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06615B1D-74E5-4AE8-80C5-BB2C8BAA3694}" xr6:coauthVersionLast="47" xr6:coauthVersionMax="47" xr10:uidLastSave="{00000000-0000-0000-0000-000000000000}"/>
  <bookViews>
    <workbookView xWindow="-120" yWindow="-120" windowWidth="29040" windowHeight="15720" firstSheet="90" activeTab="96" xr2:uid="{00000000-000D-0000-FFFF-FFFF00000000}"/>
  </bookViews>
  <sheets>
    <sheet name="T.26.04.A" sheetId="9" r:id="rId1"/>
    <sheet name="T.35.04.A" sheetId="2" r:id="rId2"/>
    <sheet name="T.45.04.A" sheetId="12" r:id="rId3"/>
    <sheet name="T.55.04.A" sheetId="14" r:id="rId4"/>
    <sheet name="T.26.04.B" sheetId="17" r:id="rId5"/>
    <sheet name="T.35.04.B" sheetId="19" r:id="rId6"/>
    <sheet name="T.45.04.B" sheetId="21" r:id="rId7"/>
    <sheet name="T.55.04.B" sheetId="22" r:id="rId8"/>
    <sheet name="T.26.04.C" sheetId="23" r:id="rId9"/>
    <sheet name="T.35.04.C" sheetId="24" r:id="rId10"/>
    <sheet name="T.45.04.C" sheetId="25" r:id="rId11"/>
    <sheet name="T.55.04.C" sheetId="26" r:id="rId12"/>
    <sheet name="T.26.04.D" sheetId="27" r:id="rId13"/>
    <sheet name="T.35.04.D" sheetId="28" r:id="rId14"/>
    <sheet name="T.45.04.D" sheetId="29" r:id="rId15"/>
    <sheet name="T.55.04.D" sheetId="30" r:id="rId16"/>
    <sheet name="T.26.04.E" sheetId="31" r:id="rId17"/>
    <sheet name="T.35.04.E" sheetId="33" r:id="rId18"/>
    <sheet name="T.45.04.E" sheetId="34" r:id="rId19"/>
    <sheet name="T.55.04.E" sheetId="36" r:id="rId20"/>
    <sheet name="T.26.04.F" sheetId="37" r:id="rId21"/>
    <sheet name="T.35.04.F" sheetId="38" r:id="rId22"/>
    <sheet name="T.45.04.F" sheetId="39" r:id="rId23"/>
    <sheet name="T.55.04.F" sheetId="40" r:id="rId24"/>
    <sheet name="S.26.04.A" sheetId="10" r:id="rId25"/>
    <sheet name="S.35.04.A" sheetId="11" r:id="rId26"/>
    <sheet name="S.45.04.A" sheetId="13" r:id="rId27"/>
    <sheet name="S.55.04.A" sheetId="15" r:id="rId28"/>
    <sheet name="S.26.04.B" sheetId="18" r:id="rId29"/>
    <sheet name="S.35.04.B" sheetId="16" r:id="rId30"/>
    <sheet name="S.45.04.B" sheetId="20" r:id="rId31"/>
    <sheet name="S.55.04.B" sheetId="32" r:id="rId32"/>
    <sheet name="S.26.04.C" sheetId="35" r:id="rId33"/>
    <sheet name="S.35.04.C" sheetId="41" r:id="rId34"/>
    <sheet name="S.45.04.C" sheetId="44" r:id="rId35"/>
    <sheet name="S.55.04.C" sheetId="46" r:id="rId36"/>
    <sheet name="S.26.04.D" sheetId="50" r:id="rId37"/>
    <sheet name="S.35.04.D" sheetId="55" r:id="rId38"/>
    <sheet name="S.45.04.D" sheetId="54" r:id="rId39"/>
    <sheet name="S.55.04.D" sheetId="53" r:id="rId40"/>
    <sheet name="S.26.04.E" sheetId="48" r:id="rId41"/>
    <sheet name="S.35.04.E" sheetId="49" r:id="rId42"/>
    <sheet name="S.45.04.E" sheetId="51" r:id="rId43"/>
    <sheet name="S.55.04.E" sheetId="52" r:id="rId44"/>
    <sheet name="S.26.04.F" sheetId="42" r:id="rId45"/>
    <sheet name="S.35.04.F" sheetId="43" r:id="rId46"/>
    <sheet name="S.45.04.F" sheetId="45" r:id="rId47"/>
    <sheet name="S.55.04.F" sheetId="47" r:id="rId48"/>
    <sheet name="T.26.04.A (2)" sheetId="58" r:id="rId49"/>
    <sheet name="T.35.04.A (2)" sheetId="59" r:id="rId50"/>
    <sheet name="T.45.04.A (2)" sheetId="60" r:id="rId51"/>
    <sheet name="T.55.04.A (2)" sheetId="61" r:id="rId52"/>
    <sheet name="T.26.04.B (2)" sheetId="62" r:id="rId53"/>
    <sheet name="T.35.04.B (2)" sheetId="63" r:id="rId54"/>
    <sheet name="T.45.04.B (2)" sheetId="64" r:id="rId55"/>
    <sheet name="T.55.04.B (2)" sheetId="65" r:id="rId56"/>
    <sheet name="T.26.04.C (2)" sheetId="66" r:id="rId57"/>
    <sheet name="T.35.04.C (2)" sheetId="67" r:id="rId58"/>
    <sheet name="T.45.04.C (2)" sheetId="68" r:id="rId59"/>
    <sheet name="T.55.04.C (2)" sheetId="69" r:id="rId60"/>
    <sheet name="T.26.04.D (2)" sheetId="70" r:id="rId61"/>
    <sheet name="T.35.04.D (2)" sheetId="71" r:id="rId62"/>
    <sheet name="T.45.04.D (2)" sheetId="72" r:id="rId63"/>
    <sheet name="T.55.04.D (2)" sheetId="73" r:id="rId64"/>
    <sheet name="T.26.04.E (2)" sheetId="74" r:id="rId65"/>
    <sheet name="T.35.04.E (2)" sheetId="75" r:id="rId66"/>
    <sheet name="T.45.04.E (2)" sheetId="76" r:id="rId67"/>
    <sheet name="T.55.04.E (2)" sheetId="77" r:id="rId68"/>
    <sheet name="T.26.04.F (2)" sheetId="78" r:id="rId69"/>
    <sheet name="T.35.04.F (2)" sheetId="79" r:id="rId70"/>
    <sheet name="T.45.04.F (2)" sheetId="80" r:id="rId71"/>
    <sheet name="T.55.04.F (2)" sheetId="81" r:id="rId72"/>
    <sheet name="S.26.04.A (2)" sheetId="82" r:id="rId73"/>
    <sheet name="S.35.04.A (2)" sheetId="83" r:id="rId74"/>
    <sheet name="S.45.04.A (2)" sheetId="84" r:id="rId75"/>
    <sheet name="S.55.04.A (2)" sheetId="86" r:id="rId76"/>
    <sheet name="S.26.04.B (2)" sheetId="85" r:id="rId77"/>
    <sheet name="S.35.04.B (2)" sheetId="87" r:id="rId78"/>
    <sheet name="S.45.04.B (2)" sheetId="88" r:id="rId79"/>
    <sheet name="S.55.04.B (2)" sheetId="89" r:id="rId80"/>
    <sheet name="S.26.04.C (2)" sheetId="90" r:id="rId81"/>
    <sheet name="S.35.04.C (2)" sheetId="91" r:id="rId82"/>
    <sheet name="S.45.04.C (2)" sheetId="92" r:id="rId83"/>
    <sheet name="S.55.04.C (2)" sheetId="93" r:id="rId84"/>
    <sheet name="S.26.04.D (2)" sheetId="94" r:id="rId85"/>
    <sheet name="S.35.04.D (2)" sheetId="95" r:id="rId86"/>
    <sheet name="S.45.04.D (2)" sheetId="96" r:id="rId87"/>
    <sheet name="S.55.04.D (2)" sheetId="97" r:id="rId88"/>
    <sheet name="S.26.04.E (2)" sheetId="98" r:id="rId89"/>
    <sheet name="S.35.04.E (2)" sheetId="99" r:id="rId90"/>
    <sheet name="S.45.04.E (2)" sheetId="100" r:id="rId91"/>
    <sheet name="S.55.04.E (2)" sheetId="101" r:id="rId92"/>
    <sheet name="S.26.04.F (2)" sheetId="102" r:id="rId93"/>
    <sheet name="S.35.04.F (2)" sheetId="103" r:id="rId94"/>
    <sheet name="S.45.04.F (2)" sheetId="104" r:id="rId95"/>
    <sheet name="S.55.04.F (2)" sheetId="105" r:id="rId96"/>
    <sheet name="Premiums" sheetId="57" r:id="rId97"/>
    <sheet name="Mortalities" sheetId="7" r:id="rId98"/>
    <sheet name="EconomicRates" sheetId="8" r:id="rId99"/>
  </sheets>
  <definedNames>
    <definedName name="AX">'S.35.04.A'!$A$12:$C$12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" i="8" l="1"/>
  <c r="G24" i="105" s="1"/>
  <c r="D65" i="8"/>
  <c r="G25" i="103" s="1"/>
  <c r="D66" i="8"/>
  <c r="D67" i="8"/>
  <c r="D68" i="8"/>
  <c r="D69" i="8"/>
  <c r="G29" i="105" s="1"/>
  <c r="D70" i="8"/>
  <c r="G30" i="103" s="1"/>
  <c r="D71" i="8"/>
  <c r="G31" i="104" s="1"/>
  <c r="D72" i="8"/>
  <c r="D73" i="8"/>
  <c r="D74" i="8"/>
  <c r="D75" i="8"/>
  <c r="G35" i="101" s="1"/>
  <c r="D76" i="8"/>
  <c r="G36" i="101" s="1"/>
  <c r="D77" i="8"/>
  <c r="G37" i="105" s="1"/>
  <c r="D78" i="8"/>
  <c r="G38" i="100" s="1"/>
  <c r="D79" i="8"/>
  <c r="D80" i="8"/>
  <c r="D81" i="8"/>
  <c r="G41" i="105" s="1"/>
  <c r="D82" i="8"/>
  <c r="G42" i="87" s="1"/>
  <c r="D83" i="8"/>
  <c r="G43" i="103" s="1"/>
  <c r="D84" i="8"/>
  <c r="G44" i="103" s="1"/>
  <c r="D85" i="8"/>
  <c r="D86" i="8"/>
  <c r="D87" i="8"/>
  <c r="G47" i="101" s="1"/>
  <c r="D88" i="8"/>
  <c r="G48" i="104" s="1"/>
  <c r="D89" i="8"/>
  <c r="G49" i="104" s="1"/>
  <c r="D90" i="8"/>
  <c r="D91" i="8"/>
  <c r="D92" i="8"/>
  <c r="D93" i="8"/>
  <c r="G53" i="105" s="1"/>
  <c r="D94" i="8"/>
  <c r="G54" i="89" s="1"/>
  <c r="D95" i="8"/>
  <c r="G55" i="105" s="1"/>
  <c r="D96" i="8"/>
  <c r="D97" i="8"/>
  <c r="D98" i="8"/>
  <c r="D99" i="8"/>
  <c r="G59" i="102" s="1"/>
  <c r="D100" i="8"/>
  <c r="G60" i="90" s="1"/>
  <c r="D101" i="8"/>
  <c r="G61" i="103" s="1"/>
  <c r="D102" i="8"/>
  <c r="D103" i="8"/>
  <c r="D104" i="8"/>
  <c r="D105" i="8"/>
  <c r="D106" i="8"/>
  <c r="G66" i="90" s="1"/>
  <c r="D107" i="8"/>
  <c r="G67" i="104" s="1"/>
  <c r="D108" i="8"/>
  <c r="G68" i="105" s="1"/>
  <c r="D109" i="8"/>
  <c r="D110" i="8"/>
  <c r="D111" i="8"/>
  <c r="G71" i="103" s="1"/>
  <c r="D112" i="8"/>
  <c r="G72" i="100" s="1"/>
  <c r="D113" i="8"/>
  <c r="G73" i="105" s="1"/>
  <c r="D114" i="8"/>
  <c r="G74" i="101" s="1"/>
  <c r="D115" i="8"/>
  <c r="D116" i="8"/>
  <c r="D117" i="8"/>
  <c r="G77" i="100" s="1"/>
  <c r="D118" i="8"/>
  <c r="G78" i="87" s="1"/>
  <c r="D119" i="8"/>
  <c r="G79" i="103" s="1"/>
  <c r="D120" i="8"/>
  <c r="D121" i="8"/>
  <c r="D122" i="8"/>
  <c r="D123" i="8"/>
  <c r="G83" i="105" s="1"/>
  <c r="D124" i="8"/>
  <c r="G84" i="103" s="1"/>
  <c r="D125" i="8"/>
  <c r="G85" i="104" s="1"/>
  <c r="D126" i="8"/>
  <c r="D127" i="8"/>
  <c r="D128" i="8"/>
  <c r="C8" i="10"/>
  <c r="C8" i="103" s="1"/>
  <c r="Q6" i="103" s="1"/>
  <c r="B8" i="10"/>
  <c r="B8" i="104" s="1"/>
  <c r="Q3" i="104" s="1"/>
  <c r="AG3" i="104" s="1"/>
  <c r="AP3" i="104" s="1"/>
  <c r="F98" i="105"/>
  <c r="F97" i="105"/>
  <c r="F96" i="105"/>
  <c r="F95" i="105"/>
  <c r="F94" i="105"/>
  <c r="F93" i="105"/>
  <c r="F92" i="105"/>
  <c r="F91" i="105"/>
  <c r="F90" i="105"/>
  <c r="F89" i="105"/>
  <c r="F88" i="105"/>
  <c r="F87" i="105"/>
  <c r="F86" i="105"/>
  <c r="F85" i="105"/>
  <c r="F84" i="105"/>
  <c r="F83" i="105"/>
  <c r="F82" i="105"/>
  <c r="F81" i="105"/>
  <c r="F80" i="105"/>
  <c r="F79" i="105"/>
  <c r="F78" i="105"/>
  <c r="G77" i="105"/>
  <c r="F77" i="105"/>
  <c r="F76" i="105"/>
  <c r="F75" i="105"/>
  <c r="F74" i="105"/>
  <c r="F73" i="105"/>
  <c r="F72" i="105"/>
  <c r="G71" i="105"/>
  <c r="F71" i="105"/>
  <c r="F70" i="105"/>
  <c r="F69" i="105"/>
  <c r="F68" i="105"/>
  <c r="G67" i="105"/>
  <c r="F67" i="105"/>
  <c r="F66" i="105"/>
  <c r="G65" i="105"/>
  <c r="F65" i="105"/>
  <c r="F64" i="105"/>
  <c r="F63" i="105"/>
  <c r="F62" i="105"/>
  <c r="F61" i="105"/>
  <c r="F60" i="105"/>
  <c r="G59" i="105"/>
  <c r="F59" i="105"/>
  <c r="F58" i="105"/>
  <c r="F57" i="105"/>
  <c r="G56" i="105"/>
  <c r="F56" i="105"/>
  <c r="F55" i="105"/>
  <c r="F54" i="105"/>
  <c r="F53" i="105"/>
  <c r="F52" i="105"/>
  <c r="F51" i="105"/>
  <c r="F50" i="105"/>
  <c r="G49" i="105"/>
  <c r="F49" i="105"/>
  <c r="F48" i="105"/>
  <c r="G47" i="105"/>
  <c r="F47" i="105"/>
  <c r="F46" i="105"/>
  <c r="F45" i="105"/>
  <c r="G44" i="105"/>
  <c r="F44" i="105"/>
  <c r="F43" i="105"/>
  <c r="F42" i="105"/>
  <c r="F41" i="105"/>
  <c r="F40" i="105"/>
  <c r="F39" i="105"/>
  <c r="F38" i="105"/>
  <c r="F37" i="105"/>
  <c r="F36" i="105"/>
  <c r="G35" i="105"/>
  <c r="F35" i="105"/>
  <c r="F34" i="105"/>
  <c r="F33" i="105"/>
  <c r="F32" i="105"/>
  <c r="F31" i="105"/>
  <c r="F30" i="105"/>
  <c r="F29" i="105"/>
  <c r="F28" i="105"/>
  <c r="F27" i="105"/>
  <c r="F26" i="105"/>
  <c r="G25" i="105"/>
  <c r="F25" i="105"/>
  <c r="F24" i="105"/>
  <c r="G23" i="105"/>
  <c r="F23" i="105"/>
  <c r="G22" i="105"/>
  <c r="F22" i="105"/>
  <c r="G21" i="105"/>
  <c r="F21" i="105"/>
  <c r="G20" i="105"/>
  <c r="F20" i="105"/>
  <c r="G19" i="105"/>
  <c r="F19" i="105"/>
  <c r="G18" i="105"/>
  <c r="F18" i="105"/>
  <c r="G17" i="105"/>
  <c r="F17" i="105"/>
  <c r="G16" i="105"/>
  <c r="F16" i="105"/>
  <c r="G15" i="105"/>
  <c r="F15" i="105"/>
  <c r="G14" i="105"/>
  <c r="F14" i="105"/>
  <c r="G13" i="105"/>
  <c r="F13" i="105"/>
  <c r="G12" i="105"/>
  <c r="F12" i="105"/>
  <c r="G11" i="105"/>
  <c r="F11" i="105"/>
  <c r="G10" i="105"/>
  <c r="F10" i="105"/>
  <c r="G9" i="105"/>
  <c r="F9" i="105"/>
  <c r="G8" i="105"/>
  <c r="F8" i="105"/>
  <c r="G7" i="105"/>
  <c r="F7" i="105"/>
  <c r="G6" i="105"/>
  <c r="F6" i="105"/>
  <c r="G5" i="105"/>
  <c r="F5" i="105"/>
  <c r="G4" i="105"/>
  <c r="F4" i="105"/>
  <c r="F98" i="104"/>
  <c r="F97" i="104"/>
  <c r="F96" i="104"/>
  <c r="F95" i="104"/>
  <c r="F94" i="104"/>
  <c r="F93" i="104"/>
  <c r="F92" i="104"/>
  <c r="F91" i="104"/>
  <c r="F90" i="104"/>
  <c r="F89" i="104"/>
  <c r="F88" i="104"/>
  <c r="F87" i="104"/>
  <c r="F86" i="104"/>
  <c r="F85" i="104"/>
  <c r="F84" i="104"/>
  <c r="G83" i="104"/>
  <c r="F83" i="104"/>
  <c r="F82" i="104"/>
  <c r="F81" i="104"/>
  <c r="G80" i="104"/>
  <c r="F80" i="104"/>
  <c r="G79" i="104"/>
  <c r="F79" i="104"/>
  <c r="F78" i="104"/>
  <c r="G77" i="104"/>
  <c r="F77" i="104"/>
  <c r="F76" i="104"/>
  <c r="F75" i="104"/>
  <c r="F74" i="104"/>
  <c r="G73" i="104"/>
  <c r="F73" i="104"/>
  <c r="F72" i="104"/>
  <c r="G71" i="104"/>
  <c r="F71" i="104"/>
  <c r="F70" i="104"/>
  <c r="F69" i="104"/>
  <c r="G68" i="104"/>
  <c r="F68" i="104"/>
  <c r="F67" i="104"/>
  <c r="G66" i="104"/>
  <c r="F66" i="104"/>
  <c r="G65" i="104"/>
  <c r="F65" i="104"/>
  <c r="F64" i="104"/>
  <c r="F63" i="104"/>
  <c r="F62" i="104"/>
  <c r="F61" i="104"/>
  <c r="F60" i="104"/>
  <c r="G59" i="104"/>
  <c r="F59" i="104"/>
  <c r="F58" i="104"/>
  <c r="F57" i="104"/>
  <c r="G56" i="104"/>
  <c r="F56" i="104"/>
  <c r="G55" i="104"/>
  <c r="F55" i="104"/>
  <c r="F54" i="104"/>
  <c r="G53" i="104"/>
  <c r="F53" i="104"/>
  <c r="F52" i="104"/>
  <c r="F51" i="104"/>
  <c r="F50" i="104"/>
  <c r="F49" i="104"/>
  <c r="F48" i="104"/>
  <c r="G47" i="104"/>
  <c r="F47" i="104"/>
  <c r="F46" i="104"/>
  <c r="F45" i="104"/>
  <c r="G44" i="104"/>
  <c r="F44" i="104"/>
  <c r="G43" i="104"/>
  <c r="F43" i="104"/>
  <c r="F42" i="104"/>
  <c r="F41" i="104"/>
  <c r="F40" i="104"/>
  <c r="F39" i="104"/>
  <c r="F38" i="104"/>
  <c r="G37" i="104"/>
  <c r="F37" i="104"/>
  <c r="F36" i="104"/>
  <c r="G35" i="104"/>
  <c r="F35" i="104"/>
  <c r="F34" i="104"/>
  <c r="F33" i="104"/>
  <c r="G32" i="104"/>
  <c r="F32" i="104"/>
  <c r="F31" i="104"/>
  <c r="F30" i="104"/>
  <c r="F29" i="104"/>
  <c r="F28" i="104"/>
  <c r="F27" i="104"/>
  <c r="F26" i="104"/>
  <c r="G25" i="104"/>
  <c r="F25" i="104"/>
  <c r="F24" i="104"/>
  <c r="G23" i="104"/>
  <c r="F23" i="104"/>
  <c r="G22" i="104"/>
  <c r="F22" i="104"/>
  <c r="G21" i="104"/>
  <c r="F21" i="104"/>
  <c r="G20" i="104"/>
  <c r="F20" i="104"/>
  <c r="G19" i="104"/>
  <c r="F19" i="104"/>
  <c r="G18" i="104"/>
  <c r="F18" i="104"/>
  <c r="G17" i="104"/>
  <c r="F17" i="104"/>
  <c r="G16" i="104"/>
  <c r="F16" i="104"/>
  <c r="G15" i="104"/>
  <c r="F15" i="104"/>
  <c r="G14" i="104"/>
  <c r="F14" i="104"/>
  <c r="G13" i="104"/>
  <c r="F13" i="104"/>
  <c r="G12" i="104"/>
  <c r="F12" i="104"/>
  <c r="G11" i="104"/>
  <c r="F11" i="104"/>
  <c r="G10" i="104"/>
  <c r="F10" i="104"/>
  <c r="G9" i="104"/>
  <c r="F9" i="104"/>
  <c r="G8" i="104"/>
  <c r="F8" i="104"/>
  <c r="G7" i="104"/>
  <c r="F7" i="104"/>
  <c r="G6" i="104"/>
  <c r="F6" i="104"/>
  <c r="G5" i="104"/>
  <c r="F5" i="104"/>
  <c r="G4" i="104"/>
  <c r="F4" i="104"/>
  <c r="F98" i="103"/>
  <c r="F97" i="103"/>
  <c r="F96" i="103"/>
  <c r="F95" i="103"/>
  <c r="F94" i="103"/>
  <c r="F93" i="103"/>
  <c r="F92" i="103"/>
  <c r="F91" i="103"/>
  <c r="F90" i="103"/>
  <c r="F89" i="103"/>
  <c r="F88" i="103"/>
  <c r="F87" i="103"/>
  <c r="F86" i="103"/>
  <c r="G85" i="103"/>
  <c r="F85" i="103"/>
  <c r="F84" i="103"/>
  <c r="F83" i="103"/>
  <c r="F82" i="103"/>
  <c r="F81" i="103"/>
  <c r="F80" i="103"/>
  <c r="F79" i="103"/>
  <c r="G78" i="103"/>
  <c r="F78" i="103"/>
  <c r="G77" i="103"/>
  <c r="F77" i="103"/>
  <c r="F76" i="103"/>
  <c r="F75" i="103"/>
  <c r="F74" i="103"/>
  <c r="F73" i="103"/>
  <c r="F72" i="103"/>
  <c r="F71" i="103"/>
  <c r="F70" i="103"/>
  <c r="F69" i="103"/>
  <c r="F68" i="103"/>
  <c r="G67" i="103"/>
  <c r="F67" i="103"/>
  <c r="F66" i="103"/>
  <c r="G65" i="103"/>
  <c r="F65" i="103"/>
  <c r="F64" i="103"/>
  <c r="F63" i="103"/>
  <c r="F62" i="103"/>
  <c r="F61" i="103"/>
  <c r="F60" i="103"/>
  <c r="G59" i="103"/>
  <c r="F59" i="103"/>
  <c r="F58" i="103"/>
  <c r="F57" i="103"/>
  <c r="G56" i="103"/>
  <c r="F56" i="103"/>
  <c r="G55" i="103"/>
  <c r="F55" i="103"/>
  <c r="F54" i="103"/>
  <c r="G53" i="103"/>
  <c r="F53" i="103"/>
  <c r="F52" i="103"/>
  <c r="F51" i="103"/>
  <c r="F50" i="103"/>
  <c r="G49" i="103"/>
  <c r="F49" i="103"/>
  <c r="F48" i="103"/>
  <c r="G47" i="103"/>
  <c r="F47" i="103"/>
  <c r="F46" i="103"/>
  <c r="F45" i="103"/>
  <c r="F44" i="103"/>
  <c r="F43" i="103"/>
  <c r="F42" i="103"/>
  <c r="F41" i="103"/>
  <c r="F40" i="103"/>
  <c r="F39" i="103"/>
  <c r="F38" i="103"/>
  <c r="G37" i="103"/>
  <c r="F37" i="103"/>
  <c r="F36" i="103"/>
  <c r="G35" i="103"/>
  <c r="F35" i="103"/>
  <c r="F34" i="103"/>
  <c r="F33" i="103"/>
  <c r="G32" i="103"/>
  <c r="F32" i="103"/>
  <c r="G31" i="103"/>
  <c r="F31" i="103"/>
  <c r="F30" i="103"/>
  <c r="F29" i="103"/>
  <c r="F28" i="103"/>
  <c r="F27" i="103"/>
  <c r="F26" i="103"/>
  <c r="F25" i="103"/>
  <c r="G24" i="103"/>
  <c r="F24" i="103"/>
  <c r="G23" i="103"/>
  <c r="F23" i="103"/>
  <c r="G22" i="103"/>
  <c r="F22" i="103"/>
  <c r="G21" i="103"/>
  <c r="F21" i="103"/>
  <c r="G20" i="103"/>
  <c r="F20" i="103"/>
  <c r="G19" i="103"/>
  <c r="F19" i="103"/>
  <c r="G18" i="103"/>
  <c r="F18" i="103"/>
  <c r="G17" i="103"/>
  <c r="F17" i="103"/>
  <c r="G16" i="103"/>
  <c r="F16" i="103"/>
  <c r="G15" i="103"/>
  <c r="F15" i="103"/>
  <c r="G14" i="103"/>
  <c r="F14" i="103"/>
  <c r="G13" i="103"/>
  <c r="F13" i="103"/>
  <c r="G12" i="103"/>
  <c r="F12" i="103"/>
  <c r="G11" i="103"/>
  <c r="F11" i="103"/>
  <c r="G10" i="103"/>
  <c r="F10" i="103"/>
  <c r="G9" i="103"/>
  <c r="F9" i="103"/>
  <c r="G8" i="103"/>
  <c r="F8" i="103"/>
  <c r="G7" i="103"/>
  <c r="F7" i="103"/>
  <c r="G6" i="103"/>
  <c r="F6" i="103"/>
  <c r="G5" i="103"/>
  <c r="F5" i="103"/>
  <c r="G4" i="103"/>
  <c r="F4" i="103"/>
  <c r="F98" i="102"/>
  <c r="F97" i="102"/>
  <c r="F96" i="102"/>
  <c r="F95" i="102"/>
  <c r="F94" i="102"/>
  <c r="F93" i="102"/>
  <c r="F92" i="102"/>
  <c r="F91" i="102"/>
  <c r="F90" i="102"/>
  <c r="F89" i="102"/>
  <c r="F88" i="102"/>
  <c r="F87" i="102"/>
  <c r="G86" i="102"/>
  <c r="F86" i="102"/>
  <c r="G85" i="102"/>
  <c r="F85" i="102"/>
  <c r="F84" i="102"/>
  <c r="F83" i="102"/>
  <c r="F82" i="102"/>
  <c r="F81" i="102"/>
  <c r="F80" i="102"/>
  <c r="F79" i="102"/>
  <c r="F78" i="102"/>
  <c r="G77" i="102"/>
  <c r="F77" i="102"/>
  <c r="F76" i="102"/>
  <c r="F75" i="102"/>
  <c r="G74" i="102"/>
  <c r="F74" i="102"/>
  <c r="F73" i="102"/>
  <c r="F72" i="102"/>
  <c r="F71" i="102"/>
  <c r="F70" i="102"/>
  <c r="F69" i="102"/>
  <c r="F68" i="102"/>
  <c r="G67" i="102"/>
  <c r="F67" i="102"/>
  <c r="F66" i="102"/>
  <c r="G65" i="102"/>
  <c r="F65" i="102"/>
  <c r="F64" i="102"/>
  <c r="F63" i="102"/>
  <c r="F62" i="102"/>
  <c r="G61" i="102"/>
  <c r="F61" i="102"/>
  <c r="F60" i="102"/>
  <c r="F59" i="102"/>
  <c r="F58" i="102"/>
  <c r="F57" i="102"/>
  <c r="F56" i="102"/>
  <c r="F55" i="102"/>
  <c r="F54" i="102"/>
  <c r="G53" i="102"/>
  <c r="F53" i="102"/>
  <c r="F52" i="102"/>
  <c r="F51" i="102"/>
  <c r="F50" i="102"/>
  <c r="G49" i="102"/>
  <c r="F49" i="102"/>
  <c r="F48" i="102"/>
  <c r="G47" i="102"/>
  <c r="F47" i="102"/>
  <c r="F46" i="102"/>
  <c r="F45" i="102"/>
  <c r="F44" i="102"/>
  <c r="G43" i="102"/>
  <c r="F43" i="102"/>
  <c r="F42" i="102"/>
  <c r="G41" i="102"/>
  <c r="F41" i="102"/>
  <c r="F40" i="102"/>
  <c r="F39" i="102"/>
  <c r="F38" i="102"/>
  <c r="F37" i="102"/>
  <c r="G36" i="102"/>
  <c r="F36" i="102"/>
  <c r="G35" i="102"/>
  <c r="F35" i="102"/>
  <c r="F34" i="102"/>
  <c r="F33" i="102"/>
  <c r="G32" i="102"/>
  <c r="F32" i="102"/>
  <c r="G31" i="102"/>
  <c r="F31" i="102"/>
  <c r="F30" i="102"/>
  <c r="G29" i="102"/>
  <c r="F29" i="102"/>
  <c r="F28" i="102"/>
  <c r="F27" i="102"/>
  <c r="F26" i="102"/>
  <c r="G25" i="102"/>
  <c r="F25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4" i="102"/>
  <c r="F14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7" i="102"/>
  <c r="F7" i="102"/>
  <c r="G6" i="102"/>
  <c r="F6" i="102"/>
  <c r="G5" i="102"/>
  <c r="F5" i="102"/>
  <c r="G4" i="102"/>
  <c r="F4" i="102"/>
  <c r="F98" i="101"/>
  <c r="F97" i="101"/>
  <c r="F96" i="101"/>
  <c r="F95" i="101"/>
  <c r="F94" i="101"/>
  <c r="F93" i="101"/>
  <c r="F92" i="101"/>
  <c r="F91" i="101"/>
  <c r="F90" i="101"/>
  <c r="F89" i="101"/>
  <c r="F88" i="101"/>
  <c r="F87" i="101"/>
  <c r="F86" i="101"/>
  <c r="F85" i="101"/>
  <c r="F84" i="101"/>
  <c r="F83" i="101"/>
  <c r="F82" i="101"/>
  <c r="F81" i="101"/>
  <c r="F80" i="101"/>
  <c r="G79" i="101"/>
  <c r="F79" i="101"/>
  <c r="F78" i="101"/>
  <c r="G77" i="101"/>
  <c r="F77" i="101"/>
  <c r="F76" i="101"/>
  <c r="F75" i="101"/>
  <c r="F74" i="101"/>
  <c r="G73" i="101"/>
  <c r="F73" i="101"/>
  <c r="F72" i="101"/>
  <c r="F71" i="101"/>
  <c r="F70" i="101"/>
  <c r="F69" i="101"/>
  <c r="F68" i="101"/>
  <c r="F67" i="101"/>
  <c r="F66" i="101"/>
  <c r="G65" i="101"/>
  <c r="F65" i="101"/>
  <c r="F64" i="101"/>
  <c r="F63" i="101"/>
  <c r="F62" i="101"/>
  <c r="F61" i="101"/>
  <c r="F60" i="101"/>
  <c r="F59" i="101"/>
  <c r="F58" i="101"/>
  <c r="F57" i="101"/>
  <c r="F56" i="101"/>
  <c r="G55" i="101"/>
  <c r="F55" i="101"/>
  <c r="F54" i="101"/>
  <c r="G53" i="101"/>
  <c r="F53" i="101"/>
  <c r="F52" i="101"/>
  <c r="F51" i="101"/>
  <c r="F50" i="101"/>
  <c r="F49" i="101"/>
  <c r="G48" i="101"/>
  <c r="F48" i="101"/>
  <c r="F47" i="101"/>
  <c r="F46" i="101"/>
  <c r="F45" i="101"/>
  <c r="F44" i="101"/>
  <c r="G43" i="101"/>
  <c r="F43" i="101"/>
  <c r="F42" i="101"/>
  <c r="G41" i="101"/>
  <c r="F41" i="101"/>
  <c r="F40" i="101"/>
  <c r="F39" i="101"/>
  <c r="F38" i="101"/>
  <c r="F37" i="101"/>
  <c r="F36" i="101"/>
  <c r="F35" i="101"/>
  <c r="F34" i="101"/>
  <c r="F33" i="101"/>
  <c r="F32" i="101"/>
  <c r="F31" i="101"/>
  <c r="F30" i="101"/>
  <c r="G29" i="101"/>
  <c r="F29" i="101"/>
  <c r="F28" i="101"/>
  <c r="F27" i="101"/>
  <c r="F26" i="101"/>
  <c r="F25" i="101"/>
  <c r="F24" i="101"/>
  <c r="G23" i="101"/>
  <c r="F23" i="101"/>
  <c r="G22" i="101"/>
  <c r="F22" i="101"/>
  <c r="G21" i="101"/>
  <c r="F21" i="101"/>
  <c r="G20" i="101"/>
  <c r="F20" i="101"/>
  <c r="G19" i="101"/>
  <c r="F19" i="101"/>
  <c r="G18" i="101"/>
  <c r="F18" i="101"/>
  <c r="G17" i="101"/>
  <c r="F17" i="101"/>
  <c r="G16" i="101"/>
  <c r="F16" i="101"/>
  <c r="G15" i="101"/>
  <c r="F15" i="101"/>
  <c r="G14" i="101"/>
  <c r="F14" i="101"/>
  <c r="G13" i="101"/>
  <c r="F13" i="101"/>
  <c r="G12" i="101"/>
  <c r="F12" i="101"/>
  <c r="G11" i="101"/>
  <c r="F11" i="101"/>
  <c r="G10" i="101"/>
  <c r="F10" i="101"/>
  <c r="G9" i="101"/>
  <c r="F9" i="101"/>
  <c r="G8" i="101"/>
  <c r="F8" i="101"/>
  <c r="G7" i="101"/>
  <c r="F7" i="101"/>
  <c r="G6" i="101"/>
  <c r="F6" i="101"/>
  <c r="G5" i="101"/>
  <c r="F5" i="101"/>
  <c r="G4" i="101"/>
  <c r="F4" i="101"/>
  <c r="F98" i="100"/>
  <c r="F97" i="100"/>
  <c r="F96" i="100"/>
  <c r="F95" i="100"/>
  <c r="F94" i="100"/>
  <c r="F93" i="100"/>
  <c r="F92" i="100"/>
  <c r="F91" i="100"/>
  <c r="F90" i="100"/>
  <c r="F89" i="100"/>
  <c r="F88" i="100"/>
  <c r="F87" i="100"/>
  <c r="F86" i="100"/>
  <c r="F85" i="100"/>
  <c r="G84" i="100"/>
  <c r="F84" i="100"/>
  <c r="G83" i="100"/>
  <c r="F83" i="100"/>
  <c r="F82" i="100"/>
  <c r="F81" i="100"/>
  <c r="F80" i="100"/>
  <c r="F79" i="100"/>
  <c r="F78" i="100"/>
  <c r="F77" i="100"/>
  <c r="F76" i="100"/>
  <c r="G75" i="100"/>
  <c r="F75" i="100"/>
  <c r="F74" i="100"/>
  <c r="F73" i="100"/>
  <c r="F72" i="100"/>
  <c r="G71" i="100"/>
  <c r="F71" i="100"/>
  <c r="F70" i="100"/>
  <c r="F69" i="100"/>
  <c r="F68" i="100"/>
  <c r="G67" i="100"/>
  <c r="F67" i="100"/>
  <c r="F66" i="100"/>
  <c r="G65" i="100"/>
  <c r="F65" i="100"/>
  <c r="F64" i="100"/>
  <c r="F63" i="100"/>
  <c r="F62" i="100"/>
  <c r="G61" i="100"/>
  <c r="F61" i="100"/>
  <c r="F60" i="100"/>
  <c r="G59" i="100"/>
  <c r="F59" i="100"/>
  <c r="F58" i="100"/>
  <c r="G57" i="100"/>
  <c r="F57" i="100"/>
  <c r="F56" i="100"/>
  <c r="F55" i="100"/>
  <c r="F54" i="100"/>
  <c r="G53" i="100"/>
  <c r="F53" i="100"/>
  <c r="F52" i="100"/>
  <c r="F51" i="100"/>
  <c r="F50" i="100"/>
  <c r="G49" i="100"/>
  <c r="F49" i="100"/>
  <c r="G48" i="100"/>
  <c r="F48" i="100"/>
  <c r="F47" i="100"/>
  <c r="F46" i="100"/>
  <c r="F45" i="100"/>
  <c r="F44" i="100"/>
  <c r="G43" i="100"/>
  <c r="F43" i="100"/>
  <c r="F42" i="100"/>
  <c r="G41" i="100"/>
  <c r="F41" i="100"/>
  <c r="F40" i="100"/>
  <c r="F39" i="100"/>
  <c r="F38" i="100"/>
  <c r="F37" i="100"/>
  <c r="F36" i="100"/>
  <c r="G35" i="100"/>
  <c r="F35" i="100"/>
  <c r="F34" i="100"/>
  <c r="F33" i="100"/>
  <c r="F32" i="100"/>
  <c r="G31" i="100"/>
  <c r="F31" i="100"/>
  <c r="G30" i="100"/>
  <c r="F30" i="100"/>
  <c r="G29" i="100"/>
  <c r="F29" i="100"/>
  <c r="F28" i="100"/>
  <c r="F27" i="100"/>
  <c r="F26" i="100"/>
  <c r="F25" i="100"/>
  <c r="F24" i="100"/>
  <c r="G23" i="100"/>
  <c r="F23" i="100"/>
  <c r="G22" i="100"/>
  <c r="F22" i="100"/>
  <c r="G21" i="100"/>
  <c r="F21" i="100"/>
  <c r="G20" i="100"/>
  <c r="F20" i="100"/>
  <c r="G19" i="100"/>
  <c r="F19" i="100"/>
  <c r="G18" i="100"/>
  <c r="F18" i="100"/>
  <c r="G17" i="100"/>
  <c r="F17" i="100"/>
  <c r="G16" i="100"/>
  <c r="F16" i="100"/>
  <c r="G15" i="100"/>
  <c r="F15" i="100"/>
  <c r="G14" i="100"/>
  <c r="F14" i="100"/>
  <c r="G13" i="100"/>
  <c r="F13" i="100"/>
  <c r="G12" i="100"/>
  <c r="F12" i="100"/>
  <c r="G11" i="100"/>
  <c r="F11" i="100"/>
  <c r="G10" i="100"/>
  <c r="F10" i="100"/>
  <c r="G9" i="100"/>
  <c r="F9" i="100"/>
  <c r="G8" i="100"/>
  <c r="F8" i="100"/>
  <c r="G7" i="100"/>
  <c r="F7" i="100"/>
  <c r="G6" i="100"/>
  <c r="F6" i="100"/>
  <c r="G5" i="100"/>
  <c r="F5" i="100"/>
  <c r="G4" i="100"/>
  <c r="F4" i="100"/>
  <c r="F98" i="99"/>
  <c r="F97" i="99"/>
  <c r="F96" i="99"/>
  <c r="F95" i="99"/>
  <c r="F94" i="99"/>
  <c r="F93" i="99"/>
  <c r="F92" i="99"/>
  <c r="F91" i="99"/>
  <c r="F90" i="99"/>
  <c r="F89" i="99"/>
  <c r="F88" i="99"/>
  <c r="F87" i="99"/>
  <c r="G86" i="99"/>
  <c r="F86" i="99"/>
  <c r="F85" i="99"/>
  <c r="F84" i="99"/>
  <c r="G83" i="99"/>
  <c r="F83" i="99"/>
  <c r="F82" i="99"/>
  <c r="G81" i="99"/>
  <c r="F81" i="99"/>
  <c r="F80" i="99"/>
  <c r="G79" i="99"/>
  <c r="F79" i="99"/>
  <c r="G78" i="99"/>
  <c r="F78" i="99"/>
  <c r="G77" i="99"/>
  <c r="F77" i="99"/>
  <c r="F76" i="99"/>
  <c r="F75" i="99"/>
  <c r="G74" i="99"/>
  <c r="F74" i="99"/>
  <c r="G73" i="99"/>
  <c r="F73" i="99"/>
  <c r="F72" i="99"/>
  <c r="G71" i="99"/>
  <c r="F71" i="99"/>
  <c r="F70" i="99"/>
  <c r="F69" i="99"/>
  <c r="F68" i="99"/>
  <c r="F67" i="99"/>
  <c r="F66" i="99"/>
  <c r="G65" i="99"/>
  <c r="F65" i="99"/>
  <c r="F64" i="99"/>
  <c r="G63" i="99"/>
  <c r="F63" i="99"/>
  <c r="F62" i="99"/>
  <c r="G61" i="99"/>
  <c r="F61" i="99"/>
  <c r="G60" i="99"/>
  <c r="F60" i="99"/>
  <c r="G59" i="99"/>
  <c r="F59" i="99"/>
  <c r="F58" i="99"/>
  <c r="F57" i="99"/>
  <c r="F56" i="99"/>
  <c r="F55" i="99"/>
  <c r="F54" i="99"/>
  <c r="G53" i="99"/>
  <c r="F53" i="99"/>
  <c r="F52" i="99"/>
  <c r="F51" i="99"/>
  <c r="F50" i="99"/>
  <c r="F49" i="99"/>
  <c r="F48" i="99"/>
  <c r="G47" i="99"/>
  <c r="F47" i="99"/>
  <c r="F46" i="99"/>
  <c r="F45" i="99"/>
  <c r="G44" i="99"/>
  <c r="F44" i="99"/>
  <c r="G43" i="99"/>
  <c r="F43" i="99"/>
  <c r="F42" i="99"/>
  <c r="G41" i="99"/>
  <c r="F41" i="99"/>
  <c r="F40" i="99"/>
  <c r="F39" i="99"/>
  <c r="F38" i="99"/>
  <c r="G37" i="99"/>
  <c r="F37" i="99"/>
  <c r="F36" i="99"/>
  <c r="G35" i="99"/>
  <c r="F35" i="99"/>
  <c r="F34" i="99"/>
  <c r="G33" i="99"/>
  <c r="F33" i="99"/>
  <c r="F32" i="99"/>
  <c r="F31" i="99"/>
  <c r="F30" i="99"/>
  <c r="G29" i="99"/>
  <c r="F29" i="99"/>
  <c r="F28" i="99"/>
  <c r="F27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18" i="99"/>
  <c r="F18" i="99"/>
  <c r="G17" i="99"/>
  <c r="F17" i="99"/>
  <c r="G16" i="99"/>
  <c r="F16" i="99"/>
  <c r="G15" i="99"/>
  <c r="F15" i="99"/>
  <c r="G14" i="99"/>
  <c r="F14" i="99"/>
  <c r="G13" i="99"/>
  <c r="F13" i="99"/>
  <c r="G12" i="99"/>
  <c r="F12" i="99"/>
  <c r="G11" i="99"/>
  <c r="F11" i="99"/>
  <c r="G10" i="99"/>
  <c r="F10" i="99"/>
  <c r="G9" i="99"/>
  <c r="F9" i="99"/>
  <c r="G8" i="99"/>
  <c r="F8" i="99"/>
  <c r="G7" i="99"/>
  <c r="F7" i="99"/>
  <c r="G6" i="99"/>
  <c r="F6" i="99"/>
  <c r="G5" i="99"/>
  <c r="F5" i="99"/>
  <c r="G4" i="99"/>
  <c r="F4" i="99"/>
  <c r="F98" i="98"/>
  <c r="F97" i="98"/>
  <c r="F96" i="98"/>
  <c r="F95" i="98"/>
  <c r="F94" i="98"/>
  <c r="F93" i="98"/>
  <c r="F92" i="98"/>
  <c r="F91" i="98"/>
  <c r="F90" i="98"/>
  <c r="F89" i="98"/>
  <c r="F88" i="98"/>
  <c r="F87" i="98"/>
  <c r="F86" i="98"/>
  <c r="F85" i="98"/>
  <c r="F84" i="98"/>
  <c r="G83" i="98"/>
  <c r="F83" i="98"/>
  <c r="F82" i="98"/>
  <c r="G81" i="98"/>
  <c r="F81" i="98"/>
  <c r="F80" i="98"/>
  <c r="F79" i="98"/>
  <c r="F78" i="98"/>
  <c r="G77" i="98"/>
  <c r="F77" i="98"/>
  <c r="F76" i="98"/>
  <c r="F75" i="98"/>
  <c r="F74" i="98"/>
  <c r="F73" i="98"/>
  <c r="F72" i="98"/>
  <c r="G71" i="98"/>
  <c r="F71" i="98"/>
  <c r="F70" i="98"/>
  <c r="F69" i="98"/>
  <c r="F68" i="98"/>
  <c r="G67" i="98"/>
  <c r="F67" i="98"/>
  <c r="F66" i="98"/>
  <c r="G65" i="98"/>
  <c r="F65" i="98"/>
  <c r="F64" i="98"/>
  <c r="F63" i="98"/>
  <c r="G62" i="98"/>
  <c r="F62" i="98"/>
  <c r="F61" i="98"/>
  <c r="F60" i="98"/>
  <c r="G59" i="98"/>
  <c r="F59" i="98"/>
  <c r="F58" i="98"/>
  <c r="F57" i="98"/>
  <c r="F56" i="98"/>
  <c r="G55" i="98"/>
  <c r="F55" i="98"/>
  <c r="G54" i="98"/>
  <c r="F54" i="98"/>
  <c r="G53" i="98"/>
  <c r="F53" i="98"/>
  <c r="F52" i="98"/>
  <c r="F51" i="98"/>
  <c r="F50" i="98"/>
  <c r="G49" i="98"/>
  <c r="F49" i="98"/>
  <c r="F48" i="98"/>
  <c r="G47" i="98"/>
  <c r="F47" i="98"/>
  <c r="F46" i="98"/>
  <c r="F45" i="98"/>
  <c r="G44" i="98"/>
  <c r="F44" i="98"/>
  <c r="F43" i="98"/>
  <c r="F42" i="98"/>
  <c r="G41" i="98"/>
  <c r="F41" i="98"/>
  <c r="F40" i="98"/>
  <c r="G39" i="98"/>
  <c r="F39" i="98"/>
  <c r="F38" i="98"/>
  <c r="G37" i="98"/>
  <c r="F37" i="98"/>
  <c r="G36" i="98"/>
  <c r="F36" i="98"/>
  <c r="G35" i="98"/>
  <c r="F35" i="98"/>
  <c r="F34" i="98"/>
  <c r="F33" i="98"/>
  <c r="G32" i="98"/>
  <c r="F32" i="98"/>
  <c r="G31" i="98"/>
  <c r="F31" i="98"/>
  <c r="F30" i="98"/>
  <c r="G29" i="98"/>
  <c r="F29" i="98"/>
  <c r="F28" i="98"/>
  <c r="F27" i="98"/>
  <c r="F26" i="98"/>
  <c r="F25" i="98"/>
  <c r="F24" i="98"/>
  <c r="G23" i="98"/>
  <c r="F23" i="98"/>
  <c r="G22" i="98"/>
  <c r="F22" i="98"/>
  <c r="G21" i="98"/>
  <c r="F21" i="98"/>
  <c r="G20" i="98"/>
  <c r="F20" i="98"/>
  <c r="G19" i="98"/>
  <c r="F19" i="98"/>
  <c r="G18" i="98"/>
  <c r="F18" i="98"/>
  <c r="G17" i="98"/>
  <c r="F17" i="98"/>
  <c r="G16" i="98"/>
  <c r="F16" i="98"/>
  <c r="G15" i="98"/>
  <c r="F15" i="98"/>
  <c r="G14" i="98"/>
  <c r="F14" i="98"/>
  <c r="G13" i="98"/>
  <c r="F13" i="98"/>
  <c r="G12" i="98"/>
  <c r="F12" i="98"/>
  <c r="G11" i="98"/>
  <c r="F11" i="98"/>
  <c r="G10" i="98"/>
  <c r="F10" i="98"/>
  <c r="G9" i="98"/>
  <c r="F9" i="98"/>
  <c r="G8" i="98"/>
  <c r="F8" i="98"/>
  <c r="G7" i="98"/>
  <c r="F7" i="98"/>
  <c r="G6" i="98"/>
  <c r="F6" i="98"/>
  <c r="G5" i="98"/>
  <c r="F5" i="98"/>
  <c r="G4" i="98"/>
  <c r="F4" i="98"/>
  <c r="F98" i="97"/>
  <c r="F97" i="97"/>
  <c r="F96" i="97"/>
  <c r="F95" i="97"/>
  <c r="F94" i="97"/>
  <c r="F93" i="97"/>
  <c r="F92" i="97"/>
  <c r="F91" i="97"/>
  <c r="F90" i="97"/>
  <c r="F89" i="97"/>
  <c r="F88" i="97"/>
  <c r="G87" i="97"/>
  <c r="F87" i="97"/>
  <c r="F86" i="97"/>
  <c r="G85" i="97"/>
  <c r="F85" i="97"/>
  <c r="G84" i="97"/>
  <c r="F84" i="97"/>
  <c r="G83" i="97"/>
  <c r="F83" i="97"/>
  <c r="F82" i="97"/>
  <c r="F81" i="97"/>
  <c r="G80" i="97"/>
  <c r="F80" i="97"/>
  <c r="G79" i="97"/>
  <c r="F79" i="97"/>
  <c r="F78" i="97"/>
  <c r="G77" i="97"/>
  <c r="F77" i="97"/>
  <c r="F76" i="97"/>
  <c r="F75" i="97"/>
  <c r="F74" i="97"/>
  <c r="F73" i="97"/>
  <c r="F72" i="97"/>
  <c r="G71" i="97"/>
  <c r="F71" i="97"/>
  <c r="F70" i="97"/>
  <c r="F69" i="97"/>
  <c r="G68" i="97"/>
  <c r="F68" i="97"/>
  <c r="G67" i="97"/>
  <c r="F67" i="97"/>
  <c r="G66" i="97"/>
  <c r="F66" i="97"/>
  <c r="G65" i="97"/>
  <c r="F65" i="97"/>
  <c r="F64" i="97"/>
  <c r="F63" i="97"/>
  <c r="F62" i="97"/>
  <c r="G61" i="97"/>
  <c r="F61" i="97"/>
  <c r="F60" i="97"/>
  <c r="G59" i="97"/>
  <c r="F59" i="97"/>
  <c r="F58" i="97"/>
  <c r="G57" i="97"/>
  <c r="F57" i="97"/>
  <c r="F56" i="97"/>
  <c r="F55" i="97"/>
  <c r="F54" i="97"/>
  <c r="G53" i="97"/>
  <c r="F53" i="97"/>
  <c r="F52" i="97"/>
  <c r="F51" i="97"/>
  <c r="G50" i="97"/>
  <c r="F50" i="97"/>
  <c r="G49" i="97"/>
  <c r="F49" i="97"/>
  <c r="G48" i="97"/>
  <c r="F48" i="97"/>
  <c r="G47" i="97"/>
  <c r="F47" i="97"/>
  <c r="F46" i="97"/>
  <c r="F45" i="97"/>
  <c r="F44" i="97"/>
  <c r="G43" i="97"/>
  <c r="F43" i="97"/>
  <c r="F42" i="97"/>
  <c r="G41" i="97"/>
  <c r="F41" i="97"/>
  <c r="F40" i="97"/>
  <c r="G39" i="97"/>
  <c r="F39" i="97"/>
  <c r="F38" i="97"/>
  <c r="F37" i="97"/>
  <c r="F36" i="97"/>
  <c r="G35" i="97"/>
  <c r="F35" i="97"/>
  <c r="F34" i="97"/>
  <c r="F33" i="97"/>
  <c r="F32" i="97"/>
  <c r="G31" i="97"/>
  <c r="F31" i="97"/>
  <c r="G30" i="97"/>
  <c r="F30" i="97"/>
  <c r="G29" i="97"/>
  <c r="F29" i="97"/>
  <c r="F28" i="97"/>
  <c r="F27" i="97"/>
  <c r="F26" i="97"/>
  <c r="G25" i="97"/>
  <c r="F25" i="97"/>
  <c r="F24" i="97"/>
  <c r="G23" i="97"/>
  <c r="F23" i="97"/>
  <c r="G22" i="97"/>
  <c r="F22" i="97"/>
  <c r="G21" i="97"/>
  <c r="F21" i="97"/>
  <c r="G20" i="97"/>
  <c r="F20" i="97"/>
  <c r="G19" i="97"/>
  <c r="F19" i="97"/>
  <c r="G18" i="97"/>
  <c r="F18" i="97"/>
  <c r="G17" i="97"/>
  <c r="F17" i="97"/>
  <c r="G16" i="97"/>
  <c r="F16" i="97"/>
  <c r="G15" i="97"/>
  <c r="F15" i="97"/>
  <c r="G14" i="97"/>
  <c r="F14" i="97"/>
  <c r="G13" i="97"/>
  <c r="F13" i="97"/>
  <c r="G12" i="97"/>
  <c r="F12" i="97"/>
  <c r="G11" i="97"/>
  <c r="F11" i="97"/>
  <c r="G10" i="97"/>
  <c r="F10" i="97"/>
  <c r="G9" i="97"/>
  <c r="F9" i="97"/>
  <c r="G8" i="97"/>
  <c r="F8" i="97"/>
  <c r="G7" i="97"/>
  <c r="F7" i="97"/>
  <c r="G6" i="97"/>
  <c r="F6" i="97"/>
  <c r="G5" i="97"/>
  <c r="F5" i="97"/>
  <c r="G4" i="97"/>
  <c r="F4" i="97"/>
  <c r="F98" i="96"/>
  <c r="F97" i="96"/>
  <c r="F96" i="96"/>
  <c r="F95" i="96"/>
  <c r="F94" i="96"/>
  <c r="F93" i="96"/>
  <c r="F92" i="96"/>
  <c r="F91" i="96"/>
  <c r="F90" i="96"/>
  <c r="F89" i="96"/>
  <c r="F88" i="96"/>
  <c r="F87" i="96"/>
  <c r="G86" i="96"/>
  <c r="F86" i="96"/>
  <c r="F85" i="96"/>
  <c r="F84" i="96"/>
  <c r="G83" i="96"/>
  <c r="F83" i="96"/>
  <c r="F82" i="96"/>
  <c r="F81" i="96"/>
  <c r="F80" i="96"/>
  <c r="G79" i="96"/>
  <c r="F79" i="96"/>
  <c r="G78" i="96"/>
  <c r="F78" i="96"/>
  <c r="G77" i="96"/>
  <c r="F77" i="96"/>
  <c r="F76" i="96"/>
  <c r="F75" i="96"/>
  <c r="F74" i="96"/>
  <c r="G73" i="96"/>
  <c r="F73" i="96"/>
  <c r="F72" i="96"/>
  <c r="G71" i="96"/>
  <c r="F71" i="96"/>
  <c r="F70" i="96"/>
  <c r="F69" i="96"/>
  <c r="F68" i="96"/>
  <c r="F67" i="96"/>
  <c r="F66" i="96"/>
  <c r="G65" i="96"/>
  <c r="F65" i="96"/>
  <c r="F64" i="96"/>
  <c r="G63" i="96"/>
  <c r="F63" i="96"/>
  <c r="F62" i="96"/>
  <c r="G61" i="96"/>
  <c r="F61" i="96"/>
  <c r="G60" i="96"/>
  <c r="F60" i="96"/>
  <c r="G59" i="96"/>
  <c r="F59" i="96"/>
  <c r="F58" i="96"/>
  <c r="F57" i="96"/>
  <c r="F56" i="96"/>
  <c r="G55" i="96"/>
  <c r="F55" i="96"/>
  <c r="F54" i="96"/>
  <c r="G53" i="96"/>
  <c r="F53" i="96"/>
  <c r="F52" i="96"/>
  <c r="F51" i="96"/>
  <c r="F50" i="96"/>
  <c r="F49" i="96"/>
  <c r="F48" i="96"/>
  <c r="G47" i="96"/>
  <c r="F47" i="96"/>
  <c r="F46" i="96"/>
  <c r="G45" i="96"/>
  <c r="F45" i="96"/>
  <c r="F44" i="96"/>
  <c r="G43" i="96"/>
  <c r="F43" i="96"/>
  <c r="G42" i="96"/>
  <c r="F42" i="96"/>
  <c r="G41" i="96"/>
  <c r="F41" i="96"/>
  <c r="F40" i="96"/>
  <c r="F39" i="96"/>
  <c r="G38" i="96"/>
  <c r="F38" i="96"/>
  <c r="G37" i="96"/>
  <c r="F37" i="96"/>
  <c r="F36" i="96"/>
  <c r="G35" i="96"/>
  <c r="F35" i="96"/>
  <c r="F34" i="96"/>
  <c r="F33" i="96"/>
  <c r="F32" i="96"/>
  <c r="F31" i="96"/>
  <c r="F30" i="96"/>
  <c r="G29" i="96"/>
  <c r="F29" i="96"/>
  <c r="F28" i="96"/>
  <c r="F27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7" i="96"/>
  <c r="F7" i="96"/>
  <c r="G6" i="96"/>
  <c r="F6" i="96"/>
  <c r="G5" i="96"/>
  <c r="F5" i="96"/>
  <c r="G4" i="96"/>
  <c r="F4" i="96"/>
  <c r="F98" i="95"/>
  <c r="F97" i="95"/>
  <c r="F96" i="95"/>
  <c r="F95" i="95"/>
  <c r="F94" i="95"/>
  <c r="F93" i="95"/>
  <c r="F92" i="95"/>
  <c r="F91" i="95"/>
  <c r="F90" i="95"/>
  <c r="F89" i="95"/>
  <c r="F88" i="95"/>
  <c r="F87" i="95"/>
  <c r="F86" i="95"/>
  <c r="G85" i="95"/>
  <c r="F85" i="95"/>
  <c r="F84" i="95"/>
  <c r="G83" i="95"/>
  <c r="F83" i="95"/>
  <c r="F82" i="95"/>
  <c r="G81" i="95"/>
  <c r="F81" i="95"/>
  <c r="F80" i="95"/>
  <c r="F79" i="95"/>
  <c r="F78" i="95"/>
  <c r="G77" i="95"/>
  <c r="F77" i="95"/>
  <c r="F76" i="95"/>
  <c r="F75" i="95"/>
  <c r="G74" i="95"/>
  <c r="F74" i="95"/>
  <c r="G73" i="95"/>
  <c r="F73" i="95"/>
  <c r="G72" i="95"/>
  <c r="F72" i="95"/>
  <c r="G71" i="95"/>
  <c r="F71" i="95"/>
  <c r="F70" i="95"/>
  <c r="F69" i="95"/>
  <c r="F68" i="95"/>
  <c r="G67" i="95"/>
  <c r="F67" i="95"/>
  <c r="F66" i="95"/>
  <c r="G65" i="95"/>
  <c r="F65" i="95"/>
  <c r="F64" i="95"/>
  <c r="G63" i="95"/>
  <c r="F63" i="95"/>
  <c r="F62" i="95"/>
  <c r="F61" i="95"/>
  <c r="F60" i="95"/>
  <c r="G59" i="95"/>
  <c r="F59" i="95"/>
  <c r="F58" i="95"/>
  <c r="F57" i="95"/>
  <c r="F56" i="95"/>
  <c r="G55" i="95"/>
  <c r="F55" i="95"/>
  <c r="G54" i="95"/>
  <c r="F54" i="95"/>
  <c r="G53" i="95"/>
  <c r="F53" i="95"/>
  <c r="F52" i="95"/>
  <c r="F51" i="95"/>
  <c r="F50" i="95"/>
  <c r="G49" i="95"/>
  <c r="F49" i="95"/>
  <c r="F48" i="95"/>
  <c r="G47" i="95"/>
  <c r="F47" i="95"/>
  <c r="F46" i="95"/>
  <c r="F45" i="95"/>
  <c r="G44" i="95"/>
  <c r="F44" i="95"/>
  <c r="F43" i="95"/>
  <c r="F42" i="95"/>
  <c r="G41" i="95"/>
  <c r="F41" i="95"/>
  <c r="F40" i="95"/>
  <c r="F39" i="95"/>
  <c r="F38" i="95"/>
  <c r="G37" i="95"/>
  <c r="F37" i="95"/>
  <c r="G36" i="95"/>
  <c r="F36" i="95"/>
  <c r="G35" i="95"/>
  <c r="F35" i="95"/>
  <c r="F34" i="95"/>
  <c r="F33" i="95"/>
  <c r="F32" i="95"/>
  <c r="G31" i="95"/>
  <c r="F31" i="95"/>
  <c r="F30" i="95"/>
  <c r="G29" i="95"/>
  <c r="F29" i="95"/>
  <c r="F28" i="95"/>
  <c r="F27" i="95"/>
  <c r="G26" i="95"/>
  <c r="F26" i="95"/>
  <c r="F25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G11" i="95"/>
  <c r="F11" i="95"/>
  <c r="G10" i="95"/>
  <c r="F10" i="95"/>
  <c r="G9" i="95"/>
  <c r="F9" i="95"/>
  <c r="G8" i="95"/>
  <c r="F8" i="95"/>
  <c r="G7" i="95"/>
  <c r="F7" i="95"/>
  <c r="G6" i="95"/>
  <c r="F6" i="95"/>
  <c r="G5" i="95"/>
  <c r="F5" i="95"/>
  <c r="G4" i="95"/>
  <c r="F4" i="95"/>
  <c r="F98" i="94"/>
  <c r="F97" i="94"/>
  <c r="F96" i="94"/>
  <c r="F95" i="94"/>
  <c r="F94" i="94"/>
  <c r="F93" i="94"/>
  <c r="F92" i="94"/>
  <c r="F91" i="94"/>
  <c r="F90" i="94"/>
  <c r="F89" i="94"/>
  <c r="F88" i="94"/>
  <c r="G87" i="94"/>
  <c r="F87" i="94"/>
  <c r="F86" i="94"/>
  <c r="G85" i="94"/>
  <c r="F85" i="94"/>
  <c r="G84" i="94"/>
  <c r="F84" i="94"/>
  <c r="G83" i="94"/>
  <c r="F83" i="94"/>
  <c r="F82" i="94"/>
  <c r="F81" i="94"/>
  <c r="G80" i="94"/>
  <c r="F80" i="94"/>
  <c r="G79" i="94"/>
  <c r="F79" i="94"/>
  <c r="F78" i="94"/>
  <c r="G77" i="94"/>
  <c r="F77" i="94"/>
  <c r="F76" i="94"/>
  <c r="F75" i="94"/>
  <c r="F74" i="94"/>
  <c r="F73" i="94"/>
  <c r="F72" i="94"/>
  <c r="G71" i="94"/>
  <c r="F71" i="94"/>
  <c r="F70" i="94"/>
  <c r="G69" i="94"/>
  <c r="F69" i="94"/>
  <c r="F68" i="94"/>
  <c r="G67" i="94"/>
  <c r="F67" i="94"/>
  <c r="G66" i="94"/>
  <c r="F66" i="94"/>
  <c r="G65" i="94"/>
  <c r="F65" i="94"/>
  <c r="F64" i="94"/>
  <c r="F63" i="94"/>
  <c r="F62" i="94"/>
  <c r="G61" i="94"/>
  <c r="F61" i="94"/>
  <c r="F60" i="94"/>
  <c r="G59" i="94"/>
  <c r="F59" i="94"/>
  <c r="F58" i="94"/>
  <c r="F57" i="94"/>
  <c r="F56" i="94"/>
  <c r="F55" i="94"/>
  <c r="F54" i="94"/>
  <c r="G53" i="94"/>
  <c r="F53" i="94"/>
  <c r="F52" i="94"/>
  <c r="F51" i="94"/>
  <c r="G50" i="94"/>
  <c r="F50" i="94"/>
  <c r="G49" i="94"/>
  <c r="F49" i="94"/>
  <c r="G48" i="94"/>
  <c r="F48" i="94"/>
  <c r="G47" i="94"/>
  <c r="F47" i="94"/>
  <c r="F46" i="94"/>
  <c r="F45" i="94"/>
  <c r="F44" i="94"/>
  <c r="G43" i="94"/>
  <c r="F43" i="94"/>
  <c r="F42" i="94"/>
  <c r="G41" i="94"/>
  <c r="F41" i="94"/>
  <c r="F40" i="94"/>
  <c r="G39" i="94"/>
  <c r="F39" i="94"/>
  <c r="F38" i="94"/>
  <c r="F37" i="94"/>
  <c r="F36" i="94"/>
  <c r="G35" i="94"/>
  <c r="F35" i="94"/>
  <c r="F34" i="94"/>
  <c r="F33" i="94"/>
  <c r="F32" i="94"/>
  <c r="G31" i="94"/>
  <c r="F31" i="94"/>
  <c r="G30" i="94"/>
  <c r="F30" i="94"/>
  <c r="G29" i="94"/>
  <c r="F29" i="94"/>
  <c r="F28" i="94"/>
  <c r="F27" i="94"/>
  <c r="F26" i="94"/>
  <c r="G25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7" i="94"/>
  <c r="F7" i="94"/>
  <c r="G6" i="94"/>
  <c r="F6" i="94"/>
  <c r="G5" i="94"/>
  <c r="F5" i="94"/>
  <c r="G4" i="94"/>
  <c r="F4" i="94"/>
  <c r="F98" i="93"/>
  <c r="F97" i="93"/>
  <c r="F96" i="93"/>
  <c r="F95" i="93"/>
  <c r="F94" i="93"/>
  <c r="F93" i="93"/>
  <c r="F92" i="93"/>
  <c r="F91" i="93"/>
  <c r="F90" i="93"/>
  <c r="F89" i="93"/>
  <c r="F88" i="93"/>
  <c r="G87" i="93"/>
  <c r="F87" i="93"/>
  <c r="F86" i="93"/>
  <c r="F85" i="93"/>
  <c r="F84" i="93"/>
  <c r="G83" i="93"/>
  <c r="F83" i="93"/>
  <c r="F82" i="93"/>
  <c r="F81" i="93"/>
  <c r="F80" i="93"/>
  <c r="G79" i="93"/>
  <c r="F79" i="93"/>
  <c r="G78" i="93"/>
  <c r="F78" i="93"/>
  <c r="G77" i="93"/>
  <c r="F77" i="93"/>
  <c r="F76" i="93"/>
  <c r="F75" i="93"/>
  <c r="F74" i="93"/>
  <c r="G73" i="93"/>
  <c r="F73" i="93"/>
  <c r="F72" i="93"/>
  <c r="G71" i="93"/>
  <c r="F71" i="93"/>
  <c r="F70" i="93"/>
  <c r="F69" i="93"/>
  <c r="G68" i="93"/>
  <c r="F68" i="93"/>
  <c r="F67" i="93"/>
  <c r="F66" i="93"/>
  <c r="G65" i="93"/>
  <c r="F65" i="93"/>
  <c r="F64" i="93"/>
  <c r="F63" i="93"/>
  <c r="F62" i="93"/>
  <c r="G61" i="93"/>
  <c r="F61" i="93"/>
  <c r="G60" i="93"/>
  <c r="F60" i="93"/>
  <c r="G59" i="93"/>
  <c r="F59" i="93"/>
  <c r="F58" i="93"/>
  <c r="F57" i="93"/>
  <c r="F56" i="93"/>
  <c r="G55" i="93"/>
  <c r="F55" i="93"/>
  <c r="F54" i="93"/>
  <c r="G53" i="93"/>
  <c r="F53" i="93"/>
  <c r="F52" i="93"/>
  <c r="F51" i="93"/>
  <c r="G50" i="93"/>
  <c r="F50" i="93"/>
  <c r="F49" i="93"/>
  <c r="F48" i="93"/>
  <c r="G47" i="93"/>
  <c r="F47" i="93"/>
  <c r="F46" i="93"/>
  <c r="G45" i="93"/>
  <c r="F45" i="93"/>
  <c r="F44" i="93"/>
  <c r="G43" i="93"/>
  <c r="F43" i="93"/>
  <c r="G42" i="93"/>
  <c r="F42" i="93"/>
  <c r="G41" i="93"/>
  <c r="F41" i="93"/>
  <c r="F40" i="93"/>
  <c r="F39" i="93"/>
  <c r="G38" i="93"/>
  <c r="F38" i="93"/>
  <c r="G37" i="93"/>
  <c r="F37" i="93"/>
  <c r="F36" i="93"/>
  <c r="G35" i="93"/>
  <c r="F35" i="93"/>
  <c r="F34" i="93"/>
  <c r="F33" i="93"/>
  <c r="F32" i="93"/>
  <c r="F31" i="93"/>
  <c r="F30" i="93"/>
  <c r="G29" i="93"/>
  <c r="F29" i="93"/>
  <c r="F28" i="93"/>
  <c r="G27" i="93"/>
  <c r="F27" i="93"/>
  <c r="F26" i="93"/>
  <c r="G25" i="93"/>
  <c r="F25" i="93"/>
  <c r="G24" i="93"/>
  <c r="F24" i="93"/>
  <c r="G23" i="93"/>
  <c r="F23" i="93"/>
  <c r="G22" i="93"/>
  <c r="F22" i="93"/>
  <c r="G21" i="93"/>
  <c r="F21" i="93"/>
  <c r="G20" i="93"/>
  <c r="F20" i="93"/>
  <c r="G19" i="93"/>
  <c r="F19" i="93"/>
  <c r="G18" i="93"/>
  <c r="F18" i="93"/>
  <c r="G17" i="93"/>
  <c r="F17" i="93"/>
  <c r="G16" i="93"/>
  <c r="F16" i="93"/>
  <c r="G15" i="93"/>
  <c r="F15" i="93"/>
  <c r="G14" i="93"/>
  <c r="F14" i="93"/>
  <c r="G13" i="93"/>
  <c r="F13" i="93"/>
  <c r="G12" i="93"/>
  <c r="F12" i="93"/>
  <c r="G11" i="93"/>
  <c r="F11" i="93"/>
  <c r="G10" i="93"/>
  <c r="F10" i="93"/>
  <c r="G9" i="93"/>
  <c r="F9" i="93"/>
  <c r="G8" i="93"/>
  <c r="F8" i="93"/>
  <c r="G7" i="93"/>
  <c r="F7" i="93"/>
  <c r="G6" i="93"/>
  <c r="F6" i="93"/>
  <c r="G5" i="93"/>
  <c r="F5" i="93"/>
  <c r="G4" i="93"/>
  <c r="F4" i="93"/>
  <c r="F98" i="92"/>
  <c r="F97" i="92"/>
  <c r="F96" i="92"/>
  <c r="F95" i="92"/>
  <c r="F94" i="92"/>
  <c r="F93" i="92"/>
  <c r="F92" i="92"/>
  <c r="F91" i="92"/>
  <c r="F90" i="92"/>
  <c r="F89" i="92"/>
  <c r="F88" i="92"/>
  <c r="F87" i="92"/>
  <c r="G86" i="92"/>
  <c r="F86" i="92"/>
  <c r="G85" i="92"/>
  <c r="F85" i="92"/>
  <c r="F84" i="92"/>
  <c r="G83" i="92"/>
  <c r="F83" i="92"/>
  <c r="F82" i="92"/>
  <c r="F81" i="92"/>
  <c r="F80" i="92"/>
  <c r="F79" i="92"/>
  <c r="F78" i="92"/>
  <c r="G77" i="92"/>
  <c r="F77" i="92"/>
  <c r="F76" i="92"/>
  <c r="F75" i="92"/>
  <c r="G74" i="92"/>
  <c r="F74" i="92"/>
  <c r="G73" i="92"/>
  <c r="F73" i="92"/>
  <c r="G72" i="92"/>
  <c r="F72" i="92"/>
  <c r="G71" i="92"/>
  <c r="F71" i="92"/>
  <c r="F70" i="92"/>
  <c r="F69" i="92"/>
  <c r="F68" i="92"/>
  <c r="G67" i="92"/>
  <c r="F67" i="92"/>
  <c r="F66" i="92"/>
  <c r="G65" i="92"/>
  <c r="F65" i="92"/>
  <c r="F64" i="92"/>
  <c r="G63" i="92"/>
  <c r="F63" i="92"/>
  <c r="F62" i="92"/>
  <c r="F61" i="92"/>
  <c r="F60" i="92"/>
  <c r="G59" i="92"/>
  <c r="F59" i="92"/>
  <c r="F58" i="92"/>
  <c r="F57" i="92"/>
  <c r="G56" i="92"/>
  <c r="F56" i="92"/>
  <c r="G55" i="92"/>
  <c r="F55" i="92"/>
  <c r="G54" i="92"/>
  <c r="F54" i="92"/>
  <c r="G53" i="92"/>
  <c r="F53" i="92"/>
  <c r="F52" i="92"/>
  <c r="F51" i="92"/>
  <c r="F50" i="92"/>
  <c r="G49" i="92"/>
  <c r="F49" i="92"/>
  <c r="F48" i="92"/>
  <c r="G47" i="92"/>
  <c r="F47" i="92"/>
  <c r="F46" i="92"/>
  <c r="G45" i="92"/>
  <c r="F45" i="92"/>
  <c r="F44" i="92"/>
  <c r="F43" i="92"/>
  <c r="F42" i="92"/>
  <c r="G41" i="92"/>
  <c r="F41" i="92"/>
  <c r="F40" i="92"/>
  <c r="F39" i="92"/>
  <c r="F38" i="92"/>
  <c r="G37" i="92"/>
  <c r="F37" i="92"/>
  <c r="G36" i="92"/>
  <c r="F36" i="92"/>
  <c r="G35" i="92"/>
  <c r="F35" i="92"/>
  <c r="F34" i="92"/>
  <c r="F33" i="92"/>
  <c r="F32" i="92"/>
  <c r="G31" i="92"/>
  <c r="F31" i="92"/>
  <c r="F30" i="92"/>
  <c r="G29" i="92"/>
  <c r="F29" i="92"/>
  <c r="F28" i="92"/>
  <c r="F27" i="92"/>
  <c r="G26" i="92"/>
  <c r="F26" i="92"/>
  <c r="F25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G11" i="92"/>
  <c r="F11" i="92"/>
  <c r="G10" i="92"/>
  <c r="F10" i="92"/>
  <c r="G9" i="92"/>
  <c r="F9" i="92"/>
  <c r="G8" i="92"/>
  <c r="F8" i="92"/>
  <c r="G7" i="92"/>
  <c r="F7" i="92"/>
  <c r="G6" i="92"/>
  <c r="F6" i="92"/>
  <c r="G5" i="92"/>
  <c r="F5" i="92"/>
  <c r="G4" i="92"/>
  <c r="F4" i="92"/>
  <c r="F98" i="91"/>
  <c r="F97" i="91"/>
  <c r="F96" i="91"/>
  <c r="F95" i="91"/>
  <c r="F94" i="91"/>
  <c r="F93" i="91"/>
  <c r="F92" i="91"/>
  <c r="F91" i="91"/>
  <c r="F90" i="91"/>
  <c r="F89" i="91"/>
  <c r="F88" i="91"/>
  <c r="F87" i="91"/>
  <c r="F86" i="91"/>
  <c r="G85" i="91"/>
  <c r="F85" i="91"/>
  <c r="G84" i="91"/>
  <c r="F84" i="91"/>
  <c r="G83" i="91"/>
  <c r="F83" i="91"/>
  <c r="F82" i="91"/>
  <c r="F81" i="91"/>
  <c r="F80" i="91"/>
  <c r="G79" i="91"/>
  <c r="F79" i="91"/>
  <c r="F78" i="91"/>
  <c r="G77" i="91"/>
  <c r="F77" i="91"/>
  <c r="F76" i="91"/>
  <c r="F75" i="91"/>
  <c r="F74" i="91"/>
  <c r="F73" i="91"/>
  <c r="F72" i="91"/>
  <c r="G71" i="91"/>
  <c r="F71" i="91"/>
  <c r="F70" i="91"/>
  <c r="G69" i="91"/>
  <c r="F69" i="91"/>
  <c r="F68" i="91"/>
  <c r="G67" i="91"/>
  <c r="F67" i="91"/>
  <c r="G66" i="91"/>
  <c r="F66" i="91"/>
  <c r="G65" i="91"/>
  <c r="F65" i="91"/>
  <c r="F64" i="91"/>
  <c r="F63" i="91"/>
  <c r="F62" i="91"/>
  <c r="G61" i="91"/>
  <c r="F61" i="91"/>
  <c r="F60" i="91"/>
  <c r="G59" i="91"/>
  <c r="F59" i="91"/>
  <c r="F58" i="91"/>
  <c r="F57" i="91"/>
  <c r="F56" i="91"/>
  <c r="F55" i="91"/>
  <c r="F54" i="91"/>
  <c r="G53" i="91"/>
  <c r="F53" i="91"/>
  <c r="F52" i="91"/>
  <c r="G51" i="91"/>
  <c r="F51" i="91"/>
  <c r="F50" i="91"/>
  <c r="G49" i="91"/>
  <c r="F49" i="91"/>
  <c r="G48" i="91"/>
  <c r="F48" i="91"/>
  <c r="G47" i="91"/>
  <c r="F47" i="91"/>
  <c r="F46" i="91"/>
  <c r="F45" i="91"/>
  <c r="G44" i="91"/>
  <c r="F44" i="91"/>
  <c r="G43" i="91"/>
  <c r="F43" i="91"/>
  <c r="F42" i="91"/>
  <c r="G41" i="91"/>
  <c r="F41" i="91"/>
  <c r="F40" i="91"/>
  <c r="F39" i="91"/>
  <c r="F38" i="91"/>
  <c r="G37" i="91"/>
  <c r="F37" i="91"/>
  <c r="F36" i="91"/>
  <c r="G35" i="91"/>
  <c r="F35" i="91"/>
  <c r="F34" i="91"/>
  <c r="G33" i="91"/>
  <c r="F33" i="91"/>
  <c r="F32" i="91"/>
  <c r="G31" i="91"/>
  <c r="F31" i="91"/>
  <c r="F30" i="91"/>
  <c r="G29" i="91"/>
  <c r="F29" i="91"/>
  <c r="F28" i="91"/>
  <c r="F27" i="91"/>
  <c r="F26" i="91"/>
  <c r="G25" i="91"/>
  <c r="F25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8" i="91"/>
  <c r="F8" i="91"/>
  <c r="G7" i="91"/>
  <c r="F7" i="91"/>
  <c r="G6" i="91"/>
  <c r="F6" i="91"/>
  <c r="G5" i="91"/>
  <c r="F5" i="91"/>
  <c r="G4" i="91"/>
  <c r="F4" i="91"/>
  <c r="F98" i="90"/>
  <c r="F97" i="90"/>
  <c r="F96" i="90"/>
  <c r="F95" i="90"/>
  <c r="F94" i="90"/>
  <c r="F93" i="90"/>
  <c r="F92" i="90"/>
  <c r="F91" i="90"/>
  <c r="F90" i="90"/>
  <c r="F89" i="90"/>
  <c r="F88" i="90"/>
  <c r="G87" i="90"/>
  <c r="F87" i="90"/>
  <c r="F86" i="90"/>
  <c r="G85" i="90"/>
  <c r="F85" i="90"/>
  <c r="F84" i="90"/>
  <c r="G83" i="90"/>
  <c r="F83" i="90"/>
  <c r="F82" i="90"/>
  <c r="F81" i="90"/>
  <c r="G80" i="90"/>
  <c r="F80" i="90"/>
  <c r="G79" i="90"/>
  <c r="F79" i="90"/>
  <c r="F78" i="90"/>
  <c r="G77" i="90"/>
  <c r="F77" i="90"/>
  <c r="F76" i="90"/>
  <c r="F75" i="90"/>
  <c r="F74" i="90"/>
  <c r="G73" i="90"/>
  <c r="F73" i="90"/>
  <c r="F72" i="90"/>
  <c r="G71" i="90"/>
  <c r="F71" i="90"/>
  <c r="F70" i="90"/>
  <c r="G69" i="90"/>
  <c r="F69" i="90"/>
  <c r="F68" i="90"/>
  <c r="G67" i="90"/>
  <c r="F67" i="90"/>
  <c r="F66" i="90"/>
  <c r="G65" i="90"/>
  <c r="F65" i="90"/>
  <c r="F64" i="90"/>
  <c r="F63" i="90"/>
  <c r="G62" i="90"/>
  <c r="F62" i="90"/>
  <c r="G61" i="90"/>
  <c r="F61" i="90"/>
  <c r="F60" i="90"/>
  <c r="G59" i="90"/>
  <c r="F59" i="90"/>
  <c r="F58" i="90"/>
  <c r="F57" i="90"/>
  <c r="F56" i="90"/>
  <c r="G55" i="90"/>
  <c r="F55" i="90"/>
  <c r="F54" i="90"/>
  <c r="G53" i="90"/>
  <c r="F53" i="90"/>
  <c r="F52" i="90"/>
  <c r="F51" i="90"/>
  <c r="G50" i="90"/>
  <c r="F50" i="90"/>
  <c r="G49" i="90"/>
  <c r="F49" i="90"/>
  <c r="F48" i="90"/>
  <c r="G47" i="90"/>
  <c r="F47" i="90"/>
  <c r="F46" i="90"/>
  <c r="F45" i="90"/>
  <c r="F44" i="90"/>
  <c r="G43" i="90"/>
  <c r="F43" i="90"/>
  <c r="F42" i="90"/>
  <c r="G41" i="90"/>
  <c r="F41" i="90"/>
  <c r="F40" i="90"/>
  <c r="F39" i="90"/>
  <c r="F38" i="90"/>
  <c r="G37" i="90"/>
  <c r="F37" i="90"/>
  <c r="F36" i="90"/>
  <c r="G35" i="90"/>
  <c r="F35" i="90"/>
  <c r="F34" i="90"/>
  <c r="F33" i="90"/>
  <c r="G32" i="90"/>
  <c r="F32" i="90"/>
  <c r="G31" i="90"/>
  <c r="F31" i="90"/>
  <c r="G30" i="90"/>
  <c r="F30" i="90"/>
  <c r="G29" i="90"/>
  <c r="F29" i="90"/>
  <c r="F28" i="90"/>
  <c r="F27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G11" i="90"/>
  <c r="F11" i="90"/>
  <c r="G10" i="90"/>
  <c r="F10" i="90"/>
  <c r="G9" i="90"/>
  <c r="F9" i="90"/>
  <c r="G8" i="90"/>
  <c r="F8" i="90"/>
  <c r="G7" i="90"/>
  <c r="F7" i="90"/>
  <c r="G6" i="90"/>
  <c r="F6" i="90"/>
  <c r="G5" i="90"/>
  <c r="F5" i="90"/>
  <c r="G4" i="90"/>
  <c r="F4" i="90"/>
  <c r="F98" i="89"/>
  <c r="F97" i="89"/>
  <c r="F96" i="89"/>
  <c r="F95" i="89"/>
  <c r="F94" i="89"/>
  <c r="F93" i="89"/>
  <c r="F92" i="89"/>
  <c r="F91" i="89"/>
  <c r="F90" i="89"/>
  <c r="F89" i="89"/>
  <c r="F88" i="89"/>
  <c r="G87" i="89"/>
  <c r="F87" i="89"/>
  <c r="F86" i="89"/>
  <c r="G85" i="89"/>
  <c r="F85" i="89"/>
  <c r="F84" i="89"/>
  <c r="G83" i="89"/>
  <c r="F83" i="89"/>
  <c r="F82" i="89"/>
  <c r="F81" i="89"/>
  <c r="G80" i="89"/>
  <c r="F80" i="89"/>
  <c r="G79" i="89"/>
  <c r="F79" i="89"/>
  <c r="F78" i="89"/>
  <c r="G77" i="89"/>
  <c r="F77" i="89"/>
  <c r="F76" i="89"/>
  <c r="F75" i="89"/>
  <c r="F74" i="89"/>
  <c r="G73" i="89"/>
  <c r="F73" i="89"/>
  <c r="F72" i="89"/>
  <c r="G71" i="89"/>
  <c r="F71" i="89"/>
  <c r="F70" i="89"/>
  <c r="G69" i="89"/>
  <c r="F69" i="89"/>
  <c r="F68" i="89"/>
  <c r="G67" i="89"/>
  <c r="F67" i="89"/>
  <c r="F66" i="89"/>
  <c r="G65" i="89"/>
  <c r="F65" i="89"/>
  <c r="F64" i="89"/>
  <c r="F63" i="89"/>
  <c r="G62" i="89"/>
  <c r="F62" i="89"/>
  <c r="G61" i="89"/>
  <c r="F61" i="89"/>
  <c r="G60" i="89"/>
  <c r="F60" i="89"/>
  <c r="G59" i="89"/>
  <c r="F59" i="89"/>
  <c r="F58" i="89"/>
  <c r="F57" i="89"/>
  <c r="G56" i="89"/>
  <c r="F56" i="89"/>
  <c r="G55" i="89"/>
  <c r="F55" i="89"/>
  <c r="F54" i="89"/>
  <c r="G53" i="89"/>
  <c r="F53" i="89"/>
  <c r="F52" i="89"/>
  <c r="F51" i="89"/>
  <c r="F50" i="89"/>
  <c r="G49" i="89"/>
  <c r="F49" i="89"/>
  <c r="F48" i="89"/>
  <c r="G47" i="89"/>
  <c r="F47" i="89"/>
  <c r="F46" i="89"/>
  <c r="G45" i="89"/>
  <c r="F45" i="89"/>
  <c r="F44" i="89"/>
  <c r="G43" i="89"/>
  <c r="F43" i="89"/>
  <c r="F42" i="89"/>
  <c r="G41" i="89"/>
  <c r="F41" i="89"/>
  <c r="F40" i="89"/>
  <c r="F39" i="89"/>
  <c r="G38" i="89"/>
  <c r="F38" i="89"/>
  <c r="G37" i="89"/>
  <c r="F37" i="89"/>
  <c r="F36" i="89"/>
  <c r="G35" i="89"/>
  <c r="F35" i="89"/>
  <c r="F34" i="89"/>
  <c r="F33" i="89"/>
  <c r="F32" i="89"/>
  <c r="G31" i="89"/>
  <c r="F31" i="89"/>
  <c r="F30" i="89"/>
  <c r="G29" i="89"/>
  <c r="F29" i="89"/>
  <c r="F28" i="89"/>
  <c r="G27" i="89"/>
  <c r="F27" i="89"/>
  <c r="F26" i="89"/>
  <c r="G25" i="89"/>
  <c r="F25" i="89"/>
  <c r="G24" i="89"/>
  <c r="F24" i="89"/>
  <c r="G23" i="89"/>
  <c r="F23" i="89"/>
  <c r="G22" i="89"/>
  <c r="F22" i="89"/>
  <c r="G21" i="89"/>
  <c r="F21" i="89"/>
  <c r="G20" i="89"/>
  <c r="F20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10" i="89"/>
  <c r="F10" i="89"/>
  <c r="G9" i="89"/>
  <c r="F9" i="89"/>
  <c r="G8" i="89"/>
  <c r="F8" i="89"/>
  <c r="G7" i="89"/>
  <c r="F7" i="89"/>
  <c r="G6" i="89"/>
  <c r="F6" i="89"/>
  <c r="G5" i="89"/>
  <c r="F5" i="89"/>
  <c r="G4" i="89"/>
  <c r="F4" i="89"/>
  <c r="F98" i="88"/>
  <c r="F97" i="88"/>
  <c r="F96" i="88"/>
  <c r="F95" i="88"/>
  <c r="F94" i="88"/>
  <c r="F93" i="88"/>
  <c r="F92" i="88"/>
  <c r="F91" i="88"/>
  <c r="F90" i="88"/>
  <c r="F89" i="88"/>
  <c r="F88" i="88"/>
  <c r="F87" i="88"/>
  <c r="G86" i="88"/>
  <c r="F86" i="88"/>
  <c r="G85" i="88"/>
  <c r="F85" i="88"/>
  <c r="F84" i="88"/>
  <c r="G83" i="88"/>
  <c r="F83" i="88"/>
  <c r="F82" i="88"/>
  <c r="F81" i="88"/>
  <c r="F80" i="88"/>
  <c r="G79" i="88"/>
  <c r="F79" i="88"/>
  <c r="F78" i="88"/>
  <c r="G77" i="88"/>
  <c r="F77" i="88"/>
  <c r="F76" i="88"/>
  <c r="G75" i="88"/>
  <c r="F75" i="88"/>
  <c r="F74" i="88"/>
  <c r="G73" i="88"/>
  <c r="F73" i="88"/>
  <c r="F72" i="88"/>
  <c r="G71" i="88"/>
  <c r="F71" i="88"/>
  <c r="F70" i="88"/>
  <c r="F69" i="88"/>
  <c r="G68" i="88"/>
  <c r="F68" i="88"/>
  <c r="G67" i="88"/>
  <c r="F67" i="88"/>
  <c r="F66" i="88"/>
  <c r="G65" i="88"/>
  <c r="F65" i="88"/>
  <c r="F64" i="88"/>
  <c r="F63" i="88"/>
  <c r="F62" i="88"/>
  <c r="G61" i="88"/>
  <c r="F61" i="88"/>
  <c r="F60" i="88"/>
  <c r="G59" i="88"/>
  <c r="F59" i="88"/>
  <c r="F58" i="88"/>
  <c r="G57" i="88"/>
  <c r="F57" i="88"/>
  <c r="F56" i="88"/>
  <c r="G55" i="88"/>
  <c r="F55" i="88"/>
  <c r="G54" i="88"/>
  <c r="F54" i="88"/>
  <c r="G53" i="88"/>
  <c r="F53" i="88"/>
  <c r="F52" i="88"/>
  <c r="G51" i="88"/>
  <c r="F51" i="88"/>
  <c r="F50" i="88"/>
  <c r="G49" i="88"/>
  <c r="F49" i="88"/>
  <c r="F48" i="88"/>
  <c r="G47" i="88"/>
  <c r="F47" i="88"/>
  <c r="F46" i="88"/>
  <c r="F45" i="88"/>
  <c r="G44" i="88"/>
  <c r="F44" i="88"/>
  <c r="G43" i="88"/>
  <c r="F43" i="88"/>
  <c r="F42" i="88"/>
  <c r="G41" i="88"/>
  <c r="F41" i="88"/>
  <c r="F40" i="88"/>
  <c r="F39" i="88"/>
  <c r="F38" i="88"/>
  <c r="G37" i="88"/>
  <c r="F37" i="88"/>
  <c r="F36" i="88"/>
  <c r="G35" i="88"/>
  <c r="F35" i="88"/>
  <c r="F34" i="88"/>
  <c r="G33" i="88"/>
  <c r="F33" i="88"/>
  <c r="F32" i="88"/>
  <c r="G31" i="88"/>
  <c r="F31" i="88"/>
  <c r="F30" i="88"/>
  <c r="G29" i="88"/>
  <c r="F29" i="88"/>
  <c r="F28" i="88"/>
  <c r="F27" i="88"/>
  <c r="G26" i="88"/>
  <c r="F26" i="88"/>
  <c r="G25" i="88"/>
  <c r="F25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1" i="88"/>
  <c r="F11" i="88"/>
  <c r="G10" i="88"/>
  <c r="F10" i="88"/>
  <c r="G9" i="88"/>
  <c r="F9" i="88"/>
  <c r="G8" i="88"/>
  <c r="F8" i="88"/>
  <c r="G7" i="88"/>
  <c r="F7" i="88"/>
  <c r="G6" i="88"/>
  <c r="F6" i="88"/>
  <c r="G5" i="88"/>
  <c r="F5" i="88"/>
  <c r="G4" i="88"/>
  <c r="F4" i="88"/>
  <c r="F98" i="87"/>
  <c r="F97" i="87"/>
  <c r="F96" i="87"/>
  <c r="F95" i="87"/>
  <c r="F94" i="87"/>
  <c r="F93" i="87"/>
  <c r="F92" i="87"/>
  <c r="F91" i="87"/>
  <c r="F90" i="87"/>
  <c r="F89" i="87"/>
  <c r="F88" i="87"/>
  <c r="F87" i="87"/>
  <c r="F86" i="87"/>
  <c r="G85" i="87"/>
  <c r="F85" i="87"/>
  <c r="G84" i="87"/>
  <c r="F84" i="87"/>
  <c r="G83" i="87"/>
  <c r="F83" i="87"/>
  <c r="F82" i="87"/>
  <c r="G81" i="87"/>
  <c r="F81" i="87"/>
  <c r="F80" i="87"/>
  <c r="G79" i="87"/>
  <c r="F79" i="87"/>
  <c r="F78" i="87"/>
  <c r="G77" i="87"/>
  <c r="F77" i="87"/>
  <c r="F76" i="87"/>
  <c r="F75" i="87"/>
  <c r="G74" i="87"/>
  <c r="F74" i="87"/>
  <c r="G73" i="87"/>
  <c r="F73" i="87"/>
  <c r="F72" i="87"/>
  <c r="G71" i="87"/>
  <c r="F71" i="87"/>
  <c r="F70" i="87"/>
  <c r="F69" i="87"/>
  <c r="F68" i="87"/>
  <c r="G67" i="87"/>
  <c r="F67" i="87"/>
  <c r="F66" i="87"/>
  <c r="G65" i="87"/>
  <c r="F65" i="87"/>
  <c r="F64" i="87"/>
  <c r="G63" i="87"/>
  <c r="F63" i="87"/>
  <c r="F62" i="87"/>
  <c r="G61" i="87"/>
  <c r="F61" i="87"/>
  <c r="F60" i="87"/>
  <c r="G59" i="87"/>
  <c r="F59" i="87"/>
  <c r="F58" i="87"/>
  <c r="F57" i="87"/>
  <c r="G56" i="87"/>
  <c r="F56" i="87"/>
  <c r="G55" i="87"/>
  <c r="F55" i="87"/>
  <c r="F54" i="87"/>
  <c r="G53" i="87"/>
  <c r="F53" i="87"/>
  <c r="F52" i="87"/>
  <c r="F51" i="87"/>
  <c r="F50" i="87"/>
  <c r="G49" i="87"/>
  <c r="F49" i="87"/>
  <c r="G48" i="87"/>
  <c r="F48" i="87"/>
  <c r="G47" i="87"/>
  <c r="F47" i="87"/>
  <c r="F46" i="87"/>
  <c r="F45" i="87"/>
  <c r="F44" i="87"/>
  <c r="G43" i="87"/>
  <c r="F43" i="87"/>
  <c r="F42" i="87"/>
  <c r="G41" i="87"/>
  <c r="F41" i="87"/>
  <c r="F40" i="87"/>
  <c r="G39" i="87"/>
  <c r="F39" i="87"/>
  <c r="F38" i="87"/>
  <c r="G37" i="87"/>
  <c r="F37" i="87"/>
  <c r="F36" i="87"/>
  <c r="G35" i="87"/>
  <c r="F35" i="87"/>
  <c r="F34" i="87"/>
  <c r="F33" i="87"/>
  <c r="G32" i="87"/>
  <c r="F32" i="87"/>
  <c r="G31" i="87"/>
  <c r="F31" i="87"/>
  <c r="F30" i="87"/>
  <c r="G29" i="87"/>
  <c r="F29" i="87"/>
  <c r="F28" i="87"/>
  <c r="F27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G11" i="87"/>
  <c r="F11" i="87"/>
  <c r="G10" i="87"/>
  <c r="F10" i="87"/>
  <c r="G9" i="87"/>
  <c r="F9" i="87"/>
  <c r="G8" i="87"/>
  <c r="F8" i="87"/>
  <c r="G7" i="87"/>
  <c r="F7" i="87"/>
  <c r="G6" i="87"/>
  <c r="F6" i="87"/>
  <c r="G5" i="87"/>
  <c r="F5" i="87"/>
  <c r="G4" i="87"/>
  <c r="F4" i="87"/>
  <c r="F98" i="85"/>
  <c r="F97" i="85"/>
  <c r="F96" i="85"/>
  <c r="F95" i="85"/>
  <c r="F94" i="85"/>
  <c r="F93" i="85"/>
  <c r="F92" i="85"/>
  <c r="F91" i="85"/>
  <c r="F90" i="85"/>
  <c r="F89" i="85"/>
  <c r="F88" i="85"/>
  <c r="G87" i="85"/>
  <c r="F87" i="85"/>
  <c r="F86" i="85"/>
  <c r="G85" i="85"/>
  <c r="F85" i="85"/>
  <c r="F84" i="85"/>
  <c r="G83" i="85"/>
  <c r="F83" i="85"/>
  <c r="F82" i="85"/>
  <c r="F81" i="85"/>
  <c r="G80" i="85"/>
  <c r="F80" i="85"/>
  <c r="G79" i="85"/>
  <c r="F79" i="85"/>
  <c r="G78" i="85"/>
  <c r="F78" i="85"/>
  <c r="G77" i="85"/>
  <c r="F77" i="85"/>
  <c r="F76" i="85"/>
  <c r="F75" i="85"/>
  <c r="F74" i="85"/>
  <c r="G73" i="85"/>
  <c r="F73" i="85"/>
  <c r="F72" i="85"/>
  <c r="G71" i="85"/>
  <c r="F71" i="85"/>
  <c r="F70" i="85"/>
  <c r="G69" i="85"/>
  <c r="F69" i="85"/>
  <c r="F68" i="85"/>
  <c r="G67" i="85"/>
  <c r="F67" i="85"/>
  <c r="F66" i="85"/>
  <c r="G65" i="85"/>
  <c r="F65" i="85"/>
  <c r="F64" i="85"/>
  <c r="F63" i="85"/>
  <c r="G62" i="85"/>
  <c r="F62" i="85"/>
  <c r="G61" i="85"/>
  <c r="F61" i="85"/>
  <c r="F60" i="85"/>
  <c r="G59" i="85"/>
  <c r="F59" i="85"/>
  <c r="F58" i="85"/>
  <c r="F57" i="85"/>
  <c r="F56" i="85"/>
  <c r="G55" i="85"/>
  <c r="F55" i="85"/>
  <c r="F54" i="85"/>
  <c r="G53" i="85"/>
  <c r="F53" i="85"/>
  <c r="F52" i="85"/>
  <c r="G51" i="85"/>
  <c r="F51" i="85"/>
  <c r="F50" i="85"/>
  <c r="G49" i="85"/>
  <c r="F49" i="85"/>
  <c r="F48" i="85"/>
  <c r="G47" i="85"/>
  <c r="F47" i="85"/>
  <c r="F46" i="85"/>
  <c r="F45" i="85"/>
  <c r="G44" i="85"/>
  <c r="F44" i="85"/>
  <c r="G43" i="85"/>
  <c r="F43" i="85"/>
  <c r="G42" i="85"/>
  <c r="F42" i="85"/>
  <c r="G41" i="85"/>
  <c r="F41" i="85"/>
  <c r="F40" i="85"/>
  <c r="F39" i="85"/>
  <c r="G38" i="85"/>
  <c r="F38" i="85"/>
  <c r="G37" i="85"/>
  <c r="F37" i="85"/>
  <c r="F36" i="85"/>
  <c r="G35" i="85"/>
  <c r="F35" i="85"/>
  <c r="F34" i="85"/>
  <c r="F33" i="85"/>
  <c r="F32" i="85"/>
  <c r="G31" i="85"/>
  <c r="F31" i="85"/>
  <c r="F30" i="85"/>
  <c r="G29" i="85"/>
  <c r="F29" i="85"/>
  <c r="F28" i="85"/>
  <c r="G27" i="85"/>
  <c r="F27" i="85"/>
  <c r="F26" i="85"/>
  <c r="G25" i="85"/>
  <c r="F25" i="85"/>
  <c r="F24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6" i="85"/>
  <c r="F16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9" i="85"/>
  <c r="F9" i="85"/>
  <c r="G8" i="85"/>
  <c r="F8" i="85"/>
  <c r="G7" i="85"/>
  <c r="F7" i="85"/>
  <c r="G6" i="85"/>
  <c r="F6" i="85"/>
  <c r="G5" i="85"/>
  <c r="F5" i="85"/>
  <c r="G4" i="85"/>
  <c r="F4" i="85"/>
  <c r="F98" i="86"/>
  <c r="F97" i="86"/>
  <c r="F96" i="86"/>
  <c r="F95" i="86"/>
  <c r="F94" i="86"/>
  <c r="F93" i="86"/>
  <c r="F92" i="86"/>
  <c r="F91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F81" i="86"/>
  <c r="G80" i="86"/>
  <c r="F80" i="86"/>
  <c r="G79" i="86"/>
  <c r="F79" i="86"/>
  <c r="F78" i="86"/>
  <c r="G77" i="86"/>
  <c r="F77" i="86"/>
  <c r="F76" i="86"/>
  <c r="F75" i="86"/>
  <c r="F74" i="86"/>
  <c r="G73" i="86"/>
  <c r="F73" i="86"/>
  <c r="F72" i="86"/>
  <c r="G71" i="86"/>
  <c r="F71" i="86"/>
  <c r="F70" i="86"/>
  <c r="F69" i="86"/>
  <c r="F68" i="86"/>
  <c r="G67" i="86"/>
  <c r="F67" i="86"/>
  <c r="F66" i="86"/>
  <c r="G65" i="86"/>
  <c r="F65" i="86"/>
  <c r="F64" i="86"/>
  <c r="G63" i="86"/>
  <c r="F63" i="86"/>
  <c r="F62" i="86"/>
  <c r="G61" i="86"/>
  <c r="F61" i="86"/>
  <c r="F60" i="86"/>
  <c r="G59" i="86"/>
  <c r="F59" i="86"/>
  <c r="F58" i="86"/>
  <c r="G57" i="86"/>
  <c r="F57" i="86"/>
  <c r="F56" i="86"/>
  <c r="G55" i="86"/>
  <c r="F55" i="86"/>
  <c r="F54" i="86"/>
  <c r="G53" i="86"/>
  <c r="F53" i="86"/>
  <c r="F52" i="86"/>
  <c r="F51" i="86"/>
  <c r="G50" i="86"/>
  <c r="F50" i="86"/>
  <c r="G49" i="86"/>
  <c r="F49" i="86"/>
  <c r="F48" i="86"/>
  <c r="G47" i="86"/>
  <c r="F47" i="86"/>
  <c r="F46" i="86"/>
  <c r="F45" i="86"/>
  <c r="G44" i="86"/>
  <c r="F44" i="86"/>
  <c r="G43" i="86"/>
  <c r="F43" i="86"/>
  <c r="F42" i="86"/>
  <c r="G41" i="86"/>
  <c r="F41" i="86"/>
  <c r="F40" i="86"/>
  <c r="F39" i="86"/>
  <c r="F38" i="86"/>
  <c r="G37" i="86"/>
  <c r="F37" i="86"/>
  <c r="F36" i="86"/>
  <c r="G35" i="86"/>
  <c r="F35" i="86"/>
  <c r="F34" i="86"/>
  <c r="F33" i="86"/>
  <c r="F32" i="86"/>
  <c r="G31" i="86"/>
  <c r="F31" i="86"/>
  <c r="F30" i="86"/>
  <c r="G29" i="86"/>
  <c r="F29" i="86"/>
  <c r="F28" i="86"/>
  <c r="G27" i="86"/>
  <c r="F27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11" i="86"/>
  <c r="F11" i="86"/>
  <c r="G10" i="86"/>
  <c r="F10" i="86"/>
  <c r="G9" i="86"/>
  <c r="F9" i="86"/>
  <c r="G8" i="86"/>
  <c r="F8" i="86"/>
  <c r="G7" i="86"/>
  <c r="F7" i="86"/>
  <c r="G6" i="86"/>
  <c r="F6" i="86"/>
  <c r="G5" i="86"/>
  <c r="F5" i="86"/>
  <c r="G4" i="86"/>
  <c r="F4" i="86"/>
  <c r="F98" i="84"/>
  <c r="F97" i="84"/>
  <c r="F96" i="84"/>
  <c r="F95" i="84"/>
  <c r="F94" i="84"/>
  <c r="F93" i="84"/>
  <c r="F92" i="84"/>
  <c r="F91" i="84"/>
  <c r="F90" i="84"/>
  <c r="F89" i="84"/>
  <c r="F88" i="84"/>
  <c r="G87" i="84"/>
  <c r="F87" i="84"/>
  <c r="F86" i="84"/>
  <c r="G85" i="84"/>
  <c r="F85" i="84"/>
  <c r="F84" i="84"/>
  <c r="G83" i="84"/>
  <c r="F83" i="84"/>
  <c r="F82" i="84"/>
  <c r="F81" i="84"/>
  <c r="G80" i="84"/>
  <c r="F80" i="84"/>
  <c r="G79" i="84"/>
  <c r="F79" i="84"/>
  <c r="F78" i="84"/>
  <c r="G77" i="84"/>
  <c r="F77" i="84"/>
  <c r="F76" i="84"/>
  <c r="F75" i="84"/>
  <c r="G74" i="84"/>
  <c r="F74" i="84"/>
  <c r="G73" i="84"/>
  <c r="F73" i="84"/>
  <c r="F72" i="84"/>
  <c r="G71" i="84"/>
  <c r="F71" i="84"/>
  <c r="F70" i="84"/>
  <c r="F69" i="84"/>
  <c r="F68" i="84"/>
  <c r="G67" i="84"/>
  <c r="F67" i="84"/>
  <c r="F66" i="84"/>
  <c r="G65" i="84"/>
  <c r="F65" i="84"/>
  <c r="F64" i="84"/>
  <c r="F63" i="84"/>
  <c r="F62" i="84"/>
  <c r="G61" i="84"/>
  <c r="F61" i="84"/>
  <c r="F60" i="84"/>
  <c r="G59" i="84"/>
  <c r="F59" i="84"/>
  <c r="F58" i="84"/>
  <c r="G57" i="84"/>
  <c r="F57" i="84"/>
  <c r="F56" i="84"/>
  <c r="G55" i="84"/>
  <c r="F55" i="84"/>
  <c r="F54" i="84"/>
  <c r="G53" i="84"/>
  <c r="F53" i="84"/>
  <c r="F52" i="84"/>
  <c r="G51" i="84"/>
  <c r="F51" i="84"/>
  <c r="F50" i="84"/>
  <c r="G49" i="84"/>
  <c r="F49" i="84"/>
  <c r="F48" i="84"/>
  <c r="G47" i="84"/>
  <c r="F47" i="84"/>
  <c r="F46" i="84"/>
  <c r="F45" i="84"/>
  <c r="G44" i="84"/>
  <c r="F44" i="84"/>
  <c r="G43" i="84"/>
  <c r="F43" i="84"/>
  <c r="F42" i="84"/>
  <c r="G41" i="84"/>
  <c r="F41" i="84"/>
  <c r="F40" i="84"/>
  <c r="F39" i="84"/>
  <c r="G38" i="84"/>
  <c r="F38" i="84"/>
  <c r="G37" i="84"/>
  <c r="F37" i="84"/>
  <c r="F36" i="84"/>
  <c r="G35" i="84"/>
  <c r="F35" i="84"/>
  <c r="F34" i="84"/>
  <c r="F33" i="84"/>
  <c r="F32" i="84"/>
  <c r="G31" i="84"/>
  <c r="F31" i="84"/>
  <c r="F30" i="84"/>
  <c r="G29" i="84"/>
  <c r="F29" i="84"/>
  <c r="F28" i="84"/>
  <c r="F27" i="84"/>
  <c r="F26" i="84"/>
  <c r="G25" i="84"/>
  <c r="F25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G7" i="84"/>
  <c r="F7" i="84"/>
  <c r="G6" i="84"/>
  <c r="F6" i="84"/>
  <c r="G5" i="84"/>
  <c r="F5" i="84"/>
  <c r="G4" i="84"/>
  <c r="F4" i="84"/>
  <c r="F98" i="83"/>
  <c r="F97" i="83"/>
  <c r="F96" i="83"/>
  <c r="F95" i="83"/>
  <c r="F94" i="83"/>
  <c r="F93" i="83"/>
  <c r="F92" i="83"/>
  <c r="F91" i="83"/>
  <c r="F90" i="83"/>
  <c r="F89" i="83"/>
  <c r="F88" i="83"/>
  <c r="G87" i="83"/>
  <c r="F87" i="83"/>
  <c r="F86" i="83"/>
  <c r="G85" i="83"/>
  <c r="F85" i="83"/>
  <c r="F84" i="83"/>
  <c r="G83" i="83"/>
  <c r="F83" i="83"/>
  <c r="F82" i="83"/>
  <c r="G81" i="83"/>
  <c r="F81" i="83"/>
  <c r="F80" i="83"/>
  <c r="G79" i="83"/>
  <c r="F79" i="83"/>
  <c r="F78" i="83"/>
  <c r="G77" i="83"/>
  <c r="F77" i="83"/>
  <c r="F76" i="83"/>
  <c r="F75" i="83"/>
  <c r="G74" i="83"/>
  <c r="F74" i="83"/>
  <c r="G73" i="83"/>
  <c r="F73" i="83"/>
  <c r="F72" i="83"/>
  <c r="G71" i="83"/>
  <c r="F71" i="83"/>
  <c r="F70" i="83"/>
  <c r="F69" i="83"/>
  <c r="G68" i="83"/>
  <c r="F68" i="83"/>
  <c r="G67" i="83"/>
  <c r="F67" i="83"/>
  <c r="F66" i="83"/>
  <c r="G65" i="83"/>
  <c r="F65" i="83"/>
  <c r="F64" i="83"/>
  <c r="F63" i="83"/>
  <c r="F62" i="83"/>
  <c r="G61" i="83"/>
  <c r="F61" i="83"/>
  <c r="F60" i="83"/>
  <c r="G59" i="83"/>
  <c r="F59" i="83"/>
  <c r="F58" i="83"/>
  <c r="F57" i="83"/>
  <c r="F56" i="83"/>
  <c r="G55" i="83"/>
  <c r="F55" i="83"/>
  <c r="F54" i="83"/>
  <c r="G53" i="83"/>
  <c r="F53" i="83"/>
  <c r="F52" i="83"/>
  <c r="G51" i="83"/>
  <c r="F51" i="83"/>
  <c r="F50" i="83"/>
  <c r="G49" i="83"/>
  <c r="F49" i="83"/>
  <c r="F48" i="83"/>
  <c r="G47" i="83"/>
  <c r="F47" i="83"/>
  <c r="F46" i="83"/>
  <c r="G45" i="83"/>
  <c r="F45" i="83"/>
  <c r="F44" i="83"/>
  <c r="G43" i="83"/>
  <c r="F43" i="83"/>
  <c r="F42" i="83"/>
  <c r="G41" i="83"/>
  <c r="F41" i="83"/>
  <c r="F40" i="83"/>
  <c r="F39" i="83"/>
  <c r="G38" i="83"/>
  <c r="F38" i="83"/>
  <c r="G37" i="83"/>
  <c r="F37" i="83"/>
  <c r="F36" i="83"/>
  <c r="G35" i="83"/>
  <c r="F35" i="83"/>
  <c r="F34" i="83"/>
  <c r="F33" i="83"/>
  <c r="G32" i="83"/>
  <c r="F32" i="83"/>
  <c r="G31" i="83"/>
  <c r="F31" i="83"/>
  <c r="F30" i="83"/>
  <c r="G29" i="83"/>
  <c r="F29" i="83"/>
  <c r="F28" i="83"/>
  <c r="F27" i="83"/>
  <c r="F26" i="83"/>
  <c r="G25" i="83"/>
  <c r="F25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7" i="83"/>
  <c r="F7" i="83"/>
  <c r="G6" i="83"/>
  <c r="F6" i="83"/>
  <c r="G5" i="83"/>
  <c r="F5" i="83"/>
  <c r="G4" i="83"/>
  <c r="F4" i="83"/>
  <c r="F98" i="82"/>
  <c r="F97" i="82"/>
  <c r="F96" i="82"/>
  <c r="F95" i="82"/>
  <c r="F94" i="82"/>
  <c r="F93" i="82"/>
  <c r="F92" i="82"/>
  <c r="F91" i="82"/>
  <c r="F90" i="82"/>
  <c r="F89" i="82"/>
  <c r="F88" i="82"/>
  <c r="F87" i="82"/>
  <c r="F86" i="82"/>
  <c r="G85" i="82"/>
  <c r="F85" i="82"/>
  <c r="F84" i="82"/>
  <c r="G83" i="82"/>
  <c r="F83" i="82"/>
  <c r="F82" i="82"/>
  <c r="G81" i="82"/>
  <c r="F81" i="82"/>
  <c r="F80" i="82"/>
  <c r="G79" i="82"/>
  <c r="F79" i="82"/>
  <c r="F78" i="82"/>
  <c r="G77" i="82"/>
  <c r="F77" i="82"/>
  <c r="F76" i="82"/>
  <c r="G75" i="82"/>
  <c r="F75" i="82"/>
  <c r="F74" i="82"/>
  <c r="G73" i="82"/>
  <c r="F73" i="82"/>
  <c r="F72" i="82"/>
  <c r="G71" i="82"/>
  <c r="F71" i="82"/>
  <c r="F70" i="82"/>
  <c r="F69" i="82"/>
  <c r="G68" i="82"/>
  <c r="F68" i="82"/>
  <c r="G67" i="82"/>
  <c r="F67" i="82"/>
  <c r="F66" i="82"/>
  <c r="G65" i="82"/>
  <c r="F65" i="82"/>
  <c r="F64" i="82"/>
  <c r="F63" i="82"/>
  <c r="G62" i="82"/>
  <c r="F62" i="82"/>
  <c r="G61" i="82"/>
  <c r="F61" i="82"/>
  <c r="F60" i="82"/>
  <c r="G59" i="82"/>
  <c r="F59" i="82"/>
  <c r="F58" i="82"/>
  <c r="F57" i="82"/>
  <c r="F56" i="82"/>
  <c r="G55" i="82"/>
  <c r="F55" i="82"/>
  <c r="F54" i="82"/>
  <c r="G53" i="82"/>
  <c r="F53" i="82"/>
  <c r="F52" i="82"/>
  <c r="F51" i="82"/>
  <c r="F50" i="82"/>
  <c r="G49" i="82"/>
  <c r="F49" i="82"/>
  <c r="F48" i="82"/>
  <c r="G47" i="82"/>
  <c r="F47" i="82"/>
  <c r="F46" i="82"/>
  <c r="G45" i="82"/>
  <c r="F45" i="82"/>
  <c r="F44" i="82"/>
  <c r="G43" i="82"/>
  <c r="F43" i="82"/>
  <c r="F42" i="82"/>
  <c r="G41" i="82"/>
  <c r="F41" i="82"/>
  <c r="F40" i="82"/>
  <c r="G39" i="82"/>
  <c r="F39" i="82"/>
  <c r="F38" i="82"/>
  <c r="G37" i="82"/>
  <c r="F37" i="82"/>
  <c r="F36" i="82"/>
  <c r="G35" i="82"/>
  <c r="F35" i="82"/>
  <c r="F34" i="82"/>
  <c r="F33" i="82"/>
  <c r="G32" i="82"/>
  <c r="F32" i="82"/>
  <c r="G31" i="82"/>
  <c r="F31" i="82"/>
  <c r="F30" i="82"/>
  <c r="G29" i="82"/>
  <c r="F29" i="82"/>
  <c r="F28" i="82"/>
  <c r="F27" i="82"/>
  <c r="G26" i="82"/>
  <c r="F26" i="82"/>
  <c r="G25" i="82"/>
  <c r="F25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G11" i="82"/>
  <c r="F11" i="82"/>
  <c r="G10" i="82"/>
  <c r="F10" i="82"/>
  <c r="G9" i="82"/>
  <c r="F9" i="82"/>
  <c r="G8" i="82"/>
  <c r="F8" i="82"/>
  <c r="G7" i="82"/>
  <c r="F7" i="82"/>
  <c r="G6" i="82"/>
  <c r="F6" i="82"/>
  <c r="G5" i="82"/>
  <c r="F5" i="82"/>
  <c r="G4" i="82"/>
  <c r="F4" i="82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G85" i="47"/>
  <c r="F85" i="47"/>
  <c r="F84" i="47"/>
  <c r="G83" i="47"/>
  <c r="F83" i="47"/>
  <c r="G82" i="47"/>
  <c r="F82" i="47"/>
  <c r="F81" i="47"/>
  <c r="F80" i="47"/>
  <c r="G79" i="47"/>
  <c r="F79" i="47"/>
  <c r="F78" i="47"/>
  <c r="G77" i="47"/>
  <c r="F77" i="47"/>
  <c r="F76" i="47"/>
  <c r="G75" i="47"/>
  <c r="F75" i="47"/>
  <c r="F74" i="47"/>
  <c r="G73" i="47"/>
  <c r="F73" i="47"/>
  <c r="F72" i="47"/>
  <c r="G71" i="47"/>
  <c r="F71" i="47"/>
  <c r="F70" i="47"/>
  <c r="G69" i="47"/>
  <c r="F69" i="47"/>
  <c r="F68" i="47"/>
  <c r="G67" i="47"/>
  <c r="F67" i="47"/>
  <c r="F66" i="47"/>
  <c r="G65" i="47"/>
  <c r="F65" i="47"/>
  <c r="F64" i="47"/>
  <c r="F63" i="47"/>
  <c r="G62" i="47"/>
  <c r="F62" i="47"/>
  <c r="G61" i="47"/>
  <c r="F61" i="47"/>
  <c r="F60" i="47"/>
  <c r="G59" i="47"/>
  <c r="F59" i="47"/>
  <c r="F58" i="47"/>
  <c r="F57" i="47"/>
  <c r="G56" i="47"/>
  <c r="F56" i="47"/>
  <c r="G55" i="47"/>
  <c r="F55" i="47"/>
  <c r="F54" i="47"/>
  <c r="G53" i="47"/>
  <c r="F53" i="47"/>
  <c r="F52" i="47"/>
  <c r="F51" i="47"/>
  <c r="F50" i="47"/>
  <c r="G49" i="47"/>
  <c r="F49" i="47"/>
  <c r="F48" i="47"/>
  <c r="G47" i="47"/>
  <c r="F47" i="47"/>
  <c r="F46" i="47"/>
  <c r="F45" i="47"/>
  <c r="F44" i="47"/>
  <c r="G43" i="47"/>
  <c r="F43" i="47"/>
  <c r="F42" i="47"/>
  <c r="G41" i="47"/>
  <c r="F41" i="47"/>
  <c r="F40" i="47"/>
  <c r="G39" i="47"/>
  <c r="F39" i="47"/>
  <c r="F38" i="47"/>
  <c r="G37" i="47"/>
  <c r="F37" i="47"/>
  <c r="F36" i="47"/>
  <c r="G35" i="47"/>
  <c r="F35" i="47"/>
  <c r="F34" i="47"/>
  <c r="G33" i="47"/>
  <c r="F33" i="47"/>
  <c r="F32" i="47"/>
  <c r="G31" i="47"/>
  <c r="F31" i="47"/>
  <c r="F30" i="47"/>
  <c r="G29" i="47"/>
  <c r="F29" i="47"/>
  <c r="F28" i="47"/>
  <c r="F27" i="47"/>
  <c r="G26" i="47"/>
  <c r="F26" i="47"/>
  <c r="G25" i="47"/>
  <c r="F25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G11" i="47"/>
  <c r="F11" i="47"/>
  <c r="G10" i="47"/>
  <c r="F10" i="47"/>
  <c r="G9" i="47"/>
  <c r="F9" i="47"/>
  <c r="G8" i="47"/>
  <c r="F8" i="47"/>
  <c r="G7" i="47"/>
  <c r="F7" i="47"/>
  <c r="G6" i="47"/>
  <c r="F6" i="47"/>
  <c r="G5" i="47"/>
  <c r="F5" i="47"/>
  <c r="G4" i="47"/>
  <c r="F4" i="47"/>
  <c r="F98" i="45"/>
  <c r="F97" i="45"/>
  <c r="F96" i="45"/>
  <c r="F95" i="45"/>
  <c r="F94" i="45"/>
  <c r="F93" i="45"/>
  <c r="F92" i="45"/>
  <c r="F91" i="45"/>
  <c r="F90" i="45"/>
  <c r="F89" i="45"/>
  <c r="F88" i="45"/>
  <c r="F87" i="45"/>
  <c r="G86" i="45"/>
  <c r="F86" i="45"/>
  <c r="G85" i="45"/>
  <c r="F85" i="45"/>
  <c r="F84" i="45"/>
  <c r="G83" i="45"/>
  <c r="F83" i="45"/>
  <c r="F82" i="45"/>
  <c r="F81" i="45"/>
  <c r="F80" i="45"/>
  <c r="G79" i="45"/>
  <c r="F79" i="45"/>
  <c r="F78" i="45"/>
  <c r="G77" i="45"/>
  <c r="F77" i="45"/>
  <c r="F76" i="45"/>
  <c r="F75" i="45"/>
  <c r="F74" i="45"/>
  <c r="G73" i="45"/>
  <c r="F73" i="45"/>
  <c r="F72" i="45"/>
  <c r="G71" i="45"/>
  <c r="F71" i="45"/>
  <c r="F70" i="45"/>
  <c r="G69" i="45"/>
  <c r="F69" i="45"/>
  <c r="F68" i="45"/>
  <c r="G67" i="45"/>
  <c r="F67" i="45"/>
  <c r="F66" i="45"/>
  <c r="G65" i="45"/>
  <c r="F65" i="45"/>
  <c r="F64" i="45"/>
  <c r="G63" i="45"/>
  <c r="F63" i="45"/>
  <c r="F62" i="45"/>
  <c r="G61" i="45"/>
  <c r="F61" i="45"/>
  <c r="F60" i="45"/>
  <c r="G59" i="45"/>
  <c r="F59" i="45"/>
  <c r="F58" i="45"/>
  <c r="F57" i="45"/>
  <c r="G56" i="45"/>
  <c r="F56" i="45"/>
  <c r="G55" i="45"/>
  <c r="F55" i="45"/>
  <c r="F54" i="45"/>
  <c r="G53" i="45"/>
  <c r="F53" i="45"/>
  <c r="F52" i="45"/>
  <c r="F51" i="45"/>
  <c r="G50" i="45"/>
  <c r="F50" i="45"/>
  <c r="G49" i="45"/>
  <c r="F49" i="45"/>
  <c r="F48" i="45"/>
  <c r="G47" i="45"/>
  <c r="F47" i="45"/>
  <c r="F46" i="45"/>
  <c r="F45" i="45"/>
  <c r="F44" i="45"/>
  <c r="G43" i="45"/>
  <c r="F43" i="45"/>
  <c r="F42" i="45"/>
  <c r="G41" i="45"/>
  <c r="F41" i="45"/>
  <c r="G40" i="45"/>
  <c r="F40" i="45"/>
  <c r="F39" i="45"/>
  <c r="F38" i="45"/>
  <c r="G37" i="45"/>
  <c r="F37" i="45"/>
  <c r="F36" i="45"/>
  <c r="G35" i="45"/>
  <c r="F35" i="45"/>
  <c r="F34" i="45"/>
  <c r="G33" i="45"/>
  <c r="F33" i="45"/>
  <c r="F32" i="45"/>
  <c r="G31" i="45"/>
  <c r="F31" i="45"/>
  <c r="F30" i="45"/>
  <c r="G29" i="45"/>
  <c r="F29" i="45"/>
  <c r="F28" i="45"/>
  <c r="G27" i="45"/>
  <c r="F27" i="45"/>
  <c r="F26" i="45"/>
  <c r="G25" i="45"/>
  <c r="F25" i="45"/>
  <c r="F24" i="45"/>
  <c r="G23" i="45"/>
  <c r="F23" i="45"/>
  <c r="G22" i="45"/>
  <c r="F22" i="45"/>
  <c r="G21" i="45"/>
  <c r="F21" i="45"/>
  <c r="G20" i="45"/>
  <c r="F20" i="45"/>
  <c r="G19" i="45"/>
  <c r="F19" i="45"/>
  <c r="G18" i="45"/>
  <c r="F18" i="45"/>
  <c r="G17" i="45"/>
  <c r="F17" i="45"/>
  <c r="G16" i="45"/>
  <c r="F16" i="45"/>
  <c r="G15" i="45"/>
  <c r="F15" i="45"/>
  <c r="G14" i="45"/>
  <c r="F14" i="45"/>
  <c r="G13" i="45"/>
  <c r="F13" i="45"/>
  <c r="G12" i="45"/>
  <c r="F12" i="45"/>
  <c r="G11" i="45"/>
  <c r="F11" i="45"/>
  <c r="G10" i="45"/>
  <c r="F10" i="45"/>
  <c r="G9" i="45"/>
  <c r="F9" i="45"/>
  <c r="G8" i="45"/>
  <c r="F8" i="45"/>
  <c r="G7" i="45"/>
  <c r="F7" i="45"/>
  <c r="G6" i="45"/>
  <c r="F6" i="45"/>
  <c r="G5" i="45"/>
  <c r="F5" i="45"/>
  <c r="G4" i="45"/>
  <c r="F4" i="45"/>
  <c r="F98" i="43"/>
  <c r="F97" i="43"/>
  <c r="F96" i="43"/>
  <c r="F95" i="43"/>
  <c r="F94" i="43"/>
  <c r="F93" i="43"/>
  <c r="F92" i="43"/>
  <c r="F91" i="43"/>
  <c r="F90" i="43"/>
  <c r="F89" i="43"/>
  <c r="F88" i="43"/>
  <c r="F87" i="43"/>
  <c r="G86" i="43"/>
  <c r="F86" i="43"/>
  <c r="G85" i="43"/>
  <c r="F85" i="43"/>
  <c r="F84" i="43"/>
  <c r="G83" i="43"/>
  <c r="F83" i="43"/>
  <c r="F82" i="43"/>
  <c r="F81" i="43"/>
  <c r="G80" i="43"/>
  <c r="F80" i="43"/>
  <c r="G79" i="43"/>
  <c r="F79" i="43"/>
  <c r="F78" i="43"/>
  <c r="G77" i="43"/>
  <c r="F77" i="43"/>
  <c r="F76" i="43"/>
  <c r="F75" i="43"/>
  <c r="F74" i="43"/>
  <c r="G73" i="43"/>
  <c r="F73" i="43"/>
  <c r="F72" i="43"/>
  <c r="G71" i="43"/>
  <c r="F71" i="43"/>
  <c r="F70" i="43"/>
  <c r="F69" i="43"/>
  <c r="F68" i="43"/>
  <c r="G67" i="43"/>
  <c r="F67" i="43"/>
  <c r="F66" i="43"/>
  <c r="G65" i="43"/>
  <c r="F65" i="43"/>
  <c r="F64" i="43"/>
  <c r="G63" i="43"/>
  <c r="F63" i="43"/>
  <c r="F62" i="43"/>
  <c r="G61" i="43"/>
  <c r="F61" i="43"/>
  <c r="F60" i="43"/>
  <c r="G59" i="43"/>
  <c r="F59" i="43"/>
  <c r="F58" i="43"/>
  <c r="G57" i="43"/>
  <c r="F57" i="43"/>
  <c r="F56" i="43"/>
  <c r="G55" i="43"/>
  <c r="F55" i="43"/>
  <c r="F54" i="43"/>
  <c r="G53" i="43"/>
  <c r="F53" i="43"/>
  <c r="F52" i="43"/>
  <c r="F51" i="43"/>
  <c r="G50" i="43"/>
  <c r="F50" i="43"/>
  <c r="G49" i="43"/>
  <c r="F49" i="43"/>
  <c r="F48" i="43"/>
  <c r="G47" i="43"/>
  <c r="F47" i="43"/>
  <c r="F46" i="43"/>
  <c r="F45" i="43"/>
  <c r="G44" i="43"/>
  <c r="F44" i="43"/>
  <c r="G43" i="43"/>
  <c r="F43" i="43"/>
  <c r="F42" i="43"/>
  <c r="G41" i="43"/>
  <c r="F41" i="43"/>
  <c r="F40" i="43"/>
  <c r="F39" i="43"/>
  <c r="F38" i="43"/>
  <c r="G37" i="43"/>
  <c r="F37" i="43"/>
  <c r="F36" i="43"/>
  <c r="G35" i="43"/>
  <c r="F35" i="43"/>
  <c r="F34" i="43"/>
  <c r="F33" i="43"/>
  <c r="F32" i="43"/>
  <c r="G31" i="43"/>
  <c r="F31" i="43"/>
  <c r="F30" i="43"/>
  <c r="G29" i="43"/>
  <c r="F29" i="43"/>
  <c r="F28" i="43"/>
  <c r="G27" i="43"/>
  <c r="F27" i="43"/>
  <c r="F26" i="43"/>
  <c r="G25" i="43"/>
  <c r="F25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G11" i="43"/>
  <c r="F11" i="43"/>
  <c r="G10" i="43"/>
  <c r="F10" i="43"/>
  <c r="G9" i="43"/>
  <c r="F9" i="43"/>
  <c r="G8" i="43"/>
  <c r="F8" i="43"/>
  <c r="G7" i="43"/>
  <c r="F7" i="43"/>
  <c r="G6" i="43"/>
  <c r="F6" i="43"/>
  <c r="G5" i="43"/>
  <c r="F5" i="43"/>
  <c r="G4" i="43"/>
  <c r="F4" i="43"/>
  <c r="F98" i="42"/>
  <c r="F97" i="42"/>
  <c r="F96" i="42"/>
  <c r="F95" i="42"/>
  <c r="F94" i="42"/>
  <c r="F93" i="42"/>
  <c r="F92" i="42"/>
  <c r="F91" i="42"/>
  <c r="F90" i="42"/>
  <c r="F89" i="42"/>
  <c r="F88" i="42"/>
  <c r="G87" i="42"/>
  <c r="F87" i="42"/>
  <c r="F86" i="42"/>
  <c r="G85" i="42"/>
  <c r="F85" i="42"/>
  <c r="F84" i="42"/>
  <c r="G83" i="42"/>
  <c r="F83" i="42"/>
  <c r="F82" i="42"/>
  <c r="F81" i="42"/>
  <c r="G80" i="42"/>
  <c r="F80" i="42"/>
  <c r="G79" i="42"/>
  <c r="F79" i="42"/>
  <c r="F78" i="42"/>
  <c r="G77" i="42"/>
  <c r="F77" i="42"/>
  <c r="F76" i="42"/>
  <c r="F75" i="42"/>
  <c r="G74" i="42"/>
  <c r="F74" i="42"/>
  <c r="G73" i="42"/>
  <c r="F73" i="42"/>
  <c r="F72" i="42"/>
  <c r="G71" i="42"/>
  <c r="F71" i="42"/>
  <c r="F70" i="42"/>
  <c r="F69" i="42"/>
  <c r="F68" i="42"/>
  <c r="G67" i="42"/>
  <c r="F67" i="42"/>
  <c r="F66" i="42"/>
  <c r="G65" i="42"/>
  <c r="F65" i="42"/>
  <c r="G64" i="42"/>
  <c r="F64" i="42"/>
  <c r="F63" i="42"/>
  <c r="F62" i="42"/>
  <c r="G61" i="42"/>
  <c r="F61" i="42"/>
  <c r="F60" i="42"/>
  <c r="G59" i="42"/>
  <c r="F59" i="42"/>
  <c r="F58" i="42"/>
  <c r="G57" i="42"/>
  <c r="F57" i="42"/>
  <c r="F56" i="42"/>
  <c r="G55" i="42"/>
  <c r="F55" i="42"/>
  <c r="F54" i="42"/>
  <c r="G53" i="42"/>
  <c r="F53" i="42"/>
  <c r="F52" i="42"/>
  <c r="G51" i="42"/>
  <c r="F51" i="42"/>
  <c r="F50" i="42"/>
  <c r="G49" i="42"/>
  <c r="F49" i="42"/>
  <c r="F48" i="42"/>
  <c r="G47" i="42"/>
  <c r="F47" i="42"/>
  <c r="F46" i="42"/>
  <c r="F45" i="42"/>
  <c r="G44" i="42"/>
  <c r="F44" i="42"/>
  <c r="G43" i="42"/>
  <c r="F43" i="42"/>
  <c r="F42" i="42"/>
  <c r="G41" i="42"/>
  <c r="F41" i="42"/>
  <c r="F40" i="42"/>
  <c r="F39" i="42"/>
  <c r="G38" i="42"/>
  <c r="F38" i="42"/>
  <c r="G37" i="42"/>
  <c r="F37" i="42"/>
  <c r="F36" i="42"/>
  <c r="G35" i="42"/>
  <c r="F35" i="42"/>
  <c r="F34" i="42"/>
  <c r="F33" i="42"/>
  <c r="F32" i="42"/>
  <c r="G31" i="42"/>
  <c r="F31" i="42"/>
  <c r="F30" i="42"/>
  <c r="G29" i="42"/>
  <c r="F29" i="42"/>
  <c r="F28" i="42"/>
  <c r="F27" i="42"/>
  <c r="F26" i="42"/>
  <c r="G25" i="42"/>
  <c r="F25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F98" i="52"/>
  <c r="F97" i="52"/>
  <c r="F96" i="52"/>
  <c r="F95" i="52"/>
  <c r="F94" i="52"/>
  <c r="F93" i="52"/>
  <c r="F92" i="52"/>
  <c r="F91" i="52"/>
  <c r="F90" i="52"/>
  <c r="F89" i="52"/>
  <c r="F88" i="52"/>
  <c r="G87" i="52"/>
  <c r="F87" i="52"/>
  <c r="F86" i="52"/>
  <c r="G85" i="52"/>
  <c r="F85" i="52"/>
  <c r="F84" i="52"/>
  <c r="G83" i="52"/>
  <c r="F83" i="52"/>
  <c r="F82" i="52"/>
  <c r="G81" i="52"/>
  <c r="F81" i="52"/>
  <c r="F80" i="52"/>
  <c r="G79" i="52"/>
  <c r="F79" i="52"/>
  <c r="F78" i="52"/>
  <c r="G77" i="52"/>
  <c r="F77" i="52"/>
  <c r="F76" i="52"/>
  <c r="F75" i="52"/>
  <c r="G74" i="52"/>
  <c r="F74" i="52"/>
  <c r="G73" i="52"/>
  <c r="F73" i="52"/>
  <c r="F72" i="52"/>
  <c r="G71" i="52"/>
  <c r="F71" i="52"/>
  <c r="F70" i="52"/>
  <c r="F69" i="52"/>
  <c r="G68" i="52"/>
  <c r="F68" i="52"/>
  <c r="G67" i="52"/>
  <c r="F67" i="52"/>
  <c r="F66" i="52"/>
  <c r="G65" i="52"/>
  <c r="F65" i="52"/>
  <c r="F64" i="52"/>
  <c r="F63" i="52"/>
  <c r="F62" i="52"/>
  <c r="G61" i="52"/>
  <c r="F61" i="52"/>
  <c r="F60" i="52"/>
  <c r="G59" i="52"/>
  <c r="F59" i="52"/>
  <c r="F58" i="52"/>
  <c r="F57" i="52"/>
  <c r="F56" i="52"/>
  <c r="G55" i="52"/>
  <c r="F55" i="52"/>
  <c r="F54" i="52"/>
  <c r="G53" i="52"/>
  <c r="F53" i="52"/>
  <c r="F52" i="52"/>
  <c r="G51" i="52"/>
  <c r="F51" i="52"/>
  <c r="F50" i="52"/>
  <c r="G49" i="52"/>
  <c r="F49" i="52"/>
  <c r="F48" i="52"/>
  <c r="G47" i="52"/>
  <c r="F47" i="52"/>
  <c r="F46" i="52"/>
  <c r="G45" i="52"/>
  <c r="F45" i="52"/>
  <c r="F44" i="52"/>
  <c r="G43" i="52"/>
  <c r="F43" i="52"/>
  <c r="F42" i="52"/>
  <c r="G41" i="52"/>
  <c r="F41" i="52"/>
  <c r="F40" i="52"/>
  <c r="F39" i="52"/>
  <c r="G38" i="52"/>
  <c r="F38" i="52"/>
  <c r="G37" i="52"/>
  <c r="F37" i="52"/>
  <c r="F36" i="52"/>
  <c r="G35" i="52"/>
  <c r="F35" i="52"/>
  <c r="F34" i="52"/>
  <c r="F33" i="52"/>
  <c r="G32" i="52"/>
  <c r="F32" i="52"/>
  <c r="G31" i="52"/>
  <c r="F31" i="52"/>
  <c r="F30" i="52"/>
  <c r="G29" i="52"/>
  <c r="F29" i="52"/>
  <c r="F28" i="52"/>
  <c r="F27" i="52"/>
  <c r="F26" i="52"/>
  <c r="G25" i="52"/>
  <c r="F25" i="52"/>
  <c r="F24" i="52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G11" i="52"/>
  <c r="F11" i="52"/>
  <c r="G10" i="52"/>
  <c r="F10" i="52"/>
  <c r="G9" i="52"/>
  <c r="F9" i="52"/>
  <c r="G8" i="52"/>
  <c r="F8" i="52"/>
  <c r="G7" i="52"/>
  <c r="F7" i="52"/>
  <c r="G6" i="52"/>
  <c r="F6" i="52"/>
  <c r="G5" i="52"/>
  <c r="F5" i="52"/>
  <c r="G4" i="52"/>
  <c r="F4" i="52"/>
  <c r="F98" i="51"/>
  <c r="F97" i="51"/>
  <c r="F96" i="51"/>
  <c r="F95" i="51"/>
  <c r="F94" i="51"/>
  <c r="F93" i="51"/>
  <c r="F92" i="51"/>
  <c r="F91" i="51"/>
  <c r="F90" i="51"/>
  <c r="F89" i="51"/>
  <c r="F88" i="51"/>
  <c r="F87" i="51"/>
  <c r="F86" i="51"/>
  <c r="G85" i="51"/>
  <c r="F85" i="51"/>
  <c r="F84" i="51"/>
  <c r="G83" i="51"/>
  <c r="F83" i="51"/>
  <c r="F82" i="51"/>
  <c r="G81" i="51"/>
  <c r="F81" i="51"/>
  <c r="F80" i="51"/>
  <c r="G79" i="51"/>
  <c r="F79" i="51"/>
  <c r="F78" i="51"/>
  <c r="G77" i="51"/>
  <c r="F77" i="51"/>
  <c r="F76" i="51"/>
  <c r="G75" i="51"/>
  <c r="F75" i="51"/>
  <c r="F74" i="51"/>
  <c r="G73" i="51"/>
  <c r="F73" i="51"/>
  <c r="F72" i="51"/>
  <c r="G71" i="51"/>
  <c r="F71" i="51"/>
  <c r="F70" i="51"/>
  <c r="F69" i="51"/>
  <c r="G68" i="51"/>
  <c r="F68" i="51"/>
  <c r="G67" i="51"/>
  <c r="F67" i="51"/>
  <c r="F66" i="51"/>
  <c r="G65" i="51"/>
  <c r="F65" i="51"/>
  <c r="F64" i="51"/>
  <c r="F63" i="51"/>
  <c r="G62" i="51"/>
  <c r="F62" i="51"/>
  <c r="G61" i="51"/>
  <c r="F61" i="51"/>
  <c r="F60" i="51"/>
  <c r="G59" i="51"/>
  <c r="F59" i="51"/>
  <c r="F58" i="51"/>
  <c r="F57" i="51"/>
  <c r="F56" i="51"/>
  <c r="G55" i="51"/>
  <c r="F55" i="51"/>
  <c r="F54" i="51"/>
  <c r="G53" i="51"/>
  <c r="F53" i="51"/>
  <c r="F52" i="51"/>
  <c r="F51" i="51"/>
  <c r="F50" i="51"/>
  <c r="G49" i="51"/>
  <c r="F49" i="51"/>
  <c r="F48" i="51"/>
  <c r="G47" i="51"/>
  <c r="F47" i="51"/>
  <c r="F46" i="51"/>
  <c r="G45" i="51"/>
  <c r="F45" i="51"/>
  <c r="F44" i="51"/>
  <c r="G43" i="51"/>
  <c r="F43" i="51"/>
  <c r="F42" i="51"/>
  <c r="G41" i="51"/>
  <c r="F41" i="51"/>
  <c r="F40" i="51"/>
  <c r="G39" i="51"/>
  <c r="F39" i="51"/>
  <c r="F38" i="51"/>
  <c r="G37" i="51"/>
  <c r="F37" i="51"/>
  <c r="F36" i="51"/>
  <c r="G35" i="51"/>
  <c r="F35" i="51"/>
  <c r="F34" i="51"/>
  <c r="F33" i="51"/>
  <c r="G32" i="51"/>
  <c r="F32" i="51"/>
  <c r="G31" i="51"/>
  <c r="F31" i="51"/>
  <c r="F30" i="51"/>
  <c r="G29" i="51"/>
  <c r="F29" i="51"/>
  <c r="F28" i="51"/>
  <c r="F27" i="51"/>
  <c r="G26" i="51"/>
  <c r="F26" i="51"/>
  <c r="G25" i="51"/>
  <c r="F25" i="51"/>
  <c r="F24" i="51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G11" i="51"/>
  <c r="F11" i="51"/>
  <c r="G10" i="51"/>
  <c r="F10" i="51"/>
  <c r="G9" i="51"/>
  <c r="F9" i="51"/>
  <c r="G8" i="51"/>
  <c r="F8" i="51"/>
  <c r="G7" i="51"/>
  <c r="F7" i="51"/>
  <c r="G6" i="51"/>
  <c r="F6" i="51"/>
  <c r="G5" i="51"/>
  <c r="F5" i="51"/>
  <c r="G4" i="51"/>
  <c r="F4" i="51"/>
  <c r="F98" i="49"/>
  <c r="F97" i="49"/>
  <c r="F96" i="49"/>
  <c r="F95" i="49"/>
  <c r="F94" i="49"/>
  <c r="F93" i="49"/>
  <c r="F92" i="49"/>
  <c r="F91" i="49"/>
  <c r="F90" i="49"/>
  <c r="F89" i="49"/>
  <c r="F88" i="49"/>
  <c r="F87" i="49"/>
  <c r="F86" i="49"/>
  <c r="G85" i="49"/>
  <c r="F85" i="49"/>
  <c r="F84" i="49"/>
  <c r="G83" i="49"/>
  <c r="F83" i="49"/>
  <c r="F82" i="49"/>
  <c r="F81" i="49"/>
  <c r="F80" i="49"/>
  <c r="G79" i="49"/>
  <c r="F79" i="49"/>
  <c r="F78" i="49"/>
  <c r="G77" i="49"/>
  <c r="F77" i="49"/>
  <c r="F76" i="49"/>
  <c r="G75" i="49"/>
  <c r="F75" i="49"/>
  <c r="F74" i="49"/>
  <c r="G73" i="49"/>
  <c r="F73" i="49"/>
  <c r="F72" i="49"/>
  <c r="G71" i="49"/>
  <c r="F71" i="49"/>
  <c r="F70" i="49"/>
  <c r="G69" i="49"/>
  <c r="F69" i="49"/>
  <c r="F68" i="49"/>
  <c r="G67" i="49"/>
  <c r="F67" i="49"/>
  <c r="F66" i="49"/>
  <c r="G65" i="49"/>
  <c r="F65" i="49"/>
  <c r="F64" i="49"/>
  <c r="F63" i="49"/>
  <c r="G62" i="49"/>
  <c r="F62" i="49"/>
  <c r="G61" i="49"/>
  <c r="F61" i="49"/>
  <c r="F60" i="49"/>
  <c r="G59" i="49"/>
  <c r="F59" i="49"/>
  <c r="F58" i="49"/>
  <c r="F57" i="49"/>
  <c r="G56" i="49"/>
  <c r="F56" i="49"/>
  <c r="G55" i="49"/>
  <c r="F55" i="49"/>
  <c r="F54" i="49"/>
  <c r="G53" i="49"/>
  <c r="F53" i="49"/>
  <c r="F52" i="49"/>
  <c r="F51" i="49"/>
  <c r="F50" i="49"/>
  <c r="G49" i="49"/>
  <c r="F49" i="49"/>
  <c r="F48" i="49"/>
  <c r="G47" i="49"/>
  <c r="F47" i="49"/>
  <c r="F46" i="49"/>
  <c r="F45" i="49"/>
  <c r="F44" i="49"/>
  <c r="G43" i="49"/>
  <c r="F43" i="49"/>
  <c r="F42" i="49"/>
  <c r="G41" i="49"/>
  <c r="F41" i="49"/>
  <c r="F40" i="49"/>
  <c r="G39" i="49"/>
  <c r="F39" i="49"/>
  <c r="F38" i="49"/>
  <c r="G37" i="49"/>
  <c r="F37" i="49"/>
  <c r="F36" i="49"/>
  <c r="G35" i="49"/>
  <c r="F35" i="49"/>
  <c r="F34" i="49"/>
  <c r="G33" i="49"/>
  <c r="F33" i="49"/>
  <c r="F32" i="49"/>
  <c r="G31" i="49"/>
  <c r="F31" i="49"/>
  <c r="F30" i="49"/>
  <c r="G29" i="49"/>
  <c r="F29" i="49"/>
  <c r="F28" i="49"/>
  <c r="F27" i="49"/>
  <c r="G26" i="49"/>
  <c r="F26" i="49"/>
  <c r="G25" i="49"/>
  <c r="F25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G7" i="49"/>
  <c r="F7" i="49"/>
  <c r="G6" i="49"/>
  <c r="F6" i="49"/>
  <c r="G5" i="49"/>
  <c r="F5" i="49"/>
  <c r="G4" i="49"/>
  <c r="F4" i="49"/>
  <c r="F98" i="48"/>
  <c r="F97" i="48"/>
  <c r="F96" i="48"/>
  <c r="F95" i="48"/>
  <c r="F94" i="48"/>
  <c r="F93" i="48"/>
  <c r="F92" i="48"/>
  <c r="F91" i="48"/>
  <c r="F90" i="48"/>
  <c r="F89" i="48"/>
  <c r="F88" i="48"/>
  <c r="F87" i="48"/>
  <c r="G86" i="48"/>
  <c r="F86" i="48"/>
  <c r="G85" i="48"/>
  <c r="F85" i="48"/>
  <c r="F84" i="48"/>
  <c r="G83" i="48"/>
  <c r="F83" i="48"/>
  <c r="F82" i="48"/>
  <c r="F81" i="48"/>
  <c r="F80" i="48"/>
  <c r="G79" i="48"/>
  <c r="F79" i="48"/>
  <c r="F78" i="48"/>
  <c r="G77" i="48"/>
  <c r="F77" i="48"/>
  <c r="F76" i="48"/>
  <c r="F75" i="48"/>
  <c r="F74" i="48"/>
  <c r="G73" i="48"/>
  <c r="F73" i="48"/>
  <c r="F72" i="48"/>
  <c r="G71" i="48"/>
  <c r="F71" i="48"/>
  <c r="F70" i="48"/>
  <c r="G69" i="48"/>
  <c r="F69" i="48"/>
  <c r="F68" i="48"/>
  <c r="G67" i="48"/>
  <c r="F67" i="48"/>
  <c r="F66" i="48"/>
  <c r="G65" i="48"/>
  <c r="F65" i="48"/>
  <c r="F64" i="48"/>
  <c r="G63" i="48"/>
  <c r="F63" i="48"/>
  <c r="F62" i="48"/>
  <c r="G61" i="48"/>
  <c r="F61" i="48"/>
  <c r="F60" i="48"/>
  <c r="G59" i="48"/>
  <c r="F59" i="48"/>
  <c r="F58" i="48"/>
  <c r="F57" i="48"/>
  <c r="G56" i="48"/>
  <c r="F56" i="48"/>
  <c r="G55" i="48"/>
  <c r="F55" i="48"/>
  <c r="F54" i="48"/>
  <c r="G53" i="48"/>
  <c r="F53" i="48"/>
  <c r="F52" i="48"/>
  <c r="F51" i="48"/>
  <c r="G50" i="48"/>
  <c r="F50" i="48"/>
  <c r="G49" i="48"/>
  <c r="F49" i="48"/>
  <c r="F48" i="48"/>
  <c r="G47" i="48"/>
  <c r="F47" i="48"/>
  <c r="F46" i="48"/>
  <c r="F45" i="48"/>
  <c r="F44" i="48"/>
  <c r="G43" i="48"/>
  <c r="F43" i="48"/>
  <c r="F42" i="48"/>
  <c r="G41" i="48"/>
  <c r="F41" i="48"/>
  <c r="F40" i="48"/>
  <c r="F39" i="48"/>
  <c r="F38" i="48"/>
  <c r="G37" i="48"/>
  <c r="F37" i="48"/>
  <c r="F36" i="48"/>
  <c r="G35" i="48"/>
  <c r="F35" i="48"/>
  <c r="F34" i="48"/>
  <c r="G33" i="48"/>
  <c r="F33" i="48"/>
  <c r="F32" i="48"/>
  <c r="G31" i="48"/>
  <c r="F31" i="48"/>
  <c r="F30" i="48"/>
  <c r="G29" i="48"/>
  <c r="F29" i="48"/>
  <c r="F28" i="48"/>
  <c r="G27" i="48"/>
  <c r="F27" i="48"/>
  <c r="F26" i="48"/>
  <c r="G25" i="48"/>
  <c r="F25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G11" i="48"/>
  <c r="F11" i="48"/>
  <c r="G10" i="48"/>
  <c r="F10" i="48"/>
  <c r="G9" i="48"/>
  <c r="F9" i="48"/>
  <c r="G8" i="48"/>
  <c r="F8" i="48"/>
  <c r="G7" i="48"/>
  <c r="F7" i="48"/>
  <c r="G6" i="48"/>
  <c r="F6" i="48"/>
  <c r="G5" i="48"/>
  <c r="F5" i="48"/>
  <c r="G4" i="48"/>
  <c r="F4" i="48"/>
  <c r="F98" i="53"/>
  <c r="F97" i="53"/>
  <c r="F96" i="53"/>
  <c r="F95" i="53"/>
  <c r="F94" i="53"/>
  <c r="F93" i="53"/>
  <c r="F92" i="53"/>
  <c r="F91" i="53"/>
  <c r="F90" i="53"/>
  <c r="F89" i="53"/>
  <c r="F88" i="53"/>
  <c r="F87" i="53"/>
  <c r="G86" i="53"/>
  <c r="F86" i="53"/>
  <c r="G85" i="53"/>
  <c r="F85" i="53"/>
  <c r="F84" i="53"/>
  <c r="G83" i="53"/>
  <c r="F83" i="53"/>
  <c r="F82" i="53"/>
  <c r="F81" i="53"/>
  <c r="G80" i="53"/>
  <c r="F80" i="53"/>
  <c r="G79" i="53"/>
  <c r="F79" i="53"/>
  <c r="F78" i="53"/>
  <c r="G77" i="53"/>
  <c r="F77" i="53"/>
  <c r="F76" i="53"/>
  <c r="F75" i="53"/>
  <c r="F74" i="53"/>
  <c r="G73" i="53"/>
  <c r="F73" i="53"/>
  <c r="F72" i="53"/>
  <c r="G71" i="53"/>
  <c r="F71" i="53"/>
  <c r="F70" i="53"/>
  <c r="F69" i="53"/>
  <c r="F68" i="53"/>
  <c r="G67" i="53"/>
  <c r="F67" i="53"/>
  <c r="F66" i="53"/>
  <c r="G65" i="53"/>
  <c r="F65" i="53"/>
  <c r="F64" i="53"/>
  <c r="G63" i="53"/>
  <c r="F63" i="53"/>
  <c r="F62" i="53"/>
  <c r="G61" i="53"/>
  <c r="F61" i="53"/>
  <c r="F60" i="53"/>
  <c r="G59" i="53"/>
  <c r="F59" i="53"/>
  <c r="F58" i="53"/>
  <c r="G57" i="53"/>
  <c r="F57" i="53"/>
  <c r="F56" i="53"/>
  <c r="G55" i="53"/>
  <c r="F55" i="53"/>
  <c r="F54" i="53"/>
  <c r="G53" i="53"/>
  <c r="F53" i="53"/>
  <c r="F52" i="53"/>
  <c r="F51" i="53"/>
  <c r="G50" i="53"/>
  <c r="F50" i="53"/>
  <c r="G49" i="53"/>
  <c r="F49" i="53"/>
  <c r="F48" i="53"/>
  <c r="G47" i="53"/>
  <c r="F47" i="53"/>
  <c r="F46" i="53"/>
  <c r="F45" i="53"/>
  <c r="G44" i="53"/>
  <c r="F44" i="53"/>
  <c r="G43" i="53"/>
  <c r="F43" i="53"/>
  <c r="F42" i="53"/>
  <c r="G41" i="53"/>
  <c r="F41" i="53"/>
  <c r="F40" i="53"/>
  <c r="F39" i="53"/>
  <c r="F38" i="53"/>
  <c r="G37" i="53"/>
  <c r="F37" i="53"/>
  <c r="F36" i="53"/>
  <c r="G35" i="53"/>
  <c r="F35" i="53"/>
  <c r="F34" i="53"/>
  <c r="F33" i="53"/>
  <c r="F32" i="53"/>
  <c r="G31" i="53"/>
  <c r="F31" i="53"/>
  <c r="F30" i="53"/>
  <c r="G29" i="53"/>
  <c r="F29" i="53"/>
  <c r="F28" i="53"/>
  <c r="G27" i="53"/>
  <c r="F27" i="53"/>
  <c r="F26" i="53"/>
  <c r="G25" i="53"/>
  <c r="F25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7" i="53"/>
  <c r="F7" i="53"/>
  <c r="G6" i="53"/>
  <c r="F6" i="53"/>
  <c r="G5" i="53"/>
  <c r="F5" i="53"/>
  <c r="G4" i="53"/>
  <c r="F4" i="53"/>
  <c r="F98" i="54"/>
  <c r="F97" i="54"/>
  <c r="F96" i="54"/>
  <c r="F95" i="54"/>
  <c r="F94" i="54"/>
  <c r="F93" i="54"/>
  <c r="F92" i="54"/>
  <c r="F91" i="54"/>
  <c r="F90" i="54"/>
  <c r="F89" i="54"/>
  <c r="F88" i="54"/>
  <c r="G87" i="54"/>
  <c r="F87" i="54"/>
  <c r="F86" i="54"/>
  <c r="G85" i="54"/>
  <c r="F85" i="54"/>
  <c r="F84" i="54"/>
  <c r="G83" i="54"/>
  <c r="F83" i="54"/>
  <c r="F82" i="54"/>
  <c r="F81" i="54"/>
  <c r="G80" i="54"/>
  <c r="F80" i="54"/>
  <c r="G79" i="54"/>
  <c r="F79" i="54"/>
  <c r="F78" i="54"/>
  <c r="G77" i="54"/>
  <c r="F77" i="54"/>
  <c r="F76" i="54"/>
  <c r="F75" i="54"/>
  <c r="G74" i="54"/>
  <c r="F74" i="54"/>
  <c r="G73" i="54"/>
  <c r="F73" i="54"/>
  <c r="F72" i="54"/>
  <c r="G71" i="54"/>
  <c r="F71" i="54"/>
  <c r="F70" i="54"/>
  <c r="F69" i="54"/>
  <c r="F68" i="54"/>
  <c r="G67" i="54"/>
  <c r="F67" i="54"/>
  <c r="F66" i="54"/>
  <c r="G65" i="54"/>
  <c r="F65" i="54"/>
  <c r="F64" i="54"/>
  <c r="F63" i="54"/>
  <c r="F62" i="54"/>
  <c r="G61" i="54"/>
  <c r="F61" i="54"/>
  <c r="F60" i="54"/>
  <c r="G59" i="54"/>
  <c r="F59" i="54"/>
  <c r="F58" i="54"/>
  <c r="G57" i="54"/>
  <c r="F57" i="54"/>
  <c r="F56" i="54"/>
  <c r="G55" i="54"/>
  <c r="F55" i="54"/>
  <c r="F54" i="54"/>
  <c r="G53" i="54"/>
  <c r="F53" i="54"/>
  <c r="F52" i="54"/>
  <c r="G51" i="54"/>
  <c r="F51" i="54"/>
  <c r="F50" i="54"/>
  <c r="G49" i="54"/>
  <c r="F49" i="54"/>
  <c r="F48" i="54"/>
  <c r="G47" i="54"/>
  <c r="F47" i="54"/>
  <c r="F46" i="54"/>
  <c r="F45" i="54"/>
  <c r="G44" i="54"/>
  <c r="F44" i="54"/>
  <c r="G43" i="54"/>
  <c r="F43" i="54"/>
  <c r="F42" i="54"/>
  <c r="G41" i="54"/>
  <c r="F41" i="54"/>
  <c r="F40" i="54"/>
  <c r="F39" i="54"/>
  <c r="G38" i="54"/>
  <c r="F38" i="54"/>
  <c r="G37" i="54"/>
  <c r="F37" i="54"/>
  <c r="F36" i="54"/>
  <c r="G35" i="54"/>
  <c r="F35" i="54"/>
  <c r="F34" i="54"/>
  <c r="F33" i="54"/>
  <c r="F32" i="54"/>
  <c r="G31" i="54"/>
  <c r="F31" i="54"/>
  <c r="F30" i="54"/>
  <c r="G29" i="54"/>
  <c r="F29" i="54"/>
  <c r="G28" i="54"/>
  <c r="F28" i="54"/>
  <c r="F27" i="54"/>
  <c r="F26" i="54"/>
  <c r="G25" i="54"/>
  <c r="F25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7" i="54"/>
  <c r="F7" i="54"/>
  <c r="G6" i="54"/>
  <c r="F6" i="54"/>
  <c r="G5" i="54"/>
  <c r="F5" i="54"/>
  <c r="G4" i="54"/>
  <c r="F4" i="54"/>
  <c r="F98" i="55"/>
  <c r="F97" i="55"/>
  <c r="F96" i="55"/>
  <c r="F95" i="55"/>
  <c r="F94" i="55"/>
  <c r="F93" i="55"/>
  <c r="F92" i="55"/>
  <c r="F91" i="55"/>
  <c r="F90" i="55"/>
  <c r="F89" i="55"/>
  <c r="F88" i="55"/>
  <c r="G87" i="55"/>
  <c r="F87" i="55"/>
  <c r="F86" i="55"/>
  <c r="G85" i="55"/>
  <c r="F85" i="55"/>
  <c r="F84" i="55"/>
  <c r="G83" i="55"/>
  <c r="F83" i="55"/>
  <c r="F82" i="55"/>
  <c r="G81" i="55"/>
  <c r="F81" i="55"/>
  <c r="F80" i="55"/>
  <c r="G79" i="55"/>
  <c r="F79" i="55"/>
  <c r="F78" i="55"/>
  <c r="G77" i="55"/>
  <c r="F77" i="55"/>
  <c r="F76" i="55"/>
  <c r="F75" i="55"/>
  <c r="G74" i="55"/>
  <c r="F74" i="55"/>
  <c r="G73" i="55"/>
  <c r="F73" i="55"/>
  <c r="F72" i="55"/>
  <c r="G71" i="55"/>
  <c r="F71" i="55"/>
  <c r="F70" i="55"/>
  <c r="F69" i="55"/>
  <c r="G68" i="55"/>
  <c r="F68" i="55"/>
  <c r="G67" i="55"/>
  <c r="F67" i="55"/>
  <c r="F66" i="55"/>
  <c r="G65" i="55"/>
  <c r="F65" i="55"/>
  <c r="F64" i="55"/>
  <c r="F63" i="55"/>
  <c r="F62" i="55"/>
  <c r="G61" i="55"/>
  <c r="F61" i="55"/>
  <c r="F60" i="55"/>
  <c r="G59" i="55"/>
  <c r="F59" i="55"/>
  <c r="F58" i="55"/>
  <c r="F57" i="55"/>
  <c r="F56" i="55"/>
  <c r="G55" i="55"/>
  <c r="F55" i="55"/>
  <c r="F54" i="55"/>
  <c r="G53" i="55"/>
  <c r="F53" i="55"/>
  <c r="F52" i="55"/>
  <c r="G51" i="55"/>
  <c r="F51" i="55"/>
  <c r="F50" i="55"/>
  <c r="G49" i="55"/>
  <c r="F49" i="55"/>
  <c r="F48" i="55"/>
  <c r="G47" i="55"/>
  <c r="F47" i="55"/>
  <c r="F46" i="55"/>
  <c r="G45" i="55"/>
  <c r="F45" i="55"/>
  <c r="F44" i="55"/>
  <c r="G43" i="55"/>
  <c r="F43" i="55"/>
  <c r="F42" i="55"/>
  <c r="G41" i="55"/>
  <c r="F41" i="55"/>
  <c r="F40" i="55"/>
  <c r="F39" i="55"/>
  <c r="G38" i="55"/>
  <c r="F38" i="55"/>
  <c r="G37" i="55"/>
  <c r="F37" i="55"/>
  <c r="F36" i="55"/>
  <c r="G35" i="55"/>
  <c r="F35" i="55"/>
  <c r="F34" i="55"/>
  <c r="F33" i="55"/>
  <c r="G32" i="55"/>
  <c r="F32" i="55"/>
  <c r="G31" i="55"/>
  <c r="F31" i="55"/>
  <c r="F30" i="55"/>
  <c r="G29" i="55"/>
  <c r="F29" i="55"/>
  <c r="F28" i="55"/>
  <c r="F27" i="55"/>
  <c r="F26" i="55"/>
  <c r="G25" i="55"/>
  <c r="F25" i="55"/>
  <c r="F24" i="55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G11" i="55"/>
  <c r="F11" i="55"/>
  <c r="G10" i="55"/>
  <c r="F10" i="55"/>
  <c r="G9" i="55"/>
  <c r="F9" i="55"/>
  <c r="G8" i="55"/>
  <c r="F8" i="55"/>
  <c r="G7" i="55"/>
  <c r="F7" i="55"/>
  <c r="G6" i="55"/>
  <c r="F6" i="55"/>
  <c r="G5" i="55"/>
  <c r="F5" i="55"/>
  <c r="G4" i="55"/>
  <c r="F4" i="55"/>
  <c r="F98" i="50"/>
  <c r="F97" i="50"/>
  <c r="F96" i="50"/>
  <c r="F95" i="50"/>
  <c r="F94" i="50"/>
  <c r="F93" i="50"/>
  <c r="F92" i="50"/>
  <c r="F91" i="50"/>
  <c r="F90" i="50"/>
  <c r="F89" i="50"/>
  <c r="F88" i="50"/>
  <c r="F87" i="50"/>
  <c r="F86" i="50"/>
  <c r="G85" i="50"/>
  <c r="F85" i="50"/>
  <c r="F84" i="50"/>
  <c r="G83" i="50"/>
  <c r="F83" i="50"/>
  <c r="F82" i="50"/>
  <c r="G81" i="50"/>
  <c r="F81" i="50"/>
  <c r="F80" i="50"/>
  <c r="G79" i="50"/>
  <c r="F79" i="50"/>
  <c r="F78" i="50"/>
  <c r="G77" i="50"/>
  <c r="F77" i="50"/>
  <c r="F76" i="50"/>
  <c r="G75" i="50"/>
  <c r="F75" i="50"/>
  <c r="F74" i="50"/>
  <c r="G73" i="50"/>
  <c r="F73" i="50"/>
  <c r="F72" i="50"/>
  <c r="G71" i="50"/>
  <c r="F71" i="50"/>
  <c r="F70" i="50"/>
  <c r="F69" i="50"/>
  <c r="G68" i="50"/>
  <c r="F68" i="50"/>
  <c r="G67" i="50"/>
  <c r="F67" i="50"/>
  <c r="F66" i="50"/>
  <c r="G65" i="50"/>
  <c r="F65" i="50"/>
  <c r="F64" i="50"/>
  <c r="F63" i="50"/>
  <c r="G62" i="50"/>
  <c r="F62" i="50"/>
  <c r="G61" i="50"/>
  <c r="F61" i="50"/>
  <c r="F60" i="50"/>
  <c r="G59" i="50"/>
  <c r="F59" i="50"/>
  <c r="F58" i="50"/>
  <c r="F57" i="50"/>
  <c r="F56" i="50"/>
  <c r="G55" i="50"/>
  <c r="F55" i="50"/>
  <c r="F54" i="50"/>
  <c r="G53" i="50"/>
  <c r="F53" i="50"/>
  <c r="G52" i="50"/>
  <c r="F52" i="50"/>
  <c r="F51" i="50"/>
  <c r="F50" i="50"/>
  <c r="G49" i="50"/>
  <c r="F49" i="50"/>
  <c r="F48" i="50"/>
  <c r="G47" i="50"/>
  <c r="F47" i="50"/>
  <c r="F46" i="50"/>
  <c r="G45" i="50"/>
  <c r="F45" i="50"/>
  <c r="F44" i="50"/>
  <c r="G43" i="50"/>
  <c r="F43" i="50"/>
  <c r="F42" i="50"/>
  <c r="G41" i="50"/>
  <c r="F41" i="50"/>
  <c r="F40" i="50"/>
  <c r="G39" i="50"/>
  <c r="F39" i="50"/>
  <c r="F38" i="50"/>
  <c r="G37" i="50"/>
  <c r="F37" i="50"/>
  <c r="F36" i="50"/>
  <c r="G35" i="50"/>
  <c r="F35" i="50"/>
  <c r="F34" i="50"/>
  <c r="F33" i="50"/>
  <c r="G32" i="50"/>
  <c r="F32" i="50"/>
  <c r="G31" i="50"/>
  <c r="F31" i="50"/>
  <c r="F30" i="50"/>
  <c r="G29" i="50"/>
  <c r="F29" i="50"/>
  <c r="F28" i="50"/>
  <c r="F27" i="50"/>
  <c r="G26" i="50"/>
  <c r="F26" i="50"/>
  <c r="G25" i="50"/>
  <c r="F25" i="50"/>
  <c r="F24" i="50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G11" i="50"/>
  <c r="F11" i="50"/>
  <c r="G10" i="50"/>
  <c r="F10" i="50"/>
  <c r="G9" i="50"/>
  <c r="F9" i="50"/>
  <c r="G8" i="50"/>
  <c r="F8" i="50"/>
  <c r="G7" i="50"/>
  <c r="F7" i="50"/>
  <c r="G6" i="50"/>
  <c r="F6" i="50"/>
  <c r="G5" i="50"/>
  <c r="F5" i="50"/>
  <c r="G4" i="50"/>
  <c r="F4" i="50"/>
  <c r="F98" i="46"/>
  <c r="F97" i="46"/>
  <c r="F96" i="46"/>
  <c r="F95" i="46"/>
  <c r="F94" i="46"/>
  <c r="F93" i="46"/>
  <c r="F92" i="46"/>
  <c r="F91" i="46"/>
  <c r="F90" i="46"/>
  <c r="F89" i="46"/>
  <c r="F88" i="46"/>
  <c r="F87" i="46"/>
  <c r="F86" i="46"/>
  <c r="G85" i="46"/>
  <c r="F85" i="46"/>
  <c r="F84" i="46"/>
  <c r="G83" i="46"/>
  <c r="F83" i="46"/>
  <c r="F82" i="46"/>
  <c r="F81" i="46"/>
  <c r="F80" i="46"/>
  <c r="G79" i="46"/>
  <c r="F79" i="46"/>
  <c r="F78" i="46"/>
  <c r="G77" i="46"/>
  <c r="F77" i="46"/>
  <c r="F76" i="46"/>
  <c r="G75" i="46"/>
  <c r="F75" i="46"/>
  <c r="F74" i="46"/>
  <c r="G73" i="46"/>
  <c r="F73" i="46"/>
  <c r="F72" i="46"/>
  <c r="G71" i="46"/>
  <c r="F71" i="46"/>
  <c r="F70" i="46"/>
  <c r="G69" i="46"/>
  <c r="F69" i="46"/>
  <c r="F68" i="46"/>
  <c r="G67" i="46"/>
  <c r="F67" i="46"/>
  <c r="F66" i="46"/>
  <c r="G65" i="46"/>
  <c r="F65" i="46"/>
  <c r="F64" i="46"/>
  <c r="F63" i="46"/>
  <c r="G62" i="46"/>
  <c r="F62" i="46"/>
  <c r="G61" i="46"/>
  <c r="F61" i="46"/>
  <c r="F60" i="46"/>
  <c r="G59" i="46"/>
  <c r="F59" i="46"/>
  <c r="F58" i="46"/>
  <c r="F57" i="46"/>
  <c r="G56" i="46"/>
  <c r="F56" i="46"/>
  <c r="G55" i="46"/>
  <c r="F55" i="46"/>
  <c r="F54" i="46"/>
  <c r="G53" i="46"/>
  <c r="F53" i="46"/>
  <c r="F52" i="46"/>
  <c r="F51" i="46"/>
  <c r="F50" i="46"/>
  <c r="G49" i="46"/>
  <c r="F49" i="46"/>
  <c r="F48" i="46"/>
  <c r="G47" i="46"/>
  <c r="F47" i="46"/>
  <c r="F46" i="46"/>
  <c r="F45" i="46"/>
  <c r="F44" i="46"/>
  <c r="G43" i="46"/>
  <c r="F43" i="46"/>
  <c r="F42" i="46"/>
  <c r="G41" i="46"/>
  <c r="F41" i="46"/>
  <c r="F40" i="46"/>
  <c r="G39" i="46"/>
  <c r="F39" i="46"/>
  <c r="F38" i="46"/>
  <c r="G37" i="46"/>
  <c r="F37" i="46"/>
  <c r="F36" i="46"/>
  <c r="G35" i="46"/>
  <c r="F35" i="46"/>
  <c r="F34" i="46"/>
  <c r="G33" i="46"/>
  <c r="F33" i="46"/>
  <c r="F32" i="46"/>
  <c r="G31" i="46"/>
  <c r="F31" i="46"/>
  <c r="F30" i="46"/>
  <c r="G29" i="46"/>
  <c r="F29" i="46"/>
  <c r="F28" i="46"/>
  <c r="F27" i="46"/>
  <c r="G26" i="46"/>
  <c r="F26" i="46"/>
  <c r="G25" i="46"/>
  <c r="F25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7" i="46"/>
  <c r="F7" i="46"/>
  <c r="G6" i="46"/>
  <c r="F6" i="46"/>
  <c r="G5" i="46"/>
  <c r="F5" i="46"/>
  <c r="G4" i="46"/>
  <c r="F4" i="46"/>
  <c r="F98" i="44"/>
  <c r="F97" i="44"/>
  <c r="F96" i="44"/>
  <c r="F95" i="44"/>
  <c r="F94" i="44"/>
  <c r="F93" i="44"/>
  <c r="F92" i="44"/>
  <c r="F91" i="44"/>
  <c r="F90" i="44"/>
  <c r="F89" i="44"/>
  <c r="F88" i="44"/>
  <c r="F87" i="44"/>
  <c r="G86" i="44"/>
  <c r="F86" i="44"/>
  <c r="G85" i="44"/>
  <c r="F85" i="44"/>
  <c r="F84" i="44"/>
  <c r="G83" i="44"/>
  <c r="F83" i="44"/>
  <c r="F82" i="44"/>
  <c r="F81" i="44"/>
  <c r="F80" i="44"/>
  <c r="G79" i="44"/>
  <c r="F79" i="44"/>
  <c r="F78" i="44"/>
  <c r="G77" i="44"/>
  <c r="F77" i="44"/>
  <c r="G76" i="44"/>
  <c r="F76" i="44"/>
  <c r="F75" i="44"/>
  <c r="F74" i="44"/>
  <c r="G73" i="44"/>
  <c r="F73" i="44"/>
  <c r="F72" i="44"/>
  <c r="G71" i="44"/>
  <c r="F71" i="44"/>
  <c r="F70" i="44"/>
  <c r="G69" i="44"/>
  <c r="F69" i="44"/>
  <c r="F68" i="44"/>
  <c r="G67" i="44"/>
  <c r="F67" i="44"/>
  <c r="F66" i="44"/>
  <c r="G65" i="44"/>
  <c r="F65" i="44"/>
  <c r="F64" i="44"/>
  <c r="G63" i="44"/>
  <c r="F63" i="44"/>
  <c r="F62" i="44"/>
  <c r="G61" i="44"/>
  <c r="F61" i="44"/>
  <c r="F60" i="44"/>
  <c r="G59" i="44"/>
  <c r="F59" i="44"/>
  <c r="F58" i="44"/>
  <c r="F57" i="44"/>
  <c r="G56" i="44"/>
  <c r="F56" i="44"/>
  <c r="G55" i="44"/>
  <c r="F55" i="44"/>
  <c r="F54" i="44"/>
  <c r="G53" i="44"/>
  <c r="F53" i="44"/>
  <c r="F52" i="44"/>
  <c r="F51" i="44"/>
  <c r="G50" i="44"/>
  <c r="F50" i="44"/>
  <c r="G49" i="44"/>
  <c r="F49" i="44"/>
  <c r="F48" i="44"/>
  <c r="G47" i="44"/>
  <c r="F47" i="44"/>
  <c r="F46" i="44"/>
  <c r="F45" i="44"/>
  <c r="F44" i="44"/>
  <c r="G43" i="44"/>
  <c r="F43" i="44"/>
  <c r="F42" i="44"/>
  <c r="G41" i="44"/>
  <c r="F41" i="44"/>
  <c r="F40" i="44"/>
  <c r="F39" i="44"/>
  <c r="F38" i="44"/>
  <c r="G37" i="44"/>
  <c r="F37" i="44"/>
  <c r="F36" i="44"/>
  <c r="G35" i="44"/>
  <c r="F35" i="44"/>
  <c r="F34" i="44"/>
  <c r="G33" i="44"/>
  <c r="F33" i="44"/>
  <c r="F32" i="44"/>
  <c r="G31" i="44"/>
  <c r="F31" i="44"/>
  <c r="F30" i="44"/>
  <c r="G29" i="44"/>
  <c r="F29" i="44"/>
  <c r="F28" i="44"/>
  <c r="G27" i="44"/>
  <c r="F27" i="44"/>
  <c r="F26" i="44"/>
  <c r="G25" i="44"/>
  <c r="F25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G11" i="44"/>
  <c r="F11" i="44"/>
  <c r="G10" i="44"/>
  <c r="F10" i="44"/>
  <c r="G9" i="44"/>
  <c r="F9" i="44"/>
  <c r="G8" i="44"/>
  <c r="F8" i="44"/>
  <c r="G7" i="44"/>
  <c r="F7" i="44"/>
  <c r="G6" i="44"/>
  <c r="F6" i="44"/>
  <c r="G5" i="44"/>
  <c r="F5" i="44"/>
  <c r="G4" i="44"/>
  <c r="F4" i="44"/>
  <c r="F98" i="41"/>
  <c r="F97" i="41"/>
  <c r="F96" i="41"/>
  <c r="F95" i="41"/>
  <c r="F94" i="41"/>
  <c r="F93" i="41"/>
  <c r="F92" i="41"/>
  <c r="F91" i="41"/>
  <c r="F90" i="41"/>
  <c r="F89" i="41"/>
  <c r="F88" i="41"/>
  <c r="F87" i="41"/>
  <c r="G86" i="41"/>
  <c r="F86" i="41"/>
  <c r="G85" i="41"/>
  <c r="F85" i="41"/>
  <c r="F84" i="41"/>
  <c r="G83" i="41"/>
  <c r="F83" i="41"/>
  <c r="F82" i="41"/>
  <c r="F81" i="41"/>
  <c r="G80" i="41"/>
  <c r="F80" i="41"/>
  <c r="G79" i="41"/>
  <c r="F79" i="41"/>
  <c r="F78" i="41"/>
  <c r="G77" i="41"/>
  <c r="F77" i="41"/>
  <c r="F76" i="41"/>
  <c r="F75" i="41"/>
  <c r="F74" i="41"/>
  <c r="G73" i="41"/>
  <c r="F73" i="41"/>
  <c r="F72" i="41"/>
  <c r="G71" i="41"/>
  <c r="F71" i="41"/>
  <c r="F70" i="41"/>
  <c r="F69" i="41"/>
  <c r="F68" i="41"/>
  <c r="G67" i="41"/>
  <c r="F67" i="41"/>
  <c r="F66" i="41"/>
  <c r="G65" i="41"/>
  <c r="F65" i="41"/>
  <c r="F64" i="41"/>
  <c r="G63" i="41"/>
  <c r="F63" i="41"/>
  <c r="F62" i="41"/>
  <c r="G61" i="41"/>
  <c r="F61" i="41"/>
  <c r="F60" i="41"/>
  <c r="G59" i="41"/>
  <c r="F59" i="41"/>
  <c r="F58" i="41"/>
  <c r="G57" i="41"/>
  <c r="F57" i="41"/>
  <c r="F56" i="41"/>
  <c r="G55" i="41"/>
  <c r="F55" i="41"/>
  <c r="F54" i="41"/>
  <c r="G53" i="41"/>
  <c r="F53" i="41"/>
  <c r="F52" i="41"/>
  <c r="F51" i="41"/>
  <c r="G50" i="41"/>
  <c r="F50" i="41"/>
  <c r="G49" i="41"/>
  <c r="F49" i="41"/>
  <c r="F48" i="41"/>
  <c r="G47" i="41"/>
  <c r="F47" i="41"/>
  <c r="F46" i="41"/>
  <c r="F45" i="41"/>
  <c r="G44" i="41"/>
  <c r="F44" i="41"/>
  <c r="G43" i="41"/>
  <c r="F43" i="41"/>
  <c r="F42" i="41"/>
  <c r="G41" i="41"/>
  <c r="F41" i="41"/>
  <c r="F40" i="41"/>
  <c r="F39" i="41"/>
  <c r="F38" i="41"/>
  <c r="G37" i="41"/>
  <c r="F37" i="41"/>
  <c r="F36" i="41"/>
  <c r="G35" i="41"/>
  <c r="F35" i="41"/>
  <c r="F34" i="41"/>
  <c r="F33" i="41"/>
  <c r="F32" i="41"/>
  <c r="G31" i="41"/>
  <c r="F31" i="41"/>
  <c r="F30" i="41"/>
  <c r="G29" i="41"/>
  <c r="F29" i="41"/>
  <c r="F28" i="41"/>
  <c r="G27" i="41"/>
  <c r="F27" i="41"/>
  <c r="F26" i="41"/>
  <c r="G25" i="41"/>
  <c r="F25" i="41"/>
  <c r="F24" i="41"/>
  <c r="G23" i="41"/>
  <c r="F23" i="41"/>
  <c r="G22" i="41"/>
  <c r="F22" i="41"/>
  <c r="G21" i="41"/>
  <c r="F21" i="41"/>
  <c r="G20" i="41"/>
  <c r="F20" i="41"/>
  <c r="G19" i="41"/>
  <c r="F19" i="41"/>
  <c r="G18" i="41"/>
  <c r="F18" i="41"/>
  <c r="G17" i="41"/>
  <c r="F17" i="41"/>
  <c r="G16" i="41"/>
  <c r="F16" i="41"/>
  <c r="G15" i="41"/>
  <c r="F15" i="41"/>
  <c r="G14" i="41"/>
  <c r="F14" i="41"/>
  <c r="G13" i="41"/>
  <c r="F13" i="41"/>
  <c r="G12" i="41"/>
  <c r="F12" i="41"/>
  <c r="G11" i="41"/>
  <c r="F11" i="41"/>
  <c r="G10" i="41"/>
  <c r="F10" i="41"/>
  <c r="G9" i="41"/>
  <c r="F9" i="41"/>
  <c r="G8" i="41"/>
  <c r="F8" i="41"/>
  <c r="G7" i="41"/>
  <c r="F7" i="41"/>
  <c r="G6" i="41"/>
  <c r="F6" i="41"/>
  <c r="G5" i="41"/>
  <c r="F5" i="41"/>
  <c r="G4" i="41"/>
  <c r="F4" i="41"/>
  <c r="F98" i="35"/>
  <c r="F97" i="35"/>
  <c r="F96" i="35"/>
  <c r="F95" i="35"/>
  <c r="F94" i="35"/>
  <c r="F93" i="35"/>
  <c r="F92" i="35"/>
  <c r="F91" i="35"/>
  <c r="F90" i="35"/>
  <c r="F89" i="35"/>
  <c r="F88" i="35"/>
  <c r="G87" i="35"/>
  <c r="F87" i="35"/>
  <c r="F86" i="35"/>
  <c r="G85" i="35"/>
  <c r="F85" i="35"/>
  <c r="F84" i="35"/>
  <c r="G83" i="35"/>
  <c r="F83" i="35"/>
  <c r="F82" i="35"/>
  <c r="F81" i="35"/>
  <c r="G80" i="35"/>
  <c r="F80" i="35"/>
  <c r="G79" i="35"/>
  <c r="F79" i="35"/>
  <c r="F78" i="35"/>
  <c r="G77" i="35"/>
  <c r="F77" i="35"/>
  <c r="F76" i="35"/>
  <c r="F75" i="35"/>
  <c r="G74" i="35"/>
  <c r="F74" i="35"/>
  <c r="G73" i="35"/>
  <c r="F73" i="35"/>
  <c r="F72" i="35"/>
  <c r="G71" i="35"/>
  <c r="F71" i="35"/>
  <c r="F70" i="35"/>
  <c r="F69" i="35"/>
  <c r="F68" i="35"/>
  <c r="G67" i="35"/>
  <c r="F67" i="35"/>
  <c r="F66" i="35"/>
  <c r="G65" i="35"/>
  <c r="F65" i="35"/>
  <c r="F64" i="35"/>
  <c r="F63" i="35"/>
  <c r="F62" i="35"/>
  <c r="G61" i="35"/>
  <c r="F61" i="35"/>
  <c r="F60" i="35"/>
  <c r="G59" i="35"/>
  <c r="F59" i="35"/>
  <c r="F58" i="35"/>
  <c r="G57" i="35"/>
  <c r="F57" i="35"/>
  <c r="F56" i="35"/>
  <c r="G55" i="35"/>
  <c r="F55" i="35"/>
  <c r="F54" i="35"/>
  <c r="G53" i="35"/>
  <c r="F53" i="35"/>
  <c r="F52" i="35"/>
  <c r="G51" i="35"/>
  <c r="F51" i="35"/>
  <c r="F50" i="35"/>
  <c r="G49" i="35"/>
  <c r="F49" i="35"/>
  <c r="F48" i="35"/>
  <c r="G47" i="35"/>
  <c r="F47" i="35"/>
  <c r="F46" i="35"/>
  <c r="F45" i="35"/>
  <c r="G44" i="35"/>
  <c r="F44" i="35"/>
  <c r="G43" i="35"/>
  <c r="F43" i="35"/>
  <c r="F42" i="35"/>
  <c r="G41" i="35"/>
  <c r="F41" i="35"/>
  <c r="F40" i="35"/>
  <c r="F39" i="35"/>
  <c r="G38" i="35"/>
  <c r="F38" i="35"/>
  <c r="G37" i="35"/>
  <c r="F37" i="35"/>
  <c r="F36" i="35"/>
  <c r="G35" i="35"/>
  <c r="F35" i="35"/>
  <c r="F34" i="35"/>
  <c r="F33" i="35"/>
  <c r="F32" i="35"/>
  <c r="G31" i="35"/>
  <c r="F31" i="35"/>
  <c r="F30" i="35"/>
  <c r="G29" i="35"/>
  <c r="F29" i="35"/>
  <c r="F28" i="35"/>
  <c r="F27" i="35"/>
  <c r="F26" i="35"/>
  <c r="G25" i="35"/>
  <c r="F25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G11" i="35"/>
  <c r="F11" i="35"/>
  <c r="G10" i="35"/>
  <c r="F10" i="35"/>
  <c r="G9" i="35"/>
  <c r="F9" i="35"/>
  <c r="G8" i="35"/>
  <c r="F8" i="35"/>
  <c r="G7" i="35"/>
  <c r="F7" i="35"/>
  <c r="G6" i="35"/>
  <c r="F6" i="35"/>
  <c r="G5" i="35"/>
  <c r="F5" i="35"/>
  <c r="G4" i="35"/>
  <c r="F4" i="35"/>
  <c r="F98" i="32"/>
  <c r="F97" i="32"/>
  <c r="F96" i="32"/>
  <c r="F95" i="32"/>
  <c r="F94" i="32"/>
  <c r="F93" i="32"/>
  <c r="F92" i="32"/>
  <c r="F91" i="32"/>
  <c r="F90" i="32"/>
  <c r="F89" i="32"/>
  <c r="F88" i="32"/>
  <c r="G87" i="32"/>
  <c r="F87" i="32"/>
  <c r="F86" i="32"/>
  <c r="G85" i="32"/>
  <c r="F85" i="32"/>
  <c r="F84" i="32"/>
  <c r="G83" i="32"/>
  <c r="F83" i="32"/>
  <c r="F82" i="32"/>
  <c r="G81" i="32"/>
  <c r="F81" i="32"/>
  <c r="F80" i="32"/>
  <c r="G79" i="32"/>
  <c r="F79" i="32"/>
  <c r="F78" i="32"/>
  <c r="G77" i="32"/>
  <c r="F77" i="32"/>
  <c r="F76" i="32"/>
  <c r="F75" i="32"/>
  <c r="G74" i="32"/>
  <c r="F74" i="32"/>
  <c r="G73" i="32"/>
  <c r="F73" i="32"/>
  <c r="F72" i="32"/>
  <c r="G71" i="32"/>
  <c r="F71" i="32"/>
  <c r="F70" i="32"/>
  <c r="F69" i="32"/>
  <c r="G68" i="32"/>
  <c r="F68" i="32"/>
  <c r="G67" i="32"/>
  <c r="F67" i="32"/>
  <c r="F66" i="32"/>
  <c r="G65" i="32"/>
  <c r="F65" i="32"/>
  <c r="F64" i="32"/>
  <c r="F63" i="32"/>
  <c r="F62" i="32"/>
  <c r="G61" i="32"/>
  <c r="F61" i="32"/>
  <c r="F60" i="32"/>
  <c r="G59" i="32"/>
  <c r="F59" i="32"/>
  <c r="F58" i="32"/>
  <c r="F57" i="32"/>
  <c r="F56" i="32"/>
  <c r="G55" i="32"/>
  <c r="F55" i="32"/>
  <c r="F54" i="32"/>
  <c r="G53" i="32"/>
  <c r="F53" i="32"/>
  <c r="F52" i="32"/>
  <c r="G51" i="32"/>
  <c r="F51" i="32"/>
  <c r="F50" i="32"/>
  <c r="G49" i="32"/>
  <c r="F49" i="32"/>
  <c r="F48" i="32"/>
  <c r="G47" i="32"/>
  <c r="F47" i="32"/>
  <c r="F46" i="32"/>
  <c r="G45" i="32"/>
  <c r="F45" i="32"/>
  <c r="F44" i="32"/>
  <c r="G43" i="32"/>
  <c r="F43" i="32"/>
  <c r="F42" i="32"/>
  <c r="G41" i="32"/>
  <c r="F41" i="32"/>
  <c r="F40" i="32"/>
  <c r="F39" i="32"/>
  <c r="G38" i="32"/>
  <c r="F38" i="32"/>
  <c r="G37" i="32"/>
  <c r="F37" i="32"/>
  <c r="F36" i="32"/>
  <c r="G35" i="32"/>
  <c r="F35" i="32"/>
  <c r="F34" i="32"/>
  <c r="F33" i="32"/>
  <c r="G32" i="32"/>
  <c r="F32" i="32"/>
  <c r="G31" i="32"/>
  <c r="F31" i="32"/>
  <c r="F30" i="32"/>
  <c r="G29" i="32"/>
  <c r="F29" i="32"/>
  <c r="F28" i="32"/>
  <c r="F27" i="32"/>
  <c r="F26" i="32"/>
  <c r="G25" i="32"/>
  <c r="F25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G11" i="32"/>
  <c r="F11" i="32"/>
  <c r="G10" i="32"/>
  <c r="F10" i="32"/>
  <c r="G9" i="32"/>
  <c r="F9" i="32"/>
  <c r="G8" i="32"/>
  <c r="F8" i="32"/>
  <c r="G7" i="32"/>
  <c r="F7" i="32"/>
  <c r="G6" i="32"/>
  <c r="F6" i="32"/>
  <c r="G5" i="32"/>
  <c r="F5" i="32"/>
  <c r="G4" i="32"/>
  <c r="F4" i="32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G85" i="20"/>
  <c r="F85" i="20"/>
  <c r="F84" i="20"/>
  <c r="G83" i="20"/>
  <c r="F83" i="20"/>
  <c r="F82" i="20"/>
  <c r="G81" i="20"/>
  <c r="F81" i="20"/>
  <c r="F80" i="20"/>
  <c r="G79" i="20"/>
  <c r="F79" i="20"/>
  <c r="F78" i="20"/>
  <c r="G77" i="20"/>
  <c r="F77" i="20"/>
  <c r="F76" i="20"/>
  <c r="G75" i="20"/>
  <c r="F75" i="20"/>
  <c r="F74" i="20"/>
  <c r="G73" i="20"/>
  <c r="F73" i="20"/>
  <c r="F72" i="20"/>
  <c r="G71" i="20"/>
  <c r="F71" i="20"/>
  <c r="F70" i="20"/>
  <c r="F69" i="20"/>
  <c r="G68" i="20"/>
  <c r="F68" i="20"/>
  <c r="G67" i="20"/>
  <c r="F67" i="20"/>
  <c r="F66" i="20"/>
  <c r="G65" i="20"/>
  <c r="F65" i="20"/>
  <c r="F64" i="20"/>
  <c r="F63" i="20"/>
  <c r="G62" i="20"/>
  <c r="F62" i="20"/>
  <c r="G61" i="20"/>
  <c r="F61" i="20"/>
  <c r="F60" i="20"/>
  <c r="G59" i="20"/>
  <c r="F59" i="20"/>
  <c r="F58" i="20"/>
  <c r="F57" i="20"/>
  <c r="F56" i="20"/>
  <c r="G55" i="20"/>
  <c r="F55" i="20"/>
  <c r="F54" i="20"/>
  <c r="G53" i="20"/>
  <c r="F53" i="20"/>
  <c r="F52" i="20"/>
  <c r="F51" i="20"/>
  <c r="F50" i="20"/>
  <c r="G49" i="20"/>
  <c r="F49" i="20"/>
  <c r="F48" i="20"/>
  <c r="G47" i="20"/>
  <c r="F47" i="20"/>
  <c r="F46" i="20"/>
  <c r="G45" i="20"/>
  <c r="F45" i="20"/>
  <c r="F44" i="20"/>
  <c r="G43" i="20"/>
  <c r="F43" i="20"/>
  <c r="F42" i="20"/>
  <c r="G41" i="20"/>
  <c r="F41" i="20"/>
  <c r="F40" i="20"/>
  <c r="G39" i="20"/>
  <c r="F39" i="20"/>
  <c r="F38" i="20"/>
  <c r="G37" i="20"/>
  <c r="F37" i="20"/>
  <c r="F36" i="20"/>
  <c r="G35" i="20"/>
  <c r="F35" i="20"/>
  <c r="F34" i="20"/>
  <c r="F33" i="20"/>
  <c r="G32" i="20"/>
  <c r="F32" i="20"/>
  <c r="G31" i="20"/>
  <c r="F31" i="20"/>
  <c r="F30" i="20"/>
  <c r="G29" i="20"/>
  <c r="F29" i="20"/>
  <c r="F28" i="20"/>
  <c r="F27" i="20"/>
  <c r="G26" i="20"/>
  <c r="F26" i="20"/>
  <c r="G25" i="20"/>
  <c r="F25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G6" i="20"/>
  <c r="F6" i="20"/>
  <c r="G5" i="20"/>
  <c r="F5" i="20"/>
  <c r="G4" i="20"/>
  <c r="F4" i="20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G85" i="16"/>
  <c r="F85" i="16"/>
  <c r="F84" i="16"/>
  <c r="G83" i="16"/>
  <c r="F83" i="16"/>
  <c r="F82" i="16"/>
  <c r="F81" i="16"/>
  <c r="F80" i="16"/>
  <c r="G79" i="16"/>
  <c r="F79" i="16"/>
  <c r="F78" i="16"/>
  <c r="G77" i="16"/>
  <c r="F77" i="16"/>
  <c r="F76" i="16"/>
  <c r="G75" i="16"/>
  <c r="F75" i="16"/>
  <c r="F74" i="16"/>
  <c r="G73" i="16"/>
  <c r="F73" i="16"/>
  <c r="F72" i="16"/>
  <c r="G71" i="16"/>
  <c r="F71" i="16"/>
  <c r="F70" i="16"/>
  <c r="G69" i="16"/>
  <c r="F69" i="16"/>
  <c r="F68" i="16"/>
  <c r="G67" i="16"/>
  <c r="F67" i="16"/>
  <c r="F66" i="16"/>
  <c r="G65" i="16"/>
  <c r="F65" i="16"/>
  <c r="F64" i="16"/>
  <c r="F63" i="16"/>
  <c r="G62" i="16"/>
  <c r="F62" i="16"/>
  <c r="G61" i="16"/>
  <c r="F61" i="16"/>
  <c r="F60" i="16"/>
  <c r="G59" i="16"/>
  <c r="F59" i="16"/>
  <c r="F58" i="16"/>
  <c r="F57" i="16"/>
  <c r="G56" i="16"/>
  <c r="F56" i="16"/>
  <c r="G55" i="16"/>
  <c r="F55" i="16"/>
  <c r="F54" i="16"/>
  <c r="G53" i="16"/>
  <c r="F53" i="16"/>
  <c r="F52" i="16"/>
  <c r="F51" i="16"/>
  <c r="F50" i="16"/>
  <c r="G49" i="16"/>
  <c r="F49" i="16"/>
  <c r="F48" i="16"/>
  <c r="G47" i="16"/>
  <c r="F47" i="16"/>
  <c r="F46" i="16"/>
  <c r="F45" i="16"/>
  <c r="F44" i="16"/>
  <c r="G43" i="16"/>
  <c r="F43" i="16"/>
  <c r="F42" i="16"/>
  <c r="G41" i="16"/>
  <c r="F41" i="16"/>
  <c r="F40" i="16"/>
  <c r="G39" i="16"/>
  <c r="F39" i="16"/>
  <c r="F38" i="16"/>
  <c r="G37" i="16"/>
  <c r="F37" i="16"/>
  <c r="F36" i="16"/>
  <c r="G35" i="16"/>
  <c r="F35" i="16"/>
  <c r="F34" i="16"/>
  <c r="G33" i="16"/>
  <c r="F33" i="16"/>
  <c r="F32" i="16"/>
  <c r="G31" i="16"/>
  <c r="F31" i="16"/>
  <c r="F30" i="16"/>
  <c r="G29" i="16"/>
  <c r="F29" i="16"/>
  <c r="F28" i="16"/>
  <c r="F27" i="16"/>
  <c r="G26" i="16"/>
  <c r="F26" i="16"/>
  <c r="G25" i="16"/>
  <c r="F25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G15" i="16"/>
  <c r="F15" i="16"/>
  <c r="G14" i="16"/>
  <c r="F14" i="16"/>
  <c r="G13" i="16"/>
  <c r="F13" i="16"/>
  <c r="G12" i="16"/>
  <c r="F12" i="16"/>
  <c r="G11" i="16"/>
  <c r="F11" i="16"/>
  <c r="G10" i="16"/>
  <c r="F10" i="16"/>
  <c r="G9" i="16"/>
  <c r="F9" i="16"/>
  <c r="G8" i="16"/>
  <c r="F8" i="16"/>
  <c r="G7" i="16"/>
  <c r="F7" i="16"/>
  <c r="G6" i="16"/>
  <c r="F6" i="16"/>
  <c r="G5" i="16"/>
  <c r="F5" i="16"/>
  <c r="G4" i="16"/>
  <c r="F4" i="16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G85" i="18"/>
  <c r="F85" i="18"/>
  <c r="F84" i="18"/>
  <c r="G83" i="18"/>
  <c r="F83" i="18"/>
  <c r="F82" i="18"/>
  <c r="G81" i="18"/>
  <c r="F81" i="18"/>
  <c r="F80" i="18"/>
  <c r="G79" i="18"/>
  <c r="F79" i="18"/>
  <c r="F78" i="18"/>
  <c r="G77" i="18"/>
  <c r="F77" i="18"/>
  <c r="F76" i="18"/>
  <c r="F75" i="18"/>
  <c r="G74" i="18"/>
  <c r="F74" i="18"/>
  <c r="G73" i="18"/>
  <c r="F73" i="18"/>
  <c r="G72" i="18"/>
  <c r="F72" i="18"/>
  <c r="G71" i="18"/>
  <c r="F71" i="18"/>
  <c r="F70" i="18"/>
  <c r="F69" i="18"/>
  <c r="G68" i="18"/>
  <c r="F68" i="18"/>
  <c r="G67" i="18"/>
  <c r="F67" i="18"/>
  <c r="F66" i="18"/>
  <c r="G65" i="18"/>
  <c r="F65" i="18"/>
  <c r="F64" i="18"/>
  <c r="F63" i="18"/>
  <c r="F62" i="18"/>
  <c r="G61" i="18"/>
  <c r="F61" i="18"/>
  <c r="F60" i="18"/>
  <c r="G59" i="18"/>
  <c r="F59" i="18"/>
  <c r="F58" i="18"/>
  <c r="G57" i="18"/>
  <c r="F57" i="18"/>
  <c r="F56" i="18"/>
  <c r="G55" i="18"/>
  <c r="F55" i="18"/>
  <c r="F54" i="18"/>
  <c r="G53" i="18"/>
  <c r="F53" i="18"/>
  <c r="F52" i="18"/>
  <c r="F51" i="18"/>
  <c r="G50" i="18"/>
  <c r="F50" i="18"/>
  <c r="G49" i="18"/>
  <c r="F49" i="18"/>
  <c r="F48" i="18"/>
  <c r="G47" i="18"/>
  <c r="F47" i="18"/>
  <c r="F46" i="18"/>
  <c r="F45" i="18"/>
  <c r="F44" i="18"/>
  <c r="G43" i="18"/>
  <c r="F43" i="18"/>
  <c r="F42" i="18"/>
  <c r="G41" i="18"/>
  <c r="F41" i="18"/>
  <c r="F40" i="18"/>
  <c r="G39" i="18"/>
  <c r="F39" i="18"/>
  <c r="F38" i="18"/>
  <c r="G37" i="18"/>
  <c r="F37" i="18"/>
  <c r="G36" i="18"/>
  <c r="F36" i="18"/>
  <c r="G35" i="18"/>
  <c r="F35" i="18"/>
  <c r="F34" i="18"/>
  <c r="F33" i="18"/>
  <c r="G32" i="18"/>
  <c r="F32" i="18"/>
  <c r="G31" i="18"/>
  <c r="F31" i="18"/>
  <c r="F30" i="18"/>
  <c r="G29" i="18"/>
  <c r="F29" i="18"/>
  <c r="F28" i="18"/>
  <c r="F27" i="18"/>
  <c r="F26" i="18"/>
  <c r="G25" i="18"/>
  <c r="F25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G15" i="18"/>
  <c r="F15" i="18"/>
  <c r="G14" i="18"/>
  <c r="F14" i="18"/>
  <c r="G13" i="18"/>
  <c r="F13" i="18"/>
  <c r="G12" i="18"/>
  <c r="F12" i="18"/>
  <c r="G11" i="18"/>
  <c r="F11" i="18"/>
  <c r="G10" i="18"/>
  <c r="F10" i="18"/>
  <c r="G9" i="18"/>
  <c r="F9" i="18"/>
  <c r="G8" i="18"/>
  <c r="F8" i="18"/>
  <c r="G7" i="18"/>
  <c r="F7" i="18"/>
  <c r="G6" i="18"/>
  <c r="F6" i="18"/>
  <c r="G5" i="18"/>
  <c r="F5" i="18"/>
  <c r="G4" i="18"/>
  <c r="F4" i="18"/>
  <c r="F98" i="15"/>
  <c r="F97" i="15"/>
  <c r="F96" i="15"/>
  <c r="F95" i="15"/>
  <c r="F94" i="15"/>
  <c r="F93" i="15"/>
  <c r="F92" i="15"/>
  <c r="F91" i="15"/>
  <c r="F90" i="15"/>
  <c r="F89" i="15"/>
  <c r="F88" i="15"/>
  <c r="G87" i="15"/>
  <c r="F87" i="15"/>
  <c r="F86" i="15"/>
  <c r="G85" i="15"/>
  <c r="F85" i="15"/>
  <c r="F84" i="15"/>
  <c r="G83" i="15"/>
  <c r="F83" i="15"/>
  <c r="F82" i="15"/>
  <c r="F81" i="15"/>
  <c r="G80" i="15"/>
  <c r="F80" i="15"/>
  <c r="G79" i="15"/>
  <c r="F79" i="15"/>
  <c r="F78" i="15"/>
  <c r="G77" i="15"/>
  <c r="F77" i="15"/>
  <c r="F76" i="15"/>
  <c r="F75" i="15"/>
  <c r="F74" i="15"/>
  <c r="G73" i="15"/>
  <c r="F73" i="15"/>
  <c r="F72" i="15"/>
  <c r="G71" i="15"/>
  <c r="F71" i="15"/>
  <c r="F70" i="15"/>
  <c r="G69" i="15"/>
  <c r="F69" i="15"/>
  <c r="F68" i="15"/>
  <c r="G67" i="15"/>
  <c r="F67" i="15"/>
  <c r="G66" i="15"/>
  <c r="F66" i="15"/>
  <c r="G65" i="15"/>
  <c r="F65" i="15"/>
  <c r="F64" i="15"/>
  <c r="G63" i="15"/>
  <c r="F63" i="15"/>
  <c r="F62" i="15"/>
  <c r="G61" i="15"/>
  <c r="F61" i="15"/>
  <c r="F60" i="15"/>
  <c r="G59" i="15"/>
  <c r="F59" i="15"/>
  <c r="F58" i="15"/>
  <c r="F57" i="15"/>
  <c r="G56" i="15"/>
  <c r="F56" i="15"/>
  <c r="G55" i="15"/>
  <c r="F55" i="15"/>
  <c r="F54" i="15"/>
  <c r="G53" i="15"/>
  <c r="F53" i="15"/>
  <c r="F52" i="15"/>
  <c r="F51" i="15"/>
  <c r="F50" i="15"/>
  <c r="G49" i="15"/>
  <c r="F49" i="15"/>
  <c r="F48" i="15"/>
  <c r="G47" i="15"/>
  <c r="F47" i="15"/>
  <c r="F46" i="15"/>
  <c r="G45" i="15"/>
  <c r="F45" i="15"/>
  <c r="F44" i="15"/>
  <c r="G43" i="15"/>
  <c r="F43" i="15"/>
  <c r="F42" i="15"/>
  <c r="G41" i="15"/>
  <c r="F41" i="15"/>
  <c r="F40" i="15"/>
  <c r="F39" i="15"/>
  <c r="G38" i="15"/>
  <c r="F38" i="15"/>
  <c r="G37" i="15"/>
  <c r="F37" i="15"/>
  <c r="F36" i="15"/>
  <c r="G35" i="15"/>
  <c r="F35" i="15"/>
  <c r="F34" i="15"/>
  <c r="F33" i="15"/>
  <c r="F32" i="15"/>
  <c r="G31" i="15"/>
  <c r="F31" i="15"/>
  <c r="G30" i="15"/>
  <c r="F30" i="15"/>
  <c r="G29" i="15"/>
  <c r="F29" i="15"/>
  <c r="F28" i="15"/>
  <c r="G27" i="15"/>
  <c r="F27" i="15"/>
  <c r="F26" i="15"/>
  <c r="G25" i="15"/>
  <c r="F25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7" i="15"/>
  <c r="F7" i="15"/>
  <c r="G6" i="15"/>
  <c r="F6" i="15"/>
  <c r="G5" i="15"/>
  <c r="F5" i="15"/>
  <c r="G4" i="15"/>
  <c r="F4" i="15"/>
  <c r="F98" i="13"/>
  <c r="F97" i="13"/>
  <c r="F96" i="13"/>
  <c r="F95" i="13"/>
  <c r="F94" i="13"/>
  <c r="F93" i="13"/>
  <c r="F92" i="13"/>
  <c r="F91" i="13"/>
  <c r="F90" i="13"/>
  <c r="F89" i="13"/>
  <c r="F88" i="13"/>
  <c r="F87" i="13"/>
  <c r="G86" i="13"/>
  <c r="F86" i="13"/>
  <c r="G85" i="13"/>
  <c r="F85" i="13"/>
  <c r="F84" i="13"/>
  <c r="G83" i="13"/>
  <c r="F83" i="13"/>
  <c r="F82" i="13"/>
  <c r="F81" i="13"/>
  <c r="F80" i="13"/>
  <c r="G79" i="13"/>
  <c r="F79" i="13"/>
  <c r="F78" i="13"/>
  <c r="G77" i="13"/>
  <c r="F77" i="13"/>
  <c r="F76" i="13"/>
  <c r="G75" i="13"/>
  <c r="F75" i="13"/>
  <c r="F74" i="13"/>
  <c r="G73" i="13"/>
  <c r="F73" i="13"/>
  <c r="F72" i="13"/>
  <c r="G71" i="13"/>
  <c r="F71" i="13"/>
  <c r="F70" i="13"/>
  <c r="F69" i="13"/>
  <c r="G68" i="13"/>
  <c r="F68" i="13"/>
  <c r="G67" i="13"/>
  <c r="F67" i="13"/>
  <c r="F66" i="13"/>
  <c r="G65" i="13"/>
  <c r="F65" i="13"/>
  <c r="F64" i="13"/>
  <c r="F63" i="13"/>
  <c r="F62" i="13"/>
  <c r="G61" i="13"/>
  <c r="F61" i="13"/>
  <c r="F60" i="13"/>
  <c r="G59" i="13"/>
  <c r="F59" i="13"/>
  <c r="F58" i="13"/>
  <c r="G57" i="13"/>
  <c r="F57" i="13"/>
  <c r="F56" i="13"/>
  <c r="G55" i="13"/>
  <c r="F55" i="13"/>
  <c r="G54" i="13"/>
  <c r="F54" i="13"/>
  <c r="G53" i="13"/>
  <c r="F53" i="13"/>
  <c r="F52" i="13"/>
  <c r="G51" i="13"/>
  <c r="F51" i="13"/>
  <c r="F50" i="13"/>
  <c r="G49" i="13"/>
  <c r="F49" i="13"/>
  <c r="F48" i="13"/>
  <c r="G47" i="13"/>
  <c r="F47" i="13"/>
  <c r="F46" i="13"/>
  <c r="F45" i="13"/>
  <c r="G44" i="13"/>
  <c r="F44" i="13"/>
  <c r="G43" i="13"/>
  <c r="F43" i="13"/>
  <c r="F42" i="13"/>
  <c r="G41" i="13"/>
  <c r="F41" i="13"/>
  <c r="F40" i="13"/>
  <c r="F39" i="13"/>
  <c r="F38" i="13"/>
  <c r="G37" i="13"/>
  <c r="F37" i="13"/>
  <c r="F36" i="13"/>
  <c r="G35" i="13"/>
  <c r="F35" i="13"/>
  <c r="F34" i="13"/>
  <c r="G33" i="13"/>
  <c r="F33" i="13"/>
  <c r="F32" i="13"/>
  <c r="G31" i="13"/>
  <c r="F31" i="13"/>
  <c r="F30" i="13"/>
  <c r="G29" i="13"/>
  <c r="F29" i="13"/>
  <c r="F28" i="13"/>
  <c r="F27" i="13"/>
  <c r="G26" i="13"/>
  <c r="F26" i="13"/>
  <c r="G25" i="13"/>
  <c r="F25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G85" i="11"/>
  <c r="F85" i="11"/>
  <c r="G84" i="11"/>
  <c r="F84" i="11"/>
  <c r="G83" i="11"/>
  <c r="F83" i="11"/>
  <c r="F82" i="11"/>
  <c r="G81" i="11"/>
  <c r="F81" i="11"/>
  <c r="F80" i="11"/>
  <c r="G79" i="11"/>
  <c r="F79" i="11"/>
  <c r="F78" i="11"/>
  <c r="G77" i="11"/>
  <c r="F77" i="11"/>
  <c r="F76" i="11"/>
  <c r="F75" i="11"/>
  <c r="G74" i="11"/>
  <c r="F74" i="11"/>
  <c r="G73" i="11"/>
  <c r="F73" i="11"/>
  <c r="F72" i="11"/>
  <c r="G71" i="11"/>
  <c r="F71" i="11"/>
  <c r="F70" i="11"/>
  <c r="F69" i="11"/>
  <c r="F68" i="11"/>
  <c r="G67" i="11"/>
  <c r="F67" i="11"/>
  <c r="F66" i="11"/>
  <c r="G65" i="11"/>
  <c r="F65" i="11"/>
  <c r="F64" i="11"/>
  <c r="G63" i="11"/>
  <c r="F63" i="11"/>
  <c r="F62" i="11"/>
  <c r="G61" i="11"/>
  <c r="F61" i="11"/>
  <c r="F60" i="11"/>
  <c r="G59" i="11"/>
  <c r="F59" i="11"/>
  <c r="F58" i="11"/>
  <c r="F57" i="11"/>
  <c r="G56" i="11"/>
  <c r="F56" i="11"/>
  <c r="G55" i="11"/>
  <c r="F55" i="11"/>
  <c r="F54" i="11"/>
  <c r="G53" i="11"/>
  <c r="F53" i="11"/>
  <c r="F52" i="11"/>
  <c r="F51" i="11"/>
  <c r="F50" i="11"/>
  <c r="G49" i="11"/>
  <c r="F49" i="11"/>
  <c r="G48" i="11"/>
  <c r="F48" i="11"/>
  <c r="G47" i="11"/>
  <c r="F47" i="11"/>
  <c r="F46" i="11"/>
  <c r="F45" i="11"/>
  <c r="F44" i="11"/>
  <c r="G43" i="11"/>
  <c r="F43" i="11"/>
  <c r="F42" i="11"/>
  <c r="G41" i="11"/>
  <c r="F41" i="11"/>
  <c r="F40" i="11"/>
  <c r="G39" i="11"/>
  <c r="F39" i="11"/>
  <c r="F38" i="11"/>
  <c r="G37" i="11"/>
  <c r="F37" i="11"/>
  <c r="F36" i="11"/>
  <c r="G35" i="11"/>
  <c r="F35" i="11"/>
  <c r="F34" i="11"/>
  <c r="F33" i="11"/>
  <c r="G32" i="11"/>
  <c r="F32" i="11"/>
  <c r="G31" i="11"/>
  <c r="F31" i="11"/>
  <c r="F30" i="11"/>
  <c r="G29" i="11"/>
  <c r="F29" i="11"/>
  <c r="F28" i="11"/>
  <c r="F27" i="11"/>
  <c r="F26" i="11"/>
  <c r="G25" i="11"/>
  <c r="F25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F24" i="10"/>
  <c r="F25" i="10"/>
  <c r="G25" i="10"/>
  <c r="F26" i="10"/>
  <c r="F27" i="10"/>
  <c r="G27" i="10"/>
  <c r="F28" i="10"/>
  <c r="F29" i="10"/>
  <c r="G29" i="10"/>
  <c r="F30" i="10"/>
  <c r="F31" i="10"/>
  <c r="G31" i="10"/>
  <c r="F32" i="10"/>
  <c r="F33" i="10"/>
  <c r="F34" i="10"/>
  <c r="F35" i="10"/>
  <c r="G35" i="10"/>
  <c r="F36" i="10"/>
  <c r="F37" i="10"/>
  <c r="G37" i="10"/>
  <c r="F38" i="10"/>
  <c r="G38" i="10"/>
  <c r="F39" i="10"/>
  <c r="F40" i="10"/>
  <c r="F41" i="10"/>
  <c r="G41" i="10"/>
  <c r="F42" i="10"/>
  <c r="G42" i="10"/>
  <c r="F43" i="10"/>
  <c r="G43" i="10"/>
  <c r="F44" i="10"/>
  <c r="G44" i="10"/>
  <c r="F45" i="10"/>
  <c r="F46" i="10"/>
  <c r="F47" i="10"/>
  <c r="G47" i="10"/>
  <c r="F48" i="10"/>
  <c r="F49" i="10"/>
  <c r="G49" i="10"/>
  <c r="F50" i="10"/>
  <c r="F51" i="10"/>
  <c r="G51" i="10"/>
  <c r="F52" i="10"/>
  <c r="F53" i="10"/>
  <c r="G53" i="10"/>
  <c r="F54" i="10"/>
  <c r="F55" i="10"/>
  <c r="G55" i="10"/>
  <c r="F56" i="10"/>
  <c r="F57" i="10"/>
  <c r="F58" i="10"/>
  <c r="F59" i="10"/>
  <c r="G59" i="10"/>
  <c r="F60" i="10"/>
  <c r="F61" i="10"/>
  <c r="G61" i="10"/>
  <c r="F62" i="10"/>
  <c r="G62" i="10"/>
  <c r="F63" i="10"/>
  <c r="F64" i="10"/>
  <c r="F65" i="10"/>
  <c r="G65" i="10"/>
  <c r="F66" i="10"/>
  <c r="F67" i="10"/>
  <c r="G67" i="10"/>
  <c r="F68" i="10"/>
  <c r="F69" i="10"/>
  <c r="G69" i="10"/>
  <c r="F70" i="10"/>
  <c r="F71" i="10"/>
  <c r="G71" i="10"/>
  <c r="F72" i="10"/>
  <c r="F73" i="10"/>
  <c r="G73" i="10"/>
  <c r="F74" i="10"/>
  <c r="F75" i="10"/>
  <c r="F76" i="10"/>
  <c r="F77" i="10"/>
  <c r="G77" i="10"/>
  <c r="F78" i="10"/>
  <c r="G78" i="10"/>
  <c r="F79" i="10"/>
  <c r="G79" i="10"/>
  <c r="F80" i="10"/>
  <c r="G80" i="10"/>
  <c r="F81" i="10"/>
  <c r="F82" i="10"/>
  <c r="F83" i="10"/>
  <c r="G83" i="10"/>
  <c r="F84" i="10"/>
  <c r="F85" i="10"/>
  <c r="G85" i="10"/>
  <c r="F86" i="10"/>
  <c r="F87" i="10"/>
  <c r="G87" i="10"/>
  <c r="F88" i="10"/>
  <c r="F89" i="10"/>
  <c r="F90" i="10"/>
  <c r="F91" i="10"/>
  <c r="F92" i="10"/>
  <c r="F93" i="10"/>
  <c r="F94" i="10"/>
  <c r="F95" i="10"/>
  <c r="F96" i="10"/>
  <c r="F97" i="10"/>
  <c r="F98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23" i="81"/>
  <c r="F23" i="81"/>
  <c r="G22" i="81"/>
  <c r="F22" i="81"/>
  <c r="G21" i="81"/>
  <c r="F21" i="81"/>
  <c r="G20" i="81"/>
  <c r="F20" i="81"/>
  <c r="G19" i="81"/>
  <c r="F19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9" i="81"/>
  <c r="F9" i="81"/>
  <c r="G8" i="81"/>
  <c r="F8" i="81"/>
  <c r="G7" i="81"/>
  <c r="F7" i="81"/>
  <c r="G6" i="81"/>
  <c r="F6" i="81"/>
  <c r="G5" i="81"/>
  <c r="F5" i="81"/>
  <c r="G4" i="81"/>
  <c r="F4" i="81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9" i="80"/>
  <c r="F9" i="80"/>
  <c r="G8" i="80"/>
  <c r="F8" i="80"/>
  <c r="G7" i="80"/>
  <c r="F7" i="80"/>
  <c r="G6" i="80"/>
  <c r="F6" i="80"/>
  <c r="G5" i="80"/>
  <c r="F5" i="80"/>
  <c r="G4" i="80"/>
  <c r="F4" i="80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10" i="79"/>
  <c r="F10" i="79"/>
  <c r="G9" i="79"/>
  <c r="F9" i="79"/>
  <c r="G8" i="79"/>
  <c r="F8" i="79"/>
  <c r="G7" i="79"/>
  <c r="F7" i="79"/>
  <c r="G6" i="79"/>
  <c r="F6" i="79"/>
  <c r="G5" i="79"/>
  <c r="F5" i="79"/>
  <c r="G4" i="79"/>
  <c r="F4" i="79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G11" i="78"/>
  <c r="F11" i="78"/>
  <c r="G10" i="78"/>
  <c r="F10" i="78"/>
  <c r="G9" i="78"/>
  <c r="F9" i="78"/>
  <c r="G8" i="78"/>
  <c r="F8" i="78"/>
  <c r="G7" i="78"/>
  <c r="F7" i="78"/>
  <c r="G6" i="78"/>
  <c r="F6" i="78"/>
  <c r="G5" i="78"/>
  <c r="F5" i="78"/>
  <c r="G4" i="78"/>
  <c r="F4" i="78"/>
  <c r="G23" i="77"/>
  <c r="F23" i="77"/>
  <c r="G22" i="77"/>
  <c r="F22" i="77"/>
  <c r="G21" i="77"/>
  <c r="F21" i="77"/>
  <c r="G20" i="77"/>
  <c r="F20" i="77"/>
  <c r="G19" i="77"/>
  <c r="F19" i="77"/>
  <c r="G18" i="77"/>
  <c r="F18" i="77"/>
  <c r="G17" i="77"/>
  <c r="F17" i="77"/>
  <c r="G16" i="77"/>
  <c r="F16" i="77"/>
  <c r="G15" i="77"/>
  <c r="F15" i="77"/>
  <c r="G14" i="77"/>
  <c r="F14" i="77"/>
  <c r="G13" i="77"/>
  <c r="F13" i="77"/>
  <c r="G12" i="77"/>
  <c r="F12" i="77"/>
  <c r="G11" i="77"/>
  <c r="F11" i="77"/>
  <c r="G10" i="77"/>
  <c r="F10" i="77"/>
  <c r="G9" i="77"/>
  <c r="F9" i="77"/>
  <c r="G8" i="77"/>
  <c r="F8" i="77"/>
  <c r="G7" i="77"/>
  <c r="F7" i="77"/>
  <c r="G6" i="77"/>
  <c r="F6" i="77"/>
  <c r="G5" i="77"/>
  <c r="F5" i="77"/>
  <c r="G4" i="77"/>
  <c r="F4" i="77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G11" i="76"/>
  <c r="F11" i="76"/>
  <c r="G10" i="76"/>
  <c r="F10" i="76"/>
  <c r="G9" i="76"/>
  <c r="F9" i="76"/>
  <c r="G8" i="76"/>
  <c r="F8" i="76"/>
  <c r="G7" i="76"/>
  <c r="F7" i="76"/>
  <c r="G6" i="76"/>
  <c r="F6" i="76"/>
  <c r="G5" i="76"/>
  <c r="F5" i="76"/>
  <c r="G4" i="76"/>
  <c r="F4" i="76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9" i="75"/>
  <c r="F9" i="75"/>
  <c r="G8" i="75"/>
  <c r="F8" i="75"/>
  <c r="G7" i="75"/>
  <c r="F7" i="75"/>
  <c r="G6" i="75"/>
  <c r="F6" i="75"/>
  <c r="G5" i="75"/>
  <c r="F5" i="75"/>
  <c r="G4" i="75"/>
  <c r="F4" i="75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10" i="74"/>
  <c r="F10" i="74"/>
  <c r="G9" i="74"/>
  <c r="F9" i="74"/>
  <c r="G8" i="74"/>
  <c r="F8" i="74"/>
  <c r="G7" i="74"/>
  <c r="F7" i="74"/>
  <c r="G6" i="74"/>
  <c r="F6" i="74"/>
  <c r="G5" i="74"/>
  <c r="F5" i="74"/>
  <c r="G4" i="74"/>
  <c r="F4" i="74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7" i="73"/>
  <c r="F7" i="73"/>
  <c r="G6" i="73"/>
  <c r="F6" i="73"/>
  <c r="G5" i="73"/>
  <c r="F5" i="73"/>
  <c r="G4" i="73"/>
  <c r="F4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G11" i="72"/>
  <c r="F11" i="72"/>
  <c r="G10" i="72"/>
  <c r="F10" i="72"/>
  <c r="G9" i="72"/>
  <c r="F9" i="72"/>
  <c r="G8" i="72"/>
  <c r="F8" i="72"/>
  <c r="G7" i="72"/>
  <c r="F7" i="72"/>
  <c r="G6" i="72"/>
  <c r="F6" i="72"/>
  <c r="G5" i="72"/>
  <c r="F5" i="72"/>
  <c r="G4" i="72"/>
  <c r="F4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G11" i="71"/>
  <c r="F11" i="71"/>
  <c r="G10" i="71"/>
  <c r="F10" i="71"/>
  <c r="G9" i="71"/>
  <c r="F9" i="71"/>
  <c r="G8" i="71"/>
  <c r="F8" i="71"/>
  <c r="G7" i="71"/>
  <c r="F7" i="71"/>
  <c r="G6" i="71"/>
  <c r="F6" i="71"/>
  <c r="G5" i="71"/>
  <c r="F5" i="71"/>
  <c r="G4" i="71"/>
  <c r="F4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F9" i="70"/>
  <c r="G8" i="70"/>
  <c r="F8" i="70"/>
  <c r="G7" i="70"/>
  <c r="F7" i="70"/>
  <c r="G6" i="70"/>
  <c r="F6" i="70"/>
  <c r="G5" i="70"/>
  <c r="F5" i="70"/>
  <c r="G4" i="70"/>
  <c r="F4" i="70"/>
  <c r="G23" i="69"/>
  <c r="F23" i="69"/>
  <c r="G22" i="69"/>
  <c r="F22" i="69"/>
  <c r="G21" i="69"/>
  <c r="F21" i="69"/>
  <c r="G20" i="69"/>
  <c r="F20" i="69"/>
  <c r="G19" i="69"/>
  <c r="F19" i="69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7" i="69"/>
  <c r="F7" i="69"/>
  <c r="G6" i="69"/>
  <c r="F6" i="69"/>
  <c r="G5" i="69"/>
  <c r="F5" i="69"/>
  <c r="G4" i="69"/>
  <c r="F4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9" i="68"/>
  <c r="F9" i="68"/>
  <c r="G8" i="68"/>
  <c r="F8" i="68"/>
  <c r="G7" i="68"/>
  <c r="F7" i="68"/>
  <c r="G6" i="68"/>
  <c r="F6" i="68"/>
  <c r="G5" i="68"/>
  <c r="F5" i="68"/>
  <c r="G4" i="68"/>
  <c r="F4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G8" i="67"/>
  <c r="F8" i="67"/>
  <c r="G7" i="67"/>
  <c r="F7" i="67"/>
  <c r="G6" i="67"/>
  <c r="F6" i="67"/>
  <c r="G5" i="67"/>
  <c r="F5" i="67"/>
  <c r="G4" i="67"/>
  <c r="F4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G11" i="66"/>
  <c r="F11" i="66"/>
  <c r="G10" i="66"/>
  <c r="F10" i="66"/>
  <c r="G9" i="66"/>
  <c r="F9" i="66"/>
  <c r="G8" i="66"/>
  <c r="F8" i="66"/>
  <c r="G7" i="66"/>
  <c r="F7" i="66"/>
  <c r="G6" i="66"/>
  <c r="F6" i="66"/>
  <c r="G5" i="66"/>
  <c r="F5" i="66"/>
  <c r="G4" i="66"/>
  <c r="F4" i="66"/>
  <c r="G23" i="65"/>
  <c r="F23" i="65"/>
  <c r="G22" i="65"/>
  <c r="F22" i="65"/>
  <c r="G21" i="65"/>
  <c r="F21" i="65"/>
  <c r="G20" i="65"/>
  <c r="F20" i="65"/>
  <c r="G19" i="65"/>
  <c r="F19" i="65"/>
  <c r="G18" i="65"/>
  <c r="F18" i="65"/>
  <c r="G17" i="65"/>
  <c r="F17" i="65"/>
  <c r="G16" i="65"/>
  <c r="F16" i="65"/>
  <c r="G15" i="65"/>
  <c r="F15" i="65"/>
  <c r="G14" i="65"/>
  <c r="F14" i="65"/>
  <c r="G13" i="65"/>
  <c r="F13" i="65"/>
  <c r="G12" i="65"/>
  <c r="F12" i="65"/>
  <c r="G11" i="65"/>
  <c r="F11" i="65"/>
  <c r="G10" i="65"/>
  <c r="F10" i="65"/>
  <c r="G9" i="65"/>
  <c r="F9" i="65"/>
  <c r="G8" i="65"/>
  <c r="F8" i="65"/>
  <c r="G7" i="65"/>
  <c r="F7" i="65"/>
  <c r="G6" i="65"/>
  <c r="F6" i="65"/>
  <c r="G5" i="65"/>
  <c r="F5" i="65"/>
  <c r="G4" i="65"/>
  <c r="F4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G11" i="64"/>
  <c r="F11" i="64"/>
  <c r="G10" i="64"/>
  <c r="F10" i="64"/>
  <c r="G9" i="64"/>
  <c r="F9" i="64"/>
  <c r="G8" i="64"/>
  <c r="F8" i="64"/>
  <c r="G7" i="64"/>
  <c r="F7" i="64"/>
  <c r="G6" i="64"/>
  <c r="F6" i="64"/>
  <c r="G5" i="64"/>
  <c r="F5" i="64"/>
  <c r="G4" i="64"/>
  <c r="F4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G11" i="63"/>
  <c r="F11" i="63"/>
  <c r="G10" i="63"/>
  <c r="F10" i="63"/>
  <c r="G9" i="63"/>
  <c r="F9" i="63"/>
  <c r="G8" i="63"/>
  <c r="F8" i="63"/>
  <c r="G7" i="63"/>
  <c r="F7" i="63"/>
  <c r="G6" i="63"/>
  <c r="F6" i="63"/>
  <c r="G5" i="63"/>
  <c r="F5" i="63"/>
  <c r="G4" i="63"/>
  <c r="F4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7" i="62"/>
  <c r="F7" i="62"/>
  <c r="G6" i="62"/>
  <c r="F6" i="62"/>
  <c r="G5" i="62"/>
  <c r="F5" i="62"/>
  <c r="G4" i="62"/>
  <c r="F4" i="62"/>
  <c r="G23" i="61"/>
  <c r="F23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5" i="61"/>
  <c r="F15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7" i="61"/>
  <c r="F7" i="61"/>
  <c r="G6" i="61"/>
  <c r="F6" i="61"/>
  <c r="G5" i="61"/>
  <c r="F5" i="61"/>
  <c r="G4" i="61"/>
  <c r="F4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G11" i="60"/>
  <c r="F11" i="60"/>
  <c r="G10" i="60"/>
  <c r="F10" i="60"/>
  <c r="G9" i="60"/>
  <c r="F9" i="60"/>
  <c r="G8" i="60"/>
  <c r="F8" i="60"/>
  <c r="G7" i="60"/>
  <c r="F7" i="60"/>
  <c r="G6" i="60"/>
  <c r="F6" i="60"/>
  <c r="G5" i="60"/>
  <c r="F5" i="60"/>
  <c r="G4" i="60"/>
  <c r="F4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G11" i="59"/>
  <c r="F11" i="59"/>
  <c r="G10" i="59"/>
  <c r="F10" i="59"/>
  <c r="G9" i="59"/>
  <c r="F9" i="59"/>
  <c r="G8" i="59"/>
  <c r="F8" i="59"/>
  <c r="G7" i="59"/>
  <c r="F7" i="59"/>
  <c r="G6" i="59"/>
  <c r="F6" i="59"/>
  <c r="G5" i="59"/>
  <c r="F5" i="59"/>
  <c r="G4" i="59"/>
  <c r="F4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G11" i="58"/>
  <c r="F11" i="58"/>
  <c r="G10" i="58"/>
  <c r="F10" i="58"/>
  <c r="G9" i="58"/>
  <c r="F9" i="58"/>
  <c r="G8" i="58"/>
  <c r="F8" i="58"/>
  <c r="G7" i="58"/>
  <c r="F7" i="58"/>
  <c r="G6" i="58"/>
  <c r="F6" i="58"/>
  <c r="G5" i="58"/>
  <c r="F5" i="58"/>
  <c r="G4" i="58"/>
  <c r="F4" i="58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G11" i="40"/>
  <c r="F11" i="40"/>
  <c r="G10" i="40"/>
  <c r="F10" i="40"/>
  <c r="G9" i="40"/>
  <c r="F9" i="40"/>
  <c r="G8" i="40"/>
  <c r="F8" i="40"/>
  <c r="G7" i="40"/>
  <c r="F7" i="40"/>
  <c r="G6" i="40"/>
  <c r="F6" i="40"/>
  <c r="G5" i="40"/>
  <c r="F5" i="40"/>
  <c r="G4" i="40"/>
  <c r="F4" i="40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G8" i="39"/>
  <c r="F8" i="39"/>
  <c r="G7" i="39"/>
  <c r="F7" i="39"/>
  <c r="G6" i="39"/>
  <c r="F6" i="39"/>
  <c r="G5" i="39"/>
  <c r="F5" i="39"/>
  <c r="G4" i="39"/>
  <c r="F4" i="39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7" i="38"/>
  <c r="F7" i="38"/>
  <c r="G6" i="38"/>
  <c r="F6" i="38"/>
  <c r="G5" i="38"/>
  <c r="F5" i="38"/>
  <c r="G4" i="38"/>
  <c r="F4" i="38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G8" i="37"/>
  <c r="F8" i="37"/>
  <c r="G7" i="37"/>
  <c r="F7" i="37"/>
  <c r="G6" i="37"/>
  <c r="F6" i="37"/>
  <c r="G5" i="37"/>
  <c r="F5" i="37"/>
  <c r="G4" i="37"/>
  <c r="F4" i="37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G11" i="36"/>
  <c r="F11" i="36"/>
  <c r="G10" i="36"/>
  <c r="F10" i="36"/>
  <c r="G9" i="36"/>
  <c r="F9" i="36"/>
  <c r="G8" i="36"/>
  <c r="F8" i="36"/>
  <c r="G7" i="36"/>
  <c r="F7" i="36"/>
  <c r="G6" i="36"/>
  <c r="F6" i="36"/>
  <c r="G5" i="36"/>
  <c r="F5" i="36"/>
  <c r="G4" i="36"/>
  <c r="F4" i="36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7" i="33"/>
  <c r="F7" i="33"/>
  <c r="G6" i="33"/>
  <c r="F6" i="33"/>
  <c r="G5" i="33"/>
  <c r="F5" i="33"/>
  <c r="G4" i="33"/>
  <c r="F4" i="33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7" i="31"/>
  <c r="F7" i="31"/>
  <c r="G6" i="31"/>
  <c r="F6" i="31"/>
  <c r="G5" i="31"/>
  <c r="F5" i="31"/>
  <c r="G4" i="31"/>
  <c r="F4" i="31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G11" i="30"/>
  <c r="F11" i="30"/>
  <c r="G10" i="30"/>
  <c r="F10" i="30"/>
  <c r="G9" i="30"/>
  <c r="F9" i="30"/>
  <c r="G8" i="30"/>
  <c r="F8" i="30"/>
  <c r="G7" i="30"/>
  <c r="F7" i="30"/>
  <c r="G6" i="30"/>
  <c r="F6" i="30"/>
  <c r="G5" i="30"/>
  <c r="F5" i="30"/>
  <c r="G4" i="30"/>
  <c r="F4" i="30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7" i="29"/>
  <c r="F7" i="29"/>
  <c r="G6" i="29"/>
  <c r="F6" i="29"/>
  <c r="G5" i="29"/>
  <c r="F5" i="29"/>
  <c r="G4" i="29"/>
  <c r="F4" i="29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7" i="28"/>
  <c r="F7" i="28"/>
  <c r="G6" i="28"/>
  <c r="F6" i="28"/>
  <c r="G5" i="28"/>
  <c r="F5" i="28"/>
  <c r="G4" i="28"/>
  <c r="F4" i="28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G11" i="27"/>
  <c r="F11" i="27"/>
  <c r="G10" i="27"/>
  <c r="F10" i="27"/>
  <c r="G9" i="27"/>
  <c r="F9" i="27"/>
  <c r="G8" i="27"/>
  <c r="F8" i="27"/>
  <c r="G7" i="27"/>
  <c r="F7" i="27"/>
  <c r="G6" i="27"/>
  <c r="F6" i="27"/>
  <c r="G5" i="27"/>
  <c r="F5" i="27"/>
  <c r="G4" i="27"/>
  <c r="F4" i="27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7" i="26"/>
  <c r="F7" i="26"/>
  <c r="G6" i="26"/>
  <c r="F6" i="26"/>
  <c r="G5" i="26"/>
  <c r="F5" i="26"/>
  <c r="G4" i="26"/>
  <c r="F4" i="26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G15" i="25"/>
  <c r="F15" i="25"/>
  <c r="G14" i="25"/>
  <c r="F14" i="25"/>
  <c r="G13" i="25"/>
  <c r="F13" i="25"/>
  <c r="G12" i="25"/>
  <c r="F12" i="25"/>
  <c r="G11" i="25"/>
  <c r="F11" i="25"/>
  <c r="G10" i="25"/>
  <c r="F10" i="25"/>
  <c r="G9" i="25"/>
  <c r="F9" i="25"/>
  <c r="G8" i="25"/>
  <c r="F8" i="25"/>
  <c r="G7" i="25"/>
  <c r="F7" i="25"/>
  <c r="G6" i="25"/>
  <c r="F6" i="25"/>
  <c r="G5" i="25"/>
  <c r="F5" i="25"/>
  <c r="G4" i="25"/>
  <c r="F4" i="25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4" i="23"/>
  <c r="F4" i="23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7" i="22"/>
  <c r="F7" i="22"/>
  <c r="G6" i="22"/>
  <c r="F6" i="22"/>
  <c r="G5" i="22"/>
  <c r="F5" i="22"/>
  <c r="G4" i="22"/>
  <c r="F4" i="22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G15" i="21"/>
  <c r="F15" i="21"/>
  <c r="G14" i="21"/>
  <c r="F14" i="21"/>
  <c r="G13" i="21"/>
  <c r="F13" i="21"/>
  <c r="G12" i="21"/>
  <c r="F12" i="21"/>
  <c r="G11" i="21"/>
  <c r="F11" i="21"/>
  <c r="G10" i="21"/>
  <c r="F10" i="21"/>
  <c r="G9" i="21"/>
  <c r="F9" i="21"/>
  <c r="G8" i="21"/>
  <c r="F8" i="21"/>
  <c r="G7" i="21"/>
  <c r="F7" i="21"/>
  <c r="G6" i="21"/>
  <c r="F6" i="21"/>
  <c r="G5" i="21"/>
  <c r="F5" i="21"/>
  <c r="G4" i="21"/>
  <c r="F4" i="21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G15" i="19"/>
  <c r="F15" i="19"/>
  <c r="G14" i="19"/>
  <c r="F14" i="19"/>
  <c r="G13" i="19"/>
  <c r="F13" i="19"/>
  <c r="G12" i="19"/>
  <c r="F12" i="19"/>
  <c r="G11" i="19"/>
  <c r="F11" i="19"/>
  <c r="G10" i="19"/>
  <c r="F10" i="19"/>
  <c r="G9" i="19"/>
  <c r="F9" i="19"/>
  <c r="G8" i="19"/>
  <c r="F8" i="19"/>
  <c r="G7" i="19"/>
  <c r="F7" i="19"/>
  <c r="G6" i="19"/>
  <c r="F6" i="19"/>
  <c r="G5" i="19"/>
  <c r="F5" i="19"/>
  <c r="G4" i="19"/>
  <c r="F4" i="19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7" i="14"/>
  <c r="F7" i="14"/>
  <c r="G6" i="14"/>
  <c r="F6" i="14"/>
  <c r="G5" i="14"/>
  <c r="F5" i="14"/>
  <c r="G4" i="14"/>
  <c r="F4" i="14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G4" i="12"/>
  <c r="F4" i="1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4" i="9"/>
  <c r="AX97" i="105"/>
  <c r="AX96" i="105"/>
  <c r="AX95" i="105"/>
  <c r="AX94" i="105"/>
  <c r="AX93" i="105"/>
  <c r="AX92" i="105"/>
  <c r="AX91" i="105"/>
  <c r="AX90" i="105"/>
  <c r="AX89" i="105"/>
  <c r="AX88" i="105"/>
  <c r="AX87" i="105"/>
  <c r="AX86" i="105"/>
  <c r="AX85" i="105"/>
  <c r="AX84" i="105"/>
  <c r="AX83" i="105"/>
  <c r="AX82" i="105"/>
  <c r="AX81" i="105"/>
  <c r="AX80" i="105"/>
  <c r="AX79" i="105"/>
  <c r="AX78" i="105"/>
  <c r="AX77" i="105"/>
  <c r="AX76" i="105"/>
  <c r="AX75" i="105"/>
  <c r="AX74" i="105"/>
  <c r="AX73" i="105"/>
  <c r="AX72" i="105"/>
  <c r="AX71" i="105"/>
  <c r="AX70" i="105"/>
  <c r="AX97" i="104"/>
  <c r="AX96" i="104"/>
  <c r="AX95" i="104"/>
  <c r="AX94" i="104"/>
  <c r="AX93" i="104"/>
  <c r="AX92" i="104"/>
  <c r="AX91" i="104"/>
  <c r="AX90" i="104"/>
  <c r="AX89" i="104"/>
  <c r="AX88" i="104"/>
  <c r="AX87" i="104"/>
  <c r="AX86" i="104"/>
  <c r="AX85" i="104"/>
  <c r="AX84" i="104"/>
  <c r="AX83" i="104"/>
  <c r="AX82" i="104"/>
  <c r="AX81" i="104"/>
  <c r="AX80" i="104"/>
  <c r="AX97" i="103"/>
  <c r="AX96" i="103"/>
  <c r="AX95" i="103"/>
  <c r="AX94" i="103"/>
  <c r="AX93" i="103"/>
  <c r="AX92" i="103"/>
  <c r="AX91" i="103"/>
  <c r="AX90" i="103"/>
  <c r="AX97" i="101"/>
  <c r="AX96" i="101"/>
  <c r="AX95" i="101"/>
  <c r="AX94" i="101"/>
  <c r="AX93" i="101"/>
  <c r="AX92" i="101"/>
  <c r="AX91" i="101"/>
  <c r="AX90" i="101"/>
  <c r="AX89" i="101"/>
  <c r="AX88" i="101"/>
  <c r="AX87" i="101"/>
  <c r="AX86" i="101"/>
  <c r="AX85" i="101"/>
  <c r="AX84" i="101"/>
  <c r="AX83" i="101"/>
  <c r="AX82" i="101"/>
  <c r="AX81" i="101"/>
  <c r="AX80" i="101"/>
  <c r="AX79" i="101"/>
  <c r="AX78" i="101"/>
  <c r="AX77" i="101"/>
  <c r="AX76" i="101"/>
  <c r="AX75" i="101"/>
  <c r="AX74" i="101"/>
  <c r="AX73" i="101"/>
  <c r="AX72" i="101"/>
  <c r="AX71" i="101"/>
  <c r="AX70" i="101"/>
  <c r="AX97" i="100"/>
  <c r="AX96" i="100"/>
  <c r="AX95" i="100"/>
  <c r="AX94" i="100"/>
  <c r="AX93" i="100"/>
  <c r="AX92" i="100"/>
  <c r="AX91" i="100"/>
  <c r="AX90" i="100"/>
  <c r="AX89" i="100"/>
  <c r="AX88" i="100"/>
  <c r="AX87" i="100"/>
  <c r="AX86" i="100"/>
  <c r="AX85" i="100"/>
  <c r="AX84" i="100"/>
  <c r="AX83" i="100"/>
  <c r="AX82" i="100"/>
  <c r="AX81" i="100"/>
  <c r="AX80" i="100"/>
  <c r="AX97" i="99"/>
  <c r="AX96" i="99"/>
  <c r="AX95" i="99"/>
  <c r="AX94" i="99"/>
  <c r="AX93" i="99"/>
  <c r="AX92" i="99"/>
  <c r="AX91" i="99"/>
  <c r="AX90" i="99"/>
  <c r="AX97" i="97"/>
  <c r="AX96" i="97"/>
  <c r="AX95" i="97"/>
  <c r="AX94" i="97"/>
  <c r="AX93" i="97"/>
  <c r="AX92" i="97"/>
  <c r="AX91" i="97"/>
  <c r="AX90" i="97"/>
  <c r="AX89" i="97"/>
  <c r="AX88" i="97"/>
  <c r="AX87" i="97"/>
  <c r="AX86" i="97"/>
  <c r="AX85" i="97"/>
  <c r="AX84" i="97"/>
  <c r="AX83" i="97"/>
  <c r="AX82" i="97"/>
  <c r="AX81" i="97"/>
  <c r="AX80" i="97"/>
  <c r="AX79" i="97"/>
  <c r="AX78" i="97"/>
  <c r="AX77" i="97"/>
  <c r="AX76" i="97"/>
  <c r="AX75" i="97"/>
  <c r="AX74" i="97"/>
  <c r="AX73" i="97"/>
  <c r="AX72" i="97"/>
  <c r="AX71" i="97"/>
  <c r="AX70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97" i="95"/>
  <c r="AX96" i="95"/>
  <c r="AX95" i="95"/>
  <c r="AX94" i="95"/>
  <c r="AX93" i="95"/>
  <c r="AX92" i="95"/>
  <c r="AX91" i="95"/>
  <c r="AX90" i="95"/>
  <c r="AX97" i="93"/>
  <c r="AX96" i="93"/>
  <c r="AX95" i="93"/>
  <c r="AX94" i="93"/>
  <c r="AX93" i="93"/>
  <c r="AX92" i="93"/>
  <c r="AX91" i="93"/>
  <c r="AX90" i="93"/>
  <c r="AX89" i="93"/>
  <c r="AX88" i="93"/>
  <c r="AX87" i="93"/>
  <c r="AX86" i="93"/>
  <c r="AX85" i="93"/>
  <c r="AX84" i="93"/>
  <c r="AX83" i="93"/>
  <c r="AX82" i="93"/>
  <c r="AX81" i="93"/>
  <c r="AX80" i="93"/>
  <c r="AX79" i="93"/>
  <c r="AX78" i="93"/>
  <c r="AX77" i="93"/>
  <c r="AX76" i="93"/>
  <c r="AX75" i="93"/>
  <c r="AX74" i="93"/>
  <c r="AX73" i="93"/>
  <c r="AX72" i="93"/>
  <c r="AX71" i="93"/>
  <c r="AX70" i="93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97" i="91"/>
  <c r="AX96" i="91"/>
  <c r="AX95" i="91"/>
  <c r="AX94" i="91"/>
  <c r="AX93" i="91"/>
  <c r="AX92" i="91"/>
  <c r="AX91" i="91"/>
  <c r="AX90" i="91"/>
  <c r="AX97" i="89"/>
  <c r="AX96" i="89"/>
  <c r="AX95" i="89"/>
  <c r="AX94" i="89"/>
  <c r="AX93" i="89"/>
  <c r="AX92" i="89"/>
  <c r="AX91" i="89"/>
  <c r="AX90" i="89"/>
  <c r="AX89" i="89"/>
  <c r="AX88" i="89"/>
  <c r="AX87" i="89"/>
  <c r="AX86" i="89"/>
  <c r="AX85" i="89"/>
  <c r="AX84" i="89"/>
  <c r="AX83" i="89"/>
  <c r="AX82" i="89"/>
  <c r="AX81" i="89"/>
  <c r="AX80" i="89"/>
  <c r="AX79" i="89"/>
  <c r="AX78" i="89"/>
  <c r="AX77" i="89"/>
  <c r="AX76" i="89"/>
  <c r="AX75" i="89"/>
  <c r="AX74" i="89"/>
  <c r="AX73" i="89"/>
  <c r="AX72" i="89"/>
  <c r="AX71" i="89"/>
  <c r="AX70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97" i="87"/>
  <c r="AX96" i="87"/>
  <c r="AX95" i="87"/>
  <c r="AX94" i="87"/>
  <c r="AX93" i="87"/>
  <c r="AX92" i="87"/>
  <c r="AX91" i="87"/>
  <c r="AX90" i="87"/>
  <c r="AX97" i="86"/>
  <c r="AX96" i="86"/>
  <c r="AX95" i="86"/>
  <c r="AX94" i="86"/>
  <c r="AX93" i="86"/>
  <c r="AX92" i="86"/>
  <c r="AX91" i="86"/>
  <c r="AX90" i="86"/>
  <c r="AX89" i="86"/>
  <c r="AX88" i="86"/>
  <c r="AX87" i="86"/>
  <c r="AX86" i="86"/>
  <c r="AX85" i="86"/>
  <c r="AX84" i="86"/>
  <c r="AX83" i="86"/>
  <c r="AX82" i="86"/>
  <c r="AX81" i="86"/>
  <c r="AX80" i="86"/>
  <c r="AX79" i="86"/>
  <c r="AX78" i="86"/>
  <c r="AX77" i="86"/>
  <c r="AX76" i="86"/>
  <c r="AX75" i="86"/>
  <c r="AX74" i="86"/>
  <c r="AX73" i="86"/>
  <c r="AX72" i="86"/>
  <c r="AX71" i="86"/>
  <c r="AX70" i="86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97" i="83"/>
  <c r="AX96" i="83"/>
  <c r="AX95" i="83"/>
  <c r="AX94" i="83"/>
  <c r="AX93" i="83"/>
  <c r="AX92" i="83"/>
  <c r="AX91" i="83"/>
  <c r="AX90" i="83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AX79" i="47"/>
  <c r="AX78" i="47"/>
  <c r="AX77" i="47"/>
  <c r="AX76" i="47"/>
  <c r="AX75" i="47"/>
  <c r="AX74" i="47"/>
  <c r="AX73" i="47"/>
  <c r="AX72" i="47"/>
  <c r="AX71" i="47"/>
  <c r="AX70" i="47"/>
  <c r="AX97" i="45"/>
  <c r="AX96" i="45"/>
  <c r="AX95" i="45"/>
  <c r="AX94" i="45"/>
  <c r="AX93" i="45"/>
  <c r="AX92" i="45"/>
  <c r="AX91" i="45"/>
  <c r="AX90" i="45"/>
  <c r="AX89" i="45"/>
  <c r="AX88" i="45"/>
  <c r="AX87" i="45"/>
  <c r="AX86" i="45"/>
  <c r="AX85" i="45"/>
  <c r="AX84" i="45"/>
  <c r="AX83" i="45"/>
  <c r="AX82" i="45"/>
  <c r="AX81" i="45"/>
  <c r="AX80" i="45"/>
  <c r="AX97" i="43"/>
  <c r="AX96" i="43"/>
  <c r="AX95" i="43"/>
  <c r="AX94" i="43"/>
  <c r="AX93" i="43"/>
  <c r="AX92" i="43"/>
  <c r="AX91" i="43"/>
  <c r="AX90" i="43"/>
  <c r="AX97" i="52"/>
  <c r="AX96" i="52"/>
  <c r="AX95" i="52"/>
  <c r="AX94" i="52"/>
  <c r="AX93" i="52"/>
  <c r="AX92" i="52"/>
  <c r="AX91" i="52"/>
  <c r="AX90" i="52"/>
  <c r="AX89" i="52"/>
  <c r="AX88" i="52"/>
  <c r="AX87" i="52"/>
  <c r="AX86" i="52"/>
  <c r="AX85" i="52"/>
  <c r="AX84" i="52"/>
  <c r="AX83" i="52"/>
  <c r="AX82" i="52"/>
  <c r="AX81" i="52"/>
  <c r="AX80" i="52"/>
  <c r="AX79" i="52"/>
  <c r="AX78" i="52"/>
  <c r="AX77" i="52"/>
  <c r="AX76" i="52"/>
  <c r="AX75" i="52"/>
  <c r="AX74" i="52"/>
  <c r="AX73" i="52"/>
  <c r="AX72" i="52"/>
  <c r="AX71" i="52"/>
  <c r="AX70" i="52"/>
  <c r="AX97" i="51"/>
  <c r="AX96" i="51"/>
  <c r="AX95" i="51"/>
  <c r="AX94" i="51"/>
  <c r="AX93" i="51"/>
  <c r="AX92" i="51"/>
  <c r="AX91" i="51"/>
  <c r="AX90" i="51"/>
  <c r="AX89" i="51"/>
  <c r="AX88" i="51"/>
  <c r="AX87" i="51"/>
  <c r="AX86" i="51"/>
  <c r="AX85" i="51"/>
  <c r="AX84" i="51"/>
  <c r="AX83" i="51"/>
  <c r="AX82" i="51"/>
  <c r="AX81" i="51"/>
  <c r="AX80" i="51"/>
  <c r="AX97" i="49"/>
  <c r="AX96" i="49"/>
  <c r="AX95" i="49"/>
  <c r="AX94" i="49"/>
  <c r="AX93" i="49"/>
  <c r="AX92" i="49"/>
  <c r="AX91" i="49"/>
  <c r="AX90" i="49"/>
  <c r="AX97" i="53"/>
  <c r="AX96" i="53"/>
  <c r="AX95" i="53"/>
  <c r="AX94" i="53"/>
  <c r="AX93" i="53"/>
  <c r="AX92" i="53"/>
  <c r="AX91" i="53"/>
  <c r="AX90" i="53"/>
  <c r="AX89" i="53"/>
  <c r="AX88" i="53"/>
  <c r="AX87" i="53"/>
  <c r="AX86" i="53"/>
  <c r="AX85" i="53"/>
  <c r="AX84" i="53"/>
  <c r="AX83" i="53"/>
  <c r="AX82" i="53"/>
  <c r="AX81" i="53"/>
  <c r="AX80" i="53"/>
  <c r="AX79" i="53"/>
  <c r="AX78" i="53"/>
  <c r="AX77" i="53"/>
  <c r="AX76" i="53"/>
  <c r="AX75" i="53"/>
  <c r="AX74" i="53"/>
  <c r="AX73" i="53"/>
  <c r="AX72" i="53"/>
  <c r="AX71" i="53"/>
  <c r="AX70" i="53"/>
  <c r="AX97" i="54"/>
  <c r="AX96" i="54"/>
  <c r="AX95" i="54"/>
  <c r="AX94" i="54"/>
  <c r="AX93" i="54"/>
  <c r="AX92" i="54"/>
  <c r="AX91" i="54"/>
  <c r="AX90" i="54"/>
  <c r="AX89" i="54"/>
  <c r="AX88" i="54"/>
  <c r="AX87" i="54"/>
  <c r="AX86" i="54"/>
  <c r="AX85" i="54"/>
  <c r="AX84" i="54"/>
  <c r="AX83" i="54"/>
  <c r="AX82" i="54"/>
  <c r="AX81" i="54"/>
  <c r="AX80" i="54"/>
  <c r="AX97" i="55"/>
  <c r="AX96" i="55"/>
  <c r="AX95" i="55"/>
  <c r="AX94" i="55"/>
  <c r="AX93" i="55"/>
  <c r="AX92" i="55"/>
  <c r="AX91" i="55"/>
  <c r="AX90" i="55"/>
  <c r="AX97" i="46"/>
  <c r="AX96" i="46"/>
  <c r="AX95" i="46"/>
  <c r="AX94" i="46"/>
  <c r="AX93" i="46"/>
  <c r="AX92" i="46"/>
  <c r="AX91" i="46"/>
  <c r="AX90" i="46"/>
  <c r="AX89" i="46"/>
  <c r="AX88" i="46"/>
  <c r="AX87" i="46"/>
  <c r="AX86" i="46"/>
  <c r="AX85" i="46"/>
  <c r="AX84" i="46"/>
  <c r="AX83" i="46"/>
  <c r="AX82" i="46"/>
  <c r="AX81" i="46"/>
  <c r="AX80" i="46"/>
  <c r="AX79" i="46"/>
  <c r="AX78" i="46"/>
  <c r="AX77" i="46"/>
  <c r="AX76" i="46"/>
  <c r="AX75" i="46"/>
  <c r="AX74" i="46"/>
  <c r="AX73" i="46"/>
  <c r="AX72" i="46"/>
  <c r="AX71" i="46"/>
  <c r="AX70" i="46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97" i="41"/>
  <c r="AX96" i="41"/>
  <c r="AX95" i="41"/>
  <c r="AX94" i="41"/>
  <c r="AX93" i="41"/>
  <c r="AX92" i="41"/>
  <c r="AX91" i="41"/>
  <c r="AX90" i="4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AX97" i="20"/>
  <c r="AX96" i="20"/>
  <c r="AX95" i="20"/>
  <c r="AX94" i="20"/>
  <c r="AX93" i="20"/>
  <c r="AX92" i="20"/>
  <c r="AX91" i="20"/>
  <c r="AX90" i="20"/>
  <c r="AX89" i="20"/>
  <c r="AX88" i="20"/>
  <c r="AX87" i="20"/>
  <c r="AX86" i="20"/>
  <c r="AX85" i="20"/>
  <c r="AX84" i="20"/>
  <c r="AX83" i="20"/>
  <c r="AX82" i="20"/>
  <c r="AX81" i="20"/>
  <c r="AX80" i="20"/>
  <c r="AX97" i="16"/>
  <c r="AX96" i="16"/>
  <c r="AX95" i="16"/>
  <c r="AX94" i="16"/>
  <c r="AX93" i="16"/>
  <c r="AX92" i="16"/>
  <c r="AX91" i="16"/>
  <c r="AX90" i="16"/>
  <c r="AX97" i="15"/>
  <c r="AX96" i="15"/>
  <c r="AX95" i="15"/>
  <c r="AX94" i="15"/>
  <c r="AX93" i="15"/>
  <c r="AX92" i="15"/>
  <c r="AX91" i="15"/>
  <c r="AX90" i="15"/>
  <c r="AX89" i="15"/>
  <c r="AX88" i="15"/>
  <c r="AX87" i="15"/>
  <c r="AX86" i="15"/>
  <c r="AX85" i="15"/>
  <c r="AX84" i="15"/>
  <c r="AX83" i="15"/>
  <c r="AX82" i="15"/>
  <c r="AX81" i="15"/>
  <c r="AX80" i="15"/>
  <c r="AX79" i="15"/>
  <c r="AX78" i="15"/>
  <c r="AX77" i="15"/>
  <c r="AX76" i="15"/>
  <c r="AX75" i="15"/>
  <c r="AX74" i="15"/>
  <c r="AX73" i="15"/>
  <c r="AX72" i="15"/>
  <c r="AX71" i="15"/>
  <c r="AX70" i="15"/>
  <c r="AX97" i="13"/>
  <c r="AX96" i="13"/>
  <c r="AX95" i="13"/>
  <c r="AX94" i="13"/>
  <c r="AX93" i="13"/>
  <c r="AX92" i="13"/>
  <c r="AX91" i="13"/>
  <c r="AX90" i="13"/>
  <c r="AX89" i="13"/>
  <c r="AX88" i="13"/>
  <c r="AX87" i="13"/>
  <c r="AX86" i="13"/>
  <c r="AX85" i="13"/>
  <c r="AX84" i="13"/>
  <c r="AX83" i="13"/>
  <c r="AX82" i="13"/>
  <c r="AX81" i="13"/>
  <c r="AX80" i="13"/>
  <c r="AX97" i="11"/>
  <c r="AX96" i="11"/>
  <c r="AX95" i="11"/>
  <c r="AX94" i="11"/>
  <c r="AX93" i="11"/>
  <c r="AX92" i="11"/>
  <c r="AX91" i="11"/>
  <c r="AX90" i="11"/>
  <c r="C8" i="82"/>
  <c r="B8" i="82"/>
  <c r="C8" i="58"/>
  <c r="Q7" i="58" s="1"/>
  <c r="B8" i="58"/>
  <c r="Q3" i="58" s="1"/>
  <c r="AG3" i="58" s="1"/>
  <c r="AP3" i="58" s="1"/>
  <c r="C12" i="105"/>
  <c r="C3" i="105" s="1"/>
  <c r="O3" i="105" s="1"/>
  <c r="C10" i="105"/>
  <c r="V9" i="105" s="1"/>
  <c r="C8" i="105"/>
  <c r="Q7" i="105" s="1"/>
  <c r="B8" i="105"/>
  <c r="Q3" i="105" s="1"/>
  <c r="AG3" i="105" s="1"/>
  <c r="AP3" i="105" s="1"/>
  <c r="V7" i="105"/>
  <c r="C6" i="105"/>
  <c r="V5" i="105"/>
  <c r="C5" i="105"/>
  <c r="W4" i="105"/>
  <c r="M4" i="105" a="1"/>
  <c r="AT3" i="105"/>
  <c r="C12" i="104"/>
  <c r="C3" i="104" s="1"/>
  <c r="O3" i="104" s="1"/>
  <c r="C10" i="104"/>
  <c r="V5" i="104" s="1"/>
  <c r="V8" i="104"/>
  <c r="C8" i="104"/>
  <c r="Q6" i="104" s="1"/>
  <c r="C6" i="104"/>
  <c r="R4" i="104" s="1"/>
  <c r="C5" i="104"/>
  <c r="W4" i="104"/>
  <c r="M4" i="104" a="1"/>
  <c r="AT3" i="104"/>
  <c r="C12" i="103"/>
  <c r="C3" i="103" s="1"/>
  <c r="O3" i="103" s="1"/>
  <c r="C10" i="103"/>
  <c r="V5" i="103" s="1"/>
  <c r="C6" i="103"/>
  <c r="R4" i="103" s="1"/>
  <c r="C5" i="103"/>
  <c r="W4" i="103"/>
  <c r="M4" i="103" a="1"/>
  <c r="AT3" i="103"/>
  <c r="S98" i="102"/>
  <c r="R98" i="102"/>
  <c r="R97" i="102"/>
  <c r="R96" i="102"/>
  <c r="R95" i="102"/>
  <c r="R94" i="102"/>
  <c r="R93" i="102"/>
  <c r="R92" i="102"/>
  <c r="R91" i="102"/>
  <c r="R90" i="102"/>
  <c r="R89" i="102"/>
  <c r="R88" i="102"/>
  <c r="R87" i="102"/>
  <c r="R86" i="102"/>
  <c r="R85" i="102"/>
  <c r="R84" i="102"/>
  <c r="R83" i="102"/>
  <c r="R82" i="102"/>
  <c r="R81" i="102"/>
  <c r="R80" i="102"/>
  <c r="R79" i="102"/>
  <c r="R78" i="102"/>
  <c r="R77" i="102"/>
  <c r="R76" i="102"/>
  <c r="R75" i="102"/>
  <c r="R74" i="102"/>
  <c r="R73" i="102"/>
  <c r="R72" i="102"/>
  <c r="R71" i="102"/>
  <c r="R70" i="102"/>
  <c r="R69" i="102"/>
  <c r="R68" i="102"/>
  <c r="R67" i="102"/>
  <c r="R66" i="102"/>
  <c r="R65" i="102"/>
  <c r="R64" i="102"/>
  <c r="R63" i="102"/>
  <c r="R62" i="102"/>
  <c r="R61" i="102"/>
  <c r="R60" i="102"/>
  <c r="R59" i="102"/>
  <c r="R58" i="102"/>
  <c r="R57" i="102"/>
  <c r="R56" i="102"/>
  <c r="R55" i="102"/>
  <c r="R54" i="102"/>
  <c r="R53" i="102"/>
  <c r="R52" i="102"/>
  <c r="R51" i="102"/>
  <c r="R50" i="102"/>
  <c r="R49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R18" i="102"/>
  <c r="R17" i="102"/>
  <c r="R16" i="102"/>
  <c r="R15" i="102"/>
  <c r="R14" i="102"/>
  <c r="R13" i="102"/>
  <c r="R12" i="102"/>
  <c r="C12" i="102"/>
  <c r="C3" i="102" s="1"/>
  <c r="O3" i="102" s="1"/>
  <c r="R11" i="102"/>
  <c r="R10" i="102"/>
  <c r="C10" i="102"/>
  <c r="V8" i="102" s="1"/>
  <c r="R9" i="102"/>
  <c r="R8" i="102"/>
  <c r="C8" i="102"/>
  <c r="Q7" i="102" s="1"/>
  <c r="R7" i="102"/>
  <c r="R6" i="102"/>
  <c r="R5" i="102"/>
  <c r="C5" i="102"/>
  <c r="W4" i="102"/>
  <c r="R4" i="102"/>
  <c r="M4" i="102" a="1"/>
  <c r="AT3" i="102"/>
  <c r="R3" i="102"/>
  <c r="C12" i="101"/>
  <c r="C3" i="101" s="1"/>
  <c r="O3" i="101" s="1"/>
  <c r="C10" i="101"/>
  <c r="C8" i="101"/>
  <c r="Q6" i="101" s="1"/>
  <c r="B8" i="101"/>
  <c r="Q3" i="101" s="1"/>
  <c r="AG3" i="101" s="1"/>
  <c r="AP3" i="101" s="1"/>
  <c r="C6" i="101"/>
  <c r="R3" i="101" s="1"/>
  <c r="C5" i="101"/>
  <c r="W4" i="101"/>
  <c r="M4" i="101" a="1"/>
  <c r="AT3" i="101"/>
  <c r="C12" i="100"/>
  <c r="C3" i="100" s="1"/>
  <c r="O3" i="100" s="1"/>
  <c r="C10" i="100"/>
  <c r="V9" i="100"/>
  <c r="V8" i="100"/>
  <c r="C8" i="100"/>
  <c r="Q6" i="100" s="1"/>
  <c r="C6" i="100"/>
  <c r="R3" i="100" s="1"/>
  <c r="R5" i="100"/>
  <c r="C5" i="100"/>
  <c r="W4" i="100"/>
  <c r="V4" i="100"/>
  <c r="R4" i="100"/>
  <c r="M4" i="100" a="1"/>
  <c r="AT3" i="100"/>
  <c r="C12" i="99"/>
  <c r="C3" i="99" s="1"/>
  <c r="O3" i="99" s="1"/>
  <c r="C10" i="99"/>
  <c r="V4" i="99" s="1"/>
  <c r="C8" i="99"/>
  <c r="Q7" i="99" s="1"/>
  <c r="B8" i="99"/>
  <c r="Q3" i="99" s="1"/>
  <c r="AG3" i="99" s="1"/>
  <c r="AP3" i="99" s="1"/>
  <c r="C6" i="99"/>
  <c r="R5" i="99" s="1"/>
  <c r="C5" i="99"/>
  <c r="W4" i="99"/>
  <c r="R4" i="99"/>
  <c r="M4" i="99" a="1"/>
  <c r="AT3" i="99"/>
  <c r="S98" i="98"/>
  <c r="R98" i="98"/>
  <c r="R97" i="98"/>
  <c r="R96" i="98"/>
  <c r="R95" i="98"/>
  <c r="R94" i="98"/>
  <c r="R93" i="98"/>
  <c r="R92" i="98"/>
  <c r="R91" i="98"/>
  <c r="R90" i="98"/>
  <c r="R89" i="98"/>
  <c r="R88" i="98"/>
  <c r="R87" i="98"/>
  <c r="R86" i="98"/>
  <c r="R85" i="98"/>
  <c r="R84" i="98"/>
  <c r="R83" i="98"/>
  <c r="R82" i="98"/>
  <c r="R81" i="98"/>
  <c r="R80" i="98"/>
  <c r="R79" i="98"/>
  <c r="R78" i="98"/>
  <c r="R77" i="98"/>
  <c r="R76" i="98"/>
  <c r="R75" i="98"/>
  <c r="R74" i="98"/>
  <c r="R73" i="98"/>
  <c r="R72" i="98"/>
  <c r="R71" i="98"/>
  <c r="R70" i="98"/>
  <c r="R69" i="98"/>
  <c r="R68" i="98"/>
  <c r="R67" i="98"/>
  <c r="R66" i="98"/>
  <c r="R65" i="98"/>
  <c r="R64" i="98"/>
  <c r="R63" i="98"/>
  <c r="R62" i="98"/>
  <c r="R61" i="98"/>
  <c r="R60" i="98"/>
  <c r="R59" i="98"/>
  <c r="R58" i="98"/>
  <c r="R57" i="98"/>
  <c r="R56" i="98"/>
  <c r="R55" i="98"/>
  <c r="R54" i="98"/>
  <c r="R53" i="98"/>
  <c r="R52" i="98"/>
  <c r="R51" i="98"/>
  <c r="R50" i="98"/>
  <c r="R49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R18" i="98"/>
  <c r="R17" i="98"/>
  <c r="R16" i="98"/>
  <c r="R15" i="98"/>
  <c r="R14" i="98"/>
  <c r="R13" i="98"/>
  <c r="R12" i="98"/>
  <c r="C12" i="98"/>
  <c r="C3" i="98" s="1"/>
  <c r="O3" i="98" s="1"/>
  <c r="R11" i="98"/>
  <c r="R10" i="98"/>
  <c r="C10" i="98"/>
  <c r="R9" i="98"/>
  <c r="R8" i="98"/>
  <c r="C8" i="98"/>
  <c r="Q6" i="98" s="1"/>
  <c r="R7" i="98"/>
  <c r="R6" i="98"/>
  <c r="R5" i="98"/>
  <c r="C5" i="98"/>
  <c r="W4" i="98"/>
  <c r="R4" i="98"/>
  <c r="M4" i="98" a="1"/>
  <c r="AT3" i="98"/>
  <c r="R3" i="98"/>
  <c r="C12" i="97"/>
  <c r="C3" i="97" s="1"/>
  <c r="O3" i="97" s="1"/>
  <c r="C10" i="97"/>
  <c r="C8" i="97"/>
  <c r="Q5" i="97" s="1"/>
  <c r="C6" i="97"/>
  <c r="R5" i="97" s="1"/>
  <c r="C5" i="97"/>
  <c r="W4" i="97"/>
  <c r="M4" i="97" a="1"/>
  <c r="AT3" i="97"/>
  <c r="C12" i="96"/>
  <c r="C3" i="96" s="1"/>
  <c r="O3" i="96" s="1"/>
  <c r="C10" i="96"/>
  <c r="V9" i="96" s="1"/>
  <c r="C8" i="96"/>
  <c r="Q5" i="96" s="1"/>
  <c r="C6" i="96"/>
  <c r="C5" i="96"/>
  <c r="W4" i="96"/>
  <c r="M4" i="96" a="1"/>
  <c r="AT3" i="96"/>
  <c r="C12" i="95"/>
  <c r="C3" i="95" s="1"/>
  <c r="O3" i="95" s="1"/>
  <c r="C10" i="95"/>
  <c r="V9" i="95" s="1"/>
  <c r="C8" i="95"/>
  <c r="C6" i="95"/>
  <c r="R4" i="95" s="1"/>
  <c r="C5" i="95"/>
  <c r="W4" i="95"/>
  <c r="M4" i="95" a="1"/>
  <c r="AT3" i="95"/>
  <c r="S98" i="94"/>
  <c r="R98" i="94"/>
  <c r="R97" i="94"/>
  <c r="R96" i="94"/>
  <c r="R95" i="94"/>
  <c r="R94" i="94"/>
  <c r="R93" i="94"/>
  <c r="R92" i="94"/>
  <c r="R91" i="94"/>
  <c r="R90" i="94"/>
  <c r="R89" i="94"/>
  <c r="R88" i="94"/>
  <c r="R87" i="94"/>
  <c r="R86" i="94"/>
  <c r="R85" i="94"/>
  <c r="R84" i="94"/>
  <c r="R83" i="94"/>
  <c r="R82" i="94"/>
  <c r="R81" i="94"/>
  <c r="R80" i="94"/>
  <c r="R79" i="94"/>
  <c r="R78" i="94"/>
  <c r="R77" i="94"/>
  <c r="R76" i="94"/>
  <c r="R75" i="94"/>
  <c r="R74" i="94"/>
  <c r="R73" i="94"/>
  <c r="R72" i="94"/>
  <c r="R71" i="94"/>
  <c r="R70" i="94"/>
  <c r="R69" i="94"/>
  <c r="R68" i="94"/>
  <c r="R67" i="94"/>
  <c r="R66" i="94"/>
  <c r="R65" i="94"/>
  <c r="R64" i="94"/>
  <c r="R63" i="94"/>
  <c r="R62" i="94"/>
  <c r="R61" i="94"/>
  <c r="R60" i="94"/>
  <c r="R59" i="94"/>
  <c r="R58" i="94"/>
  <c r="R57" i="94"/>
  <c r="R56" i="94"/>
  <c r="R55" i="94"/>
  <c r="R54" i="94"/>
  <c r="R53" i="94"/>
  <c r="R52" i="94"/>
  <c r="R51" i="94"/>
  <c r="R50" i="94"/>
  <c r="R49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R18" i="94"/>
  <c r="R17" i="94"/>
  <c r="R16" i="94"/>
  <c r="R15" i="94"/>
  <c r="R14" i="94"/>
  <c r="R13" i="94"/>
  <c r="R12" i="94"/>
  <c r="C12" i="94"/>
  <c r="C3" i="94" s="1"/>
  <c r="O3" i="94" s="1"/>
  <c r="R11" i="94"/>
  <c r="R10" i="94"/>
  <c r="C10" i="94"/>
  <c r="V9" i="94" s="1"/>
  <c r="R9" i="94"/>
  <c r="R8" i="94"/>
  <c r="C8" i="94"/>
  <c r="R7" i="94"/>
  <c r="R6" i="94"/>
  <c r="R5" i="94"/>
  <c r="C5" i="94"/>
  <c r="W4" i="94"/>
  <c r="R4" i="94"/>
  <c r="M4" i="94" a="1"/>
  <c r="AT3" i="94"/>
  <c r="R3" i="94"/>
  <c r="C12" i="93"/>
  <c r="C3" i="93" s="1"/>
  <c r="O3" i="93" s="1"/>
  <c r="C10" i="93"/>
  <c r="V9" i="93" s="1"/>
  <c r="C8" i="93"/>
  <c r="Q6" i="93" s="1"/>
  <c r="C6" i="93"/>
  <c r="R3" i="93" s="1"/>
  <c r="C5" i="93"/>
  <c r="W4" i="93"/>
  <c r="M4" i="93" a="1"/>
  <c r="AT3" i="93"/>
  <c r="C12" i="92"/>
  <c r="C3" i="92" s="1"/>
  <c r="O3" i="92" s="1"/>
  <c r="C10" i="92"/>
  <c r="C8" i="92"/>
  <c r="Q7" i="92" s="1"/>
  <c r="C6" i="92"/>
  <c r="R4" i="92" s="1"/>
  <c r="C5" i="92"/>
  <c r="W4" i="92"/>
  <c r="M4" i="92" a="1"/>
  <c r="AT3" i="92"/>
  <c r="C12" i="91"/>
  <c r="C3" i="91" s="1"/>
  <c r="O3" i="91" s="1"/>
  <c r="C10" i="91"/>
  <c r="V9" i="91" s="1"/>
  <c r="C8" i="91"/>
  <c r="Q7" i="91" s="1"/>
  <c r="C6" i="91"/>
  <c r="R4" i="91" s="1"/>
  <c r="C5" i="91"/>
  <c r="W4" i="91"/>
  <c r="M4" i="91" a="1"/>
  <c r="AT3" i="91"/>
  <c r="S98" i="90"/>
  <c r="R98" i="90"/>
  <c r="R97" i="90"/>
  <c r="R96" i="90"/>
  <c r="R95" i="90"/>
  <c r="R94" i="90"/>
  <c r="R93" i="90"/>
  <c r="R92" i="90"/>
  <c r="R91" i="90"/>
  <c r="R90" i="90"/>
  <c r="R89" i="90"/>
  <c r="R88" i="90"/>
  <c r="R87" i="90"/>
  <c r="R86" i="90"/>
  <c r="R85" i="90"/>
  <c r="R84" i="90"/>
  <c r="R83" i="90"/>
  <c r="R82" i="90"/>
  <c r="R81" i="90"/>
  <c r="R80" i="90"/>
  <c r="R79" i="90"/>
  <c r="R78" i="90"/>
  <c r="R77" i="90"/>
  <c r="R76" i="90"/>
  <c r="R75" i="90"/>
  <c r="R74" i="90"/>
  <c r="R73" i="90"/>
  <c r="R72" i="90"/>
  <c r="R71" i="90"/>
  <c r="R70" i="90"/>
  <c r="R69" i="90"/>
  <c r="R68" i="90"/>
  <c r="R67" i="90"/>
  <c r="R66" i="90"/>
  <c r="R65" i="90"/>
  <c r="R64" i="90"/>
  <c r="R63" i="90"/>
  <c r="R62" i="90"/>
  <c r="R61" i="90"/>
  <c r="R60" i="90"/>
  <c r="R59" i="90"/>
  <c r="R58" i="90"/>
  <c r="R57" i="90"/>
  <c r="R56" i="90"/>
  <c r="R55" i="90"/>
  <c r="R54" i="90"/>
  <c r="R53" i="90"/>
  <c r="R52" i="90"/>
  <c r="R51" i="90"/>
  <c r="R50" i="90"/>
  <c r="R49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R18" i="90"/>
  <c r="R17" i="90"/>
  <c r="R16" i="90"/>
  <c r="R15" i="90"/>
  <c r="R14" i="90"/>
  <c r="R13" i="90"/>
  <c r="R12" i="90"/>
  <c r="C12" i="90"/>
  <c r="C3" i="90" s="1"/>
  <c r="O3" i="90" s="1"/>
  <c r="R11" i="90"/>
  <c r="R10" i="90"/>
  <c r="C10" i="90"/>
  <c r="V9" i="90" s="1"/>
  <c r="R9" i="90"/>
  <c r="R8" i="90"/>
  <c r="C8" i="90"/>
  <c r="Q6" i="90" s="1"/>
  <c r="R7" i="90"/>
  <c r="R6" i="90"/>
  <c r="R5" i="90"/>
  <c r="C5" i="90"/>
  <c r="W4" i="90"/>
  <c r="R4" i="90"/>
  <c r="M4" i="90" a="1"/>
  <c r="AT3" i="90"/>
  <c r="R3" i="90"/>
  <c r="C12" i="89"/>
  <c r="C3" i="89" s="1"/>
  <c r="O3" i="89" s="1"/>
  <c r="C10" i="89"/>
  <c r="V5" i="89" s="1"/>
  <c r="C8" i="89"/>
  <c r="Q7" i="89" s="1"/>
  <c r="C6" i="89"/>
  <c r="C5" i="89"/>
  <c r="W4" i="89"/>
  <c r="M4" i="89" a="1"/>
  <c r="AT3" i="89"/>
  <c r="C12" i="88"/>
  <c r="C3" i="88" s="1"/>
  <c r="O3" i="88" s="1"/>
  <c r="C10" i="88"/>
  <c r="V9" i="88" s="1"/>
  <c r="C8" i="88"/>
  <c r="Q7" i="88" s="1"/>
  <c r="C6" i="88"/>
  <c r="R5" i="88" s="1"/>
  <c r="C5" i="88"/>
  <c r="W4" i="88"/>
  <c r="M4" i="88" a="1"/>
  <c r="AT3" i="88"/>
  <c r="C12" i="87"/>
  <c r="C3" i="87" s="1"/>
  <c r="O3" i="87" s="1"/>
  <c r="C10" i="87"/>
  <c r="V9" i="87" s="1"/>
  <c r="V8" i="87"/>
  <c r="C8" i="87"/>
  <c r="Q7" i="87" s="1"/>
  <c r="C6" i="87"/>
  <c r="C5" i="87"/>
  <c r="W4" i="87"/>
  <c r="M4" i="87" a="1"/>
  <c r="AT3" i="87"/>
  <c r="C12" i="86"/>
  <c r="C3" i="86" s="1"/>
  <c r="O3" i="86" s="1"/>
  <c r="C10" i="86"/>
  <c r="V7" i="86" s="1"/>
  <c r="C8" i="86"/>
  <c r="C6" i="86"/>
  <c r="C5" i="86"/>
  <c r="W4" i="86"/>
  <c r="V4" i="86"/>
  <c r="M4" i="86" a="1"/>
  <c r="AT3" i="86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14" i="85"/>
  <c r="R13" i="85"/>
  <c r="R12" i="85"/>
  <c r="C12" i="85"/>
  <c r="C3" i="85" s="1"/>
  <c r="O3" i="85" s="1"/>
  <c r="R11" i="85"/>
  <c r="R10" i="85"/>
  <c r="C10" i="85"/>
  <c r="V8" i="85" s="1"/>
  <c r="R9" i="85"/>
  <c r="R8" i="85"/>
  <c r="C8" i="85"/>
  <c r="Q7" i="85" s="1"/>
  <c r="R7" i="85"/>
  <c r="R6" i="85"/>
  <c r="R5" i="85"/>
  <c r="C5" i="85"/>
  <c r="W4" i="85"/>
  <c r="R4" i="85"/>
  <c r="M4" i="85" a="1"/>
  <c r="AT3" i="85"/>
  <c r="R3" i="85"/>
  <c r="C12" i="84"/>
  <c r="C3" i="84" s="1"/>
  <c r="O3" i="84" s="1"/>
  <c r="C10" i="84"/>
  <c r="V5" i="84" s="1"/>
  <c r="V8" i="84"/>
  <c r="C8" i="84"/>
  <c r="Q6" i="84" s="1"/>
  <c r="C6" i="84"/>
  <c r="R3" i="84" s="1"/>
  <c r="C5" i="84"/>
  <c r="W4" i="84"/>
  <c r="V4" i="84"/>
  <c r="M4" i="84" a="1"/>
  <c r="AT3" i="84"/>
  <c r="C12" i="83"/>
  <c r="C3" i="83" s="1"/>
  <c r="O3" i="83" s="1"/>
  <c r="C10" i="83"/>
  <c r="V5" i="83" s="1"/>
  <c r="C8" i="83"/>
  <c r="Q6" i="83" s="1"/>
  <c r="C6" i="83"/>
  <c r="R3" i="83" s="1"/>
  <c r="C5" i="83"/>
  <c r="W4" i="83"/>
  <c r="M4" i="83" a="1"/>
  <c r="AT3" i="83"/>
  <c r="V98" i="82"/>
  <c r="S98" i="82"/>
  <c r="R98" i="82"/>
  <c r="Q98" i="82"/>
  <c r="V97" i="82"/>
  <c r="R97" i="82"/>
  <c r="Q97" i="82"/>
  <c r="V96" i="82"/>
  <c r="R96" i="82"/>
  <c r="Q96" i="82"/>
  <c r="V95" i="82"/>
  <c r="R95" i="82"/>
  <c r="Q95" i="82"/>
  <c r="V94" i="82"/>
  <c r="R94" i="82"/>
  <c r="Q94" i="82"/>
  <c r="V93" i="82"/>
  <c r="R93" i="82"/>
  <c r="Q93" i="82"/>
  <c r="V92" i="82"/>
  <c r="R92" i="82"/>
  <c r="Q92" i="82"/>
  <c r="V91" i="82"/>
  <c r="R91" i="82"/>
  <c r="Q91" i="82"/>
  <c r="V90" i="82"/>
  <c r="R90" i="82"/>
  <c r="Q90" i="82"/>
  <c r="V89" i="82"/>
  <c r="R89" i="82"/>
  <c r="Q89" i="82"/>
  <c r="V88" i="82"/>
  <c r="R88" i="82"/>
  <c r="Q88" i="82"/>
  <c r="V87" i="82"/>
  <c r="R87" i="82"/>
  <c r="Q87" i="82"/>
  <c r="V86" i="82"/>
  <c r="R86" i="82"/>
  <c r="Q86" i="82"/>
  <c r="V85" i="82"/>
  <c r="R85" i="82"/>
  <c r="Q85" i="82"/>
  <c r="V84" i="82"/>
  <c r="R84" i="82"/>
  <c r="Q84" i="82"/>
  <c r="V83" i="82"/>
  <c r="R83" i="82"/>
  <c r="Q83" i="82"/>
  <c r="V82" i="82"/>
  <c r="R82" i="82"/>
  <c r="Q82" i="82"/>
  <c r="V81" i="82"/>
  <c r="R81" i="82"/>
  <c r="Q81" i="82"/>
  <c r="V80" i="82"/>
  <c r="R80" i="82"/>
  <c r="Q80" i="82"/>
  <c r="V79" i="82"/>
  <c r="R79" i="82"/>
  <c r="Q79" i="82"/>
  <c r="V78" i="82"/>
  <c r="R78" i="82"/>
  <c r="Q78" i="82"/>
  <c r="V77" i="82"/>
  <c r="R77" i="82"/>
  <c r="Q77" i="82"/>
  <c r="V76" i="82"/>
  <c r="R76" i="82"/>
  <c r="Q76" i="82"/>
  <c r="V75" i="82"/>
  <c r="R75" i="82"/>
  <c r="Q75" i="82"/>
  <c r="V74" i="82"/>
  <c r="R74" i="82"/>
  <c r="Q74" i="82"/>
  <c r="V73" i="82"/>
  <c r="R73" i="82"/>
  <c r="Q73" i="82"/>
  <c r="V72" i="82"/>
  <c r="R72" i="82"/>
  <c r="Q72" i="82"/>
  <c r="V71" i="82"/>
  <c r="R71" i="82"/>
  <c r="Q71" i="82"/>
  <c r="V70" i="82"/>
  <c r="R70" i="82"/>
  <c r="Q70" i="82"/>
  <c r="V69" i="82"/>
  <c r="R69" i="82"/>
  <c r="Q69" i="82"/>
  <c r="V68" i="82"/>
  <c r="R68" i="82"/>
  <c r="Q68" i="82"/>
  <c r="V67" i="82"/>
  <c r="R67" i="82"/>
  <c r="Q67" i="82"/>
  <c r="V66" i="82"/>
  <c r="R66" i="82"/>
  <c r="Q66" i="82"/>
  <c r="V65" i="82"/>
  <c r="R65" i="82"/>
  <c r="Q65" i="82"/>
  <c r="V64" i="82"/>
  <c r="R64" i="82"/>
  <c r="Q64" i="82"/>
  <c r="V63" i="82"/>
  <c r="R63" i="82"/>
  <c r="Q63" i="82"/>
  <c r="V62" i="82"/>
  <c r="R62" i="82"/>
  <c r="Q62" i="82"/>
  <c r="V61" i="82"/>
  <c r="R61" i="82"/>
  <c r="Q61" i="82"/>
  <c r="V60" i="82"/>
  <c r="R60" i="82"/>
  <c r="Q60" i="82"/>
  <c r="V59" i="82"/>
  <c r="R59" i="82"/>
  <c r="Q59" i="82"/>
  <c r="V58" i="82"/>
  <c r="R58" i="82"/>
  <c r="Q58" i="82"/>
  <c r="V57" i="82"/>
  <c r="R57" i="82"/>
  <c r="Q57" i="82"/>
  <c r="V56" i="82"/>
  <c r="R56" i="82"/>
  <c r="Q56" i="82"/>
  <c r="V55" i="82"/>
  <c r="R55" i="82"/>
  <c r="Q55" i="82"/>
  <c r="V54" i="82"/>
  <c r="R54" i="82"/>
  <c r="Q54" i="82"/>
  <c r="V53" i="82"/>
  <c r="R53" i="82"/>
  <c r="Q53" i="82"/>
  <c r="V52" i="82"/>
  <c r="R52" i="82"/>
  <c r="Q52" i="82"/>
  <c r="V51" i="82"/>
  <c r="R51" i="82"/>
  <c r="Q51" i="82"/>
  <c r="V50" i="82"/>
  <c r="R50" i="82"/>
  <c r="Q50" i="82"/>
  <c r="V49" i="82"/>
  <c r="R49" i="82"/>
  <c r="Q49" i="82"/>
  <c r="V48" i="82"/>
  <c r="R48" i="82"/>
  <c r="Q48" i="82"/>
  <c r="V47" i="82"/>
  <c r="R47" i="82"/>
  <c r="Q47" i="82"/>
  <c r="V46" i="82"/>
  <c r="R46" i="82"/>
  <c r="Q46" i="82"/>
  <c r="V45" i="82"/>
  <c r="R45" i="82"/>
  <c r="Q45" i="82"/>
  <c r="V44" i="82"/>
  <c r="R44" i="82"/>
  <c r="Q44" i="82"/>
  <c r="V43" i="82"/>
  <c r="R43" i="82"/>
  <c r="Q43" i="82"/>
  <c r="V42" i="82"/>
  <c r="R42" i="82"/>
  <c r="Q42" i="82"/>
  <c r="V41" i="82"/>
  <c r="R41" i="82"/>
  <c r="Q41" i="82"/>
  <c r="V40" i="82"/>
  <c r="R40" i="82"/>
  <c r="Q40" i="82"/>
  <c r="V39" i="82"/>
  <c r="R39" i="82"/>
  <c r="Q39" i="82"/>
  <c r="V38" i="82"/>
  <c r="R38" i="82"/>
  <c r="Q38" i="82"/>
  <c r="V37" i="82"/>
  <c r="R37" i="82"/>
  <c r="Q37" i="82"/>
  <c r="V36" i="82"/>
  <c r="R36" i="82"/>
  <c r="Q36" i="82"/>
  <c r="V35" i="82"/>
  <c r="R35" i="82"/>
  <c r="Q35" i="82"/>
  <c r="V34" i="82"/>
  <c r="R34" i="82"/>
  <c r="Q34" i="82"/>
  <c r="V33" i="82"/>
  <c r="R33" i="82"/>
  <c r="Q33" i="82"/>
  <c r="V32" i="82"/>
  <c r="R32" i="82"/>
  <c r="Q32" i="82"/>
  <c r="V31" i="82"/>
  <c r="R31" i="82"/>
  <c r="Q31" i="82"/>
  <c r="V30" i="82"/>
  <c r="R30" i="82"/>
  <c r="Q30" i="82"/>
  <c r="V29" i="82"/>
  <c r="R29" i="82"/>
  <c r="Q29" i="82"/>
  <c r="V28" i="82"/>
  <c r="R28" i="82"/>
  <c r="Q28" i="82"/>
  <c r="V27" i="82"/>
  <c r="R27" i="82"/>
  <c r="Q27" i="82"/>
  <c r="V26" i="82"/>
  <c r="R26" i="82"/>
  <c r="Q26" i="82"/>
  <c r="V25" i="82"/>
  <c r="R25" i="82"/>
  <c r="Q25" i="82"/>
  <c r="V24" i="82"/>
  <c r="R24" i="82"/>
  <c r="Q24" i="82"/>
  <c r="V23" i="82"/>
  <c r="R23" i="82"/>
  <c r="Q23" i="82"/>
  <c r="V22" i="82"/>
  <c r="R22" i="82"/>
  <c r="Q22" i="82"/>
  <c r="V21" i="82"/>
  <c r="R21" i="82"/>
  <c r="Q21" i="82"/>
  <c r="V20" i="82"/>
  <c r="R20" i="82"/>
  <c r="Q20" i="82"/>
  <c r="V19" i="82"/>
  <c r="R19" i="82"/>
  <c r="Q19" i="82"/>
  <c r="V18" i="82"/>
  <c r="R18" i="82"/>
  <c r="Q18" i="82"/>
  <c r="V17" i="82"/>
  <c r="R17" i="82"/>
  <c r="Q17" i="82"/>
  <c r="V16" i="82"/>
  <c r="R16" i="82"/>
  <c r="Q16" i="82"/>
  <c r="V15" i="82"/>
  <c r="R15" i="82"/>
  <c r="Q15" i="82"/>
  <c r="V14" i="82"/>
  <c r="R14" i="82"/>
  <c r="Q14" i="82"/>
  <c r="V13" i="82"/>
  <c r="R13" i="82"/>
  <c r="Q13" i="82"/>
  <c r="V12" i="82"/>
  <c r="R12" i="82"/>
  <c r="Q12" i="82"/>
  <c r="C12" i="82"/>
  <c r="C3" i="82" s="1"/>
  <c r="O3" i="82" s="1"/>
  <c r="V11" i="82"/>
  <c r="R11" i="82"/>
  <c r="Q11" i="82"/>
  <c r="V10" i="82"/>
  <c r="R10" i="82"/>
  <c r="Q10" i="82"/>
  <c r="V9" i="82"/>
  <c r="R9" i="82"/>
  <c r="Q9" i="82"/>
  <c r="C9" i="82"/>
  <c r="V8" i="82"/>
  <c r="R8" i="82"/>
  <c r="Q8" i="82"/>
  <c r="V7" i="82"/>
  <c r="R7" i="82"/>
  <c r="Q7" i="82"/>
  <c r="V6" i="82"/>
  <c r="R6" i="82"/>
  <c r="Q6" i="82"/>
  <c r="V5" i="82"/>
  <c r="R5" i="82"/>
  <c r="Q5" i="82"/>
  <c r="W4" i="82"/>
  <c r="V4" i="82"/>
  <c r="R4" i="82"/>
  <c r="M4" i="82" a="1"/>
  <c r="AT3" i="82"/>
  <c r="R3" i="82"/>
  <c r="Q3" i="82"/>
  <c r="AG3" i="82" s="1"/>
  <c r="AP3" i="82" s="1"/>
  <c r="C12" i="81"/>
  <c r="C3" i="81" s="1"/>
  <c r="O20" i="81" s="1"/>
  <c r="C10" i="81"/>
  <c r="C8" i="81"/>
  <c r="Q5" i="81" s="1"/>
  <c r="B8" i="81"/>
  <c r="Q3" i="81" s="1"/>
  <c r="AG3" i="81" s="1"/>
  <c r="AP3" i="81" s="1"/>
  <c r="C6" i="81"/>
  <c r="R3" i="81" s="1"/>
  <c r="C5" i="81"/>
  <c r="B5" i="81"/>
  <c r="W4" i="81"/>
  <c r="M4" i="81" a="1"/>
  <c r="AT3" i="81"/>
  <c r="C12" i="80"/>
  <c r="C3" i="80" s="1"/>
  <c r="O17" i="80" s="1"/>
  <c r="C10" i="80"/>
  <c r="V6" i="80" s="1"/>
  <c r="C8" i="80"/>
  <c r="B8" i="80"/>
  <c r="C6" i="80"/>
  <c r="R5" i="80" s="1"/>
  <c r="C5" i="80"/>
  <c r="B5" i="80"/>
  <c r="W4" i="80"/>
  <c r="M4" i="80" a="1"/>
  <c r="AT3" i="80"/>
  <c r="Q3" i="80"/>
  <c r="AG3" i="80" s="1"/>
  <c r="AP3" i="80" s="1"/>
  <c r="C12" i="79"/>
  <c r="C3" i="79" s="1"/>
  <c r="O19" i="79" s="1"/>
  <c r="C10" i="79"/>
  <c r="V5" i="79" s="1"/>
  <c r="C8" i="79"/>
  <c r="Q6" i="79" s="1"/>
  <c r="B8" i="79"/>
  <c r="Q3" i="79" s="1"/>
  <c r="AG3" i="79" s="1"/>
  <c r="AP3" i="79" s="1"/>
  <c r="C6" i="79"/>
  <c r="R3" i="79" s="1"/>
  <c r="C5" i="79"/>
  <c r="B5" i="79"/>
  <c r="W4" i="79"/>
  <c r="M4" i="79" a="1"/>
  <c r="AT3" i="79"/>
  <c r="R23" i="78"/>
  <c r="R22" i="78"/>
  <c r="R21" i="78"/>
  <c r="R20" i="78"/>
  <c r="R19" i="78"/>
  <c r="R18" i="78"/>
  <c r="R17" i="78"/>
  <c r="R16" i="78"/>
  <c r="R15" i="78"/>
  <c r="R14" i="78"/>
  <c r="R13" i="78"/>
  <c r="R12" i="78"/>
  <c r="C12" i="78"/>
  <c r="C3" i="78" s="1"/>
  <c r="R11" i="78"/>
  <c r="R10" i="78"/>
  <c r="C10" i="78"/>
  <c r="V8" i="78" s="1"/>
  <c r="R9" i="78"/>
  <c r="R8" i="78"/>
  <c r="C8" i="78"/>
  <c r="Q7" i="78" s="1"/>
  <c r="B8" i="78"/>
  <c r="Q3" i="78" s="1"/>
  <c r="AG3" i="78" s="1"/>
  <c r="AP3" i="78" s="1"/>
  <c r="V7" i="78"/>
  <c r="R7" i="78"/>
  <c r="R6" i="78"/>
  <c r="R5" i="78"/>
  <c r="C5" i="78"/>
  <c r="B5" i="78"/>
  <c r="W4" i="78"/>
  <c r="V4" i="78"/>
  <c r="Y4" i="78" s="1"/>
  <c r="R4" i="78"/>
  <c r="M4" i="78" a="1"/>
  <c r="AT3" i="78"/>
  <c r="R3" i="78"/>
  <c r="C12" i="77"/>
  <c r="C3" i="77" s="1"/>
  <c r="O21" i="77" s="1"/>
  <c r="C10" i="77"/>
  <c r="V9" i="77" s="1"/>
  <c r="C8" i="77"/>
  <c r="Q7" i="77" s="1"/>
  <c r="B8" i="77"/>
  <c r="Q3" i="77" s="1"/>
  <c r="AG3" i="77" s="1"/>
  <c r="AP3" i="77" s="1"/>
  <c r="C6" i="77"/>
  <c r="C5" i="77"/>
  <c r="B5" i="77"/>
  <c r="W4" i="77"/>
  <c r="M4" i="77" a="1"/>
  <c r="AT3" i="77"/>
  <c r="C12" i="76"/>
  <c r="C3" i="76" s="1"/>
  <c r="O23" i="76" s="1"/>
  <c r="C10" i="76"/>
  <c r="V9" i="76" s="1"/>
  <c r="C8" i="76"/>
  <c r="Q7" i="76" s="1"/>
  <c r="B8" i="76"/>
  <c r="Q3" i="76" s="1"/>
  <c r="AG3" i="76" s="1"/>
  <c r="AP3" i="76" s="1"/>
  <c r="C6" i="76"/>
  <c r="R4" i="76" s="1"/>
  <c r="R5" i="76"/>
  <c r="C5" i="76"/>
  <c r="B5" i="76"/>
  <c r="W4" i="76"/>
  <c r="M4" i="76" a="1"/>
  <c r="AT3" i="76"/>
  <c r="R3" i="76"/>
  <c r="C12" i="75"/>
  <c r="C3" i="75" s="1"/>
  <c r="O20" i="75" s="1"/>
  <c r="C10" i="75"/>
  <c r="C8" i="75"/>
  <c r="Q5" i="75" s="1"/>
  <c r="B8" i="75"/>
  <c r="Q3" i="75" s="1"/>
  <c r="AG3" i="75" s="1"/>
  <c r="AP3" i="75" s="1"/>
  <c r="C6" i="75"/>
  <c r="R4" i="75" s="1"/>
  <c r="C5" i="75"/>
  <c r="B5" i="75"/>
  <c r="W4" i="75"/>
  <c r="M4" i="75" a="1"/>
  <c r="AT3" i="75"/>
  <c r="R23" i="74"/>
  <c r="R22" i="74"/>
  <c r="R21" i="74"/>
  <c r="R20" i="74"/>
  <c r="R19" i="74"/>
  <c r="R18" i="74"/>
  <c r="R17" i="74"/>
  <c r="R16" i="74"/>
  <c r="R15" i="74"/>
  <c r="R14" i="74"/>
  <c r="R13" i="74"/>
  <c r="R12" i="74"/>
  <c r="C12" i="74"/>
  <c r="C3" i="74" s="1"/>
  <c r="O6" i="74" s="1"/>
  <c r="R11" i="74"/>
  <c r="R10" i="74"/>
  <c r="C10" i="74"/>
  <c r="R9" i="74"/>
  <c r="R8" i="74"/>
  <c r="C8" i="74"/>
  <c r="Q7" i="74" s="1"/>
  <c r="B8" i="74"/>
  <c r="Q3" i="74" s="1"/>
  <c r="AG3" i="74" s="1"/>
  <c r="AP3" i="74" s="1"/>
  <c r="R7" i="74"/>
  <c r="R6" i="74"/>
  <c r="R5" i="74"/>
  <c r="C5" i="74"/>
  <c r="B5" i="74"/>
  <c r="W4" i="74"/>
  <c r="R4" i="74"/>
  <c r="M4" i="74" a="1"/>
  <c r="AT3" i="74"/>
  <c r="R3" i="74"/>
  <c r="C12" i="73"/>
  <c r="C3" i="73" s="1"/>
  <c r="O22" i="73" s="1"/>
  <c r="C10" i="73"/>
  <c r="C8" i="73"/>
  <c r="Q5" i="73" s="1"/>
  <c r="B8" i="73"/>
  <c r="Q3" i="73" s="1"/>
  <c r="AG3" i="73" s="1"/>
  <c r="AP3" i="73" s="1"/>
  <c r="C6" i="73"/>
  <c r="C5" i="73"/>
  <c r="B5" i="73"/>
  <c r="W4" i="73"/>
  <c r="M4" i="73" a="1"/>
  <c r="AT3" i="73"/>
  <c r="C12" i="72"/>
  <c r="C3" i="72" s="1"/>
  <c r="O14" i="72" s="1"/>
  <c r="C10" i="72"/>
  <c r="V4" i="72" s="1"/>
  <c r="C8" i="72"/>
  <c r="B8" i="72"/>
  <c r="Q3" i="72" s="1"/>
  <c r="AG3" i="72" s="1"/>
  <c r="AP3" i="72" s="1"/>
  <c r="C6" i="72"/>
  <c r="C5" i="72"/>
  <c r="B5" i="72"/>
  <c r="W4" i="72"/>
  <c r="M4" i="72" a="1"/>
  <c r="AT3" i="72"/>
  <c r="C12" i="71"/>
  <c r="C3" i="71" s="1"/>
  <c r="O21" i="71" s="1"/>
  <c r="C10" i="71"/>
  <c r="V5" i="71" s="1"/>
  <c r="C8" i="71"/>
  <c r="Q6" i="71" s="1"/>
  <c r="B8" i="71"/>
  <c r="Q3" i="71" s="1"/>
  <c r="AG3" i="71" s="1"/>
  <c r="AP3" i="71" s="1"/>
  <c r="C6" i="71"/>
  <c r="R3" i="71" s="1"/>
  <c r="C5" i="71"/>
  <c r="B5" i="71"/>
  <c r="W4" i="71"/>
  <c r="M4" i="71" a="1"/>
  <c r="AT3" i="71"/>
  <c r="R23" i="70"/>
  <c r="R22" i="70"/>
  <c r="R21" i="70"/>
  <c r="R20" i="70"/>
  <c r="R19" i="70"/>
  <c r="R18" i="70"/>
  <c r="R17" i="70"/>
  <c r="R16" i="70"/>
  <c r="R15" i="70"/>
  <c r="R14" i="70"/>
  <c r="R13" i="70"/>
  <c r="R12" i="70"/>
  <c r="C12" i="70"/>
  <c r="C3" i="70" s="1"/>
  <c r="O19" i="70" s="1"/>
  <c r="R11" i="70"/>
  <c r="R10" i="70"/>
  <c r="C10" i="70"/>
  <c r="V9" i="70" s="1"/>
  <c r="R9" i="70"/>
  <c r="R8" i="70"/>
  <c r="C8" i="70"/>
  <c r="B8" i="70"/>
  <c r="Q3" i="70" s="1"/>
  <c r="AG3" i="70" s="1"/>
  <c r="AP3" i="70" s="1"/>
  <c r="R7" i="70"/>
  <c r="R6" i="70"/>
  <c r="R5" i="70"/>
  <c r="C5" i="70"/>
  <c r="B5" i="70"/>
  <c r="W4" i="70"/>
  <c r="R4" i="70"/>
  <c r="M4" i="70" a="1"/>
  <c r="AT3" i="70"/>
  <c r="R3" i="70"/>
  <c r="C12" i="69"/>
  <c r="C3" i="69" s="1"/>
  <c r="C10" i="69"/>
  <c r="V5" i="69" s="1"/>
  <c r="C8" i="69"/>
  <c r="Q7" i="69" s="1"/>
  <c r="B8" i="69"/>
  <c r="Q3" i="69" s="1"/>
  <c r="AG3" i="69" s="1"/>
  <c r="AP3" i="69" s="1"/>
  <c r="C6" i="69"/>
  <c r="R3" i="69" s="1"/>
  <c r="C5" i="69"/>
  <c r="B5" i="69"/>
  <c r="W4" i="69"/>
  <c r="M4" i="69" a="1"/>
  <c r="AT3" i="69"/>
  <c r="C12" i="68"/>
  <c r="C3" i="68" s="1"/>
  <c r="O14" i="68" s="1"/>
  <c r="C10" i="68"/>
  <c r="V9" i="68" s="1"/>
  <c r="C8" i="68"/>
  <c r="Q5" i="68" s="1"/>
  <c r="B8" i="68"/>
  <c r="Q3" i="68" s="1"/>
  <c r="AG3" i="68" s="1"/>
  <c r="AP3" i="68" s="1"/>
  <c r="C6" i="68"/>
  <c r="R3" i="68" s="1"/>
  <c r="C5" i="68"/>
  <c r="B5" i="68"/>
  <c r="W4" i="68"/>
  <c r="M4" i="68" a="1"/>
  <c r="AT3" i="68"/>
  <c r="C12" i="67"/>
  <c r="C3" i="67" s="1"/>
  <c r="O22" i="67" s="1"/>
  <c r="C10" i="67"/>
  <c r="V9" i="67" s="1"/>
  <c r="C8" i="67"/>
  <c r="Q6" i="67" s="1"/>
  <c r="B8" i="67"/>
  <c r="Q3" i="67" s="1"/>
  <c r="AG3" i="67" s="1"/>
  <c r="AP3" i="67" s="1"/>
  <c r="V7" i="67"/>
  <c r="C6" i="67"/>
  <c r="C5" i="67"/>
  <c r="B5" i="67"/>
  <c r="W4" i="67"/>
  <c r="M4" i="67" a="1"/>
  <c r="AT3" i="67"/>
  <c r="R3" i="67"/>
  <c r="R23" i="66"/>
  <c r="R22" i="66"/>
  <c r="R21" i="66"/>
  <c r="R20" i="66"/>
  <c r="R19" i="66"/>
  <c r="R18" i="66"/>
  <c r="R17" i="66"/>
  <c r="R16" i="66"/>
  <c r="R15" i="66"/>
  <c r="R14" i="66"/>
  <c r="R13" i="66"/>
  <c r="R12" i="66"/>
  <c r="C12" i="66"/>
  <c r="C3" i="66" s="1"/>
  <c r="O17" i="66" s="1"/>
  <c r="R11" i="66"/>
  <c r="R10" i="66"/>
  <c r="C10" i="66"/>
  <c r="V6" i="66" s="1"/>
  <c r="R9" i="66"/>
  <c r="R8" i="66"/>
  <c r="C8" i="66"/>
  <c r="Q7" i="66" s="1"/>
  <c r="B8" i="66"/>
  <c r="Q3" i="66" s="1"/>
  <c r="AG3" i="66" s="1"/>
  <c r="AP3" i="66" s="1"/>
  <c r="R7" i="66"/>
  <c r="R6" i="66"/>
  <c r="R5" i="66"/>
  <c r="C5" i="66"/>
  <c r="B5" i="66"/>
  <c r="W4" i="66"/>
  <c r="V4" i="66"/>
  <c r="R4" i="66"/>
  <c r="M4" i="66" a="1"/>
  <c r="AT3" i="66"/>
  <c r="R3" i="66"/>
  <c r="C12" i="65"/>
  <c r="C3" i="65" s="1"/>
  <c r="O20" i="65" s="1"/>
  <c r="C10" i="65"/>
  <c r="V9" i="65" s="1"/>
  <c r="C8" i="65"/>
  <c r="Q5" i="65" s="1"/>
  <c r="B8" i="65"/>
  <c r="Q3" i="65" s="1"/>
  <c r="AG3" i="65" s="1"/>
  <c r="AP3" i="65" s="1"/>
  <c r="C6" i="65"/>
  <c r="R5" i="65" s="1"/>
  <c r="C5" i="65"/>
  <c r="B5" i="65"/>
  <c r="W4" i="65"/>
  <c r="M4" i="65" a="1"/>
  <c r="AT3" i="65"/>
  <c r="C12" i="64"/>
  <c r="C3" i="64" s="1"/>
  <c r="O14" i="64" s="1"/>
  <c r="C10" i="64"/>
  <c r="C8" i="64"/>
  <c r="B8" i="64"/>
  <c r="C6" i="64"/>
  <c r="C5" i="64"/>
  <c r="B5" i="64"/>
  <c r="W4" i="64"/>
  <c r="M4" i="64" a="1"/>
  <c r="AT3" i="64"/>
  <c r="Q3" i="64"/>
  <c r="AG3" i="64" s="1"/>
  <c r="AP3" i="64" s="1"/>
  <c r="C12" i="63"/>
  <c r="C3" i="63" s="1"/>
  <c r="C10" i="63"/>
  <c r="V7" i="63" s="1"/>
  <c r="C8" i="63"/>
  <c r="Q7" i="63" s="1"/>
  <c r="B8" i="63"/>
  <c r="Q3" i="63" s="1"/>
  <c r="AG3" i="63" s="1"/>
  <c r="AP3" i="63" s="1"/>
  <c r="C6" i="63"/>
  <c r="R5" i="63" s="1"/>
  <c r="C5" i="63"/>
  <c r="B5" i="63"/>
  <c r="W4" i="63"/>
  <c r="R4" i="63"/>
  <c r="M4" i="63" a="1"/>
  <c r="AT3" i="63"/>
  <c r="E4" i="57"/>
  <c r="E5" i="57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3" i="57"/>
  <c r="I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3" i="57"/>
  <c r="R23" i="62"/>
  <c r="R22" i="62"/>
  <c r="R21" i="62"/>
  <c r="R20" i="62"/>
  <c r="R19" i="62"/>
  <c r="R18" i="62"/>
  <c r="R17" i="62"/>
  <c r="R16" i="62"/>
  <c r="R15" i="62"/>
  <c r="R14" i="62"/>
  <c r="R13" i="62"/>
  <c r="R12" i="62"/>
  <c r="C12" i="62"/>
  <c r="C3" i="62" s="1"/>
  <c r="R11" i="62"/>
  <c r="R10" i="62"/>
  <c r="C10" i="62"/>
  <c r="R9" i="62"/>
  <c r="R8" i="62"/>
  <c r="C8" i="62"/>
  <c r="Q6" i="62" s="1"/>
  <c r="B8" i="62"/>
  <c r="R7" i="62"/>
  <c r="R6" i="62"/>
  <c r="R5" i="62"/>
  <c r="C5" i="62"/>
  <c r="B5" i="62"/>
  <c r="W4" i="62"/>
  <c r="R4" i="62"/>
  <c r="M4" i="62" a="1"/>
  <c r="AT3" i="62"/>
  <c r="R3" i="62"/>
  <c r="Q3" i="62"/>
  <c r="AG3" i="62" s="1"/>
  <c r="AP3" i="62" s="1"/>
  <c r="C12" i="61"/>
  <c r="C3" i="61" s="1"/>
  <c r="O21" i="61" s="1"/>
  <c r="C10" i="61"/>
  <c r="V7" i="61" s="1"/>
  <c r="C8" i="61"/>
  <c r="B8" i="61"/>
  <c r="Q3" i="61" s="1"/>
  <c r="AG3" i="61" s="1"/>
  <c r="AP3" i="61" s="1"/>
  <c r="C6" i="61"/>
  <c r="C5" i="61"/>
  <c r="B5" i="61"/>
  <c r="W4" i="61"/>
  <c r="M4" i="61" a="1"/>
  <c r="AT3" i="61"/>
  <c r="C12" i="60"/>
  <c r="C3" i="60" s="1"/>
  <c r="C10" i="60"/>
  <c r="C8" i="60"/>
  <c r="Q7" i="60" s="1"/>
  <c r="B8" i="60"/>
  <c r="Q3" i="60" s="1"/>
  <c r="AG3" i="60" s="1"/>
  <c r="AP3" i="60" s="1"/>
  <c r="C6" i="60"/>
  <c r="C5" i="60"/>
  <c r="B5" i="60"/>
  <c r="W4" i="60"/>
  <c r="M4" i="60" a="1"/>
  <c r="AT3" i="60"/>
  <c r="C12" i="59"/>
  <c r="C3" i="59" s="1"/>
  <c r="O21" i="59" s="1"/>
  <c r="C10" i="59"/>
  <c r="C8" i="59"/>
  <c r="Q7" i="59" s="1"/>
  <c r="B8" i="59"/>
  <c r="Q3" i="59" s="1"/>
  <c r="AG3" i="59" s="1"/>
  <c r="AP3" i="59" s="1"/>
  <c r="V6" i="59"/>
  <c r="C6" i="59"/>
  <c r="C5" i="59"/>
  <c r="B5" i="59"/>
  <c r="W4" i="59"/>
  <c r="M4" i="59" a="1"/>
  <c r="AT3" i="59"/>
  <c r="C3" i="58"/>
  <c r="O23" i="58" s="1"/>
  <c r="P23" i="58" s="1"/>
  <c r="AC23" i="58"/>
  <c r="V23" i="58"/>
  <c r="R23" i="58"/>
  <c r="V22" i="58"/>
  <c r="R22" i="58"/>
  <c r="V21" i="58"/>
  <c r="R21" i="58"/>
  <c r="V20" i="58"/>
  <c r="R20" i="58"/>
  <c r="V19" i="58"/>
  <c r="R19" i="58"/>
  <c r="V18" i="58"/>
  <c r="R18" i="58"/>
  <c r="V17" i="58"/>
  <c r="R17" i="58"/>
  <c r="V16" i="58"/>
  <c r="R16" i="58"/>
  <c r="V15" i="58"/>
  <c r="R15" i="58"/>
  <c r="V14" i="58"/>
  <c r="R14" i="58"/>
  <c r="V13" i="58"/>
  <c r="R13" i="58"/>
  <c r="V12" i="58"/>
  <c r="R12" i="58"/>
  <c r="V11" i="58"/>
  <c r="R11" i="58"/>
  <c r="V10" i="58"/>
  <c r="R10" i="58"/>
  <c r="V9" i="58"/>
  <c r="R9" i="58"/>
  <c r="C9" i="58"/>
  <c r="V8" i="58"/>
  <c r="R8" i="58"/>
  <c r="V7" i="58"/>
  <c r="R7" i="58"/>
  <c r="V6" i="58"/>
  <c r="R6" i="58"/>
  <c r="V5" i="58"/>
  <c r="R5" i="58"/>
  <c r="W4" i="58"/>
  <c r="V4" i="58"/>
  <c r="R4" i="58"/>
  <c r="M4" i="58" a="1"/>
  <c r="AT3" i="58"/>
  <c r="R3" i="58"/>
  <c r="C12" i="47"/>
  <c r="C12" i="45"/>
  <c r="C12" i="43"/>
  <c r="C12" i="42"/>
  <c r="C12" i="52"/>
  <c r="C12" i="51"/>
  <c r="C12" i="49"/>
  <c r="C12" i="48"/>
  <c r="C12" i="53"/>
  <c r="C12" i="54"/>
  <c r="C12" i="55"/>
  <c r="C12" i="50"/>
  <c r="C12" i="46"/>
  <c r="C12" i="44"/>
  <c r="C12" i="41"/>
  <c r="C12" i="35"/>
  <c r="C12" i="32"/>
  <c r="C12" i="20"/>
  <c r="C12" i="16"/>
  <c r="C12" i="15"/>
  <c r="C12" i="18"/>
  <c r="C12" i="13"/>
  <c r="C12" i="11"/>
  <c r="C12" i="10"/>
  <c r="C12" i="40"/>
  <c r="C12" i="39"/>
  <c r="C12" i="38"/>
  <c r="C12" i="37"/>
  <c r="C12" i="36"/>
  <c r="C12" i="34"/>
  <c r="C12" i="33"/>
  <c r="C12" i="31"/>
  <c r="C12" i="30"/>
  <c r="C12" i="29"/>
  <c r="C12" i="28"/>
  <c r="C12" i="27"/>
  <c r="C12" i="26"/>
  <c r="C12" i="25"/>
  <c r="C12" i="24"/>
  <c r="C12" i="23"/>
  <c r="C12" i="22"/>
  <c r="C12" i="21"/>
  <c r="C12" i="19"/>
  <c r="C12" i="17"/>
  <c r="C12" i="14"/>
  <c r="C12" i="12"/>
  <c r="C12" i="2"/>
  <c r="D129" i="8"/>
  <c r="G89" i="15" s="1"/>
  <c r="D130" i="8"/>
  <c r="G90" i="11" s="1"/>
  <c r="D131" i="8"/>
  <c r="G91" i="13" s="1"/>
  <c r="D132" i="8"/>
  <c r="G92" i="11" s="1"/>
  <c r="D133" i="8"/>
  <c r="G93" i="10" s="1"/>
  <c r="D134" i="8"/>
  <c r="G94" i="11" s="1"/>
  <c r="D135" i="8"/>
  <c r="G95" i="91" s="1"/>
  <c r="D136" i="8"/>
  <c r="G96" i="11" s="1"/>
  <c r="D137" i="8"/>
  <c r="G97" i="18" s="1"/>
  <c r="D138" i="8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1" i="57"/>
  <c r="D10" i="57"/>
  <c r="D12" i="57"/>
  <c r="D9" i="57"/>
  <c r="D8" i="57"/>
  <c r="D7" i="57"/>
  <c r="D6" i="57"/>
  <c r="D5" i="57"/>
  <c r="D4" i="57"/>
  <c r="D3" i="57"/>
  <c r="D2" i="57"/>
  <c r="C6" i="55"/>
  <c r="R8" i="55" s="1"/>
  <c r="M4" i="55" a="1"/>
  <c r="M4" i="55" s="1"/>
  <c r="U4" i="55" s="1"/>
  <c r="O3" i="55"/>
  <c r="AE3" i="55" s="1"/>
  <c r="AN3" i="55" s="1"/>
  <c r="AT3" i="55"/>
  <c r="W4" i="55"/>
  <c r="C5" i="55"/>
  <c r="R7" i="55"/>
  <c r="C8" i="55"/>
  <c r="Q8" i="55" s="1"/>
  <c r="C10" i="55"/>
  <c r="V27" i="55" s="1"/>
  <c r="V15" i="55"/>
  <c r="V69" i="55"/>
  <c r="V87" i="55"/>
  <c r="C6" i="54"/>
  <c r="R8" i="54" s="1"/>
  <c r="M4" i="54" a="1"/>
  <c r="M4" i="54" s="1"/>
  <c r="U4" i="54" s="1"/>
  <c r="O3" i="54"/>
  <c r="AE3" i="54" s="1"/>
  <c r="AN3" i="54" s="1"/>
  <c r="AT3" i="54"/>
  <c r="W4" i="54"/>
  <c r="C5" i="54"/>
  <c r="C8" i="54"/>
  <c r="Q8" i="54" s="1"/>
  <c r="C10" i="54"/>
  <c r="V19" i="54"/>
  <c r="V20" i="54"/>
  <c r="V21" i="54"/>
  <c r="V39" i="54"/>
  <c r="V44" i="54"/>
  <c r="V49" i="54"/>
  <c r="V56" i="54"/>
  <c r="V72" i="54"/>
  <c r="V74" i="54"/>
  <c r="C6" i="53"/>
  <c r="M4" i="53" a="1"/>
  <c r="M4" i="53" s="1"/>
  <c r="U4" i="53" s="1"/>
  <c r="X4" i="53" s="1"/>
  <c r="O3" i="53"/>
  <c r="AE3" i="53" s="1"/>
  <c r="AN3" i="53" s="1"/>
  <c r="AT3" i="53"/>
  <c r="W4" i="53"/>
  <c r="C5" i="53"/>
  <c r="R7" i="53"/>
  <c r="C8" i="53"/>
  <c r="Q63" i="53" s="1"/>
  <c r="C10" i="53"/>
  <c r="V15" i="53" s="1"/>
  <c r="V21" i="53"/>
  <c r="V28" i="53"/>
  <c r="V32" i="53"/>
  <c r="V37" i="53"/>
  <c r="V39" i="53"/>
  <c r="V56" i="53"/>
  <c r="V63" i="53"/>
  <c r="V69" i="53"/>
  <c r="C6" i="52"/>
  <c r="R8" i="52" s="1"/>
  <c r="M4" i="52" a="1"/>
  <c r="M4" i="52" s="1"/>
  <c r="U4" i="52" s="1"/>
  <c r="O3" i="52"/>
  <c r="AE3" i="52" s="1"/>
  <c r="AN3" i="52" s="1"/>
  <c r="AT3" i="52"/>
  <c r="W4" i="52"/>
  <c r="C5" i="52"/>
  <c r="C8" i="52"/>
  <c r="Q8" i="52" s="1"/>
  <c r="C10" i="52"/>
  <c r="V10" i="52" s="1"/>
  <c r="V23" i="52"/>
  <c r="V31" i="52"/>
  <c r="V46" i="52"/>
  <c r="V54" i="52"/>
  <c r="V65" i="52"/>
  <c r="C6" i="51"/>
  <c r="R8" i="51" s="1"/>
  <c r="M4" i="51" a="1"/>
  <c r="M4" i="51" s="1"/>
  <c r="U4" i="51" s="1"/>
  <c r="O3" i="51"/>
  <c r="AE3" i="51" s="1"/>
  <c r="AN3" i="51" s="1"/>
  <c r="AT3" i="51"/>
  <c r="W4" i="51"/>
  <c r="C5" i="51"/>
  <c r="C8" i="51"/>
  <c r="Q8" i="51" s="1"/>
  <c r="C10" i="51"/>
  <c r="V13" i="51" s="1"/>
  <c r="V21" i="51"/>
  <c r="V28" i="51"/>
  <c r="V38" i="51"/>
  <c r="V45" i="51"/>
  <c r="V56" i="51"/>
  <c r="V62" i="51"/>
  <c r="V70" i="51"/>
  <c r="V76" i="51"/>
  <c r="C6" i="49"/>
  <c r="R19" i="49" s="1"/>
  <c r="M4" i="50" a="1"/>
  <c r="M4" i="50" s="1"/>
  <c r="U4" i="50" s="1"/>
  <c r="O3" i="50"/>
  <c r="AE3" i="50" s="1"/>
  <c r="AN3" i="50" s="1"/>
  <c r="R3" i="50"/>
  <c r="AH3" i="50" s="1"/>
  <c r="AQ3" i="50" s="1"/>
  <c r="AT3" i="50"/>
  <c r="R4" i="50"/>
  <c r="W4" i="50"/>
  <c r="C5" i="50"/>
  <c r="R5" i="50"/>
  <c r="R6" i="50"/>
  <c r="R7" i="50"/>
  <c r="C8" i="50"/>
  <c r="Q21" i="50" s="1"/>
  <c r="R8" i="50"/>
  <c r="R9" i="50"/>
  <c r="C10" i="50"/>
  <c r="V93" i="50" s="1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R81" i="50"/>
  <c r="R82" i="50"/>
  <c r="R83" i="50"/>
  <c r="R84" i="50"/>
  <c r="R85" i="50"/>
  <c r="R86" i="50"/>
  <c r="R87" i="50"/>
  <c r="R88" i="50"/>
  <c r="R89" i="50"/>
  <c r="R90" i="50"/>
  <c r="R91" i="50"/>
  <c r="V91" i="50"/>
  <c r="R92" i="50"/>
  <c r="R93" i="50"/>
  <c r="R94" i="50"/>
  <c r="R95" i="50"/>
  <c r="R96" i="50"/>
  <c r="R97" i="50"/>
  <c r="R98" i="50"/>
  <c r="S98" i="50"/>
  <c r="M4" i="49" a="1"/>
  <c r="M4" i="49" s="1"/>
  <c r="U4" i="49" s="1"/>
  <c r="O3" i="49"/>
  <c r="AE3" i="49" s="1"/>
  <c r="AN3" i="49" s="1"/>
  <c r="AT3" i="49"/>
  <c r="W4" i="49"/>
  <c r="C5" i="49"/>
  <c r="C8" i="49"/>
  <c r="C10" i="49"/>
  <c r="V12" i="49" s="1"/>
  <c r="R12" i="49"/>
  <c r="R18" i="49"/>
  <c r="V18" i="49"/>
  <c r="V20" i="49"/>
  <c r="V26" i="49"/>
  <c r="V29" i="49"/>
  <c r="V36" i="49"/>
  <c r="R37" i="49"/>
  <c r="V38" i="49"/>
  <c r="V45" i="49"/>
  <c r="R47" i="49"/>
  <c r="V47" i="49"/>
  <c r="V54" i="49"/>
  <c r="V56" i="49"/>
  <c r="R57" i="49"/>
  <c r="R62" i="49"/>
  <c r="V63" i="49"/>
  <c r="V65" i="49"/>
  <c r="V71" i="49"/>
  <c r="R72" i="49"/>
  <c r="V72" i="49"/>
  <c r="R76" i="49"/>
  <c r="V78" i="49"/>
  <c r="V80" i="49"/>
  <c r="V81" i="49"/>
  <c r="V89" i="49"/>
  <c r="C8" i="46"/>
  <c r="Q31" i="46" s="1"/>
  <c r="C10" i="46"/>
  <c r="V10" i="46" s="1"/>
  <c r="C5" i="46"/>
  <c r="C6" i="46"/>
  <c r="R15" i="46" s="1"/>
  <c r="M4" i="48" a="1"/>
  <c r="M4" i="48" s="1"/>
  <c r="U4" i="48" s="1"/>
  <c r="O3" i="48"/>
  <c r="AE3" i="48" s="1"/>
  <c r="AN3" i="48" s="1"/>
  <c r="R3" i="48"/>
  <c r="AH3" i="48" s="1"/>
  <c r="AQ3" i="48" s="1"/>
  <c r="AT3" i="48"/>
  <c r="R4" i="48"/>
  <c r="W4" i="48"/>
  <c r="C5" i="48"/>
  <c r="R5" i="48"/>
  <c r="R6" i="48"/>
  <c r="R7" i="48"/>
  <c r="C8" i="48"/>
  <c r="Q36" i="48" s="1"/>
  <c r="R8" i="48"/>
  <c r="R9" i="48"/>
  <c r="C10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V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Q52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Q66" i="48"/>
  <c r="R66" i="48"/>
  <c r="R67" i="48"/>
  <c r="R68" i="48"/>
  <c r="R69" i="48"/>
  <c r="Q70" i="48"/>
  <c r="R70" i="48"/>
  <c r="R71" i="48"/>
  <c r="R72" i="48"/>
  <c r="R73" i="48"/>
  <c r="R74" i="48"/>
  <c r="R75" i="48"/>
  <c r="Q76" i="48"/>
  <c r="R76" i="48"/>
  <c r="R77" i="48"/>
  <c r="R78" i="48"/>
  <c r="Q79" i="48"/>
  <c r="R79" i="48"/>
  <c r="R80" i="48"/>
  <c r="R81" i="48"/>
  <c r="R82" i="48"/>
  <c r="R83" i="48"/>
  <c r="Q84" i="48"/>
  <c r="R84" i="48"/>
  <c r="R85" i="48"/>
  <c r="R86" i="48"/>
  <c r="R87" i="48"/>
  <c r="Q88" i="48"/>
  <c r="R88" i="48"/>
  <c r="R89" i="48"/>
  <c r="R90" i="48"/>
  <c r="R91" i="48"/>
  <c r="R92" i="48"/>
  <c r="R93" i="48"/>
  <c r="R94" i="48"/>
  <c r="R95" i="48"/>
  <c r="R96" i="48"/>
  <c r="R97" i="48"/>
  <c r="R98" i="48"/>
  <c r="S98" i="48"/>
  <c r="C6" i="47"/>
  <c r="R52" i="47" s="1"/>
  <c r="M4" i="47" a="1"/>
  <c r="M4" i="47" s="1"/>
  <c r="U4" i="47" s="1"/>
  <c r="O3" i="47"/>
  <c r="AE3" i="47" s="1"/>
  <c r="AN3" i="47" s="1"/>
  <c r="AT3" i="47"/>
  <c r="W4" i="47"/>
  <c r="C5" i="47"/>
  <c r="C8" i="47"/>
  <c r="Q9" i="47" s="1"/>
  <c r="C10" i="47"/>
  <c r="V63" i="47" s="1"/>
  <c r="R20" i="47"/>
  <c r="Q44" i="47"/>
  <c r="Q68" i="47"/>
  <c r="M4" i="46" a="1"/>
  <c r="M4" i="46" s="1"/>
  <c r="U4" i="46" s="1"/>
  <c r="O3" i="46"/>
  <c r="AE3" i="46" s="1"/>
  <c r="AN3" i="46" s="1"/>
  <c r="AT3" i="46"/>
  <c r="W4" i="46"/>
  <c r="R6" i="46"/>
  <c r="R7" i="46"/>
  <c r="R12" i="46"/>
  <c r="R14" i="46"/>
  <c r="R21" i="46"/>
  <c r="R23" i="46"/>
  <c r="R24" i="46"/>
  <c r="R30" i="46"/>
  <c r="R32" i="46"/>
  <c r="Q34" i="46"/>
  <c r="Q35" i="46"/>
  <c r="R36" i="46"/>
  <c r="R38" i="46"/>
  <c r="Q39" i="46"/>
  <c r="R45" i="46"/>
  <c r="R47" i="46"/>
  <c r="R53" i="46"/>
  <c r="R54" i="46"/>
  <c r="R56" i="46"/>
  <c r="Q60" i="46"/>
  <c r="R60" i="46"/>
  <c r="R62" i="46"/>
  <c r="R63" i="46"/>
  <c r="R69" i="46"/>
  <c r="C6" i="45"/>
  <c r="M4" i="45" a="1"/>
  <c r="M4" i="45" s="1"/>
  <c r="U4" i="45" s="1"/>
  <c r="O3" i="45"/>
  <c r="AE3" i="45" s="1"/>
  <c r="AN3" i="45" s="1"/>
  <c r="AT3" i="45"/>
  <c r="W4" i="45"/>
  <c r="C5" i="45"/>
  <c r="C8" i="45"/>
  <c r="Q25" i="45" s="1"/>
  <c r="C10" i="45"/>
  <c r="V23" i="45"/>
  <c r="V24" i="45"/>
  <c r="V31" i="45"/>
  <c r="V44" i="45"/>
  <c r="V45" i="45"/>
  <c r="V49" i="45"/>
  <c r="Q61" i="45"/>
  <c r="V61" i="45"/>
  <c r="V72" i="45"/>
  <c r="V77" i="45"/>
  <c r="V78" i="45"/>
  <c r="C8" i="44"/>
  <c r="Q30" i="44" s="1"/>
  <c r="C10" i="44"/>
  <c r="C5" i="44"/>
  <c r="C6" i="44"/>
  <c r="R56" i="44" s="1"/>
  <c r="C6" i="43"/>
  <c r="R28" i="43" s="1"/>
  <c r="M4" i="44" a="1"/>
  <c r="M4" i="44" s="1"/>
  <c r="U4" i="44" s="1"/>
  <c r="O3" i="44"/>
  <c r="AE3" i="44" s="1"/>
  <c r="AN3" i="44" s="1"/>
  <c r="AT3" i="44"/>
  <c r="W4" i="44"/>
  <c r="R6" i="44"/>
  <c r="R9" i="44"/>
  <c r="Q12" i="44"/>
  <c r="Q17" i="44"/>
  <c r="R19" i="44"/>
  <c r="R20" i="44"/>
  <c r="Q21" i="44"/>
  <c r="Q33" i="44"/>
  <c r="R35" i="44"/>
  <c r="R50" i="44"/>
  <c r="Q51" i="44"/>
  <c r="Q57" i="44"/>
  <c r="Q62" i="44"/>
  <c r="R69" i="44"/>
  <c r="R71" i="44"/>
  <c r="Q72" i="44"/>
  <c r="Q77" i="44"/>
  <c r="M4" i="43" a="1"/>
  <c r="M4" i="43" s="1"/>
  <c r="U4" i="43" s="1"/>
  <c r="O3" i="43"/>
  <c r="AE3" i="43" s="1"/>
  <c r="AN3" i="43" s="1"/>
  <c r="AT3" i="43"/>
  <c r="W4" i="43"/>
  <c r="C5" i="43"/>
  <c r="C8" i="43"/>
  <c r="Q10" i="43" s="1"/>
  <c r="C10" i="43"/>
  <c r="V12" i="43"/>
  <c r="Q20" i="43"/>
  <c r="V24" i="43"/>
  <c r="Q26" i="43"/>
  <c r="V57" i="43"/>
  <c r="V59" i="43"/>
  <c r="Q69" i="43"/>
  <c r="R75" i="43"/>
  <c r="M4" i="42" a="1"/>
  <c r="M4" i="42" s="1"/>
  <c r="U4" i="42" s="1"/>
  <c r="O3" i="42"/>
  <c r="AE3" i="42" s="1"/>
  <c r="AN3" i="42" s="1"/>
  <c r="R3" i="42"/>
  <c r="AH3" i="42" s="1"/>
  <c r="AQ3" i="42" s="1"/>
  <c r="AT3" i="42"/>
  <c r="R4" i="42"/>
  <c r="W4" i="42"/>
  <c r="C5" i="42"/>
  <c r="R5" i="42"/>
  <c r="R6" i="42"/>
  <c r="R7" i="42"/>
  <c r="C8" i="42"/>
  <c r="Q35" i="42" s="1"/>
  <c r="R8" i="42"/>
  <c r="R9" i="42"/>
  <c r="C10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V36" i="42"/>
  <c r="R37" i="42"/>
  <c r="R38" i="42"/>
  <c r="R39" i="42"/>
  <c r="R40" i="42"/>
  <c r="R41" i="42"/>
  <c r="V41" i="42"/>
  <c r="R42" i="42"/>
  <c r="R43" i="42"/>
  <c r="R44" i="42"/>
  <c r="R45" i="42"/>
  <c r="V45" i="42"/>
  <c r="R46" i="42"/>
  <c r="R47" i="42"/>
  <c r="R48" i="42"/>
  <c r="R49" i="42"/>
  <c r="R50" i="42"/>
  <c r="R51" i="42"/>
  <c r="R52" i="42"/>
  <c r="R53" i="42"/>
  <c r="R54" i="42"/>
  <c r="V54" i="42"/>
  <c r="R55" i="42"/>
  <c r="R56" i="42"/>
  <c r="R57" i="42"/>
  <c r="R58" i="42"/>
  <c r="R59" i="42"/>
  <c r="R60" i="42"/>
  <c r="R61" i="42"/>
  <c r="R62" i="42"/>
  <c r="R63" i="42"/>
  <c r="R64" i="42"/>
  <c r="R65" i="42"/>
  <c r="V65" i="42"/>
  <c r="R66" i="42"/>
  <c r="R67" i="42"/>
  <c r="R68" i="42"/>
  <c r="R69" i="42"/>
  <c r="V69" i="42"/>
  <c r="R70" i="42"/>
  <c r="R71" i="42"/>
  <c r="R72" i="42"/>
  <c r="R73" i="42"/>
  <c r="R74" i="42"/>
  <c r="V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Q89" i="42"/>
  <c r="R89" i="42"/>
  <c r="R90" i="42"/>
  <c r="R91" i="42"/>
  <c r="R92" i="42"/>
  <c r="R93" i="42"/>
  <c r="R94" i="42"/>
  <c r="R95" i="42"/>
  <c r="R96" i="42"/>
  <c r="R97" i="42"/>
  <c r="R98" i="42"/>
  <c r="S98" i="42"/>
  <c r="V98" i="42"/>
  <c r="C6" i="41"/>
  <c r="R18" i="41" s="1"/>
  <c r="M4" i="41" a="1"/>
  <c r="M4" i="41" s="1"/>
  <c r="O3" i="41"/>
  <c r="AE3" i="41" s="1"/>
  <c r="AN3" i="41" s="1"/>
  <c r="AT3" i="41"/>
  <c r="R4" i="41"/>
  <c r="U4" i="41"/>
  <c r="X4" i="41" s="1"/>
  <c r="W4" i="41"/>
  <c r="C5" i="41"/>
  <c r="C8" i="41"/>
  <c r="Q14" i="41" s="1"/>
  <c r="C10" i="41"/>
  <c r="Q10" i="41"/>
  <c r="R12" i="41"/>
  <c r="Q13" i="41"/>
  <c r="R16" i="41"/>
  <c r="R19" i="41"/>
  <c r="Q20" i="41"/>
  <c r="Q22" i="41"/>
  <c r="R25" i="41"/>
  <c r="R26" i="41"/>
  <c r="Q27" i="41"/>
  <c r="Q30" i="41"/>
  <c r="Q32" i="41"/>
  <c r="R32" i="41"/>
  <c r="R33" i="41"/>
  <c r="Q36" i="41"/>
  <c r="Q39" i="41"/>
  <c r="R39" i="41"/>
  <c r="R41" i="41"/>
  <c r="Q42" i="41"/>
  <c r="Q46" i="41"/>
  <c r="R47" i="41"/>
  <c r="Q49" i="41"/>
  <c r="Q51" i="41"/>
  <c r="R54" i="41"/>
  <c r="R57" i="41"/>
  <c r="Q58" i="41"/>
  <c r="Q60" i="41"/>
  <c r="R64" i="41"/>
  <c r="Q65" i="41"/>
  <c r="R66" i="41"/>
  <c r="Q68" i="41"/>
  <c r="Q70" i="41"/>
  <c r="R72" i="41"/>
  <c r="Q73" i="41"/>
  <c r="Q75" i="41"/>
  <c r="Q78" i="41"/>
  <c r="R78" i="41"/>
  <c r="Q80" i="41"/>
  <c r="Q83" i="41"/>
  <c r="Q84" i="41"/>
  <c r="R84" i="41"/>
  <c r="Q85" i="41"/>
  <c r="Q89" i="41"/>
  <c r="C6" i="40"/>
  <c r="R3" i="40" s="1"/>
  <c r="AH3" i="40" s="1"/>
  <c r="AQ3" i="40" s="1"/>
  <c r="M4" i="40" a="1"/>
  <c r="M4" i="40" s="1"/>
  <c r="U4" i="40" s="1"/>
  <c r="O3" i="40"/>
  <c r="AE3" i="40" s="1"/>
  <c r="AN3" i="40" s="1"/>
  <c r="AT3" i="40"/>
  <c r="W4" i="40"/>
  <c r="B5" i="40"/>
  <c r="C5" i="40"/>
  <c r="O5" i="40"/>
  <c r="O6" i="40"/>
  <c r="O7" i="40"/>
  <c r="B8" i="40"/>
  <c r="Q3" i="40" s="1"/>
  <c r="AG3" i="40" s="1"/>
  <c r="AP3" i="40" s="1"/>
  <c r="C8" i="40"/>
  <c r="Q8" i="40" s="1"/>
  <c r="O8" i="40"/>
  <c r="O9" i="40"/>
  <c r="C10" i="40"/>
  <c r="V12" i="40" s="1"/>
  <c r="O10" i="40"/>
  <c r="O11" i="40"/>
  <c r="O12" i="40"/>
  <c r="O13" i="40"/>
  <c r="O14" i="40"/>
  <c r="O15" i="40"/>
  <c r="O16" i="40"/>
  <c r="O17" i="40"/>
  <c r="O18" i="40"/>
  <c r="O19" i="40"/>
  <c r="Q19" i="40"/>
  <c r="O20" i="40"/>
  <c r="O21" i="40"/>
  <c r="O22" i="40"/>
  <c r="O23" i="40"/>
  <c r="C6" i="39"/>
  <c r="R7" i="39" s="1"/>
  <c r="C8" i="35"/>
  <c r="Q7" i="35" s="1"/>
  <c r="C10" i="35"/>
  <c r="C5" i="35"/>
  <c r="M4" i="39" a="1"/>
  <c r="M4" i="39" s="1"/>
  <c r="U4" i="39" s="1"/>
  <c r="O3" i="39"/>
  <c r="AE3" i="39" s="1"/>
  <c r="AN3" i="39" s="1"/>
  <c r="AT3" i="39"/>
  <c r="W4" i="39"/>
  <c r="B5" i="39"/>
  <c r="C5" i="39"/>
  <c r="O5" i="39"/>
  <c r="O6" i="39"/>
  <c r="O7" i="39"/>
  <c r="B8" i="39"/>
  <c r="Q3" i="39" s="1"/>
  <c r="AG3" i="39" s="1"/>
  <c r="AP3" i="39" s="1"/>
  <c r="C8" i="39"/>
  <c r="Q17" i="39" s="1"/>
  <c r="O8" i="39"/>
  <c r="O9" i="39"/>
  <c r="C10" i="39"/>
  <c r="V10" i="39" s="1"/>
  <c r="O10" i="39"/>
  <c r="O11" i="39"/>
  <c r="O12" i="39"/>
  <c r="O13" i="39"/>
  <c r="P13" i="39" s="1"/>
  <c r="O14" i="39"/>
  <c r="O15" i="39"/>
  <c r="V15" i="39"/>
  <c r="O16" i="39"/>
  <c r="O17" i="39"/>
  <c r="O18" i="39"/>
  <c r="O19" i="39"/>
  <c r="P19" i="39" s="1"/>
  <c r="O20" i="39"/>
  <c r="O21" i="39"/>
  <c r="O22" i="39"/>
  <c r="O23" i="39"/>
  <c r="P23" i="39" s="1"/>
  <c r="C6" i="38"/>
  <c r="R12" i="38" s="1"/>
  <c r="M4" i="38" a="1"/>
  <c r="M4" i="38" s="1"/>
  <c r="U4" i="38" s="1"/>
  <c r="O3" i="38"/>
  <c r="AE3" i="38" s="1"/>
  <c r="AN3" i="38" s="1"/>
  <c r="AT3" i="38"/>
  <c r="W4" i="38"/>
  <c r="B5" i="38"/>
  <c r="C5" i="38"/>
  <c r="O5" i="38"/>
  <c r="O6" i="38"/>
  <c r="O7" i="38"/>
  <c r="B8" i="38"/>
  <c r="Q3" i="38" s="1"/>
  <c r="AG3" i="38" s="1"/>
  <c r="AP3" i="38" s="1"/>
  <c r="C8" i="38"/>
  <c r="Q11" i="38" s="1"/>
  <c r="O8" i="38"/>
  <c r="O9" i="38"/>
  <c r="C10" i="38"/>
  <c r="V10" i="38" s="1"/>
  <c r="O10" i="38"/>
  <c r="O11" i="38"/>
  <c r="O12" i="38"/>
  <c r="O13" i="38"/>
  <c r="O14" i="38"/>
  <c r="O15" i="38"/>
  <c r="Q15" i="38"/>
  <c r="O16" i="38"/>
  <c r="O17" i="38"/>
  <c r="O18" i="38"/>
  <c r="O19" i="38"/>
  <c r="P19" i="38" s="1"/>
  <c r="O20" i="38"/>
  <c r="O21" i="38"/>
  <c r="O22" i="38"/>
  <c r="V22" i="38"/>
  <c r="O23" i="38"/>
  <c r="M4" i="37" a="1"/>
  <c r="M4" i="37" s="1"/>
  <c r="U4" i="37" s="1"/>
  <c r="O3" i="37"/>
  <c r="AE3" i="37" s="1"/>
  <c r="AN3" i="37" s="1"/>
  <c r="R3" i="37"/>
  <c r="AH3" i="37" s="1"/>
  <c r="AQ3" i="37" s="1"/>
  <c r="AT3" i="37"/>
  <c r="R4" i="37"/>
  <c r="W4" i="37"/>
  <c r="B5" i="37"/>
  <c r="C5" i="37"/>
  <c r="O5" i="37"/>
  <c r="R5" i="37"/>
  <c r="O6" i="37"/>
  <c r="R6" i="37"/>
  <c r="O7" i="37"/>
  <c r="R7" i="37"/>
  <c r="B8" i="37"/>
  <c r="Q3" i="37" s="1"/>
  <c r="AG3" i="37" s="1"/>
  <c r="AP3" i="37" s="1"/>
  <c r="C8" i="37"/>
  <c r="Q19" i="37" s="1"/>
  <c r="O8" i="37"/>
  <c r="R8" i="37"/>
  <c r="O9" i="37"/>
  <c r="R9" i="37"/>
  <c r="C10" i="37"/>
  <c r="V17" i="37" s="1"/>
  <c r="O10" i="37"/>
  <c r="R10" i="37"/>
  <c r="O11" i="37"/>
  <c r="R11" i="37"/>
  <c r="O12" i="37"/>
  <c r="P12" i="37" s="1"/>
  <c r="R12" i="37"/>
  <c r="O13" i="37"/>
  <c r="R13" i="37"/>
  <c r="O14" i="37"/>
  <c r="R14" i="37"/>
  <c r="O15" i="37"/>
  <c r="R15" i="37"/>
  <c r="O16" i="37"/>
  <c r="R16" i="37"/>
  <c r="O17" i="37"/>
  <c r="R17" i="37"/>
  <c r="O18" i="37"/>
  <c r="P18" i="37" s="1"/>
  <c r="R18" i="37"/>
  <c r="O19" i="37"/>
  <c r="R19" i="37"/>
  <c r="O20" i="37"/>
  <c r="R20" i="37"/>
  <c r="O21" i="37"/>
  <c r="R21" i="37"/>
  <c r="O22" i="37"/>
  <c r="R22" i="37"/>
  <c r="O23" i="37"/>
  <c r="R23" i="37"/>
  <c r="C6" i="36"/>
  <c r="R10" i="36" s="1"/>
  <c r="M4" i="36" a="1"/>
  <c r="M4" i="36" s="1"/>
  <c r="U4" i="36" s="1"/>
  <c r="O3" i="36"/>
  <c r="AE3" i="36" s="1"/>
  <c r="AN3" i="36" s="1"/>
  <c r="AT3" i="36"/>
  <c r="W4" i="36"/>
  <c r="B5" i="36"/>
  <c r="C5" i="36"/>
  <c r="O5" i="36"/>
  <c r="P5" i="36" s="1"/>
  <c r="O6" i="36"/>
  <c r="O7" i="36"/>
  <c r="B8" i="36"/>
  <c r="Q3" i="36" s="1"/>
  <c r="AG3" i="36" s="1"/>
  <c r="AP3" i="36" s="1"/>
  <c r="C8" i="36"/>
  <c r="Q8" i="36" s="1"/>
  <c r="O8" i="36"/>
  <c r="O9" i="36"/>
  <c r="C10" i="36"/>
  <c r="V17" i="36" s="1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M4" i="35" a="1"/>
  <c r="M4" i="35" s="1"/>
  <c r="U4" i="35" s="1"/>
  <c r="O3" i="35"/>
  <c r="R3" i="35"/>
  <c r="AH3" i="35" s="1"/>
  <c r="AQ3" i="35" s="1"/>
  <c r="AT3" i="35"/>
  <c r="R4" i="35"/>
  <c r="W4" i="35"/>
  <c r="R5" i="35"/>
  <c r="R6" i="35"/>
  <c r="R7" i="35"/>
  <c r="R8" i="35"/>
  <c r="R9" i="35"/>
  <c r="R10" i="35"/>
  <c r="R11" i="35"/>
  <c r="R12" i="35"/>
  <c r="R13" i="35"/>
  <c r="R14" i="35"/>
  <c r="R15" i="35"/>
  <c r="R16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0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S98" i="35"/>
  <c r="C6" i="34"/>
  <c r="R6" i="34" s="1"/>
  <c r="M4" i="34" a="1"/>
  <c r="M4" i="34" s="1"/>
  <c r="U4" i="34" s="1"/>
  <c r="O3" i="34"/>
  <c r="AE3" i="34" s="1"/>
  <c r="AN3" i="34" s="1"/>
  <c r="AT3" i="34"/>
  <c r="W4" i="34"/>
  <c r="B5" i="34"/>
  <c r="C5" i="34"/>
  <c r="O5" i="34"/>
  <c r="O6" i="34"/>
  <c r="O7" i="34"/>
  <c r="B8" i="34"/>
  <c r="Q3" i="34" s="1"/>
  <c r="AG3" i="34" s="1"/>
  <c r="AP3" i="34" s="1"/>
  <c r="C8" i="34"/>
  <c r="Q8" i="34" s="1"/>
  <c r="O8" i="34"/>
  <c r="O9" i="34"/>
  <c r="C10" i="34"/>
  <c r="O10" i="34"/>
  <c r="V10" i="34"/>
  <c r="O11" i="34"/>
  <c r="O12" i="34"/>
  <c r="O13" i="34"/>
  <c r="R13" i="34"/>
  <c r="O14" i="34"/>
  <c r="O15" i="34"/>
  <c r="O16" i="34"/>
  <c r="O17" i="34"/>
  <c r="V17" i="34"/>
  <c r="O18" i="34"/>
  <c r="O19" i="34"/>
  <c r="V19" i="34"/>
  <c r="O20" i="34"/>
  <c r="V20" i="34"/>
  <c r="O21" i="34"/>
  <c r="O22" i="34"/>
  <c r="O23" i="34"/>
  <c r="C6" i="33"/>
  <c r="R9" i="33" s="1"/>
  <c r="C6" i="32"/>
  <c r="R19" i="32" s="1"/>
  <c r="M4" i="33" a="1"/>
  <c r="M4" i="33" s="1"/>
  <c r="U4" i="33" s="1"/>
  <c r="O3" i="33"/>
  <c r="AE3" i="33" s="1"/>
  <c r="AN3" i="33" s="1"/>
  <c r="AT3" i="33"/>
  <c r="W4" i="33"/>
  <c r="B5" i="33"/>
  <c r="C5" i="33"/>
  <c r="O5" i="33"/>
  <c r="O6" i="33"/>
  <c r="O7" i="33"/>
  <c r="B8" i="33"/>
  <c r="Q3" i="33" s="1"/>
  <c r="AG3" i="33" s="1"/>
  <c r="AP3" i="33" s="1"/>
  <c r="C8" i="33"/>
  <c r="Q19" i="33" s="1"/>
  <c r="O8" i="33"/>
  <c r="P8" i="33" s="1"/>
  <c r="O9" i="33"/>
  <c r="C10" i="33"/>
  <c r="O10" i="33"/>
  <c r="O11" i="33"/>
  <c r="P11" i="33" s="1"/>
  <c r="O12" i="33"/>
  <c r="O13" i="33"/>
  <c r="O14" i="33"/>
  <c r="O15" i="33"/>
  <c r="O16" i="33"/>
  <c r="O17" i="33"/>
  <c r="O18" i="33"/>
  <c r="O19" i="33"/>
  <c r="O20" i="33"/>
  <c r="O21" i="33"/>
  <c r="O22" i="33"/>
  <c r="O23" i="33"/>
  <c r="M4" i="32" a="1"/>
  <c r="M4" i="32" s="1"/>
  <c r="U4" i="32" s="1"/>
  <c r="O3" i="32"/>
  <c r="AE3" i="32" s="1"/>
  <c r="AN3" i="32" s="1"/>
  <c r="AT3" i="32"/>
  <c r="W4" i="32"/>
  <c r="C5" i="32"/>
  <c r="C8" i="32"/>
  <c r="Q8" i="32" s="1"/>
  <c r="C10" i="32"/>
  <c r="V22" i="32" s="1"/>
  <c r="V11" i="32"/>
  <c r="R17" i="32"/>
  <c r="V17" i="32"/>
  <c r="V21" i="32"/>
  <c r="V23" i="32"/>
  <c r="V26" i="32"/>
  <c r="V27" i="32"/>
  <c r="V28" i="32"/>
  <c r="V31" i="32"/>
  <c r="R33" i="32"/>
  <c r="V35" i="32"/>
  <c r="V36" i="32"/>
  <c r="Q37" i="32"/>
  <c r="V39" i="32"/>
  <c r="V41" i="32"/>
  <c r="V44" i="32"/>
  <c r="V45" i="32"/>
  <c r="V48" i="32"/>
  <c r="V49" i="32"/>
  <c r="V52" i="32"/>
  <c r="R53" i="32"/>
  <c r="V53" i="32"/>
  <c r="V56" i="32"/>
  <c r="V57" i="32"/>
  <c r="R61" i="32"/>
  <c r="V61" i="32"/>
  <c r="V62" i="32"/>
  <c r="V65" i="32"/>
  <c r="V67" i="32"/>
  <c r="M4" i="31" a="1"/>
  <c r="M4" i="31" s="1"/>
  <c r="U4" i="31" s="1"/>
  <c r="O3" i="31"/>
  <c r="AE3" i="31" s="1"/>
  <c r="AN3" i="31" s="1"/>
  <c r="R3" i="31"/>
  <c r="AH3" i="31" s="1"/>
  <c r="AQ3" i="31" s="1"/>
  <c r="AT3" i="31"/>
  <c r="R4" i="31"/>
  <c r="W4" i="31"/>
  <c r="B5" i="31"/>
  <c r="C5" i="31"/>
  <c r="O5" i="31"/>
  <c r="R5" i="31"/>
  <c r="O6" i="31"/>
  <c r="R6" i="31"/>
  <c r="O7" i="31"/>
  <c r="R7" i="31"/>
  <c r="B8" i="31"/>
  <c r="Q3" i="31" s="1"/>
  <c r="AG3" i="31" s="1"/>
  <c r="AP3" i="31" s="1"/>
  <c r="C8" i="31"/>
  <c r="Q11" i="31" s="1"/>
  <c r="O8" i="31"/>
  <c r="R8" i="31"/>
  <c r="O9" i="31"/>
  <c r="R9" i="31"/>
  <c r="C10" i="31"/>
  <c r="V13" i="31" s="1"/>
  <c r="O10" i="31"/>
  <c r="R10" i="31"/>
  <c r="O11" i="31"/>
  <c r="R11" i="31"/>
  <c r="O12" i="31"/>
  <c r="R12" i="31"/>
  <c r="O13" i="31"/>
  <c r="R13" i="31"/>
  <c r="O14" i="31"/>
  <c r="R14" i="31"/>
  <c r="O15" i="31"/>
  <c r="R15" i="31"/>
  <c r="O16" i="31"/>
  <c r="R16" i="31"/>
  <c r="O17" i="31"/>
  <c r="R17" i="31"/>
  <c r="O18" i="31"/>
  <c r="R18" i="31"/>
  <c r="O19" i="31"/>
  <c r="R19" i="31"/>
  <c r="O20" i="31"/>
  <c r="R20" i="31"/>
  <c r="O21" i="31"/>
  <c r="R21" i="31"/>
  <c r="O22" i="31"/>
  <c r="R22" i="31"/>
  <c r="O23" i="31"/>
  <c r="R23" i="31"/>
  <c r="C6" i="30"/>
  <c r="R8" i="30" s="1"/>
  <c r="M4" i="20" a="1"/>
  <c r="M4" i="20" s="1"/>
  <c r="U4" i="20" s="1"/>
  <c r="M4" i="30" a="1"/>
  <c r="M4" i="30" s="1"/>
  <c r="U4" i="30" s="1"/>
  <c r="O3" i="30"/>
  <c r="AE3" i="30" s="1"/>
  <c r="AN3" i="30" s="1"/>
  <c r="AT3" i="30"/>
  <c r="W4" i="30"/>
  <c r="B5" i="30"/>
  <c r="C5" i="30"/>
  <c r="O5" i="30"/>
  <c r="O6" i="30"/>
  <c r="O7" i="30"/>
  <c r="B8" i="30"/>
  <c r="Q3" i="30" s="1"/>
  <c r="AG3" i="30" s="1"/>
  <c r="AP3" i="30" s="1"/>
  <c r="C8" i="30"/>
  <c r="O8" i="30"/>
  <c r="O9" i="30"/>
  <c r="C10" i="30"/>
  <c r="V13" i="30" s="1"/>
  <c r="O10" i="30"/>
  <c r="O11" i="30"/>
  <c r="O12" i="30"/>
  <c r="O13" i="30"/>
  <c r="O14" i="30"/>
  <c r="O15" i="30"/>
  <c r="P15" i="30" s="1"/>
  <c r="O16" i="30"/>
  <c r="V16" i="30"/>
  <c r="O17" i="30"/>
  <c r="O18" i="30"/>
  <c r="O19" i="30"/>
  <c r="Q19" i="30"/>
  <c r="O20" i="30"/>
  <c r="V20" i="30"/>
  <c r="O21" i="30"/>
  <c r="O22" i="30"/>
  <c r="V22" i="30"/>
  <c r="O23" i="30"/>
  <c r="C6" i="29"/>
  <c r="R4" i="29" s="1"/>
  <c r="M4" i="29" a="1"/>
  <c r="M4" i="29" s="1"/>
  <c r="U4" i="29" s="1"/>
  <c r="O3" i="29"/>
  <c r="AE3" i="29" s="1"/>
  <c r="AN3" i="29" s="1"/>
  <c r="AT3" i="29"/>
  <c r="W4" i="29"/>
  <c r="B5" i="29"/>
  <c r="C5" i="29"/>
  <c r="O5" i="29"/>
  <c r="O6" i="29"/>
  <c r="O7" i="29"/>
  <c r="B8" i="29"/>
  <c r="Q3" i="29" s="1"/>
  <c r="AG3" i="29" s="1"/>
  <c r="AP3" i="29" s="1"/>
  <c r="C8" i="29"/>
  <c r="O8" i="29"/>
  <c r="O9" i="29"/>
  <c r="C10" i="29"/>
  <c r="V12" i="29" s="1"/>
  <c r="O10" i="29"/>
  <c r="O11" i="29"/>
  <c r="O12" i="29"/>
  <c r="O13" i="29"/>
  <c r="V13" i="29"/>
  <c r="O14" i="29"/>
  <c r="O15" i="29"/>
  <c r="O16" i="29"/>
  <c r="Q16" i="29"/>
  <c r="V16" i="29"/>
  <c r="O17" i="29"/>
  <c r="O18" i="29"/>
  <c r="V18" i="29"/>
  <c r="O19" i="29"/>
  <c r="O20" i="29"/>
  <c r="O21" i="29"/>
  <c r="O22" i="29"/>
  <c r="V22" i="29"/>
  <c r="O23" i="29"/>
  <c r="M4" i="16" a="1"/>
  <c r="M4" i="16" s="1"/>
  <c r="U4" i="16" s="1"/>
  <c r="M4" i="18" a="1"/>
  <c r="M4" i="18" s="1"/>
  <c r="U4" i="18" s="1"/>
  <c r="C6" i="28"/>
  <c r="R6" i="28" s="1"/>
  <c r="M4" i="28" a="1"/>
  <c r="M4" i="28" s="1"/>
  <c r="U4" i="28" s="1"/>
  <c r="O3" i="28"/>
  <c r="AE3" i="28" s="1"/>
  <c r="AN3" i="28" s="1"/>
  <c r="AT3" i="28"/>
  <c r="W4" i="28"/>
  <c r="B5" i="28"/>
  <c r="C5" i="28"/>
  <c r="O5" i="28"/>
  <c r="O6" i="28"/>
  <c r="O7" i="28"/>
  <c r="R7" i="28"/>
  <c r="B8" i="28"/>
  <c r="Q3" i="28" s="1"/>
  <c r="AG3" i="28" s="1"/>
  <c r="AP3" i="28" s="1"/>
  <c r="C8" i="28"/>
  <c r="Q8" i="28" s="1"/>
  <c r="O8" i="28"/>
  <c r="O9" i="28"/>
  <c r="C10" i="28"/>
  <c r="V14" i="28" s="1"/>
  <c r="O10" i="28"/>
  <c r="O11" i="28"/>
  <c r="O12" i="28"/>
  <c r="O13" i="28"/>
  <c r="O14" i="28"/>
  <c r="O15" i="28"/>
  <c r="O16" i="28"/>
  <c r="O17" i="28"/>
  <c r="O18" i="28"/>
  <c r="Q18" i="28"/>
  <c r="V18" i="28"/>
  <c r="O19" i="28"/>
  <c r="O20" i="28"/>
  <c r="O21" i="28"/>
  <c r="Q21" i="28"/>
  <c r="O22" i="28"/>
  <c r="O23" i="28"/>
  <c r="M4" i="15" a="1"/>
  <c r="M4" i="15" s="1"/>
  <c r="U4" i="15" s="1"/>
  <c r="M4" i="27" a="1"/>
  <c r="M4" i="27" s="1"/>
  <c r="U4" i="27" s="1"/>
  <c r="O3" i="27"/>
  <c r="AE3" i="27" s="1"/>
  <c r="AN3" i="27" s="1"/>
  <c r="R3" i="27"/>
  <c r="AH3" i="27" s="1"/>
  <c r="AQ3" i="27" s="1"/>
  <c r="AT3" i="27"/>
  <c r="R4" i="27"/>
  <c r="W4" i="27"/>
  <c r="B5" i="27"/>
  <c r="C5" i="27"/>
  <c r="O5" i="27"/>
  <c r="R5" i="27"/>
  <c r="O6" i="27"/>
  <c r="R6" i="27"/>
  <c r="O7" i="27"/>
  <c r="R7" i="27"/>
  <c r="B8" i="27"/>
  <c r="Q3" i="27" s="1"/>
  <c r="AG3" i="27" s="1"/>
  <c r="AP3" i="27" s="1"/>
  <c r="C8" i="27"/>
  <c r="Q8" i="27" s="1"/>
  <c r="O8" i="27"/>
  <c r="R8" i="27"/>
  <c r="O9" i="27"/>
  <c r="R9" i="27"/>
  <c r="C10" i="27"/>
  <c r="V13" i="27" s="1"/>
  <c r="O10" i="27"/>
  <c r="R10" i="27"/>
  <c r="O11" i="27"/>
  <c r="P11" i="27" s="1"/>
  <c r="R11" i="27"/>
  <c r="O12" i="27"/>
  <c r="R12" i="27"/>
  <c r="O13" i="27"/>
  <c r="R13" i="27"/>
  <c r="O14" i="27"/>
  <c r="R14" i="27"/>
  <c r="O15" i="27"/>
  <c r="R15" i="27"/>
  <c r="O16" i="27"/>
  <c r="R16" i="27"/>
  <c r="O17" i="27"/>
  <c r="R17" i="27"/>
  <c r="O18" i="27"/>
  <c r="Q18" i="27"/>
  <c r="R18" i="27"/>
  <c r="O19" i="27"/>
  <c r="R19" i="27"/>
  <c r="O20" i="27"/>
  <c r="R20" i="27"/>
  <c r="O21" i="27"/>
  <c r="R21" i="27"/>
  <c r="O22" i="27"/>
  <c r="R22" i="27"/>
  <c r="O23" i="27"/>
  <c r="R23" i="27"/>
  <c r="M4" i="13" a="1"/>
  <c r="M4" i="13" s="1"/>
  <c r="U4" i="13" s="1"/>
  <c r="M4" i="11" a="1"/>
  <c r="M4" i="11" s="1"/>
  <c r="C6" i="26"/>
  <c r="R7" i="26" s="1"/>
  <c r="M4" i="26" a="1"/>
  <c r="M4" i="26" s="1"/>
  <c r="U4" i="26" s="1"/>
  <c r="X4" i="26" s="1"/>
  <c r="O3" i="26"/>
  <c r="AE3" i="26" s="1"/>
  <c r="AN3" i="26" s="1"/>
  <c r="R3" i="26"/>
  <c r="AH3" i="26" s="1"/>
  <c r="AQ3" i="26" s="1"/>
  <c r="AT3" i="26"/>
  <c r="R4" i="26"/>
  <c r="W4" i="26"/>
  <c r="B5" i="26"/>
  <c r="C5" i="26"/>
  <c r="O5" i="26"/>
  <c r="R5" i="26"/>
  <c r="O6" i="26"/>
  <c r="R6" i="26"/>
  <c r="O7" i="26"/>
  <c r="B8" i="26"/>
  <c r="Q3" i="26" s="1"/>
  <c r="AG3" i="26" s="1"/>
  <c r="AP3" i="26" s="1"/>
  <c r="C8" i="26"/>
  <c r="Q9" i="26" s="1"/>
  <c r="O8" i="26"/>
  <c r="R8" i="26"/>
  <c r="O9" i="26"/>
  <c r="C10" i="26"/>
  <c r="V10" i="26" s="1"/>
  <c r="O10" i="26"/>
  <c r="R10" i="26"/>
  <c r="O11" i="26"/>
  <c r="R11" i="26"/>
  <c r="O12" i="26"/>
  <c r="R12" i="26"/>
  <c r="O13" i="26"/>
  <c r="R13" i="26"/>
  <c r="O14" i="26"/>
  <c r="R14" i="26"/>
  <c r="O15" i="26"/>
  <c r="R15" i="26"/>
  <c r="O16" i="26"/>
  <c r="R16" i="26"/>
  <c r="O17" i="26"/>
  <c r="R17" i="26"/>
  <c r="O18" i="26"/>
  <c r="P18" i="26" s="1"/>
  <c r="R18" i="26"/>
  <c r="O19" i="26"/>
  <c r="R19" i="26"/>
  <c r="O20" i="26"/>
  <c r="R20" i="26"/>
  <c r="O21" i="26"/>
  <c r="R21" i="26"/>
  <c r="O22" i="26"/>
  <c r="R22" i="26"/>
  <c r="O23" i="26"/>
  <c r="R23" i="26"/>
  <c r="C6" i="25"/>
  <c r="R7" i="25" s="1"/>
  <c r="M4" i="25" a="1"/>
  <c r="M4" i="25" s="1"/>
  <c r="U4" i="25" s="1"/>
  <c r="O3" i="25"/>
  <c r="AE3" i="25" s="1"/>
  <c r="AN3" i="25" s="1"/>
  <c r="AT3" i="25"/>
  <c r="W4" i="25"/>
  <c r="B5" i="25"/>
  <c r="C5" i="25"/>
  <c r="O5" i="25"/>
  <c r="O6" i="25"/>
  <c r="O7" i="25"/>
  <c r="B8" i="25"/>
  <c r="Q3" i="25" s="1"/>
  <c r="AG3" i="25" s="1"/>
  <c r="AP3" i="25" s="1"/>
  <c r="C8" i="25"/>
  <c r="Q16" i="25" s="1"/>
  <c r="O8" i="25"/>
  <c r="O9" i="25"/>
  <c r="C10" i="25"/>
  <c r="V10" i="25" s="1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C6" i="24"/>
  <c r="R3" i="24" s="1"/>
  <c r="AH3" i="24" s="1"/>
  <c r="AQ3" i="24" s="1"/>
  <c r="M4" i="24" a="1"/>
  <c r="M4" i="24" s="1"/>
  <c r="U4" i="24" s="1"/>
  <c r="O3" i="24"/>
  <c r="AE3" i="24" s="1"/>
  <c r="AN3" i="24" s="1"/>
  <c r="AT3" i="24"/>
  <c r="W4" i="24"/>
  <c r="B5" i="24"/>
  <c r="C5" i="24"/>
  <c r="O5" i="24"/>
  <c r="O6" i="24"/>
  <c r="O7" i="24"/>
  <c r="B8" i="24"/>
  <c r="Q3" i="24" s="1"/>
  <c r="AG3" i="24" s="1"/>
  <c r="AP3" i="24" s="1"/>
  <c r="C8" i="24"/>
  <c r="Q17" i="24" s="1"/>
  <c r="O8" i="24"/>
  <c r="O9" i="24"/>
  <c r="C10" i="24"/>
  <c r="V19" i="24" s="1"/>
  <c r="O10" i="24"/>
  <c r="O11" i="24"/>
  <c r="O12" i="24"/>
  <c r="O13" i="24"/>
  <c r="V13" i="24"/>
  <c r="O14" i="24"/>
  <c r="O15" i="24"/>
  <c r="O16" i="24"/>
  <c r="O17" i="24"/>
  <c r="O18" i="24"/>
  <c r="O19" i="24"/>
  <c r="O20" i="24"/>
  <c r="O21" i="24"/>
  <c r="O22" i="24"/>
  <c r="V22" i="24"/>
  <c r="O23" i="24"/>
  <c r="M4" i="23" a="1"/>
  <c r="M4" i="23" s="1"/>
  <c r="U4" i="23" s="1"/>
  <c r="O3" i="23"/>
  <c r="AE3" i="23" s="1"/>
  <c r="AN3" i="23" s="1"/>
  <c r="R3" i="23"/>
  <c r="AH3" i="23" s="1"/>
  <c r="AQ3" i="23" s="1"/>
  <c r="AT3" i="23"/>
  <c r="R4" i="23"/>
  <c r="W4" i="23"/>
  <c r="B5" i="23"/>
  <c r="C5" i="23"/>
  <c r="O5" i="23"/>
  <c r="R5" i="23"/>
  <c r="O6" i="23"/>
  <c r="R6" i="23"/>
  <c r="O7" i="23"/>
  <c r="R7" i="23"/>
  <c r="B8" i="23"/>
  <c r="Q3" i="23" s="1"/>
  <c r="AG3" i="23" s="1"/>
  <c r="AP3" i="23" s="1"/>
  <c r="C8" i="23"/>
  <c r="Q9" i="23" s="1"/>
  <c r="O8" i="23"/>
  <c r="R8" i="23"/>
  <c r="O9" i="23"/>
  <c r="R9" i="23"/>
  <c r="C10" i="23"/>
  <c r="O10" i="23"/>
  <c r="R10" i="23"/>
  <c r="O11" i="23"/>
  <c r="R11" i="23"/>
  <c r="O12" i="23"/>
  <c r="P12" i="23" s="1"/>
  <c r="R12" i="23"/>
  <c r="O13" i="23"/>
  <c r="R13" i="23"/>
  <c r="O14" i="23"/>
  <c r="R14" i="23"/>
  <c r="O15" i="23"/>
  <c r="P15" i="23" s="1"/>
  <c r="R15" i="23"/>
  <c r="O16" i="23"/>
  <c r="R16" i="23"/>
  <c r="O17" i="23"/>
  <c r="R17" i="23"/>
  <c r="O18" i="23"/>
  <c r="P18" i="23" s="1"/>
  <c r="R18" i="23"/>
  <c r="O19" i="23"/>
  <c r="R19" i="23"/>
  <c r="O20" i="23"/>
  <c r="R20" i="23"/>
  <c r="O21" i="23"/>
  <c r="P21" i="23" s="1"/>
  <c r="R21" i="23"/>
  <c r="O22" i="23"/>
  <c r="R22" i="23"/>
  <c r="O23" i="23"/>
  <c r="R23" i="23"/>
  <c r="C6" i="22"/>
  <c r="M4" i="22" a="1"/>
  <c r="M4" i="22" s="1"/>
  <c r="U4" i="22" s="1"/>
  <c r="O3" i="22"/>
  <c r="AE3" i="22" s="1"/>
  <c r="AN3" i="22" s="1"/>
  <c r="AT3" i="22"/>
  <c r="W4" i="22"/>
  <c r="B5" i="22"/>
  <c r="C5" i="22"/>
  <c r="O5" i="22"/>
  <c r="O6" i="22"/>
  <c r="O7" i="22"/>
  <c r="B8" i="22"/>
  <c r="Q3" i="22" s="1"/>
  <c r="AG3" i="22" s="1"/>
  <c r="AP3" i="22" s="1"/>
  <c r="C8" i="22"/>
  <c r="Q20" i="22" s="1"/>
  <c r="O8" i="22"/>
  <c r="O9" i="22"/>
  <c r="C10" i="22"/>
  <c r="O10" i="22"/>
  <c r="O11" i="22"/>
  <c r="O12" i="22"/>
  <c r="R12" i="22"/>
  <c r="O13" i="22"/>
  <c r="O14" i="22"/>
  <c r="O15" i="22"/>
  <c r="O16" i="22"/>
  <c r="O17" i="22"/>
  <c r="R17" i="22"/>
  <c r="O18" i="22"/>
  <c r="O19" i="22"/>
  <c r="O20" i="22"/>
  <c r="O21" i="22"/>
  <c r="O22" i="22"/>
  <c r="O23" i="22"/>
  <c r="C6" i="21"/>
  <c r="C8" i="20"/>
  <c r="Q18" i="20" s="1"/>
  <c r="C10" i="20"/>
  <c r="C5" i="20"/>
  <c r="C6" i="20"/>
  <c r="R5" i="20" s="1"/>
  <c r="M4" i="21" a="1"/>
  <c r="M4" i="21" s="1"/>
  <c r="U4" i="21" s="1"/>
  <c r="O3" i="21"/>
  <c r="AE3" i="21" s="1"/>
  <c r="AN3" i="21" s="1"/>
  <c r="R3" i="21"/>
  <c r="AH3" i="21" s="1"/>
  <c r="AQ3" i="21" s="1"/>
  <c r="AT3" i="21"/>
  <c r="W4" i="21"/>
  <c r="B5" i="21"/>
  <c r="C5" i="21"/>
  <c r="O5" i="21"/>
  <c r="O6" i="21"/>
  <c r="R6" i="21"/>
  <c r="O7" i="21"/>
  <c r="B8" i="21"/>
  <c r="Q3" i="21" s="1"/>
  <c r="AG3" i="21" s="1"/>
  <c r="AP3" i="21" s="1"/>
  <c r="C8" i="21"/>
  <c r="Q10" i="21" s="1"/>
  <c r="O8" i="21"/>
  <c r="R8" i="21"/>
  <c r="O9" i="21"/>
  <c r="C10" i="21"/>
  <c r="V11" i="21" s="1"/>
  <c r="O10" i="21"/>
  <c r="P10" i="21" s="1"/>
  <c r="R10" i="21"/>
  <c r="O11" i="21"/>
  <c r="O12" i="21"/>
  <c r="O13" i="21"/>
  <c r="O14" i="21"/>
  <c r="R14" i="21"/>
  <c r="O15" i="21"/>
  <c r="R15" i="21"/>
  <c r="O16" i="21"/>
  <c r="O17" i="21"/>
  <c r="O18" i="21"/>
  <c r="O19" i="21"/>
  <c r="R19" i="21"/>
  <c r="O20" i="21"/>
  <c r="O21" i="21"/>
  <c r="R21" i="21"/>
  <c r="O22" i="21"/>
  <c r="R22" i="21"/>
  <c r="O23" i="21"/>
  <c r="R23" i="21"/>
  <c r="O3" i="20"/>
  <c r="AE3" i="20" s="1"/>
  <c r="AT3" i="20"/>
  <c r="W4" i="20"/>
  <c r="R13" i="20"/>
  <c r="R14" i="20"/>
  <c r="R23" i="20"/>
  <c r="R33" i="20"/>
  <c r="R42" i="20"/>
  <c r="R46" i="20"/>
  <c r="R55" i="20"/>
  <c r="R64" i="20"/>
  <c r="V71" i="20"/>
  <c r="R72" i="20"/>
  <c r="R73" i="20"/>
  <c r="M4" i="19" a="1"/>
  <c r="M4" i="19" s="1"/>
  <c r="U4" i="19" s="1"/>
  <c r="C6" i="16"/>
  <c r="R8" i="16" s="1"/>
  <c r="C10" i="18"/>
  <c r="V9" i="18" s="1"/>
  <c r="C10" i="16"/>
  <c r="V10" i="16" s="1"/>
  <c r="C6" i="19"/>
  <c r="R11" i="19" s="1"/>
  <c r="O3" i="19"/>
  <c r="AE3" i="19" s="1"/>
  <c r="AN3" i="19" s="1"/>
  <c r="AT3" i="19"/>
  <c r="W4" i="19"/>
  <c r="B5" i="19"/>
  <c r="C5" i="19"/>
  <c r="O5" i="19"/>
  <c r="P5" i="19" s="1"/>
  <c r="O6" i="19"/>
  <c r="R6" i="19"/>
  <c r="O7" i="19"/>
  <c r="B8" i="19"/>
  <c r="Q3" i="19" s="1"/>
  <c r="AG3" i="19" s="1"/>
  <c r="AP3" i="19" s="1"/>
  <c r="C8" i="19"/>
  <c r="Q8" i="19" s="1"/>
  <c r="O8" i="19"/>
  <c r="O9" i="19"/>
  <c r="R9" i="19"/>
  <c r="C10" i="19"/>
  <c r="V12" i="19" s="1"/>
  <c r="O10" i="19"/>
  <c r="O11" i="19"/>
  <c r="O12" i="19"/>
  <c r="P12" i="19" s="1"/>
  <c r="O13" i="19"/>
  <c r="R13" i="19"/>
  <c r="O14" i="19"/>
  <c r="O15" i="19"/>
  <c r="O16" i="19"/>
  <c r="P16" i="19" s="1"/>
  <c r="Q16" i="19"/>
  <c r="O17" i="19"/>
  <c r="R17" i="19"/>
  <c r="O18" i="19"/>
  <c r="O19" i="19"/>
  <c r="P19" i="19" s="1"/>
  <c r="R19" i="19"/>
  <c r="O20" i="19"/>
  <c r="O21" i="19"/>
  <c r="P21" i="19" s="1"/>
  <c r="O22" i="19"/>
  <c r="O23" i="19"/>
  <c r="P23" i="19" s="1"/>
  <c r="C5" i="18"/>
  <c r="C5" i="16"/>
  <c r="C8" i="18"/>
  <c r="Q16" i="18" s="1"/>
  <c r="B8" i="18"/>
  <c r="Q3" i="18" s="1"/>
  <c r="AG3" i="18" s="1"/>
  <c r="AP3" i="18" s="1"/>
  <c r="C10" i="17"/>
  <c r="V7" i="17" s="1"/>
  <c r="C8" i="17"/>
  <c r="Q18" i="17" s="1"/>
  <c r="B8" i="17"/>
  <c r="Q3" i="17" s="1"/>
  <c r="AG3" i="17" s="1"/>
  <c r="AP3" i="17" s="1"/>
  <c r="O3" i="18"/>
  <c r="R3" i="18"/>
  <c r="AH3" i="18" s="1"/>
  <c r="AQ3" i="18" s="1"/>
  <c r="AT3" i="18"/>
  <c r="R4" i="18"/>
  <c r="W4" i="18"/>
  <c r="R5" i="18"/>
  <c r="R6" i="18"/>
  <c r="R7" i="18"/>
  <c r="V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V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Q93" i="18"/>
  <c r="R93" i="18"/>
  <c r="R94" i="18"/>
  <c r="R95" i="18"/>
  <c r="R96" i="18"/>
  <c r="R97" i="18"/>
  <c r="R98" i="18"/>
  <c r="S98" i="18"/>
  <c r="V98" i="18"/>
  <c r="C5" i="17"/>
  <c r="B5" i="17"/>
  <c r="AC23" i="9"/>
  <c r="M4" i="17" a="1"/>
  <c r="M4" i="17" s="1"/>
  <c r="U4" i="17" s="1"/>
  <c r="O3" i="17"/>
  <c r="R3" i="17"/>
  <c r="AH3" i="17" s="1"/>
  <c r="AQ3" i="17" s="1"/>
  <c r="AT3" i="17"/>
  <c r="R4" i="17"/>
  <c r="W4" i="17"/>
  <c r="O5" i="17"/>
  <c r="R5" i="17"/>
  <c r="O6" i="17"/>
  <c r="P6" i="17" s="1"/>
  <c r="R6" i="17"/>
  <c r="O7" i="17"/>
  <c r="R7" i="17"/>
  <c r="O8" i="17"/>
  <c r="P8" i="17" s="1"/>
  <c r="R8" i="17"/>
  <c r="O9" i="17"/>
  <c r="R9" i="17"/>
  <c r="O10" i="17"/>
  <c r="R10" i="17"/>
  <c r="O11" i="17"/>
  <c r="R11" i="17"/>
  <c r="O12" i="17"/>
  <c r="R12" i="17"/>
  <c r="O13" i="17"/>
  <c r="R13" i="17"/>
  <c r="O14" i="17"/>
  <c r="P14" i="17" s="1"/>
  <c r="R14" i="17"/>
  <c r="O15" i="17"/>
  <c r="R15" i="17"/>
  <c r="O16" i="17"/>
  <c r="R16" i="17"/>
  <c r="O17" i="17"/>
  <c r="R17" i="17"/>
  <c r="O18" i="17"/>
  <c r="R18" i="17"/>
  <c r="O19" i="17"/>
  <c r="R19" i="17"/>
  <c r="O20" i="17"/>
  <c r="R20" i="17"/>
  <c r="O21" i="17"/>
  <c r="R21" i="17"/>
  <c r="O22" i="17"/>
  <c r="R22" i="17"/>
  <c r="O23" i="17"/>
  <c r="Q23" i="17"/>
  <c r="R23" i="17"/>
  <c r="O3" i="16"/>
  <c r="P3" i="16" s="1"/>
  <c r="AF3" i="16" s="1"/>
  <c r="AT3" i="16"/>
  <c r="W4" i="16"/>
  <c r="C8" i="16"/>
  <c r="Q33" i="16" s="1"/>
  <c r="R32" i="16"/>
  <c r="R66" i="16"/>
  <c r="M4" i="9" a="1"/>
  <c r="M4" i="9" s="1"/>
  <c r="U4" i="9" s="1"/>
  <c r="R3" i="9"/>
  <c r="V4" i="9"/>
  <c r="S98" i="10"/>
  <c r="W4" i="15"/>
  <c r="O3" i="15"/>
  <c r="C10" i="15"/>
  <c r="V4" i="15" s="1"/>
  <c r="Y4" i="15" s="1"/>
  <c r="C8" i="15"/>
  <c r="Q6" i="15" s="1"/>
  <c r="C6" i="15"/>
  <c r="R5" i="15" s="1"/>
  <c r="C5" i="15"/>
  <c r="AT3" i="15"/>
  <c r="M4" i="14" a="1"/>
  <c r="M4" i="14" s="1"/>
  <c r="U4" i="14" s="1"/>
  <c r="X4" i="14" s="1"/>
  <c r="O3" i="14"/>
  <c r="AE3" i="14" s="1"/>
  <c r="AN3" i="14" s="1"/>
  <c r="AT3" i="14"/>
  <c r="W4" i="14"/>
  <c r="B5" i="14"/>
  <c r="C5" i="14"/>
  <c r="O5" i="14"/>
  <c r="C6" i="14"/>
  <c r="R6" i="14" s="1"/>
  <c r="O6" i="14"/>
  <c r="O7" i="14"/>
  <c r="O8" i="14"/>
  <c r="B8" i="14"/>
  <c r="Q3" i="14" s="1"/>
  <c r="AG3" i="14" s="1"/>
  <c r="AP3" i="14" s="1"/>
  <c r="C8" i="14"/>
  <c r="Q9" i="14" s="1"/>
  <c r="O9" i="14"/>
  <c r="P9" i="14" s="1"/>
  <c r="O10" i="14"/>
  <c r="C10" i="14"/>
  <c r="V11" i="14" s="1"/>
  <c r="O11" i="14"/>
  <c r="O12" i="14"/>
  <c r="P12" i="14" s="1"/>
  <c r="O13" i="14"/>
  <c r="O14" i="14"/>
  <c r="V14" i="14"/>
  <c r="O15" i="14"/>
  <c r="O16" i="14"/>
  <c r="O17" i="14"/>
  <c r="O18" i="14"/>
  <c r="O19" i="14"/>
  <c r="O20" i="14"/>
  <c r="O21" i="14"/>
  <c r="O22" i="14"/>
  <c r="O23" i="14"/>
  <c r="V23" i="14"/>
  <c r="M4" i="12" a="1"/>
  <c r="M4" i="12" s="1"/>
  <c r="U4" i="12" s="1"/>
  <c r="X4" i="12" s="1"/>
  <c r="C10" i="13"/>
  <c r="V8" i="13" s="1"/>
  <c r="C8" i="13"/>
  <c r="Q7" i="13" s="1"/>
  <c r="B8" i="13"/>
  <c r="Q3" i="13" s="1"/>
  <c r="AG3" i="13" s="1"/>
  <c r="AP3" i="13" s="1"/>
  <c r="V7" i="13"/>
  <c r="C6" i="13"/>
  <c r="R5" i="13" s="1"/>
  <c r="V5" i="13"/>
  <c r="C5" i="13"/>
  <c r="W4" i="13"/>
  <c r="AT3" i="13"/>
  <c r="O3" i="13"/>
  <c r="O3" i="12"/>
  <c r="AE3" i="12" s="1"/>
  <c r="AN3" i="12" s="1"/>
  <c r="AT3" i="12"/>
  <c r="W4" i="12"/>
  <c r="B5" i="12"/>
  <c r="C5" i="12"/>
  <c r="O5" i="12"/>
  <c r="C6" i="12"/>
  <c r="R10" i="12" s="1"/>
  <c r="O6" i="12"/>
  <c r="O7" i="12"/>
  <c r="O8" i="12"/>
  <c r="B8" i="12"/>
  <c r="Q3" i="12" s="1"/>
  <c r="AG3" i="12" s="1"/>
  <c r="AP3" i="12" s="1"/>
  <c r="C8" i="12"/>
  <c r="Q13" i="12" s="1"/>
  <c r="O9" i="12"/>
  <c r="O10" i="12"/>
  <c r="C10" i="12"/>
  <c r="V11" i="12" s="1"/>
  <c r="O11" i="12"/>
  <c r="Q11" i="12"/>
  <c r="O12" i="12"/>
  <c r="O13" i="12"/>
  <c r="O14" i="12"/>
  <c r="O15" i="12"/>
  <c r="R15" i="12"/>
  <c r="O16" i="12"/>
  <c r="O17" i="12"/>
  <c r="O18" i="12"/>
  <c r="O19" i="12"/>
  <c r="O20" i="12"/>
  <c r="O21" i="12"/>
  <c r="O22" i="12"/>
  <c r="R22" i="12"/>
  <c r="O23" i="12"/>
  <c r="C10" i="11"/>
  <c r="V88" i="11" s="1"/>
  <c r="C8" i="11"/>
  <c r="Q88" i="11" s="1"/>
  <c r="B8" i="11"/>
  <c r="Q3" i="11" s="1"/>
  <c r="AG3" i="11" s="1"/>
  <c r="AP3" i="11" s="1"/>
  <c r="C6" i="11"/>
  <c r="R87" i="11" s="1"/>
  <c r="C5" i="11"/>
  <c r="V75" i="11"/>
  <c r="V65" i="11"/>
  <c r="V59" i="11"/>
  <c r="V25" i="11"/>
  <c r="R24" i="11"/>
  <c r="V9" i="11"/>
  <c r="W4" i="11"/>
  <c r="AT3" i="11"/>
  <c r="O3" i="11"/>
  <c r="V90" i="10"/>
  <c r="V91" i="10"/>
  <c r="V92" i="10"/>
  <c r="V93" i="10"/>
  <c r="V94" i="10"/>
  <c r="V95" i="10"/>
  <c r="V96" i="10"/>
  <c r="V97" i="10"/>
  <c r="V98" i="10"/>
  <c r="AT3" i="10"/>
  <c r="Q88" i="10"/>
  <c r="Q89" i="10"/>
  <c r="Q90" i="10"/>
  <c r="Q91" i="10"/>
  <c r="R90" i="10"/>
  <c r="R91" i="10"/>
  <c r="Q92" i="10"/>
  <c r="R92" i="10"/>
  <c r="Q93" i="10"/>
  <c r="R93" i="10"/>
  <c r="Q94" i="10"/>
  <c r="R94" i="10"/>
  <c r="Q95" i="10"/>
  <c r="R95" i="10"/>
  <c r="Q96" i="10"/>
  <c r="R96" i="10"/>
  <c r="Q97" i="10"/>
  <c r="R97" i="10"/>
  <c r="Q98" i="10"/>
  <c r="R98" i="10"/>
  <c r="M4" i="2" a="1"/>
  <c r="M4" i="2" s="1"/>
  <c r="U4" i="2" s="1"/>
  <c r="C10" i="2"/>
  <c r="V4" i="2" s="1"/>
  <c r="C8" i="2"/>
  <c r="Q5" i="2" s="1"/>
  <c r="B8" i="2"/>
  <c r="Q3" i="2" s="1"/>
  <c r="AG3" i="2" s="1"/>
  <c r="AP3" i="2" s="1"/>
  <c r="C6" i="2"/>
  <c r="R5" i="2" s="1"/>
  <c r="C5" i="2"/>
  <c r="B5" i="2"/>
  <c r="M4" i="10" a="1"/>
  <c r="M4" i="10" s="1"/>
  <c r="U4" i="10" s="1"/>
  <c r="V89" i="10"/>
  <c r="R89" i="10"/>
  <c r="V88" i="10"/>
  <c r="R88" i="10"/>
  <c r="V87" i="10"/>
  <c r="R87" i="10"/>
  <c r="Q87" i="10"/>
  <c r="V86" i="10"/>
  <c r="R86" i="10"/>
  <c r="Q86" i="10"/>
  <c r="V85" i="10"/>
  <c r="R85" i="10"/>
  <c r="Q85" i="10"/>
  <c r="V84" i="10"/>
  <c r="R84" i="10"/>
  <c r="Q84" i="10"/>
  <c r="V83" i="10"/>
  <c r="R83" i="10"/>
  <c r="Q83" i="10"/>
  <c r="V82" i="10"/>
  <c r="R82" i="10"/>
  <c r="Q82" i="10"/>
  <c r="V81" i="10"/>
  <c r="R81" i="10"/>
  <c r="Q81" i="10"/>
  <c r="V80" i="10"/>
  <c r="R80" i="10"/>
  <c r="Q80" i="10"/>
  <c r="V79" i="10"/>
  <c r="R79" i="10"/>
  <c r="Q79" i="10"/>
  <c r="V78" i="10"/>
  <c r="R78" i="10"/>
  <c r="Q78" i="10"/>
  <c r="V77" i="10"/>
  <c r="R77" i="10"/>
  <c r="Q77" i="10"/>
  <c r="V76" i="10"/>
  <c r="R76" i="10"/>
  <c r="Q76" i="10"/>
  <c r="V75" i="10"/>
  <c r="R75" i="10"/>
  <c r="Q75" i="10"/>
  <c r="V74" i="10"/>
  <c r="R74" i="10"/>
  <c r="Q74" i="10"/>
  <c r="V73" i="10"/>
  <c r="R73" i="10"/>
  <c r="Q73" i="10"/>
  <c r="V72" i="10"/>
  <c r="R72" i="10"/>
  <c r="Q72" i="10"/>
  <c r="V71" i="10"/>
  <c r="R71" i="10"/>
  <c r="Q71" i="10"/>
  <c r="V70" i="10"/>
  <c r="R70" i="10"/>
  <c r="Q70" i="10"/>
  <c r="V69" i="10"/>
  <c r="R69" i="10"/>
  <c r="Q69" i="10"/>
  <c r="V68" i="10"/>
  <c r="R68" i="10"/>
  <c r="Q68" i="10"/>
  <c r="V67" i="10"/>
  <c r="R67" i="10"/>
  <c r="Q67" i="10"/>
  <c r="V66" i="10"/>
  <c r="R66" i="10"/>
  <c r="Q66" i="10"/>
  <c r="V65" i="10"/>
  <c r="R65" i="10"/>
  <c r="Q65" i="10"/>
  <c r="V64" i="10"/>
  <c r="R64" i="10"/>
  <c r="Q64" i="10"/>
  <c r="V63" i="10"/>
  <c r="R63" i="10"/>
  <c r="Q63" i="10"/>
  <c r="V62" i="10"/>
  <c r="R62" i="10"/>
  <c r="Q62" i="10"/>
  <c r="V61" i="10"/>
  <c r="R61" i="10"/>
  <c r="Q61" i="10"/>
  <c r="V60" i="10"/>
  <c r="R60" i="10"/>
  <c r="Q60" i="10"/>
  <c r="V59" i="10"/>
  <c r="R59" i="10"/>
  <c r="Q59" i="10"/>
  <c r="V58" i="10"/>
  <c r="R58" i="10"/>
  <c r="Q58" i="10"/>
  <c r="V57" i="10"/>
  <c r="R57" i="10"/>
  <c r="Q57" i="10"/>
  <c r="V56" i="10"/>
  <c r="R56" i="10"/>
  <c r="Q56" i="10"/>
  <c r="V55" i="10"/>
  <c r="R55" i="10"/>
  <c r="Q55" i="10"/>
  <c r="V54" i="10"/>
  <c r="R54" i="10"/>
  <c r="Q54" i="10"/>
  <c r="V53" i="10"/>
  <c r="R53" i="10"/>
  <c r="Q53" i="10"/>
  <c r="V52" i="10"/>
  <c r="R52" i="10"/>
  <c r="Q52" i="10"/>
  <c r="V51" i="10"/>
  <c r="R51" i="10"/>
  <c r="Q51" i="10"/>
  <c r="V50" i="10"/>
  <c r="R50" i="10"/>
  <c r="Q50" i="10"/>
  <c r="V49" i="10"/>
  <c r="R49" i="10"/>
  <c r="Q49" i="10"/>
  <c r="V48" i="10"/>
  <c r="R48" i="10"/>
  <c r="Q48" i="10"/>
  <c r="V47" i="10"/>
  <c r="R47" i="10"/>
  <c r="Q47" i="10"/>
  <c r="V46" i="10"/>
  <c r="R46" i="10"/>
  <c r="Q46" i="10"/>
  <c r="V45" i="10"/>
  <c r="R45" i="10"/>
  <c r="Q45" i="10"/>
  <c r="V44" i="10"/>
  <c r="R44" i="10"/>
  <c r="Q44" i="10"/>
  <c r="V43" i="10"/>
  <c r="R43" i="10"/>
  <c r="Q43" i="10"/>
  <c r="V42" i="10"/>
  <c r="R42" i="10"/>
  <c r="Q42" i="10"/>
  <c r="V41" i="10"/>
  <c r="R41" i="10"/>
  <c r="Q41" i="10"/>
  <c r="V40" i="10"/>
  <c r="R40" i="10"/>
  <c r="Q40" i="10"/>
  <c r="V39" i="10"/>
  <c r="R39" i="10"/>
  <c r="Q39" i="10"/>
  <c r="V38" i="10"/>
  <c r="R38" i="10"/>
  <c r="Q38" i="10"/>
  <c r="V37" i="10"/>
  <c r="R37" i="10"/>
  <c r="Q37" i="10"/>
  <c r="V36" i="10"/>
  <c r="R36" i="10"/>
  <c r="Q36" i="10"/>
  <c r="V35" i="10"/>
  <c r="R35" i="10"/>
  <c r="Q35" i="10"/>
  <c r="V34" i="10"/>
  <c r="R34" i="10"/>
  <c r="Q34" i="10"/>
  <c r="V33" i="10"/>
  <c r="R33" i="10"/>
  <c r="Q33" i="10"/>
  <c r="V32" i="10"/>
  <c r="R32" i="10"/>
  <c r="Q32" i="10"/>
  <c r="V31" i="10"/>
  <c r="R31" i="10"/>
  <c r="Q31" i="10"/>
  <c r="V30" i="10"/>
  <c r="R30" i="10"/>
  <c r="Q30" i="10"/>
  <c r="V29" i="10"/>
  <c r="R29" i="10"/>
  <c r="Q29" i="10"/>
  <c r="V28" i="10"/>
  <c r="R28" i="10"/>
  <c r="Q28" i="10"/>
  <c r="V27" i="10"/>
  <c r="R27" i="10"/>
  <c r="Q27" i="10"/>
  <c r="V26" i="10"/>
  <c r="R26" i="10"/>
  <c r="Q26" i="10"/>
  <c r="V25" i="10"/>
  <c r="R25" i="10"/>
  <c r="Q25" i="10"/>
  <c r="V24" i="10"/>
  <c r="R24" i="10"/>
  <c r="Q24" i="10"/>
  <c r="V23" i="10"/>
  <c r="R23" i="10"/>
  <c r="Q23" i="10"/>
  <c r="V22" i="10"/>
  <c r="R22" i="10"/>
  <c r="Q22" i="10"/>
  <c r="V21" i="10"/>
  <c r="R21" i="10"/>
  <c r="Q21" i="10"/>
  <c r="V20" i="10"/>
  <c r="R20" i="10"/>
  <c r="Q20" i="10"/>
  <c r="V19" i="10"/>
  <c r="R19" i="10"/>
  <c r="Q19" i="10"/>
  <c r="V18" i="10"/>
  <c r="R18" i="10"/>
  <c r="Q18" i="10"/>
  <c r="V17" i="10"/>
  <c r="R17" i="10"/>
  <c r="Q17" i="10"/>
  <c r="V16" i="10"/>
  <c r="R16" i="10"/>
  <c r="Q16" i="10"/>
  <c r="V15" i="10"/>
  <c r="R15" i="10"/>
  <c r="Q15" i="10"/>
  <c r="V14" i="10"/>
  <c r="R14" i="10"/>
  <c r="Q14" i="10"/>
  <c r="V13" i="10"/>
  <c r="R13" i="10"/>
  <c r="Q13" i="10"/>
  <c r="V12" i="10"/>
  <c r="R12" i="10"/>
  <c r="Q12" i="10"/>
  <c r="V11" i="10"/>
  <c r="R11" i="10"/>
  <c r="Q11" i="10"/>
  <c r="V10" i="10"/>
  <c r="R10" i="10"/>
  <c r="Q10" i="10"/>
  <c r="V9" i="10"/>
  <c r="R9" i="10"/>
  <c r="Q9" i="10"/>
  <c r="V8" i="10"/>
  <c r="R8" i="10"/>
  <c r="Q8" i="10"/>
  <c r="V7" i="10"/>
  <c r="R7" i="10"/>
  <c r="Q7" i="10"/>
  <c r="V6" i="10"/>
  <c r="R6" i="10"/>
  <c r="Q6" i="10"/>
  <c r="V5" i="10"/>
  <c r="R5" i="10"/>
  <c r="Q5" i="10"/>
  <c r="W4" i="10"/>
  <c r="V4" i="10"/>
  <c r="R4" i="10"/>
  <c r="R3" i="10"/>
  <c r="O3" i="10"/>
  <c r="AE3" i="10" s="1"/>
  <c r="C9" i="10"/>
  <c r="V23" i="9"/>
  <c r="R23" i="9"/>
  <c r="Q23" i="9"/>
  <c r="O23" i="9"/>
  <c r="P23" i="9" s="1"/>
  <c r="V22" i="9"/>
  <c r="R22" i="9"/>
  <c r="Q22" i="9"/>
  <c r="O22" i="9"/>
  <c r="P22" i="9" s="1"/>
  <c r="V21" i="9"/>
  <c r="R21" i="9"/>
  <c r="Q21" i="9"/>
  <c r="O21" i="9"/>
  <c r="P21" i="9" s="1"/>
  <c r="V20" i="9"/>
  <c r="R20" i="9"/>
  <c r="Q20" i="9"/>
  <c r="O20" i="9"/>
  <c r="P20" i="9" s="1"/>
  <c r="V19" i="9"/>
  <c r="R19" i="9"/>
  <c r="Q19" i="9"/>
  <c r="O19" i="9"/>
  <c r="P19" i="9" s="1"/>
  <c r="V18" i="9"/>
  <c r="R18" i="9"/>
  <c r="Q18" i="9"/>
  <c r="O18" i="9"/>
  <c r="P18" i="9" s="1"/>
  <c r="V17" i="9"/>
  <c r="R17" i="9"/>
  <c r="Q17" i="9"/>
  <c r="O17" i="9"/>
  <c r="P17" i="9" s="1"/>
  <c r="V16" i="9"/>
  <c r="R16" i="9"/>
  <c r="Q16" i="9"/>
  <c r="O16" i="9"/>
  <c r="P16" i="9" s="1"/>
  <c r="V15" i="9"/>
  <c r="R15" i="9"/>
  <c r="Q15" i="9"/>
  <c r="O15" i="9"/>
  <c r="P15" i="9" s="1"/>
  <c r="V14" i="9"/>
  <c r="R14" i="9"/>
  <c r="Q14" i="9"/>
  <c r="O14" i="9"/>
  <c r="P14" i="9" s="1"/>
  <c r="V13" i="9"/>
  <c r="R13" i="9"/>
  <c r="Q13" i="9"/>
  <c r="O13" i="9"/>
  <c r="P13" i="9" s="1"/>
  <c r="V12" i="9"/>
  <c r="R12" i="9"/>
  <c r="Q12" i="9"/>
  <c r="O12" i="9"/>
  <c r="P12" i="9" s="1"/>
  <c r="V11" i="9"/>
  <c r="R11" i="9"/>
  <c r="Q11" i="9"/>
  <c r="O11" i="9"/>
  <c r="P11" i="9" s="1"/>
  <c r="V10" i="9"/>
  <c r="R10" i="9"/>
  <c r="Q10" i="9"/>
  <c r="O10" i="9"/>
  <c r="P10" i="9" s="1"/>
  <c r="V9" i="9"/>
  <c r="R9" i="9"/>
  <c r="Q9" i="9"/>
  <c r="O9" i="9"/>
  <c r="P9" i="9" s="1"/>
  <c r="V8" i="9"/>
  <c r="R8" i="9"/>
  <c r="Q8" i="9"/>
  <c r="O8" i="9"/>
  <c r="P8" i="9" s="1"/>
  <c r="V7" i="9"/>
  <c r="R7" i="9"/>
  <c r="Q7" i="9"/>
  <c r="O7" i="9"/>
  <c r="P7" i="9" s="1"/>
  <c r="V6" i="9"/>
  <c r="R6" i="9"/>
  <c r="Q6" i="9"/>
  <c r="O6" i="9"/>
  <c r="V5" i="9"/>
  <c r="R5" i="9"/>
  <c r="Q5" i="9"/>
  <c r="O5" i="9"/>
  <c r="W4" i="9"/>
  <c r="R4" i="9"/>
  <c r="AT3" i="9"/>
  <c r="Q3" i="9"/>
  <c r="O3" i="9"/>
  <c r="AE3" i="9" s="1"/>
  <c r="C9" i="9"/>
  <c r="AT3" i="2"/>
  <c r="O3" i="2"/>
  <c r="W4" i="2"/>
  <c r="O5" i="2"/>
  <c r="O6" i="2"/>
  <c r="O7" i="2"/>
  <c r="V7" i="2"/>
  <c r="O8" i="2"/>
  <c r="O9" i="2"/>
  <c r="O10" i="2"/>
  <c r="O11" i="2"/>
  <c r="Q11" i="2"/>
  <c r="O12" i="2"/>
  <c r="O13" i="2"/>
  <c r="O14" i="2"/>
  <c r="V14" i="2"/>
  <c r="O15" i="2"/>
  <c r="O16" i="2"/>
  <c r="O17" i="2"/>
  <c r="Q17" i="2"/>
  <c r="O18" i="2"/>
  <c r="O19" i="2"/>
  <c r="O20" i="2"/>
  <c r="O21" i="2"/>
  <c r="O22" i="2"/>
  <c r="O23" i="2"/>
  <c r="Q22" i="12" l="1"/>
  <c r="Q21" i="17"/>
  <c r="Q10" i="17"/>
  <c r="Q36" i="43"/>
  <c r="Q66" i="44"/>
  <c r="Q36" i="44"/>
  <c r="Q18" i="44"/>
  <c r="Q48" i="48"/>
  <c r="Q6" i="17"/>
  <c r="Q18" i="21"/>
  <c r="Q19" i="28"/>
  <c r="Q44" i="32"/>
  <c r="Q19" i="43"/>
  <c r="Q97" i="48"/>
  <c r="Q54" i="48"/>
  <c r="Q45" i="48"/>
  <c r="Q81" i="50"/>
  <c r="Q18" i="12"/>
  <c r="Q19" i="17"/>
  <c r="Q8" i="17"/>
  <c r="Q21" i="21"/>
  <c r="Q14" i="43"/>
  <c r="Q41" i="44"/>
  <c r="Q65" i="45"/>
  <c r="Q91" i="48"/>
  <c r="Q87" i="48"/>
  <c r="Q63" i="48"/>
  <c r="Q58" i="48"/>
  <c r="Q6" i="60"/>
  <c r="B8" i="103"/>
  <c r="V10" i="42"/>
  <c r="V15" i="42"/>
  <c r="V38" i="42"/>
  <c r="V59" i="42"/>
  <c r="V63" i="42"/>
  <c r="V80" i="42"/>
  <c r="V30" i="42"/>
  <c r="V47" i="42"/>
  <c r="V51" i="42"/>
  <c r="V72" i="42"/>
  <c r="V84" i="42"/>
  <c r="V27" i="42"/>
  <c r="V44" i="42"/>
  <c r="V56" i="42"/>
  <c r="V77" i="42"/>
  <c r="V81" i="42"/>
  <c r="V93" i="42"/>
  <c r="V14" i="43"/>
  <c r="V28" i="43"/>
  <c r="V77" i="43"/>
  <c r="V17" i="43"/>
  <c r="V29" i="43"/>
  <c r="V47" i="43"/>
  <c r="V65" i="43"/>
  <c r="V81" i="43"/>
  <c r="V35" i="43"/>
  <c r="V48" i="43"/>
  <c r="V66" i="43"/>
  <c r="V85" i="43"/>
  <c r="V75" i="51"/>
  <c r="V60" i="51"/>
  <c r="V44" i="51"/>
  <c r="V27" i="51"/>
  <c r="V52" i="52"/>
  <c r="V30" i="52"/>
  <c r="V11" i="41"/>
  <c r="V15" i="41"/>
  <c r="V4" i="20"/>
  <c r="V12" i="20"/>
  <c r="R60" i="16"/>
  <c r="V43" i="11"/>
  <c r="R72" i="11"/>
  <c r="Q14" i="12"/>
  <c r="R86" i="16"/>
  <c r="R54" i="16"/>
  <c r="R21" i="16"/>
  <c r="Q17" i="17"/>
  <c r="P12" i="17"/>
  <c r="Q81" i="18"/>
  <c r="V39" i="18"/>
  <c r="P20" i="19"/>
  <c r="P13" i="19"/>
  <c r="R78" i="20"/>
  <c r="R62" i="20"/>
  <c r="R36" i="20"/>
  <c r="R4" i="21"/>
  <c r="R9" i="21"/>
  <c r="R12" i="21"/>
  <c r="R13" i="21"/>
  <c r="Q11" i="24"/>
  <c r="Q15" i="24"/>
  <c r="V17" i="25"/>
  <c r="V15" i="28"/>
  <c r="R14" i="30"/>
  <c r="V66" i="32"/>
  <c r="R57" i="32"/>
  <c r="R49" i="32"/>
  <c r="V40" i="32"/>
  <c r="V32" i="32"/>
  <c r="R11" i="32"/>
  <c r="P16" i="33"/>
  <c r="V11" i="34"/>
  <c r="V14" i="34"/>
  <c r="V18" i="34"/>
  <c r="V12" i="34"/>
  <c r="V15" i="34"/>
  <c r="V22" i="34"/>
  <c r="P11" i="36"/>
  <c r="R79" i="41"/>
  <c r="R70" i="41"/>
  <c r="R48" i="41"/>
  <c r="V83" i="42"/>
  <c r="V48" i="42"/>
  <c r="V29" i="42"/>
  <c r="V87" i="43"/>
  <c r="V53" i="43"/>
  <c r="V16" i="45"/>
  <c r="V10" i="45"/>
  <c r="V32" i="45"/>
  <c r="V50" i="45"/>
  <c r="V65" i="45"/>
  <c r="V15" i="45"/>
  <c r="V38" i="45"/>
  <c r="V55" i="45"/>
  <c r="V66" i="45"/>
  <c r="V17" i="45"/>
  <c r="V39" i="45"/>
  <c r="V56" i="45"/>
  <c r="V71" i="45"/>
  <c r="R44" i="46"/>
  <c r="R33" i="46"/>
  <c r="V27" i="48"/>
  <c r="V21" i="48"/>
  <c r="V26" i="48"/>
  <c r="V69" i="51"/>
  <c r="V54" i="51"/>
  <c r="V37" i="51"/>
  <c r="V20" i="51"/>
  <c r="V64" i="52"/>
  <c r="V42" i="52"/>
  <c r="V22" i="52"/>
  <c r="Q37" i="53"/>
  <c r="R8" i="53"/>
  <c r="R35" i="53"/>
  <c r="R61" i="53"/>
  <c r="R11" i="53"/>
  <c r="R67" i="53"/>
  <c r="R47" i="53"/>
  <c r="V43" i="18"/>
  <c r="V33" i="18"/>
  <c r="V76" i="20"/>
  <c r="V59" i="20"/>
  <c r="V10" i="32"/>
  <c r="V19" i="32"/>
  <c r="V24" i="32"/>
  <c r="V33" i="32"/>
  <c r="V37" i="32"/>
  <c r="V42" i="32"/>
  <c r="V46" i="32"/>
  <c r="V50" i="32"/>
  <c r="V54" i="32"/>
  <c r="V58" i="32"/>
  <c r="V63" i="32"/>
  <c r="V68" i="32"/>
  <c r="V13" i="32"/>
  <c r="V20" i="32"/>
  <c r="V29" i="32"/>
  <c r="V34" i="32"/>
  <c r="V38" i="32"/>
  <c r="V59" i="32"/>
  <c r="V64" i="32"/>
  <c r="V15" i="32"/>
  <c r="V25" i="32"/>
  <c r="V30" i="32"/>
  <c r="V43" i="32"/>
  <c r="V47" i="32"/>
  <c r="V51" i="32"/>
  <c r="V55" i="32"/>
  <c r="V60" i="32"/>
  <c r="V69" i="32"/>
  <c r="V16" i="33"/>
  <c r="V11" i="33"/>
  <c r="R19" i="36"/>
  <c r="R15" i="36"/>
  <c r="V87" i="42"/>
  <c r="V33" i="42"/>
  <c r="V23" i="42"/>
  <c r="V40" i="43"/>
  <c r="V68" i="51"/>
  <c r="V52" i="51"/>
  <c r="V36" i="51"/>
  <c r="V18" i="51"/>
  <c r="V61" i="52"/>
  <c r="V41" i="52"/>
  <c r="V19" i="52"/>
  <c r="Q8" i="33"/>
  <c r="Q16" i="33"/>
  <c r="Q9" i="33"/>
  <c r="Q21" i="33"/>
  <c r="R68" i="11"/>
  <c r="Q87" i="16"/>
  <c r="R26" i="16"/>
  <c r="Q11" i="29"/>
  <c r="Q18" i="29"/>
  <c r="R6" i="36"/>
  <c r="R5" i="36"/>
  <c r="R16" i="36"/>
  <c r="R13" i="36"/>
  <c r="R21" i="36"/>
  <c r="Q15" i="37"/>
  <c r="Q8" i="53"/>
  <c r="Q56" i="53"/>
  <c r="Q21" i="53"/>
  <c r="P3" i="2"/>
  <c r="AF3" i="2" s="1"/>
  <c r="AO3" i="2" s="1"/>
  <c r="R44" i="11"/>
  <c r="R76" i="16"/>
  <c r="R49" i="16"/>
  <c r="R15" i="16"/>
  <c r="V80" i="18"/>
  <c r="Q21" i="2"/>
  <c r="V11" i="11"/>
  <c r="R48" i="11"/>
  <c r="V81" i="11"/>
  <c r="Q23" i="12"/>
  <c r="Q20" i="12"/>
  <c r="Q16" i="12"/>
  <c r="V9" i="13"/>
  <c r="Q72" i="16"/>
  <c r="R43" i="16"/>
  <c r="Q15" i="16"/>
  <c r="V16" i="17"/>
  <c r="Q75" i="18"/>
  <c r="R23" i="19"/>
  <c r="V29" i="20"/>
  <c r="R9" i="20"/>
  <c r="R24" i="20"/>
  <c r="P23" i="33"/>
  <c r="R10" i="41"/>
  <c r="R28" i="41"/>
  <c r="R35" i="41"/>
  <c r="R67" i="41"/>
  <c r="R73" i="41"/>
  <c r="R85" i="41"/>
  <c r="R7" i="41"/>
  <c r="R15" i="41"/>
  <c r="R29" i="41"/>
  <c r="R44" i="41"/>
  <c r="R60" i="41"/>
  <c r="R82" i="41"/>
  <c r="R88" i="41"/>
  <c r="R22" i="41"/>
  <c r="R38" i="41"/>
  <c r="R45" i="41"/>
  <c r="R51" i="41"/>
  <c r="R63" i="41"/>
  <c r="R76" i="41"/>
  <c r="V95" i="42"/>
  <c r="V90" i="42"/>
  <c r="V66" i="42"/>
  <c r="V62" i="42"/>
  <c r="V73" i="43"/>
  <c r="V36" i="43"/>
  <c r="R11" i="44"/>
  <c r="R14" i="44"/>
  <c r="R15" i="44"/>
  <c r="R26" i="44"/>
  <c r="R43" i="44"/>
  <c r="R76" i="44"/>
  <c r="R27" i="44"/>
  <c r="R49" i="44"/>
  <c r="R62" i="44"/>
  <c r="R8" i="46"/>
  <c r="R17" i="46"/>
  <c r="R26" i="46"/>
  <c r="R39" i="46"/>
  <c r="R48" i="46"/>
  <c r="R57" i="46"/>
  <c r="R65" i="46"/>
  <c r="R9" i="46"/>
  <c r="R18" i="46"/>
  <c r="R27" i="46"/>
  <c r="R41" i="46"/>
  <c r="R50" i="46"/>
  <c r="R59" i="46"/>
  <c r="R66" i="46"/>
  <c r="R11" i="46"/>
  <c r="R20" i="46"/>
  <c r="R29" i="46"/>
  <c r="R35" i="46"/>
  <c r="R42" i="46"/>
  <c r="R51" i="46"/>
  <c r="R68" i="46"/>
  <c r="V77" i="51"/>
  <c r="V63" i="51"/>
  <c r="V46" i="51"/>
  <c r="V30" i="51"/>
  <c r="V55" i="52"/>
  <c r="V34" i="52"/>
  <c r="V6" i="62"/>
  <c r="V9" i="62"/>
  <c r="V4" i="62"/>
  <c r="V8" i="74"/>
  <c r="V9" i="74"/>
  <c r="V7" i="74"/>
  <c r="R20" i="11"/>
  <c r="Q12" i="12"/>
  <c r="Q9" i="12"/>
  <c r="R71" i="16"/>
  <c r="R38" i="16"/>
  <c r="R10" i="16"/>
  <c r="Q63" i="18"/>
  <c r="Q53" i="18"/>
  <c r="V18" i="19"/>
  <c r="V53" i="20"/>
  <c r="V11" i="24"/>
  <c r="V16" i="24"/>
  <c r="Q11" i="30"/>
  <c r="Q12" i="30"/>
  <c r="Q22" i="33"/>
  <c r="Q18" i="33"/>
  <c r="R4" i="32"/>
  <c r="R5" i="32"/>
  <c r="R13" i="32"/>
  <c r="R29" i="32"/>
  <c r="R6" i="32"/>
  <c r="R25" i="32"/>
  <c r="R43" i="32"/>
  <c r="R47" i="32"/>
  <c r="R51" i="32"/>
  <c r="R55" i="32"/>
  <c r="R69" i="32"/>
  <c r="R3" i="32"/>
  <c r="AH3" i="32" s="1"/>
  <c r="AQ3" i="32" s="1"/>
  <c r="R21" i="32"/>
  <c r="R35" i="32"/>
  <c r="R39" i="32"/>
  <c r="R65" i="32"/>
  <c r="R22" i="36"/>
  <c r="R18" i="36"/>
  <c r="V98" i="35"/>
  <c r="V5" i="35"/>
  <c r="P15" i="40"/>
  <c r="V10" i="51"/>
  <c r="V14" i="51"/>
  <c r="V22" i="51"/>
  <c r="V31" i="51"/>
  <c r="V39" i="51"/>
  <c r="V49" i="51"/>
  <c r="V57" i="51"/>
  <c r="V64" i="51"/>
  <c r="V71" i="51"/>
  <c r="V78" i="51"/>
  <c r="V15" i="51"/>
  <c r="V24" i="51"/>
  <c r="V32" i="51"/>
  <c r="V42" i="51"/>
  <c r="V50" i="51"/>
  <c r="V58" i="51"/>
  <c r="V65" i="51"/>
  <c r="V72" i="51"/>
  <c r="V16" i="51"/>
  <c r="V25" i="51"/>
  <c r="V34" i="51"/>
  <c r="V43" i="51"/>
  <c r="V51" i="51"/>
  <c r="V59" i="51"/>
  <c r="V66" i="51"/>
  <c r="V74" i="51"/>
  <c r="V17" i="52"/>
  <c r="V25" i="52"/>
  <c r="V35" i="52"/>
  <c r="V43" i="52"/>
  <c r="V53" i="52"/>
  <c r="V13" i="52"/>
  <c r="V24" i="52"/>
  <c r="V36" i="52"/>
  <c r="V47" i="52"/>
  <c r="V58" i="52"/>
  <c r="V66" i="52"/>
  <c r="V16" i="52"/>
  <c r="V28" i="52"/>
  <c r="V37" i="52"/>
  <c r="V48" i="52"/>
  <c r="V59" i="52"/>
  <c r="V67" i="52"/>
  <c r="V18" i="52"/>
  <c r="V29" i="52"/>
  <c r="V40" i="52"/>
  <c r="V49" i="52"/>
  <c r="V60" i="52"/>
  <c r="V69" i="52"/>
  <c r="Q48" i="53"/>
  <c r="V7" i="62"/>
  <c r="G88" i="18"/>
  <c r="G88" i="50"/>
  <c r="G88" i="86"/>
  <c r="G88" i="47"/>
  <c r="G88" i="42"/>
  <c r="G88" i="48"/>
  <c r="G88" i="55"/>
  <c r="G88" i="41"/>
  <c r="G88" i="16"/>
  <c r="G88" i="82"/>
  <c r="G88" i="20"/>
  <c r="G88" i="83"/>
  <c r="G88" i="43"/>
  <c r="G88" i="49"/>
  <c r="G88" i="54"/>
  <c r="G88" i="44"/>
  <c r="G88" i="32"/>
  <c r="G88" i="84"/>
  <c r="G88" i="45"/>
  <c r="G88" i="52"/>
  <c r="G88" i="53"/>
  <c r="G88" i="46"/>
  <c r="G88" i="35"/>
  <c r="G82" i="18"/>
  <c r="G82" i="49"/>
  <c r="G82" i="83"/>
  <c r="G82" i="43"/>
  <c r="G82" i="51"/>
  <c r="G82" i="54"/>
  <c r="G82" i="44"/>
  <c r="G82" i="32"/>
  <c r="G82" i="46"/>
  <c r="G82" i="84"/>
  <c r="G82" i="45"/>
  <c r="G82" i="52"/>
  <c r="G82" i="53"/>
  <c r="G82" i="50"/>
  <c r="G82" i="35"/>
  <c r="G82" i="86"/>
  <c r="G82" i="82"/>
  <c r="G82" i="42"/>
  <c r="G82" i="48"/>
  <c r="G82" i="55"/>
  <c r="G82" i="41"/>
  <c r="G82" i="20"/>
  <c r="G76" i="18"/>
  <c r="G76" i="45"/>
  <c r="G76" i="84"/>
  <c r="G76" i="47"/>
  <c r="G76" i="52"/>
  <c r="G76" i="53"/>
  <c r="G76" i="50"/>
  <c r="G76" i="35"/>
  <c r="G76" i="16"/>
  <c r="G76" i="48"/>
  <c r="G76" i="86"/>
  <c r="G76" i="82"/>
  <c r="G76" i="42"/>
  <c r="G76" i="49"/>
  <c r="G76" i="55"/>
  <c r="G76" i="41"/>
  <c r="G76" i="20"/>
  <c r="G76" i="83"/>
  <c r="G76" i="43"/>
  <c r="G76" i="51"/>
  <c r="G76" i="54"/>
  <c r="G76" i="46"/>
  <c r="G76" i="32"/>
  <c r="G70" i="18"/>
  <c r="G70" i="86"/>
  <c r="G70" i="41"/>
  <c r="G70" i="82"/>
  <c r="G70" i="42"/>
  <c r="G70" i="49"/>
  <c r="G70" i="55"/>
  <c r="G70" i="44"/>
  <c r="G70" i="20"/>
  <c r="G70" i="43"/>
  <c r="G70" i="83"/>
  <c r="G70" i="45"/>
  <c r="G70" i="51"/>
  <c r="G70" i="54"/>
  <c r="G70" i="46"/>
  <c r="G70" i="32"/>
  <c r="G70" i="84"/>
  <c r="G70" i="47"/>
  <c r="G70" i="52"/>
  <c r="G70" i="48"/>
  <c r="G70" i="50"/>
  <c r="G70" i="35"/>
  <c r="G70" i="16"/>
  <c r="G64" i="18"/>
  <c r="G64" i="54"/>
  <c r="G64" i="83"/>
  <c r="G64" i="45"/>
  <c r="G64" i="51"/>
  <c r="G64" i="53"/>
  <c r="G64" i="46"/>
  <c r="G64" i="32"/>
  <c r="G64" i="84"/>
  <c r="G64" i="35"/>
  <c r="G64" i="86"/>
  <c r="G64" i="47"/>
  <c r="G64" i="52"/>
  <c r="G64" i="48"/>
  <c r="G64" i="50"/>
  <c r="G64" i="41"/>
  <c r="G64" i="16"/>
  <c r="G64" i="82"/>
  <c r="G64" i="43"/>
  <c r="G64" i="49"/>
  <c r="G64" i="55"/>
  <c r="G64" i="44"/>
  <c r="G64" i="20"/>
  <c r="G58" i="18"/>
  <c r="G58" i="52"/>
  <c r="G58" i="86"/>
  <c r="G58" i="47"/>
  <c r="G58" i="42"/>
  <c r="G58" i="48"/>
  <c r="G58" i="50"/>
  <c r="G58" i="41"/>
  <c r="G58" i="16"/>
  <c r="G58" i="55"/>
  <c r="G58" i="82"/>
  <c r="G58" i="43"/>
  <c r="G58" i="49"/>
  <c r="G58" i="54"/>
  <c r="G58" i="44"/>
  <c r="G58" i="20"/>
  <c r="G58" i="84"/>
  <c r="G58" i="45"/>
  <c r="G58" i="51"/>
  <c r="G58" i="53"/>
  <c r="G58" i="46"/>
  <c r="G58" i="35"/>
  <c r="G52" i="18"/>
  <c r="G52" i="82"/>
  <c r="G52" i="20"/>
  <c r="G52" i="83"/>
  <c r="G52" i="43"/>
  <c r="G52" i="49"/>
  <c r="G52" i="54"/>
  <c r="G52" i="44"/>
  <c r="G52" i="32"/>
  <c r="G52" i="51"/>
  <c r="G52" i="84"/>
  <c r="G52" i="45"/>
  <c r="G52" i="52"/>
  <c r="G52" i="53"/>
  <c r="G52" i="46"/>
  <c r="G52" i="35"/>
  <c r="G52" i="86"/>
  <c r="G52" i="47"/>
  <c r="G52" i="42"/>
  <c r="G52" i="48"/>
  <c r="G52" i="55"/>
  <c r="G52" i="41"/>
  <c r="G52" i="16"/>
  <c r="G46" i="18"/>
  <c r="G46" i="46"/>
  <c r="G46" i="84"/>
  <c r="G46" i="45"/>
  <c r="G46" i="52"/>
  <c r="G46" i="53"/>
  <c r="G46" i="50"/>
  <c r="G46" i="35"/>
  <c r="G46" i="47"/>
  <c r="G46" i="16"/>
  <c r="G46" i="86"/>
  <c r="G46" i="82"/>
  <c r="G46" i="42"/>
  <c r="G46" i="48"/>
  <c r="G46" i="55"/>
  <c r="G46" i="41"/>
  <c r="G46" i="20"/>
  <c r="G46" i="83"/>
  <c r="G46" i="43"/>
  <c r="G46" i="51"/>
  <c r="G46" i="54"/>
  <c r="G46" i="44"/>
  <c r="G46" i="32"/>
  <c r="G40" i="18"/>
  <c r="G40" i="48"/>
  <c r="G40" i="86"/>
  <c r="G40" i="82"/>
  <c r="G40" i="42"/>
  <c r="G40" i="49"/>
  <c r="G40" i="55"/>
  <c r="G40" i="41"/>
  <c r="G40" i="20"/>
  <c r="G40" i="44"/>
  <c r="G40" i="83"/>
  <c r="G40" i="43"/>
  <c r="G40" i="51"/>
  <c r="G40" i="54"/>
  <c r="G40" i="46"/>
  <c r="G40" i="32"/>
  <c r="G40" i="84"/>
  <c r="G40" i="47"/>
  <c r="G40" i="52"/>
  <c r="G40" i="53"/>
  <c r="G40" i="50"/>
  <c r="G40" i="35"/>
  <c r="G40" i="16"/>
  <c r="G34" i="18"/>
  <c r="G34" i="43"/>
  <c r="G34" i="83"/>
  <c r="G34" i="45"/>
  <c r="G34" i="51"/>
  <c r="G34" i="54"/>
  <c r="G34" i="46"/>
  <c r="G34" i="32"/>
  <c r="G34" i="53"/>
  <c r="G34" i="84"/>
  <c r="G34" i="47"/>
  <c r="G34" i="52"/>
  <c r="G34" i="48"/>
  <c r="G34" i="50"/>
  <c r="G34" i="35"/>
  <c r="G34" i="16"/>
  <c r="G34" i="82"/>
  <c r="G34" i="42"/>
  <c r="G34" i="49"/>
  <c r="G34" i="55"/>
  <c r="G34" i="44"/>
  <c r="G34" i="20"/>
  <c r="G28" i="18"/>
  <c r="G28" i="84"/>
  <c r="G28" i="35"/>
  <c r="G28" i="86"/>
  <c r="G28" i="47"/>
  <c r="G28" i="52"/>
  <c r="G28" i="48"/>
  <c r="G28" i="50"/>
  <c r="G28" i="41"/>
  <c r="G28" i="16"/>
  <c r="G28" i="42"/>
  <c r="G28" i="82"/>
  <c r="G28" i="43"/>
  <c r="G28" i="49"/>
  <c r="G28" i="55"/>
  <c r="G28" i="44"/>
  <c r="G28" i="20"/>
  <c r="G28" i="83"/>
  <c r="G28" i="45"/>
  <c r="G28" i="51"/>
  <c r="G28" i="53"/>
  <c r="G28" i="46"/>
  <c r="G28" i="32"/>
  <c r="R4" i="96"/>
  <c r="R5" i="96"/>
  <c r="R9" i="26"/>
  <c r="R13" i="28"/>
  <c r="P18" i="33"/>
  <c r="P13" i="33"/>
  <c r="P14" i="36"/>
  <c r="V14" i="54"/>
  <c r="V27" i="54"/>
  <c r="V48" i="54"/>
  <c r="V67" i="54"/>
  <c r="V18" i="54"/>
  <c r="V36" i="54"/>
  <c r="V55" i="54"/>
  <c r="V73" i="54"/>
  <c r="R3" i="96"/>
  <c r="G82" i="16"/>
  <c r="G70" i="53"/>
  <c r="G58" i="83"/>
  <c r="Q13" i="31"/>
  <c r="P21" i="33"/>
  <c r="P17" i="33"/>
  <c r="P12" i="33"/>
  <c r="P6" i="33"/>
  <c r="Q69" i="48"/>
  <c r="Q55" i="48"/>
  <c r="Q43" i="48"/>
  <c r="V62" i="49"/>
  <c r="V27" i="49"/>
  <c r="V11" i="49"/>
  <c r="V63" i="54"/>
  <c r="V37" i="54"/>
  <c r="G58" i="32"/>
  <c r="G46" i="49"/>
  <c r="G34" i="86"/>
  <c r="Q15" i="21"/>
  <c r="X4" i="29"/>
  <c r="P20" i="33"/>
  <c r="P5" i="33"/>
  <c r="P21" i="34"/>
  <c r="V23" i="36"/>
  <c r="P9" i="36"/>
  <c r="Q60" i="43"/>
  <c r="Q43" i="43"/>
  <c r="Q15" i="43"/>
  <c r="Q81" i="48"/>
  <c r="Q72" i="48"/>
  <c r="Q51" i="48"/>
  <c r="Q37" i="48"/>
  <c r="V57" i="54"/>
  <c r="V31" i="54"/>
  <c r="G34" i="41"/>
  <c r="G88" i="51"/>
  <c r="Y4" i="66"/>
  <c r="R4" i="79"/>
  <c r="Q5" i="90"/>
  <c r="G72" i="98"/>
  <c r="G85" i="98"/>
  <c r="G25" i="100"/>
  <c r="G68" i="100"/>
  <c r="G25" i="101"/>
  <c r="G44" i="102"/>
  <c r="G61" i="104"/>
  <c r="G31" i="105"/>
  <c r="V9" i="72"/>
  <c r="V8" i="86"/>
  <c r="V4" i="105"/>
  <c r="G73" i="98"/>
  <c r="G42" i="99"/>
  <c r="G55" i="99"/>
  <c r="G66" i="100"/>
  <c r="G79" i="100"/>
  <c r="G37" i="101"/>
  <c r="G61" i="101"/>
  <c r="G79" i="102"/>
  <c r="G73" i="103"/>
  <c r="G43" i="105"/>
  <c r="G61" i="105"/>
  <c r="G79" i="105"/>
  <c r="G85" i="105"/>
  <c r="O9" i="66"/>
  <c r="V9" i="69"/>
  <c r="V5" i="72"/>
  <c r="Q6" i="78"/>
  <c r="V9" i="85"/>
  <c r="Q23" i="2"/>
  <c r="Q13" i="2"/>
  <c r="Q7" i="2"/>
  <c r="V83" i="11"/>
  <c r="R19" i="12"/>
  <c r="V19" i="2"/>
  <c r="V17" i="11"/>
  <c r="V89" i="11"/>
  <c r="R21" i="12"/>
  <c r="R7" i="12"/>
  <c r="P15" i="17"/>
  <c r="Q9" i="17"/>
  <c r="P3" i="17"/>
  <c r="AF3" i="17" s="1"/>
  <c r="V21" i="2"/>
  <c r="V41" i="11"/>
  <c r="V57" i="11"/>
  <c r="V73" i="11"/>
  <c r="R20" i="12"/>
  <c r="R13" i="12"/>
  <c r="P20" i="17"/>
  <c r="P18" i="17"/>
  <c r="Q16" i="17"/>
  <c r="Q14" i="17"/>
  <c r="Q12" i="17"/>
  <c r="Q21" i="19"/>
  <c r="P14" i="19"/>
  <c r="R75" i="20"/>
  <c r="V64" i="20"/>
  <c r="R57" i="20"/>
  <c r="V47" i="20"/>
  <c r="R37" i="20"/>
  <c r="R26" i="20"/>
  <c r="R17" i="20"/>
  <c r="V5" i="20"/>
  <c r="P19" i="21"/>
  <c r="V21" i="24"/>
  <c r="P14" i="25"/>
  <c r="V21" i="27"/>
  <c r="R16" i="28"/>
  <c r="V13" i="28"/>
  <c r="R10" i="28"/>
  <c r="V10" i="29"/>
  <c r="Q23" i="30"/>
  <c r="Q21" i="30"/>
  <c r="R19" i="30"/>
  <c r="Q17" i="30"/>
  <c r="V12" i="30"/>
  <c r="Q10" i="30"/>
  <c r="Q19" i="31"/>
  <c r="R59" i="32"/>
  <c r="R41" i="32"/>
  <c r="R37" i="32"/>
  <c r="R23" i="32"/>
  <c r="Q14" i="32"/>
  <c r="R9" i="32"/>
  <c r="P22" i="33"/>
  <c r="V23" i="34"/>
  <c r="Q21" i="34"/>
  <c r="R16" i="34"/>
  <c r="V13" i="34"/>
  <c r="P5" i="34"/>
  <c r="X4" i="34"/>
  <c r="V14" i="36"/>
  <c r="Q21" i="38"/>
  <c r="Q19" i="38"/>
  <c r="Q17" i="38"/>
  <c r="R15" i="38"/>
  <c r="Q13" i="38"/>
  <c r="P10" i="38"/>
  <c r="Q16" i="40"/>
  <c r="Q82" i="41"/>
  <c r="Q71" i="41"/>
  <c r="Q66" i="41"/>
  <c r="Q54" i="41"/>
  <c r="Q35" i="41"/>
  <c r="Q29" i="41"/>
  <c r="Q23" i="41"/>
  <c r="Q17" i="41"/>
  <c r="Q12" i="41"/>
  <c r="V92" i="42"/>
  <c r="V78" i="42"/>
  <c r="V71" i="42"/>
  <c r="V60" i="42"/>
  <c r="V53" i="42"/>
  <c r="V42" i="42"/>
  <c r="V35" i="42"/>
  <c r="V24" i="42"/>
  <c r="V12" i="42"/>
  <c r="V89" i="43"/>
  <c r="R83" i="43"/>
  <c r="V75" i="43"/>
  <c r="R52" i="43"/>
  <c r="V41" i="43"/>
  <c r="V30" i="43"/>
  <c r="V21" i="43"/>
  <c r="R78" i="44"/>
  <c r="R63" i="44"/>
  <c r="R57" i="44"/>
  <c r="R44" i="44"/>
  <c r="R36" i="44"/>
  <c r="R28" i="44"/>
  <c r="R10" i="44"/>
  <c r="V79" i="45"/>
  <c r="V73" i="45"/>
  <c r="V67" i="45"/>
  <c r="V62" i="45"/>
  <c r="V57" i="45"/>
  <c r="V51" i="45"/>
  <c r="V46" i="45"/>
  <c r="V40" i="45"/>
  <c r="V33" i="45"/>
  <c r="V26" i="45"/>
  <c r="V18" i="45"/>
  <c r="V11" i="45"/>
  <c r="Q55" i="46"/>
  <c r="Q30" i="46"/>
  <c r="Q22" i="46"/>
  <c r="Q45" i="47"/>
  <c r="Q28" i="47"/>
  <c r="Q8" i="47"/>
  <c r="V83" i="49"/>
  <c r="V74" i="49"/>
  <c r="R66" i="49"/>
  <c r="V57" i="49"/>
  <c r="V50" i="49"/>
  <c r="V39" i="49"/>
  <c r="V32" i="49"/>
  <c r="V21" i="49"/>
  <c r="V14" i="49"/>
  <c r="V97" i="50"/>
  <c r="V64" i="53"/>
  <c r="V57" i="53"/>
  <c r="R49" i="53"/>
  <c r="V40" i="53"/>
  <c r="Q33" i="53"/>
  <c r="R23" i="53"/>
  <c r="Q13" i="53"/>
  <c r="Q9" i="58"/>
  <c r="Q11" i="58"/>
  <c r="Q13" i="58"/>
  <c r="Q15" i="58"/>
  <c r="Q17" i="58"/>
  <c r="Q19" i="58"/>
  <c r="Q21" i="58"/>
  <c r="Q23" i="58"/>
  <c r="Q6" i="59"/>
  <c r="V5" i="61"/>
  <c r="V9" i="61"/>
  <c r="V8" i="65"/>
  <c r="V5" i="66"/>
  <c r="Q7" i="68"/>
  <c r="V5" i="78"/>
  <c r="V8" i="83"/>
  <c r="V5" i="88"/>
  <c r="Q7" i="90"/>
  <c r="G86" i="94"/>
  <c r="G86" i="90"/>
  <c r="G86" i="89"/>
  <c r="G86" i="83"/>
  <c r="G86" i="52"/>
  <c r="G86" i="55"/>
  <c r="G86" i="32"/>
  <c r="G86" i="15"/>
  <c r="G86" i="98"/>
  <c r="G86" i="91"/>
  <c r="G86" i="87"/>
  <c r="G86" i="82"/>
  <c r="G86" i="51"/>
  <c r="G86" i="50"/>
  <c r="G86" i="20"/>
  <c r="G86" i="11"/>
  <c r="G86" i="105"/>
  <c r="G86" i="104"/>
  <c r="G86" i="103"/>
  <c r="G86" i="95"/>
  <c r="G86" i="47"/>
  <c r="G86" i="49"/>
  <c r="G86" i="46"/>
  <c r="G86" i="16"/>
  <c r="G86" i="18"/>
  <c r="G86" i="10"/>
  <c r="G86" i="100"/>
  <c r="G86" i="97"/>
  <c r="G86" i="93"/>
  <c r="G86" i="85"/>
  <c r="G86" i="84"/>
  <c r="G86" i="42"/>
  <c r="G86" i="54"/>
  <c r="G86" i="35"/>
  <c r="G80" i="102"/>
  <c r="G80" i="101"/>
  <c r="G80" i="99"/>
  <c r="G80" i="95"/>
  <c r="G80" i="87"/>
  <c r="G80" i="82"/>
  <c r="G80" i="51"/>
  <c r="G80" i="50"/>
  <c r="G80" i="20"/>
  <c r="G80" i="18"/>
  <c r="G80" i="11"/>
  <c r="G80" i="96"/>
  <c r="G80" i="92"/>
  <c r="G80" i="47"/>
  <c r="G80" i="49"/>
  <c r="G80" i="46"/>
  <c r="G80" i="16"/>
  <c r="G80" i="100"/>
  <c r="G80" i="93"/>
  <c r="G80" i="88"/>
  <c r="G80" i="45"/>
  <c r="G80" i="48"/>
  <c r="G80" i="44"/>
  <c r="G80" i="13"/>
  <c r="G80" i="105"/>
  <c r="G80" i="103"/>
  <c r="G80" i="98"/>
  <c r="G80" i="91"/>
  <c r="G80" i="83"/>
  <c r="G80" i="52"/>
  <c r="G80" i="55"/>
  <c r="G80" i="32"/>
  <c r="G74" i="100"/>
  <c r="G74" i="93"/>
  <c r="G74" i="88"/>
  <c r="G74" i="47"/>
  <c r="G74" i="49"/>
  <c r="G74" i="46"/>
  <c r="G74" i="16"/>
  <c r="G74" i="13"/>
  <c r="G74" i="104"/>
  <c r="G74" i="97"/>
  <c r="G74" i="90"/>
  <c r="G74" i="45"/>
  <c r="G74" i="48"/>
  <c r="G74" i="44"/>
  <c r="G74" i="105"/>
  <c r="G74" i="103"/>
  <c r="G74" i="98"/>
  <c r="G74" i="94"/>
  <c r="G74" i="89"/>
  <c r="G74" i="85"/>
  <c r="G74" i="86"/>
  <c r="G74" i="43"/>
  <c r="G74" i="53"/>
  <c r="G74" i="41"/>
  <c r="G74" i="15"/>
  <c r="G74" i="96"/>
  <c r="G74" i="82"/>
  <c r="G74" i="51"/>
  <c r="G74" i="50"/>
  <c r="G74" i="20"/>
  <c r="G74" i="10"/>
  <c r="G68" i="101"/>
  <c r="G68" i="98"/>
  <c r="G68" i="91"/>
  <c r="G68" i="89"/>
  <c r="G68" i="85"/>
  <c r="G68" i="45"/>
  <c r="G68" i="48"/>
  <c r="G68" i="44"/>
  <c r="G68" i="15"/>
  <c r="G68" i="95"/>
  <c r="G68" i="86"/>
  <c r="G68" i="43"/>
  <c r="G68" i="53"/>
  <c r="G68" i="41"/>
  <c r="G68" i="10"/>
  <c r="G68" i="99"/>
  <c r="G68" i="92"/>
  <c r="G68" i="87"/>
  <c r="G68" i="84"/>
  <c r="G68" i="42"/>
  <c r="G68" i="54"/>
  <c r="G68" i="35"/>
  <c r="G68" i="11"/>
  <c r="G68" i="103"/>
  <c r="G68" i="102"/>
  <c r="G68" i="94"/>
  <c r="G68" i="90"/>
  <c r="G68" i="47"/>
  <c r="G68" i="49"/>
  <c r="G68" i="46"/>
  <c r="G68" i="16"/>
  <c r="G62" i="96"/>
  <c r="G62" i="92"/>
  <c r="G62" i="87"/>
  <c r="G62" i="86"/>
  <c r="G62" i="43"/>
  <c r="G62" i="53"/>
  <c r="G62" i="41"/>
  <c r="G62" i="11"/>
  <c r="G62" i="105"/>
  <c r="G62" i="104"/>
  <c r="G62" i="100"/>
  <c r="G62" i="93"/>
  <c r="G62" i="84"/>
  <c r="G62" i="42"/>
  <c r="G62" i="54"/>
  <c r="G62" i="35"/>
  <c r="G62" i="18"/>
  <c r="G62" i="103"/>
  <c r="G62" i="102"/>
  <c r="G62" i="101"/>
  <c r="G62" i="97"/>
  <c r="G62" i="88"/>
  <c r="G62" i="83"/>
  <c r="G62" i="52"/>
  <c r="G62" i="55"/>
  <c r="G62" i="32"/>
  <c r="G62" i="13"/>
  <c r="G62" i="99"/>
  <c r="G62" i="95"/>
  <c r="G62" i="45"/>
  <c r="G62" i="48"/>
  <c r="G62" i="44"/>
  <c r="G62" i="15"/>
  <c r="G56" i="97"/>
  <c r="G56" i="90"/>
  <c r="G56" i="88"/>
  <c r="G56" i="84"/>
  <c r="G56" i="42"/>
  <c r="G56" i="54"/>
  <c r="G56" i="35"/>
  <c r="G56" i="13"/>
  <c r="G56" i="98"/>
  <c r="G56" i="94"/>
  <c r="G56" i="83"/>
  <c r="G56" i="52"/>
  <c r="G56" i="55"/>
  <c r="G56" i="32"/>
  <c r="G56" i="95"/>
  <c r="G56" i="91"/>
  <c r="G56" i="85"/>
  <c r="G56" i="82"/>
  <c r="G56" i="51"/>
  <c r="G56" i="50"/>
  <c r="G56" i="20"/>
  <c r="G56" i="102"/>
  <c r="G56" i="101"/>
  <c r="G56" i="100"/>
  <c r="G56" i="93"/>
  <c r="G56" i="86"/>
  <c r="G56" i="43"/>
  <c r="G56" i="53"/>
  <c r="G56" i="41"/>
  <c r="G56" i="18"/>
  <c r="G56" i="10"/>
  <c r="G50" i="105"/>
  <c r="G50" i="95"/>
  <c r="G50" i="85"/>
  <c r="G50" i="83"/>
  <c r="G50" i="52"/>
  <c r="G50" i="55"/>
  <c r="G50" i="32"/>
  <c r="G50" i="104"/>
  <c r="G50" i="103"/>
  <c r="G50" i="102"/>
  <c r="G50" i="99"/>
  <c r="G50" i="92"/>
  <c r="G50" i="89"/>
  <c r="G50" i="82"/>
  <c r="G50" i="51"/>
  <c r="G50" i="50"/>
  <c r="G50" i="20"/>
  <c r="G50" i="15"/>
  <c r="G50" i="10"/>
  <c r="G50" i="101"/>
  <c r="G50" i="100"/>
  <c r="G50" i="96"/>
  <c r="G50" i="87"/>
  <c r="G50" i="47"/>
  <c r="G50" i="49"/>
  <c r="G50" i="46"/>
  <c r="G50" i="16"/>
  <c r="G50" i="11"/>
  <c r="G50" i="98"/>
  <c r="G50" i="91"/>
  <c r="G50" i="88"/>
  <c r="G50" i="84"/>
  <c r="G50" i="42"/>
  <c r="G50" i="54"/>
  <c r="G50" i="35"/>
  <c r="G50" i="13"/>
  <c r="G44" i="100"/>
  <c r="G44" i="93"/>
  <c r="G44" i="82"/>
  <c r="G44" i="51"/>
  <c r="G44" i="50"/>
  <c r="G44" i="20"/>
  <c r="G44" i="97"/>
  <c r="G44" i="87"/>
  <c r="G44" i="47"/>
  <c r="G44" i="49"/>
  <c r="G44" i="46"/>
  <c r="G44" i="16"/>
  <c r="G44" i="18"/>
  <c r="G44" i="11"/>
  <c r="G44" i="94"/>
  <c r="G44" i="90"/>
  <c r="G44" i="45"/>
  <c r="G44" i="48"/>
  <c r="G44" i="44"/>
  <c r="G44" i="101"/>
  <c r="G44" i="96"/>
  <c r="G44" i="92"/>
  <c r="G44" i="89"/>
  <c r="G44" i="83"/>
  <c r="G44" i="52"/>
  <c r="G44" i="55"/>
  <c r="G44" i="32"/>
  <c r="G44" i="15"/>
  <c r="G38" i="105"/>
  <c r="G38" i="104"/>
  <c r="G38" i="103"/>
  <c r="G38" i="98"/>
  <c r="G38" i="94"/>
  <c r="G38" i="47"/>
  <c r="G38" i="49"/>
  <c r="G38" i="46"/>
  <c r="G38" i="16"/>
  <c r="G38" i="102"/>
  <c r="G38" i="95"/>
  <c r="G38" i="91"/>
  <c r="G38" i="88"/>
  <c r="G38" i="45"/>
  <c r="G38" i="48"/>
  <c r="G38" i="44"/>
  <c r="G38" i="13"/>
  <c r="G38" i="101"/>
  <c r="G38" i="99"/>
  <c r="G38" i="92"/>
  <c r="G38" i="86"/>
  <c r="G38" i="43"/>
  <c r="G38" i="53"/>
  <c r="G38" i="41"/>
  <c r="G38" i="97"/>
  <c r="G38" i="90"/>
  <c r="G38" i="87"/>
  <c r="G38" i="82"/>
  <c r="G38" i="51"/>
  <c r="G38" i="50"/>
  <c r="G38" i="20"/>
  <c r="G38" i="18"/>
  <c r="G38" i="11"/>
  <c r="G32" i="99"/>
  <c r="G32" i="92"/>
  <c r="G32" i="45"/>
  <c r="G32" i="48"/>
  <c r="G32" i="44"/>
  <c r="G32" i="10"/>
  <c r="G32" i="100"/>
  <c r="G32" i="96"/>
  <c r="G32" i="89"/>
  <c r="G32" i="85"/>
  <c r="G32" i="86"/>
  <c r="G32" i="43"/>
  <c r="G32" i="53"/>
  <c r="G32" i="41"/>
  <c r="G32" i="15"/>
  <c r="G32" i="105"/>
  <c r="G32" i="97"/>
  <c r="G32" i="93"/>
  <c r="G32" i="84"/>
  <c r="G32" i="42"/>
  <c r="G32" i="54"/>
  <c r="G32" i="35"/>
  <c r="G32" i="101"/>
  <c r="G32" i="95"/>
  <c r="G32" i="91"/>
  <c r="G32" i="88"/>
  <c r="G32" i="47"/>
  <c r="G32" i="49"/>
  <c r="G32" i="46"/>
  <c r="G32" i="16"/>
  <c r="G32" i="13"/>
  <c r="G26" i="103"/>
  <c r="G26" i="97"/>
  <c r="G26" i="86"/>
  <c r="G26" i="43"/>
  <c r="G26" i="53"/>
  <c r="G26" i="41"/>
  <c r="G26" i="15"/>
  <c r="G26" i="102"/>
  <c r="G26" i="94"/>
  <c r="G26" i="87"/>
  <c r="G26" i="84"/>
  <c r="G26" i="42"/>
  <c r="G26" i="54"/>
  <c r="G26" i="35"/>
  <c r="G26" i="11"/>
  <c r="G26" i="101"/>
  <c r="G26" i="98"/>
  <c r="G26" i="91"/>
  <c r="G26" i="90"/>
  <c r="G26" i="83"/>
  <c r="G26" i="52"/>
  <c r="G26" i="55"/>
  <c r="G26" i="32"/>
  <c r="G26" i="18"/>
  <c r="G26" i="10"/>
  <c r="G26" i="105"/>
  <c r="G26" i="104"/>
  <c r="G26" i="100"/>
  <c r="G26" i="93"/>
  <c r="G26" i="89"/>
  <c r="G26" i="85"/>
  <c r="G26" i="45"/>
  <c r="G26" i="48"/>
  <c r="G26" i="44"/>
  <c r="V5" i="101"/>
  <c r="V7" i="101"/>
  <c r="R8" i="12"/>
  <c r="P9" i="23"/>
  <c r="V18" i="38"/>
  <c r="P12" i="38"/>
  <c r="R87" i="43"/>
  <c r="R81" i="43"/>
  <c r="Q61" i="47"/>
  <c r="R38" i="47"/>
  <c r="Q20" i="47"/>
  <c r="Q6" i="58"/>
  <c r="Q8" i="58"/>
  <c r="V4" i="61"/>
  <c r="V6" i="61"/>
  <c r="V5" i="65"/>
  <c r="Q5" i="79"/>
  <c r="P15" i="21"/>
  <c r="Q21" i="26"/>
  <c r="Q14" i="30"/>
  <c r="R10" i="34"/>
  <c r="V20" i="38"/>
  <c r="P15" i="38"/>
  <c r="R9" i="38"/>
  <c r="R9" i="12"/>
  <c r="R12" i="14"/>
  <c r="P23" i="17"/>
  <c r="P21" i="17"/>
  <c r="P17" i="17"/>
  <c r="Q15" i="17"/>
  <c r="Q13" i="17"/>
  <c r="Q11" i="17"/>
  <c r="R77" i="20"/>
  <c r="R60" i="20"/>
  <c r="R53" i="20"/>
  <c r="R41" i="20"/>
  <c r="R32" i="20"/>
  <c r="R21" i="20"/>
  <c r="R4" i="20"/>
  <c r="V22" i="21"/>
  <c r="P17" i="21"/>
  <c r="Q12" i="21"/>
  <c r="P7" i="21"/>
  <c r="P23" i="23"/>
  <c r="P20" i="23"/>
  <c r="P17" i="23"/>
  <c r="P14" i="23"/>
  <c r="P11" i="23"/>
  <c r="R20" i="25"/>
  <c r="V20" i="28"/>
  <c r="R15" i="28"/>
  <c r="R12" i="28"/>
  <c r="R9" i="28"/>
  <c r="V21" i="29"/>
  <c r="Q22" i="30"/>
  <c r="Q20" i="30"/>
  <c r="Q18" i="30"/>
  <c r="Q16" i="30"/>
  <c r="V11" i="30"/>
  <c r="Q68" i="32"/>
  <c r="Q61" i="32"/>
  <c r="Q32" i="32"/>
  <c r="Q25" i="32"/>
  <c r="R22" i="34"/>
  <c r="P9" i="37"/>
  <c r="P22" i="38"/>
  <c r="Q20" i="38"/>
  <c r="Q18" i="38"/>
  <c r="Q16" i="38"/>
  <c r="V14" i="38"/>
  <c r="P9" i="38"/>
  <c r="V22" i="39"/>
  <c r="V18" i="39"/>
  <c r="V63" i="41"/>
  <c r="V57" i="41"/>
  <c r="V26" i="42"/>
  <c r="V18" i="42"/>
  <c r="V14" i="42"/>
  <c r="R86" i="43"/>
  <c r="V79" i="43"/>
  <c r="V71" i="43"/>
  <c r="V64" i="43"/>
  <c r="V54" i="43"/>
  <c r="V45" i="43"/>
  <c r="V18" i="43"/>
  <c r="V11" i="43"/>
  <c r="R75" i="44"/>
  <c r="R67" i="44"/>
  <c r="R61" i="44"/>
  <c r="R54" i="44"/>
  <c r="R47" i="44"/>
  <c r="R40" i="44"/>
  <c r="R24" i="44"/>
  <c r="R18" i="44"/>
  <c r="R13" i="44"/>
  <c r="V76" i="45"/>
  <c r="V70" i="45"/>
  <c r="V60" i="45"/>
  <c r="V54" i="45"/>
  <c r="V48" i="45"/>
  <c r="V43" i="45"/>
  <c r="V37" i="45"/>
  <c r="V29" i="45"/>
  <c r="V22" i="45"/>
  <c r="V14" i="45"/>
  <c r="Q64" i="46"/>
  <c r="Q58" i="46"/>
  <c r="Q60" i="47"/>
  <c r="Q36" i="47"/>
  <c r="R16" i="47"/>
  <c r="V68" i="53"/>
  <c r="V61" i="53"/>
  <c r="V52" i="53"/>
  <c r="V45" i="53"/>
  <c r="V27" i="53"/>
  <c r="V20" i="53"/>
  <c r="Q10" i="58"/>
  <c r="Q12" i="58"/>
  <c r="Q14" i="58"/>
  <c r="Q16" i="58"/>
  <c r="Q18" i="58"/>
  <c r="Q20" i="58"/>
  <c r="Q22" i="58"/>
  <c r="V9" i="78"/>
  <c r="V8" i="88"/>
  <c r="V4" i="91"/>
  <c r="R5" i="95"/>
  <c r="P13" i="38"/>
  <c r="R7" i="52"/>
  <c r="R17" i="12"/>
  <c r="P22" i="22"/>
  <c r="P18" i="34"/>
  <c r="Q22" i="38"/>
  <c r="V16" i="38"/>
  <c r="V49" i="11"/>
  <c r="R69" i="20"/>
  <c r="R50" i="20"/>
  <c r="R40" i="20"/>
  <c r="R19" i="20"/>
  <c r="R10" i="20"/>
  <c r="V19" i="21"/>
  <c r="V16" i="21"/>
  <c r="P9" i="21"/>
  <c r="P8" i="23"/>
  <c r="P6" i="23"/>
  <c r="X4" i="24"/>
  <c r="R10" i="25"/>
  <c r="V22" i="28"/>
  <c r="R4" i="28"/>
  <c r="V15" i="29"/>
  <c r="V11" i="29"/>
  <c r="Q13" i="30"/>
  <c r="P11" i="37"/>
  <c r="V23" i="38"/>
  <c r="V21" i="38"/>
  <c r="P16" i="38"/>
  <c r="R10" i="38"/>
  <c r="R8" i="38"/>
  <c r="R6" i="38"/>
  <c r="R8" i="39"/>
  <c r="Q22" i="40"/>
  <c r="R9" i="40"/>
  <c r="R7" i="40"/>
  <c r="R71" i="43"/>
  <c r="R64" i="43"/>
  <c r="R74" i="44"/>
  <c r="R60" i="44"/>
  <c r="R53" i="44"/>
  <c r="R46" i="44"/>
  <c r="R39" i="44"/>
  <c r="R32" i="44"/>
  <c r="R22" i="44"/>
  <c r="V75" i="45"/>
  <c r="V69" i="45"/>
  <c r="V64" i="45"/>
  <c r="V59" i="45"/>
  <c r="V53" i="45"/>
  <c r="V47" i="45"/>
  <c r="V42" i="45"/>
  <c r="V36" i="45"/>
  <c r="V28" i="45"/>
  <c r="V21" i="45"/>
  <c r="V13" i="45"/>
  <c r="Q38" i="46"/>
  <c r="Q11" i="46"/>
  <c r="R56" i="47"/>
  <c r="R34" i="47"/>
  <c r="Q14" i="47"/>
  <c r="V87" i="49"/>
  <c r="V69" i="49"/>
  <c r="V53" i="49"/>
  <c r="V44" i="49"/>
  <c r="V35" i="49"/>
  <c r="V24" i="49"/>
  <c r="V17" i="49"/>
  <c r="V12" i="50"/>
  <c r="V51" i="53"/>
  <c r="V44" i="53"/>
  <c r="V25" i="53"/>
  <c r="V16" i="53"/>
  <c r="Q5" i="59"/>
  <c r="Q6" i="63"/>
  <c r="V6" i="79"/>
  <c r="V5" i="93"/>
  <c r="V7" i="100"/>
  <c r="V6" i="100"/>
  <c r="X4" i="10"/>
  <c r="V27" i="11"/>
  <c r="V67" i="11"/>
  <c r="R14" i="12"/>
  <c r="V9" i="2"/>
  <c r="V33" i="11"/>
  <c r="R23" i="12"/>
  <c r="R16" i="12"/>
  <c r="R11" i="12"/>
  <c r="P11" i="17"/>
  <c r="Q7" i="17"/>
  <c r="Q5" i="17"/>
  <c r="Q19" i="2"/>
  <c r="Q15" i="2"/>
  <c r="V12" i="2"/>
  <c r="Q9" i="2"/>
  <c r="V19" i="11"/>
  <c r="V35" i="11"/>
  <c r="V51" i="11"/>
  <c r="R18" i="12"/>
  <c r="P14" i="12"/>
  <c r="Q81" i="16"/>
  <c r="Q22" i="17"/>
  <c r="Q20" i="17"/>
  <c r="V10" i="17"/>
  <c r="P9" i="17"/>
  <c r="P5" i="17"/>
  <c r="R21" i="19"/>
  <c r="P10" i="19"/>
  <c r="R76" i="20"/>
  <c r="R68" i="20"/>
  <c r="R59" i="20"/>
  <c r="R49" i="20"/>
  <c r="R39" i="20"/>
  <c r="R28" i="20"/>
  <c r="V18" i="20"/>
  <c r="R6" i="20"/>
  <c r="R3" i="20"/>
  <c r="AH3" i="20" s="1"/>
  <c r="AQ3" i="20" s="1"/>
  <c r="P22" i="21"/>
  <c r="V13" i="21"/>
  <c r="P22" i="23"/>
  <c r="P19" i="23"/>
  <c r="P16" i="23"/>
  <c r="P13" i="23"/>
  <c r="P10" i="23"/>
  <c r="V18" i="24"/>
  <c r="V15" i="24"/>
  <c r="V12" i="24"/>
  <c r="R14" i="25"/>
  <c r="P20" i="26"/>
  <c r="V19" i="27"/>
  <c r="V11" i="27"/>
  <c r="R22" i="28"/>
  <c r="R19" i="28"/>
  <c r="P11" i="28"/>
  <c r="R5" i="28"/>
  <c r="V23" i="29"/>
  <c r="V20" i="29"/>
  <c r="V17" i="29"/>
  <c r="V23" i="30"/>
  <c r="V21" i="30"/>
  <c r="V19" i="30"/>
  <c r="V17" i="30"/>
  <c r="Q15" i="30"/>
  <c r="V10" i="30"/>
  <c r="Q8" i="30"/>
  <c r="X4" i="30"/>
  <c r="Q22" i="31"/>
  <c r="R67" i="32"/>
  <c r="R63" i="32"/>
  <c r="Q56" i="32"/>
  <c r="Q49" i="32"/>
  <c r="R45" i="32"/>
  <c r="R31" i="32"/>
  <c r="R27" i="32"/>
  <c r="Q20" i="32"/>
  <c r="R15" i="32"/>
  <c r="V21" i="34"/>
  <c r="Q19" i="34"/>
  <c r="V16" i="34"/>
  <c r="P9" i="34"/>
  <c r="R5" i="34"/>
  <c r="P21" i="37"/>
  <c r="V18" i="37"/>
  <c r="Q23" i="38"/>
  <c r="R21" i="38"/>
  <c r="V19" i="38"/>
  <c r="V17" i="38"/>
  <c r="V15" i="38"/>
  <c r="V13" i="38"/>
  <c r="Q10" i="38"/>
  <c r="Q8" i="38"/>
  <c r="V21" i="39"/>
  <c r="Q12" i="40"/>
  <c r="Q9" i="40"/>
  <c r="Q87" i="41"/>
  <c r="Q77" i="41"/>
  <c r="Q72" i="41"/>
  <c r="Q61" i="41"/>
  <c r="Q48" i="41"/>
  <c r="V41" i="41"/>
  <c r="Q25" i="41"/>
  <c r="V96" i="42"/>
  <c r="V89" i="42"/>
  <c r="V86" i="42"/>
  <c r="V75" i="42"/>
  <c r="V68" i="42"/>
  <c r="V57" i="42"/>
  <c r="V50" i="42"/>
  <c r="V39" i="42"/>
  <c r="V32" i="42"/>
  <c r="V21" i="42"/>
  <c r="V83" i="43"/>
  <c r="R77" i="43"/>
  <c r="V69" i="43"/>
  <c r="V60" i="43"/>
  <c r="V52" i="43"/>
  <c r="V42" i="43"/>
  <c r="V33" i="43"/>
  <c r="V23" i="43"/>
  <c r="V16" i="43"/>
  <c r="R79" i="44"/>
  <c r="R73" i="44"/>
  <c r="R65" i="44"/>
  <c r="R58" i="44"/>
  <c r="R51" i="44"/>
  <c r="R45" i="44"/>
  <c r="R37" i="44"/>
  <c r="R31" i="44"/>
  <c r="R21" i="44"/>
  <c r="R17" i="44"/>
  <c r="V74" i="45"/>
  <c r="V68" i="45"/>
  <c r="V63" i="45"/>
  <c r="V58" i="45"/>
  <c r="V52" i="45"/>
  <c r="Q47" i="45"/>
  <c r="V41" i="45"/>
  <c r="V35" i="45"/>
  <c r="V27" i="45"/>
  <c r="V19" i="45"/>
  <c r="V12" i="45"/>
  <c r="Q69" i="46"/>
  <c r="Q49" i="46"/>
  <c r="Q42" i="46"/>
  <c r="Q17" i="46"/>
  <c r="Q29" i="47"/>
  <c r="V86" i="49"/>
  <c r="V75" i="49"/>
  <c r="V68" i="49"/>
  <c r="V60" i="49"/>
  <c r="V51" i="49"/>
  <c r="V42" i="49"/>
  <c r="V33" i="49"/>
  <c r="R22" i="49"/>
  <c r="V15" i="49"/>
  <c r="V79" i="51"/>
  <c r="V73" i="51"/>
  <c r="V67" i="51"/>
  <c r="V61" i="51"/>
  <c r="V55" i="51"/>
  <c r="V48" i="51"/>
  <c r="V40" i="51"/>
  <c r="V33" i="51"/>
  <c r="V26" i="51"/>
  <c r="V19" i="51"/>
  <c r="V12" i="51"/>
  <c r="Q67" i="53"/>
  <c r="R59" i="53"/>
  <c r="V49" i="53"/>
  <c r="R43" i="53"/>
  <c r="V33" i="53"/>
  <c r="Q25" i="53"/>
  <c r="V13" i="53"/>
  <c r="V75" i="54"/>
  <c r="V62" i="54"/>
  <c r="V45" i="54"/>
  <c r="V30" i="54"/>
  <c r="V13" i="54"/>
  <c r="Q5" i="58"/>
  <c r="Q5" i="60"/>
  <c r="V8" i="61"/>
  <c r="V4" i="63"/>
  <c r="Y4" i="63" s="1"/>
  <c r="V6" i="63"/>
  <c r="V7" i="69"/>
  <c r="V5" i="74"/>
  <c r="V7" i="79"/>
  <c r="Y4" i="84"/>
  <c r="V4" i="85"/>
  <c r="Y4" i="85" s="1"/>
  <c r="V7" i="85"/>
  <c r="Q7" i="97"/>
  <c r="V6" i="99"/>
  <c r="V5" i="100"/>
  <c r="R4" i="105"/>
  <c r="R3" i="105"/>
  <c r="G62" i="91"/>
  <c r="G74" i="91"/>
  <c r="G32" i="94"/>
  <c r="G62" i="94"/>
  <c r="G26" i="96"/>
  <c r="G56" i="96"/>
  <c r="G68" i="96"/>
  <c r="G26" i="99"/>
  <c r="G56" i="99"/>
  <c r="G86" i="101"/>
  <c r="G87" i="47"/>
  <c r="G87" i="49"/>
  <c r="G87" i="46"/>
  <c r="G87" i="16"/>
  <c r="G87" i="18"/>
  <c r="G87" i="99"/>
  <c r="G87" i="45"/>
  <c r="G87" i="48"/>
  <c r="G87" i="44"/>
  <c r="G87" i="96"/>
  <c r="G87" i="88"/>
  <c r="G87" i="86"/>
  <c r="G87" i="43"/>
  <c r="G87" i="53"/>
  <c r="G87" i="41"/>
  <c r="G87" i="13"/>
  <c r="G87" i="91"/>
  <c r="G87" i="87"/>
  <c r="G87" i="82"/>
  <c r="G87" i="51"/>
  <c r="G87" i="50"/>
  <c r="G87" i="20"/>
  <c r="G87" i="11"/>
  <c r="G81" i="93"/>
  <c r="G81" i="88"/>
  <c r="G81" i="45"/>
  <c r="G81" i="48"/>
  <c r="G81" i="44"/>
  <c r="G81" i="13"/>
  <c r="G81" i="10"/>
  <c r="G81" i="85"/>
  <c r="G81" i="86"/>
  <c r="G81" i="43"/>
  <c r="G81" i="53"/>
  <c r="G81" i="41"/>
  <c r="G81" i="90"/>
  <c r="G81" i="89"/>
  <c r="G81" i="84"/>
  <c r="G81" i="42"/>
  <c r="G81" i="54"/>
  <c r="G81" i="35"/>
  <c r="G81" i="15"/>
  <c r="G81" i="96"/>
  <c r="G81" i="92"/>
  <c r="G81" i="47"/>
  <c r="G81" i="49"/>
  <c r="G81" i="46"/>
  <c r="G81" i="16"/>
  <c r="G75" i="98"/>
  <c r="G75" i="94"/>
  <c r="G75" i="89"/>
  <c r="G75" i="85"/>
  <c r="G75" i="86"/>
  <c r="G75" i="43"/>
  <c r="G75" i="53"/>
  <c r="G75" i="41"/>
  <c r="G75" i="15"/>
  <c r="G75" i="95"/>
  <c r="G75" i="91"/>
  <c r="G75" i="84"/>
  <c r="G75" i="42"/>
  <c r="G75" i="54"/>
  <c r="G75" i="35"/>
  <c r="G75" i="10"/>
  <c r="G75" i="92"/>
  <c r="G75" i="87"/>
  <c r="G75" i="83"/>
  <c r="G75" i="52"/>
  <c r="G75" i="55"/>
  <c r="G75" i="32"/>
  <c r="G75" i="18"/>
  <c r="G75" i="11"/>
  <c r="G75" i="97"/>
  <c r="G75" i="45"/>
  <c r="G75" i="48"/>
  <c r="G75" i="44"/>
  <c r="G69" i="99"/>
  <c r="G69" i="87"/>
  <c r="G69" i="84"/>
  <c r="G69" i="42"/>
  <c r="G69" i="54"/>
  <c r="G69" i="35"/>
  <c r="G69" i="11"/>
  <c r="G69" i="100"/>
  <c r="G69" i="96"/>
  <c r="G69" i="83"/>
  <c r="G69" i="52"/>
  <c r="G69" i="55"/>
  <c r="G69" i="32"/>
  <c r="G69" i="18"/>
  <c r="G69" i="97"/>
  <c r="G69" i="93"/>
  <c r="G69" i="88"/>
  <c r="G69" i="82"/>
  <c r="G69" i="51"/>
  <c r="G69" i="50"/>
  <c r="G69" i="20"/>
  <c r="G69" i="13"/>
  <c r="G69" i="86"/>
  <c r="G69" i="43"/>
  <c r="G69" i="53"/>
  <c r="G69" i="41"/>
  <c r="G63" i="88"/>
  <c r="G63" i="83"/>
  <c r="G63" i="52"/>
  <c r="G63" i="55"/>
  <c r="G63" i="32"/>
  <c r="G63" i="13"/>
  <c r="G63" i="90"/>
  <c r="G63" i="82"/>
  <c r="G63" i="51"/>
  <c r="G63" i="50"/>
  <c r="G63" i="20"/>
  <c r="G63" i="98"/>
  <c r="G63" i="89"/>
  <c r="G63" i="85"/>
  <c r="G63" i="47"/>
  <c r="G63" i="49"/>
  <c r="G63" i="46"/>
  <c r="G63" i="16"/>
  <c r="G63" i="93"/>
  <c r="G63" i="84"/>
  <c r="G63" i="42"/>
  <c r="G63" i="54"/>
  <c r="G63" i="35"/>
  <c r="G63" i="18"/>
  <c r="G63" i="10"/>
  <c r="G57" i="95"/>
  <c r="G57" i="91"/>
  <c r="G57" i="85"/>
  <c r="G57" i="82"/>
  <c r="G57" i="51"/>
  <c r="G57" i="50"/>
  <c r="G57" i="20"/>
  <c r="G57" i="92"/>
  <c r="G57" i="89"/>
  <c r="G57" i="47"/>
  <c r="G57" i="49"/>
  <c r="G57" i="46"/>
  <c r="G57" i="16"/>
  <c r="G57" i="15"/>
  <c r="G57" i="10"/>
  <c r="G57" i="87"/>
  <c r="G57" i="45"/>
  <c r="G57" i="48"/>
  <c r="G57" i="44"/>
  <c r="G57" i="11"/>
  <c r="G57" i="98"/>
  <c r="G57" i="94"/>
  <c r="G57" i="83"/>
  <c r="G57" i="52"/>
  <c r="G57" i="55"/>
  <c r="G57" i="32"/>
  <c r="G51" i="100"/>
  <c r="G51" i="96"/>
  <c r="G51" i="87"/>
  <c r="G51" i="47"/>
  <c r="G51" i="49"/>
  <c r="G51" i="46"/>
  <c r="G51" i="16"/>
  <c r="G51" i="11"/>
  <c r="G51" i="97"/>
  <c r="G51" i="93"/>
  <c r="G51" i="45"/>
  <c r="G51" i="48"/>
  <c r="G51" i="44"/>
  <c r="G51" i="18"/>
  <c r="G51" i="94"/>
  <c r="G51" i="90"/>
  <c r="G51" i="86"/>
  <c r="G51" i="43"/>
  <c r="G51" i="53"/>
  <c r="G51" i="41"/>
  <c r="G51" i="99"/>
  <c r="G51" i="89"/>
  <c r="G51" i="82"/>
  <c r="G51" i="51"/>
  <c r="G51" i="50"/>
  <c r="G51" i="20"/>
  <c r="G51" i="15"/>
  <c r="G45" i="90"/>
  <c r="G45" i="45"/>
  <c r="G45" i="48"/>
  <c r="G45" i="44"/>
  <c r="G45" i="98"/>
  <c r="G45" i="88"/>
  <c r="G45" i="86"/>
  <c r="G45" i="43"/>
  <c r="G45" i="53"/>
  <c r="G45" i="41"/>
  <c r="G45" i="13"/>
  <c r="G45" i="99"/>
  <c r="G45" i="95"/>
  <c r="G45" i="85"/>
  <c r="G45" i="84"/>
  <c r="G45" i="42"/>
  <c r="G45" i="54"/>
  <c r="G45" i="35"/>
  <c r="G45" i="87"/>
  <c r="G45" i="47"/>
  <c r="G45" i="49"/>
  <c r="G45" i="46"/>
  <c r="G45" i="16"/>
  <c r="G45" i="18"/>
  <c r="G45" i="11"/>
  <c r="G45" i="10"/>
  <c r="G39" i="92"/>
  <c r="G39" i="86"/>
  <c r="G39" i="43"/>
  <c r="G39" i="53"/>
  <c r="G39" i="41"/>
  <c r="G39" i="10"/>
  <c r="G39" i="89"/>
  <c r="G39" i="85"/>
  <c r="G39" i="84"/>
  <c r="G39" i="42"/>
  <c r="G39" i="54"/>
  <c r="G39" i="35"/>
  <c r="G39" i="15"/>
  <c r="G39" i="100"/>
  <c r="G39" i="83"/>
  <c r="G39" i="52"/>
  <c r="G39" i="55"/>
  <c r="G39" i="32"/>
  <c r="G39" i="95"/>
  <c r="G39" i="91"/>
  <c r="G39" i="88"/>
  <c r="G39" i="45"/>
  <c r="G39" i="48"/>
  <c r="G39" i="44"/>
  <c r="G39" i="13"/>
  <c r="G33" i="97"/>
  <c r="G33" i="93"/>
  <c r="G33" i="84"/>
  <c r="G33" i="42"/>
  <c r="G33" i="54"/>
  <c r="G33" i="35"/>
  <c r="G33" i="94"/>
  <c r="G33" i="90"/>
  <c r="G33" i="87"/>
  <c r="G33" i="83"/>
  <c r="G33" i="52"/>
  <c r="G33" i="55"/>
  <c r="G33" i="32"/>
  <c r="G33" i="11"/>
  <c r="G33" i="82"/>
  <c r="G33" i="51"/>
  <c r="G33" i="50"/>
  <c r="G33" i="20"/>
  <c r="G33" i="18"/>
  <c r="G33" i="10"/>
  <c r="G33" i="100"/>
  <c r="G33" i="96"/>
  <c r="G33" i="89"/>
  <c r="G33" i="85"/>
  <c r="G33" i="86"/>
  <c r="G33" i="43"/>
  <c r="G33" i="53"/>
  <c r="G33" i="41"/>
  <c r="G33" i="15"/>
  <c r="G27" i="101"/>
  <c r="G27" i="98"/>
  <c r="G27" i="90"/>
  <c r="G27" i="83"/>
  <c r="G27" i="52"/>
  <c r="G27" i="55"/>
  <c r="G27" i="32"/>
  <c r="G27" i="18"/>
  <c r="G27" i="99"/>
  <c r="G27" i="95"/>
  <c r="G27" i="88"/>
  <c r="G27" i="82"/>
  <c r="G27" i="51"/>
  <c r="G27" i="50"/>
  <c r="G27" i="20"/>
  <c r="G27" i="13"/>
  <c r="G27" i="96"/>
  <c r="G27" i="92"/>
  <c r="G27" i="47"/>
  <c r="G27" i="49"/>
  <c r="G27" i="46"/>
  <c r="G27" i="16"/>
  <c r="G27" i="87"/>
  <c r="G27" i="84"/>
  <c r="G27" i="42"/>
  <c r="G27" i="54"/>
  <c r="G27" i="35"/>
  <c r="G27" i="11"/>
  <c r="G47" i="100"/>
  <c r="G71" i="101"/>
  <c r="G83" i="101"/>
  <c r="G83" i="102"/>
  <c r="G29" i="103"/>
  <c r="G41" i="103"/>
  <c r="G41" i="104"/>
  <c r="G59" i="101"/>
  <c r="G71" i="102"/>
  <c r="G83" i="103"/>
  <c r="G29" i="104"/>
  <c r="Q3" i="10"/>
  <c r="AG3" i="10" s="1"/>
  <c r="AP3" i="10" s="1"/>
  <c r="B8" i="15"/>
  <c r="Q3" i="15" s="1"/>
  <c r="AG3" i="15" s="1"/>
  <c r="AP3" i="15" s="1"/>
  <c r="R81" i="16"/>
  <c r="R77" i="16"/>
  <c r="R67" i="16"/>
  <c r="R61" i="16"/>
  <c r="R55" i="16"/>
  <c r="R50" i="16"/>
  <c r="R44" i="16"/>
  <c r="R39" i="16"/>
  <c r="R33" i="16"/>
  <c r="R27" i="16"/>
  <c r="R22" i="16"/>
  <c r="R16" i="16"/>
  <c r="R11" i="16"/>
  <c r="V16" i="19"/>
  <c r="V13" i="19"/>
  <c r="V65" i="20"/>
  <c r="V54" i="20"/>
  <c r="V48" i="20"/>
  <c r="V41" i="20"/>
  <c r="V36" i="20"/>
  <c r="V30" i="20"/>
  <c r="V24" i="20"/>
  <c r="R12" i="24"/>
  <c r="P9" i="24"/>
  <c r="Q17" i="26"/>
  <c r="Q15" i="26"/>
  <c r="P22" i="29"/>
  <c r="P19" i="29"/>
  <c r="P15" i="29"/>
  <c r="P9" i="29"/>
  <c r="P5" i="29"/>
  <c r="AH4" i="29"/>
  <c r="P18" i="31"/>
  <c r="P15" i="31"/>
  <c r="B8" i="32"/>
  <c r="Q3" i="32" s="1"/>
  <c r="AG3" i="32" s="1"/>
  <c r="AP3" i="32" s="1"/>
  <c r="V79" i="41"/>
  <c r="V51" i="41"/>
  <c r="V45" i="41"/>
  <c r="B8" i="41"/>
  <c r="Q3" i="41" s="1"/>
  <c r="AG3" i="41" s="1"/>
  <c r="AP3" i="41" s="1"/>
  <c r="B8" i="43"/>
  <c r="Q3" i="43" s="1"/>
  <c r="AG3" i="43" s="1"/>
  <c r="AP3" i="43" s="1"/>
  <c r="B8" i="48"/>
  <c r="Q3" i="48" s="1"/>
  <c r="AG3" i="48" s="1"/>
  <c r="AP3" i="48" s="1"/>
  <c r="R87" i="49"/>
  <c r="R82" i="49"/>
  <c r="R77" i="49"/>
  <c r="R68" i="49"/>
  <c r="R43" i="49"/>
  <c r="R33" i="49"/>
  <c r="R28" i="49"/>
  <c r="R23" i="49"/>
  <c r="R14" i="49"/>
  <c r="R8" i="49"/>
  <c r="B8" i="51"/>
  <c r="Q3" i="51" s="1"/>
  <c r="AG3" i="51" s="1"/>
  <c r="AP3" i="51" s="1"/>
  <c r="B8" i="52"/>
  <c r="Q3" i="52" s="1"/>
  <c r="AG3" i="52" s="1"/>
  <c r="AP3" i="52" s="1"/>
  <c r="Q60" i="53"/>
  <c r="Q52" i="53"/>
  <c r="Q49" i="53"/>
  <c r="Q45" i="53"/>
  <c r="Q41" i="53"/>
  <c r="Q29" i="53"/>
  <c r="Q17" i="53"/>
  <c r="Q9" i="53"/>
  <c r="B8" i="54"/>
  <c r="Q3" i="54" s="1"/>
  <c r="AG3" i="54" s="1"/>
  <c r="AP3" i="54" s="1"/>
  <c r="V33" i="55"/>
  <c r="V8" i="71"/>
  <c r="V9" i="80"/>
  <c r="B8" i="83"/>
  <c r="Q3" i="83" s="1"/>
  <c r="AG3" i="83" s="1"/>
  <c r="AP3" i="83" s="1"/>
  <c r="B8" i="86"/>
  <c r="Q3" i="86" s="1"/>
  <c r="AG3" i="86" s="1"/>
  <c r="AP3" i="86" s="1"/>
  <c r="V6" i="90"/>
  <c r="V8" i="90"/>
  <c r="B8" i="100"/>
  <c r="Q3" i="100" s="1"/>
  <c r="AG3" i="100" s="1"/>
  <c r="AP3" i="100" s="1"/>
  <c r="G72" i="10"/>
  <c r="G36" i="10"/>
  <c r="G54" i="11"/>
  <c r="G24" i="13"/>
  <c r="G60" i="13"/>
  <c r="G36" i="15"/>
  <c r="G72" i="15"/>
  <c r="G42" i="18"/>
  <c r="G78" i="18"/>
  <c r="G48" i="85"/>
  <c r="G84" i="85"/>
  <c r="G54" i="87"/>
  <c r="G24" i="88"/>
  <c r="G60" i="88"/>
  <c r="G30" i="89"/>
  <c r="G66" i="89"/>
  <c r="G30" i="91"/>
  <c r="G54" i="91"/>
  <c r="G72" i="91"/>
  <c r="G24" i="92"/>
  <c r="G42" i="92"/>
  <c r="G60" i="92"/>
  <c r="G78" i="92"/>
  <c r="G30" i="93"/>
  <c r="G48" i="93"/>
  <c r="G66" i="93"/>
  <c r="G84" i="93"/>
  <c r="G36" i="94"/>
  <c r="G54" i="94"/>
  <c r="G72" i="94"/>
  <c r="G24" i="95"/>
  <c r="G42" i="95"/>
  <c r="G60" i="95"/>
  <c r="G78" i="95"/>
  <c r="G30" i="96"/>
  <c r="G48" i="96"/>
  <c r="G66" i="96"/>
  <c r="G84" i="96"/>
  <c r="G36" i="97"/>
  <c r="G54" i="97"/>
  <c r="G72" i="97"/>
  <c r="G24" i="98"/>
  <c r="G42" i="98"/>
  <c r="G60" i="98"/>
  <c r="G78" i="98"/>
  <c r="G30" i="99"/>
  <c r="G48" i="99"/>
  <c r="G66" i="99"/>
  <c r="G84" i="99"/>
  <c r="G36" i="100"/>
  <c r="G54" i="100"/>
  <c r="G24" i="102"/>
  <c r="G78" i="102"/>
  <c r="G66" i="103"/>
  <c r="G54" i="104"/>
  <c r="G72" i="103"/>
  <c r="G72" i="96"/>
  <c r="G72" i="90"/>
  <c r="G72" i="105"/>
  <c r="G72" i="99"/>
  <c r="G72" i="93"/>
  <c r="G36" i="103"/>
  <c r="G36" i="96"/>
  <c r="G36" i="90"/>
  <c r="G36" i="105"/>
  <c r="G36" i="99"/>
  <c r="G36" i="93"/>
  <c r="B8" i="35"/>
  <c r="Q3" i="35" s="1"/>
  <c r="AG3" i="35" s="1"/>
  <c r="AP3" i="35" s="1"/>
  <c r="V87" i="41"/>
  <c r="V81" i="41"/>
  <c r="V75" i="41"/>
  <c r="V69" i="41"/>
  <c r="V53" i="41"/>
  <c r="R9" i="41"/>
  <c r="R6" i="41"/>
  <c r="B8" i="42"/>
  <c r="Q3" i="42" s="1"/>
  <c r="AG3" i="42" s="1"/>
  <c r="AP3" i="42" s="1"/>
  <c r="R86" i="49"/>
  <c r="R61" i="49"/>
  <c r="R51" i="49"/>
  <c r="R46" i="49"/>
  <c r="R41" i="49"/>
  <c r="R32" i="49"/>
  <c r="B8" i="49"/>
  <c r="Q3" i="49" s="1"/>
  <c r="AG3" i="49" s="1"/>
  <c r="AP3" i="49" s="1"/>
  <c r="B8" i="50"/>
  <c r="Q3" i="50" s="1"/>
  <c r="AG3" i="50" s="1"/>
  <c r="AP3" i="50" s="1"/>
  <c r="Q66" i="53"/>
  <c r="Q62" i="53"/>
  <c r="Q59" i="53"/>
  <c r="Q55" i="53"/>
  <c r="Q51" i="53"/>
  <c r="Q44" i="53"/>
  <c r="Q40" i="53"/>
  <c r="Q36" i="53"/>
  <c r="Q28" i="53"/>
  <c r="Q24" i="53"/>
  <c r="Q16" i="53"/>
  <c r="Q12" i="53"/>
  <c r="B8" i="53"/>
  <c r="Q3" i="53" s="1"/>
  <c r="AG3" i="53" s="1"/>
  <c r="AP3" i="53" s="1"/>
  <c r="Q6" i="66"/>
  <c r="B8" i="92"/>
  <c r="Q3" i="92" s="1"/>
  <c r="AG3" i="92" s="1"/>
  <c r="AP3" i="92" s="1"/>
  <c r="R4" i="93"/>
  <c r="B8" i="93"/>
  <c r="Q3" i="93" s="1"/>
  <c r="AG3" i="93" s="1"/>
  <c r="AP3" i="93" s="1"/>
  <c r="G84" i="10"/>
  <c r="G48" i="10"/>
  <c r="G42" i="11"/>
  <c r="G78" i="11"/>
  <c r="G48" i="13"/>
  <c r="G84" i="13"/>
  <c r="G24" i="15"/>
  <c r="G60" i="15"/>
  <c r="G30" i="18"/>
  <c r="G66" i="18"/>
  <c r="G36" i="85"/>
  <c r="G72" i="85"/>
  <c r="G48" i="88"/>
  <c r="G84" i="88"/>
  <c r="G24" i="90"/>
  <c r="G48" i="90"/>
  <c r="G72" i="101"/>
  <c r="G60" i="102"/>
  <c r="G48" i="103"/>
  <c r="G36" i="104"/>
  <c r="G60" i="105"/>
  <c r="V5" i="80"/>
  <c r="G78" i="104"/>
  <c r="G78" i="101"/>
  <c r="G78" i="97"/>
  <c r="G78" i="91"/>
  <c r="G78" i="100"/>
  <c r="G78" i="94"/>
  <c r="G54" i="103"/>
  <c r="G54" i="99"/>
  <c r="G54" i="93"/>
  <c r="G54" i="105"/>
  <c r="G54" i="96"/>
  <c r="G54" i="90"/>
  <c r="G42" i="104"/>
  <c r="G42" i="101"/>
  <c r="G42" i="97"/>
  <c r="G42" i="91"/>
  <c r="G42" i="100"/>
  <c r="G42" i="94"/>
  <c r="G24" i="104"/>
  <c r="G24" i="100"/>
  <c r="G24" i="94"/>
  <c r="G24" i="97"/>
  <c r="G24" i="91"/>
  <c r="V11" i="2"/>
  <c r="V23" i="2"/>
  <c r="R84" i="11"/>
  <c r="R80" i="16"/>
  <c r="R70" i="16"/>
  <c r="R59" i="16"/>
  <c r="R48" i="16"/>
  <c r="R37" i="16"/>
  <c r="R25" i="16"/>
  <c r="V19" i="17"/>
  <c r="V46" i="20"/>
  <c r="V35" i="20"/>
  <c r="V11" i="20"/>
  <c r="Q21" i="23"/>
  <c r="Q17" i="23"/>
  <c r="Q15" i="23"/>
  <c r="Q13" i="23"/>
  <c r="Q11" i="23"/>
  <c r="Q23" i="26"/>
  <c r="V18" i="2"/>
  <c r="V13" i="2"/>
  <c r="V6" i="2"/>
  <c r="R16" i="11"/>
  <c r="R40" i="11"/>
  <c r="R64" i="11"/>
  <c r="R88" i="11"/>
  <c r="R12" i="12"/>
  <c r="R6" i="12"/>
  <c r="P21" i="14"/>
  <c r="P15" i="14"/>
  <c r="P11" i="14"/>
  <c r="R89" i="16"/>
  <c r="R84" i="16"/>
  <c r="R79" i="16"/>
  <c r="R74" i="16"/>
  <c r="R69" i="16"/>
  <c r="R64" i="16"/>
  <c r="R58" i="16"/>
  <c r="R52" i="16"/>
  <c r="R47" i="16"/>
  <c r="Q42" i="16"/>
  <c r="R36" i="16"/>
  <c r="R30" i="16"/>
  <c r="R24" i="16"/>
  <c r="R19" i="16"/>
  <c r="R14" i="16"/>
  <c r="B8" i="16"/>
  <c r="Q3" i="16" s="1"/>
  <c r="AG3" i="16" s="1"/>
  <c r="AP3" i="16" s="1"/>
  <c r="V92" i="18"/>
  <c r="V74" i="18"/>
  <c r="V15" i="18"/>
  <c r="V17" i="19"/>
  <c r="V15" i="19"/>
  <c r="V78" i="20"/>
  <c r="V58" i="20"/>
  <c r="V52" i="20"/>
  <c r="V34" i="20"/>
  <c r="V10" i="20"/>
  <c r="P13" i="21"/>
  <c r="B8" i="20"/>
  <c r="Q3" i="20" s="1"/>
  <c r="AG3" i="20" s="1"/>
  <c r="AP3" i="20" s="1"/>
  <c r="R21" i="24"/>
  <c r="R22" i="25"/>
  <c r="P19" i="25"/>
  <c r="R12" i="25"/>
  <c r="P9" i="25"/>
  <c r="R6" i="25"/>
  <c r="Q18" i="26"/>
  <c r="Q16" i="26"/>
  <c r="V12" i="27"/>
  <c r="V10" i="27"/>
  <c r="R23" i="29"/>
  <c r="Q10" i="29"/>
  <c r="X4" i="31"/>
  <c r="Q22" i="34"/>
  <c r="Q21" i="36"/>
  <c r="Q18" i="36"/>
  <c r="Q15" i="36"/>
  <c r="R12" i="36"/>
  <c r="R87" i="41"/>
  <c r="R81" i="41"/>
  <c r="R75" i="41"/>
  <c r="R69" i="41"/>
  <c r="V65" i="41"/>
  <c r="Q63" i="41"/>
  <c r="R59" i="41"/>
  <c r="R56" i="41"/>
  <c r="R53" i="41"/>
  <c r="R50" i="41"/>
  <c r="Q47" i="41"/>
  <c r="Q44" i="41"/>
  <c r="Q41" i="41"/>
  <c r="R37" i="41"/>
  <c r="R34" i="41"/>
  <c r="R31" i="41"/>
  <c r="V27" i="41"/>
  <c r="R24" i="41"/>
  <c r="V21" i="41"/>
  <c r="Q18" i="41"/>
  <c r="Q15" i="41"/>
  <c r="R11" i="41"/>
  <c r="R8" i="41"/>
  <c r="R5" i="41"/>
  <c r="R3" i="41"/>
  <c r="AH3" i="41" s="1"/>
  <c r="AQ3" i="41" s="1"/>
  <c r="Q48" i="43"/>
  <c r="Q32" i="43"/>
  <c r="Q65" i="44"/>
  <c r="Q60" i="44"/>
  <c r="Q48" i="44"/>
  <c r="Q44" i="44"/>
  <c r="Q39" i="44"/>
  <c r="Q26" i="44"/>
  <c r="X4" i="44"/>
  <c r="B8" i="44"/>
  <c r="Q3" i="44" s="1"/>
  <c r="AG3" i="44" s="1"/>
  <c r="AP3" i="44" s="1"/>
  <c r="Q22" i="45"/>
  <c r="Q68" i="46"/>
  <c r="Q53" i="46"/>
  <c r="Q37" i="46"/>
  <c r="Q33" i="46"/>
  <c r="Q27" i="46"/>
  <c r="V33" i="48"/>
  <c r="B8" i="46"/>
  <c r="Q3" i="46" s="1"/>
  <c r="AG3" i="46" s="1"/>
  <c r="AP3" i="46" s="1"/>
  <c r="R84" i="49"/>
  <c r="R80" i="49"/>
  <c r="R75" i="49"/>
  <c r="R65" i="49"/>
  <c r="R55" i="49"/>
  <c r="R40" i="49"/>
  <c r="R36" i="49"/>
  <c r="R30" i="49"/>
  <c r="R26" i="49"/>
  <c r="R21" i="49"/>
  <c r="R11" i="49"/>
  <c r="R7" i="49"/>
  <c r="Q95" i="50"/>
  <c r="Q27" i="50"/>
  <c r="Q69" i="53"/>
  <c r="Q65" i="53"/>
  <c r="Q58" i="53"/>
  <c r="Q54" i="53"/>
  <c r="Q50" i="53"/>
  <c r="Q47" i="53"/>
  <c r="Q32" i="53"/>
  <c r="Q20" i="53"/>
  <c r="V66" i="54"/>
  <c r="V54" i="54"/>
  <c r="V38" i="54"/>
  <c r="V26" i="54"/>
  <c r="V12" i="54"/>
  <c r="V63" i="55"/>
  <c r="O7" i="64"/>
  <c r="P7" i="64" s="1"/>
  <c r="V8" i="70"/>
  <c r="Q6" i="75"/>
  <c r="R5" i="79"/>
  <c r="V8" i="79"/>
  <c r="Q7" i="81"/>
  <c r="B8" i="90"/>
  <c r="Q3" i="90" s="1"/>
  <c r="AG3" i="90" s="1"/>
  <c r="AP3" i="90" s="1"/>
  <c r="B8" i="94"/>
  <c r="Q3" i="94" s="1"/>
  <c r="AG3" i="94" s="1"/>
  <c r="AP3" i="94" s="1"/>
  <c r="B8" i="95"/>
  <c r="Q3" i="95" s="1"/>
  <c r="AG3" i="95" s="1"/>
  <c r="AP3" i="95" s="1"/>
  <c r="V7" i="96"/>
  <c r="B8" i="97"/>
  <c r="Q3" i="97" s="1"/>
  <c r="AG3" i="97" s="1"/>
  <c r="AP3" i="97" s="1"/>
  <c r="V8" i="99"/>
  <c r="V8" i="105"/>
  <c r="G54" i="10"/>
  <c r="G36" i="11"/>
  <c r="G72" i="11"/>
  <c r="G42" i="13"/>
  <c r="G78" i="13"/>
  <c r="G54" i="15"/>
  <c r="G24" i="18"/>
  <c r="G60" i="18"/>
  <c r="G30" i="85"/>
  <c r="G66" i="85"/>
  <c r="G36" i="87"/>
  <c r="G72" i="87"/>
  <c r="G42" i="88"/>
  <c r="G78" i="88"/>
  <c r="G48" i="89"/>
  <c r="G84" i="89"/>
  <c r="G42" i="90"/>
  <c r="G30" i="101"/>
  <c r="G84" i="101"/>
  <c r="G72" i="102"/>
  <c r="G60" i="103"/>
  <c r="G97" i="13"/>
  <c r="G66" i="105"/>
  <c r="G66" i="102"/>
  <c r="G66" i="95"/>
  <c r="G66" i="98"/>
  <c r="G66" i="92"/>
  <c r="G48" i="105"/>
  <c r="G48" i="102"/>
  <c r="G48" i="98"/>
  <c r="G48" i="92"/>
  <c r="G48" i="95"/>
  <c r="R12" i="11"/>
  <c r="R60" i="11"/>
  <c r="V56" i="18"/>
  <c r="V20" i="19"/>
  <c r="V70" i="20"/>
  <c r="V28" i="20"/>
  <c r="Q19" i="23"/>
  <c r="Q19" i="25"/>
  <c r="V23" i="27"/>
  <c r="Q15" i="27"/>
  <c r="Q9" i="27"/>
  <c r="P23" i="2"/>
  <c r="V20" i="2"/>
  <c r="V15" i="2"/>
  <c r="V8" i="2"/>
  <c r="V5" i="2"/>
  <c r="R28" i="11"/>
  <c r="R52" i="11"/>
  <c r="R76" i="11"/>
  <c r="R88" i="16"/>
  <c r="R83" i="16"/>
  <c r="R78" i="16"/>
  <c r="R73" i="16"/>
  <c r="Q69" i="16"/>
  <c r="R63" i="16"/>
  <c r="R57" i="16"/>
  <c r="R51" i="16"/>
  <c r="R46" i="16"/>
  <c r="R41" i="16"/>
  <c r="R35" i="16"/>
  <c r="R29" i="16"/>
  <c r="Q24" i="16"/>
  <c r="R18" i="16"/>
  <c r="R13" i="16"/>
  <c r="R7" i="16"/>
  <c r="Q87" i="18"/>
  <c r="Q69" i="18"/>
  <c r="V25" i="18"/>
  <c r="V21" i="19"/>
  <c r="V19" i="19"/>
  <c r="V11" i="19"/>
  <c r="Q62" i="20"/>
  <c r="V42" i="20"/>
  <c r="V22" i="20"/>
  <c r="V16" i="20"/>
  <c r="X4" i="21"/>
  <c r="AH4" i="21" s="1"/>
  <c r="R18" i="24"/>
  <c r="P22" i="25"/>
  <c r="R18" i="25"/>
  <c r="V15" i="25"/>
  <c r="R8" i="25"/>
  <c r="Q20" i="26"/>
  <c r="Q11" i="26"/>
  <c r="V20" i="27"/>
  <c r="V18" i="27"/>
  <c r="V16" i="27"/>
  <c r="V14" i="27"/>
  <c r="Q12" i="29"/>
  <c r="P6" i="31"/>
  <c r="P19" i="33"/>
  <c r="P15" i="33"/>
  <c r="P15" i="34"/>
  <c r="R7" i="34"/>
  <c r="P21" i="36"/>
  <c r="P18" i="36"/>
  <c r="P15" i="36"/>
  <c r="Q12" i="36"/>
  <c r="R9" i="36"/>
  <c r="V12" i="39"/>
  <c r="V89" i="41"/>
  <c r="R83" i="41"/>
  <c r="R80" i="41"/>
  <c r="V77" i="41"/>
  <c r="R71" i="41"/>
  <c r="R68" i="41"/>
  <c r="R65" i="41"/>
  <c r="R62" i="41"/>
  <c r="Q59" i="41"/>
  <c r="Q56" i="41"/>
  <c r="Q53" i="41"/>
  <c r="R49" i="41"/>
  <c r="R46" i="41"/>
  <c r="R43" i="41"/>
  <c r="R40" i="41"/>
  <c r="Q37" i="41"/>
  <c r="Q34" i="41"/>
  <c r="R30" i="41"/>
  <c r="R27" i="41"/>
  <c r="Q24" i="41"/>
  <c r="R21" i="41"/>
  <c r="R17" i="41"/>
  <c r="R14" i="41"/>
  <c r="Q11" i="41"/>
  <c r="Q8" i="41"/>
  <c r="Q38" i="43"/>
  <c r="Q31" i="43"/>
  <c r="Q9" i="43"/>
  <c r="Q71" i="44"/>
  <c r="Q53" i="44"/>
  <c r="Q32" i="44"/>
  <c r="Q62" i="46"/>
  <c r="Q57" i="46"/>
  <c r="Q46" i="46"/>
  <c r="Q41" i="46"/>
  <c r="Q35" i="47"/>
  <c r="B8" i="47"/>
  <c r="Q3" i="47" s="1"/>
  <c r="AG3" i="47" s="1"/>
  <c r="AP3" i="47" s="1"/>
  <c r="R79" i="49"/>
  <c r="R69" i="49"/>
  <c r="R64" i="49"/>
  <c r="R59" i="49"/>
  <c r="R50" i="49"/>
  <c r="R25" i="49"/>
  <c r="R15" i="49"/>
  <c r="R10" i="49"/>
  <c r="Q53" i="53"/>
  <c r="Q46" i="53"/>
  <c r="Q43" i="53"/>
  <c r="Q39" i="53"/>
  <c r="Q35" i="53"/>
  <c r="Q31" i="53"/>
  <c r="Q27" i="53"/>
  <c r="Q23" i="53"/>
  <c r="Q19" i="53"/>
  <c r="Q15" i="53"/>
  <c r="Q11" i="53"/>
  <c r="V51" i="55"/>
  <c r="B8" i="55"/>
  <c r="Q3" i="55" s="1"/>
  <c r="AG3" i="55" s="1"/>
  <c r="AP3" i="55" s="1"/>
  <c r="X4" i="55"/>
  <c r="V5" i="63"/>
  <c r="V8" i="63"/>
  <c r="V4" i="65"/>
  <c r="Y4" i="65" s="1"/>
  <c r="V7" i="65"/>
  <c r="V6" i="70"/>
  <c r="V6" i="72"/>
  <c r="Q6" i="73"/>
  <c r="Q7" i="75"/>
  <c r="Q6" i="77"/>
  <c r="V9" i="79"/>
  <c r="B8" i="85"/>
  <c r="Q3" i="85" s="1"/>
  <c r="AG3" i="85" s="1"/>
  <c r="AP3" i="85" s="1"/>
  <c r="Q6" i="88"/>
  <c r="B8" i="89"/>
  <c r="Q3" i="89" s="1"/>
  <c r="AG3" i="89" s="1"/>
  <c r="AP3" i="89" s="1"/>
  <c r="B8" i="91"/>
  <c r="Q3" i="91" s="1"/>
  <c r="AG3" i="91" s="1"/>
  <c r="AP3" i="91" s="1"/>
  <c r="B8" i="96"/>
  <c r="Q3" i="96" s="1"/>
  <c r="AG3" i="96" s="1"/>
  <c r="AP3" i="96" s="1"/>
  <c r="B8" i="98"/>
  <c r="Q3" i="98" s="1"/>
  <c r="AG3" i="98" s="1"/>
  <c r="AP3" i="98" s="1"/>
  <c r="R3" i="99"/>
  <c r="V9" i="99"/>
  <c r="V4" i="102"/>
  <c r="Y4" i="102" s="1"/>
  <c r="B8" i="102"/>
  <c r="Q3" i="102" s="1"/>
  <c r="AG3" i="102" s="1"/>
  <c r="AP3" i="102" s="1"/>
  <c r="V7" i="103"/>
  <c r="R3" i="104"/>
  <c r="AH3" i="104" s="1"/>
  <c r="AQ3" i="104" s="1"/>
  <c r="V6" i="104"/>
  <c r="G60" i="10"/>
  <c r="G24" i="10"/>
  <c r="G30" i="11"/>
  <c r="G66" i="11"/>
  <c r="G36" i="13"/>
  <c r="G72" i="13"/>
  <c r="G48" i="15"/>
  <c r="G84" i="15"/>
  <c r="G54" i="18"/>
  <c r="G24" i="16"/>
  <c r="G30" i="16"/>
  <c r="G36" i="16"/>
  <c r="G42" i="16"/>
  <c r="G48" i="16"/>
  <c r="G54" i="16"/>
  <c r="G60" i="16"/>
  <c r="G66" i="16"/>
  <c r="G72" i="16"/>
  <c r="G78" i="16"/>
  <c r="G84" i="16"/>
  <c r="G24" i="20"/>
  <c r="G30" i="20"/>
  <c r="G36" i="20"/>
  <c r="G42" i="20"/>
  <c r="G48" i="20"/>
  <c r="G54" i="20"/>
  <c r="G60" i="20"/>
  <c r="G66" i="20"/>
  <c r="G72" i="20"/>
  <c r="G78" i="20"/>
  <c r="G84" i="20"/>
  <c r="G24" i="32"/>
  <c r="G30" i="32"/>
  <c r="G36" i="32"/>
  <c r="G42" i="32"/>
  <c r="G48" i="32"/>
  <c r="G54" i="32"/>
  <c r="G60" i="32"/>
  <c r="G66" i="32"/>
  <c r="G72" i="32"/>
  <c r="G78" i="32"/>
  <c r="G84" i="32"/>
  <c r="G24" i="35"/>
  <c r="G30" i="35"/>
  <c r="G36" i="35"/>
  <c r="G42" i="35"/>
  <c r="G48" i="35"/>
  <c r="G54" i="35"/>
  <c r="G60" i="35"/>
  <c r="G66" i="35"/>
  <c r="G72" i="35"/>
  <c r="G78" i="35"/>
  <c r="G84" i="35"/>
  <c r="G24" i="41"/>
  <c r="G30" i="41"/>
  <c r="G36" i="41"/>
  <c r="G42" i="41"/>
  <c r="G48" i="41"/>
  <c r="G54" i="41"/>
  <c r="G60" i="41"/>
  <c r="G66" i="41"/>
  <c r="G72" i="41"/>
  <c r="G78" i="41"/>
  <c r="G84" i="41"/>
  <c r="G24" i="44"/>
  <c r="G30" i="44"/>
  <c r="G36" i="44"/>
  <c r="G42" i="44"/>
  <c r="G48" i="44"/>
  <c r="G54" i="44"/>
  <c r="G60" i="44"/>
  <c r="G66" i="44"/>
  <c r="G72" i="44"/>
  <c r="G78" i="44"/>
  <c r="G84" i="44"/>
  <c r="G24" i="46"/>
  <c r="G30" i="46"/>
  <c r="G36" i="46"/>
  <c r="G42" i="46"/>
  <c r="G48" i="46"/>
  <c r="G54" i="46"/>
  <c r="G60" i="46"/>
  <c r="G66" i="46"/>
  <c r="G72" i="46"/>
  <c r="G78" i="46"/>
  <c r="G84" i="46"/>
  <c r="G24" i="50"/>
  <c r="G30" i="50"/>
  <c r="G36" i="50"/>
  <c r="G42" i="50"/>
  <c r="G48" i="50"/>
  <c r="G54" i="50"/>
  <c r="G60" i="50"/>
  <c r="G66" i="50"/>
  <c r="G72" i="50"/>
  <c r="G78" i="50"/>
  <c r="G84" i="50"/>
  <c r="G24" i="55"/>
  <c r="G30" i="55"/>
  <c r="G36" i="55"/>
  <c r="G42" i="55"/>
  <c r="G48" i="55"/>
  <c r="G54" i="55"/>
  <c r="G60" i="55"/>
  <c r="G66" i="55"/>
  <c r="G72" i="55"/>
  <c r="G78" i="55"/>
  <c r="G84" i="55"/>
  <c r="G24" i="54"/>
  <c r="G30" i="54"/>
  <c r="G36" i="54"/>
  <c r="G42" i="54"/>
  <c r="G48" i="54"/>
  <c r="G54" i="54"/>
  <c r="G60" i="54"/>
  <c r="G66" i="54"/>
  <c r="G72" i="54"/>
  <c r="G78" i="54"/>
  <c r="G84" i="54"/>
  <c r="G24" i="53"/>
  <c r="G30" i="53"/>
  <c r="G36" i="53"/>
  <c r="G42" i="53"/>
  <c r="G48" i="53"/>
  <c r="G54" i="53"/>
  <c r="G60" i="53"/>
  <c r="G66" i="53"/>
  <c r="G72" i="53"/>
  <c r="G78" i="53"/>
  <c r="G84" i="53"/>
  <c r="G24" i="48"/>
  <c r="G30" i="48"/>
  <c r="G36" i="48"/>
  <c r="G42" i="48"/>
  <c r="G48" i="48"/>
  <c r="G54" i="48"/>
  <c r="G60" i="48"/>
  <c r="G66" i="48"/>
  <c r="G72" i="48"/>
  <c r="G78" i="48"/>
  <c r="G84" i="48"/>
  <c r="G24" i="49"/>
  <c r="G30" i="49"/>
  <c r="G36" i="49"/>
  <c r="G42" i="49"/>
  <c r="G48" i="49"/>
  <c r="G54" i="49"/>
  <c r="G60" i="49"/>
  <c r="G66" i="49"/>
  <c r="G72" i="49"/>
  <c r="G78" i="49"/>
  <c r="G84" i="49"/>
  <c r="G24" i="51"/>
  <c r="G30" i="51"/>
  <c r="G36" i="51"/>
  <c r="G42" i="51"/>
  <c r="G48" i="51"/>
  <c r="G54" i="51"/>
  <c r="G60" i="51"/>
  <c r="G66" i="51"/>
  <c r="G72" i="51"/>
  <c r="G78" i="51"/>
  <c r="G84" i="51"/>
  <c r="G24" i="52"/>
  <c r="G30" i="52"/>
  <c r="G36" i="52"/>
  <c r="G42" i="52"/>
  <c r="G48" i="52"/>
  <c r="G54" i="52"/>
  <c r="G60" i="52"/>
  <c r="G66" i="52"/>
  <c r="G72" i="52"/>
  <c r="G78" i="52"/>
  <c r="G84" i="52"/>
  <c r="G24" i="42"/>
  <c r="G30" i="42"/>
  <c r="G36" i="42"/>
  <c r="G42" i="42"/>
  <c r="G48" i="42"/>
  <c r="G54" i="42"/>
  <c r="G60" i="42"/>
  <c r="G66" i="42"/>
  <c r="G72" i="42"/>
  <c r="G78" i="42"/>
  <c r="G84" i="42"/>
  <c r="G24" i="43"/>
  <c r="G30" i="43"/>
  <c r="G36" i="43"/>
  <c r="G42" i="43"/>
  <c r="G48" i="43"/>
  <c r="G54" i="43"/>
  <c r="G60" i="43"/>
  <c r="G66" i="43"/>
  <c r="G72" i="43"/>
  <c r="G78" i="43"/>
  <c r="G84" i="43"/>
  <c r="G24" i="45"/>
  <c r="G30" i="45"/>
  <c r="G36" i="45"/>
  <c r="G42" i="45"/>
  <c r="G48" i="45"/>
  <c r="G54" i="45"/>
  <c r="G60" i="45"/>
  <c r="G66" i="45"/>
  <c r="G72" i="45"/>
  <c r="G78" i="45"/>
  <c r="G84" i="45"/>
  <c r="G24" i="47"/>
  <c r="G30" i="47"/>
  <c r="G36" i="47"/>
  <c r="G42" i="47"/>
  <c r="G48" i="47"/>
  <c r="G54" i="47"/>
  <c r="G60" i="47"/>
  <c r="G66" i="47"/>
  <c r="G72" i="47"/>
  <c r="G78" i="47"/>
  <c r="G84" i="47"/>
  <c r="G24" i="82"/>
  <c r="G30" i="82"/>
  <c r="G36" i="82"/>
  <c r="G42" i="82"/>
  <c r="G48" i="82"/>
  <c r="G54" i="82"/>
  <c r="G60" i="82"/>
  <c r="G66" i="82"/>
  <c r="G72" i="82"/>
  <c r="G78" i="82"/>
  <c r="G84" i="82"/>
  <c r="G24" i="83"/>
  <c r="G30" i="83"/>
  <c r="G36" i="83"/>
  <c r="G42" i="83"/>
  <c r="G48" i="83"/>
  <c r="G54" i="83"/>
  <c r="G60" i="83"/>
  <c r="G66" i="83"/>
  <c r="G72" i="83"/>
  <c r="G78" i="83"/>
  <c r="G84" i="83"/>
  <c r="G24" i="84"/>
  <c r="G30" i="84"/>
  <c r="G36" i="84"/>
  <c r="G42" i="84"/>
  <c r="G48" i="84"/>
  <c r="G54" i="84"/>
  <c r="G60" i="84"/>
  <c r="G66" i="84"/>
  <c r="G72" i="84"/>
  <c r="G78" i="84"/>
  <c r="G84" i="84"/>
  <c r="G24" i="86"/>
  <c r="G30" i="86"/>
  <c r="G36" i="86"/>
  <c r="G42" i="86"/>
  <c r="G48" i="86"/>
  <c r="G54" i="86"/>
  <c r="G60" i="86"/>
  <c r="G66" i="86"/>
  <c r="G72" i="86"/>
  <c r="G78" i="86"/>
  <c r="G84" i="86"/>
  <c r="G24" i="85"/>
  <c r="G60" i="85"/>
  <c r="G30" i="87"/>
  <c r="G66" i="87"/>
  <c r="G36" i="88"/>
  <c r="G72" i="88"/>
  <c r="G42" i="89"/>
  <c r="G78" i="89"/>
  <c r="G84" i="90"/>
  <c r="G24" i="101"/>
  <c r="G54" i="101"/>
  <c r="G42" i="102"/>
  <c r="G72" i="104"/>
  <c r="G87" i="105"/>
  <c r="G87" i="98"/>
  <c r="G87" i="92"/>
  <c r="G87" i="95"/>
  <c r="G81" i="105"/>
  <c r="G81" i="97"/>
  <c r="G81" i="91"/>
  <c r="G81" i="94"/>
  <c r="G75" i="105"/>
  <c r="G75" i="96"/>
  <c r="G75" i="90"/>
  <c r="G75" i="99"/>
  <c r="G75" i="93"/>
  <c r="G69" i="105"/>
  <c r="G69" i="95"/>
  <c r="G69" i="98"/>
  <c r="G69" i="92"/>
  <c r="G63" i="105"/>
  <c r="G63" i="100"/>
  <c r="G63" i="94"/>
  <c r="G63" i="97"/>
  <c r="G63" i="91"/>
  <c r="G57" i="105"/>
  <c r="G57" i="99"/>
  <c r="G57" i="93"/>
  <c r="G57" i="96"/>
  <c r="G57" i="90"/>
  <c r="G51" i="105"/>
  <c r="G51" i="98"/>
  <c r="G51" i="92"/>
  <c r="G51" i="95"/>
  <c r="G45" i="105"/>
  <c r="G45" i="97"/>
  <c r="G45" i="91"/>
  <c r="G45" i="100"/>
  <c r="G45" i="94"/>
  <c r="G39" i="105"/>
  <c r="G39" i="96"/>
  <c r="G39" i="90"/>
  <c r="G39" i="99"/>
  <c r="G39" i="93"/>
  <c r="G33" i="105"/>
  <c r="G33" i="95"/>
  <c r="G33" i="98"/>
  <c r="G33" i="92"/>
  <c r="G27" i="105"/>
  <c r="G27" i="100"/>
  <c r="G27" i="94"/>
  <c r="G27" i="97"/>
  <c r="G27" i="91"/>
  <c r="G84" i="105"/>
  <c r="G84" i="102"/>
  <c r="G84" i="98"/>
  <c r="G84" i="92"/>
  <c r="G84" i="95"/>
  <c r="G60" i="104"/>
  <c r="G60" i="101"/>
  <c r="G60" i="100"/>
  <c r="G60" i="94"/>
  <c r="G60" i="97"/>
  <c r="G60" i="91"/>
  <c r="G30" i="105"/>
  <c r="G30" i="102"/>
  <c r="G30" i="95"/>
  <c r="G30" i="98"/>
  <c r="G30" i="92"/>
  <c r="V16" i="2"/>
  <c r="R36" i="11"/>
  <c r="P11" i="12"/>
  <c r="R85" i="16"/>
  <c r="R75" i="16"/>
  <c r="R65" i="16"/>
  <c r="R53" i="16"/>
  <c r="R42" i="16"/>
  <c r="R31" i="16"/>
  <c r="R20" i="16"/>
  <c r="V22" i="19"/>
  <c r="V40" i="20"/>
  <c r="V23" i="20"/>
  <c r="V17" i="20"/>
  <c r="Q23" i="23"/>
  <c r="R16" i="25"/>
  <c r="V22" i="2"/>
  <c r="V17" i="2"/>
  <c r="V10" i="2"/>
  <c r="P5" i="2"/>
  <c r="R8" i="11"/>
  <c r="R32" i="11"/>
  <c r="R56" i="11"/>
  <c r="R80" i="11"/>
  <c r="R87" i="16"/>
  <c r="R82" i="16"/>
  <c r="Q78" i="16"/>
  <c r="R72" i="16"/>
  <c r="R68" i="16"/>
  <c r="R62" i="16"/>
  <c r="R56" i="16"/>
  <c r="Q51" i="16"/>
  <c r="R45" i="16"/>
  <c r="R40" i="16"/>
  <c r="R34" i="16"/>
  <c r="R28" i="16"/>
  <c r="R23" i="16"/>
  <c r="R17" i="16"/>
  <c r="R12" i="16"/>
  <c r="V86" i="18"/>
  <c r="V68" i="18"/>
  <c r="V49" i="18"/>
  <c r="Q40" i="18"/>
  <c r="V23" i="19"/>
  <c r="V77" i="20"/>
  <c r="V72" i="20"/>
  <c r="V66" i="20"/>
  <c r="V60" i="20"/>
  <c r="Q26" i="20"/>
  <c r="V6" i="20"/>
  <c r="Q22" i="23"/>
  <c r="Q20" i="23"/>
  <c r="Q18" i="23"/>
  <c r="Q16" i="23"/>
  <c r="Q14" i="23"/>
  <c r="Q12" i="23"/>
  <c r="Q10" i="23"/>
  <c r="Q8" i="23"/>
  <c r="Q20" i="24"/>
  <c r="Q18" i="24"/>
  <c r="Q9" i="24"/>
  <c r="P11" i="25"/>
  <c r="P5" i="25"/>
  <c r="Q13" i="26"/>
  <c r="Q19" i="29"/>
  <c r="Q17" i="29"/>
  <c r="Q15" i="29"/>
  <c r="P21" i="31"/>
  <c r="P14" i="33"/>
  <c r="R19" i="34"/>
  <c r="P12" i="34"/>
  <c r="P23" i="36"/>
  <c r="P20" i="36"/>
  <c r="P17" i="36"/>
  <c r="P12" i="36"/>
  <c r="Q9" i="36"/>
  <c r="V19" i="39"/>
  <c r="P18" i="39"/>
  <c r="R89" i="41"/>
  <c r="R86" i="41"/>
  <c r="R77" i="41"/>
  <c r="R74" i="41"/>
  <c r="R61" i="41"/>
  <c r="R58" i="41"/>
  <c r="R55" i="41"/>
  <c r="R52" i="41"/>
  <c r="R42" i="41"/>
  <c r="V39" i="41"/>
  <c r="R36" i="41"/>
  <c r="V33" i="41"/>
  <c r="R23" i="41"/>
  <c r="R20" i="41"/>
  <c r="R13" i="41"/>
  <c r="X4" i="43"/>
  <c r="Q75" i="44"/>
  <c r="Q47" i="44"/>
  <c r="Q42" i="44"/>
  <c r="Q23" i="44"/>
  <c r="Q14" i="44"/>
  <c r="Q73" i="45"/>
  <c r="Q13" i="45"/>
  <c r="B8" i="45"/>
  <c r="Q3" i="45" s="1"/>
  <c r="AG3" i="45" s="1"/>
  <c r="AP3" i="45" s="1"/>
  <c r="Q66" i="46"/>
  <c r="Q51" i="46"/>
  <c r="Q26" i="46"/>
  <c r="Q20" i="46"/>
  <c r="Q14" i="46"/>
  <c r="Q69" i="47"/>
  <c r="Q52" i="47"/>
  <c r="Q15" i="47"/>
  <c r="R83" i="49"/>
  <c r="R73" i="49"/>
  <c r="R58" i="49"/>
  <c r="R54" i="49"/>
  <c r="R48" i="49"/>
  <c r="R44" i="49"/>
  <c r="R39" i="49"/>
  <c r="R29" i="49"/>
  <c r="Q42" i="50"/>
  <c r="X4" i="51"/>
  <c r="Q68" i="53"/>
  <c r="Q64" i="53"/>
  <c r="Q61" i="53"/>
  <c r="Q57" i="53"/>
  <c r="Q42" i="53"/>
  <c r="Q38" i="53"/>
  <c r="Q34" i="53"/>
  <c r="Q30" i="53"/>
  <c r="Q26" i="53"/>
  <c r="Q22" i="53"/>
  <c r="Q18" i="53"/>
  <c r="Q14" i="53"/>
  <c r="X4" i="54"/>
  <c r="V45" i="55"/>
  <c r="V9" i="63"/>
  <c r="V7" i="66"/>
  <c r="V9" i="66"/>
  <c r="Q6" i="68"/>
  <c r="Q6" i="69"/>
  <c r="Q7" i="73"/>
  <c r="V6" i="76"/>
  <c r="V8" i="80"/>
  <c r="B8" i="84"/>
  <c r="Q3" i="84" s="1"/>
  <c r="AG3" i="84" s="1"/>
  <c r="AP3" i="84" s="1"/>
  <c r="B8" i="87"/>
  <c r="Q3" i="87" s="1"/>
  <c r="AG3" i="87" s="1"/>
  <c r="AP3" i="87" s="1"/>
  <c r="B8" i="88"/>
  <c r="Q3" i="88" s="1"/>
  <c r="AG3" i="88" s="1"/>
  <c r="AP3" i="88" s="1"/>
  <c r="R5" i="93"/>
  <c r="Q3" i="103"/>
  <c r="AG3" i="103" s="1"/>
  <c r="AP3" i="103" s="1"/>
  <c r="G66" i="10"/>
  <c r="G30" i="10"/>
  <c r="G24" i="11"/>
  <c r="G60" i="11"/>
  <c r="G30" i="13"/>
  <c r="G66" i="13"/>
  <c r="G42" i="15"/>
  <c r="G78" i="15"/>
  <c r="G48" i="18"/>
  <c r="G84" i="18"/>
  <c r="G54" i="85"/>
  <c r="G24" i="87"/>
  <c r="G60" i="87"/>
  <c r="G30" i="88"/>
  <c r="G66" i="88"/>
  <c r="G36" i="89"/>
  <c r="G72" i="89"/>
  <c r="G78" i="90"/>
  <c r="G36" i="91"/>
  <c r="G66" i="101"/>
  <c r="G54" i="102"/>
  <c r="G42" i="103"/>
  <c r="G30" i="104"/>
  <c r="G84" i="104"/>
  <c r="G42" i="105"/>
  <c r="G78" i="105"/>
  <c r="G73" i="91"/>
  <c r="G43" i="92"/>
  <c r="G79" i="92"/>
  <c r="G49" i="93"/>
  <c r="G85" i="93"/>
  <c r="G55" i="94"/>
  <c r="G25" i="95"/>
  <c r="G61" i="95"/>
  <c r="G31" i="96"/>
  <c r="G67" i="96"/>
  <c r="G37" i="97"/>
  <c r="G73" i="97"/>
  <c r="G43" i="98"/>
  <c r="G79" i="98"/>
  <c r="G49" i="99"/>
  <c r="G85" i="99"/>
  <c r="G55" i="100"/>
  <c r="G85" i="100"/>
  <c r="G55" i="91"/>
  <c r="G25" i="92"/>
  <c r="G61" i="92"/>
  <c r="G31" i="93"/>
  <c r="G67" i="93"/>
  <c r="G37" i="94"/>
  <c r="G73" i="94"/>
  <c r="G43" i="95"/>
  <c r="G79" i="95"/>
  <c r="G49" i="96"/>
  <c r="G85" i="96"/>
  <c r="G55" i="97"/>
  <c r="G25" i="98"/>
  <c r="G61" i="98"/>
  <c r="G31" i="99"/>
  <c r="G67" i="99"/>
  <c r="G37" i="100"/>
  <c r="G73" i="100"/>
  <c r="G31" i="101"/>
  <c r="G49" i="101"/>
  <c r="G67" i="101"/>
  <c r="G85" i="101"/>
  <c r="G37" i="102"/>
  <c r="G55" i="102"/>
  <c r="G73" i="102"/>
  <c r="G92" i="86"/>
  <c r="G88" i="97"/>
  <c r="G88" i="96"/>
  <c r="G88" i="95"/>
  <c r="G88" i="94"/>
  <c r="G88" i="93"/>
  <c r="G88" i="105"/>
  <c r="G88" i="104"/>
  <c r="G88" i="103"/>
  <c r="G88" i="102"/>
  <c r="G88" i="101"/>
  <c r="G88" i="100"/>
  <c r="G88" i="99"/>
  <c r="G88" i="98"/>
  <c r="G82" i="97"/>
  <c r="G82" i="96"/>
  <c r="G82" i="95"/>
  <c r="G82" i="94"/>
  <c r="G82" i="93"/>
  <c r="G82" i="105"/>
  <c r="G82" i="104"/>
  <c r="G82" i="103"/>
  <c r="G82" i="102"/>
  <c r="G82" i="101"/>
  <c r="G82" i="100"/>
  <c r="G82" i="99"/>
  <c r="G82" i="98"/>
  <c r="G76" i="97"/>
  <c r="G76" i="96"/>
  <c r="G76" i="95"/>
  <c r="G76" i="94"/>
  <c r="G76" i="93"/>
  <c r="G76" i="105"/>
  <c r="G76" i="104"/>
  <c r="G76" i="103"/>
  <c r="G76" i="102"/>
  <c r="G76" i="101"/>
  <c r="G76" i="100"/>
  <c r="G76" i="99"/>
  <c r="G76" i="98"/>
  <c r="G70" i="97"/>
  <c r="G70" i="96"/>
  <c r="G70" i="95"/>
  <c r="G70" i="94"/>
  <c r="G70" i="93"/>
  <c r="G70" i="105"/>
  <c r="G70" i="104"/>
  <c r="G70" i="103"/>
  <c r="G70" i="102"/>
  <c r="G70" i="101"/>
  <c r="G70" i="100"/>
  <c r="G70" i="99"/>
  <c r="G70" i="98"/>
  <c r="G64" i="97"/>
  <c r="G64" i="96"/>
  <c r="G64" i="95"/>
  <c r="G64" i="94"/>
  <c r="G64" i="105"/>
  <c r="G64" i="104"/>
  <c r="G64" i="103"/>
  <c r="G64" i="102"/>
  <c r="G64" i="101"/>
  <c r="G64" i="100"/>
  <c r="G64" i="99"/>
  <c r="G64" i="98"/>
  <c r="G58" i="97"/>
  <c r="G58" i="96"/>
  <c r="G58" i="95"/>
  <c r="G58" i="94"/>
  <c r="G58" i="105"/>
  <c r="G58" i="104"/>
  <c r="G58" i="103"/>
  <c r="G58" i="102"/>
  <c r="G58" i="101"/>
  <c r="G58" i="100"/>
  <c r="G58" i="99"/>
  <c r="G58" i="98"/>
  <c r="G52" i="97"/>
  <c r="G52" i="96"/>
  <c r="G52" i="95"/>
  <c r="G52" i="94"/>
  <c r="G52" i="105"/>
  <c r="G52" i="104"/>
  <c r="G52" i="103"/>
  <c r="G52" i="102"/>
  <c r="G52" i="101"/>
  <c r="G52" i="100"/>
  <c r="G52" i="99"/>
  <c r="G52" i="98"/>
  <c r="G46" i="97"/>
  <c r="G46" i="96"/>
  <c r="G46" i="95"/>
  <c r="G46" i="94"/>
  <c r="G46" i="105"/>
  <c r="G46" i="104"/>
  <c r="G46" i="103"/>
  <c r="G46" i="102"/>
  <c r="G46" i="101"/>
  <c r="G46" i="100"/>
  <c r="G46" i="99"/>
  <c r="G46" i="98"/>
  <c r="G40" i="97"/>
  <c r="G40" i="96"/>
  <c r="G40" i="95"/>
  <c r="G40" i="94"/>
  <c r="G40" i="105"/>
  <c r="G40" i="104"/>
  <c r="G40" i="103"/>
  <c r="G40" i="102"/>
  <c r="G40" i="101"/>
  <c r="G40" i="100"/>
  <c r="G40" i="99"/>
  <c r="G34" i="97"/>
  <c r="G34" i="96"/>
  <c r="G34" i="95"/>
  <c r="G34" i="94"/>
  <c r="G34" i="105"/>
  <c r="G34" i="104"/>
  <c r="G34" i="103"/>
  <c r="G34" i="102"/>
  <c r="G34" i="101"/>
  <c r="G34" i="100"/>
  <c r="G34" i="99"/>
  <c r="G28" i="97"/>
  <c r="G28" i="96"/>
  <c r="G28" i="95"/>
  <c r="G28" i="94"/>
  <c r="G28" i="105"/>
  <c r="G28" i="104"/>
  <c r="G28" i="103"/>
  <c r="G28" i="102"/>
  <c r="G28" i="101"/>
  <c r="G28" i="100"/>
  <c r="G28" i="99"/>
  <c r="G96" i="15"/>
  <c r="G28" i="85"/>
  <c r="G34" i="85"/>
  <c r="G40" i="85"/>
  <c r="G46" i="85"/>
  <c r="G52" i="85"/>
  <c r="G58" i="85"/>
  <c r="G64" i="85"/>
  <c r="G70" i="85"/>
  <c r="G76" i="85"/>
  <c r="G82" i="85"/>
  <c r="G88" i="85"/>
  <c r="G28" i="87"/>
  <c r="G34" i="87"/>
  <c r="G40" i="87"/>
  <c r="G46" i="87"/>
  <c r="G52" i="87"/>
  <c r="G58" i="87"/>
  <c r="G64" i="87"/>
  <c r="G70" i="87"/>
  <c r="G76" i="87"/>
  <c r="G82" i="87"/>
  <c r="G88" i="87"/>
  <c r="G28" i="88"/>
  <c r="G34" i="88"/>
  <c r="G40" i="88"/>
  <c r="G46" i="88"/>
  <c r="G52" i="88"/>
  <c r="G58" i="88"/>
  <c r="G64" i="88"/>
  <c r="G70" i="88"/>
  <c r="G76" i="88"/>
  <c r="G82" i="88"/>
  <c r="G88" i="88"/>
  <c r="G28" i="89"/>
  <c r="G34" i="89"/>
  <c r="G40" i="89"/>
  <c r="G46" i="89"/>
  <c r="G52" i="89"/>
  <c r="G58" i="89"/>
  <c r="G64" i="89"/>
  <c r="G70" i="89"/>
  <c r="G76" i="89"/>
  <c r="G82" i="89"/>
  <c r="G88" i="89"/>
  <c r="G28" i="90"/>
  <c r="G34" i="90"/>
  <c r="G40" i="90"/>
  <c r="G46" i="90"/>
  <c r="G52" i="90"/>
  <c r="G58" i="90"/>
  <c r="G64" i="90"/>
  <c r="G70" i="90"/>
  <c r="G76" i="90"/>
  <c r="G82" i="90"/>
  <c r="G88" i="90"/>
  <c r="G28" i="91"/>
  <c r="G34" i="91"/>
  <c r="G40" i="91"/>
  <c r="G46" i="91"/>
  <c r="G52" i="91"/>
  <c r="G58" i="91"/>
  <c r="G64" i="91"/>
  <c r="G70" i="91"/>
  <c r="G76" i="91"/>
  <c r="G82" i="91"/>
  <c r="G88" i="91"/>
  <c r="G98" i="11"/>
  <c r="G98" i="97"/>
  <c r="G28" i="11"/>
  <c r="G34" i="11"/>
  <c r="G40" i="11"/>
  <c r="G46" i="11"/>
  <c r="G52" i="11"/>
  <c r="G58" i="11"/>
  <c r="G64" i="11"/>
  <c r="G70" i="11"/>
  <c r="G76" i="11"/>
  <c r="G82" i="11"/>
  <c r="G88" i="11"/>
  <c r="G28" i="13"/>
  <c r="G34" i="13"/>
  <c r="G40" i="13"/>
  <c r="G46" i="13"/>
  <c r="G52" i="13"/>
  <c r="G58" i="13"/>
  <c r="G64" i="13"/>
  <c r="G70" i="13"/>
  <c r="G76" i="13"/>
  <c r="G82" i="13"/>
  <c r="G88" i="13"/>
  <c r="G96" i="18"/>
  <c r="G28" i="92"/>
  <c r="G34" i="92"/>
  <c r="G40" i="92"/>
  <c r="G46" i="92"/>
  <c r="G52" i="92"/>
  <c r="G58" i="92"/>
  <c r="G64" i="92"/>
  <c r="G70" i="92"/>
  <c r="G76" i="92"/>
  <c r="G82" i="92"/>
  <c r="G88" i="92"/>
  <c r="G28" i="93"/>
  <c r="G34" i="93"/>
  <c r="G40" i="93"/>
  <c r="G46" i="93"/>
  <c r="G52" i="93"/>
  <c r="G58" i="93"/>
  <c r="G64" i="93"/>
  <c r="G28" i="98"/>
  <c r="G34" i="98"/>
  <c r="G40" i="98"/>
  <c r="G88" i="10"/>
  <c r="G82" i="10"/>
  <c r="G76" i="10"/>
  <c r="G70" i="10"/>
  <c r="G64" i="10"/>
  <c r="G58" i="10"/>
  <c r="G52" i="10"/>
  <c r="G46" i="10"/>
  <c r="G40" i="10"/>
  <c r="G34" i="10"/>
  <c r="G28" i="10"/>
  <c r="G28" i="15"/>
  <c r="G34" i="15"/>
  <c r="G40" i="15"/>
  <c r="G46" i="15"/>
  <c r="G52" i="15"/>
  <c r="G58" i="15"/>
  <c r="G64" i="15"/>
  <c r="G70" i="15"/>
  <c r="G76" i="15"/>
  <c r="G82" i="15"/>
  <c r="G88" i="15"/>
  <c r="G81" i="100"/>
  <c r="G87" i="100"/>
  <c r="G33" i="101"/>
  <c r="G39" i="101"/>
  <c r="G45" i="101"/>
  <c r="G51" i="101"/>
  <c r="G57" i="101"/>
  <c r="G63" i="101"/>
  <c r="G69" i="101"/>
  <c r="G75" i="101"/>
  <c r="G81" i="101"/>
  <c r="G87" i="101"/>
  <c r="G27" i="102"/>
  <c r="G33" i="102"/>
  <c r="G39" i="102"/>
  <c r="G45" i="102"/>
  <c r="G51" i="102"/>
  <c r="G57" i="102"/>
  <c r="G63" i="102"/>
  <c r="G69" i="102"/>
  <c r="G75" i="102"/>
  <c r="G81" i="102"/>
  <c r="G87" i="102"/>
  <c r="G27" i="103"/>
  <c r="G33" i="103"/>
  <c r="G39" i="103"/>
  <c r="G45" i="103"/>
  <c r="G51" i="103"/>
  <c r="G57" i="103"/>
  <c r="G63" i="103"/>
  <c r="G69" i="103"/>
  <c r="G75" i="103"/>
  <c r="G81" i="103"/>
  <c r="G87" i="103"/>
  <c r="G27" i="104"/>
  <c r="G33" i="104"/>
  <c r="G39" i="104"/>
  <c r="G45" i="104"/>
  <c r="G51" i="104"/>
  <c r="G57" i="104"/>
  <c r="G63" i="104"/>
  <c r="G69" i="104"/>
  <c r="G75" i="104"/>
  <c r="G81" i="104"/>
  <c r="G87" i="104"/>
  <c r="G95" i="104"/>
  <c r="G95" i="101"/>
  <c r="G95" i="98"/>
  <c r="G95" i="95"/>
  <c r="G95" i="92"/>
  <c r="G95" i="89"/>
  <c r="G95" i="85"/>
  <c r="G95" i="83"/>
  <c r="G95" i="45"/>
  <c r="G95" i="105"/>
  <c r="G95" i="102"/>
  <c r="G95" i="99"/>
  <c r="G95" i="96"/>
  <c r="G95" i="93"/>
  <c r="G95" i="90"/>
  <c r="G95" i="87"/>
  <c r="G95" i="84"/>
  <c r="G95" i="47"/>
  <c r="G95" i="103"/>
  <c r="G95" i="94"/>
  <c r="G95" i="86"/>
  <c r="G95" i="42"/>
  <c r="G95" i="49"/>
  <c r="G95" i="54"/>
  <c r="G95" i="46"/>
  <c r="G95" i="35"/>
  <c r="G95" i="16"/>
  <c r="G95" i="97"/>
  <c r="G95" i="88"/>
  <c r="G95" i="10"/>
  <c r="G95" i="43"/>
  <c r="G95" i="51"/>
  <c r="G95" i="53"/>
  <c r="G95" i="50"/>
  <c r="G95" i="41"/>
  <c r="G95" i="20"/>
  <c r="G95" i="52"/>
  <c r="G95" i="48"/>
  <c r="G95" i="55"/>
  <c r="G95" i="44"/>
  <c r="G95" i="32"/>
  <c r="G95" i="18"/>
  <c r="G89" i="104"/>
  <c r="G89" i="101"/>
  <c r="G89" i="98"/>
  <c r="G89" i="95"/>
  <c r="G89" i="92"/>
  <c r="G89" i="89"/>
  <c r="G89" i="85"/>
  <c r="G89" i="83"/>
  <c r="G89" i="105"/>
  <c r="G89" i="102"/>
  <c r="G89" i="99"/>
  <c r="G89" i="96"/>
  <c r="G89" i="93"/>
  <c r="G89" i="90"/>
  <c r="G89" i="87"/>
  <c r="G89" i="84"/>
  <c r="G89" i="47"/>
  <c r="G89" i="100"/>
  <c r="G89" i="91"/>
  <c r="G89" i="82"/>
  <c r="G89" i="42"/>
  <c r="G89" i="49"/>
  <c r="G89" i="54"/>
  <c r="G89" i="46"/>
  <c r="G89" i="35"/>
  <c r="G89" i="16"/>
  <c r="G89" i="103"/>
  <c r="G89" i="94"/>
  <c r="G89" i="86"/>
  <c r="G89" i="10"/>
  <c r="G89" i="43"/>
  <c r="G89" i="51"/>
  <c r="G89" i="53"/>
  <c r="G89" i="50"/>
  <c r="G89" i="41"/>
  <c r="G89" i="20"/>
  <c r="G89" i="45"/>
  <c r="G89" i="52"/>
  <c r="G89" i="48"/>
  <c r="G89" i="55"/>
  <c r="G89" i="44"/>
  <c r="G89" i="32"/>
  <c r="G89" i="18"/>
  <c r="G91" i="11"/>
  <c r="G97" i="11"/>
  <c r="G89" i="13"/>
  <c r="G92" i="15"/>
  <c r="G94" i="103"/>
  <c r="G94" i="100"/>
  <c r="G94" i="97"/>
  <c r="G94" i="94"/>
  <c r="G94" i="91"/>
  <c r="G94" i="88"/>
  <c r="G94" i="86"/>
  <c r="G94" i="82"/>
  <c r="G94" i="104"/>
  <c r="G94" i="101"/>
  <c r="G94" i="98"/>
  <c r="G94" i="95"/>
  <c r="G94" i="92"/>
  <c r="G94" i="89"/>
  <c r="G94" i="85"/>
  <c r="G94" i="83"/>
  <c r="G94" i="10"/>
  <c r="G94" i="105"/>
  <c r="G94" i="96"/>
  <c r="G94" i="87"/>
  <c r="G94" i="45"/>
  <c r="G94" i="52"/>
  <c r="G94" i="48"/>
  <c r="G94" i="55"/>
  <c r="G94" i="44"/>
  <c r="G94" i="32"/>
  <c r="G94" i="99"/>
  <c r="G94" i="90"/>
  <c r="G94" i="47"/>
  <c r="G94" i="42"/>
  <c r="G94" i="49"/>
  <c r="G94" i="54"/>
  <c r="G94" i="46"/>
  <c r="G94" i="35"/>
  <c r="G94" i="16"/>
  <c r="G94" i="102"/>
  <c r="G94" i="93"/>
  <c r="G94" i="84"/>
  <c r="G94" i="43"/>
  <c r="G94" i="51"/>
  <c r="G94" i="53"/>
  <c r="G94" i="50"/>
  <c r="G94" i="41"/>
  <c r="G94" i="20"/>
  <c r="G94" i="15"/>
  <c r="G93" i="105"/>
  <c r="G93" i="102"/>
  <c r="G93" i="99"/>
  <c r="G93" i="96"/>
  <c r="G93" i="93"/>
  <c r="G93" i="90"/>
  <c r="G93" i="87"/>
  <c r="G93" i="84"/>
  <c r="G93" i="47"/>
  <c r="G93" i="103"/>
  <c r="G93" i="100"/>
  <c r="G93" i="97"/>
  <c r="G93" i="94"/>
  <c r="G93" i="91"/>
  <c r="G93" i="88"/>
  <c r="G93" i="86"/>
  <c r="G93" i="82"/>
  <c r="G93" i="98"/>
  <c r="G93" i="89"/>
  <c r="G93" i="43"/>
  <c r="G93" i="51"/>
  <c r="G93" i="53"/>
  <c r="G93" i="50"/>
  <c r="G93" i="41"/>
  <c r="G93" i="20"/>
  <c r="G93" i="101"/>
  <c r="G93" i="92"/>
  <c r="G93" i="83"/>
  <c r="G93" i="45"/>
  <c r="G93" i="52"/>
  <c r="G93" i="48"/>
  <c r="G93" i="55"/>
  <c r="G93" i="44"/>
  <c r="G93" i="32"/>
  <c r="G93" i="104"/>
  <c r="G93" i="95"/>
  <c r="G93" i="85"/>
  <c r="G93" i="42"/>
  <c r="G93" i="49"/>
  <c r="G93" i="54"/>
  <c r="G93" i="46"/>
  <c r="G93" i="35"/>
  <c r="G93" i="16"/>
  <c r="G93" i="13"/>
  <c r="G96" i="10"/>
  <c r="G89" i="11"/>
  <c r="G95" i="11"/>
  <c r="G94" i="13"/>
  <c r="G93" i="15"/>
  <c r="G93" i="18"/>
  <c r="G98" i="104"/>
  <c r="G98" i="101"/>
  <c r="G98" i="98"/>
  <c r="G98" i="95"/>
  <c r="G98" i="92"/>
  <c r="G98" i="89"/>
  <c r="G98" i="85"/>
  <c r="G98" i="83"/>
  <c r="G98" i="45"/>
  <c r="G98" i="105"/>
  <c r="G98" i="102"/>
  <c r="G98" i="99"/>
  <c r="G98" i="96"/>
  <c r="G98" i="93"/>
  <c r="G98" i="90"/>
  <c r="G98" i="87"/>
  <c r="G98" i="84"/>
  <c r="G98" i="47"/>
  <c r="G98" i="100"/>
  <c r="G98" i="91"/>
  <c r="G98" i="82"/>
  <c r="G98" i="42"/>
  <c r="G98" i="49"/>
  <c r="G98" i="54"/>
  <c r="G98" i="46"/>
  <c r="G98" i="35"/>
  <c r="G98" i="16"/>
  <c r="G98" i="103"/>
  <c r="G98" i="94"/>
  <c r="G98" i="86"/>
  <c r="G98" i="10"/>
  <c r="G98" i="43"/>
  <c r="G98" i="51"/>
  <c r="G98" i="53"/>
  <c r="G98" i="50"/>
  <c r="G98" i="41"/>
  <c r="G98" i="20"/>
  <c r="G98" i="52"/>
  <c r="G98" i="48"/>
  <c r="G98" i="55"/>
  <c r="G98" i="44"/>
  <c r="G98" i="32"/>
  <c r="G98" i="18"/>
  <c r="G92" i="104"/>
  <c r="G92" i="101"/>
  <c r="G92" i="98"/>
  <c r="G92" i="95"/>
  <c r="G92" i="92"/>
  <c r="G92" i="89"/>
  <c r="G92" i="85"/>
  <c r="G92" i="83"/>
  <c r="G92" i="105"/>
  <c r="G92" i="102"/>
  <c r="G92" i="99"/>
  <c r="G92" i="96"/>
  <c r="G92" i="93"/>
  <c r="G92" i="90"/>
  <c r="G92" i="87"/>
  <c r="G92" i="84"/>
  <c r="G92" i="47"/>
  <c r="G92" i="97"/>
  <c r="G92" i="88"/>
  <c r="G92" i="42"/>
  <c r="G92" i="49"/>
  <c r="G92" i="54"/>
  <c r="G92" i="46"/>
  <c r="G92" i="35"/>
  <c r="G92" i="16"/>
  <c r="G92" i="100"/>
  <c r="G92" i="91"/>
  <c r="G92" i="82"/>
  <c r="G92" i="10"/>
  <c r="G92" i="43"/>
  <c r="G92" i="51"/>
  <c r="G92" i="53"/>
  <c r="G92" i="50"/>
  <c r="G92" i="41"/>
  <c r="G92" i="20"/>
  <c r="G92" i="45"/>
  <c r="G92" i="52"/>
  <c r="G92" i="48"/>
  <c r="G92" i="55"/>
  <c r="G92" i="44"/>
  <c r="G92" i="32"/>
  <c r="G92" i="18"/>
  <c r="G98" i="13"/>
  <c r="G90" i="15"/>
  <c r="G90" i="18"/>
  <c r="G96" i="45"/>
  <c r="G95" i="82"/>
  <c r="G98" i="88"/>
  <c r="G89" i="97"/>
  <c r="G92" i="103"/>
  <c r="G97" i="103"/>
  <c r="G97" i="100"/>
  <c r="G97" i="97"/>
  <c r="G97" i="94"/>
  <c r="G97" i="91"/>
  <c r="G97" i="88"/>
  <c r="G97" i="86"/>
  <c r="G97" i="82"/>
  <c r="G97" i="104"/>
  <c r="G97" i="101"/>
  <c r="G97" i="98"/>
  <c r="G97" i="95"/>
  <c r="G97" i="92"/>
  <c r="G97" i="89"/>
  <c r="G97" i="85"/>
  <c r="G97" i="83"/>
  <c r="G97" i="10"/>
  <c r="G97" i="102"/>
  <c r="G97" i="93"/>
  <c r="G97" i="84"/>
  <c r="G97" i="52"/>
  <c r="G97" i="48"/>
  <c r="G97" i="55"/>
  <c r="G97" i="44"/>
  <c r="G97" i="32"/>
  <c r="G97" i="45"/>
  <c r="G97" i="105"/>
  <c r="G97" i="96"/>
  <c r="G97" i="87"/>
  <c r="G97" i="42"/>
  <c r="G97" i="49"/>
  <c r="G97" i="54"/>
  <c r="G97" i="46"/>
  <c r="G97" i="35"/>
  <c r="G97" i="16"/>
  <c r="G97" i="99"/>
  <c r="G97" i="90"/>
  <c r="G97" i="47"/>
  <c r="G97" i="43"/>
  <c r="G97" i="51"/>
  <c r="G97" i="53"/>
  <c r="G97" i="50"/>
  <c r="G97" i="41"/>
  <c r="G97" i="20"/>
  <c r="G97" i="15"/>
  <c r="G91" i="103"/>
  <c r="G91" i="100"/>
  <c r="G91" i="97"/>
  <c r="G91" i="94"/>
  <c r="G91" i="91"/>
  <c r="G91" i="88"/>
  <c r="G91" i="86"/>
  <c r="G91" i="82"/>
  <c r="G91" i="104"/>
  <c r="G91" i="101"/>
  <c r="G91" i="98"/>
  <c r="G91" i="95"/>
  <c r="G91" i="92"/>
  <c r="G91" i="89"/>
  <c r="G91" i="85"/>
  <c r="G91" i="83"/>
  <c r="G91" i="10"/>
  <c r="G91" i="99"/>
  <c r="G91" i="90"/>
  <c r="G91" i="47"/>
  <c r="G91" i="45"/>
  <c r="G91" i="52"/>
  <c r="G91" i="48"/>
  <c r="G91" i="55"/>
  <c r="G91" i="44"/>
  <c r="G91" i="32"/>
  <c r="G91" i="102"/>
  <c r="G91" i="93"/>
  <c r="G91" i="84"/>
  <c r="G91" i="42"/>
  <c r="G91" i="49"/>
  <c r="G91" i="54"/>
  <c r="G91" i="46"/>
  <c r="G91" i="35"/>
  <c r="G91" i="16"/>
  <c r="G91" i="105"/>
  <c r="G91" i="96"/>
  <c r="G91" i="87"/>
  <c r="G91" i="43"/>
  <c r="G91" i="51"/>
  <c r="G91" i="53"/>
  <c r="G91" i="50"/>
  <c r="G91" i="41"/>
  <c r="G91" i="20"/>
  <c r="G91" i="15"/>
  <c r="G90" i="10"/>
  <c r="G93" i="11"/>
  <c r="G95" i="13"/>
  <c r="G98" i="15"/>
  <c r="G94" i="18"/>
  <c r="G96" i="105"/>
  <c r="G96" i="102"/>
  <c r="G96" i="99"/>
  <c r="G96" i="96"/>
  <c r="G96" i="93"/>
  <c r="G96" i="90"/>
  <c r="G96" i="87"/>
  <c r="G96" i="84"/>
  <c r="G96" i="47"/>
  <c r="G96" i="103"/>
  <c r="G96" i="100"/>
  <c r="G96" i="97"/>
  <c r="G96" i="94"/>
  <c r="G96" i="91"/>
  <c r="G96" i="88"/>
  <c r="G96" i="86"/>
  <c r="G96" i="82"/>
  <c r="G96" i="104"/>
  <c r="G96" i="95"/>
  <c r="G96" i="85"/>
  <c r="G96" i="43"/>
  <c r="G96" i="51"/>
  <c r="G96" i="53"/>
  <c r="G96" i="50"/>
  <c r="G96" i="41"/>
  <c r="G96" i="20"/>
  <c r="G96" i="98"/>
  <c r="G96" i="89"/>
  <c r="G96" i="52"/>
  <c r="G96" i="48"/>
  <c r="G96" i="55"/>
  <c r="G96" i="44"/>
  <c r="G96" i="32"/>
  <c r="G96" i="101"/>
  <c r="G96" i="92"/>
  <c r="G96" i="83"/>
  <c r="G96" i="42"/>
  <c r="G96" i="49"/>
  <c r="G96" i="54"/>
  <c r="G96" i="46"/>
  <c r="G96" i="35"/>
  <c r="G96" i="16"/>
  <c r="G96" i="13"/>
  <c r="G90" i="105"/>
  <c r="G90" i="102"/>
  <c r="G90" i="99"/>
  <c r="G90" i="96"/>
  <c r="G90" i="93"/>
  <c r="G90" i="90"/>
  <c r="G90" i="87"/>
  <c r="G90" i="84"/>
  <c r="G90" i="47"/>
  <c r="G90" i="103"/>
  <c r="G90" i="100"/>
  <c r="G90" i="97"/>
  <c r="G90" i="94"/>
  <c r="G90" i="91"/>
  <c r="G90" i="88"/>
  <c r="G90" i="86"/>
  <c r="G90" i="82"/>
  <c r="G90" i="101"/>
  <c r="G90" i="92"/>
  <c r="G90" i="83"/>
  <c r="G90" i="43"/>
  <c r="G90" i="51"/>
  <c r="G90" i="53"/>
  <c r="G90" i="50"/>
  <c r="G90" i="41"/>
  <c r="G90" i="20"/>
  <c r="G90" i="104"/>
  <c r="G90" i="95"/>
  <c r="G90" i="85"/>
  <c r="G90" i="45"/>
  <c r="G90" i="52"/>
  <c r="G90" i="48"/>
  <c r="G90" i="55"/>
  <c r="G90" i="44"/>
  <c r="G90" i="32"/>
  <c r="G90" i="98"/>
  <c r="G90" i="89"/>
  <c r="G90" i="42"/>
  <c r="G90" i="49"/>
  <c r="G90" i="54"/>
  <c r="G90" i="46"/>
  <c r="G90" i="35"/>
  <c r="G90" i="16"/>
  <c r="G90" i="13"/>
  <c r="G92" i="13"/>
  <c r="G95" i="15"/>
  <c r="G91" i="18"/>
  <c r="G89" i="88"/>
  <c r="G92" i="94"/>
  <c r="G95" i="100"/>
  <c r="Q66" i="32"/>
  <c r="Q59" i="32"/>
  <c r="Q54" i="32"/>
  <c r="Q47" i="32"/>
  <c r="Q42" i="32"/>
  <c r="Q35" i="32"/>
  <c r="Q30" i="32"/>
  <c r="Q23" i="32"/>
  <c r="Q15" i="32"/>
  <c r="Q9" i="32"/>
  <c r="Q96" i="35"/>
  <c r="Q93" i="35"/>
  <c r="Q90" i="35"/>
  <c r="Q87" i="35"/>
  <c r="Q84" i="35"/>
  <c r="Q81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9" i="35"/>
  <c r="Q6" i="35"/>
  <c r="Q43" i="45"/>
  <c r="Q34" i="45"/>
  <c r="Q67" i="50"/>
  <c r="Q52" i="50"/>
  <c r="Q5" i="99"/>
  <c r="Q72" i="20"/>
  <c r="Q66" i="20"/>
  <c r="Q56" i="20"/>
  <c r="Q36" i="20"/>
  <c r="Q30" i="20"/>
  <c r="Q20" i="20"/>
  <c r="Q63" i="32"/>
  <c r="Q58" i="32"/>
  <c r="Q51" i="32"/>
  <c r="Q46" i="32"/>
  <c r="Q39" i="32"/>
  <c r="Q34" i="32"/>
  <c r="Q27" i="32"/>
  <c r="Q22" i="32"/>
  <c r="Q17" i="32"/>
  <c r="Q11" i="32"/>
  <c r="Q98" i="35"/>
  <c r="Q95" i="35"/>
  <c r="Q92" i="35"/>
  <c r="Q89" i="35"/>
  <c r="Q86" i="35"/>
  <c r="Q83" i="35"/>
  <c r="Q80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1" i="35"/>
  <c r="Q8" i="35"/>
  <c r="Q76" i="45"/>
  <c r="Q68" i="45"/>
  <c r="Q38" i="45"/>
  <c r="Q16" i="45"/>
  <c r="Q98" i="50"/>
  <c r="Q85" i="50"/>
  <c r="Q70" i="50"/>
  <c r="Q31" i="50"/>
  <c r="Q16" i="50"/>
  <c r="Q44" i="20"/>
  <c r="Q8" i="20"/>
  <c r="Q65" i="32"/>
  <c r="Q60" i="32"/>
  <c r="Q53" i="32"/>
  <c r="Q48" i="32"/>
  <c r="Q41" i="32"/>
  <c r="Q36" i="32"/>
  <c r="Q29" i="32"/>
  <c r="Q24" i="32"/>
  <c r="Q16" i="32"/>
  <c r="Q10" i="32"/>
  <c r="Q5" i="35"/>
  <c r="Q55" i="45"/>
  <c r="Q41" i="45"/>
  <c r="Q32" i="45"/>
  <c r="Q26" i="45"/>
  <c r="Q20" i="45"/>
  <c r="Q60" i="50"/>
  <c r="Q45" i="50"/>
  <c r="Q6" i="96"/>
  <c r="Q6" i="99"/>
  <c r="Q67" i="32"/>
  <c r="Q62" i="32"/>
  <c r="Q55" i="32"/>
  <c r="Q50" i="32"/>
  <c r="Q43" i="32"/>
  <c r="Q38" i="32"/>
  <c r="Q31" i="32"/>
  <c r="Q26" i="32"/>
  <c r="Q19" i="32"/>
  <c r="Q13" i="32"/>
  <c r="Q97" i="35"/>
  <c r="Q94" i="35"/>
  <c r="Q91" i="35"/>
  <c r="Q88" i="35"/>
  <c r="Q85" i="35"/>
  <c r="Q82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10" i="35"/>
  <c r="Q67" i="45"/>
  <c r="Q59" i="45"/>
  <c r="Q49" i="45"/>
  <c r="Q11" i="45"/>
  <c r="Q88" i="50"/>
  <c r="Q49" i="50"/>
  <c r="Q34" i="50"/>
  <c r="Q7" i="96"/>
  <c r="Q54" i="20"/>
  <c r="Q69" i="32"/>
  <c r="Q64" i="32"/>
  <c r="Q57" i="32"/>
  <c r="Q52" i="32"/>
  <c r="Q45" i="32"/>
  <c r="Q40" i="32"/>
  <c r="Q33" i="32"/>
  <c r="Q28" i="32"/>
  <c r="Q21" i="32"/>
  <c r="Q18" i="32"/>
  <c r="Q12" i="32"/>
  <c r="Q74" i="45"/>
  <c r="Q70" i="45"/>
  <c r="Q62" i="45"/>
  <c r="Q40" i="45"/>
  <c r="Q19" i="45"/>
  <c r="Q14" i="45"/>
  <c r="Q78" i="50"/>
  <c r="Q63" i="50"/>
  <c r="Q24" i="50"/>
  <c r="Q10" i="53"/>
  <c r="V12" i="12"/>
  <c r="Q12" i="14"/>
  <c r="V4" i="17"/>
  <c r="V6" i="17"/>
  <c r="V9" i="17"/>
  <c r="V12" i="17"/>
  <c r="V15" i="17"/>
  <c r="V18" i="17"/>
  <c r="V21" i="17"/>
  <c r="V5" i="17"/>
  <c r="V8" i="17"/>
  <c r="V11" i="17"/>
  <c r="V14" i="17"/>
  <c r="V17" i="17"/>
  <c r="V20" i="17"/>
  <c r="V23" i="17"/>
  <c r="R10" i="22"/>
  <c r="R18" i="22"/>
  <c r="R20" i="22"/>
  <c r="R6" i="22"/>
  <c r="R8" i="22"/>
  <c r="R13" i="22"/>
  <c r="R23" i="22"/>
  <c r="R11" i="22"/>
  <c r="R16" i="22"/>
  <c r="R21" i="22"/>
  <c r="R7" i="22"/>
  <c r="R9" i="22"/>
  <c r="R14" i="22"/>
  <c r="R19" i="22"/>
  <c r="R15" i="22"/>
  <c r="R22" i="22"/>
  <c r="Q23" i="14"/>
  <c r="Q19" i="14"/>
  <c r="Q22" i="2"/>
  <c r="Q20" i="2"/>
  <c r="Q18" i="2"/>
  <c r="Q16" i="2"/>
  <c r="Q14" i="2"/>
  <c r="Q12" i="2"/>
  <c r="Q10" i="2"/>
  <c r="Q8" i="2"/>
  <c r="Q6" i="2"/>
  <c r="Q14" i="14"/>
  <c r="V7" i="15"/>
  <c r="R14" i="19"/>
  <c r="Q6" i="20"/>
  <c r="Q32" i="20"/>
  <c r="Q42" i="20"/>
  <c r="Q68" i="20"/>
  <c r="Q78" i="20"/>
  <c r="Q14" i="20"/>
  <c r="Q24" i="20"/>
  <c r="Q50" i="20"/>
  <c r="Q60" i="20"/>
  <c r="Q12" i="20"/>
  <c r="Q38" i="20"/>
  <c r="Q48" i="20"/>
  <c r="Q74" i="20"/>
  <c r="V5" i="11"/>
  <c r="V13" i="11"/>
  <c r="V21" i="11"/>
  <c r="V29" i="11"/>
  <c r="V37" i="11"/>
  <c r="V45" i="11"/>
  <c r="V53" i="11"/>
  <c r="V61" i="11"/>
  <c r="V69" i="11"/>
  <c r="V77" i="11"/>
  <c r="V85" i="11"/>
  <c r="P23" i="12"/>
  <c r="Q21" i="12"/>
  <c r="Q19" i="12"/>
  <c r="Q17" i="12"/>
  <c r="Q15" i="12"/>
  <c r="Q10" i="12"/>
  <c r="P18" i="14"/>
  <c r="Q8" i="15"/>
  <c r="Q84" i="16"/>
  <c r="Q75" i="16"/>
  <c r="Q60" i="16"/>
  <c r="V22" i="17"/>
  <c r="V13" i="17"/>
  <c r="R20" i="19"/>
  <c r="R18" i="19"/>
  <c r="R16" i="19"/>
  <c r="X4" i="19"/>
  <c r="P20" i="22"/>
  <c r="P15" i="22"/>
  <c r="V7" i="11"/>
  <c r="V15" i="11"/>
  <c r="V23" i="11"/>
  <c r="V31" i="11"/>
  <c r="V39" i="11"/>
  <c r="V47" i="11"/>
  <c r="V55" i="11"/>
  <c r="V63" i="11"/>
  <c r="V71" i="11"/>
  <c r="V79" i="11"/>
  <c r="V87" i="11"/>
  <c r="V22" i="12"/>
  <c r="Q21" i="14"/>
  <c r="P13" i="14"/>
  <c r="Q10" i="14"/>
  <c r="R3" i="15"/>
  <c r="V10" i="22"/>
  <c r="V15" i="22"/>
  <c r="V18" i="22"/>
  <c r="V21" i="22"/>
  <c r="V12" i="22"/>
  <c r="Q8" i="16"/>
  <c r="Q12" i="16"/>
  <c r="Q21" i="16"/>
  <c r="Q30" i="16"/>
  <c r="Q39" i="16"/>
  <c r="Q48" i="16"/>
  <c r="Q57" i="16"/>
  <c r="Q66" i="16"/>
  <c r="Q18" i="16"/>
  <c r="Q27" i="16"/>
  <c r="Q36" i="16"/>
  <c r="Q45" i="16"/>
  <c r="Q54" i="16"/>
  <c r="Q63" i="16"/>
  <c r="R3" i="19"/>
  <c r="AH3" i="19" s="1"/>
  <c r="AQ3" i="19" s="1"/>
  <c r="R15" i="19"/>
  <c r="R7" i="19"/>
  <c r="R5" i="19"/>
  <c r="R10" i="19"/>
  <c r="R12" i="19"/>
  <c r="R22" i="19"/>
  <c r="R71" i="20"/>
  <c r="R67" i="20"/>
  <c r="R58" i="20"/>
  <c r="R54" i="20"/>
  <c r="R51" i="20"/>
  <c r="R44" i="20"/>
  <c r="R35" i="20"/>
  <c r="R31" i="20"/>
  <c r="R22" i="20"/>
  <c r="R18" i="20"/>
  <c r="R15" i="20"/>
  <c r="R8" i="20"/>
  <c r="R20" i="21"/>
  <c r="R11" i="21"/>
  <c r="R5" i="21"/>
  <c r="P18" i="22"/>
  <c r="P10" i="22"/>
  <c r="P5" i="22"/>
  <c r="X4" i="22"/>
  <c r="R10" i="24"/>
  <c r="V20" i="25"/>
  <c r="V18" i="25"/>
  <c r="V14" i="25"/>
  <c r="V12" i="25"/>
  <c r="X4" i="25"/>
  <c r="X4" i="27"/>
  <c r="AH4" i="27" s="1"/>
  <c r="P14" i="28"/>
  <c r="V11" i="28"/>
  <c r="P9" i="28"/>
  <c r="Q9" i="29"/>
  <c r="P12" i="30"/>
  <c r="V23" i="31"/>
  <c r="V14" i="31"/>
  <c r="R68" i="32"/>
  <c r="R66" i="32"/>
  <c r="R64" i="32"/>
  <c r="R62" i="32"/>
  <c r="R60" i="32"/>
  <c r="R58" i="32"/>
  <c r="R56" i="32"/>
  <c r="R54" i="32"/>
  <c r="R52" i="32"/>
  <c r="R50" i="32"/>
  <c r="R48" i="32"/>
  <c r="R46" i="32"/>
  <c r="R44" i="32"/>
  <c r="R42" i="32"/>
  <c r="R40" i="32"/>
  <c r="R38" i="32"/>
  <c r="R36" i="32"/>
  <c r="R34" i="32"/>
  <c r="R32" i="32"/>
  <c r="R30" i="32"/>
  <c r="R28" i="32"/>
  <c r="R26" i="32"/>
  <c r="R24" i="32"/>
  <c r="R22" i="32"/>
  <c r="R20" i="32"/>
  <c r="R18" i="32"/>
  <c r="R16" i="32"/>
  <c r="R14" i="32"/>
  <c r="R12" i="32"/>
  <c r="R10" i="32"/>
  <c r="V14" i="33"/>
  <c r="X4" i="35"/>
  <c r="V23" i="37"/>
  <c r="V16" i="37"/>
  <c r="X4" i="37"/>
  <c r="AH4" i="37" s="1"/>
  <c r="R18" i="38"/>
  <c r="R12" i="40"/>
  <c r="X4" i="40"/>
  <c r="Q88" i="41"/>
  <c r="V85" i="41"/>
  <c r="Q81" i="41"/>
  <c r="Q76" i="41"/>
  <c r="V73" i="41"/>
  <c r="Q69" i="41"/>
  <c r="Q64" i="41"/>
  <c r="V61" i="41"/>
  <c r="Q57" i="41"/>
  <c r="Q52" i="41"/>
  <c r="V49" i="41"/>
  <c r="Q45" i="41"/>
  <c r="Q40" i="41"/>
  <c r="V37" i="41"/>
  <c r="Q33" i="41"/>
  <c r="Q28" i="41"/>
  <c r="V25" i="41"/>
  <c r="Q21" i="41"/>
  <c r="Q16" i="41"/>
  <c r="V13" i="41"/>
  <c r="Q9" i="41"/>
  <c r="R89" i="43"/>
  <c r="Q55" i="43"/>
  <c r="Q50" i="43"/>
  <c r="Q44" i="43"/>
  <c r="Q39" i="43"/>
  <c r="Q33" i="43"/>
  <c r="Q27" i="43"/>
  <c r="Q21" i="43"/>
  <c r="R16" i="43"/>
  <c r="Q78" i="44"/>
  <c r="Q68" i="44"/>
  <c r="Q35" i="44"/>
  <c r="Q29" i="44"/>
  <c r="Q24" i="44"/>
  <c r="Q15" i="44"/>
  <c r="Q11" i="44"/>
  <c r="V34" i="45"/>
  <c r="V30" i="45"/>
  <c r="V25" i="45"/>
  <c r="V20" i="45"/>
  <c r="Q67" i="46"/>
  <c r="Q63" i="46"/>
  <c r="Q59" i="46"/>
  <c r="Q50" i="46"/>
  <c r="Q45" i="46"/>
  <c r="Q62" i="47"/>
  <c r="Q55" i="47"/>
  <c r="Q46" i="47"/>
  <c r="Q30" i="47"/>
  <c r="Q22" i="47"/>
  <c r="Q94" i="48"/>
  <c r="Q90" i="48"/>
  <c r="Q73" i="48"/>
  <c r="Q61" i="48"/>
  <c r="Q40" i="48"/>
  <c r="Q92" i="50"/>
  <c r="Q82" i="50"/>
  <c r="Q75" i="50"/>
  <c r="Q64" i="50"/>
  <c r="Q57" i="50"/>
  <c r="Q46" i="50"/>
  <c r="Q39" i="50"/>
  <c r="Q28" i="50"/>
  <c r="V9" i="59"/>
  <c r="V8" i="59"/>
  <c r="V5" i="59"/>
  <c r="V4" i="59"/>
  <c r="Y4" i="59" s="1"/>
  <c r="P9" i="30"/>
  <c r="Q18" i="34"/>
  <c r="Q9" i="34"/>
  <c r="R5" i="59"/>
  <c r="R3" i="59"/>
  <c r="V9" i="60"/>
  <c r="V8" i="60"/>
  <c r="V4" i="60"/>
  <c r="Y4" i="60" s="1"/>
  <c r="R79" i="20"/>
  <c r="R70" i="20"/>
  <c r="R66" i="20"/>
  <c r="R63" i="20"/>
  <c r="R56" i="20"/>
  <c r="R47" i="20"/>
  <c r="R43" i="20"/>
  <c r="R34" i="20"/>
  <c r="R30" i="20"/>
  <c r="R27" i="20"/>
  <c r="R20" i="20"/>
  <c r="R11" i="20"/>
  <c r="R7" i="20"/>
  <c r="R17" i="21"/>
  <c r="V10" i="21"/>
  <c r="Q9" i="21"/>
  <c r="R7" i="21"/>
  <c r="P17" i="22"/>
  <c r="P12" i="22"/>
  <c r="Q23" i="24"/>
  <c r="Q21" i="24"/>
  <c r="Q14" i="24"/>
  <c r="Q12" i="24"/>
  <c r="R7" i="24"/>
  <c r="Q22" i="25"/>
  <c r="Q14" i="25"/>
  <c r="Q12" i="25"/>
  <c r="R4" i="25"/>
  <c r="V23" i="26"/>
  <c r="V21" i="26"/>
  <c r="P21" i="28"/>
  <c r="Q22" i="29"/>
  <c r="Q20" i="29"/>
  <c r="Q13" i="29"/>
  <c r="P18" i="29"/>
  <c r="P22" i="30"/>
  <c r="P18" i="30"/>
  <c r="V20" i="31"/>
  <c r="Q16" i="31"/>
  <c r="V11" i="31"/>
  <c r="V22" i="33"/>
  <c r="V19" i="33"/>
  <c r="V13" i="37"/>
  <c r="P20" i="39"/>
  <c r="V29" i="41"/>
  <c r="V17" i="41"/>
  <c r="Q11" i="47"/>
  <c r="Q21" i="47"/>
  <c r="Q27" i="47"/>
  <c r="Q33" i="47"/>
  <c r="Q38" i="47"/>
  <c r="Q43" i="47"/>
  <c r="Q49" i="47"/>
  <c r="Q54" i="47"/>
  <c r="Q59" i="47"/>
  <c r="Q65" i="47"/>
  <c r="Q10" i="47"/>
  <c r="Q16" i="47"/>
  <c r="Q26" i="47"/>
  <c r="Q32" i="47"/>
  <c r="Q37" i="47"/>
  <c r="Q42" i="47"/>
  <c r="Q48" i="47"/>
  <c r="Q53" i="47"/>
  <c r="Q58" i="47"/>
  <c r="Q64" i="47"/>
  <c r="Q8" i="50"/>
  <c r="Q14" i="50"/>
  <c r="Q17" i="50"/>
  <c r="Q20" i="50"/>
  <c r="Q23" i="50"/>
  <c r="Q26" i="50"/>
  <c r="Q29" i="50"/>
  <c r="Q32" i="50"/>
  <c r="Q35" i="50"/>
  <c r="Q38" i="50"/>
  <c r="Q41" i="50"/>
  <c r="Q44" i="50"/>
  <c r="Q47" i="50"/>
  <c r="Q50" i="50"/>
  <c r="Q53" i="50"/>
  <c r="Q56" i="50"/>
  <c r="Q59" i="50"/>
  <c r="Q62" i="50"/>
  <c r="Q65" i="50"/>
  <c r="Q68" i="50"/>
  <c r="Q71" i="50"/>
  <c r="Q74" i="50"/>
  <c r="Q77" i="50"/>
  <c r="Q80" i="50"/>
  <c r="Q83" i="50"/>
  <c r="Q86" i="50"/>
  <c r="Q89" i="50"/>
  <c r="Q94" i="50"/>
  <c r="Q97" i="50"/>
  <c r="X4" i="50"/>
  <c r="AH4" i="50" s="1"/>
  <c r="Q7" i="61"/>
  <c r="Q5" i="61"/>
  <c r="Q6" i="61"/>
  <c r="R3" i="63"/>
  <c r="V9" i="64"/>
  <c r="V8" i="64"/>
  <c r="V6" i="64"/>
  <c r="P19" i="22"/>
  <c r="P14" i="22"/>
  <c r="P9" i="22"/>
  <c r="P7" i="22"/>
  <c r="R19" i="25"/>
  <c r="R5" i="25"/>
  <c r="Q15" i="34"/>
  <c r="R23" i="40"/>
  <c r="R20" i="40"/>
  <c r="R17" i="40"/>
  <c r="R4" i="40"/>
  <c r="V67" i="41"/>
  <c r="V55" i="41"/>
  <c r="V43" i="41"/>
  <c r="V31" i="41"/>
  <c r="V19" i="41"/>
  <c r="Q24" i="43"/>
  <c r="Q67" i="47"/>
  <c r="Q57" i="47"/>
  <c r="Q51" i="47"/>
  <c r="Q41" i="47"/>
  <c r="Q25" i="47"/>
  <c r="Q19" i="47"/>
  <c r="Q13" i="47"/>
  <c r="Q8" i="46"/>
  <c r="Q13" i="46"/>
  <c r="Q28" i="46"/>
  <c r="Q40" i="46"/>
  <c r="Q52" i="46"/>
  <c r="Q23" i="46"/>
  <c r="Q32" i="46"/>
  <c r="Q44" i="46"/>
  <c r="Q48" i="46"/>
  <c r="Q56" i="46"/>
  <c r="Q91" i="50"/>
  <c r="Q84" i="50"/>
  <c r="Q73" i="50"/>
  <c r="Q66" i="50"/>
  <c r="Q55" i="50"/>
  <c r="Q48" i="50"/>
  <c r="Q37" i="50"/>
  <c r="Q30" i="50"/>
  <c r="Q19" i="50"/>
  <c r="R6" i="49"/>
  <c r="R13" i="49"/>
  <c r="R17" i="49"/>
  <c r="R24" i="49"/>
  <c r="R31" i="49"/>
  <c r="R35" i="49"/>
  <c r="R42" i="49"/>
  <c r="R49" i="49"/>
  <c r="R53" i="49"/>
  <c r="R60" i="49"/>
  <c r="R67" i="49"/>
  <c r="R71" i="49"/>
  <c r="R78" i="49"/>
  <c r="R85" i="49"/>
  <c r="R89" i="49"/>
  <c r="R9" i="49"/>
  <c r="R16" i="49"/>
  <c r="R20" i="49"/>
  <c r="R27" i="49"/>
  <c r="R34" i="49"/>
  <c r="R38" i="49"/>
  <c r="R45" i="49"/>
  <c r="R52" i="49"/>
  <c r="R56" i="49"/>
  <c r="R63" i="49"/>
  <c r="R70" i="49"/>
  <c r="R74" i="49"/>
  <c r="R81" i="49"/>
  <c r="R88" i="49"/>
  <c r="R10" i="53"/>
  <c r="R15" i="53"/>
  <c r="R27" i="53"/>
  <c r="R39" i="53"/>
  <c r="R51" i="53"/>
  <c r="R63" i="53"/>
  <c r="R17" i="53"/>
  <c r="R29" i="53"/>
  <c r="R41" i="53"/>
  <c r="R53" i="53"/>
  <c r="R65" i="53"/>
  <c r="R9" i="53"/>
  <c r="R21" i="53"/>
  <c r="R33" i="53"/>
  <c r="R45" i="53"/>
  <c r="R57" i="53"/>
  <c r="R69" i="53"/>
  <c r="R13" i="53"/>
  <c r="R19" i="53"/>
  <c r="R25" i="53"/>
  <c r="R31" i="53"/>
  <c r="P21" i="22"/>
  <c r="P16" i="22"/>
  <c r="P11" i="22"/>
  <c r="R21" i="25"/>
  <c r="R17" i="25"/>
  <c r="R15" i="25"/>
  <c r="R13" i="25"/>
  <c r="R11" i="25"/>
  <c r="R9" i="25"/>
  <c r="R3" i="25"/>
  <c r="AH3" i="25" s="1"/>
  <c r="AQ3" i="25" s="1"/>
  <c r="V17" i="31"/>
  <c r="V10" i="37"/>
  <c r="R13" i="40"/>
  <c r="R10" i="40"/>
  <c r="R5" i="40"/>
  <c r="Q37" i="42"/>
  <c r="Q68" i="43"/>
  <c r="Q63" i="43"/>
  <c r="Q57" i="43"/>
  <c r="Q12" i="43"/>
  <c r="Q66" i="47"/>
  <c r="Q50" i="47"/>
  <c r="Q40" i="47"/>
  <c r="Q34" i="47"/>
  <c r="Q24" i="47"/>
  <c r="Q18" i="47"/>
  <c r="Q12" i="47"/>
  <c r="Q93" i="50"/>
  <c r="Q87" i="50"/>
  <c r="Q76" i="50"/>
  <c r="Q69" i="50"/>
  <c r="Q58" i="50"/>
  <c r="Q51" i="50"/>
  <c r="Q40" i="50"/>
  <c r="Q33" i="50"/>
  <c r="Q22" i="50"/>
  <c r="Q15" i="50"/>
  <c r="R55" i="53"/>
  <c r="R37" i="53"/>
  <c r="V10" i="53"/>
  <c r="V17" i="53"/>
  <c r="V22" i="53"/>
  <c r="V29" i="53"/>
  <c r="V34" i="53"/>
  <c r="V41" i="53"/>
  <c r="V46" i="53"/>
  <c r="V53" i="53"/>
  <c r="V58" i="53"/>
  <c r="V65" i="53"/>
  <c r="V12" i="53"/>
  <c r="V19" i="53"/>
  <c r="V24" i="53"/>
  <c r="V31" i="53"/>
  <c r="V36" i="53"/>
  <c r="V43" i="53"/>
  <c r="V48" i="53"/>
  <c r="V55" i="53"/>
  <c r="V60" i="53"/>
  <c r="V67" i="53"/>
  <c r="V18" i="53"/>
  <c r="V30" i="53"/>
  <c r="V42" i="53"/>
  <c r="V54" i="53"/>
  <c r="V66" i="53"/>
  <c r="V11" i="53"/>
  <c r="V14" i="53"/>
  <c r="V23" i="53"/>
  <c r="V26" i="53"/>
  <c r="V35" i="53"/>
  <c r="V38" i="53"/>
  <c r="V47" i="53"/>
  <c r="V50" i="53"/>
  <c r="V59" i="53"/>
  <c r="V62" i="53"/>
  <c r="V6" i="60"/>
  <c r="R5" i="61"/>
  <c r="R4" i="61"/>
  <c r="R3" i="61"/>
  <c r="V10" i="19"/>
  <c r="R74" i="20"/>
  <c r="R65" i="20"/>
  <c r="R61" i="20"/>
  <c r="R52" i="20"/>
  <c r="R48" i="20"/>
  <c r="R45" i="20"/>
  <c r="R38" i="20"/>
  <c r="R29" i="20"/>
  <c r="R25" i="20"/>
  <c r="R16" i="20"/>
  <c r="R12" i="20"/>
  <c r="R18" i="21"/>
  <c r="R16" i="21"/>
  <c r="P23" i="22"/>
  <c r="P13" i="22"/>
  <c r="P8" i="22"/>
  <c r="P6" i="22"/>
  <c r="P7" i="23"/>
  <c r="R15" i="24"/>
  <c r="V10" i="24"/>
  <c r="R23" i="25"/>
  <c r="Q17" i="25"/>
  <c r="Q11" i="25"/>
  <c r="Q9" i="25"/>
  <c r="V18" i="26"/>
  <c r="V12" i="26"/>
  <c r="Q22" i="28"/>
  <c r="V19" i="28"/>
  <c r="P18" i="28"/>
  <c r="P12" i="28"/>
  <c r="Q23" i="29"/>
  <c r="Q21" i="29"/>
  <c r="P21" i="30"/>
  <c r="V18" i="32"/>
  <c r="V16" i="32"/>
  <c r="V14" i="32"/>
  <c r="V12" i="32"/>
  <c r="R8" i="32"/>
  <c r="Q12" i="34"/>
  <c r="V21" i="37"/>
  <c r="P15" i="37"/>
  <c r="R22" i="40"/>
  <c r="R19" i="40"/>
  <c r="R16" i="40"/>
  <c r="Q86" i="41"/>
  <c r="V83" i="41"/>
  <c r="Q79" i="41"/>
  <c r="Q74" i="41"/>
  <c r="V71" i="41"/>
  <c r="Q67" i="41"/>
  <c r="Q62" i="41"/>
  <c r="V59" i="41"/>
  <c r="Q55" i="41"/>
  <c r="Q50" i="41"/>
  <c r="V47" i="41"/>
  <c r="Q43" i="41"/>
  <c r="Q38" i="41"/>
  <c r="V35" i="41"/>
  <c r="Q31" i="41"/>
  <c r="Q26" i="41"/>
  <c r="V23" i="41"/>
  <c r="Q19" i="41"/>
  <c r="R85" i="43"/>
  <c r="R79" i="43"/>
  <c r="R73" i="43"/>
  <c r="Q67" i="43"/>
  <c r="Q62" i="43"/>
  <c r="Q56" i="43"/>
  <c r="Q51" i="43"/>
  <c r="Q45" i="43"/>
  <c r="R40" i="43"/>
  <c r="Q69" i="44"/>
  <c r="Q59" i="44"/>
  <c r="Q54" i="44"/>
  <c r="Q50" i="44"/>
  <c r="Q63" i="47"/>
  <c r="Q56" i="47"/>
  <c r="Q47" i="47"/>
  <c r="Q39" i="47"/>
  <c r="Q31" i="47"/>
  <c r="Q23" i="47"/>
  <c r="Q17" i="47"/>
  <c r="Q8" i="48"/>
  <c r="Q39" i="48"/>
  <c r="Q46" i="48"/>
  <c r="Q57" i="48"/>
  <c r="Q64" i="48"/>
  <c r="Q75" i="48"/>
  <c r="Q82" i="48"/>
  <c r="Q93" i="48"/>
  <c r="Q42" i="48"/>
  <c r="Q49" i="48"/>
  <c r="Q60" i="48"/>
  <c r="Q67" i="48"/>
  <c r="Q78" i="48"/>
  <c r="Q85" i="48"/>
  <c r="Q96" i="48"/>
  <c r="X4" i="48"/>
  <c r="AH4" i="48" s="1"/>
  <c r="Q96" i="50"/>
  <c r="Q90" i="50"/>
  <c r="Q79" i="50"/>
  <c r="Q72" i="50"/>
  <c r="Q61" i="50"/>
  <c r="Q54" i="50"/>
  <c r="Q43" i="50"/>
  <c r="Q36" i="50"/>
  <c r="Q25" i="50"/>
  <c r="Q18" i="50"/>
  <c r="R5" i="67"/>
  <c r="R4" i="67"/>
  <c r="V84" i="49"/>
  <c r="V77" i="49"/>
  <c r="V66" i="49"/>
  <c r="V59" i="49"/>
  <c r="V48" i="49"/>
  <c r="V41" i="49"/>
  <c r="V30" i="49"/>
  <c r="V23" i="49"/>
  <c r="V11" i="51"/>
  <c r="V17" i="51"/>
  <c r="V23" i="51"/>
  <c r="V29" i="51"/>
  <c r="V35" i="51"/>
  <c r="V41" i="51"/>
  <c r="V47" i="51"/>
  <c r="V53" i="51"/>
  <c r="V12" i="52"/>
  <c r="V15" i="52"/>
  <c r="V21" i="52"/>
  <c r="V27" i="52"/>
  <c r="V33" i="52"/>
  <c r="V39" i="52"/>
  <c r="V45" i="52"/>
  <c r="V51" i="52"/>
  <c r="V57" i="52"/>
  <c r="V63" i="52"/>
  <c r="V14" i="52"/>
  <c r="V20" i="52"/>
  <c r="V26" i="52"/>
  <c r="V32" i="52"/>
  <c r="V38" i="52"/>
  <c r="V44" i="52"/>
  <c r="V50" i="52"/>
  <c r="V56" i="52"/>
  <c r="V62" i="52"/>
  <c r="V68" i="52"/>
  <c r="V78" i="54"/>
  <c r="V68" i="54"/>
  <c r="V60" i="54"/>
  <c r="V50" i="54"/>
  <c r="V42" i="54"/>
  <c r="V32" i="54"/>
  <c r="V24" i="54"/>
  <c r="V5" i="62"/>
  <c r="R4" i="72"/>
  <c r="R5" i="72"/>
  <c r="R3" i="72"/>
  <c r="V4" i="97"/>
  <c r="Y4" i="97" s="1"/>
  <c r="V6" i="97"/>
  <c r="V9" i="97"/>
  <c r="V11" i="54"/>
  <c r="V17" i="54"/>
  <c r="V23" i="54"/>
  <c r="V29" i="54"/>
  <c r="V35" i="54"/>
  <c r="V41" i="54"/>
  <c r="V47" i="54"/>
  <c r="V53" i="54"/>
  <c r="V59" i="54"/>
  <c r="V65" i="54"/>
  <c r="V71" i="54"/>
  <c r="V77" i="54"/>
  <c r="V10" i="54"/>
  <c r="V16" i="54"/>
  <c r="V22" i="54"/>
  <c r="V28" i="54"/>
  <c r="V34" i="54"/>
  <c r="V40" i="54"/>
  <c r="V46" i="54"/>
  <c r="V52" i="54"/>
  <c r="V58" i="54"/>
  <c r="V64" i="54"/>
  <c r="V70" i="54"/>
  <c r="V76" i="54"/>
  <c r="Q5" i="72"/>
  <c r="Q7" i="72"/>
  <c r="Q6" i="72"/>
  <c r="Q6" i="94"/>
  <c r="Q7" i="94"/>
  <c r="R3" i="77"/>
  <c r="R4" i="77"/>
  <c r="R4" i="89"/>
  <c r="R5" i="89"/>
  <c r="Q5" i="94"/>
  <c r="V9" i="98"/>
  <c r="V5" i="98"/>
  <c r="V7" i="98"/>
  <c r="V79" i="54"/>
  <c r="V69" i="54"/>
  <c r="V61" i="54"/>
  <c r="V51" i="54"/>
  <c r="V43" i="54"/>
  <c r="V33" i="54"/>
  <c r="V25" i="54"/>
  <c r="V15" i="54"/>
  <c r="R3" i="60"/>
  <c r="R5" i="60"/>
  <c r="R4" i="60"/>
  <c r="Q7" i="65"/>
  <c r="Q6" i="65"/>
  <c r="V6" i="73"/>
  <c r="V4" i="73"/>
  <c r="V8" i="73"/>
  <c r="R5" i="87"/>
  <c r="R4" i="87"/>
  <c r="R3" i="87"/>
  <c r="AH3" i="87" s="1"/>
  <c r="AQ3" i="87" s="1"/>
  <c r="Q5" i="66"/>
  <c r="V8" i="66"/>
  <c r="Q5" i="67"/>
  <c r="V7" i="72"/>
  <c r="Q7" i="79"/>
  <c r="Q6" i="81"/>
  <c r="V6" i="83"/>
  <c r="V7" i="84"/>
  <c r="Q6" i="85"/>
  <c r="V5" i="87"/>
  <c r="V4" i="90"/>
  <c r="Y4" i="90" s="1"/>
  <c r="V7" i="93"/>
  <c r="Q5" i="100"/>
  <c r="Q7" i="100"/>
  <c r="Q6" i="102"/>
  <c r="R3" i="103"/>
  <c r="V6" i="103"/>
  <c r="V7" i="102"/>
  <c r="V6" i="71"/>
  <c r="Y4" i="72"/>
  <c r="V7" i="99"/>
  <c r="V8" i="103"/>
  <c r="V7" i="104"/>
  <c r="V7" i="71"/>
  <c r="V4" i="80"/>
  <c r="V7" i="80"/>
  <c r="V5" i="85"/>
  <c r="V5" i="91"/>
  <c r="Q7" i="93"/>
  <c r="V5" i="99"/>
  <c r="V4" i="104"/>
  <c r="Y4" i="104" s="1"/>
  <c r="R17" i="11"/>
  <c r="R33" i="11"/>
  <c r="R53" i="11"/>
  <c r="R73" i="11"/>
  <c r="R89" i="11"/>
  <c r="R21" i="2"/>
  <c r="R12" i="2"/>
  <c r="R4" i="11"/>
  <c r="V19" i="12"/>
  <c r="P8" i="12"/>
  <c r="P5" i="12"/>
  <c r="V19" i="14"/>
  <c r="Q17" i="14"/>
  <c r="Q9" i="16"/>
  <c r="AE3" i="16"/>
  <c r="AN3" i="16" s="1"/>
  <c r="AE3" i="17"/>
  <c r="AN3" i="17" s="1"/>
  <c r="X4" i="17"/>
  <c r="AH4" i="17" s="1"/>
  <c r="V50" i="18"/>
  <c r="Q47" i="18"/>
  <c r="V37" i="18"/>
  <c r="Q34" i="18"/>
  <c r="V26" i="18"/>
  <c r="Q23" i="18"/>
  <c r="V19" i="18"/>
  <c r="V4" i="18"/>
  <c r="Y4" i="18" s="1"/>
  <c r="Q69" i="42"/>
  <c r="Q7" i="18"/>
  <c r="Q11" i="18"/>
  <c r="Q5" i="18"/>
  <c r="Q28" i="18"/>
  <c r="V10" i="23"/>
  <c r="V12" i="23"/>
  <c r="V21" i="23"/>
  <c r="V15" i="23"/>
  <c r="R15" i="2"/>
  <c r="R6" i="2"/>
  <c r="R9" i="11"/>
  <c r="R21" i="11"/>
  <c r="R29" i="11"/>
  <c r="R41" i="11"/>
  <c r="R49" i="11"/>
  <c r="R61" i="11"/>
  <c r="R69" i="11"/>
  <c r="R81" i="11"/>
  <c r="V16" i="14"/>
  <c r="Q95" i="18"/>
  <c r="Q89" i="18"/>
  <c r="Q83" i="18"/>
  <c r="Q77" i="18"/>
  <c r="Q71" i="18"/>
  <c r="Q65" i="18"/>
  <c r="Q59" i="18"/>
  <c r="Q22" i="18"/>
  <c r="P9" i="26"/>
  <c r="Q11" i="42"/>
  <c r="Q13" i="42"/>
  <c r="Q20" i="42"/>
  <c r="Q22" i="42"/>
  <c r="Q29" i="42"/>
  <c r="Q31" i="42"/>
  <c r="Q38" i="42"/>
  <c r="Q40" i="42"/>
  <c r="Q47" i="42"/>
  <c r="Q49" i="42"/>
  <c r="Q56" i="42"/>
  <c r="Q58" i="42"/>
  <c r="Q65" i="42"/>
  <c r="Q67" i="42"/>
  <c r="Q74" i="42"/>
  <c r="Q76" i="42"/>
  <c r="Q83" i="42"/>
  <c r="Q85" i="42"/>
  <c r="Q92" i="42"/>
  <c r="Q94" i="42"/>
  <c r="Q14" i="42"/>
  <c r="Q16" i="42"/>
  <c r="Q23" i="42"/>
  <c r="Q25" i="42"/>
  <c r="Q32" i="42"/>
  <c r="Q34" i="42"/>
  <c r="Q41" i="42"/>
  <c r="Q43" i="42"/>
  <c r="Q50" i="42"/>
  <c r="Q52" i="42"/>
  <c r="Q59" i="42"/>
  <c r="Q61" i="42"/>
  <c r="Q68" i="42"/>
  <c r="Q70" i="42"/>
  <c r="Q77" i="42"/>
  <c r="Q79" i="42"/>
  <c r="Q86" i="42"/>
  <c r="Q88" i="42"/>
  <c r="Q95" i="42"/>
  <c r="Q97" i="42"/>
  <c r="Q12" i="42"/>
  <c r="Q21" i="42"/>
  <c r="Q30" i="42"/>
  <c r="Q39" i="42"/>
  <c r="Q48" i="42"/>
  <c r="Q57" i="42"/>
  <c r="Q66" i="42"/>
  <c r="Q75" i="42"/>
  <c r="Q84" i="42"/>
  <c r="Q93" i="42"/>
  <c r="Q15" i="42"/>
  <c r="Q18" i="42"/>
  <c r="Q27" i="42"/>
  <c r="Q33" i="42"/>
  <c r="Q53" i="42"/>
  <c r="Q55" i="42"/>
  <c r="Q81" i="42"/>
  <c r="Q87" i="42"/>
  <c r="Q9" i="42"/>
  <c r="Q36" i="42"/>
  <c r="Q42" i="42"/>
  <c r="Q62" i="42"/>
  <c r="Q64" i="42"/>
  <c r="Q90" i="42"/>
  <c r="Q96" i="42"/>
  <c r="Q45" i="42"/>
  <c r="Q51" i="42"/>
  <c r="Q71" i="42"/>
  <c r="Q73" i="42"/>
  <c r="Q19" i="42"/>
  <c r="Q26" i="42"/>
  <c r="Q28" i="42"/>
  <c r="Q54" i="42"/>
  <c r="Q60" i="42"/>
  <c r="Q80" i="42"/>
  <c r="Q82" i="42"/>
  <c r="Q8" i="42"/>
  <c r="Q24" i="42"/>
  <c r="Q44" i="42"/>
  <c r="Q46" i="42"/>
  <c r="Q72" i="42"/>
  <c r="Q78" i="42"/>
  <c r="Q98" i="42"/>
  <c r="P17" i="12"/>
  <c r="V13" i="12"/>
  <c r="V4" i="13"/>
  <c r="Y4" i="13" s="1"/>
  <c r="V6" i="13"/>
  <c r="V10" i="13"/>
  <c r="V20" i="14"/>
  <c r="Q18" i="14"/>
  <c r="Q16" i="14"/>
  <c r="P5" i="14"/>
  <c r="Q89" i="16"/>
  <c r="Q86" i="16"/>
  <c r="Q83" i="16"/>
  <c r="Q80" i="16"/>
  <c r="Q77" i="16"/>
  <c r="Q74" i="16"/>
  <c r="Q71" i="16"/>
  <c r="Q68" i="16"/>
  <c r="Q65" i="16"/>
  <c r="Q62" i="16"/>
  <c r="Q59" i="16"/>
  <c r="Q56" i="16"/>
  <c r="Q53" i="16"/>
  <c r="Q50" i="16"/>
  <c r="Q47" i="16"/>
  <c r="Q44" i="16"/>
  <c r="Q41" i="16"/>
  <c r="Q38" i="16"/>
  <c r="Q35" i="16"/>
  <c r="Q32" i="16"/>
  <c r="Q29" i="16"/>
  <c r="Q26" i="16"/>
  <c r="Q23" i="16"/>
  <c r="Q20" i="16"/>
  <c r="Q17" i="16"/>
  <c r="Q14" i="16"/>
  <c r="Q11" i="16"/>
  <c r="Y4" i="17"/>
  <c r="V55" i="18"/>
  <c r="Q52" i="18"/>
  <c r="V45" i="18"/>
  <c r="V32" i="18"/>
  <c r="Q29" i="18"/>
  <c r="Q10" i="18"/>
  <c r="V18" i="23"/>
  <c r="R4" i="24"/>
  <c r="R11" i="24"/>
  <c r="R14" i="24"/>
  <c r="R17" i="24"/>
  <c r="R20" i="24"/>
  <c r="R23" i="24"/>
  <c r="R6" i="24"/>
  <c r="R8" i="24"/>
  <c r="R13" i="24"/>
  <c r="R16" i="24"/>
  <c r="R19" i="24"/>
  <c r="R22" i="24"/>
  <c r="R5" i="24"/>
  <c r="R9" i="24"/>
  <c r="P13" i="26"/>
  <c r="P11" i="26"/>
  <c r="Q91" i="42"/>
  <c r="V10" i="47"/>
  <c r="V19" i="47"/>
  <c r="V31" i="47"/>
  <c r="V43" i="47"/>
  <c r="V55" i="47"/>
  <c r="V67" i="47"/>
  <c r="V13" i="47"/>
  <c r="V25" i="47"/>
  <c r="V37" i="47"/>
  <c r="V49" i="47"/>
  <c r="V61" i="47"/>
  <c r="V17" i="47"/>
  <c r="V21" i="47"/>
  <c r="V35" i="47"/>
  <c r="V39" i="47"/>
  <c r="V53" i="47"/>
  <c r="V57" i="47"/>
  <c r="V11" i="47"/>
  <c r="V15" i="47"/>
  <c r="V29" i="47"/>
  <c r="V33" i="47"/>
  <c r="V47" i="47"/>
  <c r="V51" i="47"/>
  <c r="V65" i="47"/>
  <c r="V69" i="47"/>
  <c r="V45" i="47"/>
  <c r="V41" i="47"/>
  <c r="V27" i="47"/>
  <c r="V23" i="47"/>
  <c r="V59" i="47"/>
  <c r="R18" i="2"/>
  <c r="R9" i="2"/>
  <c r="R3" i="11"/>
  <c r="AH3" i="11" s="1"/>
  <c r="AQ3" i="11" s="1"/>
  <c r="R6" i="11"/>
  <c r="R10" i="11"/>
  <c r="R14" i="11"/>
  <c r="R18" i="11"/>
  <c r="R22" i="11"/>
  <c r="R26" i="11"/>
  <c r="R30" i="11"/>
  <c r="R34" i="11"/>
  <c r="R38" i="11"/>
  <c r="R42" i="11"/>
  <c r="R46" i="11"/>
  <c r="R50" i="11"/>
  <c r="R54" i="11"/>
  <c r="R58" i="11"/>
  <c r="R62" i="11"/>
  <c r="R66" i="11"/>
  <c r="R70" i="11"/>
  <c r="R74" i="11"/>
  <c r="R78" i="11"/>
  <c r="R82" i="11"/>
  <c r="R86" i="11"/>
  <c r="V16" i="12"/>
  <c r="V22" i="14"/>
  <c r="Q20" i="14"/>
  <c r="V13" i="14"/>
  <c r="R9" i="14"/>
  <c r="R8" i="14"/>
  <c r="P22" i="17"/>
  <c r="P19" i="17"/>
  <c r="P16" i="17"/>
  <c r="P13" i="17"/>
  <c r="P10" i="17"/>
  <c r="P7" i="17"/>
  <c r="V97" i="18"/>
  <c r="Q94" i="18"/>
  <c r="V91" i="18"/>
  <c r="Q88" i="18"/>
  <c r="V85" i="18"/>
  <c r="Q82" i="18"/>
  <c r="V79" i="18"/>
  <c r="Q76" i="18"/>
  <c r="V73" i="18"/>
  <c r="Q70" i="18"/>
  <c r="V67" i="18"/>
  <c r="Q64" i="18"/>
  <c r="V61" i="18"/>
  <c r="Q58" i="18"/>
  <c r="V51" i="18"/>
  <c r="V38" i="18"/>
  <c r="Q35" i="18"/>
  <c r="V20" i="18"/>
  <c r="Q17" i="18"/>
  <c r="V13" i="18"/>
  <c r="Q9" i="22"/>
  <c r="Q23" i="22"/>
  <c r="Q17" i="22"/>
  <c r="P23" i="26"/>
  <c r="P15" i="26"/>
  <c r="R5" i="30"/>
  <c r="R13" i="30"/>
  <c r="R23" i="30"/>
  <c r="R3" i="30"/>
  <c r="AH3" i="30" s="1"/>
  <c r="AQ3" i="30" s="1"/>
  <c r="R20" i="30"/>
  <c r="R10" i="30"/>
  <c r="R17" i="30"/>
  <c r="R22" i="30"/>
  <c r="R7" i="30"/>
  <c r="R16" i="30"/>
  <c r="Q18" i="39"/>
  <c r="Q9" i="39"/>
  <c r="Q13" i="39"/>
  <c r="Q15" i="39"/>
  <c r="Q19" i="39"/>
  <c r="Q23" i="39"/>
  <c r="Q14" i="39"/>
  <c r="Q8" i="39"/>
  <c r="Q10" i="39"/>
  <c r="Q12" i="39"/>
  <c r="Q16" i="39"/>
  <c r="Q20" i="39"/>
  <c r="Q22" i="39"/>
  <c r="Q21" i="39"/>
  <c r="Q11" i="39"/>
  <c r="Q10" i="42"/>
  <c r="R5" i="11"/>
  <c r="R13" i="11"/>
  <c r="R25" i="11"/>
  <c r="R37" i="11"/>
  <c r="R45" i="11"/>
  <c r="R57" i="11"/>
  <c r="R65" i="11"/>
  <c r="R77" i="11"/>
  <c r="R85" i="11"/>
  <c r="Q6" i="13"/>
  <c r="Q46" i="18"/>
  <c r="V5" i="18"/>
  <c r="V14" i="18"/>
  <c r="V27" i="18"/>
  <c r="V8" i="18"/>
  <c r="V21" i="18"/>
  <c r="C9" i="47"/>
  <c r="C9" i="20"/>
  <c r="R7" i="11"/>
  <c r="R11" i="11"/>
  <c r="R15" i="11"/>
  <c r="R19" i="11"/>
  <c r="R23" i="11"/>
  <c r="R27" i="11"/>
  <c r="R31" i="11"/>
  <c r="R35" i="11"/>
  <c r="R39" i="11"/>
  <c r="R43" i="11"/>
  <c r="R47" i="11"/>
  <c r="R51" i="11"/>
  <c r="R55" i="11"/>
  <c r="R59" i="11"/>
  <c r="R63" i="11"/>
  <c r="R67" i="11"/>
  <c r="R71" i="11"/>
  <c r="R75" i="11"/>
  <c r="R79" i="11"/>
  <c r="R83" i="11"/>
  <c r="P20" i="12"/>
  <c r="Q22" i="14"/>
  <c r="V17" i="14"/>
  <c r="Q15" i="14"/>
  <c r="Q13" i="14"/>
  <c r="Q11" i="14"/>
  <c r="P8" i="14"/>
  <c r="V10" i="15"/>
  <c r="Q88" i="16"/>
  <c r="Q85" i="16"/>
  <c r="Q82" i="16"/>
  <c r="Q79" i="16"/>
  <c r="Q76" i="16"/>
  <c r="Q73" i="16"/>
  <c r="Q70" i="16"/>
  <c r="Q67" i="16"/>
  <c r="Q64" i="16"/>
  <c r="Q61" i="16"/>
  <c r="Q58" i="16"/>
  <c r="Q55" i="16"/>
  <c r="Q52" i="16"/>
  <c r="Q49" i="16"/>
  <c r="Q46" i="16"/>
  <c r="Q43" i="16"/>
  <c r="Q40" i="16"/>
  <c r="Q37" i="16"/>
  <c r="Q34" i="16"/>
  <c r="Q31" i="16"/>
  <c r="Q28" i="16"/>
  <c r="Q25" i="16"/>
  <c r="Q22" i="16"/>
  <c r="Q19" i="16"/>
  <c r="Q16" i="16"/>
  <c r="Q13" i="16"/>
  <c r="Q10" i="16"/>
  <c r="V93" i="18"/>
  <c r="V87" i="18"/>
  <c r="V81" i="18"/>
  <c r="V75" i="18"/>
  <c r="V69" i="18"/>
  <c r="V63" i="18"/>
  <c r="V57" i="18"/>
  <c r="V44" i="18"/>
  <c r="Q41" i="18"/>
  <c r="V31" i="18"/>
  <c r="Q10" i="20"/>
  <c r="Q7" i="20"/>
  <c r="Q13" i="20"/>
  <c r="Q19" i="20"/>
  <c r="Q25" i="20"/>
  <c r="Q31" i="20"/>
  <c r="Q37" i="20"/>
  <c r="Q43" i="20"/>
  <c r="Q49" i="20"/>
  <c r="Q55" i="20"/>
  <c r="Q61" i="20"/>
  <c r="Q67" i="20"/>
  <c r="Q73" i="20"/>
  <c r="Q79" i="20"/>
  <c r="P20" i="27"/>
  <c r="Q63" i="42"/>
  <c r="Q17" i="42"/>
  <c r="P21" i="25"/>
  <c r="P16" i="25"/>
  <c r="P17" i="26"/>
  <c r="P5" i="26"/>
  <c r="X4" i="13"/>
  <c r="P15" i="27"/>
  <c r="P5" i="27"/>
  <c r="X4" i="16"/>
  <c r="R20" i="29"/>
  <c r="R13" i="29"/>
  <c r="V14" i="30"/>
  <c r="X4" i="20"/>
  <c r="V22" i="31"/>
  <c r="Q21" i="31"/>
  <c r="V19" i="31"/>
  <c r="Q18" i="31"/>
  <c r="V16" i="31"/>
  <c r="Q15" i="31"/>
  <c r="P12" i="31"/>
  <c r="Q10" i="31"/>
  <c r="V12" i="33"/>
  <c r="V15" i="33"/>
  <c r="V17" i="33"/>
  <c r="V21" i="33"/>
  <c r="V23" i="33"/>
  <c r="V10" i="33"/>
  <c r="V13" i="33"/>
  <c r="V18" i="33"/>
  <c r="V20" i="33"/>
  <c r="V21" i="36"/>
  <c r="V19" i="36"/>
  <c r="X4" i="36"/>
  <c r="R3" i="38"/>
  <c r="AH3" i="38" s="1"/>
  <c r="AQ3" i="38" s="1"/>
  <c r="R7" i="38"/>
  <c r="R14" i="38"/>
  <c r="R17" i="38"/>
  <c r="R20" i="38"/>
  <c r="R23" i="38"/>
  <c r="R5" i="38"/>
  <c r="R11" i="38"/>
  <c r="R16" i="38"/>
  <c r="R19" i="38"/>
  <c r="R22" i="38"/>
  <c r="R4" i="38"/>
  <c r="R13" i="38"/>
  <c r="V17" i="39"/>
  <c r="V14" i="39"/>
  <c r="P21" i="40"/>
  <c r="P18" i="40"/>
  <c r="V15" i="40"/>
  <c r="V10" i="41"/>
  <c r="V12" i="41"/>
  <c r="V14" i="41"/>
  <c r="V16" i="41"/>
  <c r="V18" i="41"/>
  <c r="V20" i="41"/>
  <c r="V22" i="41"/>
  <c r="V24" i="41"/>
  <c r="V26" i="41"/>
  <c r="V28" i="41"/>
  <c r="V30" i="41"/>
  <c r="V32" i="41"/>
  <c r="V34" i="41"/>
  <c r="V36" i="41"/>
  <c r="V38" i="41"/>
  <c r="V40" i="41"/>
  <c r="V42" i="41"/>
  <c r="V44" i="41"/>
  <c r="V46" i="41"/>
  <c r="V48" i="41"/>
  <c r="V50" i="41"/>
  <c r="V52" i="41"/>
  <c r="V54" i="41"/>
  <c r="V56" i="41"/>
  <c r="V58" i="41"/>
  <c r="V60" i="41"/>
  <c r="V62" i="41"/>
  <c r="V64" i="41"/>
  <c r="V66" i="41"/>
  <c r="V68" i="41"/>
  <c r="V70" i="41"/>
  <c r="V72" i="41"/>
  <c r="V74" i="41"/>
  <c r="V76" i="41"/>
  <c r="V78" i="41"/>
  <c r="V80" i="41"/>
  <c r="V82" i="41"/>
  <c r="V84" i="41"/>
  <c r="V86" i="41"/>
  <c r="V88" i="41"/>
  <c r="R88" i="43"/>
  <c r="R12" i="47"/>
  <c r="R17" i="47"/>
  <c r="R24" i="47"/>
  <c r="R29" i="47"/>
  <c r="R36" i="47"/>
  <c r="R41" i="47"/>
  <c r="R48" i="47"/>
  <c r="R53" i="47"/>
  <c r="R60" i="47"/>
  <c r="R65" i="47"/>
  <c r="R6" i="47"/>
  <c r="R11" i="47"/>
  <c r="R18" i="47"/>
  <c r="R23" i="47"/>
  <c r="R30" i="47"/>
  <c r="R35" i="47"/>
  <c r="R42" i="47"/>
  <c r="R47" i="47"/>
  <c r="R54" i="47"/>
  <c r="R59" i="47"/>
  <c r="R66" i="47"/>
  <c r="R7" i="47"/>
  <c r="R9" i="47"/>
  <c r="R15" i="47"/>
  <c r="R21" i="47"/>
  <c r="R27" i="47"/>
  <c r="R33" i="47"/>
  <c r="R39" i="47"/>
  <c r="R45" i="47"/>
  <c r="R51" i="47"/>
  <c r="R57" i="47"/>
  <c r="R63" i="47"/>
  <c r="R69" i="47"/>
  <c r="R13" i="47"/>
  <c r="R19" i="47"/>
  <c r="R25" i="47"/>
  <c r="R31" i="47"/>
  <c r="R37" i="47"/>
  <c r="R43" i="47"/>
  <c r="R49" i="47"/>
  <c r="R55" i="47"/>
  <c r="R61" i="47"/>
  <c r="R67" i="47"/>
  <c r="R10" i="47"/>
  <c r="R14" i="47"/>
  <c r="R28" i="47"/>
  <c r="R32" i="47"/>
  <c r="R46" i="47"/>
  <c r="R50" i="47"/>
  <c r="R64" i="47"/>
  <c r="R68" i="47"/>
  <c r="R8" i="47"/>
  <c r="R22" i="47"/>
  <c r="R26" i="47"/>
  <c r="R40" i="47"/>
  <c r="R44" i="47"/>
  <c r="R58" i="47"/>
  <c r="R62" i="47"/>
  <c r="P7" i="26"/>
  <c r="P18" i="27"/>
  <c r="P9" i="27"/>
  <c r="X4" i="15"/>
  <c r="Z4" i="15" s="1"/>
  <c r="X4" i="28"/>
  <c r="AH4" i="28" s="1"/>
  <c r="R3" i="33"/>
  <c r="AH3" i="33" s="1"/>
  <c r="AQ3" i="33" s="1"/>
  <c r="R19" i="33"/>
  <c r="R5" i="33"/>
  <c r="R4" i="33"/>
  <c r="R16" i="33"/>
  <c r="R22" i="33"/>
  <c r="V10" i="36"/>
  <c r="V12" i="36"/>
  <c r="V16" i="36"/>
  <c r="V18" i="36"/>
  <c r="V22" i="36"/>
  <c r="V6" i="35"/>
  <c r="V7" i="35"/>
  <c r="V11" i="40"/>
  <c r="V17" i="40"/>
  <c r="V19" i="40"/>
  <c r="V23" i="40"/>
  <c r="V18" i="40"/>
  <c r="V14" i="40"/>
  <c r="V16" i="40"/>
  <c r="V20" i="40"/>
  <c r="V22" i="40"/>
  <c r="P18" i="19"/>
  <c r="P23" i="21"/>
  <c r="P21" i="21"/>
  <c r="P14" i="21"/>
  <c r="P12" i="21"/>
  <c r="P8" i="21"/>
  <c r="P6" i="21"/>
  <c r="X4" i="23"/>
  <c r="AH4" i="23" s="1"/>
  <c r="P21" i="24"/>
  <c r="P18" i="24"/>
  <c r="P15" i="24"/>
  <c r="P12" i="24"/>
  <c r="Q10" i="24"/>
  <c r="V21" i="25"/>
  <c r="Q20" i="25"/>
  <c r="P17" i="25"/>
  <c r="Q15" i="25"/>
  <c r="P12" i="25"/>
  <c r="Q10" i="25"/>
  <c r="P7" i="25"/>
  <c r="P21" i="26"/>
  <c r="Q19" i="26"/>
  <c r="V17" i="26"/>
  <c r="P16" i="26"/>
  <c r="Q14" i="26"/>
  <c r="Q10" i="26"/>
  <c r="Q8" i="26"/>
  <c r="P23" i="27"/>
  <c r="Q21" i="27"/>
  <c r="V17" i="27"/>
  <c r="V15" i="27"/>
  <c r="P14" i="27"/>
  <c r="Q12" i="27"/>
  <c r="V23" i="28"/>
  <c r="V21" i="28"/>
  <c r="V17" i="28"/>
  <c r="V10" i="28"/>
  <c r="V19" i="29"/>
  <c r="R16" i="29"/>
  <c r="V14" i="29"/>
  <c r="V15" i="30"/>
  <c r="V12" i="31"/>
  <c r="P5" i="31"/>
  <c r="X4" i="32"/>
  <c r="Q8" i="37"/>
  <c r="Q12" i="37"/>
  <c r="Q22" i="37"/>
  <c r="Q9" i="37"/>
  <c r="Q16" i="37"/>
  <c r="Q21" i="37"/>
  <c r="Q13" i="37"/>
  <c r="Q18" i="37"/>
  <c r="V13" i="40"/>
  <c r="P12" i="40"/>
  <c r="P16" i="21"/>
  <c r="V23" i="24"/>
  <c r="Q22" i="24"/>
  <c r="V20" i="24"/>
  <c r="Q19" i="24"/>
  <c r="V17" i="24"/>
  <c r="Q16" i="24"/>
  <c r="V14" i="24"/>
  <c r="Q13" i="24"/>
  <c r="Q8" i="24"/>
  <c r="Q23" i="25"/>
  <c r="P20" i="25"/>
  <c r="Q18" i="25"/>
  <c r="P15" i="25"/>
  <c r="Q13" i="25"/>
  <c r="V11" i="25"/>
  <c r="P10" i="25"/>
  <c r="Q8" i="25"/>
  <c r="Q22" i="26"/>
  <c r="V20" i="26"/>
  <c r="P19" i="26"/>
  <c r="V15" i="26"/>
  <c r="P14" i="26"/>
  <c r="P12" i="26"/>
  <c r="P10" i="26"/>
  <c r="P8" i="26"/>
  <c r="P6" i="26"/>
  <c r="V22" i="27"/>
  <c r="P21" i="27"/>
  <c r="P12" i="27"/>
  <c r="P17" i="28"/>
  <c r="P15" i="28"/>
  <c r="V12" i="28"/>
  <c r="V18" i="30"/>
  <c r="Q23" i="31"/>
  <c r="V21" i="31"/>
  <c r="Q20" i="31"/>
  <c r="V18" i="31"/>
  <c r="Q17" i="31"/>
  <c r="V15" i="31"/>
  <c r="V10" i="31"/>
  <c r="Q9" i="31"/>
  <c r="AH4" i="31"/>
  <c r="R10" i="33"/>
  <c r="V20" i="36"/>
  <c r="V15" i="36"/>
  <c r="V13" i="36"/>
  <c r="V11" i="36"/>
  <c r="V12" i="37"/>
  <c r="V15" i="37"/>
  <c r="V20" i="37"/>
  <c r="V14" i="37"/>
  <c r="V22" i="37"/>
  <c r="V19" i="37"/>
  <c r="P11" i="40"/>
  <c r="V14" i="19"/>
  <c r="P9" i="19"/>
  <c r="P20" i="21"/>
  <c r="P18" i="21"/>
  <c r="P11" i="21"/>
  <c r="P5" i="21"/>
  <c r="Y4" i="20"/>
  <c r="Z4" i="20" s="1"/>
  <c r="P23" i="25"/>
  <c r="Q21" i="25"/>
  <c r="P18" i="25"/>
  <c r="P13" i="25"/>
  <c r="P8" i="25"/>
  <c r="P6" i="25"/>
  <c r="P22" i="26"/>
  <c r="P17" i="27"/>
  <c r="V16" i="28"/>
  <c r="P12" i="29"/>
  <c r="P7" i="29"/>
  <c r="Q12" i="31"/>
  <c r="P9" i="31"/>
  <c r="P7" i="31"/>
  <c r="R13" i="33"/>
  <c r="V11" i="39"/>
  <c r="R4" i="39"/>
  <c r="R11" i="39"/>
  <c r="R17" i="39"/>
  <c r="R21" i="39"/>
  <c r="R6" i="39"/>
  <c r="R14" i="39"/>
  <c r="R18" i="39"/>
  <c r="V21" i="40"/>
  <c r="V10" i="40"/>
  <c r="P9" i="40"/>
  <c r="R7" i="43"/>
  <c r="R9" i="43"/>
  <c r="R11" i="43"/>
  <c r="R13" i="43"/>
  <c r="R15" i="43"/>
  <c r="R17" i="43"/>
  <c r="R19" i="43"/>
  <c r="R21" i="43"/>
  <c r="R23" i="43"/>
  <c r="R25" i="43"/>
  <c r="R27" i="43"/>
  <c r="R29" i="43"/>
  <c r="R31" i="43"/>
  <c r="R33" i="43"/>
  <c r="R35" i="43"/>
  <c r="R37" i="43"/>
  <c r="R39" i="43"/>
  <c r="R41" i="43"/>
  <c r="R43" i="43"/>
  <c r="R45" i="43"/>
  <c r="R47" i="43"/>
  <c r="R49" i="43"/>
  <c r="R51" i="43"/>
  <c r="R53" i="43"/>
  <c r="R55" i="43"/>
  <c r="R57" i="43"/>
  <c r="R59" i="43"/>
  <c r="R61" i="43"/>
  <c r="R63" i="43"/>
  <c r="R65" i="43"/>
  <c r="R67" i="43"/>
  <c r="R69" i="43"/>
  <c r="R12" i="43"/>
  <c r="R24" i="43"/>
  <c r="R36" i="43"/>
  <c r="R48" i="43"/>
  <c r="R60" i="43"/>
  <c r="R10" i="43"/>
  <c r="R22" i="43"/>
  <c r="R34" i="43"/>
  <c r="R46" i="43"/>
  <c r="R58" i="43"/>
  <c r="R70" i="43"/>
  <c r="R72" i="43"/>
  <c r="R74" i="43"/>
  <c r="R76" i="43"/>
  <c r="R78" i="43"/>
  <c r="R80" i="43"/>
  <c r="R82" i="43"/>
  <c r="R84" i="43"/>
  <c r="R20" i="43"/>
  <c r="R32" i="43"/>
  <c r="R44" i="43"/>
  <c r="R56" i="43"/>
  <c r="R68" i="43"/>
  <c r="R8" i="43"/>
  <c r="R18" i="43"/>
  <c r="R30" i="43"/>
  <c r="R42" i="43"/>
  <c r="R54" i="43"/>
  <c r="R66" i="43"/>
  <c r="R6" i="43"/>
  <c r="R14" i="43"/>
  <c r="R26" i="43"/>
  <c r="R38" i="43"/>
  <c r="R50" i="43"/>
  <c r="R62" i="43"/>
  <c r="V10" i="48"/>
  <c r="V13" i="48"/>
  <c r="V16" i="48"/>
  <c r="V19" i="48"/>
  <c r="V22" i="48"/>
  <c r="V25" i="48"/>
  <c r="V28" i="48"/>
  <c r="V31" i="48"/>
  <c r="V34" i="48"/>
  <c r="V36" i="48"/>
  <c r="V38" i="48"/>
  <c r="V40" i="48"/>
  <c r="V42" i="48"/>
  <c r="V44" i="48"/>
  <c r="V46" i="48"/>
  <c r="V48" i="48"/>
  <c r="V50" i="48"/>
  <c r="V52" i="48"/>
  <c r="V54" i="48"/>
  <c r="V56" i="48"/>
  <c r="V58" i="48"/>
  <c r="V60" i="48"/>
  <c r="V62" i="48"/>
  <c r="V64" i="48"/>
  <c r="V66" i="48"/>
  <c r="V68" i="48"/>
  <c r="V70" i="48"/>
  <c r="V72" i="48"/>
  <c r="V74" i="48"/>
  <c r="V76" i="48"/>
  <c r="V78" i="48"/>
  <c r="V80" i="48"/>
  <c r="V82" i="48"/>
  <c r="V84" i="48"/>
  <c r="V86" i="48"/>
  <c r="V88" i="48"/>
  <c r="V90" i="48"/>
  <c r="V92" i="48"/>
  <c r="V94" i="48"/>
  <c r="V96" i="48"/>
  <c r="V35" i="48"/>
  <c r="V37" i="48"/>
  <c r="V39" i="48"/>
  <c r="V41" i="48"/>
  <c r="V43" i="48"/>
  <c r="V45" i="48"/>
  <c r="V47" i="48"/>
  <c r="V49" i="48"/>
  <c r="V51" i="48"/>
  <c r="V53" i="48"/>
  <c r="V55" i="48"/>
  <c r="V57" i="48"/>
  <c r="V59" i="48"/>
  <c r="V61" i="48"/>
  <c r="V63" i="48"/>
  <c r="V65" i="48"/>
  <c r="V67" i="48"/>
  <c r="V69" i="48"/>
  <c r="V71" i="48"/>
  <c r="V73" i="48"/>
  <c r="V75" i="48"/>
  <c r="V77" i="48"/>
  <c r="V79" i="48"/>
  <c r="V81" i="48"/>
  <c r="V83" i="48"/>
  <c r="V85" i="48"/>
  <c r="V87" i="48"/>
  <c r="V89" i="48"/>
  <c r="V91" i="48"/>
  <c r="V93" i="48"/>
  <c r="V95" i="48"/>
  <c r="V97" i="48"/>
  <c r="V12" i="48"/>
  <c r="V23" i="48"/>
  <c r="V30" i="48"/>
  <c r="V17" i="48"/>
  <c r="V24" i="48"/>
  <c r="X4" i="33"/>
  <c r="AH4" i="33" s="1"/>
  <c r="P5" i="37"/>
  <c r="V11" i="38"/>
  <c r="P19" i="40"/>
  <c r="Q89" i="43"/>
  <c r="Q87" i="43"/>
  <c r="Q85" i="43"/>
  <c r="Q83" i="43"/>
  <c r="Q81" i="43"/>
  <c r="Q79" i="43"/>
  <c r="Q77" i="43"/>
  <c r="Q75" i="43"/>
  <c r="Q73" i="43"/>
  <c r="Q71" i="43"/>
  <c r="V68" i="43"/>
  <c r="Q64" i="43"/>
  <c r="V61" i="43"/>
  <c r="Q59" i="43"/>
  <c r="V56" i="43"/>
  <c r="Q52" i="43"/>
  <c r="V49" i="43"/>
  <c r="Q47" i="43"/>
  <c r="V44" i="43"/>
  <c r="Q40" i="43"/>
  <c r="V37" i="43"/>
  <c r="Q35" i="43"/>
  <c r="V32" i="43"/>
  <c r="Q28" i="43"/>
  <c r="V25" i="43"/>
  <c r="Q23" i="43"/>
  <c r="V20" i="43"/>
  <c r="Q16" i="43"/>
  <c r="V13" i="43"/>
  <c r="Q11" i="43"/>
  <c r="R8" i="44"/>
  <c r="R12" i="44"/>
  <c r="R16" i="44"/>
  <c r="R23" i="44"/>
  <c r="R30" i="44"/>
  <c r="R34" i="44"/>
  <c r="R41" i="44"/>
  <c r="R48" i="44"/>
  <c r="R52" i="44"/>
  <c r="R59" i="44"/>
  <c r="R66" i="44"/>
  <c r="R70" i="44"/>
  <c r="R77" i="44"/>
  <c r="Q79" i="45"/>
  <c r="Q56" i="45"/>
  <c r="Q52" i="45"/>
  <c r="Q44" i="45"/>
  <c r="Q37" i="45"/>
  <c r="Q29" i="45"/>
  <c r="V98" i="48"/>
  <c r="V20" i="48"/>
  <c r="Q9" i="46"/>
  <c r="Q12" i="46"/>
  <c r="Q15" i="46"/>
  <c r="Q18" i="46"/>
  <c r="Q21" i="46"/>
  <c r="Q24" i="46"/>
  <c r="Q10" i="46"/>
  <c r="Q19" i="46"/>
  <c r="Q16" i="46"/>
  <c r="Q25" i="46"/>
  <c r="Q29" i="46"/>
  <c r="Q36" i="46"/>
  <c r="Q43" i="46"/>
  <c r="Q47" i="46"/>
  <c r="Q54" i="46"/>
  <c r="Q61" i="46"/>
  <c r="Q65" i="46"/>
  <c r="P9" i="33"/>
  <c r="Q16" i="34"/>
  <c r="P3" i="35"/>
  <c r="AF3" i="35" s="1"/>
  <c r="AO3" i="35" s="1"/>
  <c r="X4" i="38"/>
  <c r="P16" i="39"/>
  <c r="P14" i="40"/>
  <c r="P5" i="40"/>
  <c r="V20" i="42"/>
  <c r="V11" i="42"/>
  <c r="V88" i="43"/>
  <c r="V86" i="43"/>
  <c r="V84" i="43"/>
  <c r="V82" i="43"/>
  <c r="V80" i="43"/>
  <c r="V78" i="43"/>
  <c r="V76" i="43"/>
  <c r="V74" i="43"/>
  <c r="V72" i="43"/>
  <c r="V70" i="43"/>
  <c r="Q66" i="43"/>
  <c r="V63" i="43"/>
  <c r="Q61" i="43"/>
  <c r="V58" i="43"/>
  <c r="Q54" i="43"/>
  <c r="V51" i="43"/>
  <c r="Q49" i="43"/>
  <c r="V46" i="43"/>
  <c r="Q42" i="43"/>
  <c r="V39" i="43"/>
  <c r="Q37" i="43"/>
  <c r="V34" i="43"/>
  <c r="Q30" i="43"/>
  <c r="V27" i="43"/>
  <c r="Q25" i="43"/>
  <c r="V22" i="43"/>
  <c r="Q18" i="43"/>
  <c r="V15" i="43"/>
  <c r="Q13" i="43"/>
  <c r="V10" i="43"/>
  <c r="Q8" i="43"/>
  <c r="Q9" i="45"/>
  <c r="Q17" i="45"/>
  <c r="Q28" i="45"/>
  <c r="Q35" i="45"/>
  <c r="Q46" i="45"/>
  <c r="Q53" i="45"/>
  <c r="Q64" i="45"/>
  <c r="Q71" i="45"/>
  <c r="X4" i="45"/>
  <c r="V32" i="48"/>
  <c r="V15" i="48"/>
  <c r="V11" i="48"/>
  <c r="V8" i="81"/>
  <c r="V5" i="81"/>
  <c r="V7" i="81"/>
  <c r="V9" i="81"/>
  <c r="V12" i="38"/>
  <c r="X4" i="39"/>
  <c r="P22" i="40"/>
  <c r="P16" i="40"/>
  <c r="V17" i="42"/>
  <c r="X4" i="42"/>
  <c r="AH4" i="42" s="1"/>
  <c r="Q88" i="43"/>
  <c r="Q86" i="43"/>
  <c r="Q84" i="43"/>
  <c r="Q82" i="43"/>
  <c r="Q80" i="43"/>
  <c r="Q78" i="43"/>
  <c r="Q76" i="43"/>
  <c r="Q74" i="43"/>
  <c r="Q72" i="43"/>
  <c r="Q70" i="43"/>
  <c r="V67" i="43"/>
  <c r="Q65" i="43"/>
  <c r="V62" i="43"/>
  <c r="Q58" i="43"/>
  <c r="V55" i="43"/>
  <c r="Q53" i="43"/>
  <c r="V50" i="43"/>
  <c r="Q46" i="43"/>
  <c r="V43" i="43"/>
  <c r="Q41" i="43"/>
  <c r="V38" i="43"/>
  <c r="Q34" i="43"/>
  <c r="V31" i="43"/>
  <c r="Q29" i="43"/>
  <c r="V26" i="43"/>
  <c r="Q22" i="43"/>
  <c r="V19" i="43"/>
  <c r="Q17" i="43"/>
  <c r="R72" i="44"/>
  <c r="R68" i="44"/>
  <c r="R64" i="44"/>
  <c r="R55" i="44"/>
  <c r="R42" i="44"/>
  <c r="R38" i="44"/>
  <c r="R33" i="44"/>
  <c r="R29" i="44"/>
  <c r="R25" i="44"/>
  <c r="R7" i="44"/>
  <c r="Q10" i="44"/>
  <c r="Q20" i="44"/>
  <c r="Q27" i="44"/>
  <c r="Q38" i="44"/>
  <c r="Q45" i="44"/>
  <c r="Q56" i="44"/>
  <c r="Q63" i="44"/>
  <c r="Q74" i="44"/>
  <c r="Q77" i="45"/>
  <c r="Q58" i="45"/>
  <c r="Q50" i="45"/>
  <c r="Q31" i="45"/>
  <c r="Q23" i="45"/>
  <c r="Q98" i="48"/>
  <c r="Q95" i="48"/>
  <c r="Q92" i="48"/>
  <c r="Q89" i="48"/>
  <c r="Q86" i="48"/>
  <c r="Q83" i="48"/>
  <c r="Q80" i="48"/>
  <c r="Q77" i="48"/>
  <c r="Q74" i="48"/>
  <c r="Q71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V18" i="48"/>
  <c r="V14" i="48"/>
  <c r="R4" i="64"/>
  <c r="R5" i="64"/>
  <c r="R3" i="64"/>
  <c r="AH3" i="64" s="1"/>
  <c r="AQ3" i="64" s="1"/>
  <c r="R5" i="73"/>
  <c r="R3" i="73"/>
  <c r="Q5" i="80"/>
  <c r="Q7" i="80"/>
  <c r="Q6" i="80"/>
  <c r="Q5" i="86"/>
  <c r="Q7" i="86"/>
  <c r="Q6" i="86"/>
  <c r="V9" i="92"/>
  <c r="V4" i="92"/>
  <c r="Y4" i="92" s="1"/>
  <c r="V7" i="92"/>
  <c r="V5" i="92"/>
  <c r="Q7" i="95"/>
  <c r="Q6" i="95"/>
  <c r="Q5" i="95"/>
  <c r="R10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V10" i="49"/>
  <c r="V13" i="49"/>
  <c r="V16" i="49"/>
  <c r="V19" i="49"/>
  <c r="V22" i="49"/>
  <c r="V25" i="49"/>
  <c r="V28" i="49"/>
  <c r="V31" i="49"/>
  <c r="V34" i="49"/>
  <c r="V37" i="49"/>
  <c r="V40" i="49"/>
  <c r="V43" i="49"/>
  <c r="V46" i="49"/>
  <c r="V49" i="49"/>
  <c r="V52" i="49"/>
  <c r="V55" i="49"/>
  <c r="V58" i="49"/>
  <c r="V61" i="49"/>
  <c r="V64" i="49"/>
  <c r="V67" i="49"/>
  <c r="V70" i="49"/>
  <c r="V73" i="49"/>
  <c r="V76" i="49"/>
  <c r="V79" i="49"/>
  <c r="V82" i="49"/>
  <c r="V85" i="49"/>
  <c r="V88" i="49"/>
  <c r="X4" i="49"/>
  <c r="V10" i="50"/>
  <c r="V13" i="50"/>
  <c r="V15" i="50"/>
  <c r="V17" i="50"/>
  <c r="V19" i="50"/>
  <c r="V21" i="50"/>
  <c r="V23" i="50"/>
  <c r="V25" i="50"/>
  <c r="V27" i="50"/>
  <c r="V29" i="50"/>
  <c r="V31" i="50"/>
  <c r="V33" i="50"/>
  <c r="V35" i="50"/>
  <c r="V37" i="50"/>
  <c r="V39" i="50"/>
  <c r="V41" i="50"/>
  <c r="V43" i="50"/>
  <c r="V45" i="50"/>
  <c r="V47" i="50"/>
  <c r="V49" i="50"/>
  <c r="V51" i="50"/>
  <c r="V53" i="50"/>
  <c r="V55" i="50"/>
  <c r="V57" i="50"/>
  <c r="V59" i="50"/>
  <c r="V61" i="50"/>
  <c r="V63" i="50"/>
  <c r="V65" i="50"/>
  <c r="V67" i="50"/>
  <c r="V69" i="50"/>
  <c r="V71" i="50"/>
  <c r="V73" i="50"/>
  <c r="V75" i="50"/>
  <c r="V77" i="50"/>
  <c r="V79" i="50"/>
  <c r="V81" i="50"/>
  <c r="V83" i="50"/>
  <c r="V85" i="50"/>
  <c r="V87" i="50"/>
  <c r="V11" i="50"/>
  <c r="V14" i="50"/>
  <c r="V16" i="50"/>
  <c r="V18" i="50"/>
  <c r="V20" i="50"/>
  <c r="V22" i="50"/>
  <c r="V24" i="50"/>
  <c r="V26" i="50"/>
  <c r="V28" i="50"/>
  <c r="V30" i="50"/>
  <c r="V32" i="50"/>
  <c r="V34" i="50"/>
  <c r="V36" i="50"/>
  <c r="V38" i="50"/>
  <c r="V40" i="50"/>
  <c r="V42" i="50"/>
  <c r="V44" i="50"/>
  <c r="V46" i="50"/>
  <c r="V48" i="50"/>
  <c r="V50" i="50"/>
  <c r="V52" i="50"/>
  <c r="V54" i="50"/>
  <c r="V56" i="50"/>
  <c r="V58" i="50"/>
  <c r="V60" i="50"/>
  <c r="V62" i="50"/>
  <c r="V64" i="50"/>
  <c r="V66" i="50"/>
  <c r="V68" i="50"/>
  <c r="V70" i="50"/>
  <c r="V72" i="50"/>
  <c r="V74" i="50"/>
  <c r="V76" i="50"/>
  <c r="V78" i="50"/>
  <c r="V80" i="50"/>
  <c r="V82" i="50"/>
  <c r="V84" i="50"/>
  <c r="V86" i="50"/>
  <c r="V88" i="50"/>
  <c r="V90" i="50"/>
  <c r="V92" i="50"/>
  <c r="V94" i="50"/>
  <c r="V96" i="50"/>
  <c r="V89" i="50"/>
  <c r="V98" i="50"/>
  <c r="V95" i="50"/>
  <c r="V81" i="55"/>
  <c r="V11" i="55"/>
  <c r="V17" i="55"/>
  <c r="V23" i="55"/>
  <c r="V29" i="55"/>
  <c r="V35" i="55"/>
  <c r="V41" i="55"/>
  <c r="V47" i="55"/>
  <c r="V53" i="55"/>
  <c r="V59" i="55"/>
  <c r="V65" i="55"/>
  <c r="V71" i="55"/>
  <c r="V77" i="55"/>
  <c r="V83" i="55"/>
  <c r="V89" i="55"/>
  <c r="V12" i="55"/>
  <c r="V18" i="55"/>
  <c r="V24" i="55"/>
  <c r="V30" i="55"/>
  <c r="V36" i="55"/>
  <c r="V42" i="55"/>
  <c r="V48" i="55"/>
  <c r="V54" i="55"/>
  <c r="V60" i="55"/>
  <c r="V66" i="55"/>
  <c r="V72" i="55"/>
  <c r="V78" i="55"/>
  <c r="V84" i="55"/>
  <c r="V13" i="55"/>
  <c r="V19" i="55"/>
  <c r="V25" i="55"/>
  <c r="V31" i="55"/>
  <c r="V37" i="55"/>
  <c r="V43" i="55"/>
  <c r="V49" i="55"/>
  <c r="V55" i="55"/>
  <c r="V61" i="55"/>
  <c r="V67" i="55"/>
  <c r="V73" i="55"/>
  <c r="V79" i="55"/>
  <c r="V85" i="55"/>
  <c r="V14" i="55"/>
  <c r="V20" i="55"/>
  <c r="V26" i="55"/>
  <c r="V32" i="55"/>
  <c r="V38" i="55"/>
  <c r="V44" i="55"/>
  <c r="V50" i="55"/>
  <c r="V56" i="55"/>
  <c r="V62" i="55"/>
  <c r="V68" i="55"/>
  <c r="V74" i="55"/>
  <c r="V80" i="55"/>
  <c r="V86" i="55"/>
  <c r="V10" i="55"/>
  <c r="V16" i="55"/>
  <c r="V22" i="55"/>
  <c r="V28" i="55"/>
  <c r="V34" i="55"/>
  <c r="V40" i="55"/>
  <c r="V46" i="55"/>
  <c r="V52" i="55"/>
  <c r="V58" i="55"/>
  <c r="V64" i="55"/>
  <c r="V70" i="55"/>
  <c r="V76" i="55"/>
  <c r="V82" i="55"/>
  <c r="V88" i="55"/>
  <c r="V21" i="55"/>
  <c r="V57" i="55"/>
  <c r="V39" i="55"/>
  <c r="V75" i="55"/>
  <c r="X4" i="47"/>
  <c r="R3" i="75"/>
  <c r="AH3" i="75" s="1"/>
  <c r="AQ3" i="75" s="1"/>
  <c r="R5" i="75"/>
  <c r="Q7" i="64"/>
  <c r="Q5" i="64"/>
  <c r="Q6" i="64"/>
  <c r="Q6" i="70"/>
  <c r="Q7" i="70"/>
  <c r="Q5" i="70"/>
  <c r="V9" i="75"/>
  <c r="V7" i="75"/>
  <c r="R4" i="86"/>
  <c r="R3" i="86"/>
  <c r="AH3" i="86" s="1"/>
  <c r="AQ3" i="86" s="1"/>
  <c r="V11" i="52"/>
  <c r="Q5" i="62"/>
  <c r="Q7" i="62"/>
  <c r="V8" i="62"/>
  <c r="Q5" i="63"/>
  <c r="V4" i="64"/>
  <c r="Y4" i="64" s="1"/>
  <c r="V5" i="64"/>
  <c r="R3" i="65"/>
  <c r="Q7" i="67"/>
  <c r="V8" i="72"/>
  <c r="V5" i="73"/>
  <c r="Q6" i="76"/>
  <c r="R3" i="80"/>
  <c r="AH3" i="80" s="1"/>
  <c r="AQ3" i="80" s="1"/>
  <c r="V4" i="83"/>
  <c r="Y4" i="83" s="1"/>
  <c r="V6" i="84"/>
  <c r="V5" i="86"/>
  <c r="V4" i="87"/>
  <c r="V7" i="87"/>
  <c r="R3" i="88"/>
  <c r="AH3" i="88" s="1"/>
  <c r="AQ3" i="88" s="1"/>
  <c r="V6" i="94"/>
  <c r="V8" i="94"/>
  <c r="R3" i="95"/>
  <c r="R4" i="97"/>
  <c r="Q6" i="97"/>
  <c r="V8" i="97"/>
  <c r="Y4" i="99"/>
  <c r="V6" i="101"/>
  <c r="V5" i="102"/>
  <c r="V4" i="103"/>
  <c r="Y4" i="103" s="1"/>
  <c r="Y4" i="105"/>
  <c r="V6" i="105"/>
  <c r="R6" i="53"/>
  <c r="Y4" i="73"/>
  <c r="V9" i="73"/>
  <c r="V4" i="101"/>
  <c r="Y4" i="101" s="1"/>
  <c r="Y4" i="58"/>
  <c r="R4" i="59"/>
  <c r="V6" i="86"/>
  <c r="V9" i="86"/>
  <c r="R4" i="88"/>
  <c r="V7" i="91"/>
  <c r="Q5" i="93"/>
  <c r="R3" i="97"/>
  <c r="AH3" i="97" s="1"/>
  <c r="AQ3" i="97" s="1"/>
  <c r="V7" i="97"/>
  <c r="V6" i="102"/>
  <c r="X4" i="52"/>
  <c r="R68" i="53"/>
  <c r="R66" i="53"/>
  <c r="R64" i="53"/>
  <c r="R62" i="53"/>
  <c r="R60" i="53"/>
  <c r="R58" i="53"/>
  <c r="R56" i="53"/>
  <c r="R54" i="53"/>
  <c r="R52" i="53"/>
  <c r="R50" i="53"/>
  <c r="R48" i="53"/>
  <c r="R46" i="53"/>
  <c r="R44" i="53"/>
  <c r="R42" i="53"/>
  <c r="R40" i="53"/>
  <c r="R38" i="53"/>
  <c r="R36" i="53"/>
  <c r="R34" i="53"/>
  <c r="R32" i="53"/>
  <c r="R30" i="53"/>
  <c r="R28" i="53"/>
  <c r="R26" i="53"/>
  <c r="R24" i="53"/>
  <c r="R22" i="53"/>
  <c r="R20" i="53"/>
  <c r="R18" i="53"/>
  <c r="R16" i="53"/>
  <c r="R14" i="53"/>
  <c r="R12" i="53"/>
  <c r="V7" i="73"/>
  <c r="V6" i="78"/>
  <c r="V6" i="85"/>
  <c r="V4" i="88"/>
  <c r="Y4" i="88" s="1"/>
  <c r="V7" i="88"/>
  <c r="V5" i="90"/>
  <c r="V7" i="90"/>
  <c r="Y4" i="91"/>
  <c r="V8" i="101"/>
  <c r="V9" i="102"/>
  <c r="V6" i="65"/>
  <c r="V4" i="74"/>
  <c r="Y4" i="74" s="1"/>
  <c r="Q6" i="74"/>
  <c r="Q5" i="78"/>
  <c r="V7" i="83"/>
  <c r="Q5" i="85"/>
  <c r="Q6" i="87"/>
  <c r="V7" i="89"/>
  <c r="V7" i="95"/>
  <c r="Q6" i="105"/>
  <c r="P20" i="2"/>
  <c r="P8" i="2"/>
  <c r="Q10" i="11"/>
  <c r="Q14" i="11"/>
  <c r="Q20" i="11"/>
  <c r="Q26" i="11"/>
  <c r="Q32" i="11"/>
  <c r="Q36" i="11"/>
  <c r="Q42" i="11"/>
  <c r="Q48" i="11"/>
  <c r="Q54" i="11"/>
  <c r="Q62" i="11"/>
  <c r="Q68" i="11"/>
  <c r="Q72" i="11"/>
  <c r="Q78" i="11"/>
  <c r="Q84" i="11"/>
  <c r="P21" i="12"/>
  <c r="P15" i="12"/>
  <c r="R3" i="13"/>
  <c r="AH3" i="13" s="1"/>
  <c r="AQ3" i="13" s="1"/>
  <c r="V8" i="15"/>
  <c r="Q51" i="18"/>
  <c r="Q27" i="18"/>
  <c r="Q9" i="18"/>
  <c r="X4" i="18"/>
  <c r="Q10" i="19"/>
  <c r="P22" i="2"/>
  <c r="R20" i="2"/>
  <c r="P19" i="2"/>
  <c r="R17" i="2"/>
  <c r="P16" i="2"/>
  <c r="R14" i="2"/>
  <c r="P13" i="2"/>
  <c r="R11" i="2"/>
  <c r="P10" i="2"/>
  <c r="R8" i="2"/>
  <c r="P7" i="2"/>
  <c r="Q5" i="11"/>
  <c r="Q7" i="11"/>
  <c r="Q9" i="11"/>
  <c r="Q11" i="11"/>
  <c r="Q13" i="11"/>
  <c r="Q15" i="11"/>
  <c r="Q17" i="11"/>
  <c r="Q19" i="11"/>
  <c r="Q21" i="11"/>
  <c r="Q23" i="11"/>
  <c r="Q25" i="11"/>
  <c r="Q27" i="11"/>
  <c r="Q29" i="11"/>
  <c r="Q31" i="11"/>
  <c r="Q33" i="11"/>
  <c r="Q35" i="11"/>
  <c r="Q37" i="11"/>
  <c r="Q39" i="11"/>
  <c r="Q41" i="11"/>
  <c r="Q43" i="11"/>
  <c r="Q45" i="11"/>
  <c r="Q47" i="11"/>
  <c r="Q49" i="11"/>
  <c r="Q51" i="11"/>
  <c r="Q53" i="11"/>
  <c r="Q55" i="11"/>
  <c r="Q57" i="11"/>
  <c r="Q59" i="11"/>
  <c r="Q61" i="11"/>
  <c r="Q63" i="11"/>
  <c r="Q65" i="11"/>
  <c r="Q67" i="11"/>
  <c r="Q69" i="11"/>
  <c r="Q71" i="11"/>
  <c r="Q73" i="11"/>
  <c r="Q75" i="11"/>
  <c r="Q77" i="11"/>
  <c r="Q79" i="11"/>
  <c r="Q81" i="11"/>
  <c r="Q83" i="11"/>
  <c r="Q85" i="11"/>
  <c r="Q87" i="11"/>
  <c r="Q89" i="11"/>
  <c r="V21" i="12"/>
  <c r="V18" i="12"/>
  <c r="V15" i="12"/>
  <c r="P13" i="12"/>
  <c r="P10" i="12"/>
  <c r="Q8" i="13"/>
  <c r="P23" i="14"/>
  <c r="R21" i="14"/>
  <c r="P20" i="14"/>
  <c r="R18" i="14"/>
  <c r="P17" i="14"/>
  <c r="R15" i="14"/>
  <c r="P14" i="14"/>
  <c r="V12" i="14"/>
  <c r="R11" i="14"/>
  <c r="P10" i="14"/>
  <c r="P6" i="14"/>
  <c r="Q5" i="15"/>
  <c r="Q7" i="15"/>
  <c r="V9" i="15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R9" i="16"/>
  <c r="Q96" i="18"/>
  <c r="V94" i="18"/>
  <c r="Q90" i="18"/>
  <c r="V88" i="18"/>
  <c r="Q84" i="18"/>
  <c r="V82" i="18"/>
  <c r="Q78" i="18"/>
  <c r="V76" i="18"/>
  <c r="Q72" i="18"/>
  <c r="V70" i="18"/>
  <c r="Q66" i="18"/>
  <c r="V64" i="18"/>
  <c r="Q60" i="18"/>
  <c r="V58" i="18"/>
  <c r="Q54" i="18"/>
  <c r="V52" i="18"/>
  <c r="Q48" i="18"/>
  <c r="V46" i="18"/>
  <c r="Q42" i="18"/>
  <c r="V40" i="18"/>
  <c r="Q36" i="18"/>
  <c r="V34" i="18"/>
  <c r="Q30" i="18"/>
  <c r="V28" i="18"/>
  <c r="Q24" i="18"/>
  <c r="V22" i="18"/>
  <c r="Q18" i="18"/>
  <c r="V16" i="18"/>
  <c r="Q12" i="18"/>
  <c r="V10" i="18"/>
  <c r="Q6" i="18"/>
  <c r="Q23" i="19"/>
  <c r="Q20" i="19"/>
  <c r="P15" i="19"/>
  <c r="Q12" i="19"/>
  <c r="P11" i="19"/>
  <c r="P8" i="19"/>
  <c r="P6" i="19"/>
  <c r="R4" i="19"/>
  <c r="AH4" i="19" s="1"/>
  <c r="C9" i="18"/>
  <c r="H4" i="18" s="1"/>
  <c r="I4" i="18" s="1"/>
  <c r="J4" i="18" s="1"/>
  <c r="K4" i="18" s="1"/>
  <c r="V79" i="20"/>
  <c r="Q75" i="20"/>
  <c r="V73" i="20"/>
  <c r="Q69" i="20"/>
  <c r="V67" i="20"/>
  <c r="Q63" i="20"/>
  <c r="V61" i="20"/>
  <c r="Q57" i="20"/>
  <c r="V55" i="20"/>
  <c r="Q51" i="20"/>
  <c r="V49" i="20"/>
  <c r="Q45" i="20"/>
  <c r="V43" i="20"/>
  <c r="Q39" i="20"/>
  <c r="V37" i="20"/>
  <c r="Q33" i="20"/>
  <c r="V31" i="20"/>
  <c r="Q27" i="20"/>
  <c r="V25" i="20"/>
  <c r="Q21" i="20"/>
  <c r="V19" i="20"/>
  <c r="Q15" i="20"/>
  <c r="V13" i="20"/>
  <c r="Q9" i="20"/>
  <c r="V7" i="20"/>
  <c r="Q23" i="21"/>
  <c r="V21" i="21"/>
  <c r="Q20" i="21"/>
  <c r="V18" i="21"/>
  <c r="Q17" i="21"/>
  <c r="V15" i="21"/>
  <c r="Q14" i="21"/>
  <c r="V12" i="21"/>
  <c r="Q11" i="21"/>
  <c r="Q8" i="21"/>
  <c r="V23" i="22"/>
  <c r="Q22" i="22"/>
  <c r="V20" i="22"/>
  <c r="Q19" i="22"/>
  <c r="V17" i="22"/>
  <c r="Q16" i="22"/>
  <c r="V14" i="22"/>
  <c r="Q13" i="22"/>
  <c r="V11" i="22"/>
  <c r="Q10" i="22"/>
  <c r="P23" i="24"/>
  <c r="P20" i="24"/>
  <c r="P17" i="24"/>
  <c r="P14" i="24"/>
  <c r="P11" i="24"/>
  <c r="V23" i="25"/>
  <c r="Q23" i="27"/>
  <c r="Q20" i="27"/>
  <c r="Q17" i="27"/>
  <c r="Q14" i="27"/>
  <c r="Q11" i="27"/>
  <c r="P8" i="27"/>
  <c r="P6" i="27"/>
  <c r="P23" i="28"/>
  <c r="R21" i="28"/>
  <c r="P20" i="28"/>
  <c r="R18" i="28"/>
  <c r="Q17" i="28"/>
  <c r="Q14" i="28"/>
  <c r="Q11" i="28"/>
  <c r="P8" i="28"/>
  <c r="P6" i="28"/>
  <c r="R3" i="28"/>
  <c r="AH3" i="28" s="1"/>
  <c r="AQ3" i="28" s="1"/>
  <c r="R22" i="29"/>
  <c r="P21" i="29"/>
  <c r="R19" i="29"/>
  <c r="P17" i="29"/>
  <c r="R15" i="29"/>
  <c r="P14" i="29"/>
  <c r="R12" i="29"/>
  <c r="P11" i="29"/>
  <c r="R9" i="29"/>
  <c r="R5" i="29"/>
  <c r="Q9" i="30"/>
  <c r="P5" i="30"/>
  <c r="P23" i="31"/>
  <c r="P20" i="31"/>
  <c r="P17" i="31"/>
  <c r="P14" i="31"/>
  <c r="P11" i="31"/>
  <c r="R7" i="32"/>
  <c r="R21" i="33"/>
  <c r="R18" i="33"/>
  <c r="R15" i="33"/>
  <c r="R12" i="33"/>
  <c r="R6" i="33"/>
  <c r="P23" i="34"/>
  <c r="R21" i="34"/>
  <c r="P20" i="34"/>
  <c r="R18" i="34"/>
  <c r="P17" i="34"/>
  <c r="R15" i="34"/>
  <c r="P14" i="34"/>
  <c r="R12" i="34"/>
  <c r="P11" i="34"/>
  <c r="R9" i="34"/>
  <c r="P8" i="34"/>
  <c r="P6" i="34"/>
  <c r="R4" i="34"/>
  <c r="AH4" i="34" s="1"/>
  <c r="V4" i="35"/>
  <c r="Y4" i="35" s="1"/>
  <c r="Z4" i="35" s="1"/>
  <c r="Q23" i="36"/>
  <c r="Q20" i="36"/>
  <c r="Q17" i="36"/>
  <c r="Q14" i="36"/>
  <c r="Q11" i="36"/>
  <c r="P8" i="36"/>
  <c r="P6" i="36"/>
  <c r="R4" i="36"/>
  <c r="P23" i="37"/>
  <c r="P20" i="37"/>
  <c r="P17" i="37"/>
  <c r="P14" i="37"/>
  <c r="Q11" i="37"/>
  <c r="P8" i="37"/>
  <c r="P6" i="37"/>
  <c r="P21" i="38"/>
  <c r="P18" i="38"/>
  <c r="Q12" i="38"/>
  <c r="Q9" i="38"/>
  <c r="P5" i="38"/>
  <c r="R23" i="39"/>
  <c r="P22" i="39"/>
  <c r="R20" i="39"/>
  <c r="R16" i="39"/>
  <c r="P15" i="39"/>
  <c r="R13" i="39"/>
  <c r="P12" i="39"/>
  <c r="R10" i="39"/>
  <c r="P9" i="39"/>
  <c r="P5" i="39"/>
  <c r="Q21" i="40"/>
  <c r="Q18" i="40"/>
  <c r="Q15" i="40"/>
  <c r="Q11" i="40"/>
  <c r="P8" i="40"/>
  <c r="P6" i="40"/>
  <c r="V97" i="42"/>
  <c r="V94" i="42"/>
  <c r="V91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Q79" i="44"/>
  <c r="Q76" i="44"/>
  <c r="Q73" i="44"/>
  <c r="Q70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6" i="45"/>
  <c r="R7" i="45"/>
  <c r="X4" i="46"/>
  <c r="C9" i="46"/>
  <c r="Q8" i="22"/>
  <c r="V23" i="23"/>
  <c r="V20" i="23"/>
  <c r="V17" i="23"/>
  <c r="V14" i="23"/>
  <c r="V11" i="23"/>
  <c r="P5" i="24"/>
  <c r="V14" i="26"/>
  <c r="V11" i="26"/>
  <c r="C9" i="32"/>
  <c r="Q15" i="33"/>
  <c r="Q12" i="33"/>
  <c r="Q10" i="45"/>
  <c r="Q8" i="49"/>
  <c r="Q9" i="49"/>
  <c r="Q10" i="49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24" i="49"/>
  <c r="Q25" i="49"/>
  <c r="Q26" i="49"/>
  <c r="Q27" i="49"/>
  <c r="Q28" i="49"/>
  <c r="Q29" i="49"/>
  <c r="Q30" i="49"/>
  <c r="Q31" i="49"/>
  <c r="Q32" i="49"/>
  <c r="Q33" i="49"/>
  <c r="Q34" i="49"/>
  <c r="Q35" i="49"/>
  <c r="Q36" i="49"/>
  <c r="Q37" i="49"/>
  <c r="Q38" i="49"/>
  <c r="Q39" i="49"/>
  <c r="Q40" i="49"/>
  <c r="Q41" i="49"/>
  <c r="Q42" i="49"/>
  <c r="Q43" i="49"/>
  <c r="Q44" i="49"/>
  <c r="Q45" i="49"/>
  <c r="Q46" i="49"/>
  <c r="Q47" i="49"/>
  <c r="Q48" i="49"/>
  <c r="Q49" i="49"/>
  <c r="Q50" i="49"/>
  <c r="Q51" i="49"/>
  <c r="Q52" i="49"/>
  <c r="Q53" i="49"/>
  <c r="Q54" i="49"/>
  <c r="Q55" i="49"/>
  <c r="Q56" i="49"/>
  <c r="Q57" i="49"/>
  <c r="Q58" i="49"/>
  <c r="Q59" i="49"/>
  <c r="Q60" i="49"/>
  <c r="Q61" i="49"/>
  <c r="Q62" i="49"/>
  <c r="Q63" i="49"/>
  <c r="Q64" i="49"/>
  <c r="Q65" i="49"/>
  <c r="Q66" i="49"/>
  <c r="Q67" i="49"/>
  <c r="Q68" i="49"/>
  <c r="Q69" i="49"/>
  <c r="Q70" i="49"/>
  <c r="Q71" i="49"/>
  <c r="Q72" i="49"/>
  <c r="Q73" i="49"/>
  <c r="Q74" i="49"/>
  <c r="Q75" i="49"/>
  <c r="Q76" i="49"/>
  <c r="Q77" i="49"/>
  <c r="Q78" i="49"/>
  <c r="Q79" i="49"/>
  <c r="Q80" i="49"/>
  <c r="Q81" i="49"/>
  <c r="Q82" i="49"/>
  <c r="Q83" i="49"/>
  <c r="Q84" i="49"/>
  <c r="Q85" i="49"/>
  <c r="Q86" i="49"/>
  <c r="Q87" i="49"/>
  <c r="Q88" i="49"/>
  <c r="Q89" i="49"/>
  <c r="C9" i="80"/>
  <c r="C9" i="79"/>
  <c r="H4" i="79" s="1"/>
  <c r="I4" i="79" s="1"/>
  <c r="J4" i="79" s="1"/>
  <c r="K4" i="79" s="1"/>
  <c r="C9" i="73"/>
  <c r="H23" i="73" s="1"/>
  <c r="C9" i="72"/>
  <c r="H21" i="72" s="1"/>
  <c r="C9" i="65"/>
  <c r="H20" i="65" s="1"/>
  <c r="C9" i="63"/>
  <c r="C9" i="81"/>
  <c r="H21" i="81" s="1"/>
  <c r="C9" i="68"/>
  <c r="H23" i="68" s="1"/>
  <c r="C9" i="67"/>
  <c r="C9" i="66"/>
  <c r="C9" i="75"/>
  <c r="H4" i="75" s="1"/>
  <c r="I4" i="75" s="1"/>
  <c r="J4" i="75" s="1"/>
  <c r="K4" i="75" s="1"/>
  <c r="C9" i="74"/>
  <c r="C9" i="69"/>
  <c r="C9" i="77"/>
  <c r="H18" i="77" s="1"/>
  <c r="C9" i="76"/>
  <c r="H21" i="76" s="1"/>
  <c r="C9" i="70"/>
  <c r="C9" i="60"/>
  <c r="H21" i="60" s="1"/>
  <c r="C9" i="59"/>
  <c r="C9" i="78"/>
  <c r="H4" i="78" s="1"/>
  <c r="I4" i="78" s="1"/>
  <c r="J4" i="78" s="1"/>
  <c r="K4" i="78" s="1"/>
  <c r="C9" i="71"/>
  <c r="H4" i="71" s="1"/>
  <c r="I4" i="71" s="1"/>
  <c r="J4" i="71" s="1"/>
  <c r="K4" i="71" s="1"/>
  <c r="C9" i="64"/>
  <c r="H23" i="64" s="1"/>
  <c r="C9" i="62"/>
  <c r="C9" i="61"/>
  <c r="H20" i="61" s="1"/>
  <c r="R16" i="14"/>
  <c r="Q13" i="19"/>
  <c r="Q9" i="19"/>
  <c r="Q14" i="22"/>
  <c r="Q11" i="22"/>
  <c r="Q15" i="28"/>
  <c r="Q12" i="28"/>
  <c r="Q9" i="28"/>
  <c r="P5" i="28"/>
  <c r="R10" i="29"/>
  <c r="R7" i="29"/>
  <c r="P7" i="30"/>
  <c r="P7" i="38"/>
  <c r="P10" i="39"/>
  <c r="P7" i="39"/>
  <c r="C9" i="42"/>
  <c r="H4" i="42" s="1"/>
  <c r="I4" i="42" s="1"/>
  <c r="J4" i="42" s="1"/>
  <c r="K4" i="42" s="1"/>
  <c r="C9" i="43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Q8" i="45"/>
  <c r="P7" i="24"/>
  <c r="AH4" i="26"/>
  <c r="R8" i="29"/>
  <c r="R3" i="29"/>
  <c r="AH3" i="29" s="1"/>
  <c r="AQ3" i="29" s="1"/>
  <c r="P19" i="30"/>
  <c r="P16" i="30"/>
  <c r="P13" i="30"/>
  <c r="R11" i="30"/>
  <c r="P10" i="30"/>
  <c r="R6" i="30"/>
  <c r="Q13" i="33"/>
  <c r="Q13" i="34"/>
  <c r="Q10" i="34"/>
  <c r="R7" i="36"/>
  <c r="P8" i="39"/>
  <c r="C9" i="44"/>
  <c r="P17" i="2"/>
  <c r="P14" i="2"/>
  <c r="P11" i="2"/>
  <c r="R19" i="14"/>
  <c r="Q6" i="11"/>
  <c r="Q12" i="11"/>
  <c r="Q18" i="11"/>
  <c r="Q24" i="11"/>
  <c r="Q28" i="11"/>
  <c r="Q34" i="11"/>
  <c r="Q40" i="11"/>
  <c r="Q44" i="11"/>
  <c r="Q50" i="11"/>
  <c r="Q56" i="11"/>
  <c r="Q60" i="11"/>
  <c r="Q66" i="11"/>
  <c r="Q70" i="11"/>
  <c r="Q76" i="11"/>
  <c r="Q82" i="11"/>
  <c r="Q86" i="11"/>
  <c r="P18" i="12"/>
  <c r="P9" i="12"/>
  <c r="R7" i="14"/>
  <c r="Q57" i="18"/>
  <c r="Q33" i="18"/>
  <c r="Q15" i="18"/>
  <c r="Q17" i="19"/>
  <c r="Q14" i="19"/>
  <c r="R22" i="2"/>
  <c r="P21" i="2"/>
  <c r="R19" i="2"/>
  <c r="P18" i="2"/>
  <c r="R16" i="2"/>
  <c r="P15" i="2"/>
  <c r="R13" i="2"/>
  <c r="P12" i="2"/>
  <c r="R10" i="2"/>
  <c r="P9" i="2"/>
  <c r="R7" i="2"/>
  <c r="P6" i="2"/>
  <c r="R4" i="2"/>
  <c r="R3" i="2"/>
  <c r="AH3" i="2" s="1"/>
  <c r="V4" i="11"/>
  <c r="Y4" i="11" s="1"/>
  <c r="V23" i="12"/>
  <c r="V20" i="12"/>
  <c r="V17" i="12"/>
  <c r="V14" i="12"/>
  <c r="P12" i="12"/>
  <c r="Q5" i="13"/>
  <c r="R23" i="14"/>
  <c r="P22" i="14"/>
  <c r="R20" i="14"/>
  <c r="P19" i="14"/>
  <c r="R17" i="14"/>
  <c r="P16" i="14"/>
  <c r="R14" i="14"/>
  <c r="R10" i="14"/>
  <c r="P7" i="14"/>
  <c r="R6" i="16"/>
  <c r="Q98" i="18"/>
  <c r="V96" i="18"/>
  <c r="Q92" i="18"/>
  <c r="V90" i="18"/>
  <c r="Q86" i="18"/>
  <c r="V84" i="18"/>
  <c r="Q80" i="18"/>
  <c r="V78" i="18"/>
  <c r="Q74" i="18"/>
  <c r="V72" i="18"/>
  <c r="Q68" i="18"/>
  <c r="V66" i="18"/>
  <c r="Q62" i="18"/>
  <c r="V60" i="18"/>
  <c r="Q56" i="18"/>
  <c r="V54" i="18"/>
  <c r="Q50" i="18"/>
  <c r="V48" i="18"/>
  <c r="Q44" i="18"/>
  <c r="V42" i="18"/>
  <c r="Q38" i="18"/>
  <c r="V36" i="18"/>
  <c r="Q32" i="18"/>
  <c r="V30" i="18"/>
  <c r="Q26" i="18"/>
  <c r="V24" i="18"/>
  <c r="Q20" i="18"/>
  <c r="V18" i="18"/>
  <c r="Q14" i="18"/>
  <c r="V12" i="18"/>
  <c r="Q8" i="18"/>
  <c r="V6" i="18"/>
  <c r="P3" i="18"/>
  <c r="AF3" i="18" s="1"/>
  <c r="AO3" i="18" s="1"/>
  <c r="Q22" i="19"/>
  <c r="Q18" i="19"/>
  <c r="P17" i="19"/>
  <c r="R8" i="19"/>
  <c r="P7" i="19"/>
  <c r="C9" i="16"/>
  <c r="Q77" i="20"/>
  <c r="V75" i="20"/>
  <c r="Q71" i="20"/>
  <c r="V69" i="20"/>
  <c r="Q65" i="20"/>
  <c r="V63" i="20"/>
  <c r="Q59" i="20"/>
  <c r="V57" i="20"/>
  <c r="Q53" i="20"/>
  <c r="V51" i="20"/>
  <c r="Q47" i="20"/>
  <c r="V45" i="20"/>
  <c r="Q41" i="20"/>
  <c r="V39" i="20"/>
  <c r="Q35" i="20"/>
  <c r="V33" i="20"/>
  <c r="Q29" i="20"/>
  <c r="V27" i="20"/>
  <c r="Q23" i="20"/>
  <c r="V21" i="20"/>
  <c r="Q17" i="20"/>
  <c r="V15" i="20"/>
  <c r="Q11" i="20"/>
  <c r="V9" i="20"/>
  <c r="Q5" i="20"/>
  <c r="V23" i="21"/>
  <c r="Q22" i="21"/>
  <c r="V20" i="21"/>
  <c r="Q19" i="21"/>
  <c r="V17" i="21"/>
  <c r="Q16" i="21"/>
  <c r="V14" i="21"/>
  <c r="Q13" i="21"/>
  <c r="V22" i="22"/>
  <c r="Q21" i="22"/>
  <c r="V19" i="22"/>
  <c r="Q18" i="22"/>
  <c r="V16" i="22"/>
  <c r="Q15" i="22"/>
  <c r="V13" i="22"/>
  <c r="Q12" i="22"/>
  <c r="P22" i="24"/>
  <c r="P19" i="24"/>
  <c r="P16" i="24"/>
  <c r="P13" i="24"/>
  <c r="P10" i="24"/>
  <c r="V22" i="25"/>
  <c r="Q22" i="27"/>
  <c r="Q19" i="27"/>
  <c r="Q16" i="27"/>
  <c r="Q13" i="27"/>
  <c r="Q10" i="27"/>
  <c r="P7" i="27"/>
  <c r="R23" i="28"/>
  <c r="P22" i="28"/>
  <c r="R20" i="28"/>
  <c r="P19" i="28"/>
  <c r="Q16" i="28"/>
  <c r="Q13" i="28"/>
  <c r="Q10" i="28"/>
  <c r="R8" i="28"/>
  <c r="P7" i="28"/>
  <c r="P23" i="29"/>
  <c r="R21" i="29"/>
  <c r="P20" i="29"/>
  <c r="R17" i="29"/>
  <c r="P16" i="29"/>
  <c r="R14" i="29"/>
  <c r="P13" i="29"/>
  <c r="R11" i="29"/>
  <c r="P10" i="29"/>
  <c r="Q8" i="29"/>
  <c r="R6" i="29"/>
  <c r="P8" i="30"/>
  <c r="P6" i="30"/>
  <c r="R4" i="30"/>
  <c r="AH4" i="30" s="1"/>
  <c r="P22" i="31"/>
  <c r="P19" i="31"/>
  <c r="P16" i="31"/>
  <c r="P13" i="31"/>
  <c r="P10" i="31"/>
  <c r="Q8" i="31"/>
  <c r="R23" i="33"/>
  <c r="R20" i="33"/>
  <c r="R17" i="33"/>
  <c r="R14" i="33"/>
  <c r="R11" i="33"/>
  <c r="Q10" i="33"/>
  <c r="R8" i="33"/>
  <c r="R7" i="33"/>
  <c r="R23" i="34"/>
  <c r="P22" i="34"/>
  <c r="R20" i="34"/>
  <c r="P19" i="34"/>
  <c r="R17" i="34"/>
  <c r="P16" i="34"/>
  <c r="R14" i="34"/>
  <c r="P13" i="34"/>
  <c r="R11" i="34"/>
  <c r="P10" i="34"/>
  <c r="R8" i="34"/>
  <c r="P7" i="34"/>
  <c r="R3" i="34"/>
  <c r="AH3" i="34" s="1"/>
  <c r="AQ3" i="34" s="1"/>
  <c r="V97" i="35"/>
  <c r="V96" i="35"/>
  <c r="V95" i="35"/>
  <c r="V94" i="35"/>
  <c r="V93" i="35"/>
  <c r="V92" i="35"/>
  <c r="V91" i="35"/>
  <c r="V90" i="35"/>
  <c r="V89" i="35"/>
  <c r="V88" i="35"/>
  <c r="V87" i="35"/>
  <c r="V86" i="35"/>
  <c r="V85" i="35"/>
  <c r="V84" i="35"/>
  <c r="V83" i="35"/>
  <c r="V82" i="35"/>
  <c r="V81" i="35"/>
  <c r="V80" i="35"/>
  <c r="V79" i="35"/>
  <c r="V78" i="35"/>
  <c r="V77" i="35"/>
  <c r="V76" i="35"/>
  <c r="V75" i="35"/>
  <c r="V74" i="35"/>
  <c r="V73" i="35"/>
  <c r="V72" i="35"/>
  <c r="V71" i="35"/>
  <c r="V70" i="35"/>
  <c r="V69" i="35"/>
  <c r="V68" i="35"/>
  <c r="V67" i="35"/>
  <c r="V66" i="35"/>
  <c r="V65" i="35"/>
  <c r="V64" i="35"/>
  <c r="V63" i="35"/>
  <c r="V62" i="35"/>
  <c r="V61" i="35"/>
  <c r="V60" i="35"/>
  <c r="V59" i="35"/>
  <c r="V58" i="35"/>
  <c r="V57" i="35"/>
  <c r="V56" i="35"/>
  <c r="V55" i="35"/>
  <c r="V54" i="35"/>
  <c r="V53" i="35"/>
  <c r="V52" i="35"/>
  <c r="V51" i="35"/>
  <c r="V50" i="35"/>
  <c r="V49" i="35"/>
  <c r="V48" i="35"/>
  <c r="V47" i="35"/>
  <c r="V46" i="35"/>
  <c r="V45" i="35"/>
  <c r="V44" i="35"/>
  <c r="V43" i="35"/>
  <c r="V42" i="35"/>
  <c r="V41" i="35"/>
  <c r="V40" i="35"/>
  <c r="V39" i="35"/>
  <c r="V38" i="35"/>
  <c r="V37" i="35"/>
  <c r="V36" i="35"/>
  <c r="V35" i="35"/>
  <c r="V34" i="35"/>
  <c r="V33" i="35"/>
  <c r="V32" i="35"/>
  <c r="V31" i="35"/>
  <c r="V30" i="35"/>
  <c r="V29" i="35"/>
  <c r="V28" i="35"/>
  <c r="V27" i="35"/>
  <c r="V26" i="35"/>
  <c r="V25" i="35"/>
  <c r="V24" i="35"/>
  <c r="V23" i="35"/>
  <c r="V22" i="35"/>
  <c r="V21" i="35"/>
  <c r="V20" i="35"/>
  <c r="V19" i="35"/>
  <c r="V18" i="35"/>
  <c r="V17" i="35"/>
  <c r="V16" i="35"/>
  <c r="V15" i="35"/>
  <c r="V14" i="35"/>
  <c r="V13" i="35"/>
  <c r="V12" i="35"/>
  <c r="V11" i="35"/>
  <c r="V10" i="35"/>
  <c r="V9" i="35"/>
  <c r="V8" i="35"/>
  <c r="Q22" i="36"/>
  <c r="Q19" i="36"/>
  <c r="Q16" i="36"/>
  <c r="Q13" i="36"/>
  <c r="Q10" i="36"/>
  <c r="R8" i="36"/>
  <c r="P7" i="36"/>
  <c r="R3" i="36"/>
  <c r="AH3" i="36" s="1"/>
  <c r="AQ3" i="36" s="1"/>
  <c r="P22" i="37"/>
  <c r="P19" i="37"/>
  <c r="P16" i="37"/>
  <c r="P13" i="37"/>
  <c r="V11" i="37"/>
  <c r="Q10" i="37"/>
  <c r="P7" i="37"/>
  <c r="P23" i="38"/>
  <c r="P20" i="38"/>
  <c r="P17" i="38"/>
  <c r="Q14" i="38"/>
  <c r="P8" i="38"/>
  <c r="P6" i="38"/>
  <c r="R22" i="39"/>
  <c r="P21" i="39"/>
  <c r="R19" i="39"/>
  <c r="P17" i="39"/>
  <c r="R15" i="39"/>
  <c r="P14" i="39"/>
  <c r="R12" i="39"/>
  <c r="P11" i="39"/>
  <c r="R9" i="39"/>
  <c r="P6" i="39"/>
  <c r="R3" i="39"/>
  <c r="AH3" i="39" s="1"/>
  <c r="AQ3" i="39" s="1"/>
  <c r="C9" i="35"/>
  <c r="H4" i="35" s="1"/>
  <c r="I4" i="35" s="1"/>
  <c r="J4" i="35" s="1"/>
  <c r="K4" i="35" s="1"/>
  <c r="Q23" i="40"/>
  <c r="Q20" i="40"/>
  <c r="Q17" i="40"/>
  <c r="R14" i="40"/>
  <c r="Q13" i="40"/>
  <c r="Q10" i="40"/>
  <c r="R8" i="40"/>
  <c r="P7" i="40"/>
  <c r="Q9" i="44"/>
  <c r="Q8" i="44"/>
  <c r="V68" i="47"/>
  <c r="V66" i="47"/>
  <c r="V64" i="47"/>
  <c r="V62" i="47"/>
  <c r="V60" i="47"/>
  <c r="V58" i="47"/>
  <c r="V56" i="47"/>
  <c r="V54" i="47"/>
  <c r="V52" i="47"/>
  <c r="V50" i="47"/>
  <c r="V48" i="47"/>
  <c r="V46" i="47"/>
  <c r="V44" i="47"/>
  <c r="V42" i="47"/>
  <c r="V40" i="47"/>
  <c r="V38" i="47"/>
  <c r="V36" i="47"/>
  <c r="V34" i="47"/>
  <c r="V32" i="47"/>
  <c r="V30" i="47"/>
  <c r="V28" i="47"/>
  <c r="V26" i="47"/>
  <c r="V24" i="47"/>
  <c r="V22" i="47"/>
  <c r="V20" i="47"/>
  <c r="V18" i="47"/>
  <c r="V16" i="47"/>
  <c r="V14" i="47"/>
  <c r="V12" i="47"/>
  <c r="R22" i="14"/>
  <c r="R13" i="14"/>
  <c r="V5" i="15"/>
  <c r="Q8" i="11"/>
  <c r="Q16" i="11"/>
  <c r="Q22" i="11"/>
  <c r="Q30" i="11"/>
  <c r="Q38" i="11"/>
  <c r="Q46" i="11"/>
  <c r="Q52" i="11"/>
  <c r="Q58" i="11"/>
  <c r="Q64" i="11"/>
  <c r="Q74" i="11"/>
  <c r="Q80" i="11"/>
  <c r="P7" i="12"/>
  <c r="Q45" i="18"/>
  <c r="Q39" i="18"/>
  <c r="Q21" i="18"/>
  <c r="R23" i="2"/>
  <c r="C9" i="100"/>
  <c r="C9" i="99"/>
  <c r="C9" i="97"/>
  <c r="C9" i="86"/>
  <c r="C9" i="53"/>
  <c r="C9" i="48"/>
  <c r="H4" i="48" s="1"/>
  <c r="I4" i="48" s="1"/>
  <c r="J4" i="48" s="1"/>
  <c r="K4" i="48" s="1"/>
  <c r="C9" i="102"/>
  <c r="C9" i="96"/>
  <c r="C9" i="95"/>
  <c r="C9" i="85"/>
  <c r="C9" i="98"/>
  <c r="C9" i="93"/>
  <c r="C9" i="54"/>
  <c r="C9" i="51"/>
  <c r="C9" i="49"/>
  <c r="C9" i="92"/>
  <c r="C9" i="91"/>
  <c r="C9" i="89"/>
  <c r="C9" i="50"/>
  <c r="H4" i="50" s="1"/>
  <c r="I4" i="50" s="1"/>
  <c r="J4" i="50" s="1"/>
  <c r="K4" i="50" s="1"/>
  <c r="C9" i="45"/>
  <c r="C9" i="94"/>
  <c r="C9" i="88"/>
  <c r="C9" i="87"/>
  <c r="C9" i="55"/>
  <c r="C9" i="52"/>
  <c r="C9" i="105"/>
  <c r="C9" i="104"/>
  <c r="C9" i="103"/>
  <c r="C9" i="101"/>
  <c r="C9" i="90"/>
  <c r="C9" i="84"/>
  <c r="C9" i="83"/>
  <c r="Y4" i="10"/>
  <c r="V6" i="11"/>
  <c r="V8" i="11"/>
  <c r="V10" i="11"/>
  <c r="V12" i="11"/>
  <c r="V14" i="11"/>
  <c r="V16" i="11"/>
  <c r="V18" i="11"/>
  <c r="V20" i="11"/>
  <c r="V22" i="11"/>
  <c r="V24" i="11"/>
  <c r="V26" i="11"/>
  <c r="V28" i="11"/>
  <c r="V30" i="11"/>
  <c r="V32" i="11"/>
  <c r="V34" i="11"/>
  <c r="V36" i="11"/>
  <c r="V38" i="11"/>
  <c r="V40" i="11"/>
  <c r="V42" i="11"/>
  <c r="V44" i="11"/>
  <c r="V46" i="11"/>
  <c r="V48" i="11"/>
  <c r="V50" i="11"/>
  <c r="V52" i="11"/>
  <c r="V54" i="11"/>
  <c r="V56" i="11"/>
  <c r="V58" i="11"/>
  <c r="V60" i="11"/>
  <c r="V62" i="11"/>
  <c r="V64" i="11"/>
  <c r="V66" i="11"/>
  <c r="V68" i="11"/>
  <c r="V70" i="11"/>
  <c r="V72" i="11"/>
  <c r="V74" i="11"/>
  <c r="V76" i="11"/>
  <c r="V78" i="11"/>
  <c r="V80" i="11"/>
  <c r="V82" i="11"/>
  <c r="V84" i="11"/>
  <c r="V86" i="11"/>
  <c r="P22" i="12"/>
  <c r="P19" i="12"/>
  <c r="P16" i="12"/>
  <c r="P6" i="12"/>
  <c r="R4" i="13"/>
  <c r="V21" i="14"/>
  <c r="V18" i="14"/>
  <c r="V15" i="14"/>
  <c r="V6" i="15"/>
  <c r="Q97" i="18"/>
  <c r="V95" i="18"/>
  <c r="Q91" i="18"/>
  <c r="V89" i="18"/>
  <c r="Q85" i="18"/>
  <c r="V83" i="18"/>
  <c r="Q79" i="18"/>
  <c r="V77" i="18"/>
  <c r="Q73" i="18"/>
  <c r="V71" i="18"/>
  <c r="Q67" i="18"/>
  <c r="V65" i="18"/>
  <c r="Q61" i="18"/>
  <c r="V59" i="18"/>
  <c r="Q55" i="18"/>
  <c r="V53" i="18"/>
  <c r="Q49" i="18"/>
  <c r="V47" i="18"/>
  <c r="Q43" i="18"/>
  <c r="V41" i="18"/>
  <c r="Q37" i="18"/>
  <c r="V35" i="18"/>
  <c r="Q31" i="18"/>
  <c r="V29" i="18"/>
  <c r="Q25" i="18"/>
  <c r="V23" i="18"/>
  <c r="Q19" i="18"/>
  <c r="V17" i="18"/>
  <c r="Q13" i="18"/>
  <c r="V11" i="18"/>
  <c r="P22" i="19"/>
  <c r="Q19" i="19"/>
  <c r="Q15" i="19"/>
  <c r="Q11" i="19"/>
  <c r="Q76" i="20"/>
  <c r="V74" i="20"/>
  <c r="Q70" i="20"/>
  <c r="V68" i="20"/>
  <c r="Q64" i="20"/>
  <c r="V62" i="20"/>
  <c r="Q58" i="20"/>
  <c r="V56" i="20"/>
  <c r="Q52" i="20"/>
  <c r="V50" i="20"/>
  <c r="Q46" i="20"/>
  <c r="V44" i="20"/>
  <c r="Q40" i="20"/>
  <c r="V38" i="20"/>
  <c r="Q34" i="20"/>
  <c r="V32" i="20"/>
  <c r="Q28" i="20"/>
  <c r="V26" i="20"/>
  <c r="Q22" i="20"/>
  <c r="V20" i="20"/>
  <c r="Q16" i="20"/>
  <c r="V14" i="20"/>
  <c r="V8" i="20"/>
  <c r="V22" i="23"/>
  <c r="V19" i="23"/>
  <c r="V16" i="23"/>
  <c r="V13" i="23"/>
  <c r="P5" i="23"/>
  <c r="P8" i="24"/>
  <c r="P6" i="24"/>
  <c r="V19" i="25"/>
  <c r="V16" i="25"/>
  <c r="V13" i="25"/>
  <c r="V22" i="26"/>
  <c r="V19" i="26"/>
  <c r="V16" i="26"/>
  <c r="V13" i="26"/>
  <c r="Q12" i="26"/>
  <c r="P22" i="27"/>
  <c r="P19" i="27"/>
  <c r="P16" i="27"/>
  <c r="P13" i="27"/>
  <c r="P10" i="27"/>
  <c r="Q23" i="28"/>
  <c r="Q20" i="28"/>
  <c r="R17" i="28"/>
  <c r="P16" i="28"/>
  <c r="R14" i="28"/>
  <c r="P13" i="28"/>
  <c r="R11" i="28"/>
  <c r="P10" i="28"/>
  <c r="R18" i="29"/>
  <c r="Q14" i="29"/>
  <c r="P8" i="29"/>
  <c r="P6" i="29"/>
  <c r="P23" i="30"/>
  <c r="R21" i="30"/>
  <c r="P20" i="30"/>
  <c r="R18" i="30"/>
  <c r="P17" i="30"/>
  <c r="R15" i="30"/>
  <c r="P14" i="30"/>
  <c r="R12" i="30"/>
  <c r="P11" i="30"/>
  <c r="R9" i="30"/>
  <c r="Q14" i="31"/>
  <c r="P8" i="31"/>
  <c r="Q23" i="33"/>
  <c r="Q20" i="33"/>
  <c r="Q17" i="33"/>
  <c r="Q14" i="33"/>
  <c r="Q11" i="33"/>
  <c r="P10" i="33"/>
  <c r="P7" i="33"/>
  <c r="Q23" i="34"/>
  <c r="Q20" i="34"/>
  <c r="Q17" i="34"/>
  <c r="Q14" i="34"/>
  <c r="Q11" i="34"/>
  <c r="R23" i="36"/>
  <c r="P22" i="36"/>
  <c r="R20" i="36"/>
  <c r="P19" i="36"/>
  <c r="R17" i="36"/>
  <c r="P16" i="36"/>
  <c r="R14" i="36"/>
  <c r="P13" i="36"/>
  <c r="R11" i="36"/>
  <c r="P10" i="36"/>
  <c r="Q23" i="37"/>
  <c r="Q20" i="37"/>
  <c r="Q17" i="37"/>
  <c r="Q14" i="37"/>
  <c r="P10" i="37"/>
  <c r="P14" i="38"/>
  <c r="P11" i="38"/>
  <c r="V23" i="39"/>
  <c r="V20" i="39"/>
  <c r="V16" i="39"/>
  <c r="V13" i="39"/>
  <c r="R5" i="39"/>
  <c r="P23" i="40"/>
  <c r="R21" i="40"/>
  <c r="P20" i="40"/>
  <c r="R18" i="40"/>
  <c r="P17" i="40"/>
  <c r="R15" i="40"/>
  <c r="Q14" i="40"/>
  <c r="P13" i="40"/>
  <c r="R11" i="40"/>
  <c r="P10" i="40"/>
  <c r="R6" i="40"/>
  <c r="C9" i="41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O15" i="62"/>
  <c r="P15" i="62" s="1"/>
  <c r="O23" i="62"/>
  <c r="O18" i="62"/>
  <c r="P18" i="62" s="1"/>
  <c r="O8" i="62"/>
  <c r="P8" i="62" s="1"/>
  <c r="O7" i="62"/>
  <c r="P7" i="62" s="1"/>
  <c r="O17" i="62"/>
  <c r="P17" i="62" s="1"/>
  <c r="O12" i="62"/>
  <c r="P12" i="62" s="1"/>
  <c r="O20" i="62"/>
  <c r="V4" i="75"/>
  <c r="Y4" i="75" s="1"/>
  <c r="V5" i="75"/>
  <c r="Q5" i="76"/>
  <c r="Q5" i="77"/>
  <c r="V6" i="77"/>
  <c r="V4" i="89"/>
  <c r="Y4" i="89" s="1"/>
  <c r="V69" i="46"/>
  <c r="V68" i="46"/>
  <c r="V67" i="46"/>
  <c r="V66" i="46"/>
  <c r="V65" i="46"/>
  <c r="V64" i="46"/>
  <c r="V63" i="46"/>
  <c r="V62" i="46"/>
  <c r="V61" i="46"/>
  <c r="V60" i="46"/>
  <c r="V59" i="46"/>
  <c r="V58" i="46"/>
  <c r="V57" i="46"/>
  <c r="V56" i="46"/>
  <c r="V55" i="46"/>
  <c r="V54" i="46"/>
  <c r="V53" i="46"/>
  <c r="V52" i="46"/>
  <c r="V51" i="46"/>
  <c r="V50" i="46"/>
  <c r="V49" i="46"/>
  <c r="V48" i="46"/>
  <c r="V47" i="46"/>
  <c r="V46" i="46"/>
  <c r="V45" i="46"/>
  <c r="V44" i="46"/>
  <c r="V43" i="46"/>
  <c r="V42" i="46"/>
  <c r="V41" i="46"/>
  <c r="V40" i="46"/>
  <c r="V39" i="46"/>
  <c r="V38" i="46"/>
  <c r="V37" i="46"/>
  <c r="V36" i="46"/>
  <c r="V35" i="46"/>
  <c r="V34" i="46"/>
  <c r="V33" i="46"/>
  <c r="V32" i="46"/>
  <c r="V31" i="46"/>
  <c r="V30" i="46"/>
  <c r="V29" i="46"/>
  <c r="V28" i="46"/>
  <c r="V27" i="46"/>
  <c r="V26" i="46"/>
  <c r="V25" i="46"/>
  <c r="V24" i="46"/>
  <c r="V23" i="46"/>
  <c r="V22" i="46"/>
  <c r="V21" i="46"/>
  <c r="V20" i="46"/>
  <c r="V19" i="46"/>
  <c r="V18" i="46"/>
  <c r="V17" i="46"/>
  <c r="V16" i="46"/>
  <c r="V15" i="46"/>
  <c r="V14" i="46"/>
  <c r="V13" i="46"/>
  <c r="V12" i="46"/>
  <c r="V11" i="46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R6" i="52"/>
  <c r="R6" i="55"/>
  <c r="V5" i="60"/>
  <c r="V7" i="64"/>
  <c r="V4" i="67"/>
  <c r="Y4" i="67" s="1"/>
  <c r="V5" i="67"/>
  <c r="R4" i="68"/>
  <c r="V6" i="68"/>
  <c r="R4" i="69"/>
  <c r="Q5" i="69"/>
  <c r="V6" i="69"/>
  <c r="Q5" i="71"/>
  <c r="Q7" i="71"/>
  <c r="V9" i="71"/>
  <c r="V6" i="74"/>
  <c r="V4" i="76"/>
  <c r="Y4" i="76" s="1"/>
  <c r="V8" i="76"/>
  <c r="V4" i="77"/>
  <c r="Y4" i="77" s="1"/>
  <c r="R5" i="77"/>
  <c r="V8" i="77"/>
  <c r="Q5" i="83"/>
  <c r="Q7" i="83"/>
  <c r="V9" i="83"/>
  <c r="Q5" i="84"/>
  <c r="Q7" i="84"/>
  <c r="V9" i="84"/>
  <c r="R5" i="86"/>
  <c r="V6" i="87"/>
  <c r="V6" i="88"/>
  <c r="R3" i="89"/>
  <c r="AH3" i="89" s="1"/>
  <c r="AQ3" i="89" s="1"/>
  <c r="Q6" i="89"/>
  <c r="V8" i="89"/>
  <c r="R3" i="91"/>
  <c r="AH3" i="91" s="1"/>
  <c r="AQ3" i="91" s="1"/>
  <c r="Q6" i="91"/>
  <c r="V8" i="91"/>
  <c r="R3" i="92"/>
  <c r="Q6" i="92"/>
  <c r="V8" i="92"/>
  <c r="V4" i="93"/>
  <c r="Y4" i="93" s="1"/>
  <c r="V5" i="95"/>
  <c r="V5" i="96"/>
  <c r="V6" i="98"/>
  <c r="Q5" i="101"/>
  <c r="Q7" i="101"/>
  <c r="V9" i="101"/>
  <c r="Q5" i="103"/>
  <c r="Q7" i="103"/>
  <c r="V9" i="103"/>
  <c r="Q5" i="104"/>
  <c r="Q7" i="104"/>
  <c r="V9" i="104"/>
  <c r="Q5" i="105"/>
  <c r="P3" i="41"/>
  <c r="AF3" i="41" s="1"/>
  <c r="AI3" i="41" s="1"/>
  <c r="R7" i="51"/>
  <c r="R69" i="52"/>
  <c r="R68" i="52"/>
  <c r="R67" i="52"/>
  <c r="R66" i="52"/>
  <c r="R65" i="52"/>
  <c r="R64" i="52"/>
  <c r="R63" i="52"/>
  <c r="R62" i="52"/>
  <c r="R61" i="52"/>
  <c r="R60" i="52"/>
  <c r="R59" i="52"/>
  <c r="R58" i="52"/>
  <c r="R57" i="52"/>
  <c r="R56" i="52"/>
  <c r="R55" i="52"/>
  <c r="R54" i="52"/>
  <c r="R53" i="52"/>
  <c r="R52" i="52"/>
  <c r="R51" i="52"/>
  <c r="R50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17" i="52"/>
  <c r="R16" i="52"/>
  <c r="R15" i="52"/>
  <c r="R14" i="52"/>
  <c r="R13" i="52"/>
  <c r="R12" i="52"/>
  <c r="R11" i="52"/>
  <c r="R10" i="52"/>
  <c r="R9" i="52"/>
  <c r="R7" i="54"/>
  <c r="R89" i="55"/>
  <c r="R88" i="55"/>
  <c r="R87" i="55"/>
  <c r="R86" i="55"/>
  <c r="R85" i="55"/>
  <c r="R84" i="55"/>
  <c r="R83" i="55"/>
  <c r="R82" i="55"/>
  <c r="R81" i="55"/>
  <c r="R80" i="55"/>
  <c r="R79" i="55"/>
  <c r="R78" i="55"/>
  <c r="R77" i="55"/>
  <c r="R76" i="55"/>
  <c r="R75" i="55"/>
  <c r="R74" i="55"/>
  <c r="R73" i="55"/>
  <c r="R72" i="55"/>
  <c r="R71" i="55"/>
  <c r="R70" i="55"/>
  <c r="R69" i="55"/>
  <c r="R68" i="55"/>
  <c r="R67" i="55"/>
  <c r="R66" i="55"/>
  <c r="R65" i="55"/>
  <c r="R64" i="55"/>
  <c r="R63" i="55"/>
  <c r="R62" i="55"/>
  <c r="R61" i="55"/>
  <c r="R60" i="55"/>
  <c r="R59" i="55"/>
  <c r="R58" i="55"/>
  <c r="R57" i="55"/>
  <c r="R56" i="55"/>
  <c r="R55" i="55"/>
  <c r="R54" i="55"/>
  <c r="R53" i="55"/>
  <c r="R52" i="55"/>
  <c r="R51" i="55"/>
  <c r="R50" i="55"/>
  <c r="R49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17" i="55"/>
  <c r="R16" i="55"/>
  <c r="R15" i="55"/>
  <c r="R14" i="55"/>
  <c r="R13" i="55"/>
  <c r="R12" i="55"/>
  <c r="R11" i="55"/>
  <c r="R10" i="55"/>
  <c r="R9" i="55"/>
  <c r="V7" i="59"/>
  <c r="V7" i="60"/>
  <c r="V4" i="68"/>
  <c r="Y4" i="68" s="1"/>
  <c r="R5" i="68"/>
  <c r="V4" i="69"/>
  <c r="Y4" i="69" s="1"/>
  <c r="R5" i="69"/>
  <c r="V8" i="69"/>
  <c r="V4" i="70"/>
  <c r="Y4" i="70" s="1"/>
  <c r="V5" i="70"/>
  <c r="V7" i="70"/>
  <c r="R4" i="71"/>
  <c r="R5" i="71"/>
  <c r="Q5" i="74"/>
  <c r="V8" i="75"/>
  <c r="V5" i="76"/>
  <c r="V5" i="77"/>
  <c r="V4" i="79"/>
  <c r="Y4" i="79" s="1"/>
  <c r="R4" i="81"/>
  <c r="V6" i="81"/>
  <c r="R5" i="83"/>
  <c r="R5" i="84"/>
  <c r="Q5" i="87"/>
  <c r="Q5" i="88"/>
  <c r="V6" i="89"/>
  <c r="V6" i="91"/>
  <c r="V6" i="92"/>
  <c r="V8" i="93"/>
  <c r="V5" i="94"/>
  <c r="V7" i="94"/>
  <c r="V4" i="95"/>
  <c r="Y4" i="95" s="1"/>
  <c r="V4" i="96"/>
  <c r="Y4" i="96" s="1"/>
  <c r="V5" i="97"/>
  <c r="Q5" i="98"/>
  <c r="Q7" i="98"/>
  <c r="V8" i="98"/>
  <c r="R5" i="101"/>
  <c r="R5" i="103"/>
  <c r="R5" i="104"/>
  <c r="R5" i="105"/>
  <c r="R6" i="51"/>
  <c r="Q69" i="52"/>
  <c r="Q68" i="52"/>
  <c r="Q67" i="52"/>
  <c r="Q66" i="52"/>
  <c r="Q65" i="52"/>
  <c r="Q64" i="52"/>
  <c r="Q63" i="52"/>
  <c r="Q62" i="52"/>
  <c r="Q61" i="52"/>
  <c r="Q60" i="52"/>
  <c r="Q59" i="52"/>
  <c r="Q58" i="52"/>
  <c r="Q57" i="52"/>
  <c r="Q56" i="52"/>
  <c r="Q55" i="52"/>
  <c r="Q54" i="52"/>
  <c r="Q53" i="52"/>
  <c r="Q52" i="52"/>
  <c r="Q51" i="52"/>
  <c r="Q50" i="52"/>
  <c r="Q49" i="52"/>
  <c r="Q48" i="52"/>
  <c r="Q47" i="52"/>
  <c r="Q46" i="52"/>
  <c r="Q45" i="52"/>
  <c r="Q44" i="52"/>
  <c r="Q43" i="52"/>
  <c r="Q42" i="52"/>
  <c r="Q41" i="52"/>
  <c r="Q40" i="52"/>
  <c r="Q39" i="52"/>
  <c r="Q38" i="52"/>
  <c r="Q37" i="52"/>
  <c r="Q36" i="52"/>
  <c r="Q35" i="52"/>
  <c r="Q34" i="52"/>
  <c r="Q33" i="52"/>
  <c r="Q32" i="52"/>
  <c r="Q31" i="52"/>
  <c r="Q30" i="52"/>
  <c r="Q29" i="52"/>
  <c r="Q28" i="52"/>
  <c r="Q27" i="52"/>
  <c r="Q26" i="52"/>
  <c r="Q25" i="52"/>
  <c r="Q24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11" i="52"/>
  <c r="Q10" i="52"/>
  <c r="Q9" i="52"/>
  <c r="R6" i="54"/>
  <c r="Q89" i="55"/>
  <c r="Q88" i="55"/>
  <c r="Q87" i="55"/>
  <c r="Q86" i="55"/>
  <c r="Q85" i="55"/>
  <c r="Q84" i="55"/>
  <c r="Q83" i="55"/>
  <c r="Q82" i="55"/>
  <c r="Q81" i="55"/>
  <c r="Q80" i="55"/>
  <c r="Q79" i="55"/>
  <c r="Q78" i="55"/>
  <c r="Q77" i="55"/>
  <c r="Q76" i="55"/>
  <c r="Q75" i="55"/>
  <c r="Q74" i="55"/>
  <c r="Q73" i="55"/>
  <c r="Q72" i="55"/>
  <c r="Q71" i="55"/>
  <c r="Q70" i="55"/>
  <c r="Q69" i="55"/>
  <c r="Q68" i="55"/>
  <c r="Q67" i="55"/>
  <c r="Q66" i="55"/>
  <c r="Q65" i="55"/>
  <c r="Q64" i="55"/>
  <c r="Q63" i="55"/>
  <c r="Q62" i="55"/>
  <c r="Q61" i="55"/>
  <c r="Q60" i="55"/>
  <c r="Q59" i="55"/>
  <c r="Q58" i="55"/>
  <c r="Q57" i="55"/>
  <c r="Q56" i="55"/>
  <c r="Q55" i="55"/>
  <c r="Q54" i="55"/>
  <c r="Q53" i="55"/>
  <c r="Q52" i="55"/>
  <c r="Q51" i="55"/>
  <c r="Q50" i="55"/>
  <c r="Q49" i="55"/>
  <c r="Q48" i="55"/>
  <c r="Q47" i="55"/>
  <c r="Q46" i="55"/>
  <c r="Q45" i="55"/>
  <c r="Q44" i="55"/>
  <c r="Q43" i="55"/>
  <c r="Q42" i="55"/>
  <c r="Q41" i="55"/>
  <c r="Q40" i="55"/>
  <c r="Q39" i="55"/>
  <c r="Q38" i="55"/>
  <c r="Q37" i="55"/>
  <c r="Q36" i="55"/>
  <c r="Q35" i="55"/>
  <c r="Q34" i="55"/>
  <c r="Q33" i="55"/>
  <c r="Q32" i="55"/>
  <c r="Q31" i="55"/>
  <c r="Q30" i="55"/>
  <c r="Q29" i="55"/>
  <c r="Q28" i="55"/>
  <c r="Q27" i="55"/>
  <c r="Q26" i="55"/>
  <c r="Q25" i="55"/>
  <c r="Q24" i="55"/>
  <c r="Q23" i="55"/>
  <c r="Q22" i="55"/>
  <c r="Q21" i="55"/>
  <c r="Q20" i="55"/>
  <c r="Q19" i="55"/>
  <c r="Q18" i="55"/>
  <c r="Q17" i="55"/>
  <c r="Q16" i="55"/>
  <c r="Q15" i="55"/>
  <c r="Q14" i="55"/>
  <c r="Q13" i="55"/>
  <c r="Q12" i="55"/>
  <c r="Q11" i="55"/>
  <c r="Q10" i="55"/>
  <c r="Q9" i="55"/>
  <c r="R4" i="65"/>
  <c r="V8" i="67"/>
  <c r="V5" i="68"/>
  <c r="O7" i="68"/>
  <c r="P7" i="68" s="1"/>
  <c r="V8" i="68"/>
  <c r="V4" i="71"/>
  <c r="Y4" i="71" s="1"/>
  <c r="R4" i="73"/>
  <c r="V6" i="75"/>
  <c r="V7" i="76"/>
  <c r="V7" i="77"/>
  <c r="R4" i="80"/>
  <c r="V4" i="81"/>
  <c r="Y4" i="81" s="1"/>
  <c r="R5" i="81"/>
  <c r="Y4" i="82"/>
  <c r="R4" i="83"/>
  <c r="R4" i="84"/>
  <c r="Y4" i="86"/>
  <c r="Q5" i="89"/>
  <c r="V9" i="89"/>
  <c r="Q5" i="91"/>
  <c r="Q5" i="92"/>
  <c r="V6" i="93"/>
  <c r="V4" i="94"/>
  <c r="Y4" i="94" s="1"/>
  <c r="V8" i="95"/>
  <c r="V8" i="96"/>
  <c r="Y4" i="100"/>
  <c r="R4" i="101"/>
  <c r="Q5" i="102"/>
  <c r="Q13" i="50"/>
  <c r="Q12" i="50"/>
  <c r="Q11" i="50"/>
  <c r="Q10" i="50"/>
  <c r="Q9" i="50"/>
  <c r="R79" i="51"/>
  <c r="R78" i="51"/>
  <c r="R77" i="51"/>
  <c r="R76" i="51"/>
  <c r="R75" i="51"/>
  <c r="R74" i="51"/>
  <c r="R73" i="51"/>
  <c r="R72" i="51"/>
  <c r="R71" i="51"/>
  <c r="R70" i="51"/>
  <c r="R69" i="51"/>
  <c r="R68" i="51"/>
  <c r="R67" i="51"/>
  <c r="R66" i="51"/>
  <c r="R65" i="51"/>
  <c r="R64" i="51"/>
  <c r="R63" i="51"/>
  <c r="R62" i="51"/>
  <c r="R61" i="51"/>
  <c r="R60" i="51"/>
  <c r="R59" i="51"/>
  <c r="R58" i="51"/>
  <c r="R57" i="51"/>
  <c r="R56" i="51"/>
  <c r="R55" i="51"/>
  <c r="R54" i="51"/>
  <c r="R53" i="51"/>
  <c r="R52" i="51"/>
  <c r="R51" i="51"/>
  <c r="R50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11" i="51"/>
  <c r="R10" i="51"/>
  <c r="R9" i="51"/>
  <c r="R79" i="54"/>
  <c r="R78" i="54"/>
  <c r="R77" i="54"/>
  <c r="R76" i="54"/>
  <c r="R75" i="54"/>
  <c r="R74" i="54"/>
  <c r="R73" i="54"/>
  <c r="R72" i="54"/>
  <c r="R71" i="54"/>
  <c r="R70" i="54"/>
  <c r="R69" i="54"/>
  <c r="R68" i="54"/>
  <c r="R67" i="54"/>
  <c r="R66" i="54"/>
  <c r="R65" i="54"/>
  <c r="R64" i="54"/>
  <c r="R63" i="54"/>
  <c r="R62" i="54"/>
  <c r="R61" i="54"/>
  <c r="R60" i="54"/>
  <c r="R59" i="54"/>
  <c r="R58" i="54"/>
  <c r="R57" i="54"/>
  <c r="R56" i="54"/>
  <c r="R55" i="54"/>
  <c r="R54" i="54"/>
  <c r="R53" i="54"/>
  <c r="R52" i="54"/>
  <c r="R51" i="54"/>
  <c r="R50" i="54"/>
  <c r="R49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11" i="54"/>
  <c r="R10" i="54"/>
  <c r="R9" i="54"/>
  <c r="V6" i="67"/>
  <c r="Y4" i="80"/>
  <c r="R5" i="91"/>
  <c r="R5" i="92"/>
  <c r="V6" i="95"/>
  <c r="V6" i="96"/>
  <c r="Q79" i="51"/>
  <c r="Q78" i="51"/>
  <c r="Q77" i="51"/>
  <c r="Q76" i="51"/>
  <c r="Q75" i="51"/>
  <c r="Q74" i="51"/>
  <c r="Q73" i="51"/>
  <c r="Q72" i="51"/>
  <c r="Q71" i="51"/>
  <c r="Q70" i="51"/>
  <c r="Q69" i="51"/>
  <c r="Q68" i="51"/>
  <c r="Q67" i="51"/>
  <c r="Q66" i="51"/>
  <c r="Q65" i="51"/>
  <c r="Q64" i="51"/>
  <c r="Q63" i="51"/>
  <c r="Q62" i="51"/>
  <c r="Q61" i="51"/>
  <c r="Q60" i="51"/>
  <c r="Q59" i="51"/>
  <c r="Q58" i="51"/>
  <c r="Q57" i="51"/>
  <c r="Q56" i="51"/>
  <c r="Q55" i="51"/>
  <c r="Q54" i="51"/>
  <c r="Q53" i="51"/>
  <c r="Q52" i="51"/>
  <c r="Q51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9" i="51"/>
  <c r="Q28" i="51"/>
  <c r="Q27" i="51"/>
  <c r="Q26" i="51"/>
  <c r="Q25" i="51"/>
  <c r="Q24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11" i="51"/>
  <c r="Q10" i="51"/>
  <c r="Q9" i="51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3" i="54"/>
  <c r="Q12" i="54"/>
  <c r="Q11" i="54"/>
  <c r="Q10" i="54"/>
  <c r="Q9" i="54"/>
  <c r="Y4" i="61"/>
  <c r="Y4" i="62"/>
  <c r="V7" i="68"/>
  <c r="Y4" i="87"/>
  <c r="V4" i="98"/>
  <c r="Y4" i="98" s="1"/>
  <c r="P3" i="47"/>
  <c r="AF3" i="47" s="1"/>
  <c r="AO3" i="47" s="1"/>
  <c r="P3" i="45"/>
  <c r="AF3" i="45" s="1"/>
  <c r="P3" i="43"/>
  <c r="AF3" i="43" s="1"/>
  <c r="AO3" i="43" s="1"/>
  <c r="P3" i="42"/>
  <c r="AF3" i="42" s="1"/>
  <c r="AO3" i="42" s="1"/>
  <c r="P3" i="52"/>
  <c r="AF3" i="52" s="1"/>
  <c r="AO3" i="52" s="1"/>
  <c r="P3" i="51"/>
  <c r="AF3" i="51" s="1"/>
  <c r="AO3" i="51" s="1"/>
  <c r="P3" i="49"/>
  <c r="AF3" i="49" s="1"/>
  <c r="AO3" i="49" s="1"/>
  <c r="P3" i="48"/>
  <c r="AF3" i="48" s="1"/>
  <c r="P3" i="53"/>
  <c r="AF3" i="53" s="1"/>
  <c r="P3" i="54"/>
  <c r="AF3" i="54" s="1"/>
  <c r="AO3" i="54" s="1"/>
  <c r="P3" i="55"/>
  <c r="AF3" i="55" s="1"/>
  <c r="AO3" i="55" s="1"/>
  <c r="P3" i="50"/>
  <c r="AF3" i="50" s="1"/>
  <c r="P3" i="46"/>
  <c r="AF3" i="46" s="1"/>
  <c r="P3" i="44"/>
  <c r="AF3" i="44" s="1"/>
  <c r="AE3" i="35"/>
  <c r="P3" i="32"/>
  <c r="AF3" i="32" s="1"/>
  <c r="P3" i="20"/>
  <c r="AF3" i="20" s="1"/>
  <c r="AO3" i="20" s="1"/>
  <c r="AN3" i="20"/>
  <c r="AE3" i="18"/>
  <c r="O7" i="81"/>
  <c r="P7" i="81" s="1"/>
  <c r="O8" i="81"/>
  <c r="P8" i="81" s="1"/>
  <c r="P3" i="40"/>
  <c r="AF3" i="40" s="1"/>
  <c r="AI3" i="40" s="1"/>
  <c r="O10" i="81"/>
  <c r="P10" i="81" s="1"/>
  <c r="O15" i="81"/>
  <c r="P15" i="81" s="1"/>
  <c r="O14" i="81"/>
  <c r="P14" i="81" s="1"/>
  <c r="P3" i="39"/>
  <c r="AF3" i="39" s="1"/>
  <c r="O11" i="80"/>
  <c r="P11" i="80" s="1"/>
  <c r="O22" i="80"/>
  <c r="P22" i="80" s="1"/>
  <c r="O16" i="80"/>
  <c r="P16" i="80" s="1"/>
  <c r="P3" i="38"/>
  <c r="AF3" i="38" s="1"/>
  <c r="AO3" i="38" s="1"/>
  <c r="O12" i="79"/>
  <c r="P12" i="79" s="1"/>
  <c r="P3" i="37"/>
  <c r="AF3" i="37" s="1"/>
  <c r="AO3" i="37" s="1"/>
  <c r="O7" i="77"/>
  <c r="P7" i="77" s="1"/>
  <c r="O8" i="77"/>
  <c r="P8" i="77" s="1"/>
  <c r="P3" i="36"/>
  <c r="AF3" i="36" s="1"/>
  <c r="AO3" i="36" s="1"/>
  <c r="O11" i="77"/>
  <c r="P11" i="77" s="1"/>
  <c r="O15" i="77"/>
  <c r="O16" i="77"/>
  <c r="P16" i="77" s="1"/>
  <c r="O3" i="76"/>
  <c r="AE3" i="76" s="1"/>
  <c r="O5" i="76"/>
  <c r="P5" i="76" s="1"/>
  <c r="O6" i="76"/>
  <c r="P6" i="76" s="1"/>
  <c r="P3" i="34"/>
  <c r="AF3" i="34" s="1"/>
  <c r="AO3" i="34" s="1"/>
  <c r="O12" i="76"/>
  <c r="O14" i="75"/>
  <c r="O3" i="75"/>
  <c r="AE3" i="75" s="1"/>
  <c r="O5" i="75"/>
  <c r="P5" i="75" s="1"/>
  <c r="P3" i="33"/>
  <c r="AF3" i="33" s="1"/>
  <c r="AI3" i="33" s="1"/>
  <c r="P3" i="31"/>
  <c r="AF3" i="31" s="1"/>
  <c r="AI3" i="31" s="1"/>
  <c r="O12" i="74"/>
  <c r="O21" i="74"/>
  <c r="P21" i="74" s="1"/>
  <c r="O15" i="74"/>
  <c r="P15" i="74" s="1"/>
  <c r="O10" i="74"/>
  <c r="P10" i="74" s="1"/>
  <c r="O18" i="74"/>
  <c r="P18" i="74" s="1"/>
  <c r="O5" i="73"/>
  <c r="P5" i="73" s="1"/>
  <c r="O3" i="73"/>
  <c r="O17" i="73"/>
  <c r="P3" i="30"/>
  <c r="AF3" i="30" s="1"/>
  <c r="O6" i="73"/>
  <c r="P6" i="73" s="1"/>
  <c r="O12" i="72"/>
  <c r="P12" i="72" s="1"/>
  <c r="O18" i="72"/>
  <c r="P18" i="72" s="1"/>
  <c r="P3" i="29"/>
  <c r="AF3" i="29" s="1"/>
  <c r="AO3" i="29" s="1"/>
  <c r="O19" i="72"/>
  <c r="P19" i="72" s="1"/>
  <c r="O20" i="72"/>
  <c r="O13" i="72"/>
  <c r="P13" i="72" s="1"/>
  <c r="O9" i="72"/>
  <c r="P9" i="72" s="1"/>
  <c r="O3" i="71"/>
  <c r="AE3" i="71" s="1"/>
  <c r="O7" i="71"/>
  <c r="P3" i="28"/>
  <c r="AF3" i="28" s="1"/>
  <c r="O15" i="71"/>
  <c r="P15" i="71" s="1"/>
  <c r="O5" i="71"/>
  <c r="P5" i="71" s="1"/>
  <c r="O3" i="70"/>
  <c r="P3" i="70" s="1"/>
  <c r="AF3" i="70" s="1"/>
  <c r="AO3" i="70" s="1"/>
  <c r="O5" i="70"/>
  <c r="P5" i="70" s="1"/>
  <c r="P3" i="27"/>
  <c r="AF3" i="27" s="1"/>
  <c r="O6" i="70"/>
  <c r="O22" i="70"/>
  <c r="O13" i="70"/>
  <c r="P13" i="70" s="1"/>
  <c r="O10" i="70"/>
  <c r="P10" i="70" s="1"/>
  <c r="P3" i="26"/>
  <c r="AF3" i="26" s="1"/>
  <c r="AI3" i="26" s="1"/>
  <c r="O8" i="68"/>
  <c r="O10" i="68"/>
  <c r="P10" i="68" s="1"/>
  <c r="O15" i="68"/>
  <c r="O19" i="68"/>
  <c r="P19" i="68" s="1"/>
  <c r="O20" i="68"/>
  <c r="P20" i="68" s="1"/>
  <c r="P3" i="25"/>
  <c r="AF3" i="25" s="1"/>
  <c r="AI3" i="25" s="1"/>
  <c r="O13" i="68"/>
  <c r="P3" i="24"/>
  <c r="AF3" i="24" s="1"/>
  <c r="AI3" i="24" s="1"/>
  <c r="O17" i="67"/>
  <c r="O7" i="67"/>
  <c r="P7" i="67" s="1"/>
  <c r="P3" i="23"/>
  <c r="AF3" i="23" s="1"/>
  <c r="AI3" i="23" s="1"/>
  <c r="O3" i="66"/>
  <c r="AE3" i="66" s="1"/>
  <c r="O5" i="66"/>
  <c r="P5" i="66" s="1"/>
  <c r="O22" i="66"/>
  <c r="O23" i="66"/>
  <c r="P23" i="66" s="1"/>
  <c r="O16" i="66"/>
  <c r="P16" i="66" s="1"/>
  <c r="O20" i="66"/>
  <c r="P20" i="66" s="1"/>
  <c r="O13" i="66"/>
  <c r="P13" i="66" s="1"/>
  <c r="O9" i="65"/>
  <c r="P9" i="65" s="1"/>
  <c r="P3" i="22"/>
  <c r="AF3" i="22" s="1"/>
  <c r="AO3" i="22" s="1"/>
  <c r="O12" i="65"/>
  <c r="P12" i="65" s="1"/>
  <c r="O19" i="65"/>
  <c r="P19" i="65" s="1"/>
  <c r="O8" i="64"/>
  <c r="P8" i="64" s="1"/>
  <c r="O16" i="64"/>
  <c r="P16" i="64" s="1"/>
  <c r="O21" i="64"/>
  <c r="P3" i="21"/>
  <c r="AF3" i="21" s="1"/>
  <c r="AO3" i="21" s="1"/>
  <c r="O11" i="64"/>
  <c r="P11" i="64" s="1"/>
  <c r="O15" i="64"/>
  <c r="P15" i="64" s="1"/>
  <c r="P3" i="19"/>
  <c r="AF3" i="19" s="1"/>
  <c r="AO3" i="19" s="1"/>
  <c r="AO3" i="17"/>
  <c r="P3" i="14"/>
  <c r="AF3" i="14" s="1"/>
  <c r="O15" i="61"/>
  <c r="P15" i="61" s="1"/>
  <c r="O7" i="61"/>
  <c r="P7" i="61" s="1"/>
  <c r="P3" i="12"/>
  <c r="AF3" i="12" s="1"/>
  <c r="AO3" i="12" s="1"/>
  <c r="O13" i="59"/>
  <c r="P13" i="59" s="1"/>
  <c r="O9" i="59"/>
  <c r="P9" i="59" s="1"/>
  <c r="O14" i="59"/>
  <c r="O18" i="59"/>
  <c r="P18" i="59" s="1"/>
  <c r="O11" i="59"/>
  <c r="P11" i="59" s="1"/>
  <c r="O22" i="59"/>
  <c r="AE3" i="2"/>
  <c r="AN3" i="2" s="1"/>
  <c r="O12" i="59"/>
  <c r="O16" i="59"/>
  <c r="P16" i="59" s="1"/>
  <c r="O20" i="60"/>
  <c r="O14" i="60"/>
  <c r="P14" i="60" s="1"/>
  <c r="O19" i="60"/>
  <c r="P19" i="60" s="1"/>
  <c r="O13" i="60"/>
  <c r="P13" i="60" s="1"/>
  <c r="O21" i="60"/>
  <c r="P21" i="60" s="1"/>
  <c r="O15" i="60"/>
  <c r="P15" i="60" s="1"/>
  <c r="O10" i="60"/>
  <c r="O8" i="60"/>
  <c r="P8" i="60" s="1"/>
  <c r="O7" i="60"/>
  <c r="P7" i="60" s="1"/>
  <c r="O22" i="60"/>
  <c r="P22" i="60" s="1"/>
  <c r="O11" i="60"/>
  <c r="P11" i="60" s="1"/>
  <c r="O18" i="60"/>
  <c r="P18" i="60" s="1"/>
  <c r="O17" i="60"/>
  <c r="P17" i="60" s="1"/>
  <c r="O6" i="60"/>
  <c r="P6" i="60" s="1"/>
  <c r="O5" i="60"/>
  <c r="P5" i="60" s="1"/>
  <c r="O3" i="60"/>
  <c r="AE3" i="60" s="1"/>
  <c r="O16" i="60"/>
  <c r="P16" i="60" s="1"/>
  <c r="O9" i="60"/>
  <c r="P9" i="60" s="1"/>
  <c r="O12" i="60"/>
  <c r="P12" i="60" s="1"/>
  <c r="O23" i="60"/>
  <c r="P23" i="60" s="1"/>
  <c r="O21" i="63"/>
  <c r="P21" i="63" s="1"/>
  <c r="O15" i="63"/>
  <c r="P15" i="63" s="1"/>
  <c r="O10" i="63"/>
  <c r="P10" i="63" s="1"/>
  <c r="O8" i="63"/>
  <c r="P8" i="63" s="1"/>
  <c r="O20" i="63"/>
  <c r="O14" i="63"/>
  <c r="P14" i="63" s="1"/>
  <c r="O5" i="63"/>
  <c r="P5" i="63" s="1"/>
  <c r="O3" i="63"/>
  <c r="P3" i="63" s="1"/>
  <c r="AF3" i="63" s="1"/>
  <c r="AO3" i="63" s="1"/>
  <c r="O22" i="63"/>
  <c r="P22" i="63" s="1"/>
  <c r="O16" i="63"/>
  <c r="P16" i="63" s="1"/>
  <c r="O11" i="63"/>
  <c r="O7" i="63"/>
  <c r="P7" i="63" s="1"/>
  <c r="O17" i="63"/>
  <c r="P17" i="63" s="1"/>
  <c r="O9" i="63"/>
  <c r="P9" i="63" s="1"/>
  <c r="O13" i="63"/>
  <c r="P13" i="63" s="1"/>
  <c r="O12" i="63"/>
  <c r="P12" i="63" s="1"/>
  <c r="O23" i="63"/>
  <c r="P23" i="63" s="1"/>
  <c r="O6" i="63"/>
  <c r="P6" i="63" s="1"/>
  <c r="O19" i="63"/>
  <c r="P19" i="63" s="1"/>
  <c r="O18" i="63"/>
  <c r="P18" i="63" s="1"/>
  <c r="O21" i="69"/>
  <c r="P21" i="69" s="1"/>
  <c r="O15" i="69"/>
  <c r="P15" i="69" s="1"/>
  <c r="O10" i="69"/>
  <c r="O8" i="69"/>
  <c r="P8" i="69" s="1"/>
  <c r="O7" i="69"/>
  <c r="P7" i="69" s="1"/>
  <c r="O20" i="69"/>
  <c r="P20" i="69" s="1"/>
  <c r="O14" i="69"/>
  <c r="P14" i="69" s="1"/>
  <c r="O22" i="69"/>
  <c r="P22" i="69" s="1"/>
  <c r="O16" i="69"/>
  <c r="O11" i="69"/>
  <c r="P11" i="69" s="1"/>
  <c r="O17" i="69"/>
  <c r="P17" i="69" s="1"/>
  <c r="O9" i="69"/>
  <c r="P9" i="69" s="1"/>
  <c r="O13" i="69"/>
  <c r="P13" i="69" s="1"/>
  <c r="O12" i="69"/>
  <c r="P12" i="69" s="1"/>
  <c r="O23" i="69"/>
  <c r="O19" i="69"/>
  <c r="P19" i="69" s="1"/>
  <c r="O18" i="69"/>
  <c r="P18" i="69" s="1"/>
  <c r="O6" i="69"/>
  <c r="P6" i="69" s="1"/>
  <c r="O5" i="69"/>
  <c r="P5" i="69" s="1"/>
  <c r="O3" i="69"/>
  <c r="P3" i="69" s="1"/>
  <c r="AF3" i="69" s="1"/>
  <c r="AO3" i="69" s="1"/>
  <c r="O11" i="78"/>
  <c r="O9" i="78"/>
  <c r="P9" i="78" s="1"/>
  <c r="O5" i="78"/>
  <c r="P5" i="78" s="1"/>
  <c r="O3" i="78"/>
  <c r="P3" i="78" s="1"/>
  <c r="AF3" i="78" s="1"/>
  <c r="AO3" i="78" s="1"/>
  <c r="O22" i="78"/>
  <c r="P22" i="78" s="1"/>
  <c r="O19" i="78"/>
  <c r="P19" i="78" s="1"/>
  <c r="O16" i="78"/>
  <c r="O13" i="78"/>
  <c r="P13" i="78" s="1"/>
  <c r="O10" i="78"/>
  <c r="P10" i="78" s="1"/>
  <c r="O6" i="78"/>
  <c r="P6" i="78" s="1"/>
  <c r="O23" i="78"/>
  <c r="P23" i="78" s="1"/>
  <c r="O20" i="78"/>
  <c r="O17" i="78"/>
  <c r="O14" i="78"/>
  <c r="P14" i="78" s="1"/>
  <c r="O18" i="78"/>
  <c r="P18" i="78" s="1"/>
  <c r="O8" i="78"/>
  <c r="P8" i="78" s="1"/>
  <c r="O7" i="78"/>
  <c r="P7" i="78" s="1"/>
  <c r="O21" i="78"/>
  <c r="P21" i="78" s="1"/>
  <c r="O12" i="78"/>
  <c r="P12" i="78" s="1"/>
  <c r="O15" i="78"/>
  <c r="O3" i="59"/>
  <c r="AE3" i="59" s="1"/>
  <c r="O5" i="59"/>
  <c r="P5" i="59" s="1"/>
  <c r="O6" i="59"/>
  <c r="P6" i="59" s="1"/>
  <c r="O17" i="59"/>
  <c r="P17" i="59" s="1"/>
  <c r="O23" i="59"/>
  <c r="O16" i="61"/>
  <c r="P16" i="61" s="1"/>
  <c r="O18" i="64"/>
  <c r="P18" i="64" s="1"/>
  <c r="O12" i="64"/>
  <c r="P12" i="64" s="1"/>
  <c r="O9" i="64"/>
  <c r="P9" i="64" s="1"/>
  <c r="O23" i="64"/>
  <c r="P23" i="64" s="1"/>
  <c r="O17" i="64"/>
  <c r="P17" i="64" s="1"/>
  <c r="O6" i="64"/>
  <c r="P6" i="64" s="1"/>
  <c r="O5" i="64"/>
  <c r="P5" i="64" s="1"/>
  <c r="O3" i="64"/>
  <c r="AE3" i="64" s="1"/>
  <c r="O19" i="64"/>
  <c r="P19" i="64" s="1"/>
  <c r="O13" i="64"/>
  <c r="P13" i="64" s="1"/>
  <c r="O22" i="64"/>
  <c r="O21" i="66"/>
  <c r="P21" i="66" s="1"/>
  <c r="O18" i="66"/>
  <c r="P18" i="66" s="1"/>
  <c r="O15" i="66"/>
  <c r="P15" i="66" s="1"/>
  <c r="O12" i="66"/>
  <c r="P12" i="66" s="1"/>
  <c r="O8" i="66"/>
  <c r="P8" i="66" s="1"/>
  <c r="O7" i="66"/>
  <c r="O10" i="66"/>
  <c r="P10" i="66" s="1"/>
  <c r="O6" i="66"/>
  <c r="P6" i="66" s="1"/>
  <c r="O19" i="66"/>
  <c r="P19" i="66" s="1"/>
  <c r="O10" i="67"/>
  <c r="P10" i="67" s="1"/>
  <c r="O21" i="67"/>
  <c r="P21" i="67" s="1"/>
  <c r="O16" i="71"/>
  <c r="O18" i="73"/>
  <c r="O19" i="75"/>
  <c r="P19" i="75" s="1"/>
  <c r="O17" i="76"/>
  <c r="P17" i="76" s="1"/>
  <c r="O19" i="77"/>
  <c r="P19" i="77" s="1"/>
  <c r="O13" i="77"/>
  <c r="O18" i="77"/>
  <c r="P18" i="77" s="1"/>
  <c r="O12" i="77"/>
  <c r="P12" i="77" s="1"/>
  <c r="O9" i="77"/>
  <c r="P9" i="77" s="1"/>
  <c r="O23" i="77"/>
  <c r="P23" i="77" s="1"/>
  <c r="O17" i="77"/>
  <c r="P17" i="77" s="1"/>
  <c r="O6" i="77"/>
  <c r="P6" i="77" s="1"/>
  <c r="O5" i="77"/>
  <c r="P5" i="77" s="1"/>
  <c r="O3" i="77"/>
  <c r="O20" i="77"/>
  <c r="P20" i="77" s="1"/>
  <c r="O14" i="77"/>
  <c r="P14" i="77" s="1"/>
  <c r="O13" i="79"/>
  <c r="P13" i="79" s="1"/>
  <c r="O20" i="80"/>
  <c r="P20" i="80" s="1"/>
  <c r="O14" i="80"/>
  <c r="P14" i="80" s="1"/>
  <c r="O19" i="80"/>
  <c r="P19" i="80" s="1"/>
  <c r="O13" i="80"/>
  <c r="P13" i="80" s="1"/>
  <c r="O18" i="80"/>
  <c r="P18" i="80" s="1"/>
  <c r="O12" i="80"/>
  <c r="P12" i="80" s="1"/>
  <c r="O9" i="80"/>
  <c r="P9" i="80" s="1"/>
  <c r="O21" i="80"/>
  <c r="O15" i="80"/>
  <c r="P15" i="80" s="1"/>
  <c r="O10" i="80"/>
  <c r="P10" i="80" s="1"/>
  <c r="O8" i="80"/>
  <c r="P8" i="80" s="1"/>
  <c r="O7" i="80"/>
  <c r="P7" i="80" s="1"/>
  <c r="O18" i="81"/>
  <c r="P18" i="81" s="1"/>
  <c r="O12" i="81"/>
  <c r="P12" i="81" s="1"/>
  <c r="O9" i="81"/>
  <c r="P9" i="81" s="1"/>
  <c r="O23" i="81"/>
  <c r="P23" i="81" s="1"/>
  <c r="O17" i="81"/>
  <c r="P17" i="81" s="1"/>
  <c r="O6" i="81"/>
  <c r="P6" i="81" s="1"/>
  <c r="O5" i="81"/>
  <c r="P5" i="81" s="1"/>
  <c r="O3" i="81"/>
  <c r="P3" i="81" s="1"/>
  <c r="AF3" i="81" s="1"/>
  <c r="AO3" i="81" s="1"/>
  <c r="O22" i="81"/>
  <c r="P22" i="81" s="1"/>
  <c r="O16" i="81"/>
  <c r="P16" i="81" s="1"/>
  <c r="O11" i="81"/>
  <c r="P11" i="81" s="1"/>
  <c r="O19" i="81"/>
  <c r="P19" i="81" s="1"/>
  <c r="O13" i="81"/>
  <c r="O10" i="61"/>
  <c r="O20" i="61"/>
  <c r="P20" i="61" s="1"/>
  <c r="O22" i="65"/>
  <c r="P22" i="65" s="1"/>
  <c r="O16" i="65"/>
  <c r="P16" i="65" s="1"/>
  <c r="O11" i="65"/>
  <c r="P11" i="65" s="1"/>
  <c r="O21" i="65"/>
  <c r="P21" i="65" s="1"/>
  <c r="O15" i="65"/>
  <c r="P15" i="65" s="1"/>
  <c r="O10" i="65"/>
  <c r="P10" i="65" s="1"/>
  <c r="O8" i="65"/>
  <c r="P8" i="65" s="1"/>
  <c r="O7" i="65"/>
  <c r="P7" i="65" s="1"/>
  <c r="O23" i="65"/>
  <c r="P23" i="65" s="1"/>
  <c r="O17" i="65"/>
  <c r="P17" i="65" s="1"/>
  <c r="O6" i="65"/>
  <c r="P6" i="65" s="1"/>
  <c r="O5" i="65"/>
  <c r="O3" i="65"/>
  <c r="AE3" i="65" s="1"/>
  <c r="O8" i="67"/>
  <c r="P8" i="67" s="1"/>
  <c r="O11" i="67"/>
  <c r="P11" i="67" s="1"/>
  <c r="O9" i="70"/>
  <c r="P9" i="70" s="1"/>
  <c r="O11" i="70"/>
  <c r="O10" i="71"/>
  <c r="P10" i="71" s="1"/>
  <c r="O20" i="71"/>
  <c r="P20" i="71" s="1"/>
  <c r="O11" i="73"/>
  <c r="P11" i="73" s="1"/>
  <c r="O9" i="76"/>
  <c r="P9" i="76" s="1"/>
  <c r="O18" i="76"/>
  <c r="P18" i="76" s="1"/>
  <c r="O9" i="79"/>
  <c r="P9" i="79" s="1"/>
  <c r="O18" i="79"/>
  <c r="P18" i="79" s="1"/>
  <c r="O19" i="59"/>
  <c r="P19" i="59" s="1"/>
  <c r="O8" i="61"/>
  <c r="P8" i="61" s="1"/>
  <c r="O11" i="61"/>
  <c r="P11" i="61" s="1"/>
  <c r="O22" i="62"/>
  <c r="P22" i="62" s="1"/>
  <c r="O19" i="62"/>
  <c r="O16" i="62"/>
  <c r="P16" i="62" s="1"/>
  <c r="O13" i="62"/>
  <c r="P13" i="62" s="1"/>
  <c r="O10" i="62"/>
  <c r="P10" i="62" s="1"/>
  <c r="O6" i="62"/>
  <c r="P6" i="62" s="1"/>
  <c r="O11" i="62"/>
  <c r="P11" i="62" s="1"/>
  <c r="O9" i="62"/>
  <c r="O5" i="62"/>
  <c r="O3" i="62"/>
  <c r="AE3" i="62" s="1"/>
  <c r="O13" i="65"/>
  <c r="P13" i="65" s="1"/>
  <c r="O19" i="67"/>
  <c r="P19" i="67" s="1"/>
  <c r="O13" i="67"/>
  <c r="P13" i="67" s="1"/>
  <c r="O6" i="67"/>
  <c r="O18" i="67"/>
  <c r="P18" i="67" s="1"/>
  <c r="O12" i="67"/>
  <c r="P12" i="67" s="1"/>
  <c r="O9" i="67"/>
  <c r="P9" i="67" s="1"/>
  <c r="O20" i="67"/>
  <c r="P20" i="67" s="1"/>
  <c r="O14" i="67"/>
  <c r="P14" i="67" s="1"/>
  <c r="O5" i="67"/>
  <c r="O3" i="67"/>
  <c r="AE3" i="67" s="1"/>
  <c r="O23" i="67"/>
  <c r="P23" i="67" s="1"/>
  <c r="O8" i="71"/>
  <c r="P8" i="71" s="1"/>
  <c r="O11" i="71"/>
  <c r="P11" i="71" s="1"/>
  <c r="O20" i="73"/>
  <c r="P20" i="73" s="1"/>
  <c r="O14" i="73"/>
  <c r="P14" i="73" s="1"/>
  <c r="O19" i="73"/>
  <c r="O13" i="73"/>
  <c r="P13" i="73" s="1"/>
  <c r="O21" i="73"/>
  <c r="P21" i="73" s="1"/>
  <c r="O15" i="73"/>
  <c r="P15" i="73" s="1"/>
  <c r="O10" i="73"/>
  <c r="P10" i="73" s="1"/>
  <c r="O8" i="73"/>
  <c r="O7" i="73"/>
  <c r="P7" i="73" s="1"/>
  <c r="O23" i="73"/>
  <c r="P23" i="73" s="1"/>
  <c r="O20" i="59"/>
  <c r="P20" i="59" s="1"/>
  <c r="O18" i="61"/>
  <c r="P18" i="61" s="1"/>
  <c r="O12" i="61"/>
  <c r="P12" i="61" s="1"/>
  <c r="O9" i="61"/>
  <c r="O23" i="61"/>
  <c r="O17" i="61"/>
  <c r="P17" i="61" s="1"/>
  <c r="O6" i="61"/>
  <c r="P6" i="61" s="1"/>
  <c r="O5" i="61"/>
  <c r="P5" i="61" s="1"/>
  <c r="O3" i="61"/>
  <c r="P3" i="61" s="1"/>
  <c r="AF3" i="61" s="1"/>
  <c r="AO3" i="61" s="1"/>
  <c r="O19" i="61"/>
  <c r="O13" i="61"/>
  <c r="P13" i="61" s="1"/>
  <c r="O22" i="61"/>
  <c r="P22" i="61" s="1"/>
  <c r="O14" i="65"/>
  <c r="P14" i="65" s="1"/>
  <c r="O15" i="67"/>
  <c r="P15" i="67" s="1"/>
  <c r="O8" i="70"/>
  <c r="P8" i="70" s="1"/>
  <c r="O7" i="70"/>
  <c r="O23" i="70"/>
  <c r="O20" i="70"/>
  <c r="P20" i="70" s="1"/>
  <c r="O17" i="70"/>
  <c r="P17" i="70" s="1"/>
  <c r="O14" i="70"/>
  <c r="P14" i="70" s="1"/>
  <c r="O21" i="70"/>
  <c r="P21" i="70" s="1"/>
  <c r="O18" i="70"/>
  <c r="P18" i="70" s="1"/>
  <c r="O15" i="70"/>
  <c r="P15" i="70" s="1"/>
  <c r="O12" i="70"/>
  <c r="P12" i="70" s="1"/>
  <c r="O16" i="70"/>
  <c r="P16" i="70" s="1"/>
  <c r="O18" i="71"/>
  <c r="P18" i="71" s="1"/>
  <c r="O12" i="71"/>
  <c r="P12" i="71" s="1"/>
  <c r="O9" i="71"/>
  <c r="O23" i="71"/>
  <c r="P23" i="71" s="1"/>
  <c r="O17" i="71"/>
  <c r="P17" i="71" s="1"/>
  <c r="O19" i="71"/>
  <c r="P19" i="71" s="1"/>
  <c r="O13" i="71"/>
  <c r="P13" i="71" s="1"/>
  <c r="O6" i="71"/>
  <c r="P6" i="71" s="1"/>
  <c r="O22" i="71"/>
  <c r="O12" i="73"/>
  <c r="P12" i="73" s="1"/>
  <c r="O23" i="75"/>
  <c r="P23" i="75" s="1"/>
  <c r="O17" i="75"/>
  <c r="P17" i="75" s="1"/>
  <c r="O22" i="75"/>
  <c r="P22" i="75" s="1"/>
  <c r="O16" i="75"/>
  <c r="O11" i="75"/>
  <c r="P11" i="75" s="1"/>
  <c r="O7" i="75"/>
  <c r="P7" i="75" s="1"/>
  <c r="O21" i="75"/>
  <c r="P21" i="75" s="1"/>
  <c r="O15" i="75"/>
  <c r="P15" i="75" s="1"/>
  <c r="O10" i="75"/>
  <c r="P10" i="75" s="1"/>
  <c r="O8" i="75"/>
  <c r="P8" i="75" s="1"/>
  <c r="O18" i="75"/>
  <c r="P18" i="75" s="1"/>
  <c r="O12" i="75"/>
  <c r="O9" i="75"/>
  <c r="P9" i="75" s="1"/>
  <c r="O21" i="76"/>
  <c r="P21" i="76" s="1"/>
  <c r="O15" i="76"/>
  <c r="P15" i="76" s="1"/>
  <c r="O10" i="76"/>
  <c r="P10" i="76" s="1"/>
  <c r="O8" i="76"/>
  <c r="O7" i="76"/>
  <c r="P7" i="76" s="1"/>
  <c r="O20" i="76"/>
  <c r="P20" i="76" s="1"/>
  <c r="O14" i="76"/>
  <c r="P14" i="76" s="1"/>
  <c r="O19" i="76"/>
  <c r="P19" i="76" s="1"/>
  <c r="O13" i="76"/>
  <c r="P13" i="76" s="1"/>
  <c r="O22" i="76"/>
  <c r="O16" i="76"/>
  <c r="P16" i="76" s="1"/>
  <c r="O11" i="76"/>
  <c r="P11" i="76" s="1"/>
  <c r="O22" i="79"/>
  <c r="P22" i="79" s="1"/>
  <c r="O16" i="79"/>
  <c r="P16" i="79" s="1"/>
  <c r="O11" i="79"/>
  <c r="P11" i="79" s="1"/>
  <c r="O7" i="79"/>
  <c r="P7" i="79" s="1"/>
  <c r="O21" i="79"/>
  <c r="P21" i="79" s="1"/>
  <c r="O15" i="79"/>
  <c r="P15" i="79" s="1"/>
  <c r="O10" i="79"/>
  <c r="P10" i="79" s="1"/>
  <c r="O8" i="79"/>
  <c r="P8" i="79" s="1"/>
  <c r="O20" i="79"/>
  <c r="P20" i="79" s="1"/>
  <c r="O14" i="79"/>
  <c r="O5" i="79"/>
  <c r="P5" i="79" s="1"/>
  <c r="O3" i="79"/>
  <c r="P3" i="79" s="1"/>
  <c r="AF3" i="79" s="1"/>
  <c r="AO3" i="79" s="1"/>
  <c r="O23" i="79"/>
  <c r="P23" i="79" s="1"/>
  <c r="O17" i="79"/>
  <c r="P17" i="79" s="1"/>
  <c r="O7" i="59"/>
  <c r="P7" i="59" s="1"/>
  <c r="O8" i="59"/>
  <c r="O10" i="59"/>
  <c r="P10" i="59" s="1"/>
  <c r="O15" i="59"/>
  <c r="P15" i="59" s="1"/>
  <c r="O14" i="61"/>
  <c r="P14" i="61" s="1"/>
  <c r="O14" i="62"/>
  <c r="P14" i="62" s="1"/>
  <c r="O21" i="62"/>
  <c r="P21" i="62" s="1"/>
  <c r="O10" i="64"/>
  <c r="P10" i="64" s="1"/>
  <c r="O20" i="64"/>
  <c r="P20" i="64" s="1"/>
  <c r="O18" i="65"/>
  <c r="P18" i="65" s="1"/>
  <c r="O11" i="66"/>
  <c r="P11" i="66" s="1"/>
  <c r="O14" i="66"/>
  <c r="P14" i="66" s="1"/>
  <c r="O16" i="67"/>
  <c r="P16" i="67" s="1"/>
  <c r="O23" i="68"/>
  <c r="P23" i="68" s="1"/>
  <c r="O17" i="68"/>
  <c r="O6" i="68"/>
  <c r="P6" i="68" s="1"/>
  <c r="O5" i="68"/>
  <c r="P5" i="68" s="1"/>
  <c r="O3" i="68"/>
  <c r="AE3" i="68" s="1"/>
  <c r="O22" i="68"/>
  <c r="P22" i="68" s="1"/>
  <c r="O16" i="68"/>
  <c r="P16" i="68" s="1"/>
  <c r="O11" i="68"/>
  <c r="P11" i="68" s="1"/>
  <c r="O18" i="68"/>
  <c r="P18" i="68" s="1"/>
  <c r="O12" i="68"/>
  <c r="P12" i="68" s="1"/>
  <c r="O9" i="68"/>
  <c r="P9" i="68" s="1"/>
  <c r="O21" i="68"/>
  <c r="P21" i="68" s="1"/>
  <c r="O14" i="71"/>
  <c r="P14" i="71" s="1"/>
  <c r="O22" i="72"/>
  <c r="P22" i="72" s="1"/>
  <c r="O16" i="72"/>
  <c r="P16" i="72" s="1"/>
  <c r="O11" i="72"/>
  <c r="P11" i="72" s="1"/>
  <c r="O21" i="72"/>
  <c r="P21" i="72" s="1"/>
  <c r="O15" i="72"/>
  <c r="P15" i="72" s="1"/>
  <c r="O10" i="72"/>
  <c r="O8" i="72"/>
  <c r="P8" i="72" s="1"/>
  <c r="O7" i="72"/>
  <c r="P7" i="72" s="1"/>
  <c r="O23" i="72"/>
  <c r="P23" i="72" s="1"/>
  <c r="O17" i="72"/>
  <c r="P17" i="72" s="1"/>
  <c r="O6" i="72"/>
  <c r="P6" i="72" s="1"/>
  <c r="O5" i="72"/>
  <c r="O3" i="72"/>
  <c r="AE3" i="72" s="1"/>
  <c r="O9" i="73"/>
  <c r="P9" i="73" s="1"/>
  <c r="O16" i="73"/>
  <c r="P16" i="73" s="1"/>
  <c r="O23" i="74"/>
  <c r="P23" i="74" s="1"/>
  <c r="O20" i="74"/>
  <c r="P20" i="74" s="1"/>
  <c r="O17" i="74"/>
  <c r="P17" i="74" s="1"/>
  <c r="O14" i="74"/>
  <c r="P14" i="74" s="1"/>
  <c r="O11" i="74"/>
  <c r="P11" i="74" s="1"/>
  <c r="O9" i="74"/>
  <c r="P9" i="74" s="1"/>
  <c r="O5" i="74"/>
  <c r="P5" i="74" s="1"/>
  <c r="O3" i="74"/>
  <c r="AE3" i="74" s="1"/>
  <c r="O22" i="74"/>
  <c r="P22" i="74" s="1"/>
  <c r="O19" i="74"/>
  <c r="O16" i="74"/>
  <c r="P16" i="74" s="1"/>
  <c r="O13" i="74"/>
  <c r="P13" i="74" s="1"/>
  <c r="O8" i="74"/>
  <c r="P8" i="74" s="1"/>
  <c r="O7" i="74"/>
  <c r="P7" i="74" s="1"/>
  <c r="O6" i="75"/>
  <c r="P6" i="75" s="1"/>
  <c r="O13" i="75"/>
  <c r="O10" i="77"/>
  <c r="P10" i="77" s="1"/>
  <c r="O22" i="77"/>
  <c r="P22" i="77" s="1"/>
  <c r="O6" i="79"/>
  <c r="P6" i="79" s="1"/>
  <c r="O3" i="80"/>
  <c r="AE3" i="80" s="1"/>
  <c r="O5" i="80"/>
  <c r="P5" i="80" s="1"/>
  <c r="O6" i="80"/>
  <c r="O23" i="80"/>
  <c r="P23" i="80" s="1"/>
  <c r="O21" i="81"/>
  <c r="P21" i="81" s="1"/>
  <c r="O3" i="58"/>
  <c r="AE3" i="58" s="1"/>
  <c r="O8" i="58"/>
  <c r="P8" i="58" s="1"/>
  <c r="O5" i="58"/>
  <c r="P5" i="58" s="1"/>
  <c r="O7" i="58"/>
  <c r="P7" i="58" s="1"/>
  <c r="O10" i="58"/>
  <c r="P10" i="58" s="1"/>
  <c r="O13" i="58"/>
  <c r="P13" i="58" s="1"/>
  <c r="O16" i="58"/>
  <c r="P16" i="58" s="1"/>
  <c r="O19" i="58"/>
  <c r="P19" i="58" s="1"/>
  <c r="O22" i="58"/>
  <c r="P22" i="58" s="1"/>
  <c r="O6" i="58"/>
  <c r="P6" i="58" s="1"/>
  <c r="O9" i="58"/>
  <c r="P9" i="58" s="1"/>
  <c r="O12" i="58"/>
  <c r="P12" i="58" s="1"/>
  <c r="O15" i="58"/>
  <c r="P15" i="58" s="1"/>
  <c r="O18" i="58"/>
  <c r="P18" i="58" s="1"/>
  <c r="O21" i="58"/>
  <c r="P21" i="58" s="1"/>
  <c r="O11" i="58"/>
  <c r="P11" i="58" s="1"/>
  <c r="O14" i="58"/>
  <c r="P14" i="58" s="1"/>
  <c r="O17" i="58"/>
  <c r="P17" i="58" s="1"/>
  <c r="O20" i="58"/>
  <c r="P20" i="58" s="1"/>
  <c r="AH4" i="32"/>
  <c r="AH4" i="41"/>
  <c r="AH4" i="20"/>
  <c r="AH4" i="35"/>
  <c r="AE3" i="105"/>
  <c r="P3" i="105"/>
  <c r="AF3" i="105" s="1"/>
  <c r="AO3" i="105" s="1"/>
  <c r="AH3" i="105"/>
  <c r="AQ3" i="105" s="1"/>
  <c r="M4" i="105"/>
  <c r="U4" i="105" s="1"/>
  <c r="X4" i="105" s="1"/>
  <c r="R69" i="105"/>
  <c r="R68" i="105"/>
  <c r="R67" i="105"/>
  <c r="R66" i="105"/>
  <c r="R65" i="105"/>
  <c r="R64" i="105"/>
  <c r="R63" i="105"/>
  <c r="R62" i="105"/>
  <c r="R61" i="105"/>
  <c r="R60" i="105"/>
  <c r="R59" i="105"/>
  <c r="R58" i="105"/>
  <c r="R57" i="105"/>
  <c r="R56" i="105"/>
  <c r="R55" i="105"/>
  <c r="R54" i="105"/>
  <c r="R53" i="105"/>
  <c r="R52" i="105"/>
  <c r="R51" i="105"/>
  <c r="R50" i="105"/>
  <c r="R49" i="105"/>
  <c r="R48" i="105"/>
  <c r="R47" i="105"/>
  <c r="R46" i="105"/>
  <c r="R45" i="105"/>
  <c r="R44" i="105"/>
  <c r="R43" i="105"/>
  <c r="R42" i="105"/>
  <c r="R41" i="105"/>
  <c r="R40" i="105"/>
  <c r="R39" i="105"/>
  <c r="R38" i="105"/>
  <c r="R37" i="105"/>
  <c r="R36" i="105"/>
  <c r="R35" i="105"/>
  <c r="R34" i="105"/>
  <c r="R33" i="105"/>
  <c r="R32" i="105"/>
  <c r="R31" i="105"/>
  <c r="R30" i="105"/>
  <c r="R29" i="105"/>
  <c r="R28" i="105"/>
  <c r="R27" i="105"/>
  <c r="R26" i="105"/>
  <c r="R25" i="105"/>
  <c r="R24" i="105"/>
  <c r="R23" i="105"/>
  <c r="R22" i="105"/>
  <c r="R21" i="105"/>
  <c r="R20" i="105"/>
  <c r="R19" i="105"/>
  <c r="R18" i="105"/>
  <c r="R17" i="105"/>
  <c r="R16" i="105"/>
  <c r="R15" i="105"/>
  <c r="R14" i="105"/>
  <c r="R13" i="105"/>
  <c r="R12" i="105"/>
  <c r="R11" i="105"/>
  <c r="R10" i="105"/>
  <c r="R9" i="105"/>
  <c r="R8" i="105"/>
  <c r="R7" i="105"/>
  <c r="R6" i="105"/>
  <c r="Q69" i="105"/>
  <c r="Q68" i="105"/>
  <c r="Q67" i="105"/>
  <c r="Q66" i="105"/>
  <c r="Q65" i="105"/>
  <c r="Q64" i="105"/>
  <c r="Q63" i="105"/>
  <c r="Q62" i="105"/>
  <c r="Q61" i="105"/>
  <c r="Q60" i="105"/>
  <c r="Q59" i="105"/>
  <c r="Q58" i="105"/>
  <c r="Q57" i="105"/>
  <c r="Q56" i="105"/>
  <c r="Q55" i="105"/>
  <c r="Q54" i="105"/>
  <c r="Q53" i="105"/>
  <c r="Q52" i="105"/>
  <c r="Q51" i="105"/>
  <c r="Q50" i="105"/>
  <c r="Q49" i="105"/>
  <c r="Q48" i="105"/>
  <c r="Q47" i="105"/>
  <c r="Q46" i="105"/>
  <c r="Q45" i="105"/>
  <c r="Q44" i="105"/>
  <c r="Q43" i="105"/>
  <c r="Q42" i="105"/>
  <c r="Q41" i="105"/>
  <c r="Q40" i="105"/>
  <c r="Q39" i="105"/>
  <c r="Q38" i="105"/>
  <c r="Q37" i="105"/>
  <c r="Q36" i="105"/>
  <c r="Q35" i="105"/>
  <c r="Q34" i="105"/>
  <c r="Q33" i="105"/>
  <c r="Q32" i="105"/>
  <c r="Q31" i="105"/>
  <c r="Q30" i="105"/>
  <c r="Q29" i="105"/>
  <c r="Q28" i="105"/>
  <c r="Q27" i="105"/>
  <c r="Q26" i="105"/>
  <c r="Q25" i="105"/>
  <c r="Q24" i="105"/>
  <c r="Q23" i="105"/>
  <c r="Q22" i="105"/>
  <c r="Q21" i="105"/>
  <c r="Q20" i="105"/>
  <c r="Q19" i="105"/>
  <c r="Q18" i="105"/>
  <c r="Q17" i="105"/>
  <c r="Q16" i="105"/>
  <c r="Q15" i="105"/>
  <c r="Q14" i="105"/>
  <c r="Q13" i="105"/>
  <c r="Q12" i="105"/>
  <c r="Q11" i="105"/>
  <c r="Q10" i="105"/>
  <c r="Q9" i="105"/>
  <c r="Q8" i="105"/>
  <c r="V69" i="105"/>
  <c r="V68" i="105"/>
  <c r="V67" i="105"/>
  <c r="V66" i="105"/>
  <c r="V65" i="105"/>
  <c r="V64" i="105"/>
  <c r="V63" i="105"/>
  <c r="V62" i="105"/>
  <c r="V61" i="105"/>
  <c r="V60" i="105"/>
  <c r="V59" i="105"/>
  <c r="V58" i="105"/>
  <c r="V57" i="105"/>
  <c r="V56" i="105"/>
  <c r="V55" i="105"/>
  <c r="V54" i="105"/>
  <c r="V53" i="105"/>
  <c r="V52" i="105"/>
  <c r="V51" i="105"/>
  <c r="V50" i="105"/>
  <c r="V49" i="105"/>
  <c r="V48" i="105"/>
  <c r="V47" i="105"/>
  <c r="V46" i="105"/>
  <c r="V45" i="105"/>
  <c r="V44" i="105"/>
  <c r="V43" i="105"/>
  <c r="V42" i="105"/>
  <c r="V41" i="105"/>
  <c r="V40" i="105"/>
  <c r="V39" i="105"/>
  <c r="V38" i="105"/>
  <c r="V37" i="105"/>
  <c r="V36" i="105"/>
  <c r="V35" i="105"/>
  <c r="V34" i="105"/>
  <c r="V33" i="105"/>
  <c r="V32" i="105"/>
  <c r="V31" i="105"/>
  <c r="V30" i="105"/>
  <c r="V29" i="105"/>
  <c r="V28" i="105"/>
  <c r="V27" i="105"/>
  <c r="V26" i="105"/>
  <c r="V25" i="105"/>
  <c r="V24" i="105"/>
  <c r="V23" i="105"/>
  <c r="V22" i="105"/>
  <c r="V21" i="105"/>
  <c r="V20" i="105"/>
  <c r="V19" i="105"/>
  <c r="V18" i="105"/>
  <c r="V17" i="105"/>
  <c r="V16" i="105"/>
  <c r="V15" i="105"/>
  <c r="V14" i="105"/>
  <c r="V13" i="105"/>
  <c r="V12" i="105"/>
  <c r="V11" i="105"/>
  <c r="V10" i="105"/>
  <c r="AE3" i="104"/>
  <c r="P3" i="104"/>
  <c r="AF3" i="104" s="1"/>
  <c r="AO3" i="104" s="1"/>
  <c r="M4" i="104"/>
  <c r="U4" i="104" s="1"/>
  <c r="X4" i="104" s="1"/>
  <c r="R79" i="104"/>
  <c r="R78" i="104"/>
  <c r="R77" i="104"/>
  <c r="R76" i="104"/>
  <c r="R75" i="104"/>
  <c r="R74" i="104"/>
  <c r="R73" i="104"/>
  <c r="R72" i="104"/>
  <c r="R71" i="104"/>
  <c r="R70" i="104"/>
  <c r="R69" i="104"/>
  <c r="R68" i="104"/>
  <c r="R67" i="104"/>
  <c r="R66" i="104"/>
  <c r="R65" i="104"/>
  <c r="R64" i="104"/>
  <c r="R63" i="104"/>
  <c r="R62" i="104"/>
  <c r="R61" i="104"/>
  <c r="R60" i="104"/>
  <c r="R59" i="104"/>
  <c r="R58" i="104"/>
  <c r="R57" i="104"/>
  <c r="R56" i="104"/>
  <c r="R55" i="104"/>
  <c r="R54" i="104"/>
  <c r="R53" i="104"/>
  <c r="R52" i="104"/>
  <c r="R51" i="104"/>
  <c r="R50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R18" i="104"/>
  <c r="R17" i="104"/>
  <c r="R16" i="104"/>
  <c r="R15" i="104"/>
  <c r="R14" i="104"/>
  <c r="R13" i="104"/>
  <c r="R12" i="104"/>
  <c r="R11" i="104"/>
  <c r="R10" i="104"/>
  <c r="R9" i="104"/>
  <c r="R8" i="104"/>
  <c r="R7" i="104"/>
  <c r="R6" i="104"/>
  <c r="Q79" i="104"/>
  <c r="Q78" i="104"/>
  <c r="Q77" i="104"/>
  <c r="Q76" i="104"/>
  <c r="Q75" i="104"/>
  <c r="Q74" i="104"/>
  <c r="Q73" i="104"/>
  <c r="Q72" i="104"/>
  <c r="Q71" i="104"/>
  <c r="Q70" i="104"/>
  <c r="Q69" i="104"/>
  <c r="Q68" i="104"/>
  <c r="Q67" i="104"/>
  <c r="Q66" i="104"/>
  <c r="Q65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Q52" i="104"/>
  <c r="Q51" i="104"/>
  <c r="Q50" i="104"/>
  <c r="Q49" i="104"/>
  <c r="Q48" i="104"/>
  <c r="Q47" i="104"/>
  <c r="Q46" i="104"/>
  <c r="Q45" i="104"/>
  <c r="Q44" i="104"/>
  <c r="Q43" i="104"/>
  <c r="Q42" i="104"/>
  <c r="Q41" i="104"/>
  <c r="Q40" i="104"/>
  <c r="Q39" i="104"/>
  <c r="Q38" i="104"/>
  <c r="Q37" i="104"/>
  <c r="Q36" i="104"/>
  <c r="Q35" i="104"/>
  <c r="Q34" i="104"/>
  <c r="Q33" i="104"/>
  <c r="Q32" i="104"/>
  <c r="Q31" i="104"/>
  <c r="Q30" i="104"/>
  <c r="Q29" i="104"/>
  <c r="Q28" i="104"/>
  <c r="Q27" i="104"/>
  <c r="Q26" i="104"/>
  <c r="Q25" i="104"/>
  <c r="Q24" i="104"/>
  <c r="Q23" i="104"/>
  <c r="Q22" i="104"/>
  <c r="Q21" i="104"/>
  <c r="Q20" i="104"/>
  <c r="Q19" i="104"/>
  <c r="Q18" i="104"/>
  <c r="Q17" i="104"/>
  <c r="Q16" i="104"/>
  <c r="Q15" i="104"/>
  <c r="Q14" i="104"/>
  <c r="Q13" i="104"/>
  <c r="Q12" i="104"/>
  <c r="Q11" i="104"/>
  <c r="Q10" i="104"/>
  <c r="Q9" i="104"/>
  <c r="Q8" i="104"/>
  <c r="V79" i="104"/>
  <c r="V78" i="104"/>
  <c r="V77" i="104"/>
  <c r="V76" i="104"/>
  <c r="V75" i="104"/>
  <c r="V74" i="104"/>
  <c r="V73" i="104"/>
  <c r="V72" i="104"/>
  <c r="V71" i="104"/>
  <c r="V70" i="104"/>
  <c r="V69" i="104"/>
  <c r="V68" i="104"/>
  <c r="V67" i="104"/>
  <c r="V66" i="104"/>
  <c r="V65" i="104"/>
  <c r="V64" i="104"/>
  <c r="V63" i="104"/>
  <c r="V62" i="104"/>
  <c r="V61" i="104"/>
  <c r="V60" i="104"/>
  <c r="V59" i="104"/>
  <c r="V58" i="104"/>
  <c r="V57" i="104"/>
  <c r="V56" i="104"/>
  <c r="V55" i="104"/>
  <c r="V54" i="104"/>
  <c r="V53" i="104"/>
  <c r="V52" i="104"/>
  <c r="V51" i="104"/>
  <c r="V50" i="104"/>
  <c r="V49" i="104"/>
  <c r="V48" i="104"/>
  <c r="V47" i="104"/>
  <c r="V46" i="104"/>
  <c r="V45" i="104"/>
  <c r="V44" i="104"/>
  <c r="V43" i="104"/>
  <c r="V42" i="104"/>
  <c r="V41" i="104"/>
  <c r="V40" i="104"/>
  <c r="V39" i="104"/>
  <c r="V38" i="104"/>
  <c r="V37" i="104"/>
  <c r="V36" i="104"/>
  <c r="V35" i="104"/>
  <c r="V34" i="104"/>
  <c r="V33" i="104"/>
  <c r="V32" i="104"/>
  <c r="V31" i="104"/>
  <c r="V30" i="104"/>
  <c r="V29" i="104"/>
  <c r="V28" i="104"/>
  <c r="V27" i="104"/>
  <c r="V26" i="104"/>
  <c r="V25" i="104"/>
  <c r="V24" i="104"/>
  <c r="V23" i="104"/>
  <c r="V22" i="104"/>
  <c r="V21" i="104"/>
  <c r="V20" i="104"/>
  <c r="V19" i="104"/>
  <c r="V18" i="104"/>
  <c r="V17" i="104"/>
  <c r="V16" i="104"/>
  <c r="V15" i="104"/>
  <c r="V14" i="104"/>
  <c r="V13" i="104"/>
  <c r="V12" i="104"/>
  <c r="V11" i="104"/>
  <c r="V10" i="104"/>
  <c r="AE3" i="103"/>
  <c r="P3" i="103"/>
  <c r="AF3" i="103" s="1"/>
  <c r="AO3" i="103" s="1"/>
  <c r="AH3" i="103"/>
  <c r="AQ3" i="103" s="1"/>
  <c r="M4" i="103"/>
  <c r="U4" i="103" s="1"/>
  <c r="X4" i="103" s="1"/>
  <c r="Z4" i="103" s="1"/>
  <c r="R89" i="103"/>
  <c r="R88" i="103"/>
  <c r="R87" i="103"/>
  <c r="R86" i="103"/>
  <c r="R85" i="103"/>
  <c r="R84" i="103"/>
  <c r="R83" i="103"/>
  <c r="R82" i="103"/>
  <c r="R81" i="103"/>
  <c r="R80" i="103"/>
  <c r="R79" i="103"/>
  <c r="R78" i="103"/>
  <c r="R77" i="103"/>
  <c r="R76" i="103"/>
  <c r="R75" i="103"/>
  <c r="R74" i="103"/>
  <c r="R73" i="103"/>
  <c r="R72" i="103"/>
  <c r="R71" i="103"/>
  <c r="R70" i="103"/>
  <c r="R69" i="103"/>
  <c r="R68" i="103"/>
  <c r="R67" i="103"/>
  <c r="R66" i="103"/>
  <c r="R65" i="103"/>
  <c r="R64" i="103"/>
  <c r="R63" i="103"/>
  <c r="R62" i="103"/>
  <c r="R61" i="103"/>
  <c r="R60" i="103"/>
  <c r="R59" i="103"/>
  <c r="R58" i="103"/>
  <c r="R57" i="103"/>
  <c r="R56" i="103"/>
  <c r="R55" i="103"/>
  <c r="R54" i="103"/>
  <c r="R53" i="103"/>
  <c r="R52" i="103"/>
  <c r="R51" i="103"/>
  <c r="R50" i="103"/>
  <c r="R49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18" i="103"/>
  <c r="R17" i="103"/>
  <c r="R16" i="103"/>
  <c r="R15" i="103"/>
  <c r="R14" i="103"/>
  <c r="R13" i="103"/>
  <c r="R12" i="103"/>
  <c r="R11" i="103"/>
  <c r="R10" i="103"/>
  <c r="R9" i="103"/>
  <c r="R8" i="103"/>
  <c r="R7" i="103"/>
  <c r="R6" i="103"/>
  <c r="Q89" i="103"/>
  <c r="Q88" i="103"/>
  <c r="Q87" i="103"/>
  <c r="Q86" i="103"/>
  <c r="Q85" i="103"/>
  <c r="Q84" i="103"/>
  <c r="Q83" i="103"/>
  <c r="Q82" i="103"/>
  <c r="Q81" i="103"/>
  <c r="Q80" i="103"/>
  <c r="Q79" i="103"/>
  <c r="Q78" i="103"/>
  <c r="Q77" i="103"/>
  <c r="Q76" i="103"/>
  <c r="Q75" i="103"/>
  <c r="Q74" i="103"/>
  <c r="Q73" i="103"/>
  <c r="Q72" i="103"/>
  <c r="Q71" i="103"/>
  <c r="Q70" i="103"/>
  <c r="Q69" i="103"/>
  <c r="Q68" i="103"/>
  <c r="Q67" i="103"/>
  <c r="Q66" i="103"/>
  <c r="Q65" i="103"/>
  <c r="Q64" i="103"/>
  <c r="Q63" i="103"/>
  <c r="Q62" i="103"/>
  <c r="Q61" i="103"/>
  <c r="Q60" i="103"/>
  <c r="Q59" i="103"/>
  <c r="Q58" i="103"/>
  <c r="Q57" i="103"/>
  <c r="Q56" i="103"/>
  <c r="Q55" i="103"/>
  <c r="Q54" i="103"/>
  <c r="Q53" i="103"/>
  <c r="Q52" i="103"/>
  <c r="Q51" i="103"/>
  <c r="Q50" i="103"/>
  <c r="Q49" i="103"/>
  <c r="Q48" i="103"/>
  <c r="Q47" i="103"/>
  <c r="Q46" i="103"/>
  <c r="Q45" i="103"/>
  <c r="Q44" i="103"/>
  <c r="Q43" i="103"/>
  <c r="Q42" i="103"/>
  <c r="Q41" i="103"/>
  <c r="Q40" i="103"/>
  <c r="Q39" i="103"/>
  <c r="Q38" i="103"/>
  <c r="Q37" i="103"/>
  <c r="Q36" i="103"/>
  <c r="Q35" i="103"/>
  <c r="Q34" i="103"/>
  <c r="Q33" i="103"/>
  <c r="Q32" i="103"/>
  <c r="Q31" i="103"/>
  <c r="Q30" i="103"/>
  <c r="Q29" i="103"/>
  <c r="Q28" i="103"/>
  <c r="Q27" i="103"/>
  <c r="Q26" i="103"/>
  <c r="Q25" i="103"/>
  <c r="Q24" i="103"/>
  <c r="Q23" i="103"/>
  <c r="Q22" i="103"/>
  <c r="Q21" i="103"/>
  <c r="Q20" i="103"/>
  <c r="Q19" i="103"/>
  <c r="Q18" i="103"/>
  <c r="Q17" i="103"/>
  <c r="Q16" i="103"/>
  <c r="Q15" i="103"/>
  <c r="Q14" i="103"/>
  <c r="Q13" i="103"/>
  <c r="Q12" i="103"/>
  <c r="Q11" i="103"/>
  <c r="Q10" i="103"/>
  <c r="Q9" i="103"/>
  <c r="Q8" i="103"/>
  <c r="V89" i="103"/>
  <c r="V88" i="103"/>
  <c r="V87" i="103"/>
  <c r="V86" i="103"/>
  <c r="V85" i="103"/>
  <c r="V84" i="103"/>
  <c r="V83" i="103"/>
  <c r="V82" i="103"/>
  <c r="V81" i="103"/>
  <c r="V80" i="103"/>
  <c r="V79" i="103"/>
  <c r="V78" i="103"/>
  <c r="V77" i="103"/>
  <c r="V76" i="103"/>
  <c r="V75" i="103"/>
  <c r="V74" i="103"/>
  <c r="V73" i="103"/>
  <c r="V72" i="103"/>
  <c r="V71" i="103"/>
  <c r="V70" i="103"/>
  <c r="V69" i="103"/>
  <c r="V68" i="103"/>
  <c r="V67" i="103"/>
  <c r="V66" i="103"/>
  <c r="V65" i="103"/>
  <c r="V64" i="103"/>
  <c r="V63" i="103"/>
  <c r="V62" i="103"/>
  <c r="V61" i="103"/>
  <c r="V60" i="103"/>
  <c r="V59" i="103"/>
  <c r="V58" i="103"/>
  <c r="V57" i="103"/>
  <c r="V56" i="103"/>
  <c r="V55" i="103"/>
  <c r="V54" i="103"/>
  <c r="V53" i="103"/>
  <c r="V52" i="103"/>
  <c r="V51" i="103"/>
  <c r="V50" i="103"/>
  <c r="V49" i="103"/>
  <c r="V48" i="103"/>
  <c r="V47" i="103"/>
  <c r="V46" i="103"/>
  <c r="V45" i="103"/>
  <c r="V44" i="103"/>
  <c r="V43" i="103"/>
  <c r="V42" i="103"/>
  <c r="V41" i="103"/>
  <c r="V40" i="103"/>
  <c r="V39" i="103"/>
  <c r="V38" i="103"/>
  <c r="V37" i="103"/>
  <c r="V36" i="103"/>
  <c r="V35" i="103"/>
  <c r="V34" i="103"/>
  <c r="V33" i="103"/>
  <c r="V32" i="103"/>
  <c r="V31" i="103"/>
  <c r="V30" i="103"/>
  <c r="V29" i="103"/>
  <c r="V28" i="103"/>
  <c r="V27" i="103"/>
  <c r="V26" i="103"/>
  <c r="V25" i="103"/>
  <c r="V24" i="103"/>
  <c r="V23" i="103"/>
  <c r="V22" i="103"/>
  <c r="V21" i="103"/>
  <c r="V20" i="103"/>
  <c r="V19" i="103"/>
  <c r="V18" i="103"/>
  <c r="V17" i="103"/>
  <c r="V16" i="103"/>
  <c r="V15" i="103"/>
  <c r="V14" i="103"/>
  <c r="V13" i="103"/>
  <c r="V12" i="103"/>
  <c r="V11" i="103"/>
  <c r="V10" i="103"/>
  <c r="AE3" i="102"/>
  <c r="P3" i="102"/>
  <c r="AF3" i="102" s="1"/>
  <c r="AO3" i="102" s="1"/>
  <c r="AH3" i="102"/>
  <c r="AQ3" i="102" s="1"/>
  <c r="M4" i="102"/>
  <c r="U4" i="102" s="1"/>
  <c r="X4" i="102" s="1"/>
  <c r="Q98" i="102"/>
  <c r="Q97" i="102"/>
  <c r="Q96" i="102"/>
  <c r="Q95" i="102"/>
  <c r="Q94" i="102"/>
  <c r="Q93" i="102"/>
  <c r="Q92" i="102"/>
  <c r="Q91" i="102"/>
  <c r="Q90" i="102"/>
  <c r="Q89" i="102"/>
  <c r="Q88" i="102"/>
  <c r="Q87" i="102"/>
  <c r="Q86" i="102"/>
  <c r="Q85" i="102"/>
  <c r="Q84" i="102"/>
  <c r="Q83" i="102"/>
  <c r="Q82" i="102"/>
  <c r="Q81" i="102"/>
  <c r="Q80" i="102"/>
  <c r="Q79" i="102"/>
  <c r="Q78" i="102"/>
  <c r="Q77" i="102"/>
  <c r="Q76" i="102"/>
  <c r="Q75" i="102"/>
  <c r="Q74" i="102"/>
  <c r="Q73" i="102"/>
  <c r="Q72" i="102"/>
  <c r="Q71" i="102"/>
  <c r="Q70" i="102"/>
  <c r="Q69" i="102"/>
  <c r="Q68" i="102"/>
  <c r="Q67" i="102"/>
  <c r="Q66" i="102"/>
  <c r="Q65" i="102"/>
  <c r="Q64" i="102"/>
  <c r="Q63" i="102"/>
  <c r="Q62" i="102"/>
  <c r="Q61" i="102"/>
  <c r="Q60" i="102"/>
  <c r="Q59" i="102"/>
  <c r="Q58" i="102"/>
  <c r="Q57" i="102"/>
  <c r="Q56" i="102"/>
  <c r="Q55" i="102"/>
  <c r="Q54" i="102"/>
  <c r="Q53" i="102"/>
  <c r="Q52" i="102"/>
  <c r="Q51" i="102"/>
  <c r="Q50" i="102"/>
  <c r="Q49" i="102"/>
  <c r="Q48" i="102"/>
  <c r="Q47" i="102"/>
  <c r="Q46" i="102"/>
  <c r="Q45" i="102"/>
  <c r="Q44" i="102"/>
  <c r="Q43" i="102"/>
  <c r="Q42" i="102"/>
  <c r="Q41" i="102"/>
  <c r="Q40" i="102"/>
  <c r="Q39" i="102"/>
  <c r="Q38" i="102"/>
  <c r="Q37" i="102"/>
  <c r="Q36" i="102"/>
  <c r="Q35" i="102"/>
  <c r="Q34" i="102"/>
  <c r="Q33" i="102"/>
  <c r="Q32" i="102"/>
  <c r="Q31" i="102"/>
  <c r="Q30" i="102"/>
  <c r="Q29" i="102"/>
  <c r="Q28" i="102"/>
  <c r="Q27" i="102"/>
  <c r="Q26" i="102"/>
  <c r="Q25" i="102"/>
  <c r="Q24" i="102"/>
  <c r="Q23" i="102"/>
  <c r="Q22" i="102"/>
  <c r="Q21" i="102"/>
  <c r="Q20" i="102"/>
  <c r="Q19" i="102"/>
  <c r="Q18" i="102"/>
  <c r="Q17" i="102"/>
  <c r="Q16" i="102"/>
  <c r="Q15" i="102"/>
  <c r="Q14" i="102"/>
  <c r="Q13" i="102"/>
  <c r="Q12" i="102"/>
  <c r="Q11" i="102"/>
  <c r="Q10" i="102"/>
  <c r="Q9" i="102"/>
  <c r="Q8" i="102"/>
  <c r="V98" i="102"/>
  <c r="V97" i="102"/>
  <c r="V96" i="102"/>
  <c r="V95" i="102"/>
  <c r="V94" i="102"/>
  <c r="V93" i="102"/>
  <c r="V92" i="102"/>
  <c r="V91" i="102"/>
  <c r="V90" i="102"/>
  <c r="V89" i="102"/>
  <c r="V88" i="102"/>
  <c r="V87" i="102"/>
  <c r="V86" i="102"/>
  <c r="V85" i="102"/>
  <c r="V84" i="102"/>
  <c r="V83" i="102"/>
  <c r="V82" i="102"/>
  <c r="V81" i="102"/>
  <c r="V80" i="102"/>
  <c r="V79" i="102"/>
  <c r="V78" i="102"/>
  <c r="V77" i="102"/>
  <c r="V76" i="102"/>
  <c r="V75" i="102"/>
  <c r="V74" i="102"/>
  <c r="V73" i="102"/>
  <c r="V72" i="102"/>
  <c r="V71" i="102"/>
  <c r="V70" i="102"/>
  <c r="V69" i="102"/>
  <c r="V68" i="102"/>
  <c r="V67" i="102"/>
  <c r="V66" i="102"/>
  <c r="V65" i="102"/>
  <c r="V64" i="102"/>
  <c r="V63" i="102"/>
  <c r="V62" i="102"/>
  <c r="V61" i="102"/>
  <c r="V60" i="102"/>
  <c r="V59" i="102"/>
  <c r="V58" i="102"/>
  <c r="V57" i="102"/>
  <c r="V56" i="102"/>
  <c r="V55" i="102"/>
  <c r="V54" i="102"/>
  <c r="V53" i="102"/>
  <c r="V52" i="102"/>
  <c r="V51" i="102"/>
  <c r="V50" i="102"/>
  <c r="V49" i="102"/>
  <c r="V48" i="102"/>
  <c r="V47" i="102"/>
  <c r="V46" i="102"/>
  <c r="V45" i="102"/>
  <c r="V44" i="102"/>
  <c r="V43" i="102"/>
  <c r="V42" i="102"/>
  <c r="V41" i="102"/>
  <c r="V40" i="102"/>
  <c r="V39" i="102"/>
  <c r="V38" i="102"/>
  <c r="V37" i="102"/>
  <c r="V36" i="102"/>
  <c r="V35" i="102"/>
  <c r="V34" i="102"/>
  <c r="V33" i="102"/>
  <c r="V32" i="102"/>
  <c r="V31" i="102"/>
  <c r="V30" i="102"/>
  <c r="V29" i="102"/>
  <c r="V28" i="102"/>
  <c r="V27" i="102"/>
  <c r="V26" i="102"/>
  <c r="V25" i="102"/>
  <c r="V24" i="102"/>
  <c r="V23" i="102"/>
  <c r="V22" i="102"/>
  <c r="V21" i="102"/>
  <c r="V20" i="102"/>
  <c r="V19" i="102"/>
  <c r="V18" i="102"/>
  <c r="V17" i="102"/>
  <c r="V16" i="102"/>
  <c r="V15" i="102"/>
  <c r="V14" i="102"/>
  <c r="V13" i="102"/>
  <c r="V12" i="102"/>
  <c r="V11" i="102"/>
  <c r="V10" i="102"/>
  <c r="AE3" i="101"/>
  <c r="P3" i="101"/>
  <c r="AF3" i="101" s="1"/>
  <c r="AO3" i="101" s="1"/>
  <c r="AH3" i="101"/>
  <c r="AQ3" i="101" s="1"/>
  <c r="M4" i="101"/>
  <c r="U4" i="101" s="1"/>
  <c r="X4" i="101" s="1"/>
  <c r="R69" i="101"/>
  <c r="R68" i="101"/>
  <c r="R67" i="101"/>
  <c r="R66" i="101"/>
  <c r="R65" i="101"/>
  <c r="R64" i="101"/>
  <c r="R63" i="101"/>
  <c r="R62" i="101"/>
  <c r="R61" i="101"/>
  <c r="R60" i="101"/>
  <c r="R59" i="101"/>
  <c r="R58" i="101"/>
  <c r="R57" i="101"/>
  <c r="R56" i="101"/>
  <c r="R55" i="101"/>
  <c r="R54" i="101"/>
  <c r="R53" i="101"/>
  <c r="R52" i="101"/>
  <c r="R51" i="101"/>
  <c r="R50" i="101"/>
  <c r="R49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R18" i="101"/>
  <c r="R17" i="101"/>
  <c r="R16" i="101"/>
  <c r="R15" i="101"/>
  <c r="R14" i="101"/>
  <c r="R13" i="101"/>
  <c r="R12" i="101"/>
  <c r="R11" i="101"/>
  <c r="R10" i="101"/>
  <c r="R9" i="101"/>
  <c r="R8" i="101"/>
  <c r="R7" i="101"/>
  <c r="R6" i="101"/>
  <c r="Q69" i="101"/>
  <c r="Q68" i="101"/>
  <c r="Q67" i="101"/>
  <c r="Q66" i="101"/>
  <c r="Q65" i="101"/>
  <c r="Q64" i="101"/>
  <c r="Q63" i="101"/>
  <c r="Q62" i="101"/>
  <c r="Q61" i="101"/>
  <c r="Q60" i="101"/>
  <c r="Q59" i="101"/>
  <c r="Q58" i="101"/>
  <c r="Q57" i="101"/>
  <c r="Q56" i="101"/>
  <c r="Q55" i="101"/>
  <c r="Q54" i="101"/>
  <c r="Q53" i="101"/>
  <c r="Q52" i="101"/>
  <c r="Q51" i="101"/>
  <c r="Q50" i="101"/>
  <c r="Q49" i="101"/>
  <c r="Q48" i="101"/>
  <c r="Q47" i="101"/>
  <c r="Q46" i="101"/>
  <c r="Q45" i="101"/>
  <c r="Q44" i="101"/>
  <c r="Q43" i="101"/>
  <c r="Q42" i="101"/>
  <c r="Q41" i="101"/>
  <c r="Q40" i="101"/>
  <c r="Q39" i="101"/>
  <c r="Q38" i="101"/>
  <c r="Q37" i="101"/>
  <c r="Q36" i="101"/>
  <c r="Q35" i="101"/>
  <c r="Q34" i="101"/>
  <c r="Q33" i="101"/>
  <c r="Q32" i="101"/>
  <c r="Q31" i="101"/>
  <c r="Q30" i="101"/>
  <c r="Q29" i="101"/>
  <c r="Q28" i="101"/>
  <c r="Q27" i="101"/>
  <c r="Q26" i="101"/>
  <c r="Q25" i="101"/>
  <c r="Q24" i="101"/>
  <c r="Q23" i="101"/>
  <c r="Q22" i="101"/>
  <c r="Q21" i="101"/>
  <c r="Q20" i="101"/>
  <c r="Q19" i="101"/>
  <c r="Q18" i="101"/>
  <c r="Q17" i="101"/>
  <c r="Q16" i="101"/>
  <c r="Q15" i="101"/>
  <c r="Q14" i="101"/>
  <c r="Q13" i="101"/>
  <c r="Q12" i="101"/>
  <c r="Q11" i="101"/>
  <c r="Q10" i="101"/>
  <c r="Q9" i="101"/>
  <c r="Q8" i="101"/>
  <c r="V69" i="101"/>
  <c r="V68" i="101"/>
  <c r="V67" i="101"/>
  <c r="V66" i="101"/>
  <c r="V65" i="101"/>
  <c r="V64" i="101"/>
  <c r="V63" i="101"/>
  <c r="V62" i="101"/>
  <c r="V61" i="101"/>
  <c r="V60" i="101"/>
  <c r="V59" i="101"/>
  <c r="V58" i="101"/>
  <c r="V57" i="101"/>
  <c r="V56" i="101"/>
  <c r="V55" i="101"/>
  <c r="V54" i="101"/>
  <c r="V53" i="101"/>
  <c r="V52" i="101"/>
  <c r="V51" i="101"/>
  <c r="V50" i="101"/>
  <c r="V49" i="101"/>
  <c r="V48" i="101"/>
  <c r="V47" i="101"/>
  <c r="V46" i="101"/>
  <c r="V45" i="101"/>
  <c r="V44" i="101"/>
  <c r="V43" i="101"/>
  <c r="V42" i="101"/>
  <c r="V41" i="101"/>
  <c r="V40" i="101"/>
  <c r="V39" i="101"/>
  <c r="V38" i="101"/>
  <c r="V37" i="101"/>
  <c r="V36" i="101"/>
  <c r="V35" i="101"/>
  <c r="V34" i="101"/>
  <c r="V33" i="101"/>
  <c r="V32" i="101"/>
  <c r="V31" i="101"/>
  <c r="V30" i="101"/>
  <c r="V29" i="101"/>
  <c r="V28" i="101"/>
  <c r="V27" i="101"/>
  <c r="V26" i="101"/>
  <c r="V25" i="101"/>
  <c r="V24" i="101"/>
  <c r="V23" i="101"/>
  <c r="V22" i="101"/>
  <c r="V21" i="101"/>
  <c r="V20" i="101"/>
  <c r="V19" i="101"/>
  <c r="V18" i="101"/>
  <c r="V17" i="101"/>
  <c r="V16" i="101"/>
  <c r="V15" i="101"/>
  <c r="V14" i="101"/>
  <c r="V13" i="101"/>
  <c r="V12" i="101"/>
  <c r="V11" i="101"/>
  <c r="V10" i="101"/>
  <c r="AE3" i="100"/>
  <c r="P3" i="100"/>
  <c r="AF3" i="100" s="1"/>
  <c r="AO3" i="100" s="1"/>
  <c r="AH3" i="100"/>
  <c r="AQ3" i="100" s="1"/>
  <c r="M4" i="100"/>
  <c r="U4" i="100" s="1"/>
  <c r="X4" i="100" s="1"/>
  <c r="R79" i="100"/>
  <c r="R78" i="100"/>
  <c r="R77" i="100"/>
  <c r="R76" i="100"/>
  <c r="R75" i="100"/>
  <c r="R74" i="100"/>
  <c r="R73" i="100"/>
  <c r="R72" i="100"/>
  <c r="R71" i="100"/>
  <c r="R70" i="100"/>
  <c r="R69" i="100"/>
  <c r="R68" i="100"/>
  <c r="R67" i="100"/>
  <c r="R66" i="100"/>
  <c r="R65" i="100"/>
  <c r="R64" i="100"/>
  <c r="R63" i="100"/>
  <c r="R62" i="100"/>
  <c r="R61" i="100"/>
  <c r="R60" i="100"/>
  <c r="R59" i="100"/>
  <c r="R58" i="100"/>
  <c r="R57" i="100"/>
  <c r="R56" i="100"/>
  <c r="R55" i="100"/>
  <c r="R54" i="100"/>
  <c r="R53" i="100"/>
  <c r="R52" i="100"/>
  <c r="R51" i="100"/>
  <c r="R50" i="100"/>
  <c r="R49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R18" i="100"/>
  <c r="R17" i="100"/>
  <c r="R16" i="100"/>
  <c r="R15" i="100"/>
  <c r="R14" i="100"/>
  <c r="R13" i="100"/>
  <c r="R12" i="100"/>
  <c r="R11" i="100"/>
  <c r="R10" i="100"/>
  <c r="R9" i="100"/>
  <c r="R8" i="100"/>
  <c r="R7" i="100"/>
  <c r="R6" i="100"/>
  <c r="Q79" i="100"/>
  <c r="Q78" i="100"/>
  <c r="Q77" i="100"/>
  <c r="Q76" i="100"/>
  <c r="Q75" i="100"/>
  <c r="Q74" i="100"/>
  <c r="Q73" i="100"/>
  <c r="Q72" i="100"/>
  <c r="Q71" i="100"/>
  <c r="Q70" i="100"/>
  <c r="Q69" i="100"/>
  <c r="Q68" i="100"/>
  <c r="Q67" i="100"/>
  <c r="Q66" i="100"/>
  <c r="Q65" i="100"/>
  <c r="Q64" i="100"/>
  <c r="Q63" i="100"/>
  <c r="Q62" i="100"/>
  <c r="Q61" i="100"/>
  <c r="Q60" i="100"/>
  <c r="Q59" i="100"/>
  <c r="Q58" i="100"/>
  <c r="Q57" i="100"/>
  <c r="Q56" i="100"/>
  <c r="Q55" i="100"/>
  <c r="Q54" i="100"/>
  <c r="Q53" i="100"/>
  <c r="Q52" i="100"/>
  <c r="Q51" i="100"/>
  <c r="Q50" i="100"/>
  <c r="Q49" i="100"/>
  <c r="Q48" i="100"/>
  <c r="Q47" i="100"/>
  <c r="Q46" i="100"/>
  <c r="Q45" i="100"/>
  <c r="Q44" i="100"/>
  <c r="Q43" i="100"/>
  <c r="Q42" i="100"/>
  <c r="Q41" i="100"/>
  <c r="Q40" i="100"/>
  <c r="Q39" i="100"/>
  <c r="Q38" i="100"/>
  <c r="Q37" i="100"/>
  <c r="Q36" i="100"/>
  <c r="Q35" i="100"/>
  <c r="Q34" i="100"/>
  <c r="Q33" i="100"/>
  <c r="Q32" i="100"/>
  <c r="Q31" i="100"/>
  <c r="Q30" i="100"/>
  <c r="Q29" i="100"/>
  <c r="Q28" i="100"/>
  <c r="Q27" i="100"/>
  <c r="Q26" i="100"/>
  <c r="Q25" i="100"/>
  <c r="Q24" i="100"/>
  <c r="Q23" i="100"/>
  <c r="Q22" i="100"/>
  <c r="Q21" i="100"/>
  <c r="Q20" i="100"/>
  <c r="Q19" i="100"/>
  <c r="Q18" i="100"/>
  <c r="Q17" i="100"/>
  <c r="Q16" i="100"/>
  <c r="Q15" i="100"/>
  <c r="Q14" i="100"/>
  <c r="Q13" i="100"/>
  <c r="Q12" i="100"/>
  <c r="Q11" i="100"/>
  <c r="Q10" i="100"/>
  <c r="Q9" i="100"/>
  <c r="Q8" i="100"/>
  <c r="V79" i="100"/>
  <c r="V78" i="100"/>
  <c r="V77" i="100"/>
  <c r="V76" i="100"/>
  <c r="V75" i="100"/>
  <c r="V74" i="100"/>
  <c r="V73" i="100"/>
  <c r="V72" i="100"/>
  <c r="V71" i="100"/>
  <c r="V70" i="100"/>
  <c r="V69" i="100"/>
  <c r="V68" i="100"/>
  <c r="V67" i="100"/>
  <c r="V66" i="100"/>
  <c r="V65" i="100"/>
  <c r="V64" i="100"/>
  <c r="V63" i="100"/>
  <c r="V62" i="100"/>
  <c r="V61" i="100"/>
  <c r="V60" i="100"/>
  <c r="V59" i="100"/>
  <c r="V58" i="100"/>
  <c r="V57" i="100"/>
  <c r="V56" i="100"/>
  <c r="V55" i="100"/>
  <c r="V54" i="100"/>
  <c r="V53" i="100"/>
  <c r="V52" i="100"/>
  <c r="V51" i="100"/>
  <c r="V50" i="100"/>
  <c r="V49" i="100"/>
  <c r="V48" i="100"/>
  <c r="V47" i="100"/>
  <c r="V46" i="100"/>
  <c r="V45" i="100"/>
  <c r="V44" i="100"/>
  <c r="V43" i="100"/>
  <c r="V42" i="100"/>
  <c r="V41" i="100"/>
  <c r="V40" i="100"/>
  <c r="V39" i="100"/>
  <c r="V38" i="100"/>
  <c r="V37" i="100"/>
  <c r="V36" i="100"/>
  <c r="V35" i="100"/>
  <c r="V34" i="100"/>
  <c r="V33" i="100"/>
  <c r="V32" i="100"/>
  <c r="V31" i="100"/>
  <c r="V30" i="100"/>
  <c r="V29" i="100"/>
  <c r="V28" i="100"/>
  <c r="V27" i="100"/>
  <c r="V26" i="100"/>
  <c r="V25" i="100"/>
  <c r="V24" i="100"/>
  <c r="V23" i="100"/>
  <c r="V22" i="100"/>
  <c r="V21" i="100"/>
  <c r="V20" i="100"/>
  <c r="V19" i="100"/>
  <c r="V18" i="100"/>
  <c r="V17" i="100"/>
  <c r="V16" i="100"/>
  <c r="V15" i="100"/>
  <c r="V14" i="100"/>
  <c r="V13" i="100"/>
  <c r="V12" i="100"/>
  <c r="V11" i="100"/>
  <c r="V10" i="100"/>
  <c r="AE3" i="99"/>
  <c r="P3" i="99"/>
  <c r="AF3" i="99" s="1"/>
  <c r="AO3" i="99" s="1"/>
  <c r="AH3" i="99"/>
  <c r="AQ3" i="99" s="1"/>
  <c r="M4" i="99"/>
  <c r="U4" i="99" s="1"/>
  <c r="X4" i="99" s="1"/>
  <c r="R89" i="99"/>
  <c r="R88" i="99"/>
  <c r="R87" i="99"/>
  <c r="R86" i="99"/>
  <c r="R85" i="99"/>
  <c r="R84" i="99"/>
  <c r="R83" i="99"/>
  <c r="R82" i="99"/>
  <c r="R81" i="99"/>
  <c r="R80" i="99"/>
  <c r="R79" i="99"/>
  <c r="R78" i="99"/>
  <c r="R77" i="99"/>
  <c r="R76" i="99"/>
  <c r="R75" i="99"/>
  <c r="R74" i="99"/>
  <c r="R73" i="99"/>
  <c r="R72" i="99"/>
  <c r="R71" i="99"/>
  <c r="R70" i="99"/>
  <c r="R69" i="99"/>
  <c r="R68" i="99"/>
  <c r="R67" i="99"/>
  <c r="R66" i="99"/>
  <c r="R65" i="99"/>
  <c r="R64" i="99"/>
  <c r="R63" i="99"/>
  <c r="R62" i="99"/>
  <c r="R61" i="99"/>
  <c r="R60" i="99"/>
  <c r="R59" i="99"/>
  <c r="R58" i="99"/>
  <c r="R57" i="99"/>
  <c r="R56" i="99"/>
  <c r="R55" i="99"/>
  <c r="R54" i="99"/>
  <c r="R53" i="99"/>
  <c r="R52" i="99"/>
  <c r="R51" i="99"/>
  <c r="R50" i="99"/>
  <c r="R49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18" i="99"/>
  <c r="R17" i="99"/>
  <c r="R16" i="99"/>
  <c r="R15" i="99"/>
  <c r="R14" i="99"/>
  <c r="R13" i="99"/>
  <c r="R12" i="99"/>
  <c r="R11" i="99"/>
  <c r="R10" i="99"/>
  <c r="R9" i="99"/>
  <c r="R8" i="99"/>
  <c r="R7" i="99"/>
  <c r="R6" i="99"/>
  <c r="Q89" i="99"/>
  <c r="Q88" i="99"/>
  <c r="Q87" i="99"/>
  <c r="Q86" i="99"/>
  <c r="Q85" i="99"/>
  <c r="Q84" i="99"/>
  <c r="Q83" i="99"/>
  <c r="Q82" i="99"/>
  <c r="Q81" i="99"/>
  <c r="Q80" i="99"/>
  <c r="Q79" i="99"/>
  <c r="Q78" i="99"/>
  <c r="Q77" i="99"/>
  <c r="Q76" i="99"/>
  <c r="Q75" i="99"/>
  <c r="Q74" i="99"/>
  <c r="Q73" i="99"/>
  <c r="Q72" i="99"/>
  <c r="Q71" i="99"/>
  <c r="Q70" i="99"/>
  <c r="Q69" i="99"/>
  <c r="Q68" i="99"/>
  <c r="Q67" i="99"/>
  <c r="Q66" i="99"/>
  <c r="Q65" i="99"/>
  <c r="Q64" i="99"/>
  <c r="Q63" i="99"/>
  <c r="Q62" i="99"/>
  <c r="Q61" i="99"/>
  <c r="Q60" i="99"/>
  <c r="Q59" i="99"/>
  <c r="Q58" i="99"/>
  <c r="Q57" i="99"/>
  <c r="Q56" i="99"/>
  <c r="Q55" i="99"/>
  <c r="Q54" i="99"/>
  <c r="Q53" i="99"/>
  <c r="Q52" i="99"/>
  <c r="Q51" i="99"/>
  <c r="Q50" i="99"/>
  <c r="Q49" i="99"/>
  <c r="Q48" i="99"/>
  <c r="Q47" i="99"/>
  <c r="Q46" i="99"/>
  <c r="Q45" i="99"/>
  <c r="Q44" i="99"/>
  <c r="Q43" i="99"/>
  <c r="Q42" i="99"/>
  <c r="Q41" i="99"/>
  <c r="Q40" i="99"/>
  <c r="Q39" i="99"/>
  <c r="Q38" i="99"/>
  <c r="Q37" i="99"/>
  <c r="Q36" i="99"/>
  <c r="Q35" i="99"/>
  <c r="Q34" i="99"/>
  <c r="Q33" i="99"/>
  <c r="Q32" i="99"/>
  <c r="Q31" i="99"/>
  <c r="Q30" i="99"/>
  <c r="Q29" i="99"/>
  <c r="Q28" i="99"/>
  <c r="Q27" i="99"/>
  <c r="Q26" i="99"/>
  <c r="Q25" i="99"/>
  <c r="Q24" i="99"/>
  <c r="Q23" i="99"/>
  <c r="Q22" i="99"/>
  <c r="Q21" i="99"/>
  <c r="Q20" i="99"/>
  <c r="Q19" i="99"/>
  <c r="Q18" i="99"/>
  <c r="Q17" i="99"/>
  <c r="Q16" i="99"/>
  <c r="Q15" i="99"/>
  <c r="Q14" i="99"/>
  <c r="Q13" i="99"/>
  <c r="Q12" i="99"/>
  <c r="Q11" i="99"/>
  <c r="Q10" i="99"/>
  <c r="Q9" i="99"/>
  <c r="Q8" i="99"/>
  <c r="V89" i="99"/>
  <c r="V88" i="99"/>
  <c r="V87" i="99"/>
  <c r="V86" i="99"/>
  <c r="V85" i="99"/>
  <c r="V84" i="99"/>
  <c r="V83" i="99"/>
  <c r="V82" i="99"/>
  <c r="V81" i="99"/>
  <c r="V80" i="99"/>
  <c r="V79" i="99"/>
  <c r="V78" i="99"/>
  <c r="V77" i="99"/>
  <c r="V76" i="99"/>
  <c r="V75" i="99"/>
  <c r="V74" i="99"/>
  <c r="V73" i="99"/>
  <c r="V72" i="99"/>
  <c r="V71" i="99"/>
  <c r="V70" i="99"/>
  <c r="V69" i="99"/>
  <c r="V68" i="99"/>
  <c r="V67" i="99"/>
  <c r="V66" i="99"/>
  <c r="V65" i="99"/>
  <c r="V64" i="99"/>
  <c r="V63" i="99"/>
  <c r="V62" i="99"/>
  <c r="V61" i="99"/>
  <c r="V60" i="99"/>
  <c r="V59" i="99"/>
  <c r="V58" i="99"/>
  <c r="V57" i="99"/>
  <c r="V56" i="99"/>
  <c r="V55" i="99"/>
  <c r="V54" i="99"/>
  <c r="V53" i="99"/>
  <c r="V52" i="99"/>
  <c r="V51" i="99"/>
  <c r="V50" i="99"/>
  <c r="V49" i="99"/>
  <c r="V48" i="99"/>
  <c r="V47" i="99"/>
  <c r="V46" i="99"/>
  <c r="V45" i="99"/>
  <c r="V44" i="99"/>
  <c r="V43" i="99"/>
  <c r="V42" i="99"/>
  <c r="V41" i="99"/>
  <c r="V40" i="99"/>
  <c r="V39" i="99"/>
  <c r="V38" i="99"/>
  <c r="V37" i="99"/>
  <c r="V36" i="99"/>
  <c r="V35" i="99"/>
  <c r="V34" i="99"/>
  <c r="V33" i="99"/>
  <c r="V32" i="99"/>
  <c r="V31" i="99"/>
  <c r="V30" i="99"/>
  <c r="V29" i="99"/>
  <c r="V28" i="99"/>
  <c r="V27" i="99"/>
  <c r="V26" i="99"/>
  <c r="V25" i="99"/>
  <c r="V24" i="99"/>
  <c r="V23" i="99"/>
  <c r="V22" i="99"/>
  <c r="V21" i="99"/>
  <c r="V20" i="99"/>
  <c r="V19" i="99"/>
  <c r="V18" i="99"/>
  <c r="V17" i="99"/>
  <c r="V16" i="99"/>
  <c r="V15" i="99"/>
  <c r="V14" i="99"/>
  <c r="V13" i="99"/>
  <c r="V12" i="99"/>
  <c r="V11" i="99"/>
  <c r="V10" i="99"/>
  <c r="AE3" i="98"/>
  <c r="P3" i="98"/>
  <c r="AF3" i="98" s="1"/>
  <c r="AO3" i="98" s="1"/>
  <c r="AH3" i="98"/>
  <c r="AQ3" i="98" s="1"/>
  <c r="M4" i="98"/>
  <c r="U4" i="98" s="1"/>
  <c r="X4" i="98" s="1"/>
  <c r="Q98" i="98"/>
  <c r="Q97" i="98"/>
  <c r="Q96" i="98"/>
  <c r="Q95" i="98"/>
  <c r="Q94" i="98"/>
  <c r="Q93" i="98"/>
  <c r="Q92" i="98"/>
  <c r="Q91" i="98"/>
  <c r="Q90" i="98"/>
  <c r="Q89" i="98"/>
  <c r="Q88" i="98"/>
  <c r="Q87" i="98"/>
  <c r="Q86" i="98"/>
  <c r="Q85" i="98"/>
  <c r="Q84" i="98"/>
  <c r="Q83" i="98"/>
  <c r="Q82" i="98"/>
  <c r="Q81" i="98"/>
  <c r="Q80" i="98"/>
  <c r="Q79" i="98"/>
  <c r="Q78" i="98"/>
  <c r="Q77" i="98"/>
  <c r="Q76" i="98"/>
  <c r="Q75" i="98"/>
  <c r="Q74" i="98"/>
  <c r="Q73" i="98"/>
  <c r="Q72" i="98"/>
  <c r="Q71" i="98"/>
  <c r="Q70" i="98"/>
  <c r="Q69" i="98"/>
  <c r="Q68" i="98"/>
  <c r="Q67" i="98"/>
  <c r="Q66" i="98"/>
  <c r="Q65" i="98"/>
  <c r="Q64" i="98"/>
  <c r="Q63" i="98"/>
  <c r="Q62" i="98"/>
  <c r="Q61" i="98"/>
  <c r="Q60" i="98"/>
  <c r="Q59" i="98"/>
  <c r="Q58" i="98"/>
  <c r="Q57" i="98"/>
  <c r="Q56" i="98"/>
  <c r="Q55" i="98"/>
  <c r="Q54" i="98"/>
  <c r="Q53" i="98"/>
  <c r="Q52" i="98"/>
  <c r="Q51" i="98"/>
  <c r="Q50" i="98"/>
  <c r="Q49" i="98"/>
  <c r="Q48" i="98"/>
  <c r="Q47" i="98"/>
  <c r="Q46" i="98"/>
  <c r="Q45" i="98"/>
  <c r="Q44" i="98"/>
  <c r="Q43" i="98"/>
  <c r="Q42" i="98"/>
  <c r="Q41" i="98"/>
  <c r="Q40" i="98"/>
  <c r="Q39" i="98"/>
  <c r="Q38" i="98"/>
  <c r="Q37" i="98"/>
  <c r="Q36" i="98"/>
  <c r="Q35" i="98"/>
  <c r="Q34" i="98"/>
  <c r="Q33" i="98"/>
  <c r="Q32" i="98"/>
  <c r="Q31" i="98"/>
  <c r="Q30" i="98"/>
  <c r="Q29" i="98"/>
  <c r="Q28" i="98"/>
  <c r="Q27" i="98"/>
  <c r="Q26" i="98"/>
  <c r="Q25" i="98"/>
  <c r="Q24" i="98"/>
  <c r="Q23" i="98"/>
  <c r="Q22" i="98"/>
  <c r="Q21" i="98"/>
  <c r="Q20" i="98"/>
  <c r="Q19" i="98"/>
  <c r="Q18" i="98"/>
  <c r="Q17" i="98"/>
  <c r="Q16" i="98"/>
  <c r="Q15" i="98"/>
  <c r="Q14" i="98"/>
  <c r="Q13" i="98"/>
  <c r="Q12" i="98"/>
  <c r="Q11" i="98"/>
  <c r="Q10" i="98"/>
  <c r="Q9" i="98"/>
  <c r="Q8" i="98"/>
  <c r="V98" i="98"/>
  <c r="V97" i="98"/>
  <c r="V96" i="98"/>
  <c r="V95" i="98"/>
  <c r="V94" i="98"/>
  <c r="V93" i="98"/>
  <c r="V92" i="98"/>
  <c r="V91" i="98"/>
  <c r="V90" i="98"/>
  <c r="V89" i="98"/>
  <c r="V88" i="98"/>
  <c r="V87" i="98"/>
  <c r="V86" i="98"/>
  <c r="V85" i="98"/>
  <c r="V84" i="98"/>
  <c r="V83" i="98"/>
  <c r="V82" i="98"/>
  <c r="V81" i="98"/>
  <c r="V80" i="98"/>
  <c r="V79" i="98"/>
  <c r="V78" i="98"/>
  <c r="V77" i="98"/>
  <c r="V76" i="98"/>
  <c r="V75" i="98"/>
  <c r="V74" i="98"/>
  <c r="V73" i="98"/>
  <c r="V72" i="98"/>
  <c r="V71" i="98"/>
  <c r="V70" i="98"/>
  <c r="V69" i="98"/>
  <c r="V68" i="98"/>
  <c r="V67" i="98"/>
  <c r="V66" i="98"/>
  <c r="V65" i="98"/>
  <c r="V64" i="98"/>
  <c r="V63" i="98"/>
  <c r="V62" i="98"/>
  <c r="V61" i="98"/>
  <c r="V60" i="98"/>
  <c r="V59" i="98"/>
  <c r="V58" i="98"/>
  <c r="V57" i="98"/>
  <c r="V56" i="98"/>
  <c r="V55" i="98"/>
  <c r="V54" i="98"/>
  <c r="V53" i="98"/>
  <c r="V52" i="98"/>
  <c r="V51" i="98"/>
  <c r="V50" i="98"/>
  <c r="V49" i="98"/>
  <c r="V48" i="98"/>
  <c r="V47" i="98"/>
  <c r="V46" i="98"/>
  <c r="V45" i="98"/>
  <c r="V44" i="98"/>
  <c r="V43" i="98"/>
  <c r="V42" i="98"/>
  <c r="V41" i="98"/>
  <c r="V40" i="98"/>
  <c r="V39" i="98"/>
  <c r="V38" i="98"/>
  <c r="V37" i="98"/>
  <c r="V36" i="98"/>
  <c r="V35" i="98"/>
  <c r="V34" i="98"/>
  <c r="V33" i="98"/>
  <c r="V32" i="98"/>
  <c r="V31" i="98"/>
  <c r="V30" i="98"/>
  <c r="V29" i="98"/>
  <c r="V28" i="98"/>
  <c r="V27" i="98"/>
  <c r="V26" i="98"/>
  <c r="V25" i="98"/>
  <c r="V24" i="98"/>
  <c r="V23" i="98"/>
  <c r="V22" i="98"/>
  <c r="V21" i="98"/>
  <c r="V20" i="98"/>
  <c r="V19" i="98"/>
  <c r="V18" i="98"/>
  <c r="V17" i="98"/>
  <c r="V16" i="98"/>
  <c r="V15" i="98"/>
  <c r="V14" i="98"/>
  <c r="V13" i="98"/>
  <c r="V12" i="98"/>
  <c r="V11" i="98"/>
  <c r="V10" i="98"/>
  <c r="AE3" i="97"/>
  <c r="P3" i="97"/>
  <c r="AF3" i="97" s="1"/>
  <c r="AO3" i="97" s="1"/>
  <c r="M4" i="97"/>
  <c r="U4" i="97" s="1"/>
  <c r="X4" i="97" s="1"/>
  <c r="R69" i="97"/>
  <c r="R68" i="97"/>
  <c r="R67" i="97"/>
  <c r="R66" i="97"/>
  <c r="R65" i="97"/>
  <c r="R64" i="97"/>
  <c r="R63" i="97"/>
  <c r="R62" i="97"/>
  <c r="R61" i="97"/>
  <c r="R60" i="97"/>
  <c r="R59" i="97"/>
  <c r="R58" i="97"/>
  <c r="R57" i="97"/>
  <c r="R56" i="97"/>
  <c r="R55" i="97"/>
  <c r="R54" i="97"/>
  <c r="R53" i="97"/>
  <c r="R52" i="97"/>
  <c r="R51" i="97"/>
  <c r="R50" i="97"/>
  <c r="R49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18" i="97"/>
  <c r="R17" i="97"/>
  <c r="R16" i="97"/>
  <c r="R15" i="97"/>
  <c r="R14" i="97"/>
  <c r="R13" i="97"/>
  <c r="R12" i="97"/>
  <c r="R11" i="97"/>
  <c r="R10" i="97"/>
  <c r="R9" i="97"/>
  <c r="R8" i="97"/>
  <c r="R7" i="97"/>
  <c r="R6" i="97"/>
  <c r="Q69" i="97"/>
  <c r="Q68" i="97"/>
  <c r="Q67" i="97"/>
  <c r="Q66" i="97"/>
  <c r="Q65" i="97"/>
  <c r="Q64" i="97"/>
  <c r="Q63" i="97"/>
  <c r="Q62" i="97"/>
  <c r="Q61" i="97"/>
  <c r="Q60" i="97"/>
  <c r="Q59" i="97"/>
  <c r="Q58" i="97"/>
  <c r="Q57" i="97"/>
  <c r="Q56" i="97"/>
  <c r="Q55" i="97"/>
  <c r="Q54" i="97"/>
  <c r="Q53" i="97"/>
  <c r="Q52" i="97"/>
  <c r="Q51" i="97"/>
  <c r="Q50" i="97"/>
  <c r="Q49" i="97"/>
  <c r="Q48" i="97"/>
  <c r="Q47" i="97"/>
  <c r="Q46" i="97"/>
  <c r="Q45" i="97"/>
  <c r="Q44" i="97"/>
  <c r="Q43" i="97"/>
  <c r="Q42" i="97"/>
  <c r="Q41" i="97"/>
  <c r="Q40" i="97"/>
  <c r="Q39" i="97"/>
  <c r="Q38" i="97"/>
  <c r="Q37" i="97"/>
  <c r="Q36" i="97"/>
  <c r="Q35" i="97"/>
  <c r="Q34" i="97"/>
  <c r="Q33" i="97"/>
  <c r="Q32" i="97"/>
  <c r="Q31" i="97"/>
  <c r="Q30" i="97"/>
  <c r="Q29" i="97"/>
  <c r="Q28" i="97"/>
  <c r="Q27" i="97"/>
  <c r="Q26" i="97"/>
  <c r="Q25" i="97"/>
  <c r="Q24" i="97"/>
  <c r="Q23" i="97"/>
  <c r="Q22" i="97"/>
  <c r="Q21" i="97"/>
  <c r="Q20" i="97"/>
  <c r="Q19" i="97"/>
  <c r="Q18" i="97"/>
  <c r="Q17" i="97"/>
  <c r="Q16" i="97"/>
  <c r="Q15" i="97"/>
  <c r="Q14" i="97"/>
  <c r="Q13" i="97"/>
  <c r="Q12" i="97"/>
  <c r="Q11" i="97"/>
  <c r="Q10" i="97"/>
  <c r="Q9" i="97"/>
  <c r="Q8" i="97"/>
  <c r="V69" i="97"/>
  <c r="V68" i="97"/>
  <c r="V67" i="97"/>
  <c r="V66" i="97"/>
  <c r="V65" i="97"/>
  <c r="V64" i="97"/>
  <c r="V63" i="97"/>
  <c r="V62" i="97"/>
  <c r="V61" i="97"/>
  <c r="V60" i="97"/>
  <c r="V59" i="97"/>
  <c r="V58" i="97"/>
  <c r="V57" i="97"/>
  <c r="V56" i="97"/>
  <c r="V55" i="97"/>
  <c r="V54" i="97"/>
  <c r="V53" i="97"/>
  <c r="V52" i="97"/>
  <c r="V51" i="97"/>
  <c r="V50" i="97"/>
  <c r="V49" i="97"/>
  <c r="V48" i="97"/>
  <c r="V47" i="97"/>
  <c r="V46" i="97"/>
  <c r="V45" i="97"/>
  <c r="V44" i="97"/>
  <c r="V43" i="97"/>
  <c r="V42" i="97"/>
  <c r="V41" i="97"/>
  <c r="V40" i="97"/>
  <c r="V39" i="97"/>
  <c r="V38" i="97"/>
  <c r="V37" i="97"/>
  <c r="V36" i="97"/>
  <c r="V35" i="97"/>
  <c r="V34" i="97"/>
  <c r="V33" i="97"/>
  <c r="V32" i="97"/>
  <c r="V31" i="97"/>
  <c r="V30" i="97"/>
  <c r="V29" i="97"/>
  <c r="V28" i="97"/>
  <c r="V27" i="97"/>
  <c r="V26" i="97"/>
  <c r="V25" i="97"/>
  <c r="V24" i="97"/>
  <c r="V23" i="97"/>
  <c r="V22" i="97"/>
  <c r="V21" i="97"/>
  <c r="V20" i="97"/>
  <c r="V19" i="97"/>
  <c r="V18" i="97"/>
  <c r="V17" i="97"/>
  <c r="V16" i="97"/>
  <c r="V15" i="97"/>
  <c r="V14" i="97"/>
  <c r="V13" i="97"/>
  <c r="V12" i="97"/>
  <c r="V11" i="97"/>
  <c r="V10" i="97"/>
  <c r="AE3" i="96"/>
  <c r="P3" i="96"/>
  <c r="AF3" i="96" s="1"/>
  <c r="AO3" i="96" s="1"/>
  <c r="AH3" i="96"/>
  <c r="AQ3" i="96" s="1"/>
  <c r="M4" i="96"/>
  <c r="U4" i="96" s="1"/>
  <c r="X4" i="96" s="1"/>
  <c r="R79" i="96"/>
  <c r="R78" i="96"/>
  <c r="R77" i="96"/>
  <c r="R76" i="96"/>
  <c r="R75" i="96"/>
  <c r="R74" i="96"/>
  <c r="R73" i="96"/>
  <c r="R72" i="96"/>
  <c r="R71" i="96"/>
  <c r="R70" i="96"/>
  <c r="R69" i="96"/>
  <c r="R68" i="96"/>
  <c r="R67" i="96"/>
  <c r="R66" i="96"/>
  <c r="R65" i="96"/>
  <c r="R64" i="96"/>
  <c r="R63" i="96"/>
  <c r="R62" i="96"/>
  <c r="R61" i="96"/>
  <c r="R60" i="96"/>
  <c r="R59" i="96"/>
  <c r="R58" i="96"/>
  <c r="R57" i="96"/>
  <c r="R56" i="96"/>
  <c r="R55" i="96"/>
  <c r="R54" i="96"/>
  <c r="R53" i="96"/>
  <c r="R52" i="96"/>
  <c r="R51" i="96"/>
  <c r="R50" i="96"/>
  <c r="R49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18" i="96"/>
  <c r="R17" i="96"/>
  <c r="R16" i="96"/>
  <c r="R15" i="96"/>
  <c r="R14" i="96"/>
  <c r="R13" i="96"/>
  <c r="R12" i="96"/>
  <c r="R11" i="96"/>
  <c r="R10" i="96"/>
  <c r="R9" i="96"/>
  <c r="R8" i="96"/>
  <c r="R7" i="96"/>
  <c r="R6" i="96"/>
  <c r="Q79" i="96"/>
  <c r="Q78" i="96"/>
  <c r="Q77" i="96"/>
  <c r="Q76" i="96"/>
  <c r="Q75" i="96"/>
  <c r="Q74" i="96"/>
  <c r="Q73" i="96"/>
  <c r="Q72" i="96"/>
  <c r="Q71" i="96"/>
  <c r="Q70" i="96"/>
  <c r="Q69" i="96"/>
  <c r="Q68" i="96"/>
  <c r="Q67" i="96"/>
  <c r="Q66" i="96"/>
  <c r="Q65" i="96"/>
  <c r="Q64" i="96"/>
  <c r="Q63" i="96"/>
  <c r="Q62" i="96"/>
  <c r="Q61" i="96"/>
  <c r="Q60" i="96"/>
  <c r="Q59" i="96"/>
  <c r="Q58" i="96"/>
  <c r="Q57" i="96"/>
  <c r="Q56" i="96"/>
  <c r="Q55" i="96"/>
  <c r="Q54" i="96"/>
  <c r="Q53" i="96"/>
  <c r="Q52" i="96"/>
  <c r="Q51" i="96"/>
  <c r="Q50" i="96"/>
  <c r="Q49" i="96"/>
  <c r="Q48" i="96"/>
  <c r="Q47" i="96"/>
  <c r="Q46" i="96"/>
  <c r="Q45" i="96"/>
  <c r="Q44" i="96"/>
  <c r="Q43" i="96"/>
  <c r="Q42" i="96"/>
  <c r="Q41" i="96"/>
  <c r="Q40" i="96"/>
  <c r="Q39" i="96"/>
  <c r="Q38" i="96"/>
  <c r="Q37" i="96"/>
  <c r="Q36" i="96"/>
  <c r="Q35" i="96"/>
  <c r="Q34" i="96"/>
  <c r="Q33" i="96"/>
  <c r="Q32" i="96"/>
  <c r="Q31" i="96"/>
  <c r="Q30" i="96"/>
  <c r="Q29" i="96"/>
  <c r="Q28" i="96"/>
  <c r="Q27" i="96"/>
  <c r="Q26" i="96"/>
  <c r="Q25" i="96"/>
  <c r="Q24" i="96"/>
  <c r="Q23" i="96"/>
  <c r="Q22" i="96"/>
  <c r="Q21" i="96"/>
  <c r="Q20" i="96"/>
  <c r="Q19" i="96"/>
  <c r="Q18" i="96"/>
  <c r="Q17" i="96"/>
  <c r="Q16" i="96"/>
  <c r="Q15" i="96"/>
  <c r="Q14" i="96"/>
  <c r="Q13" i="96"/>
  <c r="Q12" i="96"/>
  <c r="Q11" i="96"/>
  <c r="Q10" i="96"/>
  <c r="Q9" i="96"/>
  <c r="Q8" i="96"/>
  <c r="V79" i="96"/>
  <c r="V78" i="96"/>
  <c r="V77" i="96"/>
  <c r="V76" i="96"/>
  <c r="V75" i="96"/>
  <c r="V74" i="96"/>
  <c r="V73" i="96"/>
  <c r="V72" i="96"/>
  <c r="V71" i="96"/>
  <c r="V70" i="96"/>
  <c r="V69" i="96"/>
  <c r="V68" i="96"/>
  <c r="V67" i="96"/>
  <c r="V66" i="96"/>
  <c r="V65" i="96"/>
  <c r="V64" i="96"/>
  <c r="V63" i="96"/>
  <c r="V62" i="96"/>
  <c r="V61" i="96"/>
  <c r="V60" i="96"/>
  <c r="V59" i="96"/>
  <c r="V58" i="96"/>
  <c r="V57" i="96"/>
  <c r="V56" i="96"/>
  <c r="V55" i="96"/>
  <c r="V54" i="96"/>
  <c r="V53" i="96"/>
  <c r="V52" i="96"/>
  <c r="V51" i="96"/>
  <c r="V50" i="96"/>
  <c r="V49" i="96"/>
  <c r="V48" i="96"/>
  <c r="V47" i="96"/>
  <c r="V46" i="96"/>
  <c r="V45" i="96"/>
  <c r="V44" i="96"/>
  <c r="V43" i="96"/>
  <c r="V42" i="96"/>
  <c r="V41" i="96"/>
  <c r="V40" i="96"/>
  <c r="V39" i="96"/>
  <c r="V38" i="96"/>
  <c r="V37" i="96"/>
  <c r="V36" i="96"/>
  <c r="V35" i="96"/>
  <c r="V34" i="96"/>
  <c r="V33" i="96"/>
  <c r="V32" i="96"/>
  <c r="V31" i="96"/>
  <c r="V30" i="96"/>
  <c r="V29" i="96"/>
  <c r="V28" i="96"/>
  <c r="V27" i="96"/>
  <c r="V26" i="96"/>
  <c r="V25" i="96"/>
  <c r="V24" i="96"/>
  <c r="V23" i="96"/>
  <c r="V22" i="96"/>
  <c r="V21" i="96"/>
  <c r="V20" i="96"/>
  <c r="V19" i="96"/>
  <c r="V18" i="96"/>
  <c r="V17" i="96"/>
  <c r="V16" i="96"/>
  <c r="V15" i="96"/>
  <c r="V14" i="96"/>
  <c r="V13" i="96"/>
  <c r="V12" i="96"/>
  <c r="V11" i="96"/>
  <c r="V10" i="96"/>
  <c r="AE3" i="95"/>
  <c r="P3" i="95"/>
  <c r="AF3" i="95" s="1"/>
  <c r="AO3" i="95" s="1"/>
  <c r="AH3" i="95"/>
  <c r="AQ3" i="95" s="1"/>
  <c r="M4" i="95"/>
  <c r="U4" i="95" s="1"/>
  <c r="X4" i="95" s="1"/>
  <c r="R89" i="95"/>
  <c r="R88" i="95"/>
  <c r="R87" i="95"/>
  <c r="R86" i="95"/>
  <c r="R85" i="95"/>
  <c r="R84" i="95"/>
  <c r="R83" i="95"/>
  <c r="R82" i="95"/>
  <c r="R81" i="95"/>
  <c r="R80" i="95"/>
  <c r="R79" i="95"/>
  <c r="R78" i="95"/>
  <c r="R77" i="95"/>
  <c r="R76" i="95"/>
  <c r="R75" i="95"/>
  <c r="R74" i="95"/>
  <c r="R73" i="95"/>
  <c r="R72" i="95"/>
  <c r="R71" i="95"/>
  <c r="R70" i="95"/>
  <c r="R69" i="95"/>
  <c r="R68" i="95"/>
  <c r="R67" i="95"/>
  <c r="R66" i="95"/>
  <c r="R65" i="95"/>
  <c r="R64" i="95"/>
  <c r="R63" i="95"/>
  <c r="R62" i="95"/>
  <c r="R61" i="95"/>
  <c r="R60" i="95"/>
  <c r="R59" i="95"/>
  <c r="R58" i="95"/>
  <c r="R57" i="95"/>
  <c r="R56" i="95"/>
  <c r="R55" i="95"/>
  <c r="R54" i="95"/>
  <c r="R53" i="95"/>
  <c r="R52" i="95"/>
  <c r="R51" i="95"/>
  <c r="R50" i="95"/>
  <c r="R49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R18" i="95"/>
  <c r="R17" i="95"/>
  <c r="R16" i="95"/>
  <c r="R15" i="95"/>
  <c r="R14" i="95"/>
  <c r="R13" i="95"/>
  <c r="R12" i="95"/>
  <c r="R11" i="95"/>
  <c r="R10" i="95"/>
  <c r="R9" i="95"/>
  <c r="R8" i="95"/>
  <c r="R7" i="95"/>
  <c r="R6" i="95"/>
  <c r="Q89" i="95"/>
  <c r="Q88" i="95"/>
  <c r="Q87" i="95"/>
  <c r="Q86" i="95"/>
  <c r="Q85" i="95"/>
  <c r="Q84" i="95"/>
  <c r="Q83" i="95"/>
  <c r="Q82" i="95"/>
  <c r="Q81" i="95"/>
  <c r="Q80" i="95"/>
  <c r="Q79" i="95"/>
  <c r="Q78" i="95"/>
  <c r="Q77" i="95"/>
  <c r="Q76" i="95"/>
  <c r="Q75" i="95"/>
  <c r="Q74" i="95"/>
  <c r="Q73" i="95"/>
  <c r="Q72" i="95"/>
  <c r="Q71" i="95"/>
  <c r="Q70" i="95"/>
  <c r="Q69" i="95"/>
  <c r="Q68" i="95"/>
  <c r="Q67" i="95"/>
  <c r="Q66" i="95"/>
  <c r="Q65" i="95"/>
  <c r="Q64" i="95"/>
  <c r="Q63" i="95"/>
  <c r="Q62" i="95"/>
  <c r="Q61" i="95"/>
  <c r="Q60" i="95"/>
  <c r="Q59" i="95"/>
  <c r="Q58" i="95"/>
  <c r="Q57" i="95"/>
  <c r="Q56" i="95"/>
  <c r="Q55" i="95"/>
  <c r="Q54" i="95"/>
  <c r="Q53" i="95"/>
  <c r="Q52" i="95"/>
  <c r="Q51" i="95"/>
  <c r="Q50" i="95"/>
  <c r="Q49" i="95"/>
  <c r="Q48" i="95"/>
  <c r="Q47" i="95"/>
  <c r="Q46" i="95"/>
  <c r="Q45" i="95"/>
  <c r="Q44" i="95"/>
  <c r="Q43" i="95"/>
  <c r="Q42" i="95"/>
  <c r="Q41" i="95"/>
  <c r="Q40" i="95"/>
  <c r="Q39" i="95"/>
  <c r="Q38" i="95"/>
  <c r="Q37" i="95"/>
  <c r="Q36" i="95"/>
  <c r="Q35" i="95"/>
  <c r="Q34" i="95"/>
  <c r="Q33" i="95"/>
  <c r="Q32" i="95"/>
  <c r="Q31" i="95"/>
  <c r="Q30" i="95"/>
  <c r="Q29" i="95"/>
  <c r="Q28" i="95"/>
  <c r="Q27" i="95"/>
  <c r="Q26" i="95"/>
  <c r="Q25" i="95"/>
  <c r="Q24" i="95"/>
  <c r="Q23" i="95"/>
  <c r="Q22" i="95"/>
  <c r="Q21" i="95"/>
  <c r="Q20" i="95"/>
  <c r="Q19" i="95"/>
  <c r="Q18" i="95"/>
  <c r="Q17" i="95"/>
  <c r="Q16" i="95"/>
  <c r="Q15" i="95"/>
  <c r="Q14" i="95"/>
  <c r="Q13" i="95"/>
  <c r="Q12" i="95"/>
  <c r="Q11" i="95"/>
  <c r="Q10" i="95"/>
  <c r="Q9" i="95"/>
  <c r="Q8" i="95"/>
  <c r="V89" i="95"/>
  <c r="V88" i="95"/>
  <c r="V87" i="95"/>
  <c r="V86" i="95"/>
  <c r="V85" i="95"/>
  <c r="V84" i="95"/>
  <c r="V83" i="95"/>
  <c r="V82" i="95"/>
  <c r="V81" i="95"/>
  <c r="V80" i="95"/>
  <c r="V79" i="95"/>
  <c r="V78" i="95"/>
  <c r="V77" i="95"/>
  <c r="V76" i="95"/>
  <c r="V75" i="95"/>
  <c r="V74" i="95"/>
  <c r="V73" i="95"/>
  <c r="V72" i="95"/>
  <c r="V71" i="95"/>
  <c r="V70" i="95"/>
  <c r="V69" i="95"/>
  <c r="V68" i="95"/>
  <c r="V67" i="95"/>
  <c r="V66" i="95"/>
  <c r="V65" i="95"/>
  <c r="V64" i="95"/>
  <c r="V63" i="95"/>
  <c r="V62" i="95"/>
  <c r="V61" i="95"/>
  <c r="V60" i="95"/>
  <c r="V59" i="95"/>
  <c r="V58" i="95"/>
  <c r="V57" i="95"/>
  <c r="V56" i="95"/>
  <c r="V55" i="95"/>
  <c r="V54" i="95"/>
  <c r="V53" i="95"/>
  <c r="V52" i="95"/>
  <c r="V51" i="95"/>
  <c r="V50" i="95"/>
  <c r="V49" i="95"/>
  <c r="V48" i="95"/>
  <c r="V47" i="95"/>
  <c r="V46" i="95"/>
  <c r="V45" i="95"/>
  <c r="V44" i="95"/>
  <c r="V43" i="95"/>
  <c r="V42" i="95"/>
  <c r="V41" i="95"/>
  <c r="V40" i="95"/>
  <c r="V39" i="95"/>
  <c r="V38" i="95"/>
  <c r="V37" i="95"/>
  <c r="V36" i="95"/>
  <c r="V35" i="95"/>
  <c r="V34" i="95"/>
  <c r="V33" i="95"/>
  <c r="V32" i="95"/>
  <c r="V31" i="95"/>
  <c r="V30" i="95"/>
  <c r="V29" i="95"/>
  <c r="V28" i="95"/>
  <c r="V27" i="95"/>
  <c r="V26" i="95"/>
  <c r="V25" i="95"/>
  <c r="V24" i="95"/>
  <c r="V23" i="95"/>
  <c r="V22" i="95"/>
  <c r="V21" i="95"/>
  <c r="V20" i="95"/>
  <c r="V19" i="95"/>
  <c r="V18" i="95"/>
  <c r="V17" i="95"/>
  <c r="V16" i="95"/>
  <c r="V15" i="95"/>
  <c r="V14" i="95"/>
  <c r="V13" i="95"/>
  <c r="V12" i="95"/>
  <c r="V11" i="95"/>
  <c r="V10" i="95"/>
  <c r="AE3" i="94"/>
  <c r="P3" i="94"/>
  <c r="AF3" i="94" s="1"/>
  <c r="AO3" i="94" s="1"/>
  <c r="AH3" i="94"/>
  <c r="AQ3" i="94" s="1"/>
  <c r="M4" i="94"/>
  <c r="U4" i="94" s="1"/>
  <c r="X4" i="94" s="1"/>
  <c r="Z4" i="94" s="1"/>
  <c r="Q98" i="94"/>
  <c r="Q97" i="94"/>
  <c r="Q96" i="94"/>
  <c r="Q95" i="94"/>
  <c r="Q94" i="94"/>
  <c r="Q93" i="94"/>
  <c r="Q92" i="94"/>
  <c r="Q91" i="94"/>
  <c r="Q90" i="94"/>
  <c r="Q89" i="94"/>
  <c r="Q88" i="94"/>
  <c r="Q87" i="94"/>
  <c r="Q86" i="94"/>
  <c r="Q85" i="94"/>
  <c r="Q84" i="94"/>
  <c r="Q83" i="94"/>
  <c r="Q82" i="94"/>
  <c r="Q81" i="94"/>
  <c r="Q80" i="94"/>
  <c r="Q79" i="94"/>
  <c r="Q78" i="94"/>
  <c r="Q77" i="94"/>
  <c r="Q76" i="94"/>
  <c r="Q75" i="94"/>
  <c r="Q74" i="94"/>
  <c r="Q73" i="94"/>
  <c r="Q72" i="94"/>
  <c r="Q71" i="94"/>
  <c r="Q70" i="94"/>
  <c r="Q69" i="94"/>
  <c r="Q68" i="94"/>
  <c r="Q67" i="94"/>
  <c r="Q66" i="94"/>
  <c r="Q65" i="94"/>
  <c r="Q64" i="94"/>
  <c r="Q63" i="94"/>
  <c r="Q62" i="94"/>
  <c r="Q61" i="94"/>
  <c r="Q60" i="94"/>
  <c r="Q59" i="94"/>
  <c r="Q58" i="94"/>
  <c r="Q57" i="94"/>
  <c r="Q56" i="94"/>
  <c r="Q55" i="94"/>
  <c r="Q54" i="94"/>
  <c r="Q53" i="94"/>
  <c r="Q52" i="94"/>
  <c r="Q51" i="94"/>
  <c r="Q50" i="94"/>
  <c r="Q49" i="94"/>
  <c r="Q48" i="94"/>
  <c r="Q47" i="94"/>
  <c r="Q46" i="94"/>
  <c r="Q45" i="94"/>
  <c r="Q44" i="94"/>
  <c r="Q43" i="94"/>
  <c r="Q42" i="94"/>
  <c r="Q41" i="94"/>
  <c r="Q40" i="94"/>
  <c r="Q39" i="94"/>
  <c r="Q38" i="94"/>
  <c r="Q37" i="94"/>
  <c r="Q36" i="94"/>
  <c r="Q35" i="94"/>
  <c r="Q34" i="94"/>
  <c r="Q33" i="94"/>
  <c r="Q32" i="94"/>
  <c r="Q31" i="94"/>
  <c r="Q30" i="94"/>
  <c r="Q29" i="94"/>
  <c r="Q28" i="94"/>
  <c r="Q27" i="94"/>
  <c r="Q26" i="94"/>
  <c r="Q25" i="94"/>
  <c r="Q24" i="94"/>
  <c r="Q23" i="94"/>
  <c r="Q22" i="94"/>
  <c r="Q21" i="94"/>
  <c r="Q20" i="94"/>
  <c r="Q19" i="94"/>
  <c r="Q18" i="94"/>
  <c r="Q17" i="94"/>
  <c r="Q16" i="94"/>
  <c r="Q15" i="94"/>
  <c r="Q14" i="94"/>
  <c r="Q13" i="94"/>
  <c r="Q12" i="94"/>
  <c r="Q11" i="94"/>
  <c r="Q10" i="94"/>
  <c r="Q9" i="94"/>
  <c r="Q8" i="94"/>
  <c r="V98" i="94"/>
  <c r="V97" i="94"/>
  <c r="V96" i="94"/>
  <c r="V95" i="94"/>
  <c r="V94" i="94"/>
  <c r="V93" i="94"/>
  <c r="V92" i="94"/>
  <c r="V91" i="94"/>
  <c r="V90" i="94"/>
  <c r="V89" i="94"/>
  <c r="V88" i="94"/>
  <c r="V87" i="94"/>
  <c r="V86" i="94"/>
  <c r="V85" i="94"/>
  <c r="V84" i="94"/>
  <c r="V83" i="94"/>
  <c r="V82" i="94"/>
  <c r="V81" i="94"/>
  <c r="V80" i="94"/>
  <c r="V79" i="94"/>
  <c r="V78" i="94"/>
  <c r="V77" i="94"/>
  <c r="V76" i="94"/>
  <c r="V75" i="94"/>
  <c r="V74" i="94"/>
  <c r="V73" i="94"/>
  <c r="V72" i="94"/>
  <c r="V71" i="94"/>
  <c r="V70" i="94"/>
  <c r="V69" i="94"/>
  <c r="V68" i="94"/>
  <c r="V67" i="94"/>
  <c r="V66" i="94"/>
  <c r="V65" i="94"/>
  <c r="V64" i="94"/>
  <c r="V63" i="94"/>
  <c r="V62" i="94"/>
  <c r="V61" i="94"/>
  <c r="V60" i="94"/>
  <c r="V59" i="94"/>
  <c r="V58" i="94"/>
  <c r="V57" i="94"/>
  <c r="V56" i="94"/>
  <c r="V55" i="94"/>
  <c r="V54" i="94"/>
  <c r="V53" i="94"/>
  <c r="V52" i="94"/>
  <c r="V51" i="94"/>
  <c r="V50" i="94"/>
  <c r="V49" i="94"/>
  <c r="V48" i="94"/>
  <c r="V47" i="94"/>
  <c r="V46" i="94"/>
  <c r="V45" i="94"/>
  <c r="V44" i="94"/>
  <c r="V43" i="94"/>
  <c r="V42" i="94"/>
  <c r="V41" i="94"/>
  <c r="V40" i="94"/>
  <c r="V39" i="94"/>
  <c r="V38" i="94"/>
  <c r="V37" i="94"/>
  <c r="V36" i="94"/>
  <c r="V35" i="94"/>
  <c r="V34" i="94"/>
  <c r="V33" i="94"/>
  <c r="V32" i="94"/>
  <c r="V31" i="94"/>
  <c r="V30" i="94"/>
  <c r="V29" i="94"/>
  <c r="V28" i="94"/>
  <c r="V27" i="94"/>
  <c r="V26" i="94"/>
  <c r="V25" i="94"/>
  <c r="V24" i="94"/>
  <c r="V23" i="94"/>
  <c r="V22" i="94"/>
  <c r="V21" i="94"/>
  <c r="V20" i="94"/>
  <c r="V19" i="94"/>
  <c r="V18" i="94"/>
  <c r="V17" i="94"/>
  <c r="V16" i="94"/>
  <c r="V15" i="94"/>
  <c r="V14" i="94"/>
  <c r="V13" i="94"/>
  <c r="V12" i="94"/>
  <c r="V11" i="94"/>
  <c r="V10" i="94"/>
  <c r="AE3" i="93"/>
  <c r="P3" i="93"/>
  <c r="AF3" i="93" s="1"/>
  <c r="AO3" i="93" s="1"/>
  <c r="AH3" i="93"/>
  <c r="AQ3" i="93" s="1"/>
  <c r="M4" i="93"/>
  <c r="U4" i="93" s="1"/>
  <c r="X4" i="93" s="1"/>
  <c r="R69" i="93"/>
  <c r="R68" i="93"/>
  <c r="R67" i="93"/>
  <c r="R66" i="93"/>
  <c r="R65" i="93"/>
  <c r="R64" i="93"/>
  <c r="R63" i="93"/>
  <c r="R62" i="93"/>
  <c r="R61" i="93"/>
  <c r="R60" i="93"/>
  <c r="R59" i="93"/>
  <c r="R58" i="93"/>
  <c r="R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R11" i="93"/>
  <c r="R10" i="93"/>
  <c r="R9" i="93"/>
  <c r="R8" i="93"/>
  <c r="R7" i="93"/>
  <c r="R6" i="93"/>
  <c r="Q69" i="93"/>
  <c r="Q68" i="93"/>
  <c r="Q67" i="93"/>
  <c r="Q66" i="93"/>
  <c r="Q65" i="93"/>
  <c r="Q64" i="93"/>
  <c r="Q63" i="93"/>
  <c r="Q62" i="93"/>
  <c r="Q61" i="93"/>
  <c r="Q60" i="93"/>
  <c r="Q59" i="93"/>
  <c r="Q58" i="93"/>
  <c r="Q57" i="93"/>
  <c r="Q56" i="93"/>
  <c r="Q55" i="93"/>
  <c r="Q54" i="93"/>
  <c r="Q53" i="93"/>
  <c r="Q52" i="93"/>
  <c r="Q51" i="93"/>
  <c r="Q50" i="93"/>
  <c r="Q49" i="93"/>
  <c r="Q48" i="93"/>
  <c r="Q47" i="93"/>
  <c r="Q46" i="93"/>
  <c r="Q45" i="93"/>
  <c r="Q44" i="93"/>
  <c r="Q43" i="93"/>
  <c r="Q42" i="93"/>
  <c r="Q41" i="93"/>
  <c r="Q40" i="93"/>
  <c r="Q39" i="93"/>
  <c r="Q38" i="93"/>
  <c r="Q37" i="93"/>
  <c r="Q36" i="93"/>
  <c r="Q35" i="93"/>
  <c r="Q34" i="93"/>
  <c r="Q33" i="93"/>
  <c r="Q32" i="93"/>
  <c r="Q31" i="93"/>
  <c r="Q30" i="93"/>
  <c r="Q29" i="93"/>
  <c r="Q28" i="93"/>
  <c r="Q27" i="93"/>
  <c r="Q26" i="93"/>
  <c r="Q25" i="93"/>
  <c r="Q24" i="93"/>
  <c r="Q23" i="93"/>
  <c r="Q22" i="93"/>
  <c r="Q21" i="93"/>
  <c r="Q20" i="93"/>
  <c r="Q19" i="93"/>
  <c r="Q18" i="93"/>
  <c r="Q17" i="93"/>
  <c r="Q16" i="93"/>
  <c r="Q15" i="93"/>
  <c r="Q14" i="93"/>
  <c r="Q13" i="93"/>
  <c r="Q12" i="93"/>
  <c r="Q11" i="93"/>
  <c r="Q10" i="93"/>
  <c r="Q9" i="93"/>
  <c r="Q8" i="93"/>
  <c r="V69" i="93"/>
  <c r="V68" i="93"/>
  <c r="V67" i="93"/>
  <c r="V66" i="93"/>
  <c r="V65" i="93"/>
  <c r="V64" i="93"/>
  <c r="V63" i="93"/>
  <c r="V62" i="93"/>
  <c r="V61" i="93"/>
  <c r="V60" i="93"/>
  <c r="V59" i="93"/>
  <c r="V58" i="93"/>
  <c r="V57" i="93"/>
  <c r="V56" i="93"/>
  <c r="V55" i="93"/>
  <c r="V54" i="93"/>
  <c r="V53" i="93"/>
  <c r="V52" i="93"/>
  <c r="V51" i="93"/>
  <c r="V50" i="93"/>
  <c r="V49" i="93"/>
  <c r="V48" i="93"/>
  <c r="V47" i="93"/>
  <c r="V46" i="93"/>
  <c r="V45" i="93"/>
  <c r="V44" i="93"/>
  <c r="V43" i="93"/>
  <c r="V42" i="93"/>
  <c r="V41" i="93"/>
  <c r="V40" i="93"/>
  <c r="V39" i="93"/>
  <c r="V38" i="93"/>
  <c r="V37" i="93"/>
  <c r="V36" i="93"/>
  <c r="V35" i="93"/>
  <c r="V34" i="93"/>
  <c r="V33" i="93"/>
  <c r="V32" i="93"/>
  <c r="V31" i="93"/>
  <c r="V30" i="93"/>
  <c r="V29" i="93"/>
  <c r="V28" i="93"/>
  <c r="V27" i="93"/>
  <c r="V26" i="93"/>
  <c r="V25" i="93"/>
  <c r="V24" i="93"/>
  <c r="V23" i="93"/>
  <c r="V22" i="93"/>
  <c r="V21" i="93"/>
  <c r="V20" i="93"/>
  <c r="V19" i="93"/>
  <c r="V18" i="93"/>
  <c r="V17" i="93"/>
  <c r="V16" i="93"/>
  <c r="V15" i="93"/>
  <c r="V14" i="93"/>
  <c r="V13" i="93"/>
  <c r="V12" i="93"/>
  <c r="V11" i="93"/>
  <c r="V10" i="93"/>
  <c r="AE3" i="92"/>
  <c r="P3" i="92"/>
  <c r="AF3" i="92" s="1"/>
  <c r="AO3" i="92" s="1"/>
  <c r="AH3" i="92"/>
  <c r="AQ3" i="92" s="1"/>
  <c r="M4" i="92"/>
  <c r="U4" i="92" s="1"/>
  <c r="X4" i="92" s="1"/>
  <c r="R79" i="92"/>
  <c r="R78" i="92"/>
  <c r="R77" i="92"/>
  <c r="R76" i="92"/>
  <c r="R75" i="92"/>
  <c r="R74" i="92"/>
  <c r="R73" i="92"/>
  <c r="R72" i="92"/>
  <c r="R71" i="92"/>
  <c r="R70" i="92"/>
  <c r="R69" i="92"/>
  <c r="R68" i="92"/>
  <c r="R67" i="92"/>
  <c r="R66" i="92"/>
  <c r="R65" i="92"/>
  <c r="R64" i="92"/>
  <c r="R63" i="92"/>
  <c r="R62" i="92"/>
  <c r="R61" i="92"/>
  <c r="R60" i="92"/>
  <c r="R59" i="92"/>
  <c r="R58" i="92"/>
  <c r="R57" i="92"/>
  <c r="R56" i="92"/>
  <c r="R55" i="92"/>
  <c r="R54" i="92"/>
  <c r="R53" i="92"/>
  <c r="R52" i="92"/>
  <c r="R51" i="92"/>
  <c r="R50" i="92"/>
  <c r="R49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18" i="92"/>
  <c r="R17" i="92"/>
  <c r="R16" i="92"/>
  <c r="R15" i="92"/>
  <c r="R14" i="92"/>
  <c r="R13" i="92"/>
  <c r="R12" i="92"/>
  <c r="R11" i="92"/>
  <c r="R10" i="92"/>
  <c r="R9" i="92"/>
  <c r="R8" i="92"/>
  <c r="R7" i="92"/>
  <c r="R6" i="92"/>
  <c r="Q79" i="92"/>
  <c r="Q78" i="92"/>
  <c r="Q77" i="92"/>
  <c r="Q76" i="92"/>
  <c r="Q75" i="92"/>
  <c r="Q74" i="92"/>
  <c r="Q73" i="92"/>
  <c r="Q72" i="92"/>
  <c r="Q71" i="92"/>
  <c r="Q70" i="92"/>
  <c r="Q69" i="92"/>
  <c r="Q68" i="92"/>
  <c r="Q67" i="92"/>
  <c r="Q66" i="92"/>
  <c r="Q65" i="92"/>
  <c r="Q64" i="92"/>
  <c r="Q63" i="92"/>
  <c r="Q62" i="92"/>
  <c r="Q61" i="92"/>
  <c r="Q60" i="92"/>
  <c r="Q59" i="92"/>
  <c r="Q58" i="92"/>
  <c r="Q57" i="92"/>
  <c r="Q56" i="92"/>
  <c r="Q55" i="92"/>
  <c r="Q54" i="92"/>
  <c r="Q53" i="92"/>
  <c r="Q52" i="92"/>
  <c r="Q51" i="92"/>
  <c r="Q50" i="92"/>
  <c r="Q49" i="92"/>
  <c r="Q48" i="92"/>
  <c r="Q47" i="92"/>
  <c r="Q46" i="92"/>
  <c r="Q45" i="92"/>
  <c r="Q44" i="92"/>
  <c r="Q43" i="92"/>
  <c r="Q42" i="92"/>
  <c r="Q41" i="92"/>
  <c r="Q40" i="92"/>
  <c r="Q39" i="92"/>
  <c r="Q38" i="92"/>
  <c r="Q37" i="92"/>
  <c r="Q36" i="92"/>
  <c r="Q35" i="92"/>
  <c r="Q34" i="92"/>
  <c r="Q33" i="92"/>
  <c r="Q32" i="92"/>
  <c r="Q31" i="92"/>
  <c r="Q30" i="92"/>
  <c r="Q29" i="92"/>
  <c r="Q28" i="92"/>
  <c r="Q27" i="92"/>
  <c r="Q26" i="92"/>
  <c r="Q25" i="92"/>
  <c r="Q24" i="92"/>
  <c r="Q23" i="92"/>
  <c r="Q22" i="92"/>
  <c r="Q21" i="92"/>
  <c r="Q20" i="92"/>
  <c r="Q19" i="92"/>
  <c r="Q18" i="92"/>
  <c r="Q17" i="92"/>
  <c r="Q16" i="92"/>
  <c r="Q15" i="92"/>
  <c r="Q14" i="92"/>
  <c r="Q13" i="92"/>
  <c r="Q12" i="92"/>
  <c r="Q11" i="92"/>
  <c r="Q10" i="92"/>
  <c r="Q9" i="92"/>
  <c r="Q8" i="92"/>
  <c r="V79" i="92"/>
  <c r="V78" i="92"/>
  <c r="V77" i="92"/>
  <c r="V76" i="92"/>
  <c r="V75" i="92"/>
  <c r="V74" i="92"/>
  <c r="V73" i="92"/>
  <c r="V72" i="92"/>
  <c r="V71" i="92"/>
  <c r="V70" i="92"/>
  <c r="V69" i="92"/>
  <c r="V68" i="92"/>
  <c r="V67" i="92"/>
  <c r="V66" i="92"/>
  <c r="V65" i="92"/>
  <c r="V64" i="92"/>
  <c r="V63" i="92"/>
  <c r="V62" i="92"/>
  <c r="V61" i="92"/>
  <c r="V60" i="92"/>
  <c r="V59" i="92"/>
  <c r="V58" i="92"/>
  <c r="V57" i="92"/>
  <c r="V56" i="92"/>
  <c r="V55" i="92"/>
  <c r="V54" i="92"/>
  <c r="V53" i="92"/>
  <c r="V52" i="92"/>
  <c r="V51" i="92"/>
  <c r="V50" i="92"/>
  <c r="V49" i="92"/>
  <c r="V48" i="92"/>
  <c r="V47" i="92"/>
  <c r="V46" i="92"/>
  <c r="V45" i="92"/>
  <c r="V44" i="92"/>
  <c r="V43" i="92"/>
  <c r="V42" i="92"/>
  <c r="V41" i="92"/>
  <c r="V40" i="92"/>
  <c r="V39" i="92"/>
  <c r="V38" i="92"/>
  <c r="V37" i="92"/>
  <c r="V36" i="92"/>
  <c r="V35" i="92"/>
  <c r="V34" i="92"/>
  <c r="V33" i="92"/>
  <c r="V32" i="92"/>
  <c r="V31" i="92"/>
  <c r="V30" i="92"/>
  <c r="V29" i="92"/>
  <c r="V28" i="92"/>
  <c r="V27" i="92"/>
  <c r="V26" i="92"/>
  <c r="V25" i="92"/>
  <c r="V24" i="92"/>
  <c r="V23" i="92"/>
  <c r="V22" i="92"/>
  <c r="V21" i="92"/>
  <c r="V20" i="92"/>
  <c r="V19" i="92"/>
  <c r="V18" i="92"/>
  <c r="V17" i="92"/>
  <c r="V16" i="92"/>
  <c r="V15" i="92"/>
  <c r="V14" i="92"/>
  <c r="V13" i="92"/>
  <c r="V12" i="92"/>
  <c r="V11" i="92"/>
  <c r="V10" i="92"/>
  <c r="AE3" i="91"/>
  <c r="P3" i="91"/>
  <c r="AF3" i="91" s="1"/>
  <c r="AO3" i="91" s="1"/>
  <c r="M4" i="91"/>
  <c r="U4" i="91" s="1"/>
  <c r="X4" i="91" s="1"/>
  <c r="R89" i="91"/>
  <c r="R88" i="91"/>
  <c r="R87" i="91"/>
  <c r="R86" i="91"/>
  <c r="R85" i="91"/>
  <c r="R84" i="91"/>
  <c r="R83" i="91"/>
  <c r="R82" i="91"/>
  <c r="R81" i="91"/>
  <c r="R80" i="91"/>
  <c r="R79" i="91"/>
  <c r="R78" i="91"/>
  <c r="R77" i="91"/>
  <c r="R76" i="91"/>
  <c r="R75" i="91"/>
  <c r="R74" i="91"/>
  <c r="R73" i="91"/>
  <c r="R72" i="91"/>
  <c r="R71" i="91"/>
  <c r="R70" i="91"/>
  <c r="R69" i="91"/>
  <c r="R68" i="91"/>
  <c r="R67" i="91"/>
  <c r="R66" i="91"/>
  <c r="R65" i="91"/>
  <c r="R64" i="91"/>
  <c r="R63" i="91"/>
  <c r="R62" i="91"/>
  <c r="R61" i="91"/>
  <c r="R60" i="91"/>
  <c r="R59" i="91"/>
  <c r="R58" i="91"/>
  <c r="R57" i="91"/>
  <c r="R56" i="91"/>
  <c r="R55" i="91"/>
  <c r="R54" i="91"/>
  <c r="R53" i="91"/>
  <c r="R52" i="91"/>
  <c r="R51" i="91"/>
  <c r="R50" i="91"/>
  <c r="R49" i="91"/>
  <c r="R48" i="91"/>
  <c r="R47" i="91"/>
  <c r="R46" i="91"/>
  <c r="R45" i="91"/>
  <c r="R44" i="91"/>
  <c r="R43" i="91"/>
  <c r="R42" i="91"/>
  <c r="R41" i="91"/>
  <c r="R40" i="91"/>
  <c r="R39" i="91"/>
  <c r="R38" i="91"/>
  <c r="R37" i="91"/>
  <c r="R36" i="91"/>
  <c r="R35" i="91"/>
  <c r="R34" i="91"/>
  <c r="R33" i="91"/>
  <c r="R32" i="91"/>
  <c r="R31" i="91"/>
  <c r="R30" i="91"/>
  <c r="R29" i="91"/>
  <c r="R28" i="91"/>
  <c r="R27" i="91"/>
  <c r="R26" i="91"/>
  <c r="R25" i="91"/>
  <c r="R24" i="91"/>
  <c r="R23" i="91"/>
  <c r="R22" i="91"/>
  <c r="R21" i="91"/>
  <c r="R20" i="91"/>
  <c r="R19" i="91"/>
  <c r="R18" i="91"/>
  <c r="R17" i="91"/>
  <c r="R16" i="91"/>
  <c r="R15" i="91"/>
  <c r="R14" i="91"/>
  <c r="R13" i="91"/>
  <c r="R12" i="91"/>
  <c r="R11" i="91"/>
  <c r="R10" i="91"/>
  <c r="R9" i="91"/>
  <c r="R8" i="91"/>
  <c r="R7" i="91"/>
  <c r="R6" i="91"/>
  <c r="Q89" i="91"/>
  <c r="Q88" i="91"/>
  <c r="Q87" i="91"/>
  <c r="Q86" i="91"/>
  <c r="Q85" i="91"/>
  <c r="Q84" i="91"/>
  <c r="Q83" i="91"/>
  <c r="Q82" i="91"/>
  <c r="Q81" i="91"/>
  <c r="Q80" i="91"/>
  <c r="Q79" i="91"/>
  <c r="Q78" i="91"/>
  <c r="Q77" i="91"/>
  <c r="Q76" i="91"/>
  <c r="Q75" i="91"/>
  <c r="Q74" i="91"/>
  <c r="Q73" i="91"/>
  <c r="Q72" i="91"/>
  <c r="Q71" i="91"/>
  <c r="Q70" i="91"/>
  <c r="Q69" i="91"/>
  <c r="Q68" i="91"/>
  <c r="Q67" i="91"/>
  <c r="Q66" i="91"/>
  <c r="Q65" i="91"/>
  <c r="Q64" i="91"/>
  <c r="Q63" i="91"/>
  <c r="Q62" i="91"/>
  <c r="Q61" i="91"/>
  <c r="Q60" i="91"/>
  <c r="Q59" i="91"/>
  <c r="Q58" i="91"/>
  <c r="Q57" i="91"/>
  <c r="Q56" i="91"/>
  <c r="Q55" i="91"/>
  <c r="Q54" i="91"/>
  <c r="Q53" i="91"/>
  <c r="Q52" i="91"/>
  <c r="Q51" i="91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Q12" i="91"/>
  <c r="Q11" i="91"/>
  <c r="Q10" i="91"/>
  <c r="Q9" i="91"/>
  <c r="Q8" i="91"/>
  <c r="V89" i="91"/>
  <c r="V88" i="91"/>
  <c r="V87" i="91"/>
  <c r="V86" i="91"/>
  <c r="V85" i="91"/>
  <c r="V84" i="91"/>
  <c r="V83" i="91"/>
  <c r="V82" i="91"/>
  <c r="V81" i="91"/>
  <c r="V80" i="91"/>
  <c r="V79" i="91"/>
  <c r="V78" i="91"/>
  <c r="V77" i="91"/>
  <c r="V76" i="91"/>
  <c r="V75" i="91"/>
  <c r="V74" i="91"/>
  <c r="V73" i="91"/>
  <c r="V72" i="91"/>
  <c r="V71" i="91"/>
  <c r="V70" i="91"/>
  <c r="V69" i="91"/>
  <c r="V68" i="91"/>
  <c r="V67" i="91"/>
  <c r="V66" i="91"/>
  <c r="V65" i="91"/>
  <c r="V64" i="91"/>
  <c r="V63" i="91"/>
  <c r="V62" i="91"/>
  <c r="V61" i="91"/>
  <c r="V60" i="91"/>
  <c r="V59" i="91"/>
  <c r="V58" i="91"/>
  <c r="V57" i="91"/>
  <c r="V56" i="91"/>
  <c r="V55" i="91"/>
  <c r="V54" i="91"/>
  <c r="V53" i="91"/>
  <c r="V52" i="91"/>
  <c r="V51" i="91"/>
  <c r="V50" i="91"/>
  <c r="V49" i="91"/>
  <c r="V48" i="91"/>
  <c r="V47" i="91"/>
  <c r="V46" i="91"/>
  <c r="V45" i="91"/>
  <c r="V44" i="91"/>
  <c r="V43" i="91"/>
  <c r="V42" i="91"/>
  <c r="V41" i="91"/>
  <c r="V40" i="91"/>
  <c r="V39" i="91"/>
  <c r="V38" i="91"/>
  <c r="V37" i="91"/>
  <c r="V36" i="91"/>
  <c r="V35" i="91"/>
  <c r="V34" i="91"/>
  <c r="V33" i="91"/>
  <c r="V32" i="91"/>
  <c r="V31" i="91"/>
  <c r="V30" i="91"/>
  <c r="V29" i="91"/>
  <c r="V28" i="91"/>
  <c r="V27" i="91"/>
  <c r="V26" i="91"/>
  <c r="V25" i="91"/>
  <c r="V24" i="91"/>
  <c r="V23" i="91"/>
  <c r="V22" i="91"/>
  <c r="V21" i="91"/>
  <c r="V20" i="91"/>
  <c r="V19" i="91"/>
  <c r="V18" i="91"/>
  <c r="V17" i="91"/>
  <c r="V16" i="91"/>
  <c r="V15" i="91"/>
  <c r="V14" i="91"/>
  <c r="V13" i="91"/>
  <c r="V12" i="91"/>
  <c r="V11" i="91"/>
  <c r="V10" i="91"/>
  <c r="AE3" i="90"/>
  <c r="P3" i="90"/>
  <c r="AF3" i="90" s="1"/>
  <c r="AO3" i="90" s="1"/>
  <c r="AH3" i="90"/>
  <c r="AQ3" i="90" s="1"/>
  <c r="M4" i="90"/>
  <c r="U4" i="90" s="1"/>
  <c r="X4" i="90" s="1"/>
  <c r="Q98" i="90"/>
  <c r="Q97" i="90"/>
  <c r="Q96" i="90"/>
  <c r="Q95" i="90"/>
  <c r="Q94" i="90"/>
  <c r="Q93" i="90"/>
  <c r="Q92" i="90"/>
  <c r="Q91" i="90"/>
  <c r="Q90" i="90"/>
  <c r="Q89" i="90"/>
  <c r="Q88" i="90"/>
  <c r="Q87" i="90"/>
  <c r="Q86" i="90"/>
  <c r="Q85" i="90"/>
  <c r="Q84" i="90"/>
  <c r="Q83" i="90"/>
  <c r="Q82" i="90"/>
  <c r="Q81" i="90"/>
  <c r="Q80" i="90"/>
  <c r="Q79" i="90"/>
  <c r="Q78" i="90"/>
  <c r="Q77" i="90"/>
  <c r="Q76" i="90"/>
  <c r="Q75" i="90"/>
  <c r="Q74" i="90"/>
  <c r="Q73" i="90"/>
  <c r="Q72" i="90"/>
  <c r="Q71" i="90"/>
  <c r="Q70" i="90"/>
  <c r="Q69" i="90"/>
  <c r="Q68" i="90"/>
  <c r="Q67" i="90"/>
  <c r="Q66" i="90"/>
  <c r="Q65" i="90"/>
  <c r="Q64" i="90"/>
  <c r="Q63" i="90"/>
  <c r="Q62" i="90"/>
  <c r="Q61" i="90"/>
  <c r="Q60" i="90"/>
  <c r="Q59" i="90"/>
  <c r="Q58" i="90"/>
  <c r="Q57" i="90"/>
  <c r="Q56" i="90"/>
  <c r="Q55" i="90"/>
  <c r="Q54" i="90"/>
  <c r="Q53" i="90"/>
  <c r="Q52" i="90"/>
  <c r="Q51" i="90"/>
  <c r="Q50" i="90"/>
  <c r="Q49" i="90"/>
  <c r="Q48" i="90"/>
  <c r="Q47" i="90"/>
  <c r="Q46" i="90"/>
  <c r="Q45" i="90"/>
  <c r="Q44" i="90"/>
  <c r="Q43" i="90"/>
  <c r="Q42" i="90"/>
  <c r="Q41" i="90"/>
  <c r="Q40" i="90"/>
  <c r="Q39" i="90"/>
  <c r="Q38" i="90"/>
  <c r="Q37" i="90"/>
  <c r="Q36" i="90"/>
  <c r="Q35" i="90"/>
  <c r="Q34" i="90"/>
  <c r="Q33" i="90"/>
  <c r="Q32" i="90"/>
  <c r="Q31" i="90"/>
  <c r="Q30" i="90"/>
  <c r="Q29" i="90"/>
  <c r="Q28" i="90"/>
  <c r="Q27" i="90"/>
  <c r="Q26" i="90"/>
  <c r="Q25" i="90"/>
  <c r="Q24" i="90"/>
  <c r="Q23" i="90"/>
  <c r="Q22" i="90"/>
  <c r="Q21" i="90"/>
  <c r="Q20" i="90"/>
  <c r="Q19" i="90"/>
  <c r="Q18" i="90"/>
  <c r="Q17" i="90"/>
  <c r="Q16" i="90"/>
  <c r="Q15" i="90"/>
  <c r="Q14" i="90"/>
  <c r="Q13" i="90"/>
  <c r="Q12" i="90"/>
  <c r="Q11" i="90"/>
  <c r="Q10" i="90"/>
  <c r="Q9" i="90"/>
  <c r="Q8" i="90"/>
  <c r="V98" i="90"/>
  <c r="V97" i="90"/>
  <c r="V96" i="90"/>
  <c r="V95" i="90"/>
  <c r="V94" i="90"/>
  <c r="V93" i="90"/>
  <c r="V92" i="90"/>
  <c r="V91" i="90"/>
  <c r="V90" i="90"/>
  <c r="V89" i="90"/>
  <c r="V88" i="90"/>
  <c r="V87" i="90"/>
  <c r="V86" i="90"/>
  <c r="V85" i="90"/>
  <c r="V84" i="90"/>
  <c r="V83" i="90"/>
  <c r="V82" i="90"/>
  <c r="V81" i="90"/>
  <c r="V80" i="90"/>
  <c r="V79" i="90"/>
  <c r="V78" i="90"/>
  <c r="V77" i="90"/>
  <c r="V76" i="90"/>
  <c r="V75" i="90"/>
  <c r="V74" i="90"/>
  <c r="V73" i="90"/>
  <c r="V72" i="90"/>
  <c r="V71" i="90"/>
  <c r="V70" i="90"/>
  <c r="V69" i="90"/>
  <c r="V68" i="90"/>
  <c r="V67" i="90"/>
  <c r="V66" i="90"/>
  <c r="V65" i="90"/>
  <c r="V64" i="90"/>
  <c r="V63" i="90"/>
  <c r="V62" i="90"/>
  <c r="V61" i="90"/>
  <c r="V60" i="90"/>
  <c r="V59" i="90"/>
  <c r="V58" i="90"/>
  <c r="V57" i="90"/>
  <c r="V56" i="90"/>
  <c r="V55" i="90"/>
  <c r="V54" i="90"/>
  <c r="V53" i="90"/>
  <c r="V52" i="90"/>
  <c r="V51" i="90"/>
  <c r="V50" i="90"/>
  <c r="V49" i="90"/>
  <c r="V48" i="90"/>
  <c r="V47" i="90"/>
  <c r="V46" i="90"/>
  <c r="V45" i="90"/>
  <c r="V44" i="90"/>
  <c r="V43" i="90"/>
  <c r="V42" i="90"/>
  <c r="V41" i="90"/>
  <c r="V40" i="90"/>
  <c r="V39" i="90"/>
  <c r="V38" i="90"/>
  <c r="V37" i="90"/>
  <c r="V36" i="90"/>
  <c r="V35" i="90"/>
  <c r="V34" i="90"/>
  <c r="V33" i="90"/>
  <c r="V32" i="90"/>
  <c r="V31" i="90"/>
  <c r="V30" i="90"/>
  <c r="V29" i="90"/>
  <c r="V28" i="90"/>
  <c r="V27" i="90"/>
  <c r="V26" i="90"/>
  <c r="V25" i="90"/>
  <c r="V24" i="90"/>
  <c r="V23" i="90"/>
  <c r="V22" i="90"/>
  <c r="V21" i="90"/>
  <c r="V20" i="90"/>
  <c r="V19" i="90"/>
  <c r="V18" i="90"/>
  <c r="V17" i="90"/>
  <c r="V16" i="90"/>
  <c r="V15" i="90"/>
  <c r="V14" i="90"/>
  <c r="V13" i="90"/>
  <c r="V12" i="90"/>
  <c r="V11" i="90"/>
  <c r="V10" i="90"/>
  <c r="AE3" i="89"/>
  <c r="P3" i="89"/>
  <c r="AF3" i="89" s="1"/>
  <c r="AO3" i="89" s="1"/>
  <c r="M4" i="89"/>
  <c r="U4" i="89" s="1"/>
  <c r="X4" i="89" s="1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R11" i="89"/>
  <c r="R10" i="89"/>
  <c r="R9" i="89"/>
  <c r="R8" i="89"/>
  <c r="R7" i="89"/>
  <c r="R6" i="89"/>
  <c r="Q69" i="89"/>
  <c r="Q68" i="89"/>
  <c r="Q67" i="89"/>
  <c r="Q66" i="89"/>
  <c r="Q65" i="89"/>
  <c r="Q64" i="89"/>
  <c r="Q63" i="89"/>
  <c r="Q62" i="89"/>
  <c r="Q61" i="89"/>
  <c r="Q60" i="89"/>
  <c r="Q59" i="89"/>
  <c r="Q58" i="89"/>
  <c r="Q57" i="89"/>
  <c r="Q56" i="89"/>
  <c r="Q55" i="89"/>
  <c r="Q54" i="89"/>
  <c r="Q53" i="89"/>
  <c r="Q52" i="89"/>
  <c r="Q51" i="89"/>
  <c r="Q50" i="89"/>
  <c r="Q49" i="89"/>
  <c r="Q48" i="89"/>
  <c r="Q47" i="89"/>
  <c r="Q46" i="89"/>
  <c r="Q45" i="89"/>
  <c r="Q44" i="89"/>
  <c r="Q43" i="89"/>
  <c r="Q42" i="89"/>
  <c r="Q41" i="89"/>
  <c r="Q40" i="89"/>
  <c r="Q39" i="89"/>
  <c r="Q38" i="89"/>
  <c r="Q37" i="89"/>
  <c r="Q36" i="89"/>
  <c r="Q35" i="89"/>
  <c r="Q34" i="89"/>
  <c r="Q33" i="89"/>
  <c r="Q32" i="89"/>
  <c r="Q31" i="89"/>
  <c r="Q30" i="89"/>
  <c r="Q29" i="89"/>
  <c r="Q28" i="89"/>
  <c r="Q27" i="89"/>
  <c r="Q26" i="89"/>
  <c r="Q25" i="89"/>
  <c r="Q24" i="89"/>
  <c r="Q23" i="89"/>
  <c r="Q22" i="89"/>
  <c r="Q21" i="89"/>
  <c r="Q20" i="89"/>
  <c r="Q19" i="89"/>
  <c r="Q18" i="89"/>
  <c r="Q17" i="89"/>
  <c r="Q16" i="89"/>
  <c r="Q15" i="89"/>
  <c r="Q14" i="89"/>
  <c r="Q13" i="89"/>
  <c r="Q12" i="89"/>
  <c r="Q11" i="89"/>
  <c r="Q10" i="89"/>
  <c r="Q9" i="89"/>
  <c r="Q8" i="89"/>
  <c r="V69" i="89"/>
  <c r="V68" i="89"/>
  <c r="V67" i="89"/>
  <c r="V66" i="89"/>
  <c r="V65" i="89"/>
  <c r="V64" i="89"/>
  <c r="V63" i="89"/>
  <c r="V62" i="89"/>
  <c r="V61" i="89"/>
  <c r="V60" i="89"/>
  <c r="V59" i="89"/>
  <c r="V58" i="89"/>
  <c r="V57" i="89"/>
  <c r="V56" i="89"/>
  <c r="V55" i="89"/>
  <c r="V54" i="89"/>
  <c r="V53" i="89"/>
  <c r="V52" i="89"/>
  <c r="V51" i="89"/>
  <c r="V50" i="89"/>
  <c r="V49" i="89"/>
  <c r="V48" i="89"/>
  <c r="V47" i="89"/>
  <c r="V46" i="89"/>
  <c r="V45" i="89"/>
  <c r="V44" i="89"/>
  <c r="V43" i="89"/>
  <c r="V42" i="89"/>
  <c r="V41" i="89"/>
  <c r="V40" i="89"/>
  <c r="V39" i="89"/>
  <c r="V38" i="89"/>
  <c r="V37" i="89"/>
  <c r="V36" i="89"/>
  <c r="V35" i="89"/>
  <c r="V34" i="89"/>
  <c r="V33" i="89"/>
  <c r="V32" i="89"/>
  <c r="V31" i="89"/>
  <c r="V30" i="89"/>
  <c r="V29" i="89"/>
  <c r="V28" i="89"/>
  <c r="V27" i="89"/>
  <c r="V26" i="89"/>
  <c r="V25" i="89"/>
  <c r="V24" i="89"/>
  <c r="V23" i="89"/>
  <c r="V22" i="89"/>
  <c r="V21" i="89"/>
  <c r="V20" i="89"/>
  <c r="V19" i="89"/>
  <c r="V18" i="89"/>
  <c r="V17" i="89"/>
  <c r="V16" i="89"/>
  <c r="V15" i="89"/>
  <c r="V14" i="89"/>
  <c r="V13" i="89"/>
  <c r="V12" i="89"/>
  <c r="V11" i="89"/>
  <c r="V10" i="89"/>
  <c r="AE3" i="88"/>
  <c r="P3" i="88"/>
  <c r="AF3" i="88" s="1"/>
  <c r="AO3" i="88" s="1"/>
  <c r="M4" i="88"/>
  <c r="U4" i="88" s="1"/>
  <c r="X4" i="88" s="1"/>
  <c r="R79" i="88"/>
  <c r="R78" i="88"/>
  <c r="R77" i="88"/>
  <c r="R76" i="88"/>
  <c r="R75" i="88"/>
  <c r="R74" i="88"/>
  <c r="R73" i="88"/>
  <c r="R72" i="88"/>
  <c r="R71" i="88"/>
  <c r="R70" i="88"/>
  <c r="R69" i="88"/>
  <c r="R68" i="88"/>
  <c r="R67" i="88"/>
  <c r="R66" i="88"/>
  <c r="R65" i="88"/>
  <c r="R64" i="88"/>
  <c r="R63" i="88"/>
  <c r="R62" i="88"/>
  <c r="R61" i="88"/>
  <c r="R60" i="88"/>
  <c r="R59" i="88"/>
  <c r="R58" i="88"/>
  <c r="R57" i="88"/>
  <c r="R56" i="88"/>
  <c r="R55" i="88"/>
  <c r="R54" i="88"/>
  <c r="R53" i="88"/>
  <c r="R52" i="88"/>
  <c r="R51" i="88"/>
  <c r="R50" i="88"/>
  <c r="R49" i="88"/>
  <c r="R48" i="88"/>
  <c r="R47" i="88"/>
  <c r="R46" i="88"/>
  <c r="R45" i="88"/>
  <c r="R44" i="88"/>
  <c r="R43" i="88"/>
  <c r="R42" i="88"/>
  <c r="R41" i="88"/>
  <c r="R40" i="88"/>
  <c r="R39" i="88"/>
  <c r="R38" i="88"/>
  <c r="R37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R18" i="88"/>
  <c r="R17" i="88"/>
  <c r="R16" i="88"/>
  <c r="R15" i="88"/>
  <c r="R14" i="88"/>
  <c r="R13" i="88"/>
  <c r="R12" i="88"/>
  <c r="R11" i="88"/>
  <c r="R10" i="88"/>
  <c r="R9" i="88"/>
  <c r="R8" i="88"/>
  <c r="R7" i="88"/>
  <c r="R6" i="88"/>
  <c r="Q79" i="88"/>
  <c r="Q78" i="88"/>
  <c r="Q77" i="88"/>
  <c r="Q76" i="88"/>
  <c r="Q75" i="88"/>
  <c r="Q74" i="88"/>
  <c r="Q73" i="88"/>
  <c r="Q72" i="88"/>
  <c r="Q71" i="88"/>
  <c r="Q70" i="88"/>
  <c r="Q69" i="88"/>
  <c r="Q68" i="88"/>
  <c r="Q67" i="88"/>
  <c r="Q66" i="88"/>
  <c r="Q65" i="88"/>
  <c r="Q64" i="88"/>
  <c r="Q63" i="88"/>
  <c r="Q62" i="88"/>
  <c r="Q61" i="88"/>
  <c r="Q60" i="88"/>
  <c r="Q59" i="88"/>
  <c r="Q58" i="88"/>
  <c r="Q57" i="88"/>
  <c r="Q56" i="88"/>
  <c r="Q55" i="88"/>
  <c r="Q54" i="88"/>
  <c r="Q53" i="88"/>
  <c r="Q52" i="88"/>
  <c r="Q51" i="88"/>
  <c r="Q50" i="88"/>
  <c r="Q49" i="88"/>
  <c r="Q48" i="88"/>
  <c r="Q47" i="88"/>
  <c r="Q46" i="88"/>
  <c r="Q45" i="88"/>
  <c r="Q44" i="88"/>
  <c r="Q43" i="88"/>
  <c r="Q42" i="88"/>
  <c r="Q41" i="88"/>
  <c r="Q40" i="88"/>
  <c r="Q39" i="88"/>
  <c r="Q38" i="88"/>
  <c r="Q37" i="88"/>
  <c r="Q36" i="88"/>
  <c r="Q35" i="88"/>
  <c r="Q34" i="88"/>
  <c r="Q33" i="88"/>
  <c r="Q32" i="88"/>
  <c r="Q31" i="88"/>
  <c r="Q30" i="88"/>
  <c r="Q29" i="88"/>
  <c r="Q28" i="88"/>
  <c r="Q27" i="88"/>
  <c r="Q26" i="88"/>
  <c r="Q25" i="88"/>
  <c r="Q24" i="88"/>
  <c r="Q23" i="88"/>
  <c r="Q22" i="88"/>
  <c r="Q21" i="88"/>
  <c r="Q20" i="88"/>
  <c r="Q19" i="88"/>
  <c r="Q18" i="88"/>
  <c r="Q17" i="88"/>
  <c r="Q16" i="88"/>
  <c r="Q15" i="88"/>
  <c r="Q14" i="88"/>
  <c r="Q13" i="88"/>
  <c r="Q12" i="88"/>
  <c r="Q11" i="88"/>
  <c r="Q10" i="88"/>
  <c r="Q9" i="88"/>
  <c r="Q8" i="88"/>
  <c r="V79" i="88"/>
  <c r="V78" i="88"/>
  <c r="V77" i="88"/>
  <c r="V76" i="88"/>
  <c r="V75" i="88"/>
  <c r="V74" i="88"/>
  <c r="V73" i="88"/>
  <c r="V72" i="88"/>
  <c r="V71" i="88"/>
  <c r="V70" i="88"/>
  <c r="V69" i="88"/>
  <c r="V68" i="88"/>
  <c r="V67" i="88"/>
  <c r="V66" i="88"/>
  <c r="V65" i="88"/>
  <c r="V64" i="88"/>
  <c r="V63" i="88"/>
  <c r="V62" i="88"/>
  <c r="V61" i="88"/>
  <c r="V60" i="88"/>
  <c r="V59" i="88"/>
  <c r="V58" i="88"/>
  <c r="V57" i="88"/>
  <c r="V56" i="88"/>
  <c r="V55" i="88"/>
  <c r="V54" i="88"/>
  <c r="V53" i="88"/>
  <c r="V52" i="88"/>
  <c r="V51" i="88"/>
  <c r="V50" i="88"/>
  <c r="V49" i="88"/>
  <c r="V48" i="88"/>
  <c r="V47" i="88"/>
  <c r="V46" i="88"/>
  <c r="V45" i="88"/>
  <c r="V44" i="88"/>
  <c r="V43" i="88"/>
  <c r="V42" i="88"/>
  <c r="V41" i="88"/>
  <c r="V40" i="88"/>
  <c r="V39" i="88"/>
  <c r="V38" i="88"/>
  <c r="V37" i="88"/>
  <c r="V36" i="88"/>
  <c r="V35" i="88"/>
  <c r="V34" i="88"/>
  <c r="V33" i="88"/>
  <c r="V32" i="88"/>
  <c r="V31" i="88"/>
  <c r="V30" i="88"/>
  <c r="V29" i="88"/>
  <c r="V28" i="88"/>
  <c r="V27" i="88"/>
  <c r="V26" i="88"/>
  <c r="V25" i="88"/>
  <c r="V24" i="88"/>
  <c r="V23" i="88"/>
  <c r="V22" i="88"/>
  <c r="V21" i="88"/>
  <c r="V20" i="88"/>
  <c r="V19" i="88"/>
  <c r="V18" i="88"/>
  <c r="V17" i="88"/>
  <c r="V16" i="88"/>
  <c r="V15" i="88"/>
  <c r="V14" i="88"/>
  <c r="V13" i="88"/>
  <c r="V12" i="88"/>
  <c r="V11" i="88"/>
  <c r="V10" i="88"/>
  <c r="AE3" i="87"/>
  <c r="P3" i="87"/>
  <c r="AF3" i="87" s="1"/>
  <c r="AO3" i="87" s="1"/>
  <c r="M4" i="87"/>
  <c r="U4" i="87" s="1"/>
  <c r="X4" i="87" s="1"/>
  <c r="R89" i="87"/>
  <c r="R88" i="87"/>
  <c r="R87" i="87"/>
  <c r="R86" i="87"/>
  <c r="R85" i="87"/>
  <c r="R84" i="87"/>
  <c r="R83" i="87"/>
  <c r="R82" i="87"/>
  <c r="R81" i="87"/>
  <c r="R80" i="87"/>
  <c r="R79" i="87"/>
  <c r="R78" i="87"/>
  <c r="R77" i="87"/>
  <c r="R76" i="87"/>
  <c r="R75" i="87"/>
  <c r="R74" i="87"/>
  <c r="R73" i="87"/>
  <c r="R72" i="87"/>
  <c r="R71" i="87"/>
  <c r="R70" i="87"/>
  <c r="R69" i="87"/>
  <c r="R68" i="87"/>
  <c r="R67" i="87"/>
  <c r="R66" i="87"/>
  <c r="R65" i="87"/>
  <c r="R64" i="87"/>
  <c r="R63" i="87"/>
  <c r="R62" i="87"/>
  <c r="R61" i="87"/>
  <c r="R60" i="87"/>
  <c r="R59" i="87"/>
  <c r="R58" i="87"/>
  <c r="R57" i="87"/>
  <c r="R56" i="87"/>
  <c r="R55" i="87"/>
  <c r="R54" i="87"/>
  <c r="R53" i="87"/>
  <c r="R52" i="87"/>
  <c r="R51" i="87"/>
  <c r="R50" i="87"/>
  <c r="R49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R18" i="87"/>
  <c r="R17" i="87"/>
  <c r="R16" i="87"/>
  <c r="R15" i="87"/>
  <c r="R14" i="87"/>
  <c r="R13" i="87"/>
  <c r="R12" i="87"/>
  <c r="R11" i="87"/>
  <c r="R10" i="87"/>
  <c r="R9" i="87"/>
  <c r="R8" i="87"/>
  <c r="R7" i="87"/>
  <c r="R6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Q9" i="87"/>
  <c r="Q8" i="87"/>
  <c r="V89" i="87"/>
  <c r="V88" i="87"/>
  <c r="V87" i="87"/>
  <c r="V86" i="87"/>
  <c r="V85" i="87"/>
  <c r="V84" i="87"/>
  <c r="V83" i="87"/>
  <c r="V82" i="87"/>
  <c r="V81" i="87"/>
  <c r="V80" i="87"/>
  <c r="V79" i="87"/>
  <c r="V78" i="87"/>
  <c r="V77" i="87"/>
  <c r="V76" i="87"/>
  <c r="V75" i="87"/>
  <c r="V74" i="87"/>
  <c r="V73" i="87"/>
  <c r="V72" i="87"/>
  <c r="V71" i="87"/>
  <c r="V70" i="87"/>
  <c r="V69" i="87"/>
  <c r="V68" i="87"/>
  <c r="V67" i="87"/>
  <c r="V66" i="87"/>
  <c r="V65" i="87"/>
  <c r="V64" i="87"/>
  <c r="V63" i="87"/>
  <c r="V62" i="87"/>
  <c r="V61" i="87"/>
  <c r="V60" i="87"/>
  <c r="V59" i="87"/>
  <c r="V58" i="87"/>
  <c r="V57" i="87"/>
  <c r="V56" i="87"/>
  <c r="V55" i="87"/>
  <c r="V54" i="87"/>
  <c r="V53" i="87"/>
  <c r="V52" i="87"/>
  <c r="V51" i="87"/>
  <c r="V50" i="87"/>
  <c r="V49" i="87"/>
  <c r="V48" i="87"/>
  <c r="V47" i="87"/>
  <c r="V46" i="87"/>
  <c r="V45" i="87"/>
  <c r="V44" i="87"/>
  <c r="V43" i="87"/>
  <c r="V42" i="87"/>
  <c r="V41" i="87"/>
  <c r="V40" i="87"/>
  <c r="V39" i="87"/>
  <c r="V38" i="87"/>
  <c r="V37" i="87"/>
  <c r="V36" i="87"/>
  <c r="V35" i="87"/>
  <c r="V34" i="87"/>
  <c r="V33" i="87"/>
  <c r="V32" i="87"/>
  <c r="V31" i="87"/>
  <c r="V30" i="87"/>
  <c r="V29" i="87"/>
  <c r="V28" i="87"/>
  <c r="V27" i="87"/>
  <c r="V26" i="87"/>
  <c r="V25" i="87"/>
  <c r="V24" i="87"/>
  <c r="V23" i="87"/>
  <c r="V22" i="87"/>
  <c r="V21" i="87"/>
  <c r="V20" i="87"/>
  <c r="V19" i="87"/>
  <c r="V18" i="87"/>
  <c r="V17" i="87"/>
  <c r="V16" i="87"/>
  <c r="V15" i="87"/>
  <c r="V14" i="87"/>
  <c r="V13" i="87"/>
  <c r="V12" i="87"/>
  <c r="V11" i="87"/>
  <c r="V10" i="87"/>
  <c r="AE3" i="86"/>
  <c r="P3" i="86"/>
  <c r="AF3" i="86" s="1"/>
  <c r="AO3" i="86" s="1"/>
  <c r="M4" i="86"/>
  <c r="U4" i="86" s="1"/>
  <c r="X4" i="86" s="1"/>
  <c r="Z4" i="86" s="1"/>
  <c r="R69" i="86"/>
  <c r="R68" i="86"/>
  <c r="R67" i="86"/>
  <c r="R66" i="86"/>
  <c r="R65" i="86"/>
  <c r="R64" i="86"/>
  <c r="R63" i="86"/>
  <c r="R62" i="86"/>
  <c r="R61" i="86"/>
  <c r="R60" i="86"/>
  <c r="R59" i="86"/>
  <c r="R58" i="86"/>
  <c r="R57" i="86"/>
  <c r="R56" i="86"/>
  <c r="R55" i="86"/>
  <c r="R54" i="86"/>
  <c r="R53" i="86"/>
  <c r="R52" i="86"/>
  <c r="R51" i="86"/>
  <c r="R50" i="86"/>
  <c r="R49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R18" i="86"/>
  <c r="R17" i="86"/>
  <c r="R16" i="86"/>
  <c r="R15" i="86"/>
  <c r="R14" i="86"/>
  <c r="R13" i="86"/>
  <c r="R12" i="86"/>
  <c r="R11" i="86"/>
  <c r="R10" i="86"/>
  <c r="R9" i="86"/>
  <c r="R8" i="86"/>
  <c r="R7" i="86"/>
  <c r="R6" i="86"/>
  <c r="Q69" i="86"/>
  <c r="Q68" i="86"/>
  <c r="Q67" i="86"/>
  <c r="Q66" i="86"/>
  <c r="Q65" i="86"/>
  <c r="Q64" i="86"/>
  <c r="Q63" i="86"/>
  <c r="Q62" i="86"/>
  <c r="Q61" i="86"/>
  <c r="Q60" i="86"/>
  <c r="Q59" i="86"/>
  <c r="Q58" i="86"/>
  <c r="Q57" i="86"/>
  <c r="Q56" i="86"/>
  <c r="Q55" i="86"/>
  <c r="Q54" i="86"/>
  <c r="Q53" i="86"/>
  <c r="Q52" i="86"/>
  <c r="Q51" i="86"/>
  <c r="Q50" i="86"/>
  <c r="Q49" i="86"/>
  <c r="Q48" i="86"/>
  <c r="Q47" i="86"/>
  <c r="Q46" i="86"/>
  <c r="Q45" i="86"/>
  <c r="Q44" i="86"/>
  <c r="Q43" i="86"/>
  <c r="Q42" i="86"/>
  <c r="Q41" i="86"/>
  <c r="Q40" i="86"/>
  <c r="Q39" i="86"/>
  <c r="Q38" i="86"/>
  <c r="Q37" i="86"/>
  <c r="Q36" i="86"/>
  <c r="Q35" i="86"/>
  <c r="Q34" i="86"/>
  <c r="Q33" i="86"/>
  <c r="Q32" i="86"/>
  <c r="Q31" i="86"/>
  <c r="Q30" i="86"/>
  <c r="Q29" i="86"/>
  <c r="Q28" i="86"/>
  <c r="Q27" i="86"/>
  <c r="Q26" i="86"/>
  <c r="Q25" i="86"/>
  <c r="Q24" i="86"/>
  <c r="Q23" i="86"/>
  <c r="Q22" i="86"/>
  <c r="Q21" i="86"/>
  <c r="Q20" i="86"/>
  <c r="Q19" i="86"/>
  <c r="Q18" i="86"/>
  <c r="Q17" i="86"/>
  <c r="Q16" i="86"/>
  <c r="Q15" i="86"/>
  <c r="Q14" i="86"/>
  <c r="Q13" i="86"/>
  <c r="Q12" i="86"/>
  <c r="Q11" i="86"/>
  <c r="Q10" i="86"/>
  <c r="Q9" i="86"/>
  <c r="Q8" i="86"/>
  <c r="V69" i="86"/>
  <c r="V68" i="86"/>
  <c r="V67" i="86"/>
  <c r="V66" i="86"/>
  <c r="V65" i="86"/>
  <c r="V64" i="86"/>
  <c r="V63" i="86"/>
  <c r="V62" i="86"/>
  <c r="V61" i="86"/>
  <c r="V60" i="86"/>
  <c r="V59" i="86"/>
  <c r="V58" i="86"/>
  <c r="V57" i="86"/>
  <c r="V56" i="86"/>
  <c r="V55" i="86"/>
  <c r="V54" i="86"/>
  <c r="V53" i="86"/>
  <c r="V52" i="86"/>
  <c r="V51" i="86"/>
  <c r="V50" i="86"/>
  <c r="V49" i="86"/>
  <c r="V48" i="86"/>
  <c r="V47" i="86"/>
  <c r="V46" i="86"/>
  <c r="V45" i="86"/>
  <c r="V44" i="86"/>
  <c r="V43" i="86"/>
  <c r="V42" i="86"/>
  <c r="V41" i="86"/>
  <c r="V40" i="86"/>
  <c r="V39" i="86"/>
  <c r="V38" i="86"/>
  <c r="V37" i="86"/>
  <c r="V36" i="86"/>
  <c r="V35" i="86"/>
  <c r="V34" i="86"/>
  <c r="V33" i="86"/>
  <c r="V32" i="86"/>
  <c r="V31" i="86"/>
  <c r="V30" i="86"/>
  <c r="V29" i="86"/>
  <c r="V28" i="86"/>
  <c r="V27" i="86"/>
  <c r="V26" i="86"/>
  <c r="V25" i="86"/>
  <c r="V24" i="86"/>
  <c r="V23" i="86"/>
  <c r="V22" i="86"/>
  <c r="V21" i="86"/>
  <c r="V20" i="86"/>
  <c r="V19" i="86"/>
  <c r="V18" i="86"/>
  <c r="V17" i="86"/>
  <c r="V16" i="86"/>
  <c r="V15" i="86"/>
  <c r="V14" i="86"/>
  <c r="V13" i="86"/>
  <c r="V12" i="86"/>
  <c r="V11" i="86"/>
  <c r="V10" i="86"/>
  <c r="AE3" i="85"/>
  <c r="P3" i="85"/>
  <c r="AF3" i="85" s="1"/>
  <c r="AO3" i="85" s="1"/>
  <c r="AH3" i="85"/>
  <c r="AQ3" i="85" s="1"/>
  <c r="M4" i="85"/>
  <c r="U4" i="85" s="1"/>
  <c r="X4" i="85" s="1"/>
  <c r="Q98" i="85"/>
  <c r="Q97" i="85"/>
  <c r="Q96" i="85"/>
  <c r="Q95" i="85"/>
  <c r="Q94" i="85"/>
  <c r="Q93" i="85"/>
  <c r="Q92" i="85"/>
  <c r="Q91" i="85"/>
  <c r="Q90" i="85"/>
  <c r="Q89" i="85"/>
  <c r="Q88" i="85"/>
  <c r="Q87" i="85"/>
  <c r="Q86" i="85"/>
  <c r="Q85" i="85"/>
  <c r="Q84" i="85"/>
  <c r="Q83" i="85"/>
  <c r="Q82" i="85"/>
  <c r="Q81" i="85"/>
  <c r="Q80" i="85"/>
  <c r="Q79" i="85"/>
  <c r="Q78" i="85"/>
  <c r="Q77" i="85"/>
  <c r="Q76" i="85"/>
  <c r="Q75" i="85"/>
  <c r="Q74" i="85"/>
  <c r="Q73" i="85"/>
  <c r="Q72" i="85"/>
  <c r="Q71" i="85"/>
  <c r="Q70" i="85"/>
  <c r="Q69" i="85"/>
  <c r="Q68" i="85"/>
  <c r="Q67" i="85"/>
  <c r="Q66" i="85"/>
  <c r="Q65" i="85"/>
  <c r="Q64" i="85"/>
  <c r="Q63" i="85"/>
  <c r="Q62" i="85"/>
  <c r="Q61" i="85"/>
  <c r="Q60" i="85"/>
  <c r="Q59" i="85"/>
  <c r="Q58" i="85"/>
  <c r="Q57" i="85"/>
  <c r="Q56" i="85"/>
  <c r="Q55" i="85"/>
  <c r="Q54" i="85"/>
  <c r="Q53" i="85"/>
  <c r="Q52" i="85"/>
  <c r="Q51" i="85"/>
  <c r="Q50" i="85"/>
  <c r="Q49" i="85"/>
  <c r="Q48" i="85"/>
  <c r="Q47" i="85"/>
  <c r="Q46" i="85"/>
  <c r="Q45" i="85"/>
  <c r="Q44" i="85"/>
  <c r="Q43" i="85"/>
  <c r="Q42" i="85"/>
  <c r="Q41" i="85"/>
  <c r="Q40" i="85"/>
  <c r="Q39" i="85"/>
  <c r="Q38" i="85"/>
  <c r="Q37" i="85"/>
  <c r="Q36" i="85"/>
  <c r="Q35" i="85"/>
  <c r="Q34" i="85"/>
  <c r="Q33" i="85"/>
  <c r="Q32" i="85"/>
  <c r="Q31" i="85"/>
  <c r="Q30" i="85"/>
  <c r="Q29" i="85"/>
  <c r="Q28" i="85"/>
  <c r="Q27" i="85"/>
  <c r="Q26" i="85"/>
  <c r="Q25" i="85"/>
  <c r="Q24" i="85"/>
  <c r="Q23" i="85"/>
  <c r="Q22" i="85"/>
  <c r="Q21" i="85"/>
  <c r="Q20" i="85"/>
  <c r="Q19" i="85"/>
  <c r="Q18" i="85"/>
  <c r="Q17" i="85"/>
  <c r="Q16" i="85"/>
  <c r="Q15" i="85"/>
  <c r="Q14" i="85"/>
  <c r="Q13" i="85"/>
  <c r="Q12" i="85"/>
  <c r="Q11" i="85"/>
  <c r="Q10" i="85"/>
  <c r="Q9" i="85"/>
  <c r="Q8" i="85"/>
  <c r="V98" i="85"/>
  <c r="V97" i="85"/>
  <c r="V96" i="85"/>
  <c r="V95" i="85"/>
  <c r="V94" i="85"/>
  <c r="V93" i="85"/>
  <c r="V92" i="85"/>
  <c r="V91" i="85"/>
  <c r="V90" i="85"/>
  <c r="V89" i="85"/>
  <c r="V88" i="85"/>
  <c r="V87" i="85"/>
  <c r="V86" i="85"/>
  <c r="V85" i="85"/>
  <c r="V84" i="85"/>
  <c r="V83" i="85"/>
  <c r="V82" i="85"/>
  <c r="V81" i="85"/>
  <c r="V80" i="85"/>
  <c r="V79" i="85"/>
  <c r="V78" i="85"/>
  <c r="V77" i="85"/>
  <c r="V76" i="85"/>
  <c r="V75" i="85"/>
  <c r="V74" i="85"/>
  <c r="V73" i="85"/>
  <c r="V72" i="85"/>
  <c r="V71" i="85"/>
  <c r="V70" i="85"/>
  <c r="V69" i="85"/>
  <c r="V68" i="85"/>
  <c r="V67" i="85"/>
  <c r="V66" i="85"/>
  <c r="V65" i="85"/>
  <c r="V64" i="85"/>
  <c r="V63" i="85"/>
  <c r="V62" i="85"/>
  <c r="V61" i="85"/>
  <c r="V60" i="85"/>
  <c r="V59" i="85"/>
  <c r="V58" i="85"/>
  <c r="V57" i="85"/>
  <c r="V56" i="85"/>
  <c r="V55" i="85"/>
  <c r="V54" i="85"/>
  <c r="V53" i="85"/>
  <c r="V52" i="85"/>
  <c r="V51" i="85"/>
  <c r="V50" i="85"/>
  <c r="V49" i="85"/>
  <c r="V48" i="85"/>
  <c r="V47" i="85"/>
  <c r="V46" i="85"/>
  <c r="V45" i="85"/>
  <c r="V44" i="85"/>
  <c r="V43" i="85"/>
  <c r="V42" i="85"/>
  <c r="V41" i="85"/>
  <c r="V40" i="85"/>
  <c r="V39" i="85"/>
  <c r="V38" i="85"/>
  <c r="V37" i="85"/>
  <c r="V36" i="85"/>
  <c r="V35" i="85"/>
  <c r="V34" i="85"/>
  <c r="V33" i="85"/>
  <c r="V32" i="85"/>
  <c r="V31" i="85"/>
  <c r="V30" i="85"/>
  <c r="V29" i="85"/>
  <c r="V28" i="85"/>
  <c r="V27" i="85"/>
  <c r="V26" i="85"/>
  <c r="V25" i="85"/>
  <c r="V24" i="85"/>
  <c r="V23" i="85"/>
  <c r="V22" i="85"/>
  <c r="V21" i="85"/>
  <c r="V20" i="85"/>
  <c r="V19" i="85"/>
  <c r="V18" i="85"/>
  <c r="V17" i="85"/>
  <c r="V16" i="85"/>
  <c r="V15" i="85"/>
  <c r="V14" i="85"/>
  <c r="V13" i="85"/>
  <c r="V12" i="85"/>
  <c r="V11" i="85"/>
  <c r="V10" i="85"/>
  <c r="AE3" i="84"/>
  <c r="P3" i="84"/>
  <c r="AF3" i="84" s="1"/>
  <c r="AO3" i="84" s="1"/>
  <c r="AH3" i="84"/>
  <c r="AQ3" i="84" s="1"/>
  <c r="M4" i="84"/>
  <c r="U4" i="84" s="1"/>
  <c r="X4" i="84" s="1"/>
  <c r="R79" i="84"/>
  <c r="R78" i="84"/>
  <c r="R77" i="84"/>
  <c r="R76" i="84"/>
  <c r="R75" i="84"/>
  <c r="R74" i="84"/>
  <c r="R73" i="84"/>
  <c r="R72" i="84"/>
  <c r="R71" i="84"/>
  <c r="R70" i="84"/>
  <c r="R69" i="84"/>
  <c r="R68" i="84"/>
  <c r="R67" i="84"/>
  <c r="R66" i="84"/>
  <c r="R65" i="84"/>
  <c r="R64" i="84"/>
  <c r="R63" i="84"/>
  <c r="R62" i="84"/>
  <c r="R61" i="84"/>
  <c r="R60" i="84"/>
  <c r="R59" i="84"/>
  <c r="R58" i="84"/>
  <c r="R57" i="84"/>
  <c r="R56" i="84"/>
  <c r="R55" i="84"/>
  <c r="R54" i="84"/>
  <c r="R53" i="84"/>
  <c r="R52" i="84"/>
  <c r="R51" i="84"/>
  <c r="R50" i="84"/>
  <c r="R49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R18" i="84"/>
  <c r="R17" i="84"/>
  <c r="R16" i="84"/>
  <c r="R15" i="84"/>
  <c r="R14" i="84"/>
  <c r="R13" i="84"/>
  <c r="R12" i="84"/>
  <c r="R11" i="84"/>
  <c r="R10" i="84"/>
  <c r="R9" i="84"/>
  <c r="R8" i="84"/>
  <c r="R7" i="84"/>
  <c r="R6" i="84"/>
  <c r="Q79" i="84"/>
  <c r="Q78" i="84"/>
  <c r="Q77" i="84"/>
  <c r="Q76" i="84"/>
  <c r="Q75" i="84"/>
  <c r="Q74" i="84"/>
  <c r="Q73" i="84"/>
  <c r="Q72" i="84"/>
  <c r="Q71" i="84"/>
  <c r="Q70" i="84"/>
  <c r="Q69" i="84"/>
  <c r="Q68" i="84"/>
  <c r="Q67" i="84"/>
  <c r="Q66" i="84"/>
  <c r="Q65" i="84"/>
  <c r="Q64" i="84"/>
  <c r="Q63" i="84"/>
  <c r="Q62" i="84"/>
  <c r="Q61" i="84"/>
  <c r="Q60" i="84"/>
  <c r="Q59" i="84"/>
  <c r="Q58" i="84"/>
  <c r="Q57" i="84"/>
  <c r="Q56" i="84"/>
  <c r="Q55" i="84"/>
  <c r="Q54" i="84"/>
  <c r="Q53" i="84"/>
  <c r="Q52" i="84"/>
  <c r="Q51" i="84"/>
  <c r="Q50" i="84"/>
  <c r="Q49" i="84"/>
  <c r="Q48" i="84"/>
  <c r="Q47" i="84"/>
  <c r="Q46" i="84"/>
  <c r="Q45" i="84"/>
  <c r="Q44" i="84"/>
  <c r="Q43" i="84"/>
  <c r="Q42" i="84"/>
  <c r="Q41" i="84"/>
  <c r="Q40" i="84"/>
  <c r="Q39" i="84"/>
  <c r="Q38" i="84"/>
  <c r="Q37" i="84"/>
  <c r="Q36" i="84"/>
  <c r="Q35" i="84"/>
  <c r="Q34" i="84"/>
  <c r="Q33" i="84"/>
  <c r="Q32" i="84"/>
  <c r="Q31" i="84"/>
  <c r="Q30" i="84"/>
  <c r="Q29" i="84"/>
  <c r="Q28" i="84"/>
  <c r="Q27" i="84"/>
  <c r="Q26" i="84"/>
  <c r="Q25" i="84"/>
  <c r="Q24" i="84"/>
  <c r="Q23" i="84"/>
  <c r="Q22" i="84"/>
  <c r="Q21" i="84"/>
  <c r="Q20" i="84"/>
  <c r="Q19" i="84"/>
  <c r="Q18" i="84"/>
  <c r="Q17" i="84"/>
  <c r="Q16" i="84"/>
  <c r="Q15" i="84"/>
  <c r="Q14" i="84"/>
  <c r="Q13" i="84"/>
  <c r="Q12" i="84"/>
  <c r="Q11" i="84"/>
  <c r="Q10" i="84"/>
  <c r="Q9" i="84"/>
  <c r="Q8" i="84"/>
  <c r="V79" i="84"/>
  <c r="V78" i="84"/>
  <c r="V77" i="84"/>
  <c r="V76" i="84"/>
  <c r="V75" i="84"/>
  <c r="V74" i="84"/>
  <c r="V73" i="84"/>
  <c r="V72" i="84"/>
  <c r="V71" i="84"/>
  <c r="V70" i="84"/>
  <c r="V69" i="84"/>
  <c r="V68" i="84"/>
  <c r="V67" i="84"/>
  <c r="V66" i="84"/>
  <c r="V65" i="84"/>
  <c r="V64" i="84"/>
  <c r="V63" i="84"/>
  <c r="V62" i="84"/>
  <c r="V61" i="84"/>
  <c r="V60" i="84"/>
  <c r="V59" i="84"/>
  <c r="V58" i="84"/>
  <c r="V57" i="84"/>
  <c r="V56" i="84"/>
  <c r="V55" i="84"/>
  <c r="V54" i="84"/>
  <c r="V53" i="84"/>
  <c r="V52" i="84"/>
  <c r="V51" i="84"/>
  <c r="V50" i="84"/>
  <c r="V49" i="84"/>
  <c r="V48" i="84"/>
  <c r="V47" i="84"/>
  <c r="V46" i="84"/>
  <c r="V45" i="84"/>
  <c r="V44" i="84"/>
  <c r="V43" i="84"/>
  <c r="V42" i="84"/>
  <c r="V41" i="84"/>
  <c r="V40" i="84"/>
  <c r="V39" i="84"/>
  <c r="V38" i="84"/>
  <c r="V37" i="84"/>
  <c r="V36" i="84"/>
  <c r="V35" i="84"/>
  <c r="V34" i="84"/>
  <c r="V33" i="84"/>
  <c r="V32" i="84"/>
  <c r="V31" i="84"/>
  <c r="V30" i="84"/>
  <c r="V29" i="84"/>
  <c r="V28" i="84"/>
  <c r="V27" i="84"/>
  <c r="V26" i="84"/>
  <c r="V25" i="84"/>
  <c r="V24" i="84"/>
  <c r="V23" i="84"/>
  <c r="V22" i="84"/>
  <c r="V21" i="84"/>
  <c r="V20" i="84"/>
  <c r="V19" i="84"/>
  <c r="V18" i="84"/>
  <c r="V17" i="84"/>
  <c r="V16" i="84"/>
  <c r="V15" i="84"/>
  <c r="V14" i="84"/>
  <c r="V13" i="84"/>
  <c r="V12" i="84"/>
  <c r="V11" i="84"/>
  <c r="V10" i="84"/>
  <c r="AE3" i="83"/>
  <c r="P3" i="83"/>
  <c r="AF3" i="83" s="1"/>
  <c r="AO3" i="83" s="1"/>
  <c r="AH3" i="83"/>
  <c r="AQ3" i="83" s="1"/>
  <c r="M4" i="83"/>
  <c r="U4" i="83" s="1"/>
  <c r="X4" i="83" s="1"/>
  <c r="R89" i="83"/>
  <c r="R88" i="83"/>
  <c r="R87" i="83"/>
  <c r="R86" i="83"/>
  <c r="R85" i="83"/>
  <c r="R84" i="83"/>
  <c r="R83" i="83"/>
  <c r="R82" i="83"/>
  <c r="R81" i="83"/>
  <c r="R80" i="83"/>
  <c r="R79" i="83"/>
  <c r="R78" i="83"/>
  <c r="R77" i="83"/>
  <c r="R76" i="83"/>
  <c r="R75" i="83"/>
  <c r="R74" i="83"/>
  <c r="R73" i="83"/>
  <c r="R72" i="83"/>
  <c r="R71" i="83"/>
  <c r="R70" i="83"/>
  <c r="R69" i="83"/>
  <c r="R68" i="83"/>
  <c r="R67" i="83"/>
  <c r="R66" i="83"/>
  <c r="R65" i="83"/>
  <c r="R64" i="83"/>
  <c r="R63" i="83"/>
  <c r="R62" i="83"/>
  <c r="R61" i="83"/>
  <c r="R60" i="83"/>
  <c r="R59" i="83"/>
  <c r="R58" i="83"/>
  <c r="R57" i="83"/>
  <c r="R56" i="83"/>
  <c r="R55" i="83"/>
  <c r="R54" i="83"/>
  <c r="R53" i="83"/>
  <c r="R52" i="83"/>
  <c r="R51" i="83"/>
  <c r="R50" i="83"/>
  <c r="R49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17" i="83"/>
  <c r="R16" i="83"/>
  <c r="R15" i="83"/>
  <c r="R14" i="83"/>
  <c r="R13" i="83"/>
  <c r="R12" i="83"/>
  <c r="R11" i="83"/>
  <c r="R10" i="83"/>
  <c r="R9" i="83"/>
  <c r="R8" i="83"/>
  <c r="R7" i="83"/>
  <c r="R6" i="83"/>
  <c r="Q89" i="83"/>
  <c r="Q88" i="83"/>
  <c r="Q87" i="83"/>
  <c r="Q86" i="83"/>
  <c r="Q85" i="83"/>
  <c r="Q84" i="83"/>
  <c r="Q83" i="83"/>
  <c r="Q82" i="83"/>
  <c r="Q81" i="83"/>
  <c r="Q80" i="83"/>
  <c r="Q79" i="83"/>
  <c r="Q78" i="83"/>
  <c r="Q77" i="83"/>
  <c r="Q76" i="83"/>
  <c r="Q75" i="83"/>
  <c r="Q74" i="83"/>
  <c r="Q73" i="83"/>
  <c r="Q72" i="83"/>
  <c r="Q71" i="83"/>
  <c r="Q70" i="83"/>
  <c r="Q69" i="83"/>
  <c r="Q68" i="83"/>
  <c r="Q67" i="83"/>
  <c r="Q66" i="83"/>
  <c r="Q65" i="83"/>
  <c r="Q64" i="83"/>
  <c r="Q63" i="83"/>
  <c r="Q62" i="83"/>
  <c r="Q61" i="83"/>
  <c r="Q60" i="83"/>
  <c r="Q59" i="83"/>
  <c r="Q58" i="83"/>
  <c r="Q57" i="83"/>
  <c r="Q56" i="83"/>
  <c r="Q55" i="83"/>
  <c r="Q54" i="83"/>
  <c r="Q53" i="83"/>
  <c r="Q52" i="83"/>
  <c r="Q51" i="83"/>
  <c r="Q50" i="83"/>
  <c r="Q49" i="83"/>
  <c r="Q48" i="83"/>
  <c r="Q47" i="83"/>
  <c r="Q46" i="83"/>
  <c r="Q45" i="83"/>
  <c r="Q44" i="83"/>
  <c r="Q43" i="83"/>
  <c r="Q42" i="83"/>
  <c r="Q41" i="83"/>
  <c r="Q40" i="83"/>
  <c r="Q39" i="83"/>
  <c r="Q38" i="83"/>
  <c r="Q37" i="83"/>
  <c r="Q36" i="83"/>
  <c r="Q35" i="83"/>
  <c r="Q34" i="83"/>
  <c r="Q33" i="83"/>
  <c r="Q32" i="83"/>
  <c r="Q31" i="83"/>
  <c r="Q30" i="83"/>
  <c r="Q29" i="83"/>
  <c r="Q28" i="83"/>
  <c r="Q27" i="83"/>
  <c r="Q26" i="83"/>
  <c r="Q25" i="83"/>
  <c r="Q24" i="83"/>
  <c r="Q23" i="83"/>
  <c r="Q22" i="83"/>
  <c r="Q21" i="83"/>
  <c r="Q20" i="83"/>
  <c r="Q19" i="83"/>
  <c r="Q18" i="83"/>
  <c r="Q17" i="83"/>
  <c r="Q16" i="83"/>
  <c r="Q15" i="83"/>
  <c r="Q14" i="83"/>
  <c r="Q13" i="83"/>
  <c r="Q12" i="83"/>
  <c r="Q11" i="83"/>
  <c r="Q10" i="83"/>
  <c r="Q9" i="83"/>
  <c r="Q8" i="83"/>
  <c r="V89" i="83"/>
  <c r="V88" i="83"/>
  <c r="V87" i="83"/>
  <c r="V86" i="83"/>
  <c r="V85" i="83"/>
  <c r="V84" i="83"/>
  <c r="V83" i="83"/>
  <c r="V82" i="83"/>
  <c r="V81" i="83"/>
  <c r="V80" i="83"/>
  <c r="V79" i="83"/>
  <c r="V78" i="83"/>
  <c r="V77" i="83"/>
  <c r="V76" i="83"/>
  <c r="V75" i="83"/>
  <c r="V74" i="83"/>
  <c r="V73" i="83"/>
  <c r="V72" i="83"/>
  <c r="V71" i="83"/>
  <c r="V70" i="83"/>
  <c r="V69" i="83"/>
  <c r="V68" i="83"/>
  <c r="V67" i="83"/>
  <c r="V66" i="83"/>
  <c r="V65" i="83"/>
  <c r="V64" i="83"/>
  <c r="V63" i="83"/>
  <c r="V62" i="83"/>
  <c r="V61" i="83"/>
  <c r="V60" i="83"/>
  <c r="V59" i="83"/>
  <c r="V58" i="83"/>
  <c r="V57" i="83"/>
  <c r="V56" i="83"/>
  <c r="V55" i="83"/>
  <c r="V54" i="83"/>
  <c r="V53" i="83"/>
  <c r="V52" i="83"/>
  <c r="V51" i="83"/>
  <c r="V50" i="83"/>
  <c r="V49" i="83"/>
  <c r="V48" i="83"/>
  <c r="V47" i="83"/>
  <c r="V46" i="83"/>
  <c r="V45" i="83"/>
  <c r="V44" i="83"/>
  <c r="V43" i="83"/>
  <c r="V42" i="83"/>
  <c r="V41" i="83"/>
  <c r="V40" i="83"/>
  <c r="V39" i="83"/>
  <c r="V38" i="83"/>
  <c r="V37" i="83"/>
  <c r="V36" i="83"/>
  <c r="V35" i="83"/>
  <c r="V34" i="83"/>
  <c r="V33" i="83"/>
  <c r="V32" i="83"/>
  <c r="V31" i="83"/>
  <c r="V30" i="83"/>
  <c r="V29" i="83"/>
  <c r="V28" i="83"/>
  <c r="V27" i="83"/>
  <c r="V26" i="83"/>
  <c r="V25" i="83"/>
  <c r="V24" i="83"/>
  <c r="V23" i="83"/>
  <c r="V22" i="83"/>
  <c r="V21" i="83"/>
  <c r="V20" i="83"/>
  <c r="V19" i="83"/>
  <c r="V18" i="83"/>
  <c r="V17" i="83"/>
  <c r="V16" i="83"/>
  <c r="V15" i="83"/>
  <c r="V14" i="83"/>
  <c r="V13" i="83"/>
  <c r="V12" i="83"/>
  <c r="V11" i="83"/>
  <c r="V10" i="83"/>
  <c r="AE3" i="82"/>
  <c r="P3" i="82"/>
  <c r="AF3" i="82" s="1"/>
  <c r="AO3" i="82" s="1"/>
  <c r="AH3" i="82"/>
  <c r="AQ3" i="82" s="1"/>
  <c r="M4" i="82"/>
  <c r="U4" i="82" s="1"/>
  <c r="X4" i="82" s="1"/>
  <c r="AE3" i="81"/>
  <c r="AH3" i="81"/>
  <c r="AQ3" i="81" s="1"/>
  <c r="M4" i="81"/>
  <c r="U4" i="81" s="1"/>
  <c r="X4" i="81" s="1"/>
  <c r="R23" i="81"/>
  <c r="R22" i="81"/>
  <c r="R21" i="81"/>
  <c r="R20" i="81"/>
  <c r="R19" i="81"/>
  <c r="R18" i="81"/>
  <c r="R17" i="81"/>
  <c r="R16" i="81"/>
  <c r="R15" i="81"/>
  <c r="R14" i="81"/>
  <c r="R13" i="81"/>
  <c r="R12" i="81"/>
  <c r="R11" i="81"/>
  <c r="R10" i="81"/>
  <c r="R9" i="81"/>
  <c r="R8" i="81"/>
  <c r="R7" i="81"/>
  <c r="R6" i="81"/>
  <c r="Q23" i="81"/>
  <c r="Q22" i="81"/>
  <c r="Q21" i="81"/>
  <c r="Q20" i="81"/>
  <c r="Q19" i="81"/>
  <c r="Q18" i="81"/>
  <c r="Q17" i="81"/>
  <c r="Q16" i="81"/>
  <c r="Q15" i="81"/>
  <c r="Q14" i="81"/>
  <c r="Q13" i="81"/>
  <c r="Q12" i="81"/>
  <c r="Q11" i="81"/>
  <c r="Q10" i="81"/>
  <c r="Q9" i="81"/>
  <c r="Q8" i="81"/>
  <c r="H17" i="81"/>
  <c r="H9" i="81"/>
  <c r="V23" i="81"/>
  <c r="V22" i="81"/>
  <c r="V21" i="81"/>
  <c r="V20" i="81"/>
  <c r="V19" i="81"/>
  <c r="V18" i="81"/>
  <c r="V17" i="81"/>
  <c r="V16" i="81"/>
  <c r="V15" i="81"/>
  <c r="V14" i="81"/>
  <c r="V13" i="81"/>
  <c r="V12" i="81"/>
  <c r="V11" i="81"/>
  <c r="V10" i="81"/>
  <c r="P13" i="81"/>
  <c r="P20" i="81"/>
  <c r="P3" i="80"/>
  <c r="AF3" i="80" s="1"/>
  <c r="AO3" i="80" s="1"/>
  <c r="M4" i="80"/>
  <c r="U4" i="80" s="1"/>
  <c r="X4" i="80" s="1"/>
  <c r="AH4" i="80" s="1"/>
  <c r="R23" i="80"/>
  <c r="R22" i="80"/>
  <c r="R21" i="80"/>
  <c r="R20" i="80"/>
  <c r="R19" i="80"/>
  <c r="R18" i="80"/>
  <c r="R17" i="80"/>
  <c r="R16" i="80"/>
  <c r="R15" i="80"/>
  <c r="R14" i="80"/>
  <c r="R13" i="80"/>
  <c r="R12" i="80"/>
  <c r="R11" i="80"/>
  <c r="R10" i="80"/>
  <c r="R9" i="80"/>
  <c r="R8" i="80"/>
  <c r="R7" i="80"/>
  <c r="R6" i="80"/>
  <c r="P6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H15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P17" i="80"/>
  <c r="P21" i="80"/>
  <c r="AH3" i="79"/>
  <c r="AQ3" i="79" s="1"/>
  <c r="M4" i="79"/>
  <c r="U4" i="79" s="1"/>
  <c r="X4" i="79" s="1"/>
  <c r="AH4" i="79" s="1"/>
  <c r="R23" i="79"/>
  <c r="R22" i="79"/>
  <c r="R21" i="79"/>
  <c r="R20" i="79"/>
  <c r="R19" i="79"/>
  <c r="R18" i="79"/>
  <c r="R17" i="79"/>
  <c r="R16" i="79"/>
  <c r="R15" i="79"/>
  <c r="R14" i="79"/>
  <c r="R13" i="79"/>
  <c r="R12" i="79"/>
  <c r="R11" i="79"/>
  <c r="R10" i="79"/>
  <c r="R9" i="79"/>
  <c r="R8" i="79"/>
  <c r="R7" i="79"/>
  <c r="R6" i="79"/>
  <c r="Q23" i="79"/>
  <c r="Q22" i="79"/>
  <c r="Q21" i="79"/>
  <c r="Q20" i="79"/>
  <c r="Q19" i="79"/>
  <c r="Q18" i="79"/>
  <c r="Q17" i="79"/>
  <c r="Q16" i="79"/>
  <c r="Q15" i="79"/>
  <c r="Q14" i="79"/>
  <c r="Q13" i="79"/>
  <c r="Q12" i="79"/>
  <c r="Q11" i="79"/>
  <c r="Q10" i="79"/>
  <c r="Q9" i="79"/>
  <c r="Q8" i="79"/>
  <c r="V23" i="79"/>
  <c r="V22" i="79"/>
  <c r="V21" i="79"/>
  <c r="V20" i="79"/>
  <c r="V19" i="79"/>
  <c r="V18" i="79"/>
  <c r="V17" i="79"/>
  <c r="V16" i="79"/>
  <c r="V15" i="79"/>
  <c r="V14" i="79"/>
  <c r="V13" i="79"/>
  <c r="V12" i="79"/>
  <c r="V11" i="79"/>
  <c r="V10" i="79"/>
  <c r="P14" i="79"/>
  <c r="P19" i="79"/>
  <c r="AH3" i="78"/>
  <c r="AQ3" i="78" s="1"/>
  <c r="M4" i="78"/>
  <c r="U4" i="78" s="1"/>
  <c r="X4" i="78" s="1"/>
  <c r="AH4" i="78" s="1"/>
  <c r="Q23" i="78"/>
  <c r="Q22" i="78"/>
  <c r="Q21" i="78"/>
  <c r="Q20" i="78"/>
  <c r="Q19" i="78"/>
  <c r="Q18" i="78"/>
  <c r="Q17" i="78"/>
  <c r="Q16" i="78"/>
  <c r="Q15" i="78"/>
  <c r="Q14" i="78"/>
  <c r="Q13" i="78"/>
  <c r="Q12" i="78"/>
  <c r="Q11" i="78"/>
  <c r="Q10" i="78"/>
  <c r="Q9" i="78"/>
  <c r="Q8" i="78"/>
  <c r="V23" i="78"/>
  <c r="V22" i="78"/>
  <c r="V21" i="78"/>
  <c r="V20" i="78"/>
  <c r="V19" i="78"/>
  <c r="V18" i="78"/>
  <c r="V17" i="78"/>
  <c r="V16" i="78"/>
  <c r="V15" i="78"/>
  <c r="V14" i="78"/>
  <c r="V13" i="78"/>
  <c r="V12" i="78"/>
  <c r="V11" i="78"/>
  <c r="V10" i="78"/>
  <c r="P11" i="78"/>
  <c r="P15" i="78"/>
  <c r="P16" i="78"/>
  <c r="P17" i="78"/>
  <c r="P20" i="78"/>
  <c r="AH3" i="77"/>
  <c r="AQ3" i="77" s="1"/>
  <c r="M4" i="77"/>
  <c r="U4" i="77" s="1"/>
  <c r="X4" i="77" s="1"/>
  <c r="AH4" i="77" s="1"/>
  <c r="R23" i="77"/>
  <c r="R22" i="77"/>
  <c r="R21" i="77"/>
  <c r="R20" i="77"/>
  <c r="R19" i="77"/>
  <c r="R18" i="77"/>
  <c r="R17" i="77"/>
  <c r="R16" i="77"/>
  <c r="R15" i="77"/>
  <c r="R14" i="77"/>
  <c r="R13" i="77"/>
  <c r="R12" i="77"/>
  <c r="R11" i="77"/>
  <c r="R10" i="77"/>
  <c r="R9" i="77"/>
  <c r="R8" i="77"/>
  <c r="R7" i="77"/>
  <c r="R6" i="77"/>
  <c r="Q23" i="77"/>
  <c r="Q22" i="77"/>
  <c r="Q21" i="77"/>
  <c r="Q20" i="77"/>
  <c r="Q19" i="77"/>
  <c r="Q18" i="77"/>
  <c r="Q17" i="77"/>
  <c r="Q16" i="77"/>
  <c r="Q15" i="77"/>
  <c r="Q14" i="77"/>
  <c r="Q13" i="77"/>
  <c r="Q12" i="77"/>
  <c r="Q11" i="77"/>
  <c r="Q10" i="77"/>
  <c r="Q9" i="77"/>
  <c r="Q8" i="77"/>
  <c r="H21" i="77"/>
  <c r="H20" i="77"/>
  <c r="H19" i="77"/>
  <c r="H15" i="77"/>
  <c r="H14" i="77"/>
  <c r="H13" i="77"/>
  <c r="H9" i="77"/>
  <c r="V23" i="77"/>
  <c r="V22" i="77"/>
  <c r="V21" i="77"/>
  <c r="V20" i="77"/>
  <c r="V19" i="77"/>
  <c r="V18" i="77"/>
  <c r="V17" i="77"/>
  <c r="V16" i="77"/>
  <c r="V15" i="77"/>
  <c r="V14" i="77"/>
  <c r="V13" i="77"/>
  <c r="V12" i="77"/>
  <c r="V11" i="77"/>
  <c r="V10" i="77"/>
  <c r="P13" i="77"/>
  <c r="P15" i="77"/>
  <c r="P21" i="77"/>
  <c r="AH3" i="76"/>
  <c r="AQ3" i="76" s="1"/>
  <c r="M4" i="76"/>
  <c r="U4" i="76" s="1"/>
  <c r="X4" i="76" s="1"/>
  <c r="AH4" i="76" s="1"/>
  <c r="R23" i="76"/>
  <c r="R22" i="76"/>
  <c r="R21" i="76"/>
  <c r="R20" i="76"/>
  <c r="R19" i="76"/>
  <c r="R18" i="76"/>
  <c r="R17" i="76"/>
  <c r="R16" i="76"/>
  <c r="R15" i="76"/>
  <c r="R14" i="76"/>
  <c r="R13" i="76"/>
  <c r="R12" i="76"/>
  <c r="R11" i="76"/>
  <c r="R10" i="76"/>
  <c r="R9" i="76"/>
  <c r="R8" i="76"/>
  <c r="R7" i="76"/>
  <c r="R6" i="76"/>
  <c r="Q23" i="76"/>
  <c r="Q22" i="76"/>
  <c r="Q21" i="76"/>
  <c r="Q20" i="76"/>
  <c r="Q19" i="76"/>
  <c r="Q18" i="76"/>
  <c r="Q17" i="76"/>
  <c r="Q16" i="76"/>
  <c r="Q15" i="76"/>
  <c r="Q14" i="76"/>
  <c r="Q13" i="76"/>
  <c r="Q12" i="76"/>
  <c r="Q11" i="76"/>
  <c r="Q10" i="76"/>
  <c r="Q9" i="76"/>
  <c r="Q8" i="76"/>
  <c r="P8" i="76"/>
  <c r="H11" i="76"/>
  <c r="V23" i="76"/>
  <c r="V22" i="76"/>
  <c r="V21" i="76"/>
  <c r="V20" i="76"/>
  <c r="V19" i="76"/>
  <c r="V18" i="76"/>
  <c r="V17" i="76"/>
  <c r="V16" i="76"/>
  <c r="V15" i="76"/>
  <c r="V14" i="76"/>
  <c r="V13" i="76"/>
  <c r="V12" i="76"/>
  <c r="V11" i="76"/>
  <c r="V10" i="76"/>
  <c r="P12" i="76"/>
  <c r="P22" i="76"/>
  <c r="P23" i="76"/>
  <c r="M4" i="75"/>
  <c r="U4" i="75" s="1"/>
  <c r="X4" i="75" s="1"/>
  <c r="AH4" i="75" s="1"/>
  <c r="R23" i="75"/>
  <c r="R22" i="75"/>
  <c r="R21" i="75"/>
  <c r="R20" i="75"/>
  <c r="R19" i="75"/>
  <c r="R18" i="75"/>
  <c r="R17" i="75"/>
  <c r="R16" i="75"/>
  <c r="R15" i="75"/>
  <c r="R14" i="75"/>
  <c r="R13" i="75"/>
  <c r="R12" i="75"/>
  <c r="R11" i="75"/>
  <c r="R10" i="75"/>
  <c r="R9" i="75"/>
  <c r="R8" i="75"/>
  <c r="R7" i="75"/>
  <c r="R6" i="75"/>
  <c r="Q23" i="75"/>
  <c r="Q22" i="75"/>
  <c r="Q21" i="75"/>
  <c r="Q20" i="75"/>
  <c r="Q19" i="75"/>
  <c r="Q18" i="75"/>
  <c r="Q17" i="75"/>
  <c r="Q16" i="75"/>
  <c r="Q15" i="75"/>
  <c r="Q14" i="75"/>
  <c r="Q13" i="75"/>
  <c r="Q12" i="75"/>
  <c r="Q11" i="75"/>
  <c r="Q10" i="75"/>
  <c r="Q9" i="75"/>
  <c r="Q8" i="75"/>
  <c r="V23" i="75"/>
  <c r="V22" i="75"/>
  <c r="V21" i="75"/>
  <c r="V20" i="75"/>
  <c r="V19" i="75"/>
  <c r="V18" i="75"/>
  <c r="V17" i="75"/>
  <c r="V16" i="75"/>
  <c r="V15" i="75"/>
  <c r="V14" i="75"/>
  <c r="V13" i="75"/>
  <c r="V12" i="75"/>
  <c r="V11" i="75"/>
  <c r="V10" i="75"/>
  <c r="P12" i="75"/>
  <c r="P13" i="75"/>
  <c r="P14" i="75"/>
  <c r="P16" i="75"/>
  <c r="P20" i="75"/>
  <c r="AH3" i="74"/>
  <c r="AQ3" i="74" s="1"/>
  <c r="H4" i="74"/>
  <c r="I4" i="74" s="1"/>
  <c r="J4" i="74" s="1"/>
  <c r="K4" i="74" s="1"/>
  <c r="M4" i="74"/>
  <c r="U4" i="74" s="1"/>
  <c r="X4" i="74" s="1"/>
  <c r="AH4" i="74" s="1"/>
  <c r="P6" i="74"/>
  <c r="Q23" i="74"/>
  <c r="Q22" i="74"/>
  <c r="Q21" i="74"/>
  <c r="Q20" i="74"/>
  <c r="Q19" i="74"/>
  <c r="Q18" i="74"/>
  <c r="Q17" i="74"/>
  <c r="Q16" i="74"/>
  <c r="Q15" i="74"/>
  <c r="Q14" i="74"/>
  <c r="Q13" i="74"/>
  <c r="Q12" i="74"/>
  <c r="Q11" i="74"/>
  <c r="Q10" i="74"/>
  <c r="Q9" i="74"/>
  <c r="Q8" i="74"/>
  <c r="V23" i="74"/>
  <c r="V22" i="74"/>
  <c r="V21" i="74"/>
  <c r="V20" i="74"/>
  <c r="V19" i="74"/>
  <c r="V18" i="74"/>
  <c r="V17" i="74"/>
  <c r="V16" i="74"/>
  <c r="V15" i="74"/>
  <c r="V14" i="74"/>
  <c r="V13" i="74"/>
  <c r="V12" i="74"/>
  <c r="V11" i="74"/>
  <c r="V10" i="74"/>
  <c r="P12" i="74"/>
  <c r="P19" i="74"/>
  <c r="AE3" i="73"/>
  <c r="P3" i="73"/>
  <c r="AF3" i="73" s="1"/>
  <c r="AO3" i="73" s="1"/>
  <c r="AH3" i="73"/>
  <c r="AQ3" i="73" s="1"/>
  <c r="M4" i="73"/>
  <c r="U4" i="73" s="1"/>
  <c r="X4" i="73" s="1"/>
  <c r="AH4" i="73" s="1"/>
  <c r="R23" i="73"/>
  <c r="R22" i="73"/>
  <c r="R21" i="73"/>
  <c r="R20" i="73"/>
  <c r="R19" i="73"/>
  <c r="R18" i="73"/>
  <c r="R17" i="73"/>
  <c r="R16" i="73"/>
  <c r="R15" i="73"/>
  <c r="R14" i="73"/>
  <c r="R13" i="73"/>
  <c r="R12" i="73"/>
  <c r="R11" i="73"/>
  <c r="R10" i="73"/>
  <c r="R9" i="73"/>
  <c r="R8" i="73"/>
  <c r="R7" i="73"/>
  <c r="R6" i="73"/>
  <c r="Q23" i="73"/>
  <c r="Q22" i="73"/>
  <c r="Q21" i="73"/>
  <c r="Q20" i="73"/>
  <c r="Q19" i="73"/>
  <c r="Q18" i="73"/>
  <c r="Q17" i="73"/>
  <c r="Q16" i="73"/>
  <c r="Q15" i="73"/>
  <c r="Q14" i="73"/>
  <c r="Q13" i="73"/>
  <c r="Q12" i="73"/>
  <c r="Q11" i="73"/>
  <c r="Q10" i="73"/>
  <c r="Q9" i="73"/>
  <c r="Q8" i="73"/>
  <c r="P8" i="73"/>
  <c r="V23" i="73"/>
  <c r="V22" i="73"/>
  <c r="V21" i="73"/>
  <c r="V20" i="73"/>
  <c r="V19" i="73"/>
  <c r="V18" i="73"/>
  <c r="V17" i="73"/>
  <c r="V16" i="73"/>
  <c r="V15" i="73"/>
  <c r="V14" i="73"/>
  <c r="V13" i="73"/>
  <c r="V12" i="73"/>
  <c r="V11" i="73"/>
  <c r="V10" i="73"/>
  <c r="P17" i="73"/>
  <c r="P18" i="73"/>
  <c r="P19" i="73"/>
  <c r="P22" i="73"/>
  <c r="AH3" i="72"/>
  <c r="AQ3" i="72" s="1"/>
  <c r="M4" i="72"/>
  <c r="U4" i="72" s="1"/>
  <c r="X4" i="72" s="1"/>
  <c r="P5" i="72"/>
  <c r="R23" i="72"/>
  <c r="R22" i="72"/>
  <c r="R21" i="72"/>
  <c r="R20" i="72"/>
  <c r="R19" i="72"/>
  <c r="R18" i="72"/>
  <c r="R17" i="72"/>
  <c r="R16" i="72"/>
  <c r="R15" i="72"/>
  <c r="R14" i="72"/>
  <c r="R13" i="72"/>
  <c r="R12" i="72"/>
  <c r="R11" i="72"/>
  <c r="R10" i="72"/>
  <c r="R9" i="72"/>
  <c r="R8" i="72"/>
  <c r="R7" i="72"/>
  <c r="R6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11" i="72"/>
  <c r="Q10" i="72"/>
  <c r="Q9" i="72"/>
  <c r="Q8" i="72"/>
  <c r="H11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V10" i="72"/>
  <c r="P10" i="72"/>
  <c r="P14" i="72"/>
  <c r="P20" i="72"/>
  <c r="AH3" i="71"/>
  <c r="AQ3" i="71" s="1"/>
  <c r="M4" i="71"/>
  <c r="U4" i="71" s="1"/>
  <c r="X4" i="71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11" i="71"/>
  <c r="R10" i="71"/>
  <c r="R9" i="71"/>
  <c r="R8" i="71"/>
  <c r="R7" i="71"/>
  <c r="R6" i="71"/>
  <c r="P7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11" i="71"/>
  <c r="Q10" i="71"/>
  <c r="Q9" i="71"/>
  <c r="Q8" i="71"/>
  <c r="P9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11" i="71"/>
  <c r="V10" i="71"/>
  <c r="P16" i="71"/>
  <c r="P21" i="71"/>
  <c r="P22" i="71"/>
  <c r="AH3" i="70"/>
  <c r="AQ3" i="70" s="1"/>
  <c r="M4" i="70"/>
  <c r="U4" i="70" s="1"/>
  <c r="X4" i="70" s="1"/>
  <c r="AH4" i="70" s="1"/>
  <c r="P6" i="70"/>
  <c r="P7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11" i="70"/>
  <c r="Q10" i="70"/>
  <c r="Q9" i="70"/>
  <c r="Q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11" i="70"/>
  <c r="V10" i="70"/>
  <c r="P11" i="70"/>
  <c r="P19" i="70"/>
  <c r="P22" i="70"/>
  <c r="P23" i="70"/>
  <c r="AH3" i="69"/>
  <c r="AQ3" i="69" s="1"/>
  <c r="M4" i="69"/>
  <c r="U4" i="69" s="1"/>
  <c r="X4" i="69" s="1"/>
  <c r="AH4" i="69" s="1"/>
  <c r="R23" i="69"/>
  <c r="R22" i="69"/>
  <c r="R21" i="69"/>
  <c r="R20" i="69"/>
  <c r="R19" i="69"/>
  <c r="R18" i="69"/>
  <c r="R17" i="69"/>
  <c r="R16" i="69"/>
  <c r="R15" i="69"/>
  <c r="R14" i="69"/>
  <c r="R13" i="69"/>
  <c r="R12" i="69"/>
  <c r="R11" i="69"/>
  <c r="R10" i="69"/>
  <c r="R9" i="69"/>
  <c r="R8" i="69"/>
  <c r="R7" i="69"/>
  <c r="R6" i="69"/>
  <c r="Q23" i="69"/>
  <c r="Q22" i="69"/>
  <c r="Q21" i="69"/>
  <c r="Q20" i="69"/>
  <c r="Q19" i="69"/>
  <c r="Q18" i="69"/>
  <c r="Q17" i="69"/>
  <c r="Q16" i="69"/>
  <c r="Q15" i="69"/>
  <c r="Q14" i="69"/>
  <c r="Q13" i="69"/>
  <c r="Q12" i="69"/>
  <c r="Q11" i="69"/>
  <c r="Q10" i="69"/>
  <c r="Q9" i="69"/>
  <c r="Q8" i="69"/>
  <c r="H23" i="69"/>
  <c r="H13" i="69"/>
  <c r="V23" i="69"/>
  <c r="V22" i="69"/>
  <c r="V21" i="69"/>
  <c r="V20" i="69"/>
  <c r="V19" i="69"/>
  <c r="V18" i="69"/>
  <c r="V17" i="69"/>
  <c r="V16" i="69"/>
  <c r="V15" i="69"/>
  <c r="V14" i="69"/>
  <c r="V13" i="69"/>
  <c r="V12" i="69"/>
  <c r="V11" i="69"/>
  <c r="V10" i="69"/>
  <c r="P10" i="69"/>
  <c r="P16" i="69"/>
  <c r="P23" i="69"/>
  <c r="P3" i="68"/>
  <c r="AF3" i="68" s="1"/>
  <c r="AO3" i="68" s="1"/>
  <c r="AH3" i="68"/>
  <c r="AQ3" i="68" s="1"/>
  <c r="M4" i="68"/>
  <c r="U4" i="68" s="1"/>
  <c r="X4" i="68" s="1"/>
  <c r="AH4" i="68" s="1"/>
  <c r="R23" i="68"/>
  <c r="R22" i="68"/>
  <c r="R21" i="68"/>
  <c r="R20" i="68"/>
  <c r="R19" i="68"/>
  <c r="R18" i="68"/>
  <c r="R17" i="68"/>
  <c r="R16" i="68"/>
  <c r="R15" i="68"/>
  <c r="R14" i="68"/>
  <c r="R13" i="68"/>
  <c r="R12" i="68"/>
  <c r="R11" i="68"/>
  <c r="R10" i="68"/>
  <c r="R9" i="68"/>
  <c r="R8" i="68"/>
  <c r="R7" i="68"/>
  <c r="R6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11" i="68"/>
  <c r="Q10" i="68"/>
  <c r="Q9" i="68"/>
  <c r="Q8" i="68"/>
  <c r="P8" i="68"/>
  <c r="H20" i="68"/>
  <c r="H19" i="68"/>
  <c r="H18" i="68"/>
  <c r="H14" i="68"/>
  <c r="H13" i="68"/>
  <c r="H12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11" i="68"/>
  <c r="V10" i="68"/>
  <c r="P13" i="68"/>
  <c r="P14" i="68"/>
  <c r="P15" i="68"/>
  <c r="P17" i="68"/>
  <c r="AH3" i="67"/>
  <c r="AQ3" i="67" s="1"/>
  <c r="H4" i="67"/>
  <c r="I4" i="67" s="1"/>
  <c r="J4" i="67" s="1"/>
  <c r="K4" i="67" s="1"/>
  <c r="M4" i="67"/>
  <c r="U4" i="67" s="1"/>
  <c r="X4" i="67" s="1"/>
  <c r="AH4" i="67" s="1"/>
  <c r="P5" i="67"/>
  <c r="R23" i="67"/>
  <c r="R22" i="67"/>
  <c r="R21" i="67"/>
  <c r="R20" i="67"/>
  <c r="R19" i="67"/>
  <c r="R18" i="67"/>
  <c r="R17" i="67"/>
  <c r="R16" i="67"/>
  <c r="R15" i="67"/>
  <c r="R14" i="67"/>
  <c r="R13" i="67"/>
  <c r="R12" i="67"/>
  <c r="R11" i="67"/>
  <c r="R10" i="67"/>
  <c r="R9" i="67"/>
  <c r="R8" i="67"/>
  <c r="R7" i="67"/>
  <c r="R6" i="67"/>
  <c r="P6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11" i="67"/>
  <c r="Q10" i="67"/>
  <c r="Q9" i="67"/>
  <c r="Q8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P17" i="67"/>
  <c r="P22" i="67"/>
  <c r="AH3" i="66"/>
  <c r="AQ3" i="66" s="1"/>
  <c r="M4" i="66"/>
  <c r="U4" i="66" s="1"/>
  <c r="X4" i="66" s="1"/>
  <c r="AH4" i="66" s="1"/>
  <c r="P7" i="66"/>
  <c r="Q23" i="66"/>
  <c r="Q22" i="66"/>
  <c r="Q21" i="66"/>
  <c r="Q20" i="66"/>
  <c r="Q19" i="66"/>
  <c r="Q18" i="66"/>
  <c r="Q17" i="66"/>
  <c r="Q16" i="66"/>
  <c r="Q15" i="66"/>
  <c r="Q14" i="66"/>
  <c r="Q13" i="66"/>
  <c r="Q12" i="66"/>
  <c r="Q11" i="66"/>
  <c r="Q10" i="66"/>
  <c r="Q9" i="66"/>
  <c r="Q8" i="66"/>
  <c r="P9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11" i="66"/>
  <c r="V10" i="66"/>
  <c r="P17" i="66"/>
  <c r="P22" i="66"/>
  <c r="AH3" i="65"/>
  <c r="AQ3" i="65" s="1"/>
  <c r="M4" i="65"/>
  <c r="U4" i="65" s="1"/>
  <c r="X4" i="65" s="1"/>
  <c r="P5" i="65"/>
  <c r="R23" i="65"/>
  <c r="R22" i="65"/>
  <c r="R21" i="65"/>
  <c r="R20" i="65"/>
  <c r="R19" i="65"/>
  <c r="R18" i="65"/>
  <c r="R17" i="65"/>
  <c r="R16" i="65"/>
  <c r="R15" i="65"/>
  <c r="R14" i="65"/>
  <c r="R13" i="65"/>
  <c r="R12" i="65"/>
  <c r="R11" i="65"/>
  <c r="R10" i="65"/>
  <c r="R9" i="65"/>
  <c r="R8" i="65"/>
  <c r="R7" i="65"/>
  <c r="R6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11" i="65"/>
  <c r="Q10" i="65"/>
  <c r="Q9" i="65"/>
  <c r="Q8" i="65"/>
  <c r="H22" i="65"/>
  <c r="H16" i="65"/>
  <c r="H10" i="65"/>
  <c r="V23" i="65"/>
  <c r="V22" i="65"/>
  <c r="V21" i="65"/>
  <c r="V20" i="65"/>
  <c r="V19" i="65"/>
  <c r="V18" i="65"/>
  <c r="V17" i="65"/>
  <c r="V16" i="65"/>
  <c r="V15" i="65"/>
  <c r="V14" i="65"/>
  <c r="V13" i="65"/>
  <c r="V12" i="65"/>
  <c r="V11" i="65"/>
  <c r="V10" i="65"/>
  <c r="P20" i="65"/>
  <c r="M4" i="64"/>
  <c r="U4" i="64" s="1"/>
  <c r="X4" i="64" s="1"/>
  <c r="AH4" i="64" s="1"/>
  <c r="R23" i="64"/>
  <c r="R22" i="64"/>
  <c r="R21" i="64"/>
  <c r="R20" i="64"/>
  <c r="R19" i="64"/>
  <c r="R18" i="64"/>
  <c r="R17" i="64"/>
  <c r="R16" i="64"/>
  <c r="R15" i="64"/>
  <c r="R14" i="64"/>
  <c r="R13" i="64"/>
  <c r="R12" i="64"/>
  <c r="R11" i="64"/>
  <c r="R10" i="64"/>
  <c r="R9" i="64"/>
  <c r="R8" i="64"/>
  <c r="R7" i="64"/>
  <c r="R6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H13" i="64"/>
  <c r="V23" i="64"/>
  <c r="V22" i="64"/>
  <c r="V21" i="64"/>
  <c r="V20" i="64"/>
  <c r="V19" i="64"/>
  <c r="V18" i="64"/>
  <c r="V17" i="64"/>
  <c r="V16" i="64"/>
  <c r="V15" i="64"/>
  <c r="V14" i="64"/>
  <c r="V13" i="64"/>
  <c r="V12" i="64"/>
  <c r="V11" i="64"/>
  <c r="V10" i="64"/>
  <c r="P14" i="64"/>
  <c r="P21" i="64"/>
  <c r="P22" i="64"/>
  <c r="AH3" i="63"/>
  <c r="AQ3" i="63" s="1"/>
  <c r="H4" i="63"/>
  <c r="I4" i="63" s="1"/>
  <c r="J4" i="63" s="1"/>
  <c r="K4" i="63" s="1"/>
  <c r="M4" i="63"/>
  <c r="U4" i="63" s="1"/>
  <c r="X4" i="63" s="1"/>
  <c r="AH4" i="63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11" i="63"/>
  <c r="R10" i="63"/>
  <c r="R9" i="63"/>
  <c r="R8" i="63"/>
  <c r="R7" i="63"/>
  <c r="R6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Q10" i="63"/>
  <c r="Q9" i="63"/>
  <c r="Q8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11" i="63"/>
  <c r="V10" i="63"/>
  <c r="P11" i="63"/>
  <c r="P20" i="63"/>
  <c r="AH3" i="62"/>
  <c r="AQ3" i="62" s="1"/>
  <c r="M4" i="62"/>
  <c r="U4" i="62" s="1"/>
  <c r="X4" i="62" s="1"/>
  <c r="AH4" i="62" s="1"/>
  <c r="P5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11" i="62"/>
  <c r="Q10" i="62"/>
  <c r="Q9" i="62"/>
  <c r="Q8" i="62"/>
  <c r="P9" i="62"/>
  <c r="V23" i="62"/>
  <c r="V22" i="62"/>
  <c r="V21" i="62"/>
  <c r="V20" i="62"/>
  <c r="V19" i="62"/>
  <c r="V18" i="62"/>
  <c r="V17" i="62"/>
  <c r="V16" i="62"/>
  <c r="V15" i="62"/>
  <c r="V14" i="62"/>
  <c r="V13" i="62"/>
  <c r="V12" i="62"/>
  <c r="V11" i="62"/>
  <c r="V10" i="62"/>
  <c r="P19" i="62"/>
  <c r="P20" i="62"/>
  <c r="P23" i="62"/>
  <c r="AH3" i="61"/>
  <c r="AQ3" i="61" s="1"/>
  <c r="M4" i="61"/>
  <c r="U4" i="61" s="1"/>
  <c r="X4" i="61" s="1"/>
  <c r="AH4" i="61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R8" i="61"/>
  <c r="R7" i="61"/>
  <c r="R6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Q8" i="61"/>
  <c r="H22" i="61"/>
  <c r="H16" i="61"/>
  <c r="H10" i="61"/>
  <c r="P9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P10" i="61"/>
  <c r="P19" i="61"/>
  <c r="P21" i="61"/>
  <c r="P23" i="61"/>
  <c r="AH3" i="60"/>
  <c r="AQ3" i="60" s="1"/>
  <c r="M4" i="60"/>
  <c r="U4" i="60" s="1"/>
  <c r="X4" i="60" s="1"/>
  <c r="AH4" i="60" s="1"/>
  <c r="R23" i="60"/>
  <c r="R22" i="60"/>
  <c r="R21" i="60"/>
  <c r="R20" i="60"/>
  <c r="R19" i="60"/>
  <c r="R18" i="60"/>
  <c r="R17" i="60"/>
  <c r="R16" i="60"/>
  <c r="R15" i="60"/>
  <c r="R14" i="60"/>
  <c r="R13" i="60"/>
  <c r="R12" i="60"/>
  <c r="R11" i="60"/>
  <c r="R10" i="60"/>
  <c r="R9" i="60"/>
  <c r="R8" i="60"/>
  <c r="R7" i="60"/>
  <c r="R6" i="60"/>
  <c r="Q23" i="60"/>
  <c r="Q22" i="60"/>
  <c r="Q21" i="60"/>
  <c r="Q20" i="60"/>
  <c r="Q19" i="60"/>
  <c r="Q18" i="60"/>
  <c r="Q17" i="60"/>
  <c r="Q16" i="60"/>
  <c r="Q15" i="60"/>
  <c r="Q14" i="60"/>
  <c r="Q13" i="60"/>
  <c r="Q12" i="60"/>
  <c r="Q11" i="60"/>
  <c r="Q10" i="60"/>
  <c r="Q9" i="60"/>
  <c r="Q8" i="60"/>
  <c r="H23" i="60"/>
  <c r="H17" i="60"/>
  <c r="H11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11" i="60"/>
  <c r="V10" i="60"/>
  <c r="P10" i="60"/>
  <c r="P20" i="60"/>
  <c r="AH3" i="59"/>
  <c r="AQ3" i="59" s="1"/>
  <c r="M4" i="59"/>
  <c r="U4" i="59" s="1"/>
  <c r="X4" i="59" s="1"/>
  <c r="R23" i="59"/>
  <c r="R22" i="59"/>
  <c r="R21" i="59"/>
  <c r="R20" i="59"/>
  <c r="R19" i="59"/>
  <c r="R18" i="59"/>
  <c r="R17" i="59"/>
  <c r="R16" i="59"/>
  <c r="R15" i="59"/>
  <c r="R14" i="59"/>
  <c r="R13" i="59"/>
  <c r="R12" i="59"/>
  <c r="R11" i="59"/>
  <c r="R10" i="59"/>
  <c r="R9" i="59"/>
  <c r="R8" i="59"/>
  <c r="R7" i="59"/>
  <c r="R6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11" i="59"/>
  <c r="Q10" i="59"/>
  <c r="Q9" i="59"/>
  <c r="Q8" i="59"/>
  <c r="P8" i="59"/>
  <c r="H23" i="59"/>
  <c r="H20" i="59"/>
  <c r="H19" i="59"/>
  <c r="H18" i="59"/>
  <c r="H17" i="59"/>
  <c r="H14" i="59"/>
  <c r="H13" i="59"/>
  <c r="H12" i="59"/>
  <c r="H11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11" i="59"/>
  <c r="V10" i="59"/>
  <c r="P12" i="59"/>
  <c r="P14" i="59"/>
  <c r="P21" i="59"/>
  <c r="P22" i="59"/>
  <c r="P23" i="59"/>
  <c r="AH3" i="58"/>
  <c r="AQ3" i="58" s="1"/>
  <c r="H4" i="58"/>
  <c r="I4" i="58" s="1"/>
  <c r="J4" i="58" s="1"/>
  <c r="K4" i="58" s="1"/>
  <c r="M4" i="58"/>
  <c r="U4" i="58" s="1"/>
  <c r="X4" i="58" s="1"/>
  <c r="AH4" i="58" s="1"/>
  <c r="C9" i="40"/>
  <c r="H7" i="40" s="1"/>
  <c r="C9" i="39"/>
  <c r="H7" i="39" s="1"/>
  <c r="C9" i="38"/>
  <c r="H4" i="38" s="1"/>
  <c r="I4" i="38" s="1"/>
  <c r="J4" i="38" s="1"/>
  <c r="K4" i="38" s="1"/>
  <c r="C9" i="37"/>
  <c r="H4" i="37" s="1"/>
  <c r="I4" i="37" s="1"/>
  <c r="J4" i="37" s="1"/>
  <c r="K4" i="37" s="1"/>
  <c r="C9" i="36"/>
  <c r="H4" i="36" s="1"/>
  <c r="C9" i="34"/>
  <c r="H7" i="34" s="1"/>
  <c r="C9" i="33"/>
  <c r="H4" i="33" s="1"/>
  <c r="I4" i="33" s="1"/>
  <c r="J4" i="33" s="1"/>
  <c r="K4" i="33" s="1"/>
  <c r="C9" i="31"/>
  <c r="H4" i="31" s="1"/>
  <c r="I4" i="31" s="1"/>
  <c r="J4" i="31" s="1"/>
  <c r="K4" i="31" s="1"/>
  <c r="C9" i="30"/>
  <c r="H6" i="30" s="1"/>
  <c r="C9" i="29"/>
  <c r="H6" i="29" s="1"/>
  <c r="C9" i="28"/>
  <c r="H4" i="28" s="1"/>
  <c r="I4" i="28" s="1"/>
  <c r="J4" i="28" s="1"/>
  <c r="K4" i="28" s="1"/>
  <c r="C9" i="27"/>
  <c r="H4" i="27" s="1"/>
  <c r="I4" i="27" s="1"/>
  <c r="J4" i="27" s="1"/>
  <c r="K4" i="27" s="1"/>
  <c r="C9" i="26"/>
  <c r="H5" i="26" s="1"/>
  <c r="C9" i="25"/>
  <c r="H6" i="25" s="1"/>
  <c r="C9" i="24"/>
  <c r="H4" i="24" s="1"/>
  <c r="I4" i="24" s="1"/>
  <c r="J4" i="24" s="1"/>
  <c r="K4" i="24" s="1"/>
  <c r="C9" i="23"/>
  <c r="H4" i="23" s="1"/>
  <c r="I4" i="23" s="1"/>
  <c r="J4" i="23" s="1"/>
  <c r="K4" i="23" s="1"/>
  <c r="C9" i="22"/>
  <c r="H5" i="22" s="1"/>
  <c r="C9" i="21"/>
  <c r="H4" i="21" s="1"/>
  <c r="C9" i="19"/>
  <c r="H4" i="19" s="1"/>
  <c r="I4" i="19" s="1"/>
  <c r="J4" i="19" s="1"/>
  <c r="K4" i="19" s="1"/>
  <c r="C9" i="17"/>
  <c r="H4" i="17" s="1"/>
  <c r="I4" i="17" s="1"/>
  <c r="J4" i="17" s="1"/>
  <c r="K4" i="17" s="1"/>
  <c r="H4" i="9"/>
  <c r="I4" i="9" s="1"/>
  <c r="J4" i="9" s="1"/>
  <c r="K4" i="9" s="1"/>
  <c r="V4" i="55"/>
  <c r="Y4" i="55" s="1"/>
  <c r="Z4" i="55" s="1"/>
  <c r="V5" i="55"/>
  <c r="V6" i="55"/>
  <c r="V7" i="55"/>
  <c r="V8" i="55"/>
  <c r="V9" i="55"/>
  <c r="Q5" i="55"/>
  <c r="Q6" i="55"/>
  <c r="Q7" i="55"/>
  <c r="R3" i="55"/>
  <c r="R4" i="55"/>
  <c r="R5" i="55"/>
  <c r="V4" i="54"/>
  <c r="Y4" i="54" s="1"/>
  <c r="V5" i="54"/>
  <c r="V6" i="54"/>
  <c r="V7" i="54"/>
  <c r="V8" i="54"/>
  <c r="V9" i="54"/>
  <c r="Q5" i="54"/>
  <c r="Q6" i="54"/>
  <c r="Q7" i="54"/>
  <c r="R3" i="54"/>
  <c r="R4" i="54"/>
  <c r="R5" i="54"/>
  <c r="V4" i="53"/>
  <c r="Y4" i="53" s="1"/>
  <c r="Z4" i="53" s="1"/>
  <c r="V5" i="53"/>
  <c r="V6" i="53"/>
  <c r="V7" i="53"/>
  <c r="V8" i="53"/>
  <c r="V9" i="53"/>
  <c r="Q5" i="53"/>
  <c r="Q6" i="53"/>
  <c r="Q7" i="53"/>
  <c r="R3" i="53"/>
  <c r="R4" i="53"/>
  <c r="R5" i="53"/>
  <c r="AO3" i="53"/>
  <c r="V4" i="52"/>
  <c r="Y4" i="52" s="1"/>
  <c r="Z4" i="52" s="1"/>
  <c r="V5" i="52"/>
  <c r="V6" i="52"/>
  <c r="V7" i="52"/>
  <c r="V8" i="52"/>
  <c r="V9" i="52"/>
  <c r="Q5" i="52"/>
  <c r="Q6" i="52"/>
  <c r="Q7" i="52"/>
  <c r="R3" i="52"/>
  <c r="R4" i="52"/>
  <c r="R5" i="52"/>
  <c r="V4" i="51"/>
  <c r="Y4" i="51" s="1"/>
  <c r="Z4" i="51" s="1"/>
  <c r="V5" i="51"/>
  <c r="V6" i="51"/>
  <c r="V7" i="51"/>
  <c r="V8" i="51"/>
  <c r="V9" i="51"/>
  <c r="Q5" i="51"/>
  <c r="Q6" i="51"/>
  <c r="Q7" i="51"/>
  <c r="R3" i="51"/>
  <c r="R4" i="51"/>
  <c r="R5" i="51"/>
  <c r="V4" i="50"/>
  <c r="Y4" i="50" s="1"/>
  <c r="Z4" i="50" s="1"/>
  <c r="V5" i="50"/>
  <c r="V6" i="50"/>
  <c r="V7" i="50"/>
  <c r="V8" i="50"/>
  <c r="V9" i="50"/>
  <c r="Q5" i="50"/>
  <c r="Q6" i="50"/>
  <c r="Q7" i="50"/>
  <c r="V4" i="49"/>
  <c r="Y4" i="49" s="1"/>
  <c r="Z4" i="49" s="1"/>
  <c r="V5" i="49"/>
  <c r="V6" i="49"/>
  <c r="V7" i="49"/>
  <c r="V8" i="49"/>
  <c r="V9" i="49"/>
  <c r="Q5" i="49"/>
  <c r="Q6" i="49"/>
  <c r="Q7" i="49"/>
  <c r="R3" i="49"/>
  <c r="R4" i="49"/>
  <c r="R5" i="49"/>
  <c r="V4" i="48"/>
  <c r="Y4" i="48" s="1"/>
  <c r="Z4" i="48" s="1"/>
  <c r="V5" i="48"/>
  <c r="V6" i="48"/>
  <c r="V7" i="48"/>
  <c r="V8" i="48"/>
  <c r="V9" i="48"/>
  <c r="Q5" i="48"/>
  <c r="Q6" i="48"/>
  <c r="Q7" i="48"/>
  <c r="V4" i="47"/>
  <c r="Y4" i="47" s="1"/>
  <c r="V5" i="47"/>
  <c r="V6" i="47"/>
  <c r="V7" i="47"/>
  <c r="V8" i="47"/>
  <c r="V9" i="47"/>
  <c r="Q5" i="47"/>
  <c r="Q6" i="47"/>
  <c r="Q7" i="47"/>
  <c r="R3" i="47"/>
  <c r="R4" i="47"/>
  <c r="R5" i="47"/>
  <c r="V4" i="46"/>
  <c r="Y4" i="46" s="1"/>
  <c r="Z4" i="46" s="1"/>
  <c r="V5" i="46"/>
  <c r="V6" i="46"/>
  <c r="V7" i="46"/>
  <c r="V8" i="46"/>
  <c r="V9" i="46"/>
  <c r="Q5" i="46"/>
  <c r="Q6" i="46"/>
  <c r="Q7" i="46"/>
  <c r="R3" i="46"/>
  <c r="R4" i="46"/>
  <c r="R5" i="46"/>
  <c r="AO3" i="46"/>
  <c r="V4" i="45"/>
  <c r="Y4" i="45" s="1"/>
  <c r="V5" i="45"/>
  <c r="V6" i="45"/>
  <c r="V7" i="45"/>
  <c r="V8" i="45"/>
  <c r="V9" i="45"/>
  <c r="Q5" i="45"/>
  <c r="Q6" i="45"/>
  <c r="Q7" i="45"/>
  <c r="R3" i="45"/>
  <c r="R4" i="45"/>
  <c r="R5" i="45"/>
  <c r="AO3" i="45"/>
  <c r="V4" i="44"/>
  <c r="Y4" i="44" s="1"/>
  <c r="Z4" i="44" s="1"/>
  <c r="V5" i="44"/>
  <c r="V6" i="44"/>
  <c r="V7" i="44"/>
  <c r="V8" i="44"/>
  <c r="V9" i="44"/>
  <c r="Q5" i="44"/>
  <c r="Q6" i="44"/>
  <c r="Q7" i="44"/>
  <c r="R3" i="44"/>
  <c r="R4" i="44"/>
  <c r="R5" i="44"/>
  <c r="AO3" i="44"/>
  <c r="V4" i="43"/>
  <c r="Y4" i="43" s="1"/>
  <c r="Z4" i="43" s="1"/>
  <c r="V5" i="43"/>
  <c r="V6" i="43"/>
  <c r="V7" i="43"/>
  <c r="V8" i="43"/>
  <c r="V9" i="43"/>
  <c r="Q5" i="43"/>
  <c r="Q6" i="43"/>
  <c r="Q7" i="43"/>
  <c r="R3" i="43"/>
  <c r="R4" i="43"/>
  <c r="R5" i="43"/>
  <c r="V4" i="42"/>
  <c r="Y4" i="42" s="1"/>
  <c r="V5" i="42"/>
  <c r="V6" i="42"/>
  <c r="V7" i="42"/>
  <c r="V8" i="42"/>
  <c r="V9" i="42"/>
  <c r="Q5" i="42"/>
  <c r="Q6" i="42"/>
  <c r="Q7" i="42"/>
  <c r="V4" i="37"/>
  <c r="Y4" i="37" s="1"/>
  <c r="V5" i="37"/>
  <c r="V6" i="37"/>
  <c r="V7" i="37"/>
  <c r="V8" i="37"/>
  <c r="V9" i="37"/>
  <c r="Q5" i="37"/>
  <c r="Q6" i="37"/>
  <c r="Q7" i="37"/>
  <c r="AI3" i="37"/>
  <c r="V4" i="38"/>
  <c r="Y4" i="38" s="1"/>
  <c r="Z4" i="38" s="1"/>
  <c r="V5" i="38"/>
  <c r="V6" i="38"/>
  <c r="V7" i="38"/>
  <c r="V8" i="38"/>
  <c r="V9" i="38"/>
  <c r="Q5" i="38"/>
  <c r="Q6" i="38"/>
  <c r="Q7" i="38"/>
  <c r="V4" i="39"/>
  <c r="Y4" i="39" s="1"/>
  <c r="Z4" i="39" s="1"/>
  <c r="V5" i="39"/>
  <c r="V6" i="39"/>
  <c r="V7" i="39"/>
  <c r="V8" i="39"/>
  <c r="V9" i="39"/>
  <c r="Q5" i="39"/>
  <c r="Q6" i="39"/>
  <c r="Q7" i="39"/>
  <c r="AI3" i="39"/>
  <c r="AO3" i="39"/>
  <c r="V4" i="40"/>
  <c r="Y4" i="40" s="1"/>
  <c r="Z4" i="40" s="1"/>
  <c r="V5" i="40"/>
  <c r="V6" i="40"/>
  <c r="V7" i="40"/>
  <c r="V8" i="40"/>
  <c r="V9" i="40"/>
  <c r="Q5" i="40"/>
  <c r="Q6" i="40"/>
  <c r="Q7" i="40"/>
  <c r="V4" i="41"/>
  <c r="Y4" i="41" s="1"/>
  <c r="Z4" i="41" s="1"/>
  <c r="V5" i="41"/>
  <c r="V6" i="41"/>
  <c r="V7" i="41"/>
  <c r="V8" i="41"/>
  <c r="V9" i="41"/>
  <c r="Q5" i="41"/>
  <c r="Q6" i="41"/>
  <c r="Q7" i="41"/>
  <c r="V4" i="30"/>
  <c r="Y4" i="30" s="1"/>
  <c r="Z4" i="30" s="1"/>
  <c r="V5" i="30"/>
  <c r="V6" i="30"/>
  <c r="V7" i="30"/>
  <c r="V8" i="30"/>
  <c r="V9" i="30"/>
  <c r="Q5" i="30"/>
  <c r="Q6" i="30"/>
  <c r="Q7" i="30"/>
  <c r="AO3" i="30"/>
  <c r="V4" i="31"/>
  <c r="Y4" i="31" s="1"/>
  <c r="Z4" i="31" s="1"/>
  <c r="V5" i="31"/>
  <c r="V6" i="31"/>
  <c r="V7" i="31"/>
  <c r="V8" i="31"/>
  <c r="V9" i="31"/>
  <c r="Q5" i="31"/>
  <c r="Q6" i="31"/>
  <c r="Q7" i="31"/>
  <c r="V4" i="32"/>
  <c r="Y4" i="32" s="1"/>
  <c r="Z4" i="32" s="1"/>
  <c r="V5" i="32"/>
  <c r="V6" i="32"/>
  <c r="V7" i="32"/>
  <c r="V8" i="32"/>
  <c r="V9" i="32"/>
  <c r="Q5" i="32"/>
  <c r="Q6" i="32"/>
  <c r="Q7" i="32"/>
  <c r="V4" i="33"/>
  <c r="Y4" i="33" s="1"/>
  <c r="V5" i="33"/>
  <c r="V6" i="33"/>
  <c r="V7" i="33"/>
  <c r="V8" i="33"/>
  <c r="V9" i="33"/>
  <c r="Q5" i="33"/>
  <c r="Q6" i="33"/>
  <c r="Q7" i="33"/>
  <c r="V4" i="34"/>
  <c r="Y4" i="34" s="1"/>
  <c r="Z4" i="34" s="1"/>
  <c r="V5" i="34"/>
  <c r="V6" i="34"/>
  <c r="V7" i="34"/>
  <c r="V8" i="34"/>
  <c r="V9" i="34"/>
  <c r="Q5" i="34"/>
  <c r="Q6" i="34"/>
  <c r="Q7" i="34"/>
  <c r="V4" i="36"/>
  <c r="Y4" i="36" s="1"/>
  <c r="Z4" i="36" s="1"/>
  <c r="V5" i="36"/>
  <c r="V6" i="36"/>
  <c r="V7" i="36"/>
  <c r="V8" i="36"/>
  <c r="V9" i="36"/>
  <c r="Q5" i="36"/>
  <c r="Q6" i="36"/>
  <c r="Q7" i="36"/>
  <c r="V4" i="27"/>
  <c r="Y4" i="27" s="1"/>
  <c r="V5" i="27"/>
  <c r="V6" i="27"/>
  <c r="V7" i="27"/>
  <c r="V8" i="27"/>
  <c r="V9" i="27"/>
  <c r="Q5" i="27"/>
  <c r="Q6" i="27"/>
  <c r="Q7" i="27"/>
  <c r="AI3" i="27"/>
  <c r="AO3" i="27"/>
  <c r="V4" i="28"/>
  <c r="Y4" i="28" s="1"/>
  <c r="V5" i="28"/>
  <c r="V6" i="28"/>
  <c r="V7" i="28"/>
  <c r="V8" i="28"/>
  <c r="V9" i="28"/>
  <c r="Q5" i="28"/>
  <c r="Q6" i="28"/>
  <c r="Q7" i="28"/>
  <c r="AO3" i="28"/>
  <c r="V4" i="29"/>
  <c r="Y4" i="29" s="1"/>
  <c r="Z4" i="29" s="1"/>
  <c r="V5" i="29"/>
  <c r="V6" i="29"/>
  <c r="V7" i="29"/>
  <c r="V8" i="29"/>
  <c r="V9" i="29"/>
  <c r="Q5" i="29"/>
  <c r="Q6" i="29"/>
  <c r="Q7" i="29"/>
  <c r="V4" i="24"/>
  <c r="Y4" i="24" s="1"/>
  <c r="Z4" i="24" s="1"/>
  <c r="V5" i="24"/>
  <c r="V6" i="24"/>
  <c r="V7" i="24"/>
  <c r="V8" i="24"/>
  <c r="V9" i="24"/>
  <c r="Q5" i="24"/>
  <c r="Q6" i="24"/>
  <c r="Q7" i="24"/>
  <c r="AO3" i="24"/>
  <c r="V4" i="25"/>
  <c r="Y4" i="25" s="1"/>
  <c r="Z4" i="25" s="1"/>
  <c r="V5" i="25"/>
  <c r="V6" i="25"/>
  <c r="V7" i="25"/>
  <c r="V8" i="25"/>
  <c r="V9" i="25"/>
  <c r="Q5" i="25"/>
  <c r="Q6" i="25"/>
  <c r="Q7" i="25"/>
  <c r="V4" i="26"/>
  <c r="Y4" i="26" s="1"/>
  <c r="Z4" i="26" s="1"/>
  <c r="V5" i="26"/>
  <c r="V6" i="26"/>
  <c r="V7" i="26"/>
  <c r="V8" i="26"/>
  <c r="V9" i="26"/>
  <c r="Q5" i="26"/>
  <c r="Q6" i="26"/>
  <c r="Q7" i="26"/>
  <c r="V4" i="23"/>
  <c r="Y4" i="23" s="1"/>
  <c r="V5" i="23"/>
  <c r="V6" i="23"/>
  <c r="V7" i="23"/>
  <c r="V8" i="23"/>
  <c r="V9" i="23"/>
  <c r="Q5" i="23"/>
  <c r="Q6" i="23"/>
  <c r="Q7" i="23"/>
  <c r="V4" i="21"/>
  <c r="Y4" i="21" s="1"/>
  <c r="V5" i="21"/>
  <c r="V6" i="21"/>
  <c r="V7" i="21"/>
  <c r="V8" i="21"/>
  <c r="V9" i="21"/>
  <c r="Q5" i="21"/>
  <c r="Q6" i="21"/>
  <c r="Q7" i="21"/>
  <c r="AI3" i="21"/>
  <c r="V4" i="22"/>
  <c r="Y4" i="22" s="1"/>
  <c r="V5" i="22"/>
  <c r="V6" i="22"/>
  <c r="V7" i="22"/>
  <c r="V8" i="22"/>
  <c r="V9" i="22"/>
  <c r="Q5" i="22"/>
  <c r="Q6" i="22"/>
  <c r="Q7" i="22"/>
  <c r="R3" i="22"/>
  <c r="R4" i="22"/>
  <c r="R5" i="22"/>
  <c r="V4" i="19"/>
  <c r="Y4" i="19" s="1"/>
  <c r="Z4" i="19" s="1"/>
  <c r="V5" i="19"/>
  <c r="V6" i="19"/>
  <c r="V7" i="19"/>
  <c r="V8" i="19"/>
  <c r="V9" i="19"/>
  <c r="Q5" i="19"/>
  <c r="Q6" i="19"/>
  <c r="Q7" i="19"/>
  <c r="V4" i="16"/>
  <c r="Y4" i="16" s="1"/>
  <c r="Z4" i="16" s="1"/>
  <c r="V5" i="16"/>
  <c r="V6" i="16"/>
  <c r="V7" i="16"/>
  <c r="V8" i="16"/>
  <c r="V9" i="16"/>
  <c r="Q5" i="16"/>
  <c r="Q6" i="16"/>
  <c r="Q7" i="16"/>
  <c r="R3" i="16"/>
  <c r="R4" i="16"/>
  <c r="R5" i="16"/>
  <c r="AO3" i="16"/>
  <c r="AG3" i="9"/>
  <c r="AP3" i="9" s="1"/>
  <c r="Y4" i="9"/>
  <c r="AN3" i="9"/>
  <c r="P5" i="9"/>
  <c r="P6" i="9"/>
  <c r="AH3" i="15"/>
  <c r="AQ3" i="15" s="1"/>
  <c r="R4" i="15"/>
  <c r="P3" i="15"/>
  <c r="AF3" i="15" s="1"/>
  <c r="AO3" i="15" s="1"/>
  <c r="AE3" i="15"/>
  <c r="C9" i="15"/>
  <c r="C9" i="13"/>
  <c r="C9" i="11"/>
  <c r="C9" i="2"/>
  <c r="H5" i="2" s="1"/>
  <c r="C9" i="14"/>
  <c r="H4" i="14" s="1"/>
  <c r="C9" i="12"/>
  <c r="H6" i="12" s="1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4" i="14"/>
  <c r="Y4" i="14" s="1"/>
  <c r="Z4" i="14" s="1"/>
  <c r="V5" i="14"/>
  <c r="V6" i="14"/>
  <c r="V7" i="14"/>
  <c r="V8" i="14"/>
  <c r="V9" i="14"/>
  <c r="V10" i="14"/>
  <c r="Q5" i="14"/>
  <c r="Q6" i="14"/>
  <c r="Q7" i="14"/>
  <c r="Q8" i="14"/>
  <c r="R3" i="14"/>
  <c r="R4" i="14"/>
  <c r="R5" i="14"/>
  <c r="AO3" i="14"/>
  <c r="AE3" i="13"/>
  <c r="P3" i="13"/>
  <c r="AF3" i="13" s="1"/>
  <c r="AO3" i="13" s="1"/>
  <c r="AH4" i="13"/>
  <c r="Z4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4" i="12"/>
  <c r="Y4" i="12" s="1"/>
  <c r="Z4" i="12" s="1"/>
  <c r="V5" i="12"/>
  <c r="V6" i="12"/>
  <c r="V7" i="12"/>
  <c r="V8" i="12"/>
  <c r="V9" i="12"/>
  <c r="V10" i="12"/>
  <c r="H5" i="12"/>
  <c r="H7" i="12"/>
  <c r="H8" i="12"/>
  <c r="Q5" i="12"/>
  <c r="Q6" i="12"/>
  <c r="Q7" i="12"/>
  <c r="Q8" i="12"/>
  <c r="R3" i="12"/>
  <c r="R4" i="12"/>
  <c r="R5" i="12"/>
  <c r="AE3" i="11"/>
  <c r="P3" i="11"/>
  <c r="AF3" i="11" s="1"/>
  <c r="AO3" i="11" s="1"/>
  <c r="X4" i="2"/>
  <c r="Y4" i="2"/>
  <c r="H4" i="10"/>
  <c r="I4" i="10" s="1"/>
  <c r="J4" i="10" s="1"/>
  <c r="K4" i="10" s="1"/>
  <c r="P3" i="10"/>
  <c r="AF3" i="10" s="1"/>
  <c r="AO3" i="10" s="1"/>
  <c r="AH3" i="10"/>
  <c r="AQ3" i="10" s="1"/>
  <c r="AH4" i="10"/>
  <c r="Z4" i="10"/>
  <c r="P3" i="9"/>
  <c r="AH3" i="9"/>
  <c r="AQ3" i="9" s="1"/>
  <c r="H21" i="69" l="1"/>
  <c r="H15" i="69"/>
  <c r="H9" i="69"/>
  <c r="H20" i="69"/>
  <c r="H14" i="69"/>
  <c r="H18" i="80"/>
  <c r="H12" i="80"/>
  <c r="H23" i="80"/>
  <c r="H17" i="80"/>
  <c r="H11" i="80"/>
  <c r="H16" i="69"/>
  <c r="H16" i="80"/>
  <c r="H10" i="81"/>
  <c r="H20" i="81"/>
  <c r="AE3" i="77"/>
  <c r="P3" i="77"/>
  <c r="AF3" i="77" s="1"/>
  <c r="AO3" i="77" s="1"/>
  <c r="H22" i="59"/>
  <c r="H16" i="59"/>
  <c r="H10" i="59"/>
  <c r="H21" i="59"/>
  <c r="H15" i="59"/>
  <c r="H9" i="59"/>
  <c r="H4" i="39"/>
  <c r="H17" i="69"/>
  <c r="H9" i="80"/>
  <c r="H19" i="80"/>
  <c r="H11" i="81"/>
  <c r="AI3" i="48"/>
  <c r="AO3" i="48"/>
  <c r="H19" i="81"/>
  <c r="H13" i="81"/>
  <c r="H18" i="81"/>
  <c r="H12" i="81"/>
  <c r="H8" i="39"/>
  <c r="H4" i="12"/>
  <c r="H10" i="69"/>
  <c r="H18" i="69"/>
  <c r="H10" i="80"/>
  <c r="H20" i="80"/>
  <c r="H14" i="81"/>
  <c r="H22" i="81"/>
  <c r="Z4" i="99"/>
  <c r="H8" i="25"/>
  <c r="H11" i="69"/>
  <c r="H19" i="69"/>
  <c r="H13" i="80"/>
  <c r="H21" i="80"/>
  <c r="H15" i="81"/>
  <c r="H23" i="81"/>
  <c r="H4" i="25"/>
  <c r="AI3" i="29"/>
  <c r="H12" i="69"/>
  <c r="H22" i="69"/>
  <c r="H14" i="80"/>
  <c r="H22" i="80"/>
  <c r="H16" i="81"/>
  <c r="AH4" i="25"/>
  <c r="AI3" i="32"/>
  <c r="AH4" i="15"/>
  <c r="Z4" i="22"/>
  <c r="AH4" i="72"/>
  <c r="Z4" i="18"/>
  <c r="AF4" i="18" s="1"/>
  <c r="AI3" i="50"/>
  <c r="AH4" i="24"/>
  <c r="H10" i="60"/>
  <c r="H16" i="60"/>
  <c r="H22" i="60"/>
  <c r="I22" i="60" s="1"/>
  <c r="J22" i="60" s="1"/>
  <c r="H9" i="61"/>
  <c r="H15" i="61"/>
  <c r="H21" i="61"/>
  <c r="H9" i="65"/>
  <c r="H15" i="65"/>
  <c r="H21" i="65"/>
  <c r="I21" i="65" s="1"/>
  <c r="J21" i="65" s="1"/>
  <c r="Z4" i="23"/>
  <c r="AF4" i="23" s="1"/>
  <c r="AO4" i="23" s="1"/>
  <c r="Z4" i="28"/>
  <c r="Z4" i="27"/>
  <c r="H12" i="60"/>
  <c r="H18" i="60"/>
  <c r="H11" i="61"/>
  <c r="H17" i="61"/>
  <c r="H23" i="61"/>
  <c r="H11" i="65"/>
  <c r="H17" i="65"/>
  <c r="H23" i="65"/>
  <c r="AI3" i="36"/>
  <c r="H19" i="60"/>
  <c r="H12" i="61"/>
  <c r="I12" i="61" s="1"/>
  <c r="J12" i="61" s="1"/>
  <c r="H18" i="61"/>
  <c r="H12" i="65"/>
  <c r="H18" i="65"/>
  <c r="AI3" i="42"/>
  <c r="AH4" i="18"/>
  <c r="AO3" i="26"/>
  <c r="AI3" i="30"/>
  <c r="AR3" i="30" s="1"/>
  <c r="H13" i="60"/>
  <c r="P3" i="58"/>
  <c r="AF3" i="58" s="1"/>
  <c r="AO3" i="58" s="1"/>
  <c r="H14" i="60"/>
  <c r="H20" i="60"/>
  <c r="H13" i="61"/>
  <c r="H19" i="61"/>
  <c r="H13" i="65"/>
  <c r="H19" i="65"/>
  <c r="I19" i="65" s="1"/>
  <c r="J19" i="65" s="1"/>
  <c r="H9" i="12"/>
  <c r="H7" i="21"/>
  <c r="Z4" i="21"/>
  <c r="H9" i="60"/>
  <c r="H15" i="60"/>
  <c r="H14" i="61"/>
  <c r="I14" i="61" s="1"/>
  <c r="J14" i="61" s="1"/>
  <c r="H14" i="65"/>
  <c r="H4" i="34"/>
  <c r="Z4" i="54"/>
  <c r="H14" i="64"/>
  <c r="Z4" i="97"/>
  <c r="AO3" i="23"/>
  <c r="AO3" i="40"/>
  <c r="Z4" i="47"/>
  <c r="H19" i="64"/>
  <c r="P3" i="67"/>
  <c r="AF3" i="67" s="1"/>
  <c r="AO3" i="67" s="1"/>
  <c r="H9" i="68"/>
  <c r="H15" i="68"/>
  <c r="H21" i="68"/>
  <c r="AE3" i="70"/>
  <c r="H17" i="72"/>
  <c r="H14" i="73"/>
  <c r="H17" i="76"/>
  <c r="H10" i="77"/>
  <c r="H16" i="77"/>
  <c r="I16" i="77" s="1"/>
  <c r="J16" i="77" s="1"/>
  <c r="H22" i="77"/>
  <c r="AO4" i="18"/>
  <c r="H8" i="2"/>
  <c r="H6" i="21"/>
  <c r="H13" i="73"/>
  <c r="AO3" i="32"/>
  <c r="Z4" i="42"/>
  <c r="H20" i="64"/>
  <c r="P3" i="65"/>
  <c r="AF3" i="65" s="1"/>
  <c r="AO3" i="65" s="1"/>
  <c r="H10" i="68"/>
  <c r="H16" i="68"/>
  <c r="H22" i="68"/>
  <c r="I22" i="68" s="1"/>
  <c r="J22" i="68" s="1"/>
  <c r="H23" i="72"/>
  <c r="H19" i="73"/>
  <c r="P3" i="75"/>
  <c r="AF3" i="75" s="1"/>
  <c r="AO3" i="75" s="1"/>
  <c r="H18" i="76"/>
  <c r="P3" i="76"/>
  <c r="AF3" i="76" s="1"/>
  <c r="AO3" i="76" s="1"/>
  <c r="H11" i="77"/>
  <c r="I11" i="77" s="1"/>
  <c r="J11" i="77" s="1"/>
  <c r="H17" i="77"/>
  <c r="H23" i="77"/>
  <c r="AH4" i="40"/>
  <c r="H5" i="40"/>
  <c r="H12" i="76"/>
  <c r="I12" i="76" s="1"/>
  <c r="J12" i="76" s="1"/>
  <c r="H5" i="34"/>
  <c r="AO3" i="41"/>
  <c r="Z4" i="37"/>
  <c r="H11" i="68"/>
  <c r="H17" i="68"/>
  <c r="I17" i="68" s="1"/>
  <c r="J17" i="68" s="1"/>
  <c r="H20" i="73"/>
  <c r="I20" i="73" s="1"/>
  <c r="J20" i="73" s="1"/>
  <c r="H23" i="76"/>
  <c r="H12" i="77"/>
  <c r="I12" i="77" s="1"/>
  <c r="J12" i="77" s="1"/>
  <c r="AH4" i="81"/>
  <c r="AE4" i="18"/>
  <c r="AN4" i="18" s="1"/>
  <c r="AQ4" i="79"/>
  <c r="AQ4" i="78"/>
  <c r="AQ4" i="10"/>
  <c r="H9" i="2"/>
  <c r="I9" i="2" s="1"/>
  <c r="J9" i="2" s="1"/>
  <c r="H8" i="29"/>
  <c r="I8" i="29" s="1"/>
  <c r="J8" i="29" s="1"/>
  <c r="H21" i="2"/>
  <c r="H20" i="2"/>
  <c r="I20" i="2" s="1"/>
  <c r="J20" i="2" s="1"/>
  <c r="H15" i="2"/>
  <c r="I15" i="2" s="1"/>
  <c r="J15" i="2" s="1"/>
  <c r="H7" i="25"/>
  <c r="H7" i="36"/>
  <c r="I7" i="36" s="1"/>
  <c r="J7" i="36" s="1"/>
  <c r="H8" i="30"/>
  <c r="I8" i="30" s="1"/>
  <c r="J8" i="30" s="1"/>
  <c r="H6" i="39"/>
  <c r="I6" i="39" s="1"/>
  <c r="J6" i="39" s="1"/>
  <c r="H14" i="2"/>
  <c r="I14" i="2" s="1"/>
  <c r="J14" i="2" s="1"/>
  <c r="H8" i="14"/>
  <c r="I8" i="14" s="1"/>
  <c r="J8" i="14" s="1"/>
  <c r="H5" i="25"/>
  <c r="H7" i="30"/>
  <c r="I7" i="30" s="1"/>
  <c r="J7" i="30" s="1"/>
  <c r="H5" i="39"/>
  <c r="I5" i="39" s="1"/>
  <c r="J5" i="39" s="1"/>
  <c r="AQ4" i="74"/>
  <c r="AI3" i="19"/>
  <c r="AR3" i="19" s="1"/>
  <c r="H7" i="22"/>
  <c r="I7" i="22" s="1"/>
  <c r="J7" i="22" s="1"/>
  <c r="H5" i="29"/>
  <c r="I5" i="29" s="1"/>
  <c r="J5" i="29" s="1"/>
  <c r="AI3" i="34"/>
  <c r="AR3" i="34" s="1"/>
  <c r="AO3" i="33"/>
  <c r="H5" i="30"/>
  <c r="I5" i="30" s="1"/>
  <c r="J5" i="30" s="1"/>
  <c r="AI3" i="38"/>
  <c r="AR3" i="38" s="1"/>
  <c r="AO3" i="25"/>
  <c r="H4" i="29"/>
  <c r="I4" i="29" s="1"/>
  <c r="J4" i="29" s="1"/>
  <c r="K4" i="29" s="1"/>
  <c r="H8" i="36"/>
  <c r="I8" i="36" s="1"/>
  <c r="J8" i="36" s="1"/>
  <c r="H4" i="30"/>
  <c r="I4" i="30" s="1"/>
  <c r="J4" i="30" s="1"/>
  <c r="K4" i="30" s="1"/>
  <c r="Z4" i="45"/>
  <c r="W5" i="45" s="1"/>
  <c r="AQ4" i="58"/>
  <c r="H12" i="64"/>
  <c r="H18" i="64"/>
  <c r="AH4" i="65"/>
  <c r="H10" i="72"/>
  <c r="I10" i="72" s="1"/>
  <c r="J10" i="72" s="1"/>
  <c r="H16" i="72"/>
  <c r="I16" i="72" s="1"/>
  <c r="J16" i="72" s="1"/>
  <c r="H22" i="72"/>
  <c r="I22" i="72" s="1"/>
  <c r="J22" i="72" s="1"/>
  <c r="H12" i="73"/>
  <c r="I12" i="73" s="1"/>
  <c r="J12" i="73" s="1"/>
  <c r="H18" i="73"/>
  <c r="AQ4" i="75"/>
  <c r="H10" i="76"/>
  <c r="I10" i="76" s="1"/>
  <c r="J10" i="76" s="1"/>
  <c r="H16" i="76"/>
  <c r="I16" i="76" s="1"/>
  <c r="J16" i="76" s="1"/>
  <c r="H22" i="76"/>
  <c r="AE3" i="78"/>
  <c r="AN3" i="78" s="1"/>
  <c r="Z4" i="17"/>
  <c r="AG4" i="17" s="1"/>
  <c r="AP4" i="17" s="1"/>
  <c r="AI3" i="17"/>
  <c r="AR3" i="17" s="1"/>
  <c r="H6" i="36"/>
  <c r="I6" i="36" s="1"/>
  <c r="J6" i="36" s="1"/>
  <c r="P3" i="71"/>
  <c r="AF3" i="71" s="1"/>
  <c r="AO3" i="71" s="1"/>
  <c r="H18" i="72"/>
  <c r="I18" i="72" s="1"/>
  <c r="J18" i="72" s="1"/>
  <c r="H7" i="29"/>
  <c r="I7" i="29" s="1"/>
  <c r="J7" i="29" s="1"/>
  <c r="Z4" i="33"/>
  <c r="AE4" i="33" s="1"/>
  <c r="AO3" i="31"/>
  <c r="AE3" i="63"/>
  <c r="H9" i="64"/>
  <c r="I9" i="64" s="1"/>
  <c r="J9" i="64" s="1"/>
  <c r="H15" i="64"/>
  <c r="I15" i="64" s="1"/>
  <c r="J15" i="64" s="1"/>
  <c r="H21" i="64"/>
  <c r="I21" i="64" s="1"/>
  <c r="J21" i="64" s="1"/>
  <c r="H13" i="72"/>
  <c r="I13" i="72" s="1"/>
  <c r="J13" i="72" s="1"/>
  <c r="H19" i="72"/>
  <c r="H9" i="73"/>
  <c r="I9" i="73" s="1"/>
  <c r="J9" i="73" s="1"/>
  <c r="H15" i="73"/>
  <c r="I15" i="73" s="1"/>
  <c r="J15" i="73" s="1"/>
  <c r="H21" i="73"/>
  <c r="I21" i="73" s="1"/>
  <c r="J21" i="73" s="1"/>
  <c r="H13" i="76"/>
  <c r="I13" i="76" s="1"/>
  <c r="J13" i="76" s="1"/>
  <c r="H19" i="76"/>
  <c r="Z4" i="91"/>
  <c r="W5" i="91" s="1"/>
  <c r="AI3" i="28"/>
  <c r="AR3" i="28" s="1"/>
  <c r="AH4" i="59"/>
  <c r="H4" i="62"/>
  <c r="I4" i="62" s="1"/>
  <c r="J4" i="62" s="1"/>
  <c r="K4" i="62" s="1"/>
  <c r="H4" i="66"/>
  <c r="I4" i="66" s="1"/>
  <c r="J4" i="66" s="1"/>
  <c r="K4" i="66" s="1"/>
  <c r="H12" i="72"/>
  <c r="I12" i="72" s="1"/>
  <c r="J12" i="72" s="1"/>
  <c r="H8" i="22"/>
  <c r="I8" i="22" s="1"/>
  <c r="J8" i="22" s="1"/>
  <c r="AO3" i="50"/>
  <c r="P3" i="59"/>
  <c r="AF3" i="59" s="1"/>
  <c r="AO3" i="59" s="1"/>
  <c r="P3" i="60"/>
  <c r="AF3" i="60" s="1"/>
  <c r="AO3" i="60" s="1"/>
  <c r="P3" i="62"/>
  <c r="AF3" i="62" s="1"/>
  <c r="AO3" i="62" s="1"/>
  <c r="H10" i="64"/>
  <c r="H16" i="64"/>
  <c r="I16" i="64" s="1"/>
  <c r="J16" i="64" s="1"/>
  <c r="H22" i="64"/>
  <c r="I22" i="64" s="1"/>
  <c r="J22" i="64" s="1"/>
  <c r="P3" i="64"/>
  <c r="AF3" i="64" s="1"/>
  <c r="AO3" i="64" s="1"/>
  <c r="P3" i="66"/>
  <c r="AF3" i="66" s="1"/>
  <c r="AO3" i="66" s="1"/>
  <c r="H4" i="70"/>
  <c r="I4" i="70" s="1"/>
  <c r="J4" i="70" s="1"/>
  <c r="K4" i="70" s="1"/>
  <c r="AQ4" i="70" s="1"/>
  <c r="AH4" i="71"/>
  <c r="H14" i="72"/>
  <c r="I14" i="72" s="1"/>
  <c r="J14" i="72" s="1"/>
  <c r="H20" i="72"/>
  <c r="I20" i="72" s="1"/>
  <c r="J20" i="72" s="1"/>
  <c r="H10" i="73"/>
  <c r="H16" i="73"/>
  <c r="I16" i="73" s="1"/>
  <c r="J16" i="73" s="1"/>
  <c r="H22" i="73"/>
  <c r="I22" i="73" s="1"/>
  <c r="J22" i="73" s="1"/>
  <c r="H14" i="76"/>
  <c r="H20" i="76"/>
  <c r="I20" i="76" s="1"/>
  <c r="J20" i="76" s="1"/>
  <c r="Z4" i="83"/>
  <c r="W5" i="83" s="1"/>
  <c r="AH4" i="36"/>
  <c r="AH4" i="39"/>
  <c r="AH4" i="38"/>
  <c r="AQ4" i="38" s="1"/>
  <c r="H11" i="64"/>
  <c r="H17" i="64"/>
  <c r="I17" i="64" s="1"/>
  <c r="J17" i="64" s="1"/>
  <c r="H9" i="72"/>
  <c r="I9" i="72" s="1"/>
  <c r="J9" i="72" s="1"/>
  <c r="H15" i="72"/>
  <c r="I15" i="72" s="1"/>
  <c r="J15" i="72" s="1"/>
  <c r="H11" i="73"/>
  <c r="I11" i="73" s="1"/>
  <c r="J11" i="73" s="1"/>
  <c r="H17" i="73"/>
  <c r="I17" i="73" s="1"/>
  <c r="J17" i="73" s="1"/>
  <c r="H9" i="76"/>
  <c r="H15" i="76"/>
  <c r="I15" i="76" s="1"/>
  <c r="J15" i="76" s="1"/>
  <c r="AE3" i="79"/>
  <c r="AN3" i="79" s="1"/>
  <c r="Z4" i="82"/>
  <c r="AG4" i="82" s="1"/>
  <c r="H19" i="2"/>
  <c r="I19" i="2" s="1"/>
  <c r="J19" i="2" s="1"/>
  <c r="H5" i="21"/>
  <c r="H7" i="26"/>
  <c r="I7" i="26" s="1"/>
  <c r="J7" i="26" s="1"/>
  <c r="H22" i="2"/>
  <c r="I22" i="2" s="1"/>
  <c r="J22" i="2" s="1"/>
  <c r="H16" i="2"/>
  <c r="I16" i="2" s="1"/>
  <c r="J16" i="2" s="1"/>
  <c r="H10" i="2"/>
  <c r="H9" i="14"/>
  <c r="I9" i="14" s="1"/>
  <c r="J9" i="14" s="1"/>
  <c r="H4" i="22"/>
  <c r="I4" i="22" s="1"/>
  <c r="J4" i="22" s="1"/>
  <c r="K4" i="22" s="1"/>
  <c r="H8" i="21"/>
  <c r="H4" i="26"/>
  <c r="I4" i="26" s="1"/>
  <c r="J4" i="26" s="1"/>
  <c r="K4" i="26" s="1"/>
  <c r="H6" i="34"/>
  <c r="I6" i="34" s="1"/>
  <c r="J6" i="34" s="1"/>
  <c r="H6" i="40"/>
  <c r="I6" i="40" s="1"/>
  <c r="J6" i="40" s="1"/>
  <c r="AQ4" i="62"/>
  <c r="AQ4" i="66"/>
  <c r="AQ4" i="67"/>
  <c r="W5" i="18"/>
  <c r="Y5" i="18" s="1"/>
  <c r="AQ4" i="18"/>
  <c r="H7" i="72"/>
  <c r="I7" i="72" s="1"/>
  <c r="J7" i="72" s="1"/>
  <c r="H8" i="72"/>
  <c r="I8" i="72" s="1"/>
  <c r="J8" i="72" s="1"/>
  <c r="H5" i="72"/>
  <c r="I5" i="72" s="1"/>
  <c r="J5" i="72" s="1"/>
  <c r="H6" i="72"/>
  <c r="I6" i="72" s="1"/>
  <c r="J6" i="72" s="1"/>
  <c r="H4" i="72"/>
  <c r="I4" i="72" s="1"/>
  <c r="J4" i="72" s="1"/>
  <c r="K4" i="72" s="1"/>
  <c r="AQ4" i="72" s="1"/>
  <c r="H8" i="64"/>
  <c r="I8" i="64" s="1"/>
  <c r="J8" i="64" s="1"/>
  <c r="H7" i="64"/>
  <c r="I7" i="64" s="1"/>
  <c r="J7" i="64" s="1"/>
  <c r="H5" i="64"/>
  <c r="I5" i="64" s="1"/>
  <c r="J5" i="64" s="1"/>
  <c r="H6" i="64"/>
  <c r="I6" i="64" s="1"/>
  <c r="J6" i="64" s="1"/>
  <c r="H4" i="64"/>
  <c r="I4" i="64" s="1"/>
  <c r="J4" i="64" s="1"/>
  <c r="K4" i="64" s="1"/>
  <c r="AQ4" i="64" s="1"/>
  <c r="H5" i="76"/>
  <c r="I5" i="76" s="1"/>
  <c r="J5" i="76" s="1"/>
  <c r="H6" i="76"/>
  <c r="I6" i="76" s="1"/>
  <c r="J6" i="76" s="1"/>
  <c r="H4" i="76"/>
  <c r="I4" i="76" s="1"/>
  <c r="J4" i="76" s="1"/>
  <c r="K4" i="76" s="1"/>
  <c r="AQ4" i="76" s="1"/>
  <c r="H7" i="76"/>
  <c r="I7" i="76" s="1"/>
  <c r="J7" i="76" s="1"/>
  <c r="H8" i="76"/>
  <c r="I8" i="76" s="1"/>
  <c r="J8" i="76" s="1"/>
  <c r="H7" i="73"/>
  <c r="I7" i="73" s="1"/>
  <c r="J7" i="73" s="1"/>
  <c r="H8" i="73"/>
  <c r="I8" i="73" s="1"/>
  <c r="J8" i="73" s="1"/>
  <c r="H5" i="73"/>
  <c r="I5" i="73" s="1"/>
  <c r="J5" i="73" s="1"/>
  <c r="H6" i="73"/>
  <c r="I6" i="73" s="1"/>
  <c r="J6" i="73" s="1"/>
  <c r="H4" i="73"/>
  <c r="I4" i="73" s="1"/>
  <c r="J4" i="73" s="1"/>
  <c r="K4" i="73" s="1"/>
  <c r="AQ4" i="73" s="1"/>
  <c r="H5" i="77"/>
  <c r="I5" i="77" s="1"/>
  <c r="J5" i="77" s="1"/>
  <c r="H6" i="77"/>
  <c r="I6" i="77" s="1"/>
  <c r="J6" i="77" s="1"/>
  <c r="H4" i="77"/>
  <c r="I4" i="77" s="1"/>
  <c r="J4" i="77" s="1"/>
  <c r="K4" i="77" s="1"/>
  <c r="AQ4" i="77" s="1"/>
  <c r="H7" i="77"/>
  <c r="I7" i="77" s="1"/>
  <c r="J7" i="77" s="1"/>
  <c r="H8" i="77"/>
  <c r="I8" i="77" s="1"/>
  <c r="J8" i="77" s="1"/>
  <c r="H6" i="68"/>
  <c r="I6" i="68" s="1"/>
  <c r="J6" i="68" s="1"/>
  <c r="H4" i="68"/>
  <c r="I4" i="68" s="1"/>
  <c r="J4" i="68" s="1"/>
  <c r="K4" i="68" s="1"/>
  <c r="AQ4" i="68" s="1"/>
  <c r="H8" i="68"/>
  <c r="I8" i="68" s="1"/>
  <c r="J8" i="68" s="1"/>
  <c r="H7" i="68"/>
  <c r="I7" i="68" s="1"/>
  <c r="J7" i="68" s="1"/>
  <c r="H5" i="68"/>
  <c r="I5" i="68" s="1"/>
  <c r="J5" i="68" s="1"/>
  <c r="H6" i="69"/>
  <c r="I6" i="69" s="1"/>
  <c r="J6" i="69" s="1"/>
  <c r="H4" i="69"/>
  <c r="I4" i="69" s="1"/>
  <c r="J4" i="69" s="1"/>
  <c r="K4" i="69" s="1"/>
  <c r="AQ4" i="69" s="1"/>
  <c r="H7" i="69"/>
  <c r="I7" i="69" s="1"/>
  <c r="J7" i="69" s="1"/>
  <c r="H8" i="69"/>
  <c r="I8" i="69" s="1"/>
  <c r="J8" i="69" s="1"/>
  <c r="H5" i="69"/>
  <c r="I5" i="69" s="1"/>
  <c r="J5" i="69" s="1"/>
  <c r="H7" i="81"/>
  <c r="I7" i="81" s="1"/>
  <c r="J7" i="81" s="1"/>
  <c r="H8" i="81"/>
  <c r="I8" i="81" s="1"/>
  <c r="J8" i="81" s="1"/>
  <c r="H5" i="81"/>
  <c r="I5" i="81" s="1"/>
  <c r="J5" i="81" s="1"/>
  <c r="K5" i="81" s="1"/>
  <c r="H6" i="81"/>
  <c r="I6" i="81" s="1"/>
  <c r="J6" i="81" s="1"/>
  <c r="H4" i="81"/>
  <c r="I4" i="81" s="1"/>
  <c r="J4" i="81" s="1"/>
  <c r="K4" i="81" s="1"/>
  <c r="AQ4" i="81" s="1"/>
  <c r="H7" i="80"/>
  <c r="I7" i="80" s="1"/>
  <c r="J7" i="80" s="1"/>
  <c r="H8" i="80"/>
  <c r="I8" i="80" s="1"/>
  <c r="J8" i="80" s="1"/>
  <c r="H5" i="80"/>
  <c r="I5" i="80" s="1"/>
  <c r="J5" i="80" s="1"/>
  <c r="H6" i="80"/>
  <c r="I6" i="80" s="1"/>
  <c r="J6" i="80" s="1"/>
  <c r="H4" i="80"/>
  <c r="I4" i="80" s="1"/>
  <c r="J4" i="80" s="1"/>
  <c r="K4" i="80" s="1"/>
  <c r="AQ4" i="80" s="1"/>
  <c r="H7" i="14"/>
  <c r="H13" i="2"/>
  <c r="I13" i="2" s="1"/>
  <c r="J13" i="2" s="1"/>
  <c r="H6" i="14"/>
  <c r="I6" i="14" s="1"/>
  <c r="J6" i="14" s="1"/>
  <c r="H4" i="2"/>
  <c r="I4" i="2" s="1"/>
  <c r="J4" i="2" s="1"/>
  <c r="K4" i="2" s="1"/>
  <c r="H18" i="2"/>
  <c r="I18" i="2" s="1"/>
  <c r="J18" i="2" s="1"/>
  <c r="H12" i="2"/>
  <c r="I12" i="2" s="1"/>
  <c r="J12" i="2" s="1"/>
  <c r="H6" i="2"/>
  <c r="I6" i="2" s="1"/>
  <c r="J6" i="2" s="1"/>
  <c r="H5" i="14"/>
  <c r="I5" i="14" s="1"/>
  <c r="J5" i="14" s="1"/>
  <c r="H6" i="22"/>
  <c r="I6" i="22" s="1"/>
  <c r="J6" i="22" s="1"/>
  <c r="H6" i="26"/>
  <c r="H5" i="36"/>
  <c r="H8" i="34"/>
  <c r="I8" i="34" s="1"/>
  <c r="J8" i="34" s="1"/>
  <c r="H8" i="40"/>
  <c r="I8" i="40" s="1"/>
  <c r="J8" i="40" s="1"/>
  <c r="H8" i="59"/>
  <c r="I8" i="59" s="1"/>
  <c r="J8" i="59" s="1"/>
  <c r="H5" i="59"/>
  <c r="I5" i="59" s="1"/>
  <c r="J5" i="59" s="1"/>
  <c r="H6" i="59"/>
  <c r="I6" i="59" s="1"/>
  <c r="J6" i="59" s="1"/>
  <c r="H4" i="59"/>
  <c r="I4" i="59" s="1"/>
  <c r="J4" i="59" s="1"/>
  <c r="K4" i="59" s="1"/>
  <c r="H7" i="59"/>
  <c r="I7" i="59" s="1"/>
  <c r="J7" i="59" s="1"/>
  <c r="H8" i="26"/>
  <c r="I8" i="26" s="1"/>
  <c r="J8" i="26" s="1"/>
  <c r="H4" i="40"/>
  <c r="I4" i="40" s="1"/>
  <c r="J4" i="40" s="1"/>
  <c r="K4" i="40" s="1"/>
  <c r="H7" i="2"/>
  <c r="I7" i="2" s="1"/>
  <c r="J7" i="2" s="1"/>
  <c r="H23" i="2"/>
  <c r="H17" i="2"/>
  <c r="I17" i="2" s="1"/>
  <c r="J17" i="2" s="1"/>
  <c r="H11" i="2"/>
  <c r="I11" i="2" s="1"/>
  <c r="J11" i="2" s="1"/>
  <c r="AQ4" i="63"/>
  <c r="AQ4" i="71"/>
  <c r="AI3" i="20"/>
  <c r="AR3" i="20" s="1"/>
  <c r="H7" i="61"/>
  <c r="I7" i="61" s="1"/>
  <c r="J7" i="61" s="1"/>
  <c r="H8" i="61"/>
  <c r="I8" i="61" s="1"/>
  <c r="J8" i="61" s="1"/>
  <c r="H5" i="61"/>
  <c r="I5" i="61" s="1"/>
  <c r="J5" i="61" s="1"/>
  <c r="H6" i="61"/>
  <c r="I6" i="61" s="1"/>
  <c r="J6" i="61" s="1"/>
  <c r="H4" i="61"/>
  <c r="I4" i="61" s="1"/>
  <c r="J4" i="61" s="1"/>
  <c r="K4" i="61" s="1"/>
  <c r="AQ4" i="61" s="1"/>
  <c r="H8" i="60"/>
  <c r="I8" i="60" s="1"/>
  <c r="J8" i="60" s="1"/>
  <c r="H5" i="60"/>
  <c r="I5" i="60" s="1"/>
  <c r="J5" i="60" s="1"/>
  <c r="H6" i="60"/>
  <c r="I6" i="60" s="1"/>
  <c r="J6" i="60" s="1"/>
  <c r="H4" i="60"/>
  <c r="I4" i="60" s="1"/>
  <c r="J4" i="60" s="1"/>
  <c r="K4" i="60" s="1"/>
  <c r="AQ4" i="60" s="1"/>
  <c r="H7" i="60"/>
  <c r="I7" i="60" s="1"/>
  <c r="J7" i="60" s="1"/>
  <c r="H7" i="65"/>
  <c r="I7" i="65" s="1"/>
  <c r="J7" i="65" s="1"/>
  <c r="H8" i="65"/>
  <c r="I8" i="65" s="1"/>
  <c r="J8" i="65" s="1"/>
  <c r="H5" i="65"/>
  <c r="I5" i="65" s="1"/>
  <c r="J5" i="65" s="1"/>
  <c r="H6" i="65"/>
  <c r="I6" i="65" s="1"/>
  <c r="J6" i="65" s="1"/>
  <c r="H4" i="65"/>
  <c r="I4" i="65" s="1"/>
  <c r="J4" i="65" s="1"/>
  <c r="K4" i="65" s="1"/>
  <c r="AI3" i="35"/>
  <c r="AR3" i="35" s="1"/>
  <c r="AN3" i="35"/>
  <c r="AI3" i="18"/>
  <c r="AR3" i="18" s="1"/>
  <c r="AN3" i="18"/>
  <c r="AI3" i="15"/>
  <c r="P3" i="72"/>
  <c r="AF3" i="72" s="1"/>
  <c r="AO3" i="72" s="1"/>
  <c r="AE3" i="61"/>
  <c r="AN3" i="61" s="1"/>
  <c r="AE3" i="69"/>
  <c r="AI3" i="69" s="1"/>
  <c r="P3" i="74"/>
  <c r="AF3" i="74" s="1"/>
  <c r="AO3" i="74" s="1"/>
  <c r="AH4" i="85"/>
  <c r="AH4" i="90"/>
  <c r="AH4" i="105"/>
  <c r="AE4" i="10"/>
  <c r="Z4" i="73"/>
  <c r="W5" i="73" s="1"/>
  <c r="AH4" i="89"/>
  <c r="AH4" i="99"/>
  <c r="Z4" i="60"/>
  <c r="AF4" i="60" s="1"/>
  <c r="Z4" i="76"/>
  <c r="AE4" i="76" s="1"/>
  <c r="AH4" i="83"/>
  <c r="AH4" i="93"/>
  <c r="AH4" i="94"/>
  <c r="AH4" i="100"/>
  <c r="AH4" i="103"/>
  <c r="Z4" i="64"/>
  <c r="AE4" i="64" s="1"/>
  <c r="AH4" i="84"/>
  <c r="AH4" i="104"/>
  <c r="Z4" i="75"/>
  <c r="AE4" i="75" s="1"/>
  <c r="AH4" i="82"/>
  <c r="AH4" i="86"/>
  <c r="AH4" i="88"/>
  <c r="AH4" i="91"/>
  <c r="AH4" i="97"/>
  <c r="AH4" i="102"/>
  <c r="Z4" i="70"/>
  <c r="AE4" i="70" s="1"/>
  <c r="Z4" i="72"/>
  <c r="W5" i="72" s="1"/>
  <c r="AH4" i="92"/>
  <c r="AH4" i="95"/>
  <c r="AG4" i="18"/>
  <c r="AP4" i="18" s="1"/>
  <c r="AE4" i="20"/>
  <c r="AF4" i="20"/>
  <c r="W5" i="20"/>
  <c r="AG4" i="20"/>
  <c r="Z4" i="59"/>
  <c r="W5" i="59" s="1"/>
  <c r="Z4" i="61"/>
  <c r="W5" i="61" s="1"/>
  <c r="Z4" i="63"/>
  <c r="W5" i="63" s="1"/>
  <c r="Z4" i="58"/>
  <c r="W5" i="58" s="1"/>
  <c r="Z4" i="68"/>
  <c r="AE4" i="68" s="1"/>
  <c r="Z4" i="80"/>
  <c r="AF4" i="80" s="1"/>
  <c r="Z4" i="62"/>
  <c r="AF4" i="62" s="1"/>
  <c r="Z4" i="65"/>
  <c r="W5" i="65" s="1"/>
  <c r="Z4" i="67"/>
  <c r="AG4" i="67" s="1"/>
  <c r="AP4" i="67" s="1"/>
  <c r="Z4" i="74"/>
  <c r="AE4" i="74" s="1"/>
  <c r="Z4" i="77"/>
  <c r="AG4" i="77" s="1"/>
  <c r="Z4" i="79"/>
  <c r="AG4" i="79" s="1"/>
  <c r="AP4" i="79" s="1"/>
  <c r="AH4" i="87"/>
  <c r="Z4" i="87"/>
  <c r="W5" i="87" s="1"/>
  <c r="Z4" i="66"/>
  <c r="AG4" i="66" s="1"/>
  <c r="Z4" i="69"/>
  <c r="W5" i="69" s="1"/>
  <c r="Z4" i="71"/>
  <c r="W5" i="71" s="1"/>
  <c r="Z4" i="78"/>
  <c r="AG4" i="78" s="1"/>
  <c r="AP4" i="78" s="1"/>
  <c r="Z4" i="81"/>
  <c r="AG4" i="81" s="1"/>
  <c r="AP4" i="81" s="1"/>
  <c r="Z4" i="92"/>
  <c r="AH4" i="96"/>
  <c r="Z4" i="96"/>
  <c r="W5" i="96" s="1"/>
  <c r="Z4" i="88"/>
  <c r="AF4" i="88" s="1"/>
  <c r="Z4" i="90"/>
  <c r="W5" i="90" s="1"/>
  <c r="Z4" i="93"/>
  <c r="W5" i="93" s="1"/>
  <c r="Z4" i="84"/>
  <c r="W5" i="84" s="1"/>
  <c r="Z4" i="89"/>
  <c r="AF4" i="89" s="1"/>
  <c r="AH4" i="98"/>
  <c r="Z4" i="98"/>
  <c r="W5" i="98" s="1"/>
  <c r="Z4" i="85"/>
  <c r="W5" i="85" s="1"/>
  <c r="AH4" i="101"/>
  <c r="Z4" i="101"/>
  <c r="Z4" i="95"/>
  <c r="AG4" i="95" s="1"/>
  <c r="Z4" i="104"/>
  <c r="W5" i="104" s="1"/>
  <c r="Z4" i="100"/>
  <c r="AF4" i="100" s="1"/>
  <c r="Z4" i="102"/>
  <c r="AF4" i="102" s="1"/>
  <c r="Z4" i="105"/>
  <c r="W5" i="105" s="1"/>
  <c r="W5" i="35"/>
  <c r="AE4" i="35"/>
  <c r="AN4" i="35" s="1"/>
  <c r="AF4" i="35"/>
  <c r="AO4" i="35" s="1"/>
  <c r="AG4" i="35"/>
  <c r="AP4" i="35" s="1"/>
  <c r="W5" i="17"/>
  <c r="AE4" i="17"/>
  <c r="AN4" i="17" s="1"/>
  <c r="AF4" i="17"/>
  <c r="AO4" i="17" s="1"/>
  <c r="AN3" i="105"/>
  <c r="AI3" i="105"/>
  <c r="AN3" i="104"/>
  <c r="AI3" i="104"/>
  <c r="W5" i="103"/>
  <c r="AG4" i="103"/>
  <c r="AF4" i="103"/>
  <c r="AE4" i="103"/>
  <c r="AN3" i="103"/>
  <c r="AI3" i="103"/>
  <c r="H4" i="102"/>
  <c r="I4" i="102" s="1"/>
  <c r="J4" i="102" s="1"/>
  <c r="K4" i="102" s="1"/>
  <c r="AN3" i="102"/>
  <c r="AI3" i="102"/>
  <c r="AN3" i="101"/>
  <c r="AI3" i="101"/>
  <c r="AN3" i="100"/>
  <c r="AI3" i="100"/>
  <c r="W5" i="99"/>
  <c r="AG4" i="99"/>
  <c r="AF4" i="99"/>
  <c r="AE4" i="99"/>
  <c r="AN3" i="99"/>
  <c r="AI3" i="99"/>
  <c r="H4" i="98"/>
  <c r="I4" i="98" s="1"/>
  <c r="J4" i="98" s="1"/>
  <c r="K4" i="98" s="1"/>
  <c r="AN3" i="98"/>
  <c r="AI3" i="98"/>
  <c r="W5" i="97"/>
  <c r="AG4" i="97"/>
  <c r="AF4" i="97"/>
  <c r="AE4" i="97"/>
  <c r="AN3" i="97"/>
  <c r="AI3" i="97"/>
  <c r="AN3" i="96"/>
  <c r="AI3" i="96"/>
  <c r="AN3" i="95"/>
  <c r="AI3" i="95"/>
  <c r="W5" i="94"/>
  <c r="AG4" i="94"/>
  <c r="AF4" i="94"/>
  <c r="AE4" i="94"/>
  <c r="H4" i="94"/>
  <c r="I4" i="94" s="1"/>
  <c r="J4" i="94" s="1"/>
  <c r="K4" i="94" s="1"/>
  <c r="AN3" i="94"/>
  <c r="AI3" i="94"/>
  <c r="AG4" i="93"/>
  <c r="AN3" i="93"/>
  <c r="AI3" i="93"/>
  <c r="AN3" i="92"/>
  <c r="AI3" i="92"/>
  <c r="AE4" i="91"/>
  <c r="AN3" i="91"/>
  <c r="AI3" i="91"/>
  <c r="H4" i="90"/>
  <c r="I4" i="90" s="1"/>
  <c r="J4" i="90" s="1"/>
  <c r="K4" i="90" s="1"/>
  <c r="AN3" i="90"/>
  <c r="AI3" i="90"/>
  <c r="AN3" i="89"/>
  <c r="AI3" i="89"/>
  <c r="AN3" i="88"/>
  <c r="AI3" i="88"/>
  <c r="AN3" i="87"/>
  <c r="AI3" i="87"/>
  <c r="W5" i="86"/>
  <c r="AG4" i="86"/>
  <c r="AF4" i="86"/>
  <c r="AE4" i="86"/>
  <c r="AN3" i="86"/>
  <c r="AI3" i="86"/>
  <c r="H4" i="85"/>
  <c r="I4" i="85" s="1"/>
  <c r="J4" i="85" s="1"/>
  <c r="K4" i="85" s="1"/>
  <c r="AN3" i="85"/>
  <c r="AI3" i="85"/>
  <c r="AN3" i="84"/>
  <c r="AI3" i="84"/>
  <c r="AN3" i="83"/>
  <c r="AI3" i="83"/>
  <c r="H4" i="82"/>
  <c r="I4" i="82" s="1"/>
  <c r="J4" i="82" s="1"/>
  <c r="K4" i="82" s="1"/>
  <c r="AN3" i="82"/>
  <c r="AI3" i="82"/>
  <c r="I9" i="81"/>
  <c r="J9" i="81" s="1"/>
  <c r="I10" i="81"/>
  <c r="J10" i="81" s="1"/>
  <c r="I11" i="81"/>
  <c r="J11" i="81" s="1"/>
  <c r="I12" i="81"/>
  <c r="J12" i="81" s="1"/>
  <c r="I13" i="81"/>
  <c r="J13" i="81" s="1"/>
  <c r="I14" i="81"/>
  <c r="J14" i="81" s="1"/>
  <c r="I15" i="81"/>
  <c r="J15" i="81" s="1"/>
  <c r="I16" i="81"/>
  <c r="J16" i="81" s="1"/>
  <c r="I17" i="81"/>
  <c r="J17" i="81" s="1"/>
  <c r="I18" i="81"/>
  <c r="J18" i="81" s="1"/>
  <c r="I19" i="81"/>
  <c r="J19" i="81" s="1"/>
  <c r="I20" i="81"/>
  <c r="J20" i="81" s="1"/>
  <c r="I21" i="81"/>
  <c r="J21" i="81" s="1"/>
  <c r="I22" i="81"/>
  <c r="J22" i="81" s="1"/>
  <c r="I23" i="81"/>
  <c r="J23" i="81" s="1"/>
  <c r="AN3" i="81"/>
  <c r="AI3" i="81"/>
  <c r="I9" i="80"/>
  <c r="J9" i="80" s="1"/>
  <c r="I10" i="80"/>
  <c r="J10" i="80" s="1"/>
  <c r="I11" i="80"/>
  <c r="J11" i="80" s="1"/>
  <c r="I12" i="80"/>
  <c r="J12" i="80" s="1"/>
  <c r="I13" i="80"/>
  <c r="J13" i="80" s="1"/>
  <c r="I14" i="80"/>
  <c r="J14" i="80" s="1"/>
  <c r="I15" i="80"/>
  <c r="J15" i="80" s="1"/>
  <c r="I16" i="80"/>
  <c r="J16" i="80" s="1"/>
  <c r="I17" i="80"/>
  <c r="J17" i="80" s="1"/>
  <c r="I18" i="80"/>
  <c r="J18" i="80" s="1"/>
  <c r="I19" i="80"/>
  <c r="J19" i="80" s="1"/>
  <c r="I20" i="80"/>
  <c r="J20" i="80" s="1"/>
  <c r="I21" i="80"/>
  <c r="J21" i="80" s="1"/>
  <c r="I22" i="80"/>
  <c r="J22" i="80" s="1"/>
  <c r="I23" i="80"/>
  <c r="J23" i="80" s="1"/>
  <c r="W5" i="80"/>
  <c r="AG4" i="80"/>
  <c r="AN3" i="80"/>
  <c r="AI3" i="80"/>
  <c r="AF4" i="79"/>
  <c r="AO4" i="79" s="1"/>
  <c r="W5" i="78"/>
  <c r="AF4" i="78"/>
  <c r="AO4" i="78" s="1"/>
  <c r="AE4" i="78"/>
  <c r="I9" i="77"/>
  <c r="J9" i="77" s="1"/>
  <c r="I10" i="77"/>
  <c r="J10" i="77" s="1"/>
  <c r="I13" i="77"/>
  <c r="J13" i="77" s="1"/>
  <c r="I14" i="77"/>
  <c r="J14" i="77" s="1"/>
  <c r="I15" i="77"/>
  <c r="J15" i="77" s="1"/>
  <c r="I17" i="77"/>
  <c r="J17" i="77" s="1"/>
  <c r="I18" i="77"/>
  <c r="J18" i="77" s="1"/>
  <c r="I19" i="77"/>
  <c r="J19" i="77" s="1"/>
  <c r="I20" i="77"/>
  <c r="J20" i="77" s="1"/>
  <c r="I21" i="77"/>
  <c r="J21" i="77" s="1"/>
  <c r="I22" i="77"/>
  <c r="J22" i="77" s="1"/>
  <c r="I23" i="77"/>
  <c r="J23" i="77" s="1"/>
  <c r="AN3" i="77"/>
  <c r="AI3" i="77"/>
  <c r="I9" i="76"/>
  <c r="J9" i="76" s="1"/>
  <c r="I11" i="76"/>
  <c r="J11" i="76" s="1"/>
  <c r="I14" i="76"/>
  <c r="J14" i="76" s="1"/>
  <c r="I17" i="76"/>
  <c r="J17" i="76" s="1"/>
  <c r="I18" i="76"/>
  <c r="J18" i="76" s="1"/>
  <c r="I19" i="76"/>
  <c r="J19" i="76" s="1"/>
  <c r="I21" i="76"/>
  <c r="J21" i="76" s="1"/>
  <c r="I22" i="76"/>
  <c r="J22" i="76" s="1"/>
  <c r="I23" i="76"/>
  <c r="J23" i="76" s="1"/>
  <c r="W5" i="76"/>
  <c r="AG4" i="76"/>
  <c r="AF4" i="76"/>
  <c r="AN3" i="76"/>
  <c r="AI3" i="76"/>
  <c r="AN3" i="75"/>
  <c r="AI3" i="75"/>
  <c r="AN3" i="74"/>
  <c r="I10" i="73"/>
  <c r="J10" i="73" s="1"/>
  <c r="I13" i="73"/>
  <c r="J13" i="73" s="1"/>
  <c r="I14" i="73"/>
  <c r="J14" i="73" s="1"/>
  <c r="I18" i="73"/>
  <c r="J18" i="73" s="1"/>
  <c r="I19" i="73"/>
  <c r="J19" i="73" s="1"/>
  <c r="I23" i="73"/>
  <c r="J23" i="73" s="1"/>
  <c r="AN3" i="73"/>
  <c r="AI3" i="73"/>
  <c r="I11" i="72"/>
  <c r="J11" i="72" s="1"/>
  <c r="I17" i="72"/>
  <c r="J17" i="72" s="1"/>
  <c r="I19" i="72"/>
  <c r="J19" i="72" s="1"/>
  <c r="I21" i="72"/>
  <c r="J21" i="72" s="1"/>
  <c r="I23" i="72"/>
  <c r="J23" i="72" s="1"/>
  <c r="AN3" i="72"/>
  <c r="AI3" i="72"/>
  <c r="AN3" i="71"/>
  <c r="AN3" i="70"/>
  <c r="AI3" i="70"/>
  <c r="I9" i="69"/>
  <c r="J9" i="69" s="1"/>
  <c r="I10" i="69"/>
  <c r="J10" i="69" s="1"/>
  <c r="I11" i="69"/>
  <c r="J11" i="69" s="1"/>
  <c r="I12" i="69"/>
  <c r="J12" i="69" s="1"/>
  <c r="I13" i="69"/>
  <c r="J13" i="69" s="1"/>
  <c r="I14" i="69"/>
  <c r="J14" i="69" s="1"/>
  <c r="I15" i="69"/>
  <c r="J15" i="69" s="1"/>
  <c r="I16" i="69"/>
  <c r="J16" i="69" s="1"/>
  <c r="I17" i="69"/>
  <c r="J17" i="69" s="1"/>
  <c r="I18" i="69"/>
  <c r="J18" i="69" s="1"/>
  <c r="I19" i="69"/>
  <c r="J19" i="69" s="1"/>
  <c r="I20" i="69"/>
  <c r="J20" i="69" s="1"/>
  <c r="I21" i="69"/>
  <c r="J21" i="69" s="1"/>
  <c r="I22" i="69"/>
  <c r="J22" i="69" s="1"/>
  <c r="I23" i="69"/>
  <c r="J23" i="69" s="1"/>
  <c r="I9" i="68"/>
  <c r="J9" i="68" s="1"/>
  <c r="I10" i="68"/>
  <c r="J10" i="68" s="1"/>
  <c r="I11" i="68"/>
  <c r="J11" i="68" s="1"/>
  <c r="I12" i="68"/>
  <c r="J12" i="68" s="1"/>
  <c r="I13" i="68"/>
  <c r="J13" i="68" s="1"/>
  <c r="I14" i="68"/>
  <c r="J14" i="68" s="1"/>
  <c r="I15" i="68"/>
  <c r="J15" i="68" s="1"/>
  <c r="I16" i="68"/>
  <c r="J16" i="68" s="1"/>
  <c r="I18" i="68"/>
  <c r="J18" i="68" s="1"/>
  <c r="I19" i="68"/>
  <c r="J19" i="68" s="1"/>
  <c r="I20" i="68"/>
  <c r="J20" i="68" s="1"/>
  <c r="I21" i="68"/>
  <c r="J21" i="68" s="1"/>
  <c r="I23" i="68"/>
  <c r="J23" i="68" s="1"/>
  <c r="AN3" i="68"/>
  <c r="AI3" i="68"/>
  <c r="AN3" i="67"/>
  <c r="AI3" i="67"/>
  <c r="AN3" i="66"/>
  <c r="I9" i="65"/>
  <c r="J9" i="65" s="1"/>
  <c r="I10" i="65"/>
  <c r="J10" i="65" s="1"/>
  <c r="I11" i="65"/>
  <c r="J11" i="65" s="1"/>
  <c r="I12" i="65"/>
  <c r="J12" i="65" s="1"/>
  <c r="I13" i="65"/>
  <c r="J13" i="65" s="1"/>
  <c r="I14" i="65"/>
  <c r="J14" i="65" s="1"/>
  <c r="I15" i="65"/>
  <c r="J15" i="65" s="1"/>
  <c r="I16" i="65"/>
  <c r="J16" i="65" s="1"/>
  <c r="I17" i="65"/>
  <c r="J17" i="65" s="1"/>
  <c r="I18" i="65"/>
  <c r="J18" i="65" s="1"/>
  <c r="I20" i="65"/>
  <c r="J20" i="65" s="1"/>
  <c r="I22" i="65"/>
  <c r="J22" i="65" s="1"/>
  <c r="I23" i="65"/>
  <c r="J23" i="65" s="1"/>
  <c r="AN3" i="65"/>
  <c r="AI3" i="65"/>
  <c r="I10" i="64"/>
  <c r="J10" i="64" s="1"/>
  <c r="I11" i="64"/>
  <c r="J11" i="64" s="1"/>
  <c r="I12" i="64"/>
  <c r="J12" i="64" s="1"/>
  <c r="I13" i="64"/>
  <c r="J13" i="64" s="1"/>
  <c r="I14" i="64"/>
  <c r="J14" i="64" s="1"/>
  <c r="I18" i="64"/>
  <c r="J18" i="64" s="1"/>
  <c r="I19" i="64"/>
  <c r="J19" i="64" s="1"/>
  <c r="I20" i="64"/>
  <c r="J20" i="64" s="1"/>
  <c r="I23" i="64"/>
  <c r="J23" i="64" s="1"/>
  <c r="AN3" i="64"/>
  <c r="AN3" i="63"/>
  <c r="AI3" i="63"/>
  <c r="AN3" i="62"/>
  <c r="I9" i="61"/>
  <c r="J9" i="61" s="1"/>
  <c r="I10" i="61"/>
  <c r="J10" i="61" s="1"/>
  <c r="I11" i="61"/>
  <c r="J11" i="61" s="1"/>
  <c r="I13" i="61"/>
  <c r="J13" i="61" s="1"/>
  <c r="I15" i="61"/>
  <c r="J15" i="61" s="1"/>
  <c r="I16" i="61"/>
  <c r="J16" i="61" s="1"/>
  <c r="I17" i="61"/>
  <c r="J17" i="61" s="1"/>
  <c r="I18" i="61"/>
  <c r="J18" i="61" s="1"/>
  <c r="I19" i="61"/>
  <c r="J19" i="61" s="1"/>
  <c r="I20" i="61"/>
  <c r="J20" i="61" s="1"/>
  <c r="I21" i="61"/>
  <c r="J21" i="61" s="1"/>
  <c r="I22" i="61"/>
  <c r="J22" i="61" s="1"/>
  <c r="I23" i="61"/>
  <c r="J23" i="61" s="1"/>
  <c r="I9" i="60"/>
  <c r="J9" i="60" s="1"/>
  <c r="I10" i="60"/>
  <c r="J10" i="60" s="1"/>
  <c r="I11" i="60"/>
  <c r="J11" i="60" s="1"/>
  <c r="I12" i="60"/>
  <c r="J12" i="60" s="1"/>
  <c r="I13" i="60"/>
  <c r="J13" i="60" s="1"/>
  <c r="I14" i="60"/>
  <c r="J14" i="60" s="1"/>
  <c r="I15" i="60"/>
  <c r="J15" i="60" s="1"/>
  <c r="I16" i="60"/>
  <c r="J16" i="60" s="1"/>
  <c r="I17" i="60"/>
  <c r="J17" i="60" s="1"/>
  <c r="I18" i="60"/>
  <c r="J18" i="60" s="1"/>
  <c r="I19" i="60"/>
  <c r="J19" i="60" s="1"/>
  <c r="I20" i="60"/>
  <c r="J20" i="60" s="1"/>
  <c r="I21" i="60"/>
  <c r="J21" i="60" s="1"/>
  <c r="I23" i="60"/>
  <c r="J23" i="60" s="1"/>
  <c r="AN3" i="60"/>
  <c r="I9" i="59"/>
  <c r="J9" i="59" s="1"/>
  <c r="I10" i="59"/>
  <c r="J10" i="59" s="1"/>
  <c r="I11" i="59"/>
  <c r="J11" i="59" s="1"/>
  <c r="I12" i="59"/>
  <c r="J12" i="59" s="1"/>
  <c r="I13" i="59"/>
  <c r="J13" i="59" s="1"/>
  <c r="I14" i="59"/>
  <c r="J14" i="59" s="1"/>
  <c r="I15" i="59"/>
  <c r="J15" i="59" s="1"/>
  <c r="I16" i="59"/>
  <c r="J16" i="59" s="1"/>
  <c r="I17" i="59"/>
  <c r="J17" i="59" s="1"/>
  <c r="I18" i="59"/>
  <c r="J18" i="59" s="1"/>
  <c r="I19" i="59"/>
  <c r="J19" i="59" s="1"/>
  <c r="I20" i="59"/>
  <c r="J20" i="59" s="1"/>
  <c r="I21" i="59"/>
  <c r="J21" i="59" s="1"/>
  <c r="I22" i="59"/>
  <c r="J22" i="59" s="1"/>
  <c r="I23" i="59"/>
  <c r="J23" i="59" s="1"/>
  <c r="AE4" i="59"/>
  <c r="AN3" i="59"/>
  <c r="AN3" i="58"/>
  <c r="H9" i="21"/>
  <c r="I9" i="21" s="1"/>
  <c r="J9" i="21" s="1"/>
  <c r="H10" i="21"/>
  <c r="I10" i="21" s="1"/>
  <c r="J10" i="21" s="1"/>
  <c r="H11" i="21"/>
  <c r="I11" i="21" s="1"/>
  <c r="J11" i="21" s="1"/>
  <c r="H12" i="21"/>
  <c r="I12" i="21" s="1"/>
  <c r="J12" i="21" s="1"/>
  <c r="H13" i="21"/>
  <c r="I13" i="21" s="1"/>
  <c r="J13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19" i="21"/>
  <c r="I19" i="21" s="1"/>
  <c r="J19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H9" i="22"/>
  <c r="I9" i="22" s="1"/>
  <c r="J9" i="22" s="1"/>
  <c r="H10" i="22"/>
  <c r="I10" i="22" s="1"/>
  <c r="J10" i="22" s="1"/>
  <c r="H11" i="22"/>
  <c r="I11" i="22" s="1"/>
  <c r="J11" i="22" s="1"/>
  <c r="H12" i="22"/>
  <c r="I12" i="22" s="1"/>
  <c r="J12" i="22" s="1"/>
  <c r="H13" i="22"/>
  <c r="I13" i="22" s="1"/>
  <c r="J13" i="22" s="1"/>
  <c r="H14" i="22"/>
  <c r="I14" i="22" s="1"/>
  <c r="J14" i="22" s="1"/>
  <c r="H15" i="22"/>
  <c r="I15" i="22" s="1"/>
  <c r="J15" i="22" s="1"/>
  <c r="H16" i="22"/>
  <c r="I16" i="22" s="1"/>
  <c r="J16" i="22" s="1"/>
  <c r="H17" i="22"/>
  <c r="I17" i="22" s="1"/>
  <c r="J17" i="22" s="1"/>
  <c r="H18" i="22"/>
  <c r="I18" i="22" s="1"/>
  <c r="J18" i="22" s="1"/>
  <c r="H19" i="22"/>
  <c r="I19" i="22" s="1"/>
  <c r="J19" i="22" s="1"/>
  <c r="H20" i="22"/>
  <c r="I20" i="22" s="1"/>
  <c r="J20" i="22" s="1"/>
  <c r="H21" i="22"/>
  <c r="I21" i="22" s="1"/>
  <c r="J21" i="22" s="1"/>
  <c r="H22" i="22"/>
  <c r="I22" i="22" s="1"/>
  <c r="J22" i="22" s="1"/>
  <c r="H23" i="22"/>
  <c r="I23" i="22" s="1"/>
  <c r="J23" i="22" s="1"/>
  <c r="H9" i="25"/>
  <c r="I9" i="25" s="1"/>
  <c r="J9" i="25" s="1"/>
  <c r="H10" i="25"/>
  <c r="I10" i="25" s="1"/>
  <c r="J10" i="25" s="1"/>
  <c r="H11" i="25"/>
  <c r="I11" i="25" s="1"/>
  <c r="J11" i="25" s="1"/>
  <c r="H12" i="25"/>
  <c r="I12" i="25" s="1"/>
  <c r="J12" i="25" s="1"/>
  <c r="H13" i="25"/>
  <c r="I13" i="25" s="1"/>
  <c r="J13" i="25" s="1"/>
  <c r="H14" i="25"/>
  <c r="I14" i="25" s="1"/>
  <c r="J14" i="25" s="1"/>
  <c r="H15" i="25"/>
  <c r="I15" i="25" s="1"/>
  <c r="J15" i="25" s="1"/>
  <c r="H16" i="25"/>
  <c r="I16" i="25" s="1"/>
  <c r="J16" i="25" s="1"/>
  <c r="H17" i="25"/>
  <c r="I17" i="25" s="1"/>
  <c r="J17" i="25" s="1"/>
  <c r="H18" i="25"/>
  <c r="I18" i="25" s="1"/>
  <c r="J18" i="25" s="1"/>
  <c r="H19" i="25"/>
  <c r="I19" i="25" s="1"/>
  <c r="J19" i="25" s="1"/>
  <c r="H20" i="25"/>
  <c r="I20" i="25" s="1"/>
  <c r="J20" i="25" s="1"/>
  <c r="H21" i="25"/>
  <c r="I21" i="25" s="1"/>
  <c r="J21" i="25" s="1"/>
  <c r="H22" i="25"/>
  <c r="I22" i="25" s="1"/>
  <c r="J22" i="25" s="1"/>
  <c r="H23" i="25"/>
  <c r="I23" i="25" s="1"/>
  <c r="J23" i="25" s="1"/>
  <c r="H9" i="26"/>
  <c r="I9" i="26" s="1"/>
  <c r="J9" i="26" s="1"/>
  <c r="H10" i="26"/>
  <c r="I10" i="26" s="1"/>
  <c r="J10" i="26" s="1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9" i="29"/>
  <c r="I9" i="29" s="1"/>
  <c r="J9" i="29" s="1"/>
  <c r="H10" i="29"/>
  <c r="I10" i="29" s="1"/>
  <c r="J10" i="29" s="1"/>
  <c r="H11" i="29"/>
  <c r="I11" i="29" s="1"/>
  <c r="J11" i="29" s="1"/>
  <c r="H12" i="29"/>
  <c r="I12" i="29" s="1"/>
  <c r="J12" i="29" s="1"/>
  <c r="H13" i="29"/>
  <c r="I13" i="29" s="1"/>
  <c r="J13" i="29" s="1"/>
  <c r="H14" i="29"/>
  <c r="I14" i="29" s="1"/>
  <c r="J14" i="29" s="1"/>
  <c r="H15" i="29"/>
  <c r="I15" i="29" s="1"/>
  <c r="J15" i="29" s="1"/>
  <c r="H16" i="29"/>
  <c r="I16" i="29" s="1"/>
  <c r="J16" i="29" s="1"/>
  <c r="H17" i="29"/>
  <c r="I17" i="29" s="1"/>
  <c r="J17" i="29" s="1"/>
  <c r="H18" i="29"/>
  <c r="I18" i="29" s="1"/>
  <c r="J18" i="29" s="1"/>
  <c r="H19" i="29"/>
  <c r="I19" i="29" s="1"/>
  <c r="J19" i="29" s="1"/>
  <c r="H20" i="29"/>
  <c r="I20" i="29" s="1"/>
  <c r="J20" i="29" s="1"/>
  <c r="H21" i="29"/>
  <c r="I21" i="29" s="1"/>
  <c r="J21" i="29" s="1"/>
  <c r="H22" i="29"/>
  <c r="I22" i="29" s="1"/>
  <c r="J22" i="29" s="1"/>
  <c r="H23" i="29"/>
  <c r="I23" i="29" s="1"/>
  <c r="J23" i="29" s="1"/>
  <c r="H9" i="30"/>
  <c r="I9" i="30" s="1"/>
  <c r="J9" i="30" s="1"/>
  <c r="H10" i="30"/>
  <c r="I10" i="30" s="1"/>
  <c r="J10" i="30" s="1"/>
  <c r="H11" i="30"/>
  <c r="I11" i="30" s="1"/>
  <c r="J11" i="30" s="1"/>
  <c r="H12" i="30"/>
  <c r="I12" i="30" s="1"/>
  <c r="J12" i="30" s="1"/>
  <c r="H13" i="30"/>
  <c r="I13" i="30" s="1"/>
  <c r="J13" i="30" s="1"/>
  <c r="H14" i="30"/>
  <c r="I14" i="30" s="1"/>
  <c r="J14" i="30" s="1"/>
  <c r="H15" i="30"/>
  <c r="I15" i="30" s="1"/>
  <c r="J15" i="30" s="1"/>
  <c r="H16" i="30"/>
  <c r="I16" i="30" s="1"/>
  <c r="J16" i="30" s="1"/>
  <c r="H17" i="30"/>
  <c r="I17" i="30" s="1"/>
  <c r="J17" i="30" s="1"/>
  <c r="H18" i="30"/>
  <c r="I18" i="30" s="1"/>
  <c r="J18" i="30" s="1"/>
  <c r="H19" i="30"/>
  <c r="I19" i="30" s="1"/>
  <c r="J19" i="30" s="1"/>
  <c r="H20" i="30"/>
  <c r="I20" i="30" s="1"/>
  <c r="J20" i="30" s="1"/>
  <c r="H21" i="30"/>
  <c r="I21" i="30" s="1"/>
  <c r="J21" i="30" s="1"/>
  <c r="H22" i="30"/>
  <c r="I22" i="30" s="1"/>
  <c r="J22" i="30" s="1"/>
  <c r="H23" i="30"/>
  <c r="I23" i="30" s="1"/>
  <c r="J23" i="30" s="1"/>
  <c r="H9" i="34"/>
  <c r="I9" i="34" s="1"/>
  <c r="J9" i="34" s="1"/>
  <c r="H10" i="34"/>
  <c r="I10" i="34" s="1"/>
  <c r="J10" i="34" s="1"/>
  <c r="H11" i="34"/>
  <c r="I11" i="34" s="1"/>
  <c r="J11" i="34" s="1"/>
  <c r="H12" i="34"/>
  <c r="I12" i="34" s="1"/>
  <c r="J12" i="34" s="1"/>
  <c r="H13" i="34"/>
  <c r="I13" i="34" s="1"/>
  <c r="J13" i="34" s="1"/>
  <c r="H14" i="34"/>
  <c r="I14" i="34" s="1"/>
  <c r="J14" i="34" s="1"/>
  <c r="H15" i="34"/>
  <c r="I15" i="34" s="1"/>
  <c r="J15" i="34" s="1"/>
  <c r="H16" i="34"/>
  <c r="I16" i="34" s="1"/>
  <c r="J16" i="34" s="1"/>
  <c r="H17" i="34"/>
  <c r="I17" i="34" s="1"/>
  <c r="J17" i="34" s="1"/>
  <c r="H18" i="34"/>
  <c r="I18" i="34" s="1"/>
  <c r="J18" i="34" s="1"/>
  <c r="H19" i="34"/>
  <c r="I19" i="34" s="1"/>
  <c r="J19" i="34" s="1"/>
  <c r="H20" i="34"/>
  <c r="I20" i="34" s="1"/>
  <c r="J20" i="34" s="1"/>
  <c r="H21" i="34"/>
  <c r="I21" i="34" s="1"/>
  <c r="J21" i="34" s="1"/>
  <c r="H22" i="34"/>
  <c r="I22" i="34" s="1"/>
  <c r="J22" i="34" s="1"/>
  <c r="H23" i="34"/>
  <c r="I23" i="34" s="1"/>
  <c r="J23" i="34" s="1"/>
  <c r="H9" i="36"/>
  <c r="I9" i="36" s="1"/>
  <c r="J9" i="36" s="1"/>
  <c r="H10" i="36"/>
  <c r="I10" i="36" s="1"/>
  <c r="J10" i="36" s="1"/>
  <c r="H11" i="36"/>
  <c r="I11" i="36" s="1"/>
  <c r="J11" i="36" s="1"/>
  <c r="H12" i="36"/>
  <c r="I12" i="36" s="1"/>
  <c r="J12" i="36" s="1"/>
  <c r="H13" i="36"/>
  <c r="I13" i="36" s="1"/>
  <c r="J13" i="36" s="1"/>
  <c r="H14" i="36"/>
  <c r="I14" i="36" s="1"/>
  <c r="J14" i="36" s="1"/>
  <c r="H15" i="36"/>
  <c r="I15" i="36" s="1"/>
  <c r="J15" i="36" s="1"/>
  <c r="H16" i="36"/>
  <c r="I16" i="36" s="1"/>
  <c r="J16" i="36" s="1"/>
  <c r="H17" i="36"/>
  <c r="I17" i="36" s="1"/>
  <c r="J17" i="36" s="1"/>
  <c r="H18" i="36"/>
  <c r="I18" i="36" s="1"/>
  <c r="J18" i="36" s="1"/>
  <c r="H19" i="36"/>
  <c r="I19" i="36" s="1"/>
  <c r="J19" i="36" s="1"/>
  <c r="H20" i="36"/>
  <c r="I20" i="36" s="1"/>
  <c r="J20" i="36" s="1"/>
  <c r="H21" i="36"/>
  <c r="I21" i="36" s="1"/>
  <c r="J21" i="36" s="1"/>
  <c r="H22" i="36"/>
  <c r="I22" i="36" s="1"/>
  <c r="J22" i="36" s="1"/>
  <c r="H23" i="36"/>
  <c r="I23" i="36" s="1"/>
  <c r="J23" i="36" s="1"/>
  <c r="H9" i="39"/>
  <c r="I9" i="39" s="1"/>
  <c r="J9" i="39" s="1"/>
  <c r="H10" i="39"/>
  <c r="I10" i="39" s="1"/>
  <c r="J10" i="39" s="1"/>
  <c r="H11" i="39"/>
  <c r="I11" i="39" s="1"/>
  <c r="J11" i="39" s="1"/>
  <c r="H12" i="39"/>
  <c r="I12" i="39" s="1"/>
  <c r="J12" i="39" s="1"/>
  <c r="H13" i="39"/>
  <c r="I13" i="39" s="1"/>
  <c r="J13" i="39" s="1"/>
  <c r="H14" i="39"/>
  <c r="I14" i="39" s="1"/>
  <c r="J14" i="39" s="1"/>
  <c r="H15" i="39"/>
  <c r="I15" i="39" s="1"/>
  <c r="J15" i="39" s="1"/>
  <c r="H16" i="39"/>
  <c r="I16" i="39" s="1"/>
  <c r="J16" i="39" s="1"/>
  <c r="H17" i="39"/>
  <c r="I17" i="39" s="1"/>
  <c r="J17" i="39" s="1"/>
  <c r="H18" i="39"/>
  <c r="I18" i="39" s="1"/>
  <c r="J18" i="39" s="1"/>
  <c r="H19" i="39"/>
  <c r="I19" i="39" s="1"/>
  <c r="J19" i="39" s="1"/>
  <c r="H20" i="39"/>
  <c r="I20" i="39" s="1"/>
  <c r="J20" i="39" s="1"/>
  <c r="H21" i="39"/>
  <c r="I21" i="39" s="1"/>
  <c r="J21" i="39" s="1"/>
  <c r="H22" i="39"/>
  <c r="I22" i="39" s="1"/>
  <c r="J22" i="39" s="1"/>
  <c r="H23" i="39"/>
  <c r="I23" i="39" s="1"/>
  <c r="J23" i="39" s="1"/>
  <c r="H9" i="40"/>
  <c r="I9" i="40" s="1"/>
  <c r="J9" i="40" s="1"/>
  <c r="H10" i="40"/>
  <c r="I10" i="40" s="1"/>
  <c r="J10" i="40" s="1"/>
  <c r="H11" i="40"/>
  <c r="I11" i="40" s="1"/>
  <c r="J11" i="40" s="1"/>
  <c r="H12" i="40"/>
  <c r="I12" i="40" s="1"/>
  <c r="J12" i="40" s="1"/>
  <c r="H13" i="40"/>
  <c r="I13" i="40" s="1"/>
  <c r="J13" i="40" s="1"/>
  <c r="H14" i="40"/>
  <c r="I14" i="40" s="1"/>
  <c r="J14" i="40" s="1"/>
  <c r="H15" i="40"/>
  <c r="I15" i="40" s="1"/>
  <c r="J15" i="40" s="1"/>
  <c r="H16" i="40"/>
  <c r="I16" i="40" s="1"/>
  <c r="J16" i="40" s="1"/>
  <c r="H17" i="40"/>
  <c r="I17" i="40" s="1"/>
  <c r="J17" i="40" s="1"/>
  <c r="H18" i="40"/>
  <c r="I18" i="40" s="1"/>
  <c r="J18" i="40" s="1"/>
  <c r="H19" i="40"/>
  <c r="I19" i="40" s="1"/>
  <c r="J19" i="40" s="1"/>
  <c r="H20" i="40"/>
  <c r="I20" i="40" s="1"/>
  <c r="J20" i="40" s="1"/>
  <c r="H21" i="40"/>
  <c r="I21" i="40" s="1"/>
  <c r="J21" i="40" s="1"/>
  <c r="H22" i="40"/>
  <c r="I22" i="40" s="1"/>
  <c r="J22" i="40" s="1"/>
  <c r="H23" i="40"/>
  <c r="I23" i="40" s="1"/>
  <c r="J23" i="40" s="1"/>
  <c r="AH4" i="55"/>
  <c r="AH3" i="55"/>
  <c r="AE4" i="55"/>
  <c r="AF4" i="55"/>
  <c r="AG4" i="55"/>
  <c r="W5" i="55"/>
  <c r="AH4" i="54"/>
  <c r="AH3" i="54"/>
  <c r="AE4" i="54"/>
  <c r="AF4" i="54"/>
  <c r="AG4" i="54"/>
  <c r="W5" i="54"/>
  <c r="AH4" i="53"/>
  <c r="AH3" i="53"/>
  <c r="AE4" i="53"/>
  <c r="AF4" i="53"/>
  <c r="AG4" i="53"/>
  <c r="W5" i="53"/>
  <c r="AH4" i="52"/>
  <c r="AH3" i="52"/>
  <c r="AE4" i="52"/>
  <c r="AF4" i="52"/>
  <c r="AG4" i="52"/>
  <c r="W5" i="52"/>
  <c r="AH4" i="51"/>
  <c r="AH3" i="51"/>
  <c r="AE4" i="51"/>
  <c r="AF4" i="51"/>
  <c r="AG4" i="51"/>
  <c r="W5" i="51"/>
  <c r="AR3" i="50"/>
  <c r="AQ4" i="50"/>
  <c r="AE4" i="50"/>
  <c r="AF4" i="50"/>
  <c r="AO4" i="50" s="1"/>
  <c r="AG4" i="50"/>
  <c r="AP4" i="50" s="1"/>
  <c r="W5" i="50"/>
  <c r="AH4" i="49"/>
  <c r="AH3" i="49"/>
  <c r="AE4" i="49"/>
  <c r="AF4" i="49"/>
  <c r="AG4" i="49"/>
  <c r="W5" i="49"/>
  <c r="AR3" i="48"/>
  <c r="AQ4" i="48"/>
  <c r="AE4" i="48"/>
  <c r="AF4" i="48"/>
  <c r="AO4" i="48" s="1"/>
  <c r="AG4" i="48"/>
  <c r="AP4" i="48" s="1"/>
  <c r="W5" i="48"/>
  <c r="AH4" i="47"/>
  <c r="AH3" i="47"/>
  <c r="AE4" i="47"/>
  <c r="AF4" i="47"/>
  <c r="AG4" i="47"/>
  <c r="W5" i="47"/>
  <c r="AH4" i="46"/>
  <c r="AH3" i="46"/>
  <c r="AE4" i="46"/>
  <c r="AF4" i="46"/>
  <c r="AG4" i="46"/>
  <c r="W5" i="46"/>
  <c r="AH4" i="45"/>
  <c r="AH3" i="45"/>
  <c r="AH4" i="44"/>
  <c r="AH3" i="44"/>
  <c r="AE4" i="44"/>
  <c r="AF4" i="44"/>
  <c r="AG4" i="44"/>
  <c r="W5" i="44"/>
  <c r="AH4" i="43"/>
  <c r="AH3" i="43"/>
  <c r="AE4" i="43"/>
  <c r="AF4" i="43"/>
  <c r="AG4" i="43"/>
  <c r="W5" i="43"/>
  <c r="AR3" i="42"/>
  <c r="AQ4" i="42"/>
  <c r="AE4" i="42"/>
  <c r="AF4" i="42"/>
  <c r="AO4" i="42" s="1"/>
  <c r="AG4" i="42"/>
  <c r="AP4" i="42" s="1"/>
  <c r="W5" i="42"/>
  <c r="AR3" i="41"/>
  <c r="AE4" i="41"/>
  <c r="AF4" i="41"/>
  <c r="AG4" i="41"/>
  <c r="W5" i="41"/>
  <c r="AR3" i="40"/>
  <c r="I7" i="40"/>
  <c r="J7" i="40" s="1"/>
  <c r="I5" i="40"/>
  <c r="J5" i="40" s="1"/>
  <c r="AE4" i="40"/>
  <c r="AF4" i="40"/>
  <c r="AG4" i="40"/>
  <c r="W5" i="40"/>
  <c r="AR3" i="39"/>
  <c r="I8" i="39"/>
  <c r="J8" i="39" s="1"/>
  <c r="I7" i="39"/>
  <c r="J7" i="39" s="1"/>
  <c r="I4" i="39"/>
  <c r="J4" i="39" s="1"/>
  <c r="K4" i="39" s="1"/>
  <c r="AE4" i="39"/>
  <c r="AF4" i="39"/>
  <c r="AG4" i="39"/>
  <c r="W5" i="39"/>
  <c r="AE4" i="38"/>
  <c r="AF4" i="38"/>
  <c r="AO4" i="38" s="1"/>
  <c r="AG4" i="38"/>
  <c r="AP4" i="38" s="1"/>
  <c r="W5" i="38"/>
  <c r="AR3" i="37"/>
  <c r="AQ4" i="37"/>
  <c r="AE4" i="37"/>
  <c r="AF4" i="37"/>
  <c r="AO4" i="37" s="1"/>
  <c r="AG4" i="37"/>
  <c r="AP4" i="37" s="1"/>
  <c r="W5" i="37"/>
  <c r="AR3" i="36"/>
  <c r="I5" i="36"/>
  <c r="J5" i="36" s="1"/>
  <c r="I4" i="36"/>
  <c r="J4" i="36" s="1"/>
  <c r="K4" i="36" s="1"/>
  <c r="AE4" i="36"/>
  <c r="AF4" i="36"/>
  <c r="AG4" i="36"/>
  <c r="W5" i="36"/>
  <c r="AQ4" i="35"/>
  <c r="I7" i="34"/>
  <c r="J7" i="34" s="1"/>
  <c r="I5" i="34"/>
  <c r="J5" i="34" s="1"/>
  <c r="I4" i="34"/>
  <c r="J4" i="34" s="1"/>
  <c r="K4" i="34" s="1"/>
  <c r="AE4" i="34"/>
  <c r="AF4" i="34"/>
  <c r="AG4" i="34"/>
  <c r="W5" i="34"/>
  <c r="AR3" i="33"/>
  <c r="AQ4" i="33"/>
  <c r="AF4" i="33"/>
  <c r="AO4" i="33" s="1"/>
  <c r="AG4" i="33"/>
  <c r="AP4" i="33" s="1"/>
  <c r="W5" i="33"/>
  <c r="AR3" i="32"/>
  <c r="AE4" i="32"/>
  <c r="AF4" i="32"/>
  <c r="AG4" i="32"/>
  <c r="W5" i="32"/>
  <c r="AR3" i="31"/>
  <c r="AQ4" i="31"/>
  <c r="AE4" i="31"/>
  <c r="AF4" i="31"/>
  <c r="AO4" i="31" s="1"/>
  <c r="AG4" i="31"/>
  <c r="AP4" i="31" s="1"/>
  <c r="W5" i="31"/>
  <c r="I6" i="30"/>
  <c r="J6" i="30" s="1"/>
  <c r="AE4" i="30"/>
  <c r="AF4" i="30"/>
  <c r="AG4" i="30"/>
  <c r="W5" i="30"/>
  <c r="AR3" i="29"/>
  <c r="I6" i="29"/>
  <c r="J6" i="29" s="1"/>
  <c r="AE4" i="29"/>
  <c r="AF4" i="29"/>
  <c r="AG4" i="29"/>
  <c r="W5" i="29"/>
  <c r="AQ4" i="28"/>
  <c r="AE4" i="28"/>
  <c r="AF4" i="28"/>
  <c r="AO4" i="28" s="1"/>
  <c r="AG4" i="28"/>
  <c r="AP4" i="28" s="1"/>
  <c r="W5" i="28"/>
  <c r="AR3" i="27"/>
  <c r="AQ4" i="27"/>
  <c r="AE4" i="27"/>
  <c r="AF4" i="27"/>
  <c r="AO4" i="27" s="1"/>
  <c r="AG4" i="27"/>
  <c r="AP4" i="27" s="1"/>
  <c r="W5" i="27"/>
  <c r="AR3" i="26"/>
  <c r="I6" i="26"/>
  <c r="J6" i="26" s="1"/>
  <c r="I5" i="26"/>
  <c r="J5" i="26" s="1"/>
  <c r="AE4" i="26"/>
  <c r="AF4" i="26"/>
  <c r="AG4" i="26"/>
  <c r="W5" i="26"/>
  <c r="AR3" i="25"/>
  <c r="I8" i="25"/>
  <c r="J8" i="25" s="1"/>
  <c r="I7" i="25"/>
  <c r="J7" i="25" s="1"/>
  <c r="I6" i="25"/>
  <c r="J6" i="25" s="1"/>
  <c r="I5" i="25"/>
  <c r="J5" i="25" s="1"/>
  <c r="I4" i="25"/>
  <c r="J4" i="25" s="1"/>
  <c r="K4" i="25" s="1"/>
  <c r="AE4" i="25"/>
  <c r="AF4" i="25"/>
  <c r="AG4" i="25"/>
  <c r="W5" i="25"/>
  <c r="AR3" i="24"/>
  <c r="AQ4" i="24"/>
  <c r="AE4" i="24"/>
  <c r="AF4" i="24"/>
  <c r="AO4" i="24" s="1"/>
  <c r="AG4" i="24"/>
  <c r="AP4" i="24" s="1"/>
  <c r="W5" i="24"/>
  <c r="AR3" i="23"/>
  <c r="AQ4" i="23"/>
  <c r="W5" i="23"/>
  <c r="AH4" i="22"/>
  <c r="AH3" i="22"/>
  <c r="I5" i="22"/>
  <c r="J5" i="22" s="1"/>
  <c r="AE4" i="22"/>
  <c r="AF4" i="22"/>
  <c r="AG4" i="22"/>
  <c r="W5" i="22"/>
  <c r="AR3" i="21"/>
  <c r="I8" i="21"/>
  <c r="J8" i="21" s="1"/>
  <c r="I7" i="21"/>
  <c r="J7" i="21" s="1"/>
  <c r="I6" i="21"/>
  <c r="J6" i="21" s="1"/>
  <c r="I5" i="21"/>
  <c r="J5" i="21" s="1"/>
  <c r="I4" i="21"/>
  <c r="J4" i="21" s="1"/>
  <c r="K4" i="21" s="1"/>
  <c r="AE4" i="21"/>
  <c r="AF4" i="21"/>
  <c r="AG4" i="21"/>
  <c r="W5" i="21"/>
  <c r="AQ4" i="19"/>
  <c r="AE4" i="19"/>
  <c r="AF4" i="19"/>
  <c r="AO4" i="19" s="1"/>
  <c r="AG4" i="19"/>
  <c r="AP4" i="19" s="1"/>
  <c r="W5" i="19"/>
  <c r="AQ4" i="17"/>
  <c r="AH4" i="16"/>
  <c r="AH3" i="16"/>
  <c r="AE4" i="16"/>
  <c r="AF4" i="16"/>
  <c r="AG4" i="16"/>
  <c r="W5" i="16"/>
  <c r="AF3" i="9"/>
  <c r="H10" i="12"/>
  <c r="I10" i="12" s="1"/>
  <c r="J10" i="12" s="1"/>
  <c r="H11" i="12"/>
  <c r="I11" i="12" s="1"/>
  <c r="J11" i="12" s="1"/>
  <c r="H12" i="12"/>
  <c r="I12" i="12" s="1"/>
  <c r="J12" i="12" s="1"/>
  <c r="H13" i="12"/>
  <c r="I13" i="12" s="1"/>
  <c r="J13" i="12" s="1"/>
  <c r="H14" i="12"/>
  <c r="I14" i="12" s="1"/>
  <c r="J14" i="12" s="1"/>
  <c r="H15" i="12"/>
  <c r="I15" i="12" s="1"/>
  <c r="J15" i="12" s="1"/>
  <c r="H16" i="12"/>
  <c r="I16" i="12" s="1"/>
  <c r="J16" i="12" s="1"/>
  <c r="H17" i="12"/>
  <c r="I17" i="12" s="1"/>
  <c r="J17" i="12" s="1"/>
  <c r="H18" i="12"/>
  <c r="I18" i="12" s="1"/>
  <c r="J18" i="12" s="1"/>
  <c r="H19" i="12"/>
  <c r="I19" i="12" s="1"/>
  <c r="J19" i="12" s="1"/>
  <c r="H20" i="12"/>
  <c r="I20" i="12" s="1"/>
  <c r="J20" i="12" s="1"/>
  <c r="H21" i="12"/>
  <c r="I21" i="12" s="1"/>
  <c r="J21" i="12" s="1"/>
  <c r="H22" i="12"/>
  <c r="I22" i="12" s="1"/>
  <c r="J22" i="12" s="1"/>
  <c r="H23" i="12"/>
  <c r="I23" i="12" s="1"/>
  <c r="J23" i="12" s="1"/>
  <c r="H10" i="14"/>
  <c r="I10" i="14" s="1"/>
  <c r="J10" i="14" s="1"/>
  <c r="H11" i="14"/>
  <c r="I11" i="14" s="1"/>
  <c r="J11" i="14" s="1"/>
  <c r="H12" i="14"/>
  <c r="I12" i="14" s="1"/>
  <c r="J12" i="14" s="1"/>
  <c r="H13" i="14"/>
  <c r="I13" i="14" s="1"/>
  <c r="J13" i="14" s="1"/>
  <c r="H14" i="14"/>
  <c r="I14" i="14" s="1"/>
  <c r="J14" i="14" s="1"/>
  <c r="H15" i="14"/>
  <c r="I15" i="14" s="1"/>
  <c r="J15" i="14" s="1"/>
  <c r="H16" i="14"/>
  <c r="I16" i="14" s="1"/>
  <c r="J16" i="14" s="1"/>
  <c r="H17" i="14"/>
  <c r="I17" i="14" s="1"/>
  <c r="J17" i="14" s="1"/>
  <c r="H18" i="14"/>
  <c r="I18" i="14" s="1"/>
  <c r="J18" i="14" s="1"/>
  <c r="H19" i="14"/>
  <c r="I19" i="14" s="1"/>
  <c r="J19" i="14" s="1"/>
  <c r="H20" i="14"/>
  <c r="I20" i="14" s="1"/>
  <c r="J20" i="14" s="1"/>
  <c r="H21" i="14"/>
  <c r="I21" i="14" s="1"/>
  <c r="J21" i="14" s="1"/>
  <c r="H22" i="14"/>
  <c r="I22" i="14" s="1"/>
  <c r="J22" i="14" s="1"/>
  <c r="H23" i="14"/>
  <c r="I23" i="14" s="1"/>
  <c r="J23" i="14" s="1"/>
  <c r="W5" i="15"/>
  <c r="AG4" i="15"/>
  <c r="AF4" i="15"/>
  <c r="AE4" i="15"/>
  <c r="AN3" i="15"/>
  <c r="AH4" i="14"/>
  <c r="AH3" i="14"/>
  <c r="I7" i="14"/>
  <c r="J7" i="14" s="1"/>
  <c r="I4" i="14"/>
  <c r="J4" i="14" s="1"/>
  <c r="K4" i="14" s="1"/>
  <c r="AE4" i="14"/>
  <c r="AF4" i="14"/>
  <c r="AG4" i="14"/>
  <c r="W5" i="14"/>
  <c r="W5" i="13"/>
  <c r="AG4" i="13"/>
  <c r="AF4" i="13"/>
  <c r="AE4" i="13"/>
  <c r="AN3" i="13"/>
  <c r="AI3" i="13"/>
  <c r="AH4" i="12"/>
  <c r="AH3" i="12"/>
  <c r="I9" i="12"/>
  <c r="J9" i="12" s="1"/>
  <c r="I8" i="12"/>
  <c r="J8" i="12" s="1"/>
  <c r="I7" i="12"/>
  <c r="J7" i="12" s="1"/>
  <c r="I6" i="12"/>
  <c r="J6" i="12" s="1"/>
  <c r="I5" i="12"/>
  <c r="J5" i="12" s="1"/>
  <c r="I4" i="12"/>
  <c r="J4" i="12" s="1"/>
  <c r="K4" i="12" s="1"/>
  <c r="AE4" i="12"/>
  <c r="AF4" i="12"/>
  <c r="AG4" i="12"/>
  <c r="W5" i="12"/>
  <c r="U4" i="11"/>
  <c r="X4" i="11" s="1"/>
  <c r="AN3" i="11"/>
  <c r="AI3" i="11"/>
  <c r="I23" i="2"/>
  <c r="J23" i="2" s="1"/>
  <c r="I21" i="2"/>
  <c r="J21" i="2" s="1"/>
  <c r="I10" i="2"/>
  <c r="J10" i="2" s="1"/>
  <c r="I8" i="2"/>
  <c r="J8" i="2" s="1"/>
  <c r="I5" i="2"/>
  <c r="J5" i="2" s="1"/>
  <c r="AH4" i="2"/>
  <c r="Z4" i="2"/>
  <c r="AQ3" i="2"/>
  <c r="AI3" i="2"/>
  <c r="W5" i="10"/>
  <c r="AG4" i="10"/>
  <c r="AP4" i="10" s="1"/>
  <c r="AF4" i="10"/>
  <c r="AO4" i="10" s="1"/>
  <c r="AN3" i="10"/>
  <c r="AI3" i="10"/>
  <c r="X4" i="9"/>
  <c r="Z4" i="9" s="1"/>
  <c r="W5" i="60" l="1"/>
  <c r="AE4" i="71"/>
  <c r="AI3" i="66"/>
  <c r="AR3" i="66" s="1"/>
  <c r="AG4" i="68"/>
  <c r="AO4" i="62"/>
  <c r="AF4" i="98"/>
  <c r="AI3" i="60"/>
  <c r="W5" i="88"/>
  <c r="K5" i="61"/>
  <c r="K6" i="61" s="1"/>
  <c r="AI3" i="58"/>
  <c r="AR3" i="58" s="1"/>
  <c r="K5" i="64"/>
  <c r="AG4" i="75"/>
  <c r="AP4" i="75" s="1"/>
  <c r="AE4" i="23"/>
  <c r="AI3" i="61"/>
  <c r="AG4" i="64"/>
  <c r="AP4" i="64" s="1"/>
  <c r="AP4" i="68"/>
  <c r="W5" i="79"/>
  <c r="AE4" i="85"/>
  <c r="AF4" i="90"/>
  <c r="AO4" i="60"/>
  <c r="AG4" i="23"/>
  <c r="AP4" i="23" s="1"/>
  <c r="AF4" i="91"/>
  <c r="AG4" i="91"/>
  <c r="W5" i="62"/>
  <c r="W5" i="64"/>
  <c r="W5" i="66"/>
  <c r="AG4" i="85"/>
  <c r="K5" i="60"/>
  <c r="K5" i="80"/>
  <c r="K6" i="80" s="1"/>
  <c r="AF4" i="74"/>
  <c r="AO4" i="74" s="1"/>
  <c r="AE4" i="83"/>
  <c r="AG4" i="45"/>
  <c r="AE4" i="69"/>
  <c r="AF4" i="75"/>
  <c r="AO4" i="75" s="1"/>
  <c r="W5" i="82"/>
  <c r="AG4" i="89"/>
  <c r="K5" i="59"/>
  <c r="K6" i="59" s="1"/>
  <c r="AI3" i="64"/>
  <c r="K5" i="72"/>
  <c r="K6" i="72" s="1"/>
  <c r="K7" i="72" s="1"/>
  <c r="AO4" i="76"/>
  <c r="AF4" i="82"/>
  <c r="AE4" i="82"/>
  <c r="AN4" i="82" s="1"/>
  <c r="AI3" i="59"/>
  <c r="W5" i="67"/>
  <c r="AP4" i="76"/>
  <c r="AQ4" i="65"/>
  <c r="K7" i="59"/>
  <c r="K8" i="59" s="1"/>
  <c r="AO4" i="39"/>
  <c r="AP4" i="2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8" i="72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5" i="65"/>
  <c r="K9" i="59"/>
  <c r="K10" i="59" s="1"/>
  <c r="K11" i="59" s="1"/>
  <c r="K12" i="59" s="1"/>
  <c r="K13" i="59" s="1"/>
  <c r="K14" i="59" s="1"/>
  <c r="K15" i="59" s="1"/>
  <c r="K16" i="59" s="1"/>
  <c r="K17" i="59" s="1"/>
  <c r="K18" i="59" s="1"/>
  <c r="K19" i="59" s="1"/>
  <c r="K20" i="59" s="1"/>
  <c r="K21" i="59" s="1"/>
  <c r="K22" i="59" s="1"/>
  <c r="K23" i="59" s="1"/>
  <c r="AO4" i="29"/>
  <c r="AG4" i="60"/>
  <c r="AP4" i="60" s="1"/>
  <c r="K6" i="64"/>
  <c r="K7" i="64" s="1"/>
  <c r="K8" i="64" s="1"/>
  <c r="K9" i="64" s="1"/>
  <c r="K10" i="64" s="1"/>
  <c r="K11" i="64" s="1"/>
  <c r="K12" i="64" s="1"/>
  <c r="K13" i="64" s="1"/>
  <c r="K14" i="64" s="1"/>
  <c r="K15" i="64" s="1"/>
  <c r="K16" i="64" s="1"/>
  <c r="K17" i="64" s="1"/>
  <c r="K18" i="64" s="1"/>
  <c r="K19" i="64" s="1"/>
  <c r="K20" i="64" s="1"/>
  <c r="K21" i="64" s="1"/>
  <c r="K22" i="64" s="1"/>
  <c r="K23" i="64" s="1"/>
  <c r="AF4" i="68"/>
  <c r="AO4" i="68" s="1"/>
  <c r="W5" i="77"/>
  <c r="Y5" i="77" s="1"/>
  <c r="AG4" i="88"/>
  <c r="W5" i="95"/>
  <c r="Y5" i="95" s="1"/>
  <c r="AE4" i="98"/>
  <c r="AO4" i="80"/>
  <c r="AO4" i="22"/>
  <c r="W5" i="68"/>
  <c r="Y5" i="68" s="1"/>
  <c r="AF4" i="71"/>
  <c r="AO4" i="71" s="1"/>
  <c r="AE4" i="72"/>
  <c r="AN4" i="72" s="1"/>
  <c r="AP4" i="80"/>
  <c r="AG4" i="98"/>
  <c r="AP4" i="98" s="1"/>
  <c r="AE4" i="104"/>
  <c r="K6" i="65"/>
  <c r="K7" i="65" s="1"/>
  <c r="K8" i="65" s="1"/>
  <c r="K9" i="65" s="1"/>
  <c r="K10" i="65" s="1"/>
  <c r="K11" i="65" s="1"/>
  <c r="K12" i="65" s="1"/>
  <c r="K13" i="65" s="1"/>
  <c r="K14" i="65" s="1"/>
  <c r="K15" i="65" s="1"/>
  <c r="K16" i="65" s="1"/>
  <c r="K17" i="65" s="1"/>
  <c r="K18" i="65" s="1"/>
  <c r="K19" i="65" s="1"/>
  <c r="K20" i="65" s="1"/>
  <c r="K21" i="65" s="1"/>
  <c r="K22" i="65" s="1"/>
  <c r="K23" i="65" s="1"/>
  <c r="K6" i="60"/>
  <c r="K7" i="60" s="1"/>
  <c r="K8" i="60" s="1"/>
  <c r="K9" i="60" s="1"/>
  <c r="K10" i="60" s="1"/>
  <c r="K11" i="60" s="1"/>
  <c r="K12" i="60" s="1"/>
  <c r="K13" i="60" s="1"/>
  <c r="K14" i="60" s="1"/>
  <c r="K15" i="60" s="1"/>
  <c r="K16" i="60" s="1"/>
  <c r="K17" i="60" s="1"/>
  <c r="K18" i="60" s="1"/>
  <c r="K19" i="60" s="1"/>
  <c r="K20" i="60" s="1"/>
  <c r="K21" i="60" s="1"/>
  <c r="K22" i="60" s="1"/>
  <c r="K23" i="60" s="1"/>
  <c r="AG4" i="71"/>
  <c r="AP4" i="71" s="1"/>
  <c r="AF4" i="72"/>
  <c r="AO4" i="72" s="1"/>
  <c r="AE4" i="77"/>
  <c r="AN4" i="77" s="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AF4" i="104"/>
  <c r="AP4" i="66"/>
  <c r="AQ4" i="59"/>
  <c r="AE4" i="60"/>
  <c r="AG4" i="72"/>
  <c r="AP4" i="72" s="1"/>
  <c r="AF4" i="77"/>
  <c r="AO4" i="77" s="1"/>
  <c r="AI3" i="78"/>
  <c r="AR3" i="78" s="1"/>
  <c r="AE4" i="88"/>
  <c r="AI4" i="88" s="1"/>
  <c r="AG4" i="104"/>
  <c r="K5" i="68"/>
  <c r="K6" i="68" s="1"/>
  <c r="K7" i="68" s="1"/>
  <c r="K8" i="68" s="1"/>
  <c r="K9" i="68" s="1"/>
  <c r="K10" i="68" s="1"/>
  <c r="K11" i="68" s="1"/>
  <c r="K12" i="68" s="1"/>
  <c r="K13" i="68" s="1"/>
  <c r="K14" i="68" s="1"/>
  <c r="K15" i="68" s="1"/>
  <c r="K16" i="68" s="1"/>
  <c r="K17" i="68" s="1"/>
  <c r="K18" i="68" s="1"/>
  <c r="K19" i="68" s="1"/>
  <c r="K20" i="68" s="1"/>
  <c r="K21" i="68" s="1"/>
  <c r="K22" i="68" s="1"/>
  <c r="K23" i="68" s="1"/>
  <c r="AP4" i="36"/>
  <c r="AI3" i="62"/>
  <c r="AR3" i="62" s="1"/>
  <c r="W5" i="89"/>
  <c r="Y5" i="89" s="1"/>
  <c r="AE4" i="102"/>
  <c r="AN4" i="102" s="1"/>
  <c r="K5" i="69"/>
  <c r="K6" i="69" s="1"/>
  <c r="K7" i="69" s="1"/>
  <c r="K8" i="69" s="1"/>
  <c r="K9" i="69" s="1"/>
  <c r="K10" i="69" s="1"/>
  <c r="K11" i="69" s="1"/>
  <c r="K12" i="69" s="1"/>
  <c r="K13" i="69" s="1"/>
  <c r="K14" i="69" s="1"/>
  <c r="K15" i="69" s="1"/>
  <c r="K16" i="69" s="1"/>
  <c r="K17" i="69" s="1"/>
  <c r="K18" i="69" s="1"/>
  <c r="K19" i="69" s="1"/>
  <c r="K20" i="69" s="1"/>
  <c r="K21" i="69" s="1"/>
  <c r="K22" i="69" s="1"/>
  <c r="K23" i="69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AF4" i="69"/>
  <c r="AO4" i="69" s="1"/>
  <c r="AG4" i="74"/>
  <c r="AP4" i="74" s="1"/>
  <c r="AF4" i="83"/>
  <c r="AO4" i="21"/>
  <c r="K5" i="22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AO4" i="36"/>
  <c r="AE4" i="45"/>
  <c r="AF4" i="58"/>
  <c r="AO4" i="58" s="1"/>
  <c r="AE4" i="63"/>
  <c r="AG4" i="69"/>
  <c r="AP4" i="69" s="1"/>
  <c r="AF4" i="70"/>
  <c r="AO4" i="70" s="1"/>
  <c r="W5" i="74"/>
  <c r="Y5" i="74" s="1"/>
  <c r="W5" i="75"/>
  <c r="Y5" i="7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AG4" i="83"/>
  <c r="AO4" i="26"/>
  <c r="AG4" i="58"/>
  <c r="AP4" i="58" s="1"/>
  <c r="AF4" i="63"/>
  <c r="AO4" i="63" s="1"/>
  <c r="AE4" i="66"/>
  <c r="AN4" i="66" s="1"/>
  <c r="AE4" i="67"/>
  <c r="AG4" i="70"/>
  <c r="AP4" i="70" s="1"/>
  <c r="AI3" i="74"/>
  <c r="AR3" i="74" s="1"/>
  <c r="AI3" i="79"/>
  <c r="AR3" i="79" s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AE4" i="96"/>
  <c r="AE4" i="105"/>
  <c r="AF4" i="45"/>
  <c r="AE4" i="58"/>
  <c r="AN4" i="58" s="1"/>
  <c r="AG4" i="63"/>
  <c r="AP4" i="63" s="1"/>
  <c r="AF4" i="66"/>
  <c r="AO4" i="66" s="1"/>
  <c r="AF4" i="67"/>
  <c r="AO4" i="67" s="1"/>
  <c r="W5" i="70"/>
  <c r="Y5" i="70" s="1"/>
  <c r="AE4" i="89"/>
  <c r="AI4" i="89" s="1"/>
  <c r="AE4" i="95"/>
  <c r="AG4" i="96"/>
  <c r="AF4" i="105"/>
  <c r="AQ4" i="2"/>
  <c r="AP4" i="25"/>
  <c r="AP4" i="22"/>
  <c r="AO4" i="25"/>
  <c r="AP4" i="39"/>
  <c r="AI3" i="71"/>
  <c r="AR3" i="71" s="1"/>
  <c r="AP4" i="77"/>
  <c r="AE4" i="90"/>
  <c r="AN4" i="90" s="1"/>
  <c r="AF4" i="93"/>
  <c r="AF4" i="95"/>
  <c r="AF4" i="59"/>
  <c r="AO4" i="59" s="1"/>
  <c r="AE4" i="81"/>
  <c r="AN4" i="81" s="1"/>
  <c r="W5" i="102"/>
  <c r="Y5" i="102" s="1"/>
  <c r="AO4" i="12"/>
  <c r="AO4" i="14"/>
  <c r="AP4" i="26"/>
  <c r="AP4" i="29"/>
  <c r="AO4" i="34"/>
  <c r="AO4" i="40"/>
  <c r="AG4" i="62"/>
  <c r="AP4" i="62" s="1"/>
  <c r="AF4" i="64"/>
  <c r="AO4" i="64" s="1"/>
  <c r="AN3" i="69"/>
  <c r="AE4" i="79"/>
  <c r="AI4" i="79" s="1"/>
  <c r="AE4" i="80"/>
  <c r="AN4" i="80" s="1"/>
  <c r="W5" i="81"/>
  <c r="Y5" i="81" s="1"/>
  <c r="AE4" i="93"/>
  <c r="AG4" i="100"/>
  <c r="AE4" i="73"/>
  <c r="AN4" i="73" s="1"/>
  <c r="K7" i="61"/>
  <c r="K8" i="61" s="1"/>
  <c r="K9" i="61" s="1"/>
  <c r="K10" i="61" s="1"/>
  <c r="K11" i="61" s="1"/>
  <c r="K12" i="61" s="1"/>
  <c r="K13" i="61" s="1"/>
  <c r="K14" i="61" s="1"/>
  <c r="K15" i="61" s="1"/>
  <c r="K16" i="61" s="1"/>
  <c r="K17" i="61" s="1"/>
  <c r="K18" i="61" s="1"/>
  <c r="K19" i="61" s="1"/>
  <c r="K20" i="61" s="1"/>
  <c r="K21" i="61" s="1"/>
  <c r="K22" i="61" s="1"/>
  <c r="K23" i="61" s="1"/>
  <c r="AP4" i="30"/>
  <c r="AG4" i="59"/>
  <c r="AP4" i="59" s="1"/>
  <c r="AE4" i="61"/>
  <c r="AE4" i="62"/>
  <c r="AG4" i="73"/>
  <c r="AP4" i="73" s="1"/>
  <c r="AF4" i="81"/>
  <c r="AO4" i="81" s="1"/>
  <c r="AG4" i="90"/>
  <c r="AE4" i="100"/>
  <c r="AG4" i="102"/>
  <c r="AE4" i="65"/>
  <c r="AN4" i="65" s="1"/>
  <c r="AF4" i="73"/>
  <c r="AO4" i="73" s="1"/>
  <c r="AP4" i="12"/>
  <c r="AP4" i="14"/>
  <c r="AO4" i="30"/>
  <c r="AP4" i="34"/>
  <c r="AP4" i="40"/>
  <c r="W5" i="101"/>
  <c r="Y5" i="101" s="1"/>
  <c r="AG4" i="84"/>
  <c r="W5" i="92"/>
  <c r="Y5" i="92" s="1"/>
  <c r="AG4" i="87"/>
  <c r="AF4" i="96"/>
  <c r="W5" i="100"/>
  <c r="Y5" i="100" s="1"/>
  <c r="AI4" i="18"/>
  <c r="AR4" i="18" s="1"/>
  <c r="AF4" i="85"/>
  <c r="AO4" i="85" s="1"/>
  <c r="AG4" i="105"/>
  <c r="AF4" i="61"/>
  <c r="AO4" i="61" s="1"/>
  <c r="AF4" i="65"/>
  <c r="AO4" i="65" s="1"/>
  <c r="AE4" i="92"/>
  <c r="AE4" i="101"/>
  <c r="AI4" i="35"/>
  <c r="AR4" i="35" s="1"/>
  <c r="AG4" i="61"/>
  <c r="AP4" i="61" s="1"/>
  <c r="AG4" i="65"/>
  <c r="AP4" i="65" s="1"/>
  <c r="AF4" i="92"/>
  <c r="AF4" i="101"/>
  <c r="Y5" i="35"/>
  <c r="AE4" i="84"/>
  <c r="AE4" i="87"/>
  <c r="AG4" i="92"/>
  <c r="AG4" i="101"/>
  <c r="AI4" i="17"/>
  <c r="AR4" i="17" s="1"/>
  <c r="Y5" i="20"/>
  <c r="AF4" i="84"/>
  <c r="AF4" i="87"/>
  <c r="Y5" i="17"/>
  <c r="AI4" i="20"/>
  <c r="AR3" i="105"/>
  <c r="Y5" i="105"/>
  <c r="AR3" i="104"/>
  <c r="Y5" i="104"/>
  <c r="AR3" i="103"/>
  <c r="AI4" i="103"/>
  <c r="Y5" i="103"/>
  <c r="AR3" i="102"/>
  <c r="AQ4" i="102"/>
  <c r="AO4" i="102"/>
  <c r="AR3" i="101"/>
  <c r="AR3" i="100"/>
  <c r="AR3" i="99"/>
  <c r="AI4" i="99"/>
  <c r="Y5" i="99"/>
  <c r="AR3" i="98"/>
  <c r="AQ4" i="98"/>
  <c r="AN4" i="98"/>
  <c r="AI4" i="98"/>
  <c r="AO4" i="98"/>
  <c r="Y5" i="98"/>
  <c r="AR3" i="97"/>
  <c r="AI4" i="97"/>
  <c r="Y5" i="97"/>
  <c r="AR3" i="96"/>
  <c r="Y5" i="96"/>
  <c r="AR3" i="95"/>
  <c r="AR3" i="94"/>
  <c r="AQ4" i="94"/>
  <c r="AN4" i="94"/>
  <c r="AI4" i="94"/>
  <c r="AO4" i="94"/>
  <c r="AP4" i="94"/>
  <c r="Y5" i="94"/>
  <c r="AR3" i="93"/>
  <c r="AI4" i="93"/>
  <c r="Y5" i="93"/>
  <c r="AR3" i="92"/>
  <c r="AR3" i="91"/>
  <c r="AI4" i="91"/>
  <c r="Y5" i="91"/>
  <c r="AR3" i="90"/>
  <c r="AQ4" i="90"/>
  <c r="AO4" i="90"/>
  <c r="AP4" i="90"/>
  <c r="Y5" i="90"/>
  <c r="AR3" i="89"/>
  <c r="AR3" i="88"/>
  <c r="Y5" i="88"/>
  <c r="AR3" i="87"/>
  <c r="Y5" i="87"/>
  <c r="AR3" i="86"/>
  <c r="AI4" i="86"/>
  <c r="Y5" i="86"/>
  <c r="AR3" i="85"/>
  <c r="AQ4" i="85"/>
  <c r="AN4" i="85"/>
  <c r="AP4" i="85"/>
  <c r="Y5" i="85"/>
  <c r="AR3" i="84"/>
  <c r="Y5" i="84"/>
  <c r="AR3" i="83"/>
  <c r="AI4" i="83"/>
  <c r="Y5" i="83"/>
  <c r="AR3" i="82"/>
  <c r="AQ4" i="82"/>
  <c r="AI4" i="82"/>
  <c r="AO4" i="82"/>
  <c r="AP4" i="82"/>
  <c r="Y5" i="82"/>
  <c r="AR3" i="81"/>
  <c r="AI4" i="81"/>
  <c r="AR3" i="80"/>
  <c r="Y5" i="80"/>
  <c r="Y5" i="79"/>
  <c r="AN4" i="78"/>
  <c r="AI4" i="78"/>
  <c r="Y5" i="78"/>
  <c r="AR3" i="77"/>
  <c r="AR3" i="76"/>
  <c r="AN4" i="76"/>
  <c r="AI4" i="76"/>
  <c r="Y5" i="76"/>
  <c r="AR3" i="75"/>
  <c r="AN4" i="75"/>
  <c r="AI4" i="75"/>
  <c r="AN4" i="74"/>
  <c r="AR3" i="73"/>
  <c r="Y5" i="73"/>
  <c r="AR3" i="72"/>
  <c r="Y5" i="72"/>
  <c r="AN4" i="71"/>
  <c r="Y5" i="71"/>
  <c r="AR3" i="70"/>
  <c r="AN4" i="70"/>
  <c r="AR3" i="69"/>
  <c r="AN4" i="69"/>
  <c r="Y5" i="69"/>
  <c r="AR3" i="68"/>
  <c r="AN4" i="68"/>
  <c r="AR3" i="67"/>
  <c r="AN4" i="67"/>
  <c r="AI4" i="67"/>
  <c r="Y5" i="67"/>
  <c r="Y5" i="66"/>
  <c r="AR3" i="65"/>
  <c r="Y5" i="65"/>
  <c r="AR3" i="64"/>
  <c r="AN4" i="64"/>
  <c r="Y5" i="64"/>
  <c r="AR3" i="63"/>
  <c r="Y5" i="63"/>
  <c r="Y5" i="62"/>
  <c r="AR3" i="61"/>
  <c r="Y5" i="61"/>
  <c r="AR3" i="60"/>
  <c r="AN4" i="60"/>
  <c r="AI4" i="60"/>
  <c r="Y5" i="60"/>
  <c r="AR3" i="59"/>
  <c r="AN4" i="59"/>
  <c r="Y5" i="59"/>
  <c r="Y5" i="58"/>
  <c r="Y5" i="55"/>
  <c r="AI4" i="55"/>
  <c r="AQ3" i="55"/>
  <c r="AI3" i="55"/>
  <c r="Y5" i="54"/>
  <c r="AI4" i="54"/>
  <c r="AQ3" i="54"/>
  <c r="AI3" i="54"/>
  <c r="Y5" i="53"/>
  <c r="AI4" i="53"/>
  <c r="AQ3" i="53"/>
  <c r="AI3" i="53"/>
  <c r="Y5" i="52"/>
  <c r="AI4" i="52"/>
  <c r="AQ3" i="52"/>
  <c r="AI3" i="52"/>
  <c r="Y5" i="51"/>
  <c r="AI4" i="51"/>
  <c r="AQ3" i="51"/>
  <c r="AI3" i="51"/>
  <c r="Y5" i="50"/>
  <c r="AI4" i="50"/>
  <c r="AN4" i="50"/>
  <c r="Y5" i="49"/>
  <c r="AI4" i="49"/>
  <c r="AQ3" i="49"/>
  <c r="AI3" i="49"/>
  <c r="Y5" i="48"/>
  <c r="AI4" i="48"/>
  <c r="AN4" i="48"/>
  <c r="Y5" i="47"/>
  <c r="AI4" i="47"/>
  <c r="AQ3" i="47"/>
  <c r="AI3" i="47"/>
  <c r="Y5" i="46"/>
  <c r="AI4" i="46"/>
  <c r="AQ3" i="46"/>
  <c r="AI3" i="46"/>
  <c r="Y5" i="45"/>
  <c r="AQ3" i="45"/>
  <c r="AI3" i="45"/>
  <c r="Y5" i="44"/>
  <c r="AI4" i="44"/>
  <c r="AQ3" i="44"/>
  <c r="AI3" i="44"/>
  <c r="Y5" i="43"/>
  <c r="AI4" i="43"/>
  <c r="AQ3" i="43"/>
  <c r="AI3" i="43"/>
  <c r="Y5" i="42"/>
  <c r="AI4" i="42"/>
  <c r="AN4" i="42"/>
  <c r="Y5" i="37"/>
  <c r="AI4" i="37"/>
  <c r="AN4" i="37"/>
  <c r="Y5" i="38"/>
  <c r="AI4" i="38"/>
  <c r="AN4" i="38"/>
  <c r="Y5" i="39"/>
  <c r="AI4" i="39"/>
  <c r="AN4" i="39"/>
  <c r="AQ4" i="3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Y5" i="40"/>
  <c r="AI4" i="40"/>
  <c r="AN4" i="40"/>
  <c r="AQ4" i="40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Y5" i="41"/>
  <c r="AI4" i="41"/>
  <c r="Y5" i="30"/>
  <c r="AI4" i="30"/>
  <c r="AN4" i="30"/>
  <c r="AQ4" i="30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Y5" i="31"/>
  <c r="AI4" i="31"/>
  <c r="AN4" i="31"/>
  <c r="Y5" i="32"/>
  <c r="AI4" i="32"/>
  <c r="Y5" i="33"/>
  <c r="AI4" i="33"/>
  <c r="AN4" i="33"/>
  <c r="Y5" i="34"/>
  <c r="AI4" i="34"/>
  <c r="AN4" i="34"/>
  <c r="AQ4" i="3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Y5" i="36"/>
  <c r="AI4" i="36"/>
  <c r="AN4" i="36"/>
  <c r="AQ4" i="36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Y5" i="27"/>
  <c r="AI4" i="27"/>
  <c r="AN4" i="27"/>
  <c r="Y5" i="28"/>
  <c r="AI4" i="28"/>
  <c r="AN4" i="28"/>
  <c r="Y5" i="29"/>
  <c r="AI4" i="29"/>
  <c r="AN4" i="29"/>
  <c r="AQ4" i="29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Y5" i="24"/>
  <c r="AI4" i="24"/>
  <c r="AN4" i="24"/>
  <c r="Y5" i="25"/>
  <c r="AI4" i="25"/>
  <c r="AN4" i="25"/>
  <c r="AQ4" i="25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Y5" i="26"/>
  <c r="AI4" i="26"/>
  <c r="AN4" i="26"/>
  <c r="AQ4" i="26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Y5" i="23"/>
  <c r="AI4" i="23"/>
  <c r="AN4" i="23"/>
  <c r="Y5" i="21"/>
  <c r="AI4" i="21"/>
  <c r="AN4" i="21"/>
  <c r="AQ4" i="21"/>
  <c r="K5" i="2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Y5" i="22"/>
  <c r="AI4" i="22"/>
  <c r="AN4" i="22"/>
  <c r="AQ3" i="22"/>
  <c r="AI3" i="22"/>
  <c r="AQ4" i="22"/>
  <c r="Y5" i="19"/>
  <c r="AI4" i="19"/>
  <c r="AN4" i="19"/>
  <c r="Y5" i="16"/>
  <c r="AI4" i="16"/>
  <c r="AQ3" i="16"/>
  <c r="AI3" i="16"/>
  <c r="K5" i="12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5" i="14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W5" i="9"/>
  <c r="AI3" i="9"/>
  <c r="AR3" i="9" s="1"/>
  <c r="AO3" i="9"/>
  <c r="Y5" i="15"/>
  <c r="AR3" i="15"/>
  <c r="AI4" i="15"/>
  <c r="Y5" i="14"/>
  <c r="AI4" i="14"/>
  <c r="AN4" i="14"/>
  <c r="AQ3" i="14"/>
  <c r="AI3" i="14"/>
  <c r="AQ4" i="14"/>
  <c r="AR3" i="13"/>
  <c r="AI4" i="13"/>
  <c r="Y5" i="13"/>
  <c r="Y5" i="12"/>
  <c r="AI4" i="12"/>
  <c r="AN4" i="12"/>
  <c r="AQ3" i="12"/>
  <c r="AI3" i="12"/>
  <c r="AQ4" i="12"/>
  <c r="AR3" i="11"/>
  <c r="AH4" i="11"/>
  <c r="Z4" i="11"/>
  <c r="K5" i="2"/>
  <c r="AE4" i="2"/>
  <c r="AF4" i="2"/>
  <c r="AO4" i="2" s="1"/>
  <c r="AG4" i="2"/>
  <c r="AP4" i="2" s="1"/>
  <c r="W5" i="2"/>
  <c r="AR3" i="2"/>
  <c r="AR3" i="10"/>
  <c r="AN4" i="10"/>
  <c r="AI4" i="10"/>
  <c r="Y5" i="10"/>
  <c r="AH4" i="9"/>
  <c r="AQ4" i="9" s="1"/>
  <c r="AI4" i="96" l="1"/>
  <c r="AI4" i="102"/>
  <c r="AI4" i="58"/>
  <c r="AI4" i="71"/>
  <c r="AI4" i="45"/>
  <c r="AI4" i="104"/>
  <c r="AN4" i="79"/>
  <c r="AI4" i="72"/>
  <c r="AI4" i="100"/>
  <c r="AI4" i="77"/>
  <c r="AI4" i="61"/>
  <c r="AI4" i="95"/>
  <c r="AI4" i="69"/>
  <c r="AR4" i="69" s="1"/>
  <c r="AI4" i="68"/>
  <c r="AI4" i="90"/>
  <c r="AR4" i="90" s="1"/>
  <c r="AI4" i="64"/>
  <c r="AP4" i="102"/>
  <c r="AI4" i="92"/>
  <c r="AI4" i="62"/>
  <c r="AR4" i="62" s="1"/>
  <c r="AN4" i="61"/>
  <c r="AI4" i="73"/>
  <c r="AR4" i="73" s="1"/>
  <c r="AI4" i="84"/>
  <c r="AI4" i="87"/>
  <c r="AI4" i="70"/>
  <c r="AR4" i="70" s="1"/>
  <c r="AI4" i="63"/>
  <c r="AR4" i="63" s="1"/>
  <c r="AI4" i="66"/>
  <c r="AR4" i="66" s="1"/>
  <c r="AN4" i="62"/>
  <c r="AI4" i="85"/>
  <c r="AN4" i="63"/>
  <c r="AI4" i="74"/>
  <c r="AR4" i="74" s="1"/>
  <c r="AI4" i="80"/>
  <c r="AI4" i="59"/>
  <c r="AR4" i="59" s="1"/>
  <c r="AI4" i="65"/>
  <c r="AR4" i="65" s="1"/>
  <c r="AI4" i="105"/>
  <c r="AI4" i="101"/>
  <c r="AR4" i="102"/>
  <c r="AR4" i="98"/>
  <c r="AR4" i="94"/>
  <c r="AR4" i="85"/>
  <c r="AR4" i="82"/>
  <c r="AR4" i="81"/>
  <c r="AR4" i="80"/>
  <c r="AR4" i="79"/>
  <c r="AR4" i="78"/>
  <c r="AR4" i="77"/>
  <c r="AR4" i="76"/>
  <c r="AR4" i="75"/>
  <c r="AR4" i="72"/>
  <c r="AR4" i="71"/>
  <c r="AR4" i="68"/>
  <c r="AR4" i="67"/>
  <c r="AR4" i="64"/>
  <c r="AR4" i="61"/>
  <c r="AR4" i="60"/>
  <c r="AR4" i="58"/>
  <c r="AR3" i="55"/>
  <c r="AR3" i="54"/>
  <c r="AR3" i="53"/>
  <c r="AR3" i="52"/>
  <c r="AR3" i="51"/>
  <c r="AR4" i="50"/>
  <c r="AR3" i="49"/>
  <c r="AR4" i="48"/>
  <c r="AR3" i="47"/>
  <c r="AR3" i="46"/>
  <c r="AR3" i="45"/>
  <c r="AR3" i="44"/>
  <c r="AR3" i="43"/>
  <c r="AR4" i="42"/>
  <c r="AR4" i="40"/>
  <c r="AR4" i="39"/>
  <c r="AR4" i="38"/>
  <c r="AR4" i="37"/>
  <c r="AR4" i="36"/>
  <c r="AR4" i="34"/>
  <c r="AR4" i="33"/>
  <c r="AR4" i="31"/>
  <c r="AR4" i="30"/>
  <c r="AR4" i="29"/>
  <c r="AR4" i="28"/>
  <c r="AR4" i="27"/>
  <c r="AR4" i="26"/>
  <c r="AR4" i="25"/>
  <c r="AR4" i="24"/>
  <c r="AR4" i="23"/>
  <c r="AR3" i="22"/>
  <c r="AR4" i="22"/>
  <c r="AR4" i="21"/>
  <c r="AR4" i="19"/>
  <c r="AR3" i="16"/>
  <c r="K6" i="2"/>
  <c r="K7" i="2" s="1"/>
  <c r="K8" i="2" s="1"/>
  <c r="Y5" i="9"/>
  <c r="AR3" i="14"/>
  <c r="AR4" i="14"/>
  <c r="AR3" i="12"/>
  <c r="AR4" i="12"/>
  <c r="W5" i="11"/>
  <c r="AG4" i="11"/>
  <c r="AF4" i="11"/>
  <c r="AE4" i="11"/>
  <c r="Y5" i="2"/>
  <c r="AN4" i="2"/>
  <c r="AI4" i="2"/>
  <c r="AR4" i="2" s="1"/>
  <c r="AR4" i="10"/>
  <c r="AG4" i="9"/>
  <c r="AP4" i="9" s="1"/>
  <c r="AF4" i="9"/>
  <c r="AO4" i="9" s="1"/>
  <c r="AE4" i="9"/>
  <c r="AI4" i="11" l="1"/>
  <c r="Y5" i="11"/>
  <c r="K9" i="2"/>
  <c r="AN4" i="9"/>
  <c r="AI4" i="9"/>
  <c r="K10" i="2" l="1"/>
  <c r="AR4" i="9"/>
  <c r="K11" i="2" l="1"/>
  <c r="K12" i="2" l="1"/>
  <c r="K13" i="2" l="1"/>
  <c r="K14" i="2" l="1"/>
  <c r="K15" i="2" l="1"/>
  <c r="K16" i="2" l="1"/>
  <c r="K17" i="2" l="1"/>
  <c r="K18" i="2" l="1"/>
  <c r="K19" i="2" l="1"/>
  <c r="K20" i="2" l="1"/>
  <c r="K21" i="2" l="1"/>
  <c r="K22" i="2" l="1"/>
  <c r="K23" i="2" l="1"/>
  <c r="M69" i="105" l="1"/>
  <c r="U69" i="105" s="1"/>
  <c r="M68" i="105"/>
  <c r="U68" i="105" s="1"/>
  <c r="M67" i="105"/>
  <c r="U67" i="105" s="1"/>
  <c r="M66" i="105"/>
  <c r="U66" i="105" s="1"/>
  <c r="M65" i="105"/>
  <c r="U65" i="105" s="1"/>
  <c r="M64" i="105"/>
  <c r="U64" i="105" s="1"/>
  <c r="M63" i="105"/>
  <c r="U63" i="105" s="1"/>
  <c r="M62" i="105"/>
  <c r="U62" i="105" s="1"/>
  <c r="M61" i="105"/>
  <c r="U61" i="105" s="1"/>
  <c r="M60" i="105"/>
  <c r="U60" i="105" s="1"/>
  <c r="M59" i="105"/>
  <c r="U59" i="105" s="1"/>
  <c r="M58" i="105"/>
  <c r="U58" i="105" s="1"/>
  <c r="M57" i="105"/>
  <c r="U57" i="105" s="1"/>
  <c r="M56" i="105"/>
  <c r="U56" i="105" s="1"/>
  <c r="M55" i="105"/>
  <c r="U55" i="105" s="1"/>
  <c r="M54" i="105"/>
  <c r="U54" i="105" s="1"/>
  <c r="M53" i="105"/>
  <c r="U53" i="105" s="1"/>
  <c r="M52" i="105"/>
  <c r="U52" i="105" s="1"/>
  <c r="M51" i="105"/>
  <c r="U51" i="105" s="1"/>
  <c r="M50" i="105"/>
  <c r="U50" i="105" s="1"/>
  <c r="M49" i="105"/>
  <c r="U49" i="105" s="1"/>
  <c r="M48" i="105"/>
  <c r="U48" i="105" s="1"/>
  <c r="M47" i="105"/>
  <c r="U47" i="105" s="1"/>
  <c r="M46" i="105"/>
  <c r="U46" i="105" s="1"/>
  <c r="M45" i="105"/>
  <c r="U45" i="105" s="1"/>
  <c r="M44" i="105"/>
  <c r="U44" i="105" s="1"/>
  <c r="M43" i="105"/>
  <c r="U43" i="105" s="1"/>
  <c r="M42" i="105"/>
  <c r="U42" i="105" s="1"/>
  <c r="M41" i="105"/>
  <c r="U41" i="105" s="1"/>
  <c r="M40" i="105"/>
  <c r="U40" i="105" s="1"/>
  <c r="M39" i="105"/>
  <c r="U39" i="105" s="1"/>
  <c r="M38" i="105"/>
  <c r="U38" i="105" s="1"/>
  <c r="M37" i="105"/>
  <c r="U37" i="105" s="1"/>
  <c r="M36" i="105"/>
  <c r="U36" i="105" s="1"/>
  <c r="M35" i="105"/>
  <c r="U35" i="105" s="1"/>
  <c r="M34" i="105"/>
  <c r="U34" i="105" s="1"/>
  <c r="M33" i="105"/>
  <c r="U33" i="105" s="1"/>
  <c r="M32" i="105"/>
  <c r="U32" i="105" s="1"/>
  <c r="M31" i="105"/>
  <c r="U31" i="105" s="1"/>
  <c r="M30" i="105"/>
  <c r="U30" i="105" s="1"/>
  <c r="M29" i="105"/>
  <c r="U29" i="105" s="1"/>
  <c r="M28" i="105"/>
  <c r="U28" i="105" s="1"/>
  <c r="M27" i="105"/>
  <c r="U27" i="105" s="1"/>
  <c r="M26" i="105"/>
  <c r="U26" i="105" s="1"/>
  <c r="M25" i="105"/>
  <c r="U25" i="105" s="1"/>
  <c r="M24" i="105"/>
  <c r="U24" i="105" s="1"/>
  <c r="M23" i="105"/>
  <c r="U23" i="105" s="1"/>
  <c r="M22" i="105"/>
  <c r="U22" i="105" s="1"/>
  <c r="M21" i="105"/>
  <c r="U21" i="105" s="1"/>
  <c r="M20" i="105"/>
  <c r="U20" i="105" s="1"/>
  <c r="M19" i="105"/>
  <c r="U19" i="105" s="1"/>
  <c r="M18" i="105"/>
  <c r="U18" i="105" s="1"/>
  <c r="M17" i="105"/>
  <c r="U17" i="105" s="1"/>
  <c r="M16" i="105"/>
  <c r="U16" i="105" s="1"/>
  <c r="M15" i="105"/>
  <c r="U15" i="105" s="1"/>
  <c r="M14" i="105"/>
  <c r="U14" i="105" s="1"/>
  <c r="M13" i="105"/>
  <c r="U13" i="105" s="1"/>
  <c r="M12" i="105"/>
  <c r="U12" i="105" s="1"/>
  <c r="M11" i="105"/>
  <c r="U11" i="105" s="1"/>
  <c r="M10" i="105"/>
  <c r="U10" i="105" s="1"/>
  <c r="M9" i="105"/>
  <c r="U9" i="105" s="1"/>
  <c r="M8" i="105"/>
  <c r="U8" i="105" s="1"/>
  <c r="M7" i="105"/>
  <c r="U7" i="105" s="1"/>
  <c r="M6" i="105"/>
  <c r="U6" i="105" s="1"/>
  <c r="M5" i="105"/>
  <c r="U5" i="105" s="1"/>
  <c r="X5" i="105" s="1"/>
  <c r="H69" i="105"/>
  <c r="I69" i="105" s="1"/>
  <c r="J69" i="105" s="1"/>
  <c r="H68" i="105"/>
  <c r="I68" i="105" s="1"/>
  <c r="J68" i="105" s="1"/>
  <c r="H67" i="105"/>
  <c r="I67" i="105" s="1"/>
  <c r="J67" i="105" s="1"/>
  <c r="H66" i="105"/>
  <c r="I66" i="105" s="1"/>
  <c r="J66" i="105" s="1"/>
  <c r="H65" i="105"/>
  <c r="I65" i="105" s="1"/>
  <c r="J65" i="105" s="1"/>
  <c r="H64" i="105"/>
  <c r="I64" i="105" s="1"/>
  <c r="J64" i="105" s="1"/>
  <c r="H63" i="105"/>
  <c r="I63" i="105" s="1"/>
  <c r="J63" i="105" s="1"/>
  <c r="H62" i="105"/>
  <c r="I62" i="105" s="1"/>
  <c r="J62" i="105" s="1"/>
  <c r="H61" i="105"/>
  <c r="I61" i="105" s="1"/>
  <c r="J61" i="105" s="1"/>
  <c r="H60" i="105"/>
  <c r="I60" i="105" s="1"/>
  <c r="J60" i="105" s="1"/>
  <c r="H59" i="105"/>
  <c r="I59" i="105" s="1"/>
  <c r="J59" i="105" s="1"/>
  <c r="H58" i="105"/>
  <c r="I58" i="105" s="1"/>
  <c r="J58" i="105" s="1"/>
  <c r="H57" i="105"/>
  <c r="I57" i="105" s="1"/>
  <c r="J57" i="105" s="1"/>
  <c r="H56" i="105"/>
  <c r="I56" i="105" s="1"/>
  <c r="J56" i="105" s="1"/>
  <c r="H55" i="105"/>
  <c r="I55" i="105" s="1"/>
  <c r="J55" i="105" s="1"/>
  <c r="H54" i="105"/>
  <c r="I54" i="105" s="1"/>
  <c r="J54" i="105" s="1"/>
  <c r="H53" i="105"/>
  <c r="I53" i="105" s="1"/>
  <c r="J53" i="105" s="1"/>
  <c r="H52" i="105"/>
  <c r="I52" i="105" s="1"/>
  <c r="J52" i="105" s="1"/>
  <c r="H51" i="105"/>
  <c r="I51" i="105" s="1"/>
  <c r="J51" i="105" s="1"/>
  <c r="H50" i="105"/>
  <c r="I50" i="105" s="1"/>
  <c r="J50" i="105" s="1"/>
  <c r="H49" i="105"/>
  <c r="I49" i="105" s="1"/>
  <c r="J49" i="105" s="1"/>
  <c r="H48" i="105"/>
  <c r="I48" i="105" s="1"/>
  <c r="J48" i="105" s="1"/>
  <c r="H47" i="105"/>
  <c r="I47" i="105" s="1"/>
  <c r="J47" i="105" s="1"/>
  <c r="H46" i="105"/>
  <c r="I46" i="105" s="1"/>
  <c r="J46" i="105" s="1"/>
  <c r="H45" i="105"/>
  <c r="I45" i="105" s="1"/>
  <c r="J45" i="105" s="1"/>
  <c r="H44" i="105"/>
  <c r="I44" i="105" s="1"/>
  <c r="J44" i="105" s="1"/>
  <c r="H43" i="105"/>
  <c r="I43" i="105" s="1"/>
  <c r="J43" i="105" s="1"/>
  <c r="H42" i="105"/>
  <c r="I42" i="105" s="1"/>
  <c r="J42" i="105" s="1"/>
  <c r="H41" i="105"/>
  <c r="I41" i="105" s="1"/>
  <c r="J41" i="105" s="1"/>
  <c r="H40" i="105"/>
  <c r="I40" i="105" s="1"/>
  <c r="J40" i="105" s="1"/>
  <c r="H39" i="105"/>
  <c r="I39" i="105" s="1"/>
  <c r="J39" i="105" s="1"/>
  <c r="H38" i="105"/>
  <c r="I38" i="105" s="1"/>
  <c r="J38" i="105" s="1"/>
  <c r="H37" i="105"/>
  <c r="I37" i="105" s="1"/>
  <c r="J37" i="105" s="1"/>
  <c r="H36" i="105"/>
  <c r="I36" i="105" s="1"/>
  <c r="J36" i="105" s="1"/>
  <c r="H35" i="105"/>
  <c r="I35" i="105" s="1"/>
  <c r="J35" i="105" s="1"/>
  <c r="H34" i="105"/>
  <c r="I34" i="105" s="1"/>
  <c r="J34" i="105" s="1"/>
  <c r="H33" i="105"/>
  <c r="I33" i="105" s="1"/>
  <c r="J33" i="105" s="1"/>
  <c r="H32" i="105"/>
  <c r="I32" i="105" s="1"/>
  <c r="J32" i="105" s="1"/>
  <c r="H31" i="105"/>
  <c r="I31" i="105" s="1"/>
  <c r="J31" i="105" s="1"/>
  <c r="H30" i="105"/>
  <c r="I30" i="105" s="1"/>
  <c r="J30" i="105" s="1"/>
  <c r="H29" i="105"/>
  <c r="I29" i="105" s="1"/>
  <c r="J29" i="105" s="1"/>
  <c r="H28" i="105"/>
  <c r="I28" i="105" s="1"/>
  <c r="J28" i="105" s="1"/>
  <c r="H27" i="105"/>
  <c r="I27" i="105" s="1"/>
  <c r="J27" i="105" s="1"/>
  <c r="H26" i="105"/>
  <c r="I26" i="105" s="1"/>
  <c r="J26" i="105" s="1"/>
  <c r="H25" i="105"/>
  <c r="I25" i="105" s="1"/>
  <c r="J25" i="105" s="1"/>
  <c r="H24" i="105"/>
  <c r="I24" i="105" s="1"/>
  <c r="J24" i="105" s="1"/>
  <c r="H23" i="105"/>
  <c r="I23" i="105" s="1"/>
  <c r="J23" i="105" s="1"/>
  <c r="H22" i="105"/>
  <c r="I22" i="105" s="1"/>
  <c r="J22" i="105" s="1"/>
  <c r="H21" i="105"/>
  <c r="I21" i="105" s="1"/>
  <c r="J21" i="105" s="1"/>
  <c r="H20" i="105"/>
  <c r="I20" i="105" s="1"/>
  <c r="J20" i="105" s="1"/>
  <c r="H19" i="105"/>
  <c r="I19" i="105" s="1"/>
  <c r="J19" i="105" s="1"/>
  <c r="H18" i="105"/>
  <c r="I18" i="105" s="1"/>
  <c r="J18" i="105" s="1"/>
  <c r="H17" i="105"/>
  <c r="I17" i="105" s="1"/>
  <c r="J17" i="105" s="1"/>
  <c r="H16" i="105"/>
  <c r="I16" i="105" s="1"/>
  <c r="J16" i="105" s="1"/>
  <c r="H15" i="105"/>
  <c r="I15" i="105" s="1"/>
  <c r="J15" i="105" s="1"/>
  <c r="H14" i="105"/>
  <c r="I14" i="105" s="1"/>
  <c r="J14" i="105" s="1"/>
  <c r="H13" i="105"/>
  <c r="I13" i="105" s="1"/>
  <c r="J13" i="105" s="1"/>
  <c r="H12" i="105"/>
  <c r="I12" i="105" s="1"/>
  <c r="J12" i="105" s="1"/>
  <c r="H11" i="105"/>
  <c r="I11" i="105" s="1"/>
  <c r="J11" i="105" s="1"/>
  <c r="H10" i="105"/>
  <c r="I10" i="105" s="1"/>
  <c r="J10" i="105" s="1"/>
  <c r="H9" i="105"/>
  <c r="I9" i="105" s="1"/>
  <c r="J9" i="105" s="1"/>
  <c r="H8" i="105"/>
  <c r="I8" i="105" s="1"/>
  <c r="J8" i="105" s="1"/>
  <c r="H7" i="105"/>
  <c r="I7" i="105" s="1"/>
  <c r="J7" i="105" s="1"/>
  <c r="H6" i="105"/>
  <c r="I6" i="105" s="1"/>
  <c r="J6" i="105" s="1"/>
  <c r="H5" i="105"/>
  <c r="I5" i="105" s="1"/>
  <c r="J5" i="105" s="1"/>
  <c r="H4" i="105"/>
  <c r="I4" i="105" s="1"/>
  <c r="J4" i="105" s="1"/>
  <c r="K4" i="105" s="1"/>
  <c r="M79" i="104"/>
  <c r="U79" i="104" s="1"/>
  <c r="M78" i="104"/>
  <c r="U78" i="104" s="1"/>
  <c r="M77" i="104"/>
  <c r="U77" i="104" s="1"/>
  <c r="M76" i="104"/>
  <c r="U76" i="104" s="1"/>
  <c r="M75" i="104"/>
  <c r="U75" i="104" s="1"/>
  <c r="M74" i="104"/>
  <c r="U74" i="104" s="1"/>
  <c r="M73" i="104"/>
  <c r="U73" i="104" s="1"/>
  <c r="M72" i="104"/>
  <c r="U72" i="104" s="1"/>
  <c r="M71" i="104"/>
  <c r="U71" i="104" s="1"/>
  <c r="M70" i="104"/>
  <c r="U70" i="104" s="1"/>
  <c r="M69" i="104"/>
  <c r="U69" i="104" s="1"/>
  <c r="M68" i="104"/>
  <c r="U68" i="104" s="1"/>
  <c r="M67" i="104"/>
  <c r="U67" i="104" s="1"/>
  <c r="M66" i="104"/>
  <c r="U66" i="104" s="1"/>
  <c r="M65" i="104"/>
  <c r="U65" i="104" s="1"/>
  <c r="M64" i="104"/>
  <c r="U64" i="104" s="1"/>
  <c r="M63" i="104"/>
  <c r="U63" i="104" s="1"/>
  <c r="M62" i="104"/>
  <c r="U62" i="104" s="1"/>
  <c r="M61" i="104"/>
  <c r="U61" i="104" s="1"/>
  <c r="M60" i="104"/>
  <c r="U60" i="104" s="1"/>
  <c r="M59" i="104"/>
  <c r="U59" i="104" s="1"/>
  <c r="M58" i="104"/>
  <c r="U58" i="104" s="1"/>
  <c r="M57" i="104"/>
  <c r="U57" i="104" s="1"/>
  <c r="M56" i="104"/>
  <c r="U56" i="104" s="1"/>
  <c r="M55" i="104"/>
  <c r="U55" i="104" s="1"/>
  <c r="M54" i="104"/>
  <c r="U54" i="104" s="1"/>
  <c r="M53" i="104"/>
  <c r="U53" i="104" s="1"/>
  <c r="M52" i="104"/>
  <c r="U52" i="104" s="1"/>
  <c r="M51" i="104"/>
  <c r="U51" i="104" s="1"/>
  <c r="M50" i="104"/>
  <c r="U50" i="104" s="1"/>
  <c r="M49" i="104"/>
  <c r="U49" i="104" s="1"/>
  <c r="M48" i="104"/>
  <c r="U48" i="104" s="1"/>
  <c r="M47" i="104"/>
  <c r="U47" i="104" s="1"/>
  <c r="M46" i="104"/>
  <c r="U46" i="104" s="1"/>
  <c r="M45" i="104"/>
  <c r="U45" i="104" s="1"/>
  <c r="M44" i="104"/>
  <c r="U44" i="104" s="1"/>
  <c r="M43" i="104"/>
  <c r="U43" i="104" s="1"/>
  <c r="M42" i="104"/>
  <c r="U42" i="104" s="1"/>
  <c r="M41" i="104"/>
  <c r="U41" i="104" s="1"/>
  <c r="M40" i="104"/>
  <c r="U40" i="104" s="1"/>
  <c r="M39" i="104"/>
  <c r="U39" i="104" s="1"/>
  <c r="M38" i="104"/>
  <c r="U38" i="104" s="1"/>
  <c r="M37" i="104"/>
  <c r="U37" i="104" s="1"/>
  <c r="M36" i="104"/>
  <c r="U36" i="104" s="1"/>
  <c r="M35" i="104"/>
  <c r="U35" i="104" s="1"/>
  <c r="M34" i="104"/>
  <c r="U34" i="104" s="1"/>
  <c r="M33" i="104"/>
  <c r="U33" i="104" s="1"/>
  <c r="M32" i="104"/>
  <c r="U32" i="104" s="1"/>
  <c r="M31" i="104"/>
  <c r="U31" i="104" s="1"/>
  <c r="M30" i="104"/>
  <c r="U30" i="104" s="1"/>
  <c r="M29" i="104"/>
  <c r="U29" i="104" s="1"/>
  <c r="M28" i="104"/>
  <c r="U28" i="104" s="1"/>
  <c r="M27" i="104"/>
  <c r="U27" i="104" s="1"/>
  <c r="M26" i="104"/>
  <c r="U26" i="104" s="1"/>
  <c r="M25" i="104"/>
  <c r="U25" i="104" s="1"/>
  <c r="M24" i="104"/>
  <c r="U24" i="104" s="1"/>
  <c r="M23" i="104"/>
  <c r="U23" i="104" s="1"/>
  <c r="M22" i="104"/>
  <c r="U22" i="104" s="1"/>
  <c r="M21" i="104"/>
  <c r="U21" i="104" s="1"/>
  <c r="M20" i="104"/>
  <c r="U20" i="104" s="1"/>
  <c r="M19" i="104"/>
  <c r="U19" i="104" s="1"/>
  <c r="M18" i="104"/>
  <c r="U18" i="104" s="1"/>
  <c r="M17" i="104"/>
  <c r="U17" i="104" s="1"/>
  <c r="M16" i="104"/>
  <c r="U16" i="104" s="1"/>
  <c r="M15" i="104"/>
  <c r="U15" i="104" s="1"/>
  <c r="M14" i="104"/>
  <c r="U14" i="104" s="1"/>
  <c r="M13" i="104"/>
  <c r="U13" i="104" s="1"/>
  <c r="M12" i="104"/>
  <c r="U12" i="104" s="1"/>
  <c r="M11" i="104"/>
  <c r="U11" i="104" s="1"/>
  <c r="M10" i="104"/>
  <c r="U10" i="104" s="1"/>
  <c r="M9" i="104"/>
  <c r="U9" i="104" s="1"/>
  <c r="M8" i="104"/>
  <c r="U8" i="104" s="1"/>
  <c r="M7" i="104"/>
  <c r="U7" i="104" s="1"/>
  <c r="M6" i="104"/>
  <c r="U6" i="104" s="1"/>
  <c r="M5" i="104"/>
  <c r="U5" i="104" s="1"/>
  <c r="X5" i="104" s="1"/>
  <c r="H79" i="104"/>
  <c r="I79" i="104" s="1"/>
  <c r="J79" i="104" s="1"/>
  <c r="H78" i="104"/>
  <c r="I78" i="104" s="1"/>
  <c r="J78" i="104" s="1"/>
  <c r="H77" i="104"/>
  <c r="I77" i="104" s="1"/>
  <c r="J77" i="104" s="1"/>
  <c r="H76" i="104"/>
  <c r="I76" i="104" s="1"/>
  <c r="J76" i="104" s="1"/>
  <c r="H75" i="104"/>
  <c r="I75" i="104" s="1"/>
  <c r="J75" i="104" s="1"/>
  <c r="H74" i="104"/>
  <c r="I74" i="104" s="1"/>
  <c r="J74" i="104" s="1"/>
  <c r="H73" i="104"/>
  <c r="I73" i="104" s="1"/>
  <c r="J73" i="104" s="1"/>
  <c r="H72" i="104"/>
  <c r="I72" i="104" s="1"/>
  <c r="J72" i="104" s="1"/>
  <c r="H71" i="104"/>
  <c r="I71" i="104" s="1"/>
  <c r="J71" i="104" s="1"/>
  <c r="H70" i="104"/>
  <c r="I70" i="104" s="1"/>
  <c r="J70" i="104" s="1"/>
  <c r="H69" i="104"/>
  <c r="I69" i="104" s="1"/>
  <c r="J69" i="104" s="1"/>
  <c r="H68" i="104"/>
  <c r="I68" i="104" s="1"/>
  <c r="J68" i="104" s="1"/>
  <c r="H67" i="104"/>
  <c r="I67" i="104" s="1"/>
  <c r="J67" i="104" s="1"/>
  <c r="H66" i="104"/>
  <c r="I66" i="104" s="1"/>
  <c r="J66" i="104" s="1"/>
  <c r="H65" i="104"/>
  <c r="I65" i="104" s="1"/>
  <c r="J65" i="104" s="1"/>
  <c r="H64" i="104"/>
  <c r="I64" i="104" s="1"/>
  <c r="J64" i="104" s="1"/>
  <c r="H63" i="104"/>
  <c r="I63" i="104" s="1"/>
  <c r="J63" i="104" s="1"/>
  <c r="H62" i="104"/>
  <c r="I62" i="104" s="1"/>
  <c r="J62" i="104" s="1"/>
  <c r="H61" i="104"/>
  <c r="I61" i="104" s="1"/>
  <c r="J61" i="104" s="1"/>
  <c r="H60" i="104"/>
  <c r="I60" i="104" s="1"/>
  <c r="J60" i="104" s="1"/>
  <c r="H59" i="104"/>
  <c r="I59" i="104" s="1"/>
  <c r="J59" i="104" s="1"/>
  <c r="H58" i="104"/>
  <c r="I58" i="104" s="1"/>
  <c r="J58" i="104" s="1"/>
  <c r="H57" i="104"/>
  <c r="I57" i="104" s="1"/>
  <c r="J57" i="104" s="1"/>
  <c r="H56" i="104"/>
  <c r="I56" i="104" s="1"/>
  <c r="J56" i="104" s="1"/>
  <c r="H55" i="104"/>
  <c r="I55" i="104" s="1"/>
  <c r="J55" i="104" s="1"/>
  <c r="H54" i="104"/>
  <c r="I54" i="104" s="1"/>
  <c r="J54" i="104" s="1"/>
  <c r="H53" i="104"/>
  <c r="I53" i="104" s="1"/>
  <c r="J53" i="104" s="1"/>
  <c r="H52" i="104"/>
  <c r="I52" i="104" s="1"/>
  <c r="J52" i="104" s="1"/>
  <c r="H51" i="104"/>
  <c r="I51" i="104" s="1"/>
  <c r="J51" i="104" s="1"/>
  <c r="H50" i="104"/>
  <c r="I50" i="104" s="1"/>
  <c r="J50" i="104" s="1"/>
  <c r="H49" i="104"/>
  <c r="I49" i="104" s="1"/>
  <c r="J49" i="104" s="1"/>
  <c r="H48" i="104"/>
  <c r="I48" i="104" s="1"/>
  <c r="J48" i="104" s="1"/>
  <c r="H47" i="104"/>
  <c r="I47" i="104" s="1"/>
  <c r="J47" i="104" s="1"/>
  <c r="H46" i="104"/>
  <c r="I46" i="104" s="1"/>
  <c r="J46" i="104" s="1"/>
  <c r="H45" i="104"/>
  <c r="I45" i="104" s="1"/>
  <c r="J45" i="104" s="1"/>
  <c r="H44" i="104"/>
  <c r="I44" i="104" s="1"/>
  <c r="J44" i="104" s="1"/>
  <c r="H43" i="104"/>
  <c r="I43" i="104" s="1"/>
  <c r="J43" i="104" s="1"/>
  <c r="H42" i="104"/>
  <c r="I42" i="104" s="1"/>
  <c r="J42" i="104" s="1"/>
  <c r="H41" i="104"/>
  <c r="I41" i="104" s="1"/>
  <c r="J41" i="104" s="1"/>
  <c r="H40" i="104"/>
  <c r="I40" i="104" s="1"/>
  <c r="J40" i="104" s="1"/>
  <c r="H39" i="104"/>
  <c r="I39" i="104" s="1"/>
  <c r="J39" i="104" s="1"/>
  <c r="H38" i="104"/>
  <c r="I38" i="104" s="1"/>
  <c r="J38" i="104" s="1"/>
  <c r="H37" i="104"/>
  <c r="I37" i="104" s="1"/>
  <c r="J37" i="104" s="1"/>
  <c r="H36" i="104"/>
  <c r="I36" i="104" s="1"/>
  <c r="J36" i="104" s="1"/>
  <c r="H35" i="104"/>
  <c r="I35" i="104" s="1"/>
  <c r="J35" i="104" s="1"/>
  <c r="H34" i="104"/>
  <c r="I34" i="104" s="1"/>
  <c r="J34" i="104" s="1"/>
  <c r="H33" i="104"/>
  <c r="I33" i="104" s="1"/>
  <c r="J33" i="104" s="1"/>
  <c r="H32" i="104"/>
  <c r="I32" i="104" s="1"/>
  <c r="J32" i="104" s="1"/>
  <c r="H31" i="104"/>
  <c r="I31" i="104" s="1"/>
  <c r="J31" i="104" s="1"/>
  <c r="H30" i="104"/>
  <c r="I30" i="104" s="1"/>
  <c r="J30" i="104" s="1"/>
  <c r="H29" i="104"/>
  <c r="I29" i="104" s="1"/>
  <c r="J29" i="104" s="1"/>
  <c r="H28" i="104"/>
  <c r="I28" i="104" s="1"/>
  <c r="J28" i="104" s="1"/>
  <c r="H27" i="104"/>
  <c r="I27" i="104" s="1"/>
  <c r="J27" i="104" s="1"/>
  <c r="H26" i="104"/>
  <c r="I26" i="104" s="1"/>
  <c r="J26" i="104" s="1"/>
  <c r="H25" i="104"/>
  <c r="I25" i="104" s="1"/>
  <c r="J25" i="104" s="1"/>
  <c r="H24" i="104"/>
  <c r="I24" i="104" s="1"/>
  <c r="J24" i="104" s="1"/>
  <c r="H23" i="104"/>
  <c r="I23" i="104" s="1"/>
  <c r="J23" i="104" s="1"/>
  <c r="H22" i="104"/>
  <c r="I22" i="104" s="1"/>
  <c r="J22" i="104" s="1"/>
  <c r="H21" i="104"/>
  <c r="I21" i="104" s="1"/>
  <c r="J21" i="104" s="1"/>
  <c r="H20" i="104"/>
  <c r="I20" i="104" s="1"/>
  <c r="J20" i="104" s="1"/>
  <c r="H19" i="104"/>
  <c r="I19" i="104" s="1"/>
  <c r="J19" i="104" s="1"/>
  <c r="H18" i="104"/>
  <c r="I18" i="104" s="1"/>
  <c r="J18" i="104" s="1"/>
  <c r="H17" i="104"/>
  <c r="I17" i="104" s="1"/>
  <c r="J17" i="104" s="1"/>
  <c r="H16" i="104"/>
  <c r="I16" i="104" s="1"/>
  <c r="J16" i="104" s="1"/>
  <c r="H15" i="104"/>
  <c r="I15" i="104" s="1"/>
  <c r="J15" i="104" s="1"/>
  <c r="H14" i="104"/>
  <c r="I14" i="104" s="1"/>
  <c r="J14" i="104" s="1"/>
  <c r="H13" i="104"/>
  <c r="I13" i="104" s="1"/>
  <c r="J13" i="104" s="1"/>
  <c r="H12" i="104"/>
  <c r="I12" i="104" s="1"/>
  <c r="J12" i="104" s="1"/>
  <c r="H11" i="104"/>
  <c r="I11" i="104" s="1"/>
  <c r="J11" i="104" s="1"/>
  <c r="H10" i="104"/>
  <c r="I10" i="104" s="1"/>
  <c r="J10" i="104" s="1"/>
  <c r="H9" i="104"/>
  <c r="I9" i="104" s="1"/>
  <c r="J9" i="104" s="1"/>
  <c r="H8" i="104"/>
  <c r="I8" i="104" s="1"/>
  <c r="J8" i="104" s="1"/>
  <c r="H7" i="104"/>
  <c r="I7" i="104" s="1"/>
  <c r="J7" i="104" s="1"/>
  <c r="H6" i="104"/>
  <c r="I6" i="104" s="1"/>
  <c r="J6" i="104" s="1"/>
  <c r="H5" i="104"/>
  <c r="I5" i="104" s="1"/>
  <c r="J5" i="104" s="1"/>
  <c r="H4" i="104"/>
  <c r="I4" i="104" s="1"/>
  <c r="J4" i="104" s="1"/>
  <c r="K4" i="104" s="1"/>
  <c r="M89" i="103"/>
  <c r="U89" i="103" s="1"/>
  <c r="M88" i="103"/>
  <c r="U88" i="103" s="1"/>
  <c r="M87" i="103"/>
  <c r="U87" i="103" s="1"/>
  <c r="M86" i="103"/>
  <c r="U86" i="103" s="1"/>
  <c r="M85" i="103"/>
  <c r="U85" i="103" s="1"/>
  <c r="M84" i="103"/>
  <c r="U84" i="103" s="1"/>
  <c r="M83" i="103"/>
  <c r="U83" i="103" s="1"/>
  <c r="M82" i="103"/>
  <c r="U82" i="103" s="1"/>
  <c r="M81" i="103"/>
  <c r="U81" i="103" s="1"/>
  <c r="M80" i="103"/>
  <c r="U80" i="103" s="1"/>
  <c r="M79" i="103"/>
  <c r="U79" i="103" s="1"/>
  <c r="M78" i="103"/>
  <c r="U78" i="103" s="1"/>
  <c r="M77" i="103"/>
  <c r="U77" i="103" s="1"/>
  <c r="M76" i="103"/>
  <c r="U76" i="103" s="1"/>
  <c r="M75" i="103"/>
  <c r="U75" i="103" s="1"/>
  <c r="M74" i="103"/>
  <c r="U74" i="103" s="1"/>
  <c r="M73" i="103"/>
  <c r="U73" i="103" s="1"/>
  <c r="M72" i="103"/>
  <c r="U72" i="103" s="1"/>
  <c r="M71" i="103"/>
  <c r="U71" i="103" s="1"/>
  <c r="M70" i="103"/>
  <c r="U70" i="103" s="1"/>
  <c r="M69" i="103"/>
  <c r="U69" i="103" s="1"/>
  <c r="M68" i="103"/>
  <c r="U68" i="103" s="1"/>
  <c r="M67" i="103"/>
  <c r="U67" i="103" s="1"/>
  <c r="M66" i="103"/>
  <c r="U66" i="103" s="1"/>
  <c r="M65" i="103"/>
  <c r="U65" i="103" s="1"/>
  <c r="M64" i="103"/>
  <c r="U64" i="103" s="1"/>
  <c r="M63" i="103"/>
  <c r="U63" i="103" s="1"/>
  <c r="M62" i="103"/>
  <c r="U62" i="103" s="1"/>
  <c r="M61" i="103"/>
  <c r="U61" i="103" s="1"/>
  <c r="M60" i="103"/>
  <c r="U60" i="103" s="1"/>
  <c r="M59" i="103"/>
  <c r="U59" i="103" s="1"/>
  <c r="M58" i="103"/>
  <c r="U58" i="103" s="1"/>
  <c r="M57" i="103"/>
  <c r="U57" i="103" s="1"/>
  <c r="M56" i="103"/>
  <c r="U56" i="103" s="1"/>
  <c r="M55" i="103"/>
  <c r="U55" i="103" s="1"/>
  <c r="M54" i="103"/>
  <c r="U54" i="103" s="1"/>
  <c r="M53" i="103"/>
  <c r="U53" i="103" s="1"/>
  <c r="M52" i="103"/>
  <c r="U52" i="103" s="1"/>
  <c r="M51" i="103"/>
  <c r="U51" i="103" s="1"/>
  <c r="M50" i="103"/>
  <c r="U50" i="103" s="1"/>
  <c r="M49" i="103"/>
  <c r="U49" i="103" s="1"/>
  <c r="M48" i="103"/>
  <c r="U48" i="103" s="1"/>
  <c r="M47" i="103"/>
  <c r="U47" i="103" s="1"/>
  <c r="M46" i="103"/>
  <c r="U46" i="103" s="1"/>
  <c r="M45" i="103"/>
  <c r="U45" i="103" s="1"/>
  <c r="M44" i="103"/>
  <c r="U44" i="103" s="1"/>
  <c r="M43" i="103"/>
  <c r="U43" i="103" s="1"/>
  <c r="M42" i="103"/>
  <c r="U42" i="103" s="1"/>
  <c r="M41" i="103"/>
  <c r="U41" i="103" s="1"/>
  <c r="M40" i="103"/>
  <c r="U40" i="103" s="1"/>
  <c r="M39" i="103"/>
  <c r="U39" i="103" s="1"/>
  <c r="M38" i="103"/>
  <c r="U38" i="103" s="1"/>
  <c r="M37" i="103"/>
  <c r="U37" i="103" s="1"/>
  <c r="M36" i="103"/>
  <c r="U36" i="103" s="1"/>
  <c r="M35" i="103"/>
  <c r="U35" i="103" s="1"/>
  <c r="M34" i="103"/>
  <c r="U34" i="103" s="1"/>
  <c r="M33" i="103"/>
  <c r="U33" i="103" s="1"/>
  <c r="M32" i="103"/>
  <c r="U32" i="103" s="1"/>
  <c r="M31" i="103"/>
  <c r="U31" i="103" s="1"/>
  <c r="M30" i="103"/>
  <c r="U30" i="103" s="1"/>
  <c r="M29" i="103"/>
  <c r="U29" i="103" s="1"/>
  <c r="M28" i="103"/>
  <c r="U28" i="103" s="1"/>
  <c r="M27" i="103"/>
  <c r="U27" i="103" s="1"/>
  <c r="M26" i="103"/>
  <c r="U26" i="103" s="1"/>
  <c r="M25" i="103"/>
  <c r="U25" i="103" s="1"/>
  <c r="M24" i="103"/>
  <c r="U24" i="103" s="1"/>
  <c r="M23" i="103"/>
  <c r="U23" i="103" s="1"/>
  <c r="M22" i="103"/>
  <c r="U22" i="103" s="1"/>
  <c r="M21" i="103"/>
  <c r="U21" i="103" s="1"/>
  <c r="M20" i="103"/>
  <c r="U20" i="103" s="1"/>
  <c r="M19" i="103"/>
  <c r="U19" i="103" s="1"/>
  <c r="M18" i="103"/>
  <c r="U18" i="103" s="1"/>
  <c r="M17" i="103"/>
  <c r="U17" i="103" s="1"/>
  <c r="M16" i="103"/>
  <c r="U16" i="103" s="1"/>
  <c r="M15" i="103"/>
  <c r="U15" i="103" s="1"/>
  <c r="M14" i="103"/>
  <c r="U14" i="103" s="1"/>
  <c r="M13" i="103"/>
  <c r="U13" i="103" s="1"/>
  <c r="M12" i="103"/>
  <c r="U12" i="103" s="1"/>
  <c r="M11" i="103"/>
  <c r="U11" i="103" s="1"/>
  <c r="M10" i="103"/>
  <c r="U10" i="103" s="1"/>
  <c r="M9" i="103"/>
  <c r="U9" i="103" s="1"/>
  <c r="M8" i="103"/>
  <c r="U8" i="103" s="1"/>
  <c r="M7" i="103"/>
  <c r="U7" i="103" s="1"/>
  <c r="M6" i="103"/>
  <c r="U6" i="103" s="1"/>
  <c r="M5" i="103"/>
  <c r="U5" i="103" s="1"/>
  <c r="X5" i="103" s="1"/>
  <c r="H89" i="103"/>
  <c r="I89" i="103" s="1"/>
  <c r="J89" i="103" s="1"/>
  <c r="H88" i="103"/>
  <c r="I88" i="103" s="1"/>
  <c r="J88" i="103" s="1"/>
  <c r="H87" i="103"/>
  <c r="I87" i="103" s="1"/>
  <c r="J87" i="103" s="1"/>
  <c r="H86" i="103"/>
  <c r="I86" i="103" s="1"/>
  <c r="J86" i="103" s="1"/>
  <c r="H85" i="103"/>
  <c r="I85" i="103" s="1"/>
  <c r="J85" i="103" s="1"/>
  <c r="H84" i="103"/>
  <c r="I84" i="103" s="1"/>
  <c r="J84" i="103" s="1"/>
  <c r="H83" i="103"/>
  <c r="I83" i="103" s="1"/>
  <c r="J83" i="103" s="1"/>
  <c r="H82" i="103"/>
  <c r="I82" i="103" s="1"/>
  <c r="J82" i="103" s="1"/>
  <c r="H81" i="103"/>
  <c r="I81" i="103" s="1"/>
  <c r="J81" i="103" s="1"/>
  <c r="H80" i="103"/>
  <c r="I80" i="103" s="1"/>
  <c r="J80" i="103" s="1"/>
  <c r="H79" i="103"/>
  <c r="I79" i="103" s="1"/>
  <c r="J79" i="103" s="1"/>
  <c r="H78" i="103"/>
  <c r="I78" i="103" s="1"/>
  <c r="J78" i="103" s="1"/>
  <c r="H77" i="103"/>
  <c r="I77" i="103" s="1"/>
  <c r="J77" i="103" s="1"/>
  <c r="H76" i="103"/>
  <c r="I76" i="103" s="1"/>
  <c r="J76" i="103" s="1"/>
  <c r="H75" i="103"/>
  <c r="I75" i="103" s="1"/>
  <c r="J75" i="103" s="1"/>
  <c r="H74" i="103"/>
  <c r="I74" i="103" s="1"/>
  <c r="J74" i="103" s="1"/>
  <c r="H73" i="103"/>
  <c r="I73" i="103" s="1"/>
  <c r="J73" i="103" s="1"/>
  <c r="H72" i="103"/>
  <c r="I72" i="103" s="1"/>
  <c r="J72" i="103" s="1"/>
  <c r="H71" i="103"/>
  <c r="I71" i="103" s="1"/>
  <c r="J71" i="103" s="1"/>
  <c r="H70" i="103"/>
  <c r="I70" i="103" s="1"/>
  <c r="J70" i="103" s="1"/>
  <c r="H69" i="103"/>
  <c r="I69" i="103" s="1"/>
  <c r="J69" i="103" s="1"/>
  <c r="H68" i="103"/>
  <c r="I68" i="103" s="1"/>
  <c r="J68" i="103" s="1"/>
  <c r="H67" i="103"/>
  <c r="I67" i="103" s="1"/>
  <c r="J67" i="103" s="1"/>
  <c r="H66" i="103"/>
  <c r="I66" i="103" s="1"/>
  <c r="J66" i="103" s="1"/>
  <c r="H65" i="103"/>
  <c r="I65" i="103" s="1"/>
  <c r="J65" i="103" s="1"/>
  <c r="H64" i="103"/>
  <c r="I64" i="103" s="1"/>
  <c r="J64" i="103" s="1"/>
  <c r="H63" i="103"/>
  <c r="I63" i="103" s="1"/>
  <c r="J63" i="103" s="1"/>
  <c r="H62" i="103"/>
  <c r="I62" i="103" s="1"/>
  <c r="J62" i="103" s="1"/>
  <c r="H61" i="103"/>
  <c r="I61" i="103" s="1"/>
  <c r="J61" i="103" s="1"/>
  <c r="H60" i="103"/>
  <c r="I60" i="103" s="1"/>
  <c r="J60" i="103" s="1"/>
  <c r="H59" i="103"/>
  <c r="I59" i="103" s="1"/>
  <c r="J59" i="103" s="1"/>
  <c r="H58" i="103"/>
  <c r="I58" i="103" s="1"/>
  <c r="J58" i="103" s="1"/>
  <c r="H57" i="103"/>
  <c r="I57" i="103" s="1"/>
  <c r="J57" i="103" s="1"/>
  <c r="H56" i="103"/>
  <c r="I56" i="103" s="1"/>
  <c r="J56" i="103" s="1"/>
  <c r="H55" i="103"/>
  <c r="I55" i="103" s="1"/>
  <c r="J55" i="103" s="1"/>
  <c r="H54" i="103"/>
  <c r="I54" i="103" s="1"/>
  <c r="J54" i="103" s="1"/>
  <c r="H53" i="103"/>
  <c r="I53" i="103" s="1"/>
  <c r="J53" i="103" s="1"/>
  <c r="H52" i="103"/>
  <c r="I52" i="103" s="1"/>
  <c r="J52" i="103" s="1"/>
  <c r="H51" i="103"/>
  <c r="I51" i="103" s="1"/>
  <c r="J51" i="103" s="1"/>
  <c r="H50" i="103"/>
  <c r="I50" i="103" s="1"/>
  <c r="J50" i="103" s="1"/>
  <c r="H49" i="103"/>
  <c r="I49" i="103" s="1"/>
  <c r="J49" i="103" s="1"/>
  <c r="H48" i="103"/>
  <c r="I48" i="103" s="1"/>
  <c r="J48" i="103" s="1"/>
  <c r="H47" i="103"/>
  <c r="I47" i="103" s="1"/>
  <c r="J47" i="103" s="1"/>
  <c r="H46" i="103"/>
  <c r="I46" i="103" s="1"/>
  <c r="J46" i="103" s="1"/>
  <c r="H45" i="103"/>
  <c r="I45" i="103" s="1"/>
  <c r="J45" i="103" s="1"/>
  <c r="H44" i="103"/>
  <c r="I44" i="103" s="1"/>
  <c r="J44" i="103" s="1"/>
  <c r="H43" i="103"/>
  <c r="I43" i="103" s="1"/>
  <c r="J43" i="103" s="1"/>
  <c r="H42" i="103"/>
  <c r="I42" i="103" s="1"/>
  <c r="J42" i="103" s="1"/>
  <c r="H41" i="103"/>
  <c r="I41" i="103" s="1"/>
  <c r="J41" i="103" s="1"/>
  <c r="H40" i="103"/>
  <c r="I40" i="103" s="1"/>
  <c r="J40" i="103" s="1"/>
  <c r="H39" i="103"/>
  <c r="I39" i="103" s="1"/>
  <c r="J39" i="103" s="1"/>
  <c r="H38" i="103"/>
  <c r="I38" i="103" s="1"/>
  <c r="J38" i="103" s="1"/>
  <c r="H37" i="103"/>
  <c r="I37" i="103" s="1"/>
  <c r="J37" i="103" s="1"/>
  <c r="H36" i="103"/>
  <c r="I36" i="103" s="1"/>
  <c r="J36" i="103" s="1"/>
  <c r="H35" i="103"/>
  <c r="I35" i="103" s="1"/>
  <c r="J35" i="103" s="1"/>
  <c r="H34" i="103"/>
  <c r="I34" i="103" s="1"/>
  <c r="J34" i="103" s="1"/>
  <c r="H33" i="103"/>
  <c r="I33" i="103" s="1"/>
  <c r="J33" i="103" s="1"/>
  <c r="H32" i="103"/>
  <c r="I32" i="103" s="1"/>
  <c r="J32" i="103" s="1"/>
  <c r="H31" i="103"/>
  <c r="I31" i="103" s="1"/>
  <c r="J31" i="103" s="1"/>
  <c r="H30" i="103"/>
  <c r="I30" i="103" s="1"/>
  <c r="J30" i="103" s="1"/>
  <c r="H29" i="103"/>
  <c r="I29" i="103" s="1"/>
  <c r="J29" i="103" s="1"/>
  <c r="H28" i="103"/>
  <c r="I28" i="103" s="1"/>
  <c r="J28" i="103" s="1"/>
  <c r="H27" i="103"/>
  <c r="I27" i="103" s="1"/>
  <c r="J27" i="103" s="1"/>
  <c r="H26" i="103"/>
  <c r="I26" i="103" s="1"/>
  <c r="J26" i="103" s="1"/>
  <c r="H25" i="103"/>
  <c r="I25" i="103" s="1"/>
  <c r="J25" i="103" s="1"/>
  <c r="H24" i="103"/>
  <c r="I24" i="103" s="1"/>
  <c r="J24" i="103" s="1"/>
  <c r="H23" i="103"/>
  <c r="I23" i="103" s="1"/>
  <c r="J23" i="103" s="1"/>
  <c r="H22" i="103"/>
  <c r="I22" i="103" s="1"/>
  <c r="J22" i="103" s="1"/>
  <c r="H21" i="103"/>
  <c r="I21" i="103" s="1"/>
  <c r="J21" i="103" s="1"/>
  <c r="H20" i="103"/>
  <c r="I20" i="103" s="1"/>
  <c r="J20" i="103" s="1"/>
  <c r="H19" i="103"/>
  <c r="I19" i="103" s="1"/>
  <c r="J19" i="103" s="1"/>
  <c r="H18" i="103"/>
  <c r="I18" i="103" s="1"/>
  <c r="J18" i="103" s="1"/>
  <c r="H17" i="103"/>
  <c r="I17" i="103" s="1"/>
  <c r="J17" i="103" s="1"/>
  <c r="H16" i="103"/>
  <c r="I16" i="103" s="1"/>
  <c r="J16" i="103" s="1"/>
  <c r="H15" i="103"/>
  <c r="I15" i="103" s="1"/>
  <c r="J15" i="103" s="1"/>
  <c r="H14" i="103"/>
  <c r="I14" i="103" s="1"/>
  <c r="J14" i="103" s="1"/>
  <c r="H13" i="103"/>
  <c r="I13" i="103" s="1"/>
  <c r="J13" i="103" s="1"/>
  <c r="H12" i="103"/>
  <c r="I12" i="103" s="1"/>
  <c r="J12" i="103" s="1"/>
  <c r="H11" i="103"/>
  <c r="I11" i="103" s="1"/>
  <c r="J11" i="103" s="1"/>
  <c r="H10" i="103"/>
  <c r="I10" i="103" s="1"/>
  <c r="J10" i="103" s="1"/>
  <c r="H9" i="103"/>
  <c r="I9" i="103" s="1"/>
  <c r="J9" i="103" s="1"/>
  <c r="H8" i="103"/>
  <c r="I8" i="103" s="1"/>
  <c r="J8" i="103" s="1"/>
  <c r="H7" i="103"/>
  <c r="I7" i="103" s="1"/>
  <c r="J7" i="103" s="1"/>
  <c r="H6" i="103"/>
  <c r="I6" i="103" s="1"/>
  <c r="J6" i="103" s="1"/>
  <c r="H5" i="103"/>
  <c r="I5" i="103" s="1"/>
  <c r="J5" i="103" s="1"/>
  <c r="H4" i="103"/>
  <c r="I4" i="103" s="1"/>
  <c r="J4" i="103" s="1"/>
  <c r="K4" i="103" s="1"/>
  <c r="M98" i="102"/>
  <c r="U98" i="102" s="1"/>
  <c r="M97" i="102"/>
  <c r="U97" i="102" s="1"/>
  <c r="M96" i="102"/>
  <c r="U96" i="102" s="1"/>
  <c r="M95" i="102"/>
  <c r="U95" i="102" s="1"/>
  <c r="M94" i="102"/>
  <c r="U94" i="102" s="1"/>
  <c r="M93" i="102"/>
  <c r="U93" i="102" s="1"/>
  <c r="M92" i="102"/>
  <c r="U92" i="102" s="1"/>
  <c r="M91" i="102"/>
  <c r="U91" i="102" s="1"/>
  <c r="M90" i="102"/>
  <c r="U90" i="102" s="1"/>
  <c r="M89" i="102"/>
  <c r="U89" i="102" s="1"/>
  <c r="M88" i="102"/>
  <c r="U88" i="102" s="1"/>
  <c r="M87" i="102"/>
  <c r="U87" i="102" s="1"/>
  <c r="M86" i="102"/>
  <c r="U86" i="102" s="1"/>
  <c r="M85" i="102"/>
  <c r="U85" i="102" s="1"/>
  <c r="M84" i="102"/>
  <c r="U84" i="102" s="1"/>
  <c r="M83" i="102"/>
  <c r="U83" i="102" s="1"/>
  <c r="M82" i="102"/>
  <c r="U82" i="102" s="1"/>
  <c r="M81" i="102"/>
  <c r="U81" i="102" s="1"/>
  <c r="M80" i="102"/>
  <c r="U80" i="102" s="1"/>
  <c r="M79" i="102"/>
  <c r="U79" i="102" s="1"/>
  <c r="M78" i="102"/>
  <c r="U78" i="102" s="1"/>
  <c r="M77" i="102"/>
  <c r="U77" i="102" s="1"/>
  <c r="M76" i="102"/>
  <c r="U76" i="102" s="1"/>
  <c r="M75" i="102"/>
  <c r="U75" i="102" s="1"/>
  <c r="M74" i="102"/>
  <c r="U74" i="102" s="1"/>
  <c r="M73" i="102"/>
  <c r="U73" i="102" s="1"/>
  <c r="M72" i="102"/>
  <c r="U72" i="102" s="1"/>
  <c r="M71" i="102"/>
  <c r="U71" i="102" s="1"/>
  <c r="M70" i="102"/>
  <c r="U70" i="102" s="1"/>
  <c r="M69" i="102"/>
  <c r="U69" i="102" s="1"/>
  <c r="M68" i="102"/>
  <c r="U68" i="102" s="1"/>
  <c r="M67" i="102"/>
  <c r="U67" i="102" s="1"/>
  <c r="M66" i="102"/>
  <c r="U66" i="102" s="1"/>
  <c r="M65" i="102"/>
  <c r="U65" i="102" s="1"/>
  <c r="M64" i="102"/>
  <c r="U64" i="102" s="1"/>
  <c r="M63" i="102"/>
  <c r="U63" i="102" s="1"/>
  <c r="M62" i="102"/>
  <c r="U62" i="102" s="1"/>
  <c r="M61" i="102"/>
  <c r="U61" i="102" s="1"/>
  <c r="M60" i="102"/>
  <c r="U60" i="102" s="1"/>
  <c r="M59" i="102"/>
  <c r="U59" i="102" s="1"/>
  <c r="M58" i="102"/>
  <c r="U58" i="102" s="1"/>
  <c r="M57" i="102"/>
  <c r="U57" i="102" s="1"/>
  <c r="M56" i="102"/>
  <c r="U56" i="102" s="1"/>
  <c r="M55" i="102"/>
  <c r="U55" i="102" s="1"/>
  <c r="M54" i="102"/>
  <c r="U54" i="102" s="1"/>
  <c r="M53" i="102"/>
  <c r="U53" i="102" s="1"/>
  <c r="M52" i="102"/>
  <c r="U52" i="102" s="1"/>
  <c r="M51" i="102"/>
  <c r="U51" i="102" s="1"/>
  <c r="M50" i="102"/>
  <c r="U50" i="102" s="1"/>
  <c r="M49" i="102"/>
  <c r="U49" i="102" s="1"/>
  <c r="M48" i="102"/>
  <c r="U48" i="102" s="1"/>
  <c r="M47" i="102"/>
  <c r="U47" i="102" s="1"/>
  <c r="M46" i="102"/>
  <c r="U46" i="102" s="1"/>
  <c r="M45" i="102"/>
  <c r="U45" i="102" s="1"/>
  <c r="M44" i="102"/>
  <c r="U44" i="102" s="1"/>
  <c r="M43" i="102"/>
  <c r="U43" i="102" s="1"/>
  <c r="M42" i="102"/>
  <c r="U42" i="102" s="1"/>
  <c r="M41" i="102"/>
  <c r="U41" i="102" s="1"/>
  <c r="M40" i="102"/>
  <c r="U40" i="102" s="1"/>
  <c r="M39" i="102"/>
  <c r="U39" i="102" s="1"/>
  <c r="M38" i="102"/>
  <c r="U38" i="102" s="1"/>
  <c r="M37" i="102"/>
  <c r="U37" i="102" s="1"/>
  <c r="M36" i="102"/>
  <c r="U36" i="102" s="1"/>
  <c r="M35" i="102"/>
  <c r="U35" i="102" s="1"/>
  <c r="M34" i="102"/>
  <c r="U34" i="102" s="1"/>
  <c r="M33" i="102"/>
  <c r="U33" i="102" s="1"/>
  <c r="M32" i="102"/>
  <c r="U32" i="102" s="1"/>
  <c r="M31" i="102"/>
  <c r="U31" i="102" s="1"/>
  <c r="M30" i="102"/>
  <c r="U30" i="102" s="1"/>
  <c r="M29" i="102"/>
  <c r="U29" i="102" s="1"/>
  <c r="M28" i="102"/>
  <c r="U28" i="102" s="1"/>
  <c r="M27" i="102"/>
  <c r="U27" i="102" s="1"/>
  <c r="M26" i="102"/>
  <c r="U26" i="102" s="1"/>
  <c r="M25" i="102"/>
  <c r="U25" i="102" s="1"/>
  <c r="M24" i="102"/>
  <c r="U24" i="102" s="1"/>
  <c r="M23" i="102"/>
  <c r="U23" i="102" s="1"/>
  <c r="M22" i="102"/>
  <c r="U22" i="102" s="1"/>
  <c r="M21" i="102"/>
  <c r="U21" i="102" s="1"/>
  <c r="M20" i="102"/>
  <c r="U20" i="102" s="1"/>
  <c r="M19" i="102"/>
  <c r="U19" i="102" s="1"/>
  <c r="M18" i="102"/>
  <c r="U18" i="102" s="1"/>
  <c r="M17" i="102"/>
  <c r="U17" i="102" s="1"/>
  <c r="M16" i="102"/>
  <c r="U16" i="102" s="1"/>
  <c r="M15" i="102"/>
  <c r="U15" i="102" s="1"/>
  <c r="M14" i="102"/>
  <c r="U14" i="102" s="1"/>
  <c r="M13" i="102"/>
  <c r="U13" i="102" s="1"/>
  <c r="M12" i="102"/>
  <c r="U12" i="102" s="1"/>
  <c r="M11" i="102"/>
  <c r="U11" i="102" s="1"/>
  <c r="M10" i="102"/>
  <c r="U10" i="102" s="1"/>
  <c r="M9" i="102"/>
  <c r="U9" i="102" s="1"/>
  <c r="M8" i="102"/>
  <c r="U8" i="102" s="1"/>
  <c r="M7" i="102"/>
  <c r="U7" i="102" s="1"/>
  <c r="M6" i="102"/>
  <c r="U6" i="102" s="1"/>
  <c r="M5" i="102"/>
  <c r="U5" i="102" s="1"/>
  <c r="X5" i="102" s="1"/>
  <c r="H98" i="102"/>
  <c r="I98" i="102" s="1"/>
  <c r="J98" i="102" s="1"/>
  <c r="H97" i="102"/>
  <c r="I97" i="102" s="1"/>
  <c r="J97" i="102" s="1"/>
  <c r="H96" i="102"/>
  <c r="I96" i="102" s="1"/>
  <c r="J96" i="102" s="1"/>
  <c r="H95" i="102"/>
  <c r="I95" i="102" s="1"/>
  <c r="J95" i="102" s="1"/>
  <c r="H94" i="102"/>
  <c r="I94" i="102" s="1"/>
  <c r="J94" i="102" s="1"/>
  <c r="H93" i="102"/>
  <c r="I93" i="102" s="1"/>
  <c r="J93" i="102" s="1"/>
  <c r="H92" i="102"/>
  <c r="I92" i="102" s="1"/>
  <c r="J92" i="102" s="1"/>
  <c r="H91" i="102"/>
  <c r="I91" i="102" s="1"/>
  <c r="J91" i="102" s="1"/>
  <c r="H90" i="102"/>
  <c r="I90" i="102" s="1"/>
  <c r="J90" i="102" s="1"/>
  <c r="H89" i="102"/>
  <c r="I89" i="102" s="1"/>
  <c r="J89" i="102" s="1"/>
  <c r="H88" i="102"/>
  <c r="I88" i="102" s="1"/>
  <c r="J88" i="102" s="1"/>
  <c r="H87" i="102"/>
  <c r="I87" i="102" s="1"/>
  <c r="J87" i="102" s="1"/>
  <c r="H86" i="102"/>
  <c r="I86" i="102" s="1"/>
  <c r="J86" i="102" s="1"/>
  <c r="H85" i="102"/>
  <c r="I85" i="102" s="1"/>
  <c r="J85" i="102" s="1"/>
  <c r="H84" i="102"/>
  <c r="I84" i="102" s="1"/>
  <c r="J84" i="102" s="1"/>
  <c r="H83" i="102"/>
  <c r="I83" i="102" s="1"/>
  <c r="J83" i="102" s="1"/>
  <c r="H82" i="102"/>
  <c r="I82" i="102" s="1"/>
  <c r="J82" i="102" s="1"/>
  <c r="H81" i="102"/>
  <c r="I81" i="102" s="1"/>
  <c r="J81" i="102" s="1"/>
  <c r="H80" i="102"/>
  <c r="I80" i="102" s="1"/>
  <c r="J80" i="102" s="1"/>
  <c r="H79" i="102"/>
  <c r="I79" i="102" s="1"/>
  <c r="J79" i="102" s="1"/>
  <c r="H78" i="102"/>
  <c r="I78" i="102" s="1"/>
  <c r="J78" i="102" s="1"/>
  <c r="H77" i="102"/>
  <c r="I77" i="102" s="1"/>
  <c r="J77" i="102" s="1"/>
  <c r="H76" i="102"/>
  <c r="I76" i="102" s="1"/>
  <c r="J76" i="102" s="1"/>
  <c r="H75" i="102"/>
  <c r="I75" i="102" s="1"/>
  <c r="J75" i="102" s="1"/>
  <c r="H74" i="102"/>
  <c r="I74" i="102" s="1"/>
  <c r="J74" i="102" s="1"/>
  <c r="H73" i="102"/>
  <c r="I73" i="102" s="1"/>
  <c r="J73" i="102" s="1"/>
  <c r="H72" i="102"/>
  <c r="I72" i="102" s="1"/>
  <c r="J72" i="102" s="1"/>
  <c r="H71" i="102"/>
  <c r="I71" i="102" s="1"/>
  <c r="J71" i="102" s="1"/>
  <c r="H70" i="102"/>
  <c r="I70" i="102" s="1"/>
  <c r="J70" i="102" s="1"/>
  <c r="H69" i="102"/>
  <c r="I69" i="102" s="1"/>
  <c r="J69" i="102" s="1"/>
  <c r="H68" i="102"/>
  <c r="I68" i="102" s="1"/>
  <c r="J68" i="102" s="1"/>
  <c r="H67" i="102"/>
  <c r="I67" i="102" s="1"/>
  <c r="J67" i="102" s="1"/>
  <c r="H66" i="102"/>
  <c r="I66" i="102" s="1"/>
  <c r="J66" i="102" s="1"/>
  <c r="H65" i="102"/>
  <c r="I65" i="102" s="1"/>
  <c r="J65" i="102" s="1"/>
  <c r="H64" i="102"/>
  <c r="I64" i="102" s="1"/>
  <c r="J64" i="102" s="1"/>
  <c r="H63" i="102"/>
  <c r="I63" i="102" s="1"/>
  <c r="J63" i="102" s="1"/>
  <c r="H62" i="102"/>
  <c r="I62" i="102" s="1"/>
  <c r="J62" i="102" s="1"/>
  <c r="H61" i="102"/>
  <c r="I61" i="102" s="1"/>
  <c r="J61" i="102" s="1"/>
  <c r="H60" i="102"/>
  <c r="I60" i="102" s="1"/>
  <c r="J60" i="102" s="1"/>
  <c r="H59" i="102"/>
  <c r="I59" i="102" s="1"/>
  <c r="J59" i="102" s="1"/>
  <c r="H58" i="102"/>
  <c r="I58" i="102" s="1"/>
  <c r="J58" i="102" s="1"/>
  <c r="H57" i="102"/>
  <c r="I57" i="102" s="1"/>
  <c r="J57" i="102" s="1"/>
  <c r="H56" i="102"/>
  <c r="I56" i="102" s="1"/>
  <c r="J56" i="102" s="1"/>
  <c r="H55" i="102"/>
  <c r="I55" i="102" s="1"/>
  <c r="J55" i="102" s="1"/>
  <c r="H54" i="102"/>
  <c r="I54" i="102" s="1"/>
  <c r="J54" i="102" s="1"/>
  <c r="H53" i="102"/>
  <c r="I53" i="102" s="1"/>
  <c r="J53" i="102" s="1"/>
  <c r="H52" i="102"/>
  <c r="I52" i="102" s="1"/>
  <c r="J52" i="102" s="1"/>
  <c r="H51" i="102"/>
  <c r="I51" i="102" s="1"/>
  <c r="J51" i="102" s="1"/>
  <c r="H50" i="102"/>
  <c r="I50" i="102" s="1"/>
  <c r="J50" i="102" s="1"/>
  <c r="H49" i="102"/>
  <c r="I49" i="102" s="1"/>
  <c r="J49" i="102" s="1"/>
  <c r="H48" i="102"/>
  <c r="I48" i="102" s="1"/>
  <c r="J48" i="102" s="1"/>
  <c r="H47" i="102"/>
  <c r="I47" i="102" s="1"/>
  <c r="J47" i="102" s="1"/>
  <c r="H46" i="102"/>
  <c r="I46" i="102" s="1"/>
  <c r="J46" i="102" s="1"/>
  <c r="H45" i="102"/>
  <c r="I45" i="102" s="1"/>
  <c r="J45" i="102" s="1"/>
  <c r="H44" i="102"/>
  <c r="I44" i="102" s="1"/>
  <c r="J44" i="102" s="1"/>
  <c r="H43" i="102"/>
  <c r="I43" i="102" s="1"/>
  <c r="J43" i="102" s="1"/>
  <c r="H42" i="102"/>
  <c r="I42" i="102" s="1"/>
  <c r="J42" i="102" s="1"/>
  <c r="H41" i="102"/>
  <c r="I41" i="102" s="1"/>
  <c r="J41" i="102" s="1"/>
  <c r="H40" i="102"/>
  <c r="I40" i="102" s="1"/>
  <c r="J40" i="102" s="1"/>
  <c r="H39" i="102"/>
  <c r="I39" i="102" s="1"/>
  <c r="J39" i="102" s="1"/>
  <c r="H38" i="102"/>
  <c r="I38" i="102" s="1"/>
  <c r="J38" i="102" s="1"/>
  <c r="H37" i="102"/>
  <c r="I37" i="102" s="1"/>
  <c r="J37" i="102" s="1"/>
  <c r="H36" i="102"/>
  <c r="I36" i="102" s="1"/>
  <c r="J36" i="102" s="1"/>
  <c r="H35" i="102"/>
  <c r="I35" i="102" s="1"/>
  <c r="J35" i="102" s="1"/>
  <c r="H34" i="102"/>
  <c r="I34" i="102" s="1"/>
  <c r="J34" i="102" s="1"/>
  <c r="H33" i="102"/>
  <c r="I33" i="102" s="1"/>
  <c r="J33" i="102" s="1"/>
  <c r="H32" i="102"/>
  <c r="I32" i="102" s="1"/>
  <c r="J32" i="102" s="1"/>
  <c r="H31" i="102"/>
  <c r="I31" i="102" s="1"/>
  <c r="J31" i="102" s="1"/>
  <c r="H30" i="102"/>
  <c r="I30" i="102" s="1"/>
  <c r="J30" i="102" s="1"/>
  <c r="H29" i="102"/>
  <c r="I29" i="102" s="1"/>
  <c r="J29" i="102" s="1"/>
  <c r="H28" i="102"/>
  <c r="I28" i="102" s="1"/>
  <c r="J28" i="102" s="1"/>
  <c r="H27" i="102"/>
  <c r="I27" i="102" s="1"/>
  <c r="J27" i="102" s="1"/>
  <c r="H26" i="102"/>
  <c r="I26" i="102" s="1"/>
  <c r="J26" i="102" s="1"/>
  <c r="H25" i="102"/>
  <c r="I25" i="102" s="1"/>
  <c r="J25" i="102" s="1"/>
  <c r="H24" i="102"/>
  <c r="I24" i="102" s="1"/>
  <c r="J24" i="102" s="1"/>
  <c r="H23" i="102"/>
  <c r="I23" i="102" s="1"/>
  <c r="J23" i="102" s="1"/>
  <c r="H22" i="102"/>
  <c r="I22" i="102" s="1"/>
  <c r="J22" i="102" s="1"/>
  <c r="H21" i="102"/>
  <c r="I21" i="102" s="1"/>
  <c r="J21" i="102" s="1"/>
  <c r="H20" i="102"/>
  <c r="I20" i="102" s="1"/>
  <c r="J20" i="102" s="1"/>
  <c r="H19" i="102"/>
  <c r="I19" i="102" s="1"/>
  <c r="J19" i="102" s="1"/>
  <c r="H18" i="102"/>
  <c r="I18" i="102" s="1"/>
  <c r="J18" i="102" s="1"/>
  <c r="H17" i="102"/>
  <c r="I17" i="102" s="1"/>
  <c r="J17" i="102" s="1"/>
  <c r="H16" i="102"/>
  <c r="I16" i="102" s="1"/>
  <c r="J16" i="102" s="1"/>
  <c r="H15" i="102"/>
  <c r="I15" i="102" s="1"/>
  <c r="J15" i="102" s="1"/>
  <c r="H14" i="102"/>
  <c r="I14" i="102" s="1"/>
  <c r="J14" i="102" s="1"/>
  <c r="H13" i="102"/>
  <c r="I13" i="102" s="1"/>
  <c r="J13" i="102" s="1"/>
  <c r="H12" i="102"/>
  <c r="I12" i="102" s="1"/>
  <c r="J12" i="102" s="1"/>
  <c r="H11" i="102"/>
  <c r="I11" i="102" s="1"/>
  <c r="J11" i="102" s="1"/>
  <c r="H10" i="102"/>
  <c r="I10" i="102" s="1"/>
  <c r="J10" i="102" s="1"/>
  <c r="H9" i="102"/>
  <c r="I9" i="102" s="1"/>
  <c r="J9" i="102" s="1"/>
  <c r="H8" i="102"/>
  <c r="I8" i="102" s="1"/>
  <c r="J8" i="102" s="1"/>
  <c r="H7" i="102"/>
  <c r="I7" i="102" s="1"/>
  <c r="J7" i="102" s="1"/>
  <c r="H6" i="102"/>
  <c r="I6" i="102" s="1"/>
  <c r="J6" i="102" s="1"/>
  <c r="H5" i="102"/>
  <c r="I5" i="102" s="1"/>
  <c r="J5" i="102" s="1"/>
  <c r="K5" i="102" s="1"/>
  <c r="M69" i="101"/>
  <c r="U69" i="101" s="1"/>
  <c r="M68" i="101"/>
  <c r="U68" i="101" s="1"/>
  <c r="M67" i="101"/>
  <c r="U67" i="101" s="1"/>
  <c r="M66" i="101"/>
  <c r="U66" i="101" s="1"/>
  <c r="M65" i="101"/>
  <c r="U65" i="101" s="1"/>
  <c r="M64" i="101"/>
  <c r="U64" i="101" s="1"/>
  <c r="M63" i="101"/>
  <c r="U63" i="101" s="1"/>
  <c r="M62" i="101"/>
  <c r="U62" i="101" s="1"/>
  <c r="M61" i="101"/>
  <c r="U61" i="101" s="1"/>
  <c r="M60" i="101"/>
  <c r="U60" i="101" s="1"/>
  <c r="M59" i="101"/>
  <c r="U59" i="101" s="1"/>
  <c r="M58" i="101"/>
  <c r="U58" i="101" s="1"/>
  <c r="M57" i="101"/>
  <c r="U57" i="101" s="1"/>
  <c r="M56" i="101"/>
  <c r="U56" i="101" s="1"/>
  <c r="M55" i="101"/>
  <c r="U55" i="101" s="1"/>
  <c r="M54" i="101"/>
  <c r="U54" i="101" s="1"/>
  <c r="M53" i="101"/>
  <c r="U53" i="101" s="1"/>
  <c r="M52" i="101"/>
  <c r="U52" i="101" s="1"/>
  <c r="M51" i="101"/>
  <c r="U51" i="101" s="1"/>
  <c r="M50" i="101"/>
  <c r="U50" i="101" s="1"/>
  <c r="M49" i="101"/>
  <c r="U49" i="101" s="1"/>
  <c r="M48" i="101"/>
  <c r="U48" i="101" s="1"/>
  <c r="M47" i="101"/>
  <c r="U47" i="101" s="1"/>
  <c r="M46" i="101"/>
  <c r="U46" i="101" s="1"/>
  <c r="M45" i="101"/>
  <c r="U45" i="101" s="1"/>
  <c r="M44" i="101"/>
  <c r="U44" i="101" s="1"/>
  <c r="M43" i="101"/>
  <c r="U43" i="101" s="1"/>
  <c r="M42" i="101"/>
  <c r="U42" i="101" s="1"/>
  <c r="M41" i="101"/>
  <c r="U41" i="101" s="1"/>
  <c r="M40" i="101"/>
  <c r="U40" i="101" s="1"/>
  <c r="M39" i="101"/>
  <c r="U39" i="101" s="1"/>
  <c r="M38" i="101"/>
  <c r="U38" i="101" s="1"/>
  <c r="M37" i="101"/>
  <c r="U37" i="101" s="1"/>
  <c r="M36" i="101"/>
  <c r="U36" i="101" s="1"/>
  <c r="M35" i="101"/>
  <c r="U35" i="101" s="1"/>
  <c r="M34" i="101"/>
  <c r="U34" i="101" s="1"/>
  <c r="M33" i="101"/>
  <c r="U33" i="101" s="1"/>
  <c r="M32" i="101"/>
  <c r="U32" i="101" s="1"/>
  <c r="M31" i="101"/>
  <c r="U31" i="101" s="1"/>
  <c r="M30" i="101"/>
  <c r="U30" i="101" s="1"/>
  <c r="M29" i="101"/>
  <c r="U29" i="101" s="1"/>
  <c r="M28" i="101"/>
  <c r="U28" i="101" s="1"/>
  <c r="M27" i="101"/>
  <c r="U27" i="101" s="1"/>
  <c r="M26" i="101"/>
  <c r="U26" i="101" s="1"/>
  <c r="M25" i="101"/>
  <c r="U25" i="101" s="1"/>
  <c r="M24" i="101"/>
  <c r="U24" i="101" s="1"/>
  <c r="M23" i="101"/>
  <c r="U23" i="101" s="1"/>
  <c r="M22" i="101"/>
  <c r="U22" i="101" s="1"/>
  <c r="M21" i="101"/>
  <c r="U21" i="101" s="1"/>
  <c r="M20" i="101"/>
  <c r="U20" i="101" s="1"/>
  <c r="M19" i="101"/>
  <c r="U19" i="101" s="1"/>
  <c r="M18" i="101"/>
  <c r="U18" i="101" s="1"/>
  <c r="M17" i="101"/>
  <c r="U17" i="101" s="1"/>
  <c r="M16" i="101"/>
  <c r="U16" i="101" s="1"/>
  <c r="M15" i="101"/>
  <c r="U15" i="101" s="1"/>
  <c r="M14" i="101"/>
  <c r="U14" i="101" s="1"/>
  <c r="M13" i="101"/>
  <c r="U13" i="101" s="1"/>
  <c r="M12" i="101"/>
  <c r="U12" i="101" s="1"/>
  <c r="M11" i="101"/>
  <c r="U11" i="101" s="1"/>
  <c r="M10" i="101"/>
  <c r="U10" i="101" s="1"/>
  <c r="M9" i="101"/>
  <c r="U9" i="101" s="1"/>
  <c r="M8" i="101"/>
  <c r="U8" i="101" s="1"/>
  <c r="M7" i="101"/>
  <c r="U7" i="101" s="1"/>
  <c r="M6" i="101"/>
  <c r="U6" i="101" s="1"/>
  <c r="M5" i="101"/>
  <c r="U5" i="101" s="1"/>
  <c r="X5" i="101" s="1"/>
  <c r="H69" i="101"/>
  <c r="I69" i="101" s="1"/>
  <c r="J69" i="101" s="1"/>
  <c r="H68" i="101"/>
  <c r="I68" i="101" s="1"/>
  <c r="J68" i="101" s="1"/>
  <c r="H67" i="101"/>
  <c r="I67" i="101" s="1"/>
  <c r="J67" i="101" s="1"/>
  <c r="H66" i="101"/>
  <c r="I66" i="101" s="1"/>
  <c r="J66" i="101" s="1"/>
  <c r="H65" i="101"/>
  <c r="I65" i="101" s="1"/>
  <c r="J65" i="101" s="1"/>
  <c r="H64" i="101"/>
  <c r="I64" i="101" s="1"/>
  <c r="J64" i="101" s="1"/>
  <c r="H63" i="101"/>
  <c r="I63" i="101" s="1"/>
  <c r="J63" i="101" s="1"/>
  <c r="H62" i="101"/>
  <c r="I62" i="101" s="1"/>
  <c r="J62" i="101" s="1"/>
  <c r="H61" i="101"/>
  <c r="I61" i="101" s="1"/>
  <c r="J61" i="101" s="1"/>
  <c r="H60" i="101"/>
  <c r="I60" i="101" s="1"/>
  <c r="J60" i="101" s="1"/>
  <c r="H59" i="101"/>
  <c r="I59" i="101" s="1"/>
  <c r="J59" i="101" s="1"/>
  <c r="H58" i="101"/>
  <c r="I58" i="101" s="1"/>
  <c r="J58" i="101" s="1"/>
  <c r="H57" i="101"/>
  <c r="I57" i="101" s="1"/>
  <c r="J57" i="101" s="1"/>
  <c r="H56" i="101"/>
  <c r="I56" i="101" s="1"/>
  <c r="J56" i="101" s="1"/>
  <c r="H55" i="101"/>
  <c r="I55" i="101" s="1"/>
  <c r="J55" i="101" s="1"/>
  <c r="H54" i="101"/>
  <c r="I54" i="101" s="1"/>
  <c r="J54" i="101" s="1"/>
  <c r="H53" i="101"/>
  <c r="I53" i="101" s="1"/>
  <c r="J53" i="101" s="1"/>
  <c r="H52" i="101"/>
  <c r="I52" i="101" s="1"/>
  <c r="J52" i="101" s="1"/>
  <c r="H51" i="101"/>
  <c r="I51" i="101" s="1"/>
  <c r="J51" i="101" s="1"/>
  <c r="H50" i="101"/>
  <c r="I50" i="101" s="1"/>
  <c r="J50" i="101" s="1"/>
  <c r="H49" i="101"/>
  <c r="I49" i="101" s="1"/>
  <c r="J49" i="101" s="1"/>
  <c r="H48" i="101"/>
  <c r="I48" i="101" s="1"/>
  <c r="J48" i="101" s="1"/>
  <c r="H47" i="101"/>
  <c r="I47" i="101" s="1"/>
  <c r="J47" i="101" s="1"/>
  <c r="H46" i="101"/>
  <c r="I46" i="101" s="1"/>
  <c r="J46" i="101" s="1"/>
  <c r="H45" i="101"/>
  <c r="I45" i="101" s="1"/>
  <c r="J45" i="101" s="1"/>
  <c r="H44" i="101"/>
  <c r="I44" i="101" s="1"/>
  <c r="J44" i="101" s="1"/>
  <c r="H43" i="101"/>
  <c r="I43" i="101" s="1"/>
  <c r="J43" i="101" s="1"/>
  <c r="H42" i="101"/>
  <c r="I42" i="101" s="1"/>
  <c r="J42" i="101" s="1"/>
  <c r="H41" i="101"/>
  <c r="I41" i="101" s="1"/>
  <c r="J41" i="101" s="1"/>
  <c r="H40" i="101"/>
  <c r="I40" i="101" s="1"/>
  <c r="J40" i="101" s="1"/>
  <c r="H39" i="101"/>
  <c r="I39" i="101" s="1"/>
  <c r="J39" i="101" s="1"/>
  <c r="H38" i="101"/>
  <c r="I38" i="101" s="1"/>
  <c r="J38" i="101" s="1"/>
  <c r="H37" i="101"/>
  <c r="I37" i="101" s="1"/>
  <c r="J37" i="101" s="1"/>
  <c r="H36" i="101"/>
  <c r="I36" i="101" s="1"/>
  <c r="J36" i="101" s="1"/>
  <c r="H35" i="101"/>
  <c r="I35" i="101" s="1"/>
  <c r="J35" i="101" s="1"/>
  <c r="H34" i="101"/>
  <c r="I34" i="101" s="1"/>
  <c r="J34" i="101" s="1"/>
  <c r="H33" i="101"/>
  <c r="I33" i="101" s="1"/>
  <c r="J33" i="101" s="1"/>
  <c r="H32" i="101"/>
  <c r="I32" i="101" s="1"/>
  <c r="J32" i="101" s="1"/>
  <c r="H31" i="101"/>
  <c r="I31" i="101" s="1"/>
  <c r="J31" i="101" s="1"/>
  <c r="H30" i="101"/>
  <c r="I30" i="101" s="1"/>
  <c r="J30" i="101" s="1"/>
  <c r="H29" i="101"/>
  <c r="I29" i="101" s="1"/>
  <c r="J29" i="101" s="1"/>
  <c r="H28" i="101"/>
  <c r="I28" i="101" s="1"/>
  <c r="J28" i="101" s="1"/>
  <c r="H27" i="101"/>
  <c r="I27" i="101" s="1"/>
  <c r="J27" i="101" s="1"/>
  <c r="H26" i="101"/>
  <c r="I26" i="101" s="1"/>
  <c r="J26" i="101" s="1"/>
  <c r="H25" i="101"/>
  <c r="I25" i="101" s="1"/>
  <c r="J25" i="101" s="1"/>
  <c r="H24" i="101"/>
  <c r="I24" i="101" s="1"/>
  <c r="J24" i="101" s="1"/>
  <c r="H23" i="101"/>
  <c r="I23" i="101" s="1"/>
  <c r="J23" i="101" s="1"/>
  <c r="H22" i="101"/>
  <c r="I22" i="101" s="1"/>
  <c r="J22" i="101" s="1"/>
  <c r="H21" i="101"/>
  <c r="I21" i="101" s="1"/>
  <c r="J21" i="101" s="1"/>
  <c r="H20" i="101"/>
  <c r="I20" i="101" s="1"/>
  <c r="J20" i="101" s="1"/>
  <c r="H19" i="101"/>
  <c r="I19" i="101" s="1"/>
  <c r="J19" i="101" s="1"/>
  <c r="H18" i="101"/>
  <c r="I18" i="101" s="1"/>
  <c r="J18" i="101" s="1"/>
  <c r="H17" i="101"/>
  <c r="I17" i="101" s="1"/>
  <c r="J17" i="101" s="1"/>
  <c r="H16" i="101"/>
  <c r="I16" i="101" s="1"/>
  <c r="J16" i="101" s="1"/>
  <c r="H15" i="101"/>
  <c r="I15" i="101" s="1"/>
  <c r="J15" i="101" s="1"/>
  <c r="H14" i="101"/>
  <c r="I14" i="101" s="1"/>
  <c r="J14" i="101" s="1"/>
  <c r="H13" i="101"/>
  <c r="I13" i="101" s="1"/>
  <c r="J13" i="101" s="1"/>
  <c r="H12" i="101"/>
  <c r="I12" i="101" s="1"/>
  <c r="J12" i="101" s="1"/>
  <c r="H11" i="101"/>
  <c r="I11" i="101" s="1"/>
  <c r="J11" i="101" s="1"/>
  <c r="H10" i="101"/>
  <c r="I10" i="101" s="1"/>
  <c r="J10" i="101" s="1"/>
  <c r="H9" i="101"/>
  <c r="I9" i="101" s="1"/>
  <c r="J9" i="101" s="1"/>
  <c r="H8" i="101"/>
  <c r="I8" i="101" s="1"/>
  <c r="J8" i="101" s="1"/>
  <c r="H7" i="101"/>
  <c r="I7" i="101" s="1"/>
  <c r="J7" i="101" s="1"/>
  <c r="H6" i="101"/>
  <c r="I6" i="101" s="1"/>
  <c r="J6" i="101" s="1"/>
  <c r="H5" i="101"/>
  <c r="I5" i="101" s="1"/>
  <c r="J5" i="101" s="1"/>
  <c r="H4" i="101"/>
  <c r="I4" i="101" s="1"/>
  <c r="J4" i="101" s="1"/>
  <c r="K4" i="101" s="1"/>
  <c r="M79" i="100"/>
  <c r="U79" i="100" s="1"/>
  <c r="M78" i="100"/>
  <c r="U78" i="100" s="1"/>
  <c r="M77" i="100"/>
  <c r="U77" i="100" s="1"/>
  <c r="M76" i="100"/>
  <c r="U76" i="100" s="1"/>
  <c r="M75" i="100"/>
  <c r="U75" i="100" s="1"/>
  <c r="M74" i="100"/>
  <c r="U74" i="100" s="1"/>
  <c r="M73" i="100"/>
  <c r="U73" i="100" s="1"/>
  <c r="M72" i="100"/>
  <c r="U72" i="100" s="1"/>
  <c r="M71" i="100"/>
  <c r="U71" i="100" s="1"/>
  <c r="M70" i="100"/>
  <c r="U70" i="100" s="1"/>
  <c r="M69" i="100"/>
  <c r="U69" i="100" s="1"/>
  <c r="M68" i="100"/>
  <c r="U68" i="100" s="1"/>
  <c r="M67" i="100"/>
  <c r="U67" i="100" s="1"/>
  <c r="M66" i="100"/>
  <c r="U66" i="100" s="1"/>
  <c r="M65" i="100"/>
  <c r="U65" i="100" s="1"/>
  <c r="M64" i="100"/>
  <c r="U64" i="100" s="1"/>
  <c r="M63" i="100"/>
  <c r="U63" i="100" s="1"/>
  <c r="M62" i="100"/>
  <c r="U62" i="100" s="1"/>
  <c r="M61" i="100"/>
  <c r="U61" i="100" s="1"/>
  <c r="M60" i="100"/>
  <c r="U60" i="100" s="1"/>
  <c r="M59" i="100"/>
  <c r="U59" i="100" s="1"/>
  <c r="M58" i="100"/>
  <c r="U58" i="100" s="1"/>
  <c r="M57" i="100"/>
  <c r="U57" i="100" s="1"/>
  <c r="M56" i="100"/>
  <c r="U56" i="100" s="1"/>
  <c r="M55" i="100"/>
  <c r="U55" i="100" s="1"/>
  <c r="M54" i="100"/>
  <c r="U54" i="100" s="1"/>
  <c r="M53" i="100"/>
  <c r="U53" i="100" s="1"/>
  <c r="M52" i="100"/>
  <c r="U52" i="100" s="1"/>
  <c r="M51" i="100"/>
  <c r="U51" i="100" s="1"/>
  <c r="M50" i="100"/>
  <c r="U50" i="100" s="1"/>
  <c r="M49" i="100"/>
  <c r="U49" i="100" s="1"/>
  <c r="M48" i="100"/>
  <c r="U48" i="100" s="1"/>
  <c r="M47" i="100"/>
  <c r="U47" i="100" s="1"/>
  <c r="M46" i="100"/>
  <c r="U46" i="100" s="1"/>
  <c r="M45" i="100"/>
  <c r="U45" i="100" s="1"/>
  <c r="M44" i="100"/>
  <c r="U44" i="100" s="1"/>
  <c r="M43" i="100"/>
  <c r="U43" i="100" s="1"/>
  <c r="M42" i="100"/>
  <c r="U42" i="100" s="1"/>
  <c r="M41" i="100"/>
  <c r="U41" i="100" s="1"/>
  <c r="M40" i="100"/>
  <c r="U40" i="100" s="1"/>
  <c r="M39" i="100"/>
  <c r="U39" i="100" s="1"/>
  <c r="M38" i="100"/>
  <c r="U38" i="100" s="1"/>
  <c r="M37" i="100"/>
  <c r="U37" i="100" s="1"/>
  <c r="M36" i="100"/>
  <c r="U36" i="100" s="1"/>
  <c r="M35" i="100"/>
  <c r="U35" i="100" s="1"/>
  <c r="M34" i="100"/>
  <c r="U34" i="100" s="1"/>
  <c r="M33" i="100"/>
  <c r="U33" i="100" s="1"/>
  <c r="M32" i="100"/>
  <c r="U32" i="100" s="1"/>
  <c r="M31" i="100"/>
  <c r="U31" i="100" s="1"/>
  <c r="M30" i="100"/>
  <c r="U30" i="100" s="1"/>
  <c r="M29" i="100"/>
  <c r="U29" i="100" s="1"/>
  <c r="M28" i="100"/>
  <c r="U28" i="100" s="1"/>
  <c r="M27" i="100"/>
  <c r="U27" i="100" s="1"/>
  <c r="M26" i="100"/>
  <c r="U26" i="100" s="1"/>
  <c r="M25" i="100"/>
  <c r="U25" i="100" s="1"/>
  <c r="M24" i="100"/>
  <c r="U24" i="100" s="1"/>
  <c r="M23" i="100"/>
  <c r="U23" i="100" s="1"/>
  <c r="M22" i="100"/>
  <c r="U22" i="100" s="1"/>
  <c r="M21" i="100"/>
  <c r="U21" i="100" s="1"/>
  <c r="M20" i="100"/>
  <c r="U20" i="100" s="1"/>
  <c r="M19" i="100"/>
  <c r="U19" i="100" s="1"/>
  <c r="M18" i="100"/>
  <c r="U18" i="100" s="1"/>
  <c r="M17" i="100"/>
  <c r="U17" i="100" s="1"/>
  <c r="M16" i="100"/>
  <c r="U16" i="100" s="1"/>
  <c r="M15" i="100"/>
  <c r="U15" i="100" s="1"/>
  <c r="M14" i="100"/>
  <c r="U14" i="100" s="1"/>
  <c r="M13" i="100"/>
  <c r="U13" i="100" s="1"/>
  <c r="M12" i="100"/>
  <c r="U12" i="100" s="1"/>
  <c r="M11" i="100"/>
  <c r="U11" i="100" s="1"/>
  <c r="M10" i="100"/>
  <c r="U10" i="100" s="1"/>
  <c r="M9" i="100"/>
  <c r="U9" i="100" s="1"/>
  <c r="M8" i="100"/>
  <c r="U8" i="100" s="1"/>
  <c r="M7" i="100"/>
  <c r="U7" i="100" s="1"/>
  <c r="M6" i="100"/>
  <c r="U6" i="100" s="1"/>
  <c r="M5" i="100"/>
  <c r="U5" i="100" s="1"/>
  <c r="X5" i="100" s="1"/>
  <c r="H79" i="100"/>
  <c r="I79" i="100" s="1"/>
  <c r="J79" i="100" s="1"/>
  <c r="H78" i="100"/>
  <c r="I78" i="100" s="1"/>
  <c r="J78" i="100" s="1"/>
  <c r="H77" i="100"/>
  <c r="I77" i="100" s="1"/>
  <c r="J77" i="100" s="1"/>
  <c r="H76" i="100"/>
  <c r="I76" i="100" s="1"/>
  <c r="J76" i="100" s="1"/>
  <c r="H75" i="100"/>
  <c r="I75" i="100" s="1"/>
  <c r="J75" i="100" s="1"/>
  <c r="H74" i="100"/>
  <c r="I74" i="100" s="1"/>
  <c r="J74" i="100" s="1"/>
  <c r="H73" i="100"/>
  <c r="I73" i="100" s="1"/>
  <c r="J73" i="100" s="1"/>
  <c r="H72" i="100"/>
  <c r="I72" i="100" s="1"/>
  <c r="J72" i="100" s="1"/>
  <c r="H71" i="100"/>
  <c r="I71" i="100" s="1"/>
  <c r="J71" i="100" s="1"/>
  <c r="H70" i="100"/>
  <c r="I70" i="100" s="1"/>
  <c r="J70" i="100" s="1"/>
  <c r="H69" i="100"/>
  <c r="I69" i="100" s="1"/>
  <c r="J69" i="100" s="1"/>
  <c r="H68" i="100"/>
  <c r="I68" i="100" s="1"/>
  <c r="J68" i="100" s="1"/>
  <c r="H67" i="100"/>
  <c r="I67" i="100" s="1"/>
  <c r="J67" i="100" s="1"/>
  <c r="H66" i="100"/>
  <c r="I66" i="100" s="1"/>
  <c r="J66" i="100" s="1"/>
  <c r="H65" i="100"/>
  <c r="I65" i="100" s="1"/>
  <c r="J65" i="100" s="1"/>
  <c r="H64" i="100"/>
  <c r="I64" i="100" s="1"/>
  <c r="J64" i="100" s="1"/>
  <c r="H63" i="100"/>
  <c r="I63" i="100" s="1"/>
  <c r="J63" i="100" s="1"/>
  <c r="H62" i="100"/>
  <c r="I62" i="100" s="1"/>
  <c r="J62" i="100" s="1"/>
  <c r="H61" i="100"/>
  <c r="I61" i="100" s="1"/>
  <c r="J61" i="100" s="1"/>
  <c r="H60" i="100"/>
  <c r="I60" i="100" s="1"/>
  <c r="J60" i="100" s="1"/>
  <c r="H59" i="100"/>
  <c r="I59" i="100" s="1"/>
  <c r="J59" i="100" s="1"/>
  <c r="H58" i="100"/>
  <c r="I58" i="100" s="1"/>
  <c r="J58" i="100" s="1"/>
  <c r="H57" i="100"/>
  <c r="I57" i="100" s="1"/>
  <c r="J57" i="100" s="1"/>
  <c r="H56" i="100"/>
  <c r="I56" i="100" s="1"/>
  <c r="J56" i="100" s="1"/>
  <c r="H55" i="100"/>
  <c r="I55" i="100" s="1"/>
  <c r="J55" i="100" s="1"/>
  <c r="H54" i="100"/>
  <c r="I54" i="100" s="1"/>
  <c r="J54" i="100" s="1"/>
  <c r="H53" i="100"/>
  <c r="I53" i="100" s="1"/>
  <c r="J53" i="100" s="1"/>
  <c r="H52" i="100"/>
  <c r="I52" i="100" s="1"/>
  <c r="J52" i="100" s="1"/>
  <c r="H51" i="100"/>
  <c r="I51" i="100" s="1"/>
  <c r="J51" i="100" s="1"/>
  <c r="H50" i="100"/>
  <c r="I50" i="100" s="1"/>
  <c r="J50" i="100" s="1"/>
  <c r="H49" i="100"/>
  <c r="I49" i="100" s="1"/>
  <c r="J49" i="100" s="1"/>
  <c r="H48" i="100"/>
  <c r="I48" i="100" s="1"/>
  <c r="J48" i="100" s="1"/>
  <c r="H47" i="100"/>
  <c r="I47" i="100" s="1"/>
  <c r="J47" i="100" s="1"/>
  <c r="H46" i="100"/>
  <c r="I46" i="100" s="1"/>
  <c r="J46" i="100" s="1"/>
  <c r="H45" i="100"/>
  <c r="I45" i="100" s="1"/>
  <c r="J45" i="100" s="1"/>
  <c r="H44" i="100"/>
  <c r="I44" i="100" s="1"/>
  <c r="J44" i="100" s="1"/>
  <c r="H43" i="100"/>
  <c r="I43" i="100" s="1"/>
  <c r="J43" i="100" s="1"/>
  <c r="H42" i="100"/>
  <c r="I42" i="100" s="1"/>
  <c r="J42" i="100" s="1"/>
  <c r="H41" i="100"/>
  <c r="I41" i="100" s="1"/>
  <c r="J41" i="100" s="1"/>
  <c r="H40" i="100"/>
  <c r="I40" i="100" s="1"/>
  <c r="J40" i="100" s="1"/>
  <c r="H39" i="100"/>
  <c r="I39" i="100" s="1"/>
  <c r="J39" i="100" s="1"/>
  <c r="H38" i="100"/>
  <c r="I38" i="100" s="1"/>
  <c r="J38" i="100" s="1"/>
  <c r="H37" i="100"/>
  <c r="I37" i="100" s="1"/>
  <c r="J37" i="100" s="1"/>
  <c r="H36" i="100"/>
  <c r="I36" i="100" s="1"/>
  <c r="J36" i="100" s="1"/>
  <c r="H35" i="100"/>
  <c r="I35" i="100" s="1"/>
  <c r="J35" i="100" s="1"/>
  <c r="H34" i="100"/>
  <c r="I34" i="100" s="1"/>
  <c r="J34" i="100" s="1"/>
  <c r="H33" i="100"/>
  <c r="I33" i="100" s="1"/>
  <c r="J33" i="100" s="1"/>
  <c r="H32" i="100"/>
  <c r="I32" i="100" s="1"/>
  <c r="J32" i="100" s="1"/>
  <c r="H31" i="100"/>
  <c r="I31" i="100" s="1"/>
  <c r="J31" i="100" s="1"/>
  <c r="H30" i="100"/>
  <c r="I30" i="100" s="1"/>
  <c r="J30" i="100" s="1"/>
  <c r="H29" i="100"/>
  <c r="I29" i="100" s="1"/>
  <c r="J29" i="100" s="1"/>
  <c r="H28" i="100"/>
  <c r="I28" i="100" s="1"/>
  <c r="J28" i="100" s="1"/>
  <c r="H27" i="100"/>
  <c r="I27" i="100" s="1"/>
  <c r="J27" i="100" s="1"/>
  <c r="H26" i="100"/>
  <c r="I26" i="100" s="1"/>
  <c r="J26" i="100" s="1"/>
  <c r="H25" i="100"/>
  <c r="I25" i="100" s="1"/>
  <c r="J25" i="100" s="1"/>
  <c r="H24" i="100"/>
  <c r="I24" i="100" s="1"/>
  <c r="J24" i="100" s="1"/>
  <c r="H23" i="100"/>
  <c r="I23" i="100" s="1"/>
  <c r="J23" i="100" s="1"/>
  <c r="H22" i="100"/>
  <c r="I22" i="100" s="1"/>
  <c r="J22" i="100" s="1"/>
  <c r="H21" i="100"/>
  <c r="I21" i="100" s="1"/>
  <c r="J21" i="100" s="1"/>
  <c r="H20" i="100"/>
  <c r="I20" i="100" s="1"/>
  <c r="J20" i="100" s="1"/>
  <c r="H19" i="100"/>
  <c r="I19" i="100" s="1"/>
  <c r="J19" i="100" s="1"/>
  <c r="H18" i="100"/>
  <c r="I18" i="100" s="1"/>
  <c r="J18" i="100" s="1"/>
  <c r="H17" i="100"/>
  <c r="I17" i="100" s="1"/>
  <c r="J17" i="100" s="1"/>
  <c r="H16" i="100"/>
  <c r="I16" i="100" s="1"/>
  <c r="J16" i="100" s="1"/>
  <c r="H15" i="100"/>
  <c r="I15" i="100" s="1"/>
  <c r="J15" i="100" s="1"/>
  <c r="H14" i="100"/>
  <c r="I14" i="100" s="1"/>
  <c r="J14" i="100" s="1"/>
  <c r="H13" i="100"/>
  <c r="I13" i="100" s="1"/>
  <c r="J13" i="100" s="1"/>
  <c r="H12" i="100"/>
  <c r="I12" i="100" s="1"/>
  <c r="J12" i="100" s="1"/>
  <c r="H11" i="100"/>
  <c r="I11" i="100" s="1"/>
  <c r="J11" i="100" s="1"/>
  <c r="H10" i="100"/>
  <c r="I10" i="100" s="1"/>
  <c r="J10" i="100" s="1"/>
  <c r="H9" i="100"/>
  <c r="I9" i="100" s="1"/>
  <c r="J9" i="100" s="1"/>
  <c r="H8" i="100"/>
  <c r="I8" i="100" s="1"/>
  <c r="J8" i="100" s="1"/>
  <c r="H7" i="100"/>
  <c r="I7" i="100" s="1"/>
  <c r="J7" i="100" s="1"/>
  <c r="H6" i="100"/>
  <c r="I6" i="100" s="1"/>
  <c r="J6" i="100" s="1"/>
  <c r="H5" i="100"/>
  <c r="I5" i="100" s="1"/>
  <c r="J5" i="100" s="1"/>
  <c r="H4" i="100"/>
  <c r="I4" i="100" s="1"/>
  <c r="J4" i="100" s="1"/>
  <c r="K4" i="100" s="1"/>
  <c r="M89" i="99"/>
  <c r="U89" i="99" s="1"/>
  <c r="M88" i="99"/>
  <c r="U88" i="99" s="1"/>
  <c r="M87" i="99"/>
  <c r="U87" i="99" s="1"/>
  <c r="M86" i="99"/>
  <c r="U86" i="99" s="1"/>
  <c r="M85" i="99"/>
  <c r="U85" i="99" s="1"/>
  <c r="M84" i="99"/>
  <c r="U84" i="99" s="1"/>
  <c r="M83" i="99"/>
  <c r="U83" i="99" s="1"/>
  <c r="M82" i="99"/>
  <c r="U82" i="99" s="1"/>
  <c r="M81" i="99"/>
  <c r="U81" i="99" s="1"/>
  <c r="M80" i="99"/>
  <c r="U80" i="99" s="1"/>
  <c r="M79" i="99"/>
  <c r="U79" i="99" s="1"/>
  <c r="M78" i="99"/>
  <c r="U78" i="99" s="1"/>
  <c r="M77" i="99"/>
  <c r="U77" i="99" s="1"/>
  <c r="M76" i="99"/>
  <c r="U76" i="99" s="1"/>
  <c r="M75" i="99"/>
  <c r="U75" i="99" s="1"/>
  <c r="M74" i="99"/>
  <c r="U74" i="99" s="1"/>
  <c r="M73" i="99"/>
  <c r="U73" i="99" s="1"/>
  <c r="M72" i="99"/>
  <c r="U72" i="99" s="1"/>
  <c r="M71" i="99"/>
  <c r="U71" i="99" s="1"/>
  <c r="M70" i="99"/>
  <c r="U70" i="99" s="1"/>
  <c r="M69" i="99"/>
  <c r="U69" i="99" s="1"/>
  <c r="M68" i="99"/>
  <c r="U68" i="99" s="1"/>
  <c r="M67" i="99"/>
  <c r="U67" i="99" s="1"/>
  <c r="M66" i="99"/>
  <c r="U66" i="99" s="1"/>
  <c r="M65" i="99"/>
  <c r="U65" i="99" s="1"/>
  <c r="M64" i="99"/>
  <c r="U64" i="99" s="1"/>
  <c r="M63" i="99"/>
  <c r="U63" i="99" s="1"/>
  <c r="M62" i="99"/>
  <c r="U62" i="99" s="1"/>
  <c r="M61" i="99"/>
  <c r="U61" i="99" s="1"/>
  <c r="M60" i="99"/>
  <c r="U60" i="99" s="1"/>
  <c r="M59" i="99"/>
  <c r="U59" i="99" s="1"/>
  <c r="M58" i="99"/>
  <c r="U58" i="99" s="1"/>
  <c r="M57" i="99"/>
  <c r="U57" i="99" s="1"/>
  <c r="M56" i="99"/>
  <c r="U56" i="99" s="1"/>
  <c r="M55" i="99"/>
  <c r="U55" i="99" s="1"/>
  <c r="M54" i="99"/>
  <c r="U54" i="99" s="1"/>
  <c r="M53" i="99"/>
  <c r="U53" i="99" s="1"/>
  <c r="M52" i="99"/>
  <c r="U52" i="99" s="1"/>
  <c r="M51" i="99"/>
  <c r="U51" i="99" s="1"/>
  <c r="M50" i="99"/>
  <c r="U50" i="99" s="1"/>
  <c r="M49" i="99"/>
  <c r="U49" i="99" s="1"/>
  <c r="M48" i="99"/>
  <c r="U48" i="99" s="1"/>
  <c r="M47" i="99"/>
  <c r="U47" i="99" s="1"/>
  <c r="M46" i="99"/>
  <c r="U46" i="99" s="1"/>
  <c r="M45" i="99"/>
  <c r="U45" i="99" s="1"/>
  <c r="M44" i="99"/>
  <c r="U44" i="99" s="1"/>
  <c r="M43" i="99"/>
  <c r="U43" i="99" s="1"/>
  <c r="M42" i="99"/>
  <c r="U42" i="99" s="1"/>
  <c r="M41" i="99"/>
  <c r="U41" i="99" s="1"/>
  <c r="M40" i="99"/>
  <c r="U40" i="99" s="1"/>
  <c r="M39" i="99"/>
  <c r="U39" i="99" s="1"/>
  <c r="M38" i="99"/>
  <c r="U38" i="99" s="1"/>
  <c r="M37" i="99"/>
  <c r="U37" i="99" s="1"/>
  <c r="M36" i="99"/>
  <c r="U36" i="99" s="1"/>
  <c r="M35" i="99"/>
  <c r="U35" i="99" s="1"/>
  <c r="M34" i="99"/>
  <c r="U34" i="99" s="1"/>
  <c r="M33" i="99"/>
  <c r="U33" i="99" s="1"/>
  <c r="M32" i="99"/>
  <c r="U32" i="99" s="1"/>
  <c r="M31" i="99"/>
  <c r="U31" i="99" s="1"/>
  <c r="M30" i="99"/>
  <c r="U30" i="99" s="1"/>
  <c r="M29" i="99"/>
  <c r="U29" i="99" s="1"/>
  <c r="M28" i="99"/>
  <c r="U28" i="99" s="1"/>
  <c r="M27" i="99"/>
  <c r="U27" i="99" s="1"/>
  <c r="M26" i="99"/>
  <c r="U26" i="99" s="1"/>
  <c r="M25" i="99"/>
  <c r="U25" i="99" s="1"/>
  <c r="M24" i="99"/>
  <c r="U24" i="99" s="1"/>
  <c r="M23" i="99"/>
  <c r="U23" i="99" s="1"/>
  <c r="M22" i="99"/>
  <c r="U22" i="99" s="1"/>
  <c r="M21" i="99"/>
  <c r="U21" i="99" s="1"/>
  <c r="M20" i="99"/>
  <c r="U20" i="99" s="1"/>
  <c r="M19" i="99"/>
  <c r="U19" i="99" s="1"/>
  <c r="M18" i="99"/>
  <c r="U18" i="99" s="1"/>
  <c r="M17" i="99"/>
  <c r="U17" i="99" s="1"/>
  <c r="M16" i="99"/>
  <c r="U16" i="99" s="1"/>
  <c r="M15" i="99"/>
  <c r="U15" i="99" s="1"/>
  <c r="M14" i="99"/>
  <c r="U14" i="99" s="1"/>
  <c r="M13" i="99"/>
  <c r="U13" i="99" s="1"/>
  <c r="M12" i="99"/>
  <c r="U12" i="99" s="1"/>
  <c r="M11" i="99"/>
  <c r="U11" i="99" s="1"/>
  <c r="M10" i="99"/>
  <c r="U10" i="99" s="1"/>
  <c r="M9" i="99"/>
  <c r="U9" i="99" s="1"/>
  <c r="M8" i="99"/>
  <c r="U8" i="99" s="1"/>
  <c r="M7" i="99"/>
  <c r="U7" i="99" s="1"/>
  <c r="M6" i="99"/>
  <c r="U6" i="99" s="1"/>
  <c r="M5" i="99"/>
  <c r="U5" i="99" s="1"/>
  <c r="X5" i="99" s="1"/>
  <c r="H89" i="99"/>
  <c r="I89" i="99" s="1"/>
  <c r="J89" i="99" s="1"/>
  <c r="H88" i="99"/>
  <c r="I88" i="99" s="1"/>
  <c r="J88" i="99" s="1"/>
  <c r="H87" i="99"/>
  <c r="I87" i="99" s="1"/>
  <c r="J87" i="99" s="1"/>
  <c r="H86" i="99"/>
  <c r="I86" i="99" s="1"/>
  <c r="J86" i="99" s="1"/>
  <c r="H85" i="99"/>
  <c r="I85" i="99" s="1"/>
  <c r="J85" i="99" s="1"/>
  <c r="H84" i="99"/>
  <c r="I84" i="99" s="1"/>
  <c r="J84" i="99" s="1"/>
  <c r="H83" i="99"/>
  <c r="I83" i="99" s="1"/>
  <c r="J83" i="99" s="1"/>
  <c r="H82" i="99"/>
  <c r="I82" i="99" s="1"/>
  <c r="J82" i="99" s="1"/>
  <c r="H81" i="99"/>
  <c r="I81" i="99" s="1"/>
  <c r="J81" i="99" s="1"/>
  <c r="H80" i="99"/>
  <c r="I80" i="99" s="1"/>
  <c r="J80" i="99" s="1"/>
  <c r="H79" i="99"/>
  <c r="I79" i="99" s="1"/>
  <c r="J79" i="99" s="1"/>
  <c r="H78" i="99"/>
  <c r="I78" i="99" s="1"/>
  <c r="J78" i="99" s="1"/>
  <c r="H77" i="99"/>
  <c r="I77" i="99" s="1"/>
  <c r="J77" i="99" s="1"/>
  <c r="H76" i="99"/>
  <c r="I76" i="99" s="1"/>
  <c r="J76" i="99" s="1"/>
  <c r="H75" i="99"/>
  <c r="I75" i="99" s="1"/>
  <c r="J75" i="99" s="1"/>
  <c r="H74" i="99"/>
  <c r="I74" i="99" s="1"/>
  <c r="J74" i="99" s="1"/>
  <c r="H73" i="99"/>
  <c r="I73" i="99" s="1"/>
  <c r="J73" i="99" s="1"/>
  <c r="H72" i="99"/>
  <c r="I72" i="99" s="1"/>
  <c r="J72" i="99" s="1"/>
  <c r="H71" i="99"/>
  <c r="I71" i="99" s="1"/>
  <c r="J71" i="99" s="1"/>
  <c r="H70" i="99"/>
  <c r="I70" i="99" s="1"/>
  <c r="J70" i="99" s="1"/>
  <c r="H69" i="99"/>
  <c r="I69" i="99" s="1"/>
  <c r="J69" i="99" s="1"/>
  <c r="H68" i="99"/>
  <c r="I68" i="99" s="1"/>
  <c r="J68" i="99" s="1"/>
  <c r="H67" i="99"/>
  <c r="I67" i="99" s="1"/>
  <c r="J67" i="99" s="1"/>
  <c r="H66" i="99"/>
  <c r="I66" i="99" s="1"/>
  <c r="J66" i="99" s="1"/>
  <c r="H65" i="99"/>
  <c r="I65" i="99" s="1"/>
  <c r="J65" i="99" s="1"/>
  <c r="H64" i="99"/>
  <c r="I64" i="99" s="1"/>
  <c r="J64" i="99" s="1"/>
  <c r="H63" i="99"/>
  <c r="I63" i="99" s="1"/>
  <c r="J63" i="99" s="1"/>
  <c r="H62" i="99"/>
  <c r="I62" i="99" s="1"/>
  <c r="J62" i="99" s="1"/>
  <c r="H61" i="99"/>
  <c r="I61" i="99" s="1"/>
  <c r="J61" i="99" s="1"/>
  <c r="H60" i="99"/>
  <c r="I60" i="99" s="1"/>
  <c r="J60" i="99" s="1"/>
  <c r="H59" i="99"/>
  <c r="I59" i="99" s="1"/>
  <c r="J59" i="99" s="1"/>
  <c r="H58" i="99"/>
  <c r="I58" i="99" s="1"/>
  <c r="J58" i="99" s="1"/>
  <c r="H57" i="99"/>
  <c r="I57" i="99" s="1"/>
  <c r="J57" i="99" s="1"/>
  <c r="H56" i="99"/>
  <c r="I56" i="99" s="1"/>
  <c r="J56" i="99" s="1"/>
  <c r="H55" i="99"/>
  <c r="I55" i="99" s="1"/>
  <c r="J55" i="99" s="1"/>
  <c r="H54" i="99"/>
  <c r="I54" i="99" s="1"/>
  <c r="J54" i="99" s="1"/>
  <c r="H53" i="99"/>
  <c r="I53" i="99" s="1"/>
  <c r="J53" i="99" s="1"/>
  <c r="H52" i="99"/>
  <c r="I52" i="99" s="1"/>
  <c r="J52" i="99" s="1"/>
  <c r="H51" i="99"/>
  <c r="I51" i="99" s="1"/>
  <c r="J51" i="99" s="1"/>
  <c r="H50" i="99"/>
  <c r="I50" i="99" s="1"/>
  <c r="J50" i="99" s="1"/>
  <c r="H49" i="99"/>
  <c r="I49" i="99" s="1"/>
  <c r="J49" i="99" s="1"/>
  <c r="H48" i="99"/>
  <c r="I48" i="99" s="1"/>
  <c r="J48" i="99" s="1"/>
  <c r="H47" i="99"/>
  <c r="I47" i="99" s="1"/>
  <c r="J47" i="99" s="1"/>
  <c r="H46" i="99"/>
  <c r="I46" i="99" s="1"/>
  <c r="J46" i="99" s="1"/>
  <c r="H45" i="99"/>
  <c r="I45" i="99" s="1"/>
  <c r="J45" i="99" s="1"/>
  <c r="H44" i="99"/>
  <c r="I44" i="99" s="1"/>
  <c r="J44" i="99" s="1"/>
  <c r="H43" i="99"/>
  <c r="I43" i="99" s="1"/>
  <c r="J43" i="99" s="1"/>
  <c r="H42" i="99"/>
  <c r="I42" i="99" s="1"/>
  <c r="J42" i="99" s="1"/>
  <c r="H41" i="99"/>
  <c r="I41" i="99" s="1"/>
  <c r="J41" i="99" s="1"/>
  <c r="H40" i="99"/>
  <c r="I40" i="99" s="1"/>
  <c r="J40" i="99" s="1"/>
  <c r="H39" i="99"/>
  <c r="I39" i="99" s="1"/>
  <c r="J39" i="99" s="1"/>
  <c r="H38" i="99"/>
  <c r="I38" i="99" s="1"/>
  <c r="J38" i="99" s="1"/>
  <c r="H37" i="99"/>
  <c r="I37" i="99" s="1"/>
  <c r="J37" i="99" s="1"/>
  <c r="H36" i="99"/>
  <c r="I36" i="99" s="1"/>
  <c r="J36" i="99" s="1"/>
  <c r="H35" i="99"/>
  <c r="I35" i="99" s="1"/>
  <c r="J35" i="99" s="1"/>
  <c r="H34" i="99"/>
  <c r="I34" i="99" s="1"/>
  <c r="J34" i="99" s="1"/>
  <c r="H33" i="99"/>
  <c r="I33" i="99" s="1"/>
  <c r="J33" i="99" s="1"/>
  <c r="H32" i="99"/>
  <c r="I32" i="99" s="1"/>
  <c r="J32" i="99" s="1"/>
  <c r="H31" i="99"/>
  <c r="I31" i="99" s="1"/>
  <c r="J31" i="99" s="1"/>
  <c r="H30" i="99"/>
  <c r="I30" i="99" s="1"/>
  <c r="J30" i="99" s="1"/>
  <c r="H29" i="99"/>
  <c r="I29" i="99" s="1"/>
  <c r="J29" i="99" s="1"/>
  <c r="H28" i="99"/>
  <c r="I28" i="99" s="1"/>
  <c r="J28" i="99" s="1"/>
  <c r="H27" i="99"/>
  <c r="I27" i="99" s="1"/>
  <c r="J27" i="99" s="1"/>
  <c r="H26" i="99"/>
  <c r="I26" i="99" s="1"/>
  <c r="J26" i="99" s="1"/>
  <c r="H25" i="99"/>
  <c r="I25" i="99" s="1"/>
  <c r="J25" i="99" s="1"/>
  <c r="H24" i="99"/>
  <c r="I24" i="99" s="1"/>
  <c r="J24" i="99" s="1"/>
  <c r="H23" i="99"/>
  <c r="I23" i="99" s="1"/>
  <c r="J23" i="99" s="1"/>
  <c r="H22" i="99"/>
  <c r="I22" i="99" s="1"/>
  <c r="J22" i="99" s="1"/>
  <c r="H21" i="99"/>
  <c r="I21" i="99" s="1"/>
  <c r="J21" i="99" s="1"/>
  <c r="H20" i="99"/>
  <c r="I20" i="99" s="1"/>
  <c r="J20" i="99" s="1"/>
  <c r="H19" i="99"/>
  <c r="I19" i="99" s="1"/>
  <c r="J19" i="99" s="1"/>
  <c r="H18" i="99"/>
  <c r="I18" i="99" s="1"/>
  <c r="J18" i="99" s="1"/>
  <c r="H17" i="99"/>
  <c r="I17" i="99" s="1"/>
  <c r="J17" i="99" s="1"/>
  <c r="H16" i="99"/>
  <c r="I16" i="99" s="1"/>
  <c r="J16" i="99" s="1"/>
  <c r="H15" i="99"/>
  <c r="I15" i="99" s="1"/>
  <c r="J15" i="99" s="1"/>
  <c r="H14" i="99"/>
  <c r="I14" i="99" s="1"/>
  <c r="J14" i="99" s="1"/>
  <c r="H13" i="99"/>
  <c r="I13" i="99" s="1"/>
  <c r="J13" i="99" s="1"/>
  <c r="H12" i="99"/>
  <c r="I12" i="99" s="1"/>
  <c r="J12" i="99" s="1"/>
  <c r="H11" i="99"/>
  <c r="I11" i="99" s="1"/>
  <c r="J11" i="99" s="1"/>
  <c r="H10" i="99"/>
  <c r="I10" i="99" s="1"/>
  <c r="J10" i="99" s="1"/>
  <c r="H9" i="99"/>
  <c r="I9" i="99" s="1"/>
  <c r="J9" i="99" s="1"/>
  <c r="H8" i="99"/>
  <c r="I8" i="99" s="1"/>
  <c r="J8" i="99" s="1"/>
  <c r="H7" i="99"/>
  <c r="I7" i="99" s="1"/>
  <c r="J7" i="99" s="1"/>
  <c r="H6" i="99"/>
  <c r="I6" i="99" s="1"/>
  <c r="J6" i="99" s="1"/>
  <c r="H5" i="99"/>
  <c r="I5" i="99" s="1"/>
  <c r="J5" i="99" s="1"/>
  <c r="H4" i="99"/>
  <c r="I4" i="99" s="1"/>
  <c r="J4" i="99" s="1"/>
  <c r="K4" i="99" s="1"/>
  <c r="M98" i="98"/>
  <c r="U98" i="98" s="1"/>
  <c r="M97" i="98"/>
  <c r="U97" i="98" s="1"/>
  <c r="M96" i="98"/>
  <c r="U96" i="98" s="1"/>
  <c r="M95" i="98"/>
  <c r="U95" i="98" s="1"/>
  <c r="M94" i="98"/>
  <c r="U94" i="98" s="1"/>
  <c r="M93" i="98"/>
  <c r="U93" i="98" s="1"/>
  <c r="M92" i="98"/>
  <c r="U92" i="98" s="1"/>
  <c r="M91" i="98"/>
  <c r="U91" i="98" s="1"/>
  <c r="M90" i="98"/>
  <c r="U90" i="98" s="1"/>
  <c r="M89" i="98"/>
  <c r="U89" i="98" s="1"/>
  <c r="M88" i="98"/>
  <c r="U88" i="98" s="1"/>
  <c r="M87" i="98"/>
  <c r="U87" i="98" s="1"/>
  <c r="M86" i="98"/>
  <c r="U86" i="98" s="1"/>
  <c r="M85" i="98"/>
  <c r="U85" i="98" s="1"/>
  <c r="M84" i="98"/>
  <c r="U84" i="98" s="1"/>
  <c r="M83" i="98"/>
  <c r="U83" i="98" s="1"/>
  <c r="M82" i="98"/>
  <c r="U82" i="98" s="1"/>
  <c r="M81" i="98"/>
  <c r="U81" i="98" s="1"/>
  <c r="M80" i="98"/>
  <c r="U80" i="98" s="1"/>
  <c r="M79" i="98"/>
  <c r="U79" i="98" s="1"/>
  <c r="M78" i="98"/>
  <c r="U78" i="98" s="1"/>
  <c r="M77" i="98"/>
  <c r="U77" i="98" s="1"/>
  <c r="M76" i="98"/>
  <c r="U76" i="98" s="1"/>
  <c r="M75" i="98"/>
  <c r="U75" i="98" s="1"/>
  <c r="M74" i="98"/>
  <c r="U74" i="98" s="1"/>
  <c r="M73" i="98"/>
  <c r="U73" i="98" s="1"/>
  <c r="M72" i="98"/>
  <c r="U72" i="98" s="1"/>
  <c r="M71" i="98"/>
  <c r="U71" i="98" s="1"/>
  <c r="M70" i="98"/>
  <c r="U70" i="98" s="1"/>
  <c r="M69" i="98"/>
  <c r="U69" i="98" s="1"/>
  <c r="M68" i="98"/>
  <c r="U68" i="98" s="1"/>
  <c r="M67" i="98"/>
  <c r="U67" i="98" s="1"/>
  <c r="M66" i="98"/>
  <c r="U66" i="98" s="1"/>
  <c r="M65" i="98"/>
  <c r="U65" i="98" s="1"/>
  <c r="M64" i="98"/>
  <c r="U64" i="98" s="1"/>
  <c r="M63" i="98"/>
  <c r="U63" i="98" s="1"/>
  <c r="M62" i="98"/>
  <c r="U62" i="98" s="1"/>
  <c r="M61" i="98"/>
  <c r="U61" i="98" s="1"/>
  <c r="M60" i="98"/>
  <c r="U60" i="98" s="1"/>
  <c r="M59" i="98"/>
  <c r="U59" i="98" s="1"/>
  <c r="M58" i="98"/>
  <c r="U58" i="98" s="1"/>
  <c r="M57" i="98"/>
  <c r="U57" i="98" s="1"/>
  <c r="M56" i="98"/>
  <c r="U56" i="98" s="1"/>
  <c r="M55" i="98"/>
  <c r="U55" i="98" s="1"/>
  <c r="M54" i="98"/>
  <c r="U54" i="98" s="1"/>
  <c r="M53" i="98"/>
  <c r="U53" i="98" s="1"/>
  <c r="M52" i="98"/>
  <c r="U52" i="98" s="1"/>
  <c r="M51" i="98"/>
  <c r="U51" i="98" s="1"/>
  <c r="M50" i="98"/>
  <c r="U50" i="98" s="1"/>
  <c r="M49" i="98"/>
  <c r="U49" i="98" s="1"/>
  <c r="M48" i="98"/>
  <c r="U48" i="98" s="1"/>
  <c r="M47" i="98"/>
  <c r="U47" i="98" s="1"/>
  <c r="M46" i="98"/>
  <c r="U46" i="98" s="1"/>
  <c r="M45" i="98"/>
  <c r="U45" i="98" s="1"/>
  <c r="M44" i="98"/>
  <c r="U44" i="98" s="1"/>
  <c r="M43" i="98"/>
  <c r="U43" i="98" s="1"/>
  <c r="M42" i="98"/>
  <c r="U42" i="98" s="1"/>
  <c r="M41" i="98"/>
  <c r="U41" i="98" s="1"/>
  <c r="M40" i="98"/>
  <c r="U40" i="98" s="1"/>
  <c r="M39" i="98"/>
  <c r="U39" i="98" s="1"/>
  <c r="M38" i="98"/>
  <c r="U38" i="98" s="1"/>
  <c r="M37" i="98"/>
  <c r="U37" i="98" s="1"/>
  <c r="M36" i="98"/>
  <c r="U36" i="98" s="1"/>
  <c r="M35" i="98"/>
  <c r="U35" i="98" s="1"/>
  <c r="M34" i="98"/>
  <c r="U34" i="98" s="1"/>
  <c r="M33" i="98"/>
  <c r="U33" i="98" s="1"/>
  <c r="M32" i="98"/>
  <c r="U32" i="98" s="1"/>
  <c r="M31" i="98"/>
  <c r="U31" i="98" s="1"/>
  <c r="M30" i="98"/>
  <c r="U30" i="98" s="1"/>
  <c r="M29" i="98"/>
  <c r="U29" i="98" s="1"/>
  <c r="M28" i="98"/>
  <c r="U28" i="98" s="1"/>
  <c r="M27" i="98"/>
  <c r="U27" i="98" s="1"/>
  <c r="M26" i="98"/>
  <c r="U26" i="98" s="1"/>
  <c r="M25" i="98"/>
  <c r="U25" i="98" s="1"/>
  <c r="M24" i="98"/>
  <c r="U24" i="98" s="1"/>
  <c r="M23" i="98"/>
  <c r="U23" i="98" s="1"/>
  <c r="M22" i="98"/>
  <c r="U22" i="98" s="1"/>
  <c r="M21" i="98"/>
  <c r="U21" i="98" s="1"/>
  <c r="M20" i="98"/>
  <c r="U20" i="98" s="1"/>
  <c r="M19" i="98"/>
  <c r="U19" i="98" s="1"/>
  <c r="M18" i="98"/>
  <c r="U18" i="98" s="1"/>
  <c r="M17" i="98"/>
  <c r="U17" i="98" s="1"/>
  <c r="M16" i="98"/>
  <c r="U16" i="98" s="1"/>
  <c r="M15" i="98"/>
  <c r="U15" i="98" s="1"/>
  <c r="M14" i="98"/>
  <c r="U14" i="98" s="1"/>
  <c r="M13" i="98"/>
  <c r="U13" i="98" s="1"/>
  <c r="M12" i="98"/>
  <c r="U12" i="98" s="1"/>
  <c r="M11" i="98"/>
  <c r="U11" i="98" s="1"/>
  <c r="M10" i="98"/>
  <c r="U10" i="98" s="1"/>
  <c r="M9" i="98"/>
  <c r="U9" i="98" s="1"/>
  <c r="M8" i="98"/>
  <c r="U8" i="98" s="1"/>
  <c r="M7" i="98"/>
  <c r="U7" i="98" s="1"/>
  <c r="M6" i="98"/>
  <c r="U6" i="98" s="1"/>
  <c r="M5" i="98"/>
  <c r="U5" i="98" s="1"/>
  <c r="X5" i="98" s="1"/>
  <c r="H98" i="98"/>
  <c r="I98" i="98" s="1"/>
  <c r="J98" i="98" s="1"/>
  <c r="H97" i="98"/>
  <c r="I97" i="98" s="1"/>
  <c r="J97" i="98" s="1"/>
  <c r="H96" i="98"/>
  <c r="I96" i="98" s="1"/>
  <c r="J96" i="98" s="1"/>
  <c r="H95" i="98"/>
  <c r="I95" i="98" s="1"/>
  <c r="J95" i="98" s="1"/>
  <c r="H94" i="98"/>
  <c r="I94" i="98" s="1"/>
  <c r="J94" i="98" s="1"/>
  <c r="H93" i="98"/>
  <c r="I93" i="98" s="1"/>
  <c r="J93" i="98" s="1"/>
  <c r="H92" i="98"/>
  <c r="I92" i="98" s="1"/>
  <c r="J92" i="98" s="1"/>
  <c r="H91" i="98"/>
  <c r="I91" i="98" s="1"/>
  <c r="J91" i="98" s="1"/>
  <c r="H90" i="98"/>
  <c r="I90" i="98" s="1"/>
  <c r="J90" i="98" s="1"/>
  <c r="H89" i="98"/>
  <c r="I89" i="98" s="1"/>
  <c r="J89" i="98" s="1"/>
  <c r="H88" i="98"/>
  <c r="I88" i="98" s="1"/>
  <c r="J88" i="98" s="1"/>
  <c r="H87" i="98"/>
  <c r="I87" i="98" s="1"/>
  <c r="J87" i="98" s="1"/>
  <c r="H86" i="98"/>
  <c r="I86" i="98" s="1"/>
  <c r="J86" i="98" s="1"/>
  <c r="H85" i="98"/>
  <c r="I85" i="98" s="1"/>
  <c r="J85" i="98" s="1"/>
  <c r="H84" i="98"/>
  <c r="I84" i="98" s="1"/>
  <c r="J84" i="98" s="1"/>
  <c r="H83" i="98"/>
  <c r="I83" i="98" s="1"/>
  <c r="J83" i="98" s="1"/>
  <c r="H82" i="98"/>
  <c r="I82" i="98" s="1"/>
  <c r="J82" i="98" s="1"/>
  <c r="H81" i="98"/>
  <c r="I81" i="98" s="1"/>
  <c r="J81" i="98" s="1"/>
  <c r="H80" i="98"/>
  <c r="I80" i="98" s="1"/>
  <c r="J80" i="98" s="1"/>
  <c r="H79" i="98"/>
  <c r="I79" i="98" s="1"/>
  <c r="J79" i="98" s="1"/>
  <c r="H78" i="98"/>
  <c r="I78" i="98" s="1"/>
  <c r="J78" i="98" s="1"/>
  <c r="H77" i="98"/>
  <c r="I77" i="98" s="1"/>
  <c r="J77" i="98" s="1"/>
  <c r="H76" i="98"/>
  <c r="I76" i="98" s="1"/>
  <c r="J76" i="98" s="1"/>
  <c r="H75" i="98"/>
  <c r="I75" i="98" s="1"/>
  <c r="J75" i="98" s="1"/>
  <c r="H74" i="98"/>
  <c r="I74" i="98" s="1"/>
  <c r="J74" i="98" s="1"/>
  <c r="H73" i="98"/>
  <c r="I73" i="98" s="1"/>
  <c r="J73" i="98" s="1"/>
  <c r="H72" i="98"/>
  <c r="I72" i="98" s="1"/>
  <c r="J72" i="98" s="1"/>
  <c r="H71" i="98"/>
  <c r="I71" i="98" s="1"/>
  <c r="J71" i="98" s="1"/>
  <c r="H70" i="98"/>
  <c r="I70" i="98" s="1"/>
  <c r="J70" i="98" s="1"/>
  <c r="H69" i="98"/>
  <c r="I69" i="98" s="1"/>
  <c r="J69" i="98" s="1"/>
  <c r="H68" i="98"/>
  <c r="I68" i="98" s="1"/>
  <c r="J68" i="98" s="1"/>
  <c r="H67" i="98"/>
  <c r="I67" i="98" s="1"/>
  <c r="J67" i="98" s="1"/>
  <c r="H66" i="98"/>
  <c r="I66" i="98" s="1"/>
  <c r="J66" i="98" s="1"/>
  <c r="H65" i="98"/>
  <c r="I65" i="98" s="1"/>
  <c r="J65" i="98" s="1"/>
  <c r="H64" i="98"/>
  <c r="I64" i="98" s="1"/>
  <c r="J64" i="98" s="1"/>
  <c r="H63" i="98"/>
  <c r="I63" i="98" s="1"/>
  <c r="J63" i="98" s="1"/>
  <c r="H62" i="98"/>
  <c r="I62" i="98" s="1"/>
  <c r="J62" i="98" s="1"/>
  <c r="H61" i="98"/>
  <c r="I61" i="98" s="1"/>
  <c r="J61" i="98" s="1"/>
  <c r="H60" i="98"/>
  <c r="I60" i="98" s="1"/>
  <c r="J60" i="98" s="1"/>
  <c r="H59" i="98"/>
  <c r="I59" i="98" s="1"/>
  <c r="J59" i="98" s="1"/>
  <c r="H58" i="98"/>
  <c r="I58" i="98" s="1"/>
  <c r="J58" i="98" s="1"/>
  <c r="H57" i="98"/>
  <c r="I57" i="98" s="1"/>
  <c r="J57" i="98" s="1"/>
  <c r="H56" i="98"/>
  <c r="I56" i="98" s="1"/>
  <c r="J56" i="98" s="1"/>
  <c r="H55" i="98"/>
  <c r="I55" i="98" s="1"/>
  <c r="J55" i="98" s="1"/>
  <c r="H54" i="98"/>
  <c r="I54" i="98" s="1"/>
  <c r="J54" i="98" s="1"/>
  <c r="H53" i="98"/>
  <c r="I53" i="98" s="1"/>
  <c r="J53" i="98" s="1"/>
  <c r="H52" i="98"/>
  <c r="I52" i="98" s="1"/>
  <c r="J52" i="98" s="1"/>
  <c r="H51" i="98"/>
  <c r="I51" i="98" s="1"/>
  <c r="J51" i="98" s="1"/>
  <c r="H50" i="98"/>
  <c r="I50" i="98" s="1"/>
  <c r="J50" i="98" s="1"/>
  <c r="H49" i="98"/>
  <c r="I49" i="98" s="1"/>
  <c r="J49" i="98" s="1"/>
  <c r="H48" i="98"/>
  <c r="I48" i="98" s="1"/>
  <c r="J48" i="98" s="1"/>
  <c r="H47" i="98"/>
  <c r="I47" i="98" s="1"/>
  <c r="J47" i="98" s="1"/>
  <c r="H46" i="98"/>
  <c r="I46" i="98" s="1"/>
  <c r="J46" i="98" s="1"/>
  <c r="H45" i="98"/>
  <c r="I45" i="98" s="1"/>
  <c r="J45" i="98" s="1"/>
  <c r="H44" i="98"/>
  <c r="I44" i="98" s="1"/>
  <c r="J44" i="98" s="1"/>
  <c r="H43" i="98"/>
  <c r="I43" i="98" s="1"/>
  <c r="J43" i="98" s="1"/>
  <c r="H42" i="98"/>
  <c r="I42" i="98" s="1"/>
  <c r="J42" i="98" s="1"/>
  <c r="H41" i="98"/>
  <c r="I41" i="98" s="1"/>
  <c r="J41" i="98" s="1"/>
  <c r="H40" i="98"/>
  <c r="I40" i="98" s="1"/>
  <c r="J40" i="98" s="1"/>
  <c r="H39" i="98"/>
  <c r="I39" i="98" s="1"/>
  <c r="J39" i="98" s="1"/>
  <c r="H38" i="98"/>
  <c r="I38" i="98" s="1"/>
  <c r="J38" i="98" s="1"/>
  <c r="H37" i="98"/>
  <c r="I37" i="98" s="1"/>
  <c r="J37" i="98" s="1"/>
  <c r="H36" i="98"/>
  <c r="I36" i="98" s="1"/>
  <c r="J36" i="98" s="1"/>
  <c r="H35" i="98"/>
  <c r="I35" i="98" s="1"/>
  <c r="J35" i="98" s="1"/>
  <c r="H34" i="98"/>
  <c r="I34" i="98" s="1"/>
  <c r="J34" i="98" s="1"/>
  <c r="H33" i="98"/>
  <c r="I33" i="98" s="1"/>
  <c r="J33" i="98" s="1"/>
  <c r="H32" i="98"/>
  <c r="I32" i="98" s="1"/>
  <c r="J32" i="98" s="1"/>
  <c r="H31" i="98"/>
  <c r="I31" i="98" s="1"/>
  <c r="J31" i="98" s="1"/>
  <c r="H30" i="98"/>
  <c r="I30" i="98" s="1"/>
  <c r="J30" i="98" s="1"/>
  <c r="H29" i="98"/>
  <c r="I29" i="98" s="1"/>
  <c r="J29" i="98" s="1"/>
  <c r="H28" i="98"/>
  <c r="I28" i="98" s="1"/>
  <c r="J28" i="98" s="1"/>
  <c r="H27" i="98"/>
  <c r="I27" i="98" s="1"/>
  <c r="J27" i="98" s="1"/>
  <c r="H26" i="98"/>
  <c r="I26" i="98" s="1"/>
  <c r="J26" i="98" s="1"/>
  <c r="H25" i="98"/>
  <c r="I25" i="98" s="1"/>
  <c r="J25" i="98" s="1"/>
  <c r="H24" i="98"/>
  <c r="I24" i="98" s="1"/>
  <c r="J24" i="98" s="1"/>
  <c r="H23" i="98"/>
  <c r="I23" i="98" s="1"/>
  <c r="J23" i="98" s="1"/>
  <c r="H22" i="98"/>
  <c r="I22" i="98" s="1"/>
  <c r="J22" i="98" s="1"/>
  <c r="H21" i="98"/>
  <c r="I21" i="98" s="1"/>
  <c r="J21" i="98" s="1"/>
  <c r="H20" i="98"/>
  <c r="I20" i="98" s="1"/>
  <c r="J20" i="98" s="1"/>
  <c r="H19" i="98"/>
  <c r="I19" i="98" s="1"/>
  <c r="J19" i="98" s="1"/>
  <c r="H18" i="98"/>
  <c r="I18" i="98" s="1"/>
  <c r="J18" i="98" s="1"/>
  <c r="H17" i="98"/>
  <c r="I17" i="98" s="1"/>
  <c r="J17" i="98" s="1"/>
  <c r="H16" i="98"/>
  <c r="I16" i="98" s="1"/>
  <c r="J16" i="98" s="1"/>
  <c r="H15" i="98"/>
  <c r="I15" i="98" s="1"/>
  <c r="J15" i="98" s="1"/>
  <c r="H14" i="98"/>
  <c r="I14" i="98" s="1"/>
  <c r="J14" i="98" s="1"/>
  <c r="H13" i="98"/>
  <c r="I13" i="98" s="1"/>
  <c r="J13" i="98" s="1"/>
  <c r="H12" i="98"/>
  <c r="I12" i="98" s="1"/>
  <c r="J12" i="98" s="1"/>
  <c r="H11" i="98"/>
  <c r="I11" i="98" s="1"/>
  <c r="J11" i="98" s="1"/>
  <c r="H10" i="98"/>
  <c r="I10" i="98" s="1"/>
  <c r="J10" i="98" s="1"/>
  <c r="H9" i="98"/>
  <c r="I9" i="98" s="1"/>
  <c r="J9" i="98" s="1"/>
  <c r="H8" i="98"/>
  <c r="I8" i="98" s="1"/>
  <c r="J8" i="98" s="1"/>
  <c r="H7" i="98"/>
  <c r="I7" i="98" s="1"/>
  <c r="J7" i="98" s="1"/>
  <c r="H6" i="98"/>
  <c r="I6" i="98" s="1"/>
  <c r="J6" i="98" s="1"/>
  <c r="H5" i="98"/>
  <c r="I5" i="98" s="1"/>
  <c r="J5" i="98" s="1"/>
  <c r="K5" i="98" s="1"/>
  <c r="M69" i="97"/>
  <c r="U69" i="97" s="1"/>
  <c r="M68" i="97"/>
  <c r="U68" i="97" s="1"/>
  <c r="M67" i="97"/>
  <c r="U67" i="97" s="1"/>
  <c r="M66" i="97"/>
  <c r="U66" i="97" s="1"/>
  <c r="M65" i="97"/>
  <c r="U65" i="97" s="1"/>
  <c r="M64" i="97"/>
  <c r="U64" i="97" s="1"/>
  <c r="M63" i="97"/>
  <c r="U63" i="97" s="1"/>
  <c r="M62" i="97"/>
  <c r="U62" i="97" s="1"/>
  <c r="M61" i="97"/>
  <c r="U61" i="97" s="1"/>
  <c r="M60" i="97"/>
  <c r="U60" i="97" s="1"/>
  <c r="M59" i="97"/>
  <c r="U59" i="97" s="1"/>
  <c r="M58" i="97"/>
  <c r="U58" i="97" s="1"/>
  <c r="M57" i="97"/>
  <c r="U57" i="97" s="1"/>
  <c r="M56" i="97"/>
  <c r="U56" i="97" s="1"/>
  <c r="M55" i="97"/>
  <c r="U55" i="97" s="1"/>
  <c r="M54" i="97"/>
  <c r="U54" i="97" s="1"/>
  <c r="M53" i="97"/>
  <c r="U53" i="97" s="1"/>
  <c r="M52" i="97"/>
  <c r="U52" i="97" s="1"/>
  <c r="M51" i="97"/>
  <c r="U51" i="97" s="1"/>
  <c r="M50" i="97"/>
  <c r="U50" i="97" s="1"/>
  <c r="M49" i="97"/>
  <c r="U49" i="97" s="1"/>
  <c r="M48" i="97"/>
  <c r="U48" i="97" s="1"/>
  <c r="M47" i="97"/>
  <c r="U47" i="97" s="1"/>
  <c r="M46" i="97"/>
  <c r="U46" i="97" s="1"/>
  <c r="M45" i="97"/>
  <c r="U45" i="97" s="1"/>
  <c r="M44" i="97"/>
  <c r="U44" i="97" s="1"/>
  <c r="M43" i="97"/>
  <c r="U43" i="97" s="1"/>
  <c r="M42" i="97"/>
  <c r="U42" i="97" s="1"/>
  <c r="M41" i="97"/>
  <c r="U41" i="97" s="1"/>
  <c r="M40" i="97"/>
  <c r="U40" i="97" s="1"/>
  <c r="M39" i="97"/>
  <c r="U39" i="97" s="1"/>
  <c r="M38" i="97"/>
  <c r="U38" i="97" s="1"/>
  <c r="M37" i="97"/>
  <c r="U37" i="97" s="1"/>
  <c r="M36" i="97"/>
  <c r="U36" i="97" s="1"/>
  <c r="M35" i="97"/>
  <c r="U35" i="97" s="1"/>
  <c r="M34" i="97"/>
  <c r="U34" i="97" s="1"/>
  <c r="M33" i="97"/>
  <c r="U33" i="97" s="1"/>
  <c r="M32" i="97"/>
  <c r="U32" i="97" s="1"/>
  <c r="M31" i="97"/>
  <c r="U31" i="97" s="1"/>
  <c r="M30" i="97"/>
  <c r="U30" i="97" s="1"/>
  <c r="M29" i="97"/>
  <c r="U29" i="97" s="1"/>
  <c r="M28" i="97"/>
  <c r="U28" i="97" s="1"/>
  <c r="M27" i="97"/>
  <c r="U27" i="97" s="1"/>
  <c r="M26" i="97"/>
  <c r="U26" i="97" s="1"/>
  <c r="M25" i="97"/>
  <c r="U25" i="97" s="1"/>
  <c r="M24" i="97"/>
  <c r="U24" i="97" s="1"/>
  <c r="M23" i="97"/>
  <c r="U23" i="97" s="1"/>
  <c r="M22" i="97"/>
  <c r="U22" i="97" s="1"/>
  <c r="M21" i="97"/>
  <c r="U21" i="97" s="1"/>
  <c r="M20" i="97"/>
  <c r="U20" i="97" s="1"/>
  <c r="M19" i="97"/>
  <c r="U19" i="97" s="1"/>
  <c r="M18" i="97"/>
  <c r="U18" i="97" s="1"/>
  <c r="M17" i="97"/>
  <c r="U17" i="97" s="1"/>
  <c r="M16" i="97"/>
  <c r="U16" i="97" s="1"/>
  <c r="M15" i="97"/>
  <c r="U15" i="97" s="1"/>
  <c r="M14" i="97"/>
  <c r="U14" i="97" s="1"/>
  <c r="M13" i="97"/>
  <c r="U13" i="97" s="1"/>
  <c r="M12" i="97"/>
  <c r="U12" i="97" s="1"/>
  <c r="M11" i="97"/>
  <c r="U11" i="97" s="1"/>
  <c r="M10" i="97"/>
  <c r="U10" i="97" s="1"/>
  <c r="M9" i="97"/>
  <c r="U9" i="97" s="1"/>
  <c r="M8" i="97"/>
  <c r="U8" i="97" s="1"/>
  <c r="M7" i="97"/>
  <c r="U7" i="97" s="1"/>
  <c r="M6" i="97"/>
  <c r="U6" i="97" s="1"/>
  <c r="M5" i="97"/>
  <c r="U5" i="97" s="1"/>
  <c r="X5" i="97" s="1"/>
  <c r="H69" i="97"/>
  <c r="I69" i="97" s="1"/>
  <c r="J69" i="97" s="1"/>
  <c r="H68" i="97"/>
  <c r="I68" i="97" s="1"/>
  <c r="J68" i="97" s="1"/>
  <c r="H67" i="97"/>
  <c r="I67" i="97" s="1"/>
  <c r="J67" i="97" s="1"/>
  <c r="H66" i="97"/>
  <c r="I66" i="97" s="1"/>
  <c r="J66" i="97" s="1"/>
  <c r="H65" i="97"/>
  <c r="I65" i="97" s="1"/>
  <c r="J65" i="97" s="1"/>
  <c r="H64" i="97"/>
  <c r="I64" i="97" s="1"/>
  <c r="J64" i="97" s="1"/>
  <c r="H63" i="97"/>
  <c r="I63" i="97" s="1"/>
  <c r="J63" i="97" s="1"/>
  <c r="H62" i="97"/>
  <c r="I62" i="97" s="1"/>
  <c r="J62" i="97" s="1"/>
  <c r="H61" i="97"/>
  <c r="I61" i="97" s="1"/>
  <c r="J61" i="97" s="1"/>
  <c r="H60" i="97"/>
  <c r="I60" i="97" s="1"/>
  <c r="J60" i="97" s="1"/>
  <c r="H59" i="97"/>
  <c r="I59" i="97" s="1"/>
  <c r="J59" i="97" s="1"/>
  <c r="H58" i="97"/>
  <c r="I58" i="97" s="1"/>
  <c r="J58" i="97" s="1"/>
  <c r="H57" i="97"/>
  <c r="I57" i="97" s="1"/>
  <c r="J57" i="97" s="1"/>
  <c r="H56" i="97"/>
  <c r="I56" i="97" s="1"/>
  <c r="J56" i="97" s="1"/>
  <c r="H55" i="97"/>
  <c r="I55" i="97" s="1"/>
  <c r="J55" i="97" s="1"/>
  <c r="H54" i="97"/>
  <c r="I54" i="97" s="1"/>
  <c r="J54" i="97" s="1"/>
  <c r="H53" i="97"/>
  <c r="I53" i="97" s="1"/>
  <c r="J53" i="97" s="1"/>
  <c r="H52" i="97"/>
  <c r="I52" i="97" s="1"/>
  <c r="J52" i="97" s="1"/>
  <c r="H51" i="97"/>
  <c r="I51" i="97" s="1"/>
  <c r="J51" i="97" s="1"/>
  <c r="H50" i="97"/>
  <c r="I50" i="97" s="1"/>
  <c r="J50" i="97" s="1"/>
  <c r="H49" i="97"/>
  <c r="I49" i="97" s="1"/>
  <c r="J49" i="97" s="1"/>
  <c r="H48" i="97"/>
  <c r="I48" i="97" s="1"/>
  <c r="J48" i="97" s="1"/>
  <c r="H47" i="97"/>
  <c r="I47" i="97" s="1"/>
  <c r="J47" i="97" s="1"/>
  <c r="H46" i="97"/>
  <c r="I46" i="97" s="1"/>
  <c r="J46" i="97" s="1"/>
  <c r="H45" i="97"/>
  <c r="I45" i="97" s="1"/>
  <c r="J45" i="97" s="1"/>
  <c r="H44" i="97"/>
  <c r="I44" i="97" s="1"/>
  <c r="J44" i="97" s="1"/>
  <c r="H43" i="97"/>
  <c r="I43" i="97" s="1"/>
  <c r="J43" i="97" s="1"/>
  <c r="H42" i="97"/>
  <c r="I42" i="97" s="1"/>
  <c r="J42" i="97" s="1"/>
  <c r="H41" i="97"/>
  <c r="I41" i="97" s="1"/>
  <c r="J41" i="97" s="1"/>
  <c r="H40" i="97"/>
  <c r="I40" i="97" s="1"/>
  <c r="J40" i="97" s="1"/>
  <c r="H39" i="97"/>
  <c r="I39" i="97" s="1"/>
  <c r="J39" i="97" s="1"/>
  <c r="H38" i="97"/>
  <c r="I38" i="97" s="1"/>
  <c r="J38" i="97" s="1"/>
  <c r="H37" i="97"/>
  <c r="I37" i="97" s="1"/>
  <c r="J37" i="97" s="1"/>
  <c r="H36" i="97"/>
  <c r="I36" i="97" s="1"/>
  <c r="J36" i="97" s="1"/>
  <c r="H35" i="97"/>
  <c r="I35" i="97" s="1"/>
  <c r="J35" i="97" s="1"/>
  <c r="H34" i="97"/>
  <c r="I34" i="97" s="1"/>
  <c r="J34" i="97" s="1"/>
  <c r="H33" i="97"/>
  <c r="I33" i="97" s="1"/>
  <c r="J33" i="97" s="1"/>
  <c r="H32" i="97"/>
  <c r="I32" i="97" s="1"/>
  <c r="J32" i="97" s="1"/>
  <c r="H31" i="97"/>
  <c r="I31" i="97" s="1"/>
  <c r="J31" i="97" s="1"/>
  <c r="H30" i="97"/>
  <c r="I30" i="97" s="1"/>
  <c r="J30" i="97" s="1"/>
  <c r="H29" i="97"/>
  <c r="I29" i="97" s="1"/>
  <c r="J29" i="97" s="1"/>
  <c r="H28" i="97"/>
  <c r="I28" i="97" s="1"/>
  <c r="J28" i="97" s="1"/>
  <c r="H27" i="97"/>
  <c r="I27" i="97" s="1"/>
  <c r="J27" i="97" s="1"/>
  <c r="H26" i="97"/>
  <c r="I26" i="97" s="1"/>
  <c r="J26" i="97" s="1"/>
  <c r="H25" i="97"/>
  <c r="I25" i="97" s="1"/>
  <c r="J25" i="97" s="1"/>
  <c r="H24" i="97"/>
  <c r="I24" i="97" s="1"/>
  <c r="J24" i="97" s="1"/>
  <c r="H23" i="97"/>
  <c r="I23" i="97" s="1"/>
  <c r="J23" i="97" s="1"/>
  <c r="H22" i="97"/>
  <c r="I22" i="97" s="1"/>
  <c r="J22" i="97" s="1"/>
  <c r="H21" i="97"/>
  <c r="I21" i="97" s="1"/>
  <c r="J21" i="97" s="1"/>
  <c r="H20" i="97"/>
  <c r="I20" i="97" s="1"/>
  <c r="J20" i="97" s="1"/>
  <c r="H19" i="97"/>
  <c r="I19" i="97" s="1"/>
  <c r="J19" i="97" s="1"/>
  <c r="H18" i="97"/>
  <c r="I18" i="97" s="1"/>
  <c r="J18" i="97" s="1"/>
  <c r="H17" i="97"/>
  <c r="I17" i="97" s="1"/>
  <c r="J17" i="97" s="1"/>
  <c r="H16" i="97"/>
  <c r="I16" i="97" s="1"/>
  <c r="J16" i="97" s="1"/>
  <c r="H15" i="97"/>
  <c r="I15" i="97" s="1"/>
  <c r="J15" i="97" s="1"/>
  <c r="H14" i="97"/>
  <c r="I14" i="97" s="1"/>
  <c r="J14" i="97" s="1"/>
  <c r="H13" i="97"/>
  <c r="I13" i="97" s="1"/>
  <c r="J13" i="97" s="1"/>
  <c r="H12" i="97"/>
  <c r="I12" i="97" s="1"/>
  <c r="J12" i="97" s="1"/>
  <c r="H11" i="97"/>
  <c r="I11" i="97" s="1"/>
  <c r="J11" i="97" s="1"/>
  <c r="H10" i="97"/>
  <c r="I10" i="97" s="1"/>
  <c r="J10" i="97" s="1"/>
  <c r="H9" i="97"/>
  <c r="I9" i="97" s="1"/>
  <c r="J9" i="97" s="1"/>
  <c r="H8" i="97"/>
  <c r="I8" i="97" s="1"/>
  <c r="J8" i="97" s="1"/>
  <c r="H7" i="97"/>
  <c r="I7" i="97" s="1"/>
  <c r="J7" i="97" s="1"/>
  <c r="H6" i="97"/>
  <c r="I6" i="97" s="1"/>
  <c r="J6" i="97" s="1"/>
  <c r="H5" i="97"/>
  <c r="I5" i="97" s="1"/>
  <c r="J5" i="97" s="1"/>
  <c r="H4" i="97"/>
  <c r="I4" i="97" s="1"/>
  <c r="J4" i="97" s="1"/>
  <c r="K4" i="97" s="1"/>
  <c r="M79" i="96"/>
  <c r="U79" i="96" s="1"/>
  <c r="M78" i="96"/>
  <c r="U78" i="96" s="1"/>
  <c r="M77" i="96"/>
  <c r="U77" i="96" s="1"/>
  <c r="M76" i="96"/>
  <c r="U76" i="96" s="1"/>
  <c r="M75" i="96"/>
  <c r="U75" i="96" s="1"/>
  <c r="M74" i="96"/>
  <c r="U74" i="96" s="1"/>
  <c r="M73" i="96"/>
  <c r="U73" i="96" s="1"/>
  <c r="M72" i="96"/>
  <c r="U72" i="96" s="1"/>
  <c r="M71" i="96"/>
  <c r="U71" i="96" s="1"/>
  <c r="M70" i="96"/>
  <c r="U70" i="96" s="1"/>
  <c r="M69" i="96"/>
  <c r="U69" i="96" s="1"/>
  <c r="M68" i="96"/>
  <c r="U68" i="96" s="1"/>
  <c r="M67" i="96"/>
  <c r="U67" i="96" s="1"/>
  <c r="M66" i="96"/>
  <c r="U66" i="96" s="1"/>
  <c r="M65" i="96"/>
  <c r="U65" i="96" s="1"/>
  <c r="M64" i="96"/>
  <c r="U64" i="96" s="1"/>
  <c r="M63" i="96"/>
  <c r="U63" i="96" s="1"/>
  <c r="M62" i="96"/>
  <c r="U62" i="96" s="1"/>
  <c r="M61" i="96"/>
  <c r="U61" i="96" s="1"/>
  <c r="M60" i="96"/>
  <c r="U60" i="96" s="1"/>
  <c r="M59" i="96"/>
  <c r="U59" i="96" s="1"/>
  <c r="M58" i="96"/>
  <c r="U58" i="96" s="1"/>
  <c r="M57" i="96"/>
  <c r="U57" i="96" s="1"/>
  <c r="M56" i="96"/>
  <c r="U56" i="96" s="1"/>
  <c r="M55" i="96"/>
  <c r="U55" i="96" s="1"/>
  <c r="M54" i="96"/>
  <c r="U54" i="96" s="1"/>
  <c r="M53" i="96"/>
  <c r="U53" i="96" s="1"/>
  <c r="M52" i="96"/>
  <c r="U52" i="96" s="1"/>
  <c r="M51" i="96"/>
  <c r="U51" i="96" s="1"/>
  <c r="M50" i="96"/>
  <c r="U50" i="96" s="1"/>
  <c r="M49" i="96"/>
  <c r="U49" i="96" s="1"/>
  <c r="M48" i="96"/>
  <c r="U48" i="96" s="1"/>
  <c r="M47" i="96"/>
  <c r="U47" i="96" s="1"/>
  <c r="M46" i="96"/>
  <c r="U46" i="96" s="1"/>
  <c r="M45" i="96"/>
  <c r="U45" i="96" s="1"/>
  <c r="M44" i="96"/>
  <c r="U44" i="96" s="1"/>
  <c r="M43" i="96"/>
  <c r="U43" i="96" s="1"/>
  <c r="M42" i="96"/>
  <c r="U42" i="96" s="1"/>
  <c r="M41" i="96"/>
  <c r="U41" i="96" s="1"/>
  <c r="M40" i="96"/>
  <c r="U40" i="96" s="1"/>
  <c r="M39" i="96"/>
  <c r="U39" i="96" s="1"/>
  <c r="M38" i="96"/>
  <c r="U38" i="96" s="1"/>
  <c r="M37" i="96"/>
  <c r="U37" i="96" s="1"/>
  <c r="M36" i="96"/>
  <c r="U36" i="96" s="1"/>
  <c r="M35" i="96"/>
  <c r="U35" i="96" s="1"/>
  <c r="M34" i="96"/>
  <c r="U34" i="96" s="1"/>
  <c r="M33" i="96"/>
  <c r="U33" i="96" s="1"/>
  <c r="M32" i="96"/>
  <c r="U32" i="96" s="1"/>
  <c r="M31" i="96"/>
  <c r="U31" i="96" s="1"/>
  <c r="M30" i="96"/>
  <c r="U30" i="96" s="1"/>
  <c r="M29" i="96"/>
  <c r="U29" i="96" s="1"/>
  <c r="M28" i="96"/>
  <c r="U28" i="96" s="1"/>
  <c r="M27" i="96"/>
  <c r="U27" i="96" s="1"/>
  <c r="M26" i="96"/>
  <c r="U26" i="96" s="1"/>
  <c r="M25" i="96"/>
  <c r="U25" i="96" s="1"/>
  <c r="M24" i="96"/>
  <c r="U24" i="96" s="1"/>
  <c r="M23" i="96"/>
  <c r="U23" i="96" s="1"/>
  <c r="M22" i="96"/>
  <c r="U22" i="96" s="1"/>
  <c r="M21" i="96"/>
  <c r="U21" i="96" s="1"/>
  <c r="M20" i="96"/>
  <c r="U20" i="96" s="1"/>
  <c r="M19" i="96"/>
  <c r="U19" i="96" s="1"/>
  <c r="M18" i="96"/>
  <c r="U18" i="96" s="1"/>
  <c r="M17" i="96"/>
  <c r="U17" i="96" s="1"/>
  <c r="M16" i="96"/>
  <c r="U16" i="96" s="1"/>
  <c r="M15" i="96"/>
  <c r="U15" i="96" s="1"/>
  <c r="M14" i="96"/>
  <c r="U14" i="96" s="1"/>
  <c r="M13" i="96"/>
  <c r="U13" i="96" s="1"/>
  <c r="M12" i="96"/>
  <c r="U12" i="96" s="1"/>
  <c r="M11" i="96"/>
  <c r="U11" i="96" s="1"/>
  <c r="M10" i="96"/>
  <c r="U10" i="96" s="1"/>
  <c r="M9" i="96"/>
  <c r="U9" i="96" s="1"/>
  <c r="M8" i="96"/>
  <c r="U8" i="96" s="1"/>
  <c r="M7" i="96"/>
  <c r="U7" i="96" s="1"/>
  <c r="M6" i="96"/>
  <c r="U6" i="96" s="1"/>
  <c r="M5" i="96"/>
  <c r="U5" i="96" s="1"/>
  <c r="X5" i="96" s="1"/>
  <c r="H79" i="96"/>
  <c r="I79" i="96" s="1"/>
  <c r="J79" i="96" s="1"/>
  <c r="H78" i="96"/>
  <c r="I78" i="96" s="1"/>
  <c r="J78" i="96" s="1"/>
  <c r="H77" i="96"/>
  <c r="I77" i="96" s="1"/>
  <c r="J77" i="96" s="1"/>
  <c r="H76" i="96"/>
  <c r="I76" i="96" s="1"/>
  <c r="J76" i="96" s="1"/>
  <c r="H75" i="96"/>
  <c r="I75" i="96" s="1"/>
  <c r="J75" i="96" s="1"/>
  <c r="H74" i="96"/>
  <c r="I74" i="96" s="1"/>
  <c r="J74" i="96" s="1"/>
  <c r="H73" i="96"/>
  <c r="I73" i="96" s="1"/>
  <c r="J73" i="96" s="1"/>
  <c r="H72" i="96"/>
  <c r="I72" i="96" s="1"/>
  <c r="J72" i="96" s="1"/>
  <c r="H71" i="96"/>
  <c r="I71" i="96" s="1"/>
  <c r="J71" i="96" s="1"/>
  <c r="H70" i="96"/>
  <c r="I70" i="96" s="1"/>
  <c r="J70" i="96" s="1"/>
  <c r="H69" i="96"/>
  <c r="I69" i="96" s="1"/>
  <c r="J69" i="96" s="1"/>
  <c r="H68" i="96"/>
  <c r="I68" i="96" s="1"/>
  <c r="J68" i="96" s="1"/>
  <c r="H67" i="96"/>
  <c r="I67" i="96" s="1"/>
  <c r="J67" i="96" s="1"/>
  <c r="H66" i="96"/>
  <c r="I66" i="96" s="1"/>
  <c r="J66" i="96" s="1"/>
  <c r="H65" i="96"/>
  <c r="I65" i="96" s="1"/>
  <c r="J65" i="96" s="1"/>
  <c r="H64" i="96"/>
  <c r="I64" i="96" s="1"/>
  <c r="J64" i="96" s="1"/>
  <c r="H63" i="96"/>
  <c r="I63" i="96" s="1"/>
  <c r="J63" i="96" s="1"/>
  <c r="H62" i="96"/>
  <c r="I62" i="96" s="1"/>
  <c r="J62" i="96" s="1"/>
  <c r="H61" i="96"/>
  <c r="I61" i="96" s="1"/>
  <c r="J61" i="96" s="1"/>
  <c r="H60" i="96"/>
  <c r="I60" i="96" s="1"/>
  <c r="J60" i="96" s="1"/>
  <c r="H59" i="96"/>
  <c r="I59" i="96" s="1"/>
  <c r="J59" i="96" s="1"/>
  <c r="H58" i="96"/>
  <c r="I58" i="96" s="1"/>
  <c r="J58" i="96" s="1"/>
  <c r="H57" i="96"/>
  <c r="I57" i="96" s="1"/>
  <c r="J57" i="96" s="1"/>
  <c r="H56" i="96"/>
  <c r="I56" i="96" s="1"/>
  <c r="J56" i="96" s="1"/>
  <c r="H55" i="96"/>
  <c r="I55" i="96" s="1"/>
  <c r="J55" i="96" s="1"/>
  <c r="H54" i="96"/>
  <c r="I54" i="96" s="1"/>
  <c r="J54" i="96" s="1"/>
  <c r="H53" i="96"/>
  <c r="I53" i="96" s="1"/>
  <c r="J53" i="96" s="1"/>
  <c r="H52" i="96"/>
  <c r="I52" i="96" s="1"/>
  <c r="J52" i="96" s="1"/>
  <c r="H51" i="96"/>
  <c r="I51" i="96" s="1"/>
  <c r="J51" i="96" s="1"/>
  <c r="H50" i="96"/>
  <c r="I50" i="96" s="1"/>
  <c r="J50" i="96" s="1"/>
  <c r="H49" i="96"/>
  <c r="I49" i="96" s="1"/>
  <c r="J49" i="96" s="1"/>
  <c r="H48" i="96"/>
  <c r="I48" i="96" s="1"/>
  <c r="J48" i="96" s="1"/>
  <c r="H47" i="96"/>
  <c r="I47" i="96" s="1"/>
  <c r="J47" i="96" s="1"/>
  <c r="H46" i="96"/>
  <c r="I46" i="96" s="1"/>
  <c r="J46" i="96" s="1"/>
  <c r="H45" i="96"/>
  <c r="I45" i="96" s="1"/>
  <c r="J45" i="96" s="1"/>
  <c r="H44" i="96"/>
  <c r="I44" i="96" s="1"/>
  <c r="J44" i="96" s="1"/>
  <c r="H43" i="96"/>
  <c r="I43" i="96" s="1"/>
  <c r="J43" i="96" s="1"/>
  <c r="H42" i="96"/>
  <c r="I42" i="96" s="1"/>
  <c r="J42" i="96" s="1"/>
  <c r="H41" i="96"/>
  <c r="I41" i="96" s="1"/>
  <c r="J41" i="96" s="1"/>
  <c r="H40" i="96"/>
  <c r="I40" i="96" s="1"/>
  <c r="J40" i="96" s="1"/>
  <c r="H39" i="96"/>
  <c r="I39" i="96" s="1"/>
  <c r="J39" i="96" s="1"/>
  <c r="H38" i="96"/>
  <c r="I38" i="96" s="1"/>
  <c r="J38" i="96" s="1"/>
  <c r="H37" i="96"/>
  <c r="I37" i="96" s="1"/>
  <c r="J37" i="96" s="1"/>
  <c r="H36" i="96"/>
  <c r="I36" i="96" s="1"/>
  <c r="J36" i="96" s="1"/>
  <c r="H35" i="96"/>
  <c r="I35" i="96" s="1"/>
  <c r="J35" i="96" s="1"/>
  <c r="H34" i="96"/>
  <c r="I34" i="96" s="1"/>
  <c r="J34" i="96" s="1"/>
  <c r="H33" i="96"/>
  <c r="I33" i="96" s="1"/>
  <c r="J33" i="96" s="1"/>
  <c r="H32" i="96"/>
  <c r="I32" i="96" s="1"/>
  <c r="J32" i="96" s="1"/>
  <c r="H31" i="96"/>
  <c r="I31" i="96" s="1"/>
  <c r="J31" i="96" s="1"/>
  <c r="H30" i="96"/>
  <c r="I30" i="96" s="1"/>
  <c r="J30" i="96" s="1"/>
  <c r="H29" i="96"/>
  <c r="I29" i="96" s="1"/>
  <c r="J29" i="96" s="1"/>
  <c r="H28" i="96"/>
  <c r="I28" i="96" s="1"/>
  <c r="J28" i="96" s="1"/>
  <c r="H27" i="96"/>
  <c r="I27" i="96" s="1"/>
  <c r="J27" i="96" s="1"/>
  <c r="H26" i="96"/>
  <c r="I26" i="96" s="1"/>
  <c r="J26" i="96" s="1"/>
  <c r="H25" i="96"/>
  <c r="I25" i="96" s="1"/>
  <c r="J25" i="96" s="1"/>
  <c r="H24" i="96"/>
  <c r="I24" i="96" s="1"/>
  <c r="J24" i="96" s="1"/>
  <c r="H23" i="96"/>
  <c r="I23" i="96" s="1"/>
  <c r="J23" i="96" s="1"/>
  <c r="H22" i="96"/>
  <c r="I22" i="96" s="1"/>
  <c r="J22" i="96" s="1"/>
  <c r="H21" i="96"/>
  <c r="I21" i="96" s="1"/>
  <c r="J21" i="96" s="1"/>
  <c r="H20" i="96"/>
  <c r="I20" i="96" s="1"/>
  <c r="J20" i="96" s="1"/>
  <c r="H19" i="96"/>
  <c r="I19" i="96" s="1"/>
  <c r="J19" i="96" s="1"/>
  <c r="H18" i="96"/>
  <c r="I18" i="96" s="1"/>
  <c r="J18" i="96" s="1"/>
  <c r="H17" i="96"/>
  <c r="I17" i="96" s="1"/>
  <c r="J17" i="96" s="1"/>
  <c r="H16" i="96"/>
  <c r="I16" i="96" s="1"/>
  <c r="J16" i="96" s="1"/>
  <c r="H15" i="96"/>
  <c r="I15" i="96" s="1"/>
  <c r="J15" i="96" s="1"/>
  <c r="H14" i="96"/>
  <c r="I14" i="96" s="1"/>
  <c r="J14" i="96" s="1"/>
  <c r="H13" i="96"/>
  <c r="I13" i="96" s="1"/>
  <c r="J13" i="96" s="1"/>
  <c r="H12" i="96"/>
  <c r="I12" i="96" s="1"/>
  <c r="J12" i="96" s="1"/>
  <c r="H11" i="96"/>
  <c r="I11" i="96" s="1"/>
  <c r="J11" i="96" s="1"/>
  <c r="H10" i="96"/>
  <c r="I10" i="96" s="1"/>
  <c r="J10" i="96" s="1"/>
  <c r="H9" i="96"/>
  <c r="I9" i="96" s="1"/>
  <c r="J9" i="96" s="1"/>
  <c r="H8" i="96"/>
  <c r="I8" i="96" s="1"/>
  <c r="J8" i="96" s="1"/>
  <c r="H7" i="96"/>
  <c r="I7" i="96" s="1"/>
  <c r="J7" i="96" s="1"/>
  <c r="H6" i="96"/>
  <c r="I6" i="96" s="1"/>
  <c r="J6" i="96" s="1"/>
  <c r="H5" i="96"/>
  <c r="I5" i="96" s="1"/>
  <c r="J5" i="96" s="1"/>
  <c r="H4" i="96"/>
  <c r="I4" i="96" s="1"/>
  <c r="J4" i="96" s="1"/>
  <c r="K4" i="96" s="1"/>
  <c r="M89" i="95"/>
  <c r="U89" i="95" s="1"/>
  <c r="M88" i="95"/>
  <c r="U88" i="95" s="1"/>
  <c r="M87" i="95"/>
  <c r="U87" i="95" s="1"/>
  <c r="M86" i="95"/>
  <c r="U86" i="95" s="1"/>
  <c r="M85" i="95"/>
  <c r="U85" i="95" s="1"/>
  <c r="M84" i="95"/>
  <c r="U84" i="95" s="1"/>
  <c r="M83" i="95"/>
  <c r="U83" i="95" s="1"/>
  <c r="M82" i="95"/>
  <c r="U82" i="95" s="1"/>
  <c r="M81" i="95"/>
  <c r="U81" i="95" s="1"/>
  <c r="M80" i="95"/>
  <c r="U80" i="95" s="1"/>
  <c r="M79" i="95"/>
  <c r="U79" i="95" s="1"/>
  <c r="M78" i="95"/>
  <c r="U78" i="95" s="1"/>
  <c r="M77" i="95"/>
  <c r="U77" i="95" s="1"/>
  <c r="M76" i="95"/>
  <c r="U76" i="95" s="1"/>
  <c r="M75" i="95"/>
  <c r="U75" i="95" s="1"/>
  <c r="M74" i="95"/>
  <c r="U74" i="95" s="1"/>
  <c r="M73" i="95"/>
  <c r="U73" i="95" s="1"/>
  <c r="M72" i="95"/>
  <c r="U72" i="95" s="1"/>
  <c r="M71" i="95"/>
  <c r="U71" i="95" s="1"/>
  <c r="M70" i="95"/>
  <c r="U70" i="95" s="1"/>
  <c r="M69" i="95"/>
  <c r="U69" i="95" s="1"/>
  <c r="M68" i="95"/>
  <c r="U68" i="95" s="1"/>
  <c r="M67" i="95"/>
  <c r="U67" i="95" s="1"/>
  <c r="M66" i="95"/>
  <c r="U66" i="95" s="1"/>
  <c r="M65" i="95"/>
  <c r="U65" i="95" s="1"/>
  <c r="M64" i="95"/>
  <c r="U64" i="95" s="1"/>
  <c r="M63" i="95"/>
  <c r="U63" i="95" s="1"/>
  <c r="M62" i="95"/>
  <c r="U62" i="95" s="1"/>
  <c r="M61" i="95"/>
  <c r="U61" i="95" s="1"/>
  <c r="M60" i="95"/>
  <c r="U60" i="95" s="1"/>
  <c r="M59" i="95"/>
  <c r="U59" i="95" s="1"/>
  <c r="M58" i="95"/>
  <c r="U58" i="95" s="1"/>
  <c r="M57" i="95"/>
  <c r="U57" i="95" s="1"/>
  <c r="M56" i="95"/>
  <c r="U56" i="95" s="1"/>
  <c r="M55" i="95"/>
  <c r="U55" i="95" s="1"/>
  <c r="M54" i="95"/>
  <c r="U54" i="95" s="1"/>
  <c r="M53" i="95"/>
  <c r="U53" i="95" s="1"/>
  <c r="M52" i="95"/>
  <c r="U52" i="95" s="1"/>
  <c r="M51" i="95"/>
  <c r="U51" i="95" s="1"/>
  <c r="M50" i="95"/>
  <c r="U50" i="95" s="1"/>
  <c r="M49" i="95"/>
  <c r="U49" i="95" s="1"/>
  <c r="M48" i="95"/>
  <c r="U48" i="95" s="1"/>
  <c r="M47" i="95"/>
  <c r="U47" i="95" s="1"/>
  <c r="M46" i="95"/>
  <c r="U46" i="95" s="1"/>
  <c r="M45" i="95"/>
  <c r="U45" i="95" s="1"/>
  <c r="M44" i="95"/>
  <c r="U44" i="95" s="1"/>
  <c r="M43" i="95"/>
  <c r="U43" i="95" s="1"/>
  <c r="M42" i="95"/>
  <c r="U42" i="95" s="1"/>
  <c r="M41" i="95"/>
  <c r="U41" i="95" s="1"/>
  <c r="M40" i="95"/>
  <c r="U40" i="95" s="1"/>
  <c r="M39" i="95"/>
  <c r="U39" i="95" s="1"/>
  <c r="M38" i="95"/>
  <c r="U38" i="95" s="1"/>
  <c r="M37" i="95"/>
  <c r="U37" i="95" s="1"/>
  <c r="M36" i="95"/>
  <c r="U36" i="95" s="1"/>
  <c r="M35" i="95"/>
  <c r="U35" i="95" s="1"/>
  <c r="M34" i="95"/>
  <c r="U34" i="95" s="1"/>
  <c r="M33" i="95"/>
  <c r="U33" i="95" s="1"/>
  <c r="M32" i="95"/>
  <c r="U32" i="95" s="1"/>
  <c r="M31" i="95"/>
  <c r="U31" i="95" s="1"/>
  <c r="M30" i="95"/>
  <c r="U30" i="95" s="1"/>
  <c r="M29" i="95"/>
  <c r="U29" i="95" s="1"/>
  <c r="M28" i="95"/>
  <c r="U28" i="95" s="1"/>
  <c r="M27" i="95"/>
  <c r="U27" i="95" s="1"/>
  <c r="M26" i="95"/>
  <c r="U26" i="95" s="1"/>
  <c r="M25" i="95"/>
  <c r="U25" i="95" s="1"/>
  <c r="M24" i="95"/>
  <c r="U24" i="95" s="1"/>
  <c r="M23" i="95"/>
  <c r="U23" i="95" s="1"/>
  <c r="M22" i="95"/>
  <c r="U22" i="95" s="1"/>
  <c r="M21" i="95"/>
  <c r="U21" i="95" s="1"/>
  <c r="M20" i="95"/>
  <c r="U20" i="95" s="1"/>
  <c r="M19" i="95"/>
  <c r="U19" i="95" s="1"/>
  <c r="M18" i="95"/>
  <c r="U18" i="95" s="1"/>
  <c r="M17" i="95"/>
  <c r="U17" i="95" s="1"/>
  <c r="M16" i="95"/>
  <c r="U16" i="95" s="1"/>
  <c r="M15" i="95"/>
  <c r="U15" i="95" s="1"/>
  <c r="M14" i="95"/>
  <c r="U14" i="95" s="1"/>
  <c r="M13" i="95"/>
  <c r="U13" i="95" s="1"/>
  <c r="M12" i="95"/>
  <c r="U12" i="95" s="1"/>
  <c r="M11" i="95"/>
  <c r="U11" i="95" s="1"/>
  <c r="M10" i="95"/>
  <c r="U10" i="95" s="1"/>
  <c r="M9" i="95"/>
  <c r="U9" i="95" s="1"/>
  <c r="M8" i="95"/>
  <c r="U8" i="95" s="1"/>
  <c r="M7" i="95"/>
  <c r="U7" i="95" s="1"/>
  <c r="M6" i="95"/>
  <c r="U6" i="95" s="1"/>
  <c r="M5" i="95"/>
  <c r="U5" i="95" s="1"/>
  <c r="X5" i="95" s="1"/>
  <c r="H89" i="95"/>
  <c r="I89" i="95" s="1"/>
  <c r="J89" i="95" s="1"/>
  <c r="H88" i="95"/>
  <c r="I88" i="95" s="1"/>
  <c r="J88" i="95" s="1"/>
  <c r="H87" i="95"/>
  <c r="I87" i="95" s="1"/>
  <c r="J87" i="95" s="1"/>
  <c r="H86" i="95"/>
  <c r="I86" i="95" s="1"/>
  <c r="J86" i="95" s="1"/>
  <c r="H85" i="95"/>
  <c r="I85" i="95" s="1"/>
  <c r="J85" i="95" s="1"/>
  <c r="H84" i="95"/>
  <c r="I84" i="95" s="1"/>
  <c r="J84" i="95" s="1"/>
  <c r="H83" i="95"/>
  <c r="I83" i="95" s="1"/>
  <c r="J83" i="95" s="1"/>
  <c r="H82" i="95"/>
  <c r="I82" i="95" s="1"/>
  <c r="J82" i="95" s="1"/>
  <c r="H81" i="95"/>
  <c r="I81" i="95" s="1"/>
  <c r="J81" i="95" s="1"/>
  <c r="H80" i="95"/>
  <c r="I80" i="95" s="1"/>
  <c r="J80" i="95" s="1"/>
  <c r="H79" i="95"/>
  <c r="I79" i="95" s="1"/>
  <c r="J79" i="95" s="1"/>
  <c r="H78" i="95"/>
  <c r="I78" i="95" s="1"/>
  <c r="J78" i="95" s="1"/>
  <c r="H77" i="95"/>
  <c r="I77" i="95" s="1"/>
  <c r="J77" i="95" s="1"/>
  <c r="H76" i="95"/>
  <c r="I76" i="95" s="1"/>
  <c r="J76" i="95" s="1"/>
  <c r="H75" i="95"/>
  <c r="I75" i="95" s="1"/>
  <c r="J75" i="95" s="1"/>
  <c r="H74" i="95"/>
  <c r="I74" i="95" s="1"/>
  <c r="J74" i="95" s="1"/>
  <c r="H73" i="95"/>
  <c r="I73" i="95" s="1"/>
  <c r="J73" i="95" s="1"/>
  <c r="H72" i="95"/>
  <c r="I72" i="95" s="1"/>
  <c r="J72" i="95" s="1"/>
  <c r="H71" i="95"/>
  <c r="I71" i="95" s="1"/>
  <c r="J71" i="95" s="1"/>
  <c r="H70" i="95"/>
  <c r="I70" i="95" s="1"/>
  <c r="J70" i="95" s="1"/>
  <c r="H69" i="95"/>
  <c r="I69" i="95" s="1"/>
  <c r="J69" i="95" s="1"/>
  <c r="H68" i="95"/>
  <c r="I68" i="95" s="1"/>
  <c r="J68" i="95" s="1"/>
  <c r="H67" i="95"/>
  <c r="I67" i="95" s="1"/>
  <c r="J67" i="95" s="1"/>
  <c r="H66" i="95"/>
  <c r="I66" i="95" s="1"/>
  <c r="J66" i="95" s="1"/>
  <c r="H65" i="95"/>
  <c r="I65" i="95" s="1"/>
  <c r="J65" i="95" s="1"/>
  <c r="H64" i="95"/>
  <c r="I64" i="95" s="1"/>
  <c r="J64" i="95" s="1"/>
  <c r="H63" i="95"/>
  <c r="I63" i="95" s="1"/>
  <c r="J63" i="95" s="1"/>
  <c r="H62" i="95"/>
  <c r="I62" i="95" s="1"/>
  <c r="J62" i="95" s="1"/>
  <c r="H61" i="95"/>
  <c r="I61" i="95" s="1"/>
  <c r="J61" i="95" s="1"/>
  <c r="H60" i="95"/>
  <c r="I60" i="95" s="1"/>
  <c r="J60" i="95" s="1"/>
  <c r="H59" i="95"/>
  <c r="I59" i="95" s="1"/>
  <c r="J59" i="95" s="1"/>
  <c r="H58" i="95"/>
  <c r="I58" i="95" s="1"/>
  <c r="J58" i="95" s="1"/>
  <c r="H57" i="95"/>
  <c r="I57" i="95" s="1"/>
  <c r="J57" i="95" s="1"/>
  <c r="H56" i="95"/>
  <c r="I56" i="95" s="1"/>
  <c r="J56" i="95" s="1"/>
  <c r="H55" i="95"/>
  <c r="I55" i="95" s="1"/>
  <c r="J55" i="95" s="1"/>
  <c r="H54" i="95"/>
  <c r="I54" i="95" s="1"/>
  <c r="J54" i="95" s="1"/>
  <c r="H53" i="95"/>
  <c r="I53" i="95" s="1"/>
  <c r="J53" i="95" s="1"/>
  <c r="H52" i="95"/>
  <c r="I52" i="95" s="1"/>
  <c r="J52" i="95" s="1"/>
  <c r="H51" i="95"/>
  <c r="I51" i="95" s="1"/>
  <c r="J51" i="95" s="1"/>
  <c r="H50" i="95"/>
  <c r="I50" i="95" s="1"/>
  <c r="J50" i="95" s="1"/>
  <c r="H49" i="95"/>
  <c r="I49" i="95" s="1"/>
  <c r="J49" i="95" s="1"/>
  <c r="H48" i="95"/>
  <c r="I48" i="95" s="1"/>
  <c r="J48" i="95" s="1"/>
  <c r="H47" i="95"/>
  <c r="I47" i="95" s="1"/>
  <c r="J47" i="95" s="1"/>
  <c r="H46" i="95"/>
  <c r="I46" i="95" s="1"/>
  <c r="J46" i="95" s="1"/>
  <c r="H45" i="95"/>
  <c r="I45" i="95" s="1"/>
  <c r="J45" i="95" s="1"/>
  <c r="H44" i="95"/>
  <c r="I44" i="95" s="1"/>
  <c r="J44" i="95" s="1"/>
  <c r="H43" i="95"/>
  <c r="I43" i="95" s="1"/>
  <c r="J43" i="95" s="1"/>
  <c r="H42" i="95"/>
  <c r="I42" i="95" s="1"/>
  <c r="J42" i="95" s="1"/>
  <c r="H41" i="95"/>
  <c r="I41" i="95" s="1"/>
  <c r="J41" i="95" s="1"/>
  <c r="H40" i="95"/>
  <c r="I40" i="95" s="1"/>
  <c r="J40" i="95" s="1"/>
  <c r="H39" i="95"/>
  <c r="I39" i="95" s="1"/>
  <c r="J39" i="95" s="1"/>
  <c r="H38" i="95"/>
  <c r="I38" i="95" s="1"/>
  <c r="J38" i="95" s="1"/>
  <c r="H37" i="95"/>
  <c r="I37" i="95" s="1"/>
  <c r="J37" i="95" s="1"/>
  <c r="H36" i="95"/>
  <c r="I36" i="95" s="1"/>
  <c r="J36" i="95" s="1"/>
  <c r="H35" i="95"/>
  <c r="I35" i="95" s="1"/>
  <c r="J35" i="95" s="1"/>
  <c r="H34" i="95"/>
  <c r="I34" i="95" s="1"/>
  <c r="J34" i="95" s="1"/>
  <c r="H33" i="95"/>
  <c r="I33" i="95" s="1"/>
  <c r="J33" i="95" s="1"/>
  <c r="H32" i="95"/>
  <c r="I32" i="95" s="1"/>
  <c r="J32" i="95" s="1"/>
  <c r="H31" i="95"/>
  <c r="I31" i="95" s="1"/>
  <c r="J31" i="95" s="1"/>
  <c r="H30" i="95"/>
  <c r="I30" i="95" s="1"/>
  <c r="J30" i="95" s="1"/>
  <c r="H29" i="95"/>
  <c r="I29" i="95" s="1"/>
  <c r="J29" i="95" s="1"/>
  <c r="H28" i="95"/>
  <c r="I28" i="95" s="1"/>
  <c r="J28" i="95" s="1"/>
  <c r="H27" i="95"/>
  <c r="I27" i="95" s="1"/>
  <c r="J27" i="95" s="1"/>
  <c r="H26" i="95"/>
  <c r="I26" i="95" s="1"/>
  <c r="J26" i="95" s="1"/>
  <c r="H25" i="95"/>
  <c r="I25" i="95" s="1"/>
  <c r="J25" i="95" s="1"/>
  <c r="H24" i="95"/>
  <c r="I24" i="95" s="1"/>
  <c r="J24" i="95" s="1"/>
  <c r="H23" i="95"/>
  <c r="I23" i="95" s="1"/>
  <c r="J23" i="95" s="1"/>
  <c r="H22" i="95"/>
  <c r="I22" i="95" s="1"/>
  <c r="J22" i="95" s="1"/>
  <c r="H21" i="95"/>
  <c r="I21" i="95" s="1"/>
  <c r="J21" i="95" s="1"/>
  <c r="H20" i="95"/>
  <c r="I20" i="95" s="1"/>
  <c r="J20" i="95" s="1"/>
  <c r="H19" i="95"/>
  <c r="I19" i="95" s="1"/>
  <c r="J19" i="95" s="1"/>
  <c r="H18" i="95"/>
  <c r="I18" i="95" s="1"/>
  <c r="J18" i="95" s="1"/>
  <c r="H17" i="95"/>
  <c r="I17" i="95" s="1"/>
  <c r="J17" i="95" s="1"/>
  <c r="H16" i="95"/>
  <c r="I16" i="95" s="1"/>
  <c r="J16" i="95" s="1"/>
  <c r="H15" i="95"/>
  <c r="I15" i="95" s="1"/>
  <c r="J15" i="95" s="1"/>
  <c r="H14" i="95"/>
  <c r="I14" i="95" s="1"/>
  <c r="J14" i="95" s="1"/>
  <c r="H13" i="95"/>
  <c r="I13" i="95" s="1"/>
  <c r="J13" i="95" s="1"/>
  <c r="H12" i="95"/>
  <c r="I12" i="95" s="1"/>
  <c r="J12" i="95" s="1"/>
  <c r="H11" i="95"/>
  <c r="I11" i="95" s="1"/>
  <c r="J11" i="95" s="1"/>
  <c r="H10" i="95"/>
  <c r="I10" i="95" s="1"/>
  <c r="J10" i="95" s="1"/>
  <c r="H9" i="95"/>
  <c r="I9" i="95" s="1"/>
  <c r="J9" i="95" s="1"/>
  <c r="H8" i="95"/>
  <c r="I8" i="95" s="1"/>
  <c r="J8" i="95" s="1"/>
  <c r="H7" i="95"/>
  <c r="I7" i="95" s="1"/>
  <c r="J7" i="95" s="1"/>
  <c r="H6" i="95"/>
  <c r="I6" i="95" s="1"/>
  <c r="J6" i="95" s="1"/>
  <c r="H5" i="95"/>
  <c r="I5" i="95" s="1"/>
  <c r="J5" i="95" s="1"/>
  <c r="H4" i="95"/>
  <c r="I4" i="95" s="1"/>
  <c r="J4" i="95" s="1"/>
  <c r="K4" i="95" s="1"/>
  <c r="M98" i="94"/>
  <c r="U98" i="94" s="1"/>
  <c r="M97" i="94"/>
  <c r="U97" i="94" s="1"/>
  <c r="M96" i="94"/>
  <c r="U96" i="94" s="1"/>
  <c r="M95" i="94"/>
  <c r="U95" i="94" s="1"/>
  <c r="M94" i="94"/>
  <c r="U94" i="94" s="1"/>
  <c r="M93" i="94"/>
  <c r="U93" i="94" s="1"/>
  <c r="M92" i="94"/>
  <c r="U92" i="94" s="1"/>
  <c r="M91" i="94"/>
  <c r="U91" i="94" s="1"/>
  <c r="M90" i="94"/>
  <c r="U90" i="94" s="1"/>
  <c r="M89" i="94"/>
  <c r="U89" i="94" s="1"/>
  <c r="M88" i="94"/>
  <c r="U88" i="94" s="1"/>
  <c r="M87" i="94"/>
  <c r="U87" i="94" s="1"/>
  <c r="M86" i="94"/>
  <c r="U86" i="94" s="1"/>
  <c r="M85" i="94"/>
  <c r="U85" i="94" s="1"/>
  <c r="M84" i="94"/>
  <c r="U84" i="94" s="1"/>
  <c r="M83" i="94"/>
  <c r="U83" i="94" s="1"/>
  <c r="M82" i="94"/>
  <c r="U82" i="94" s="1"/>
  <c r="M81" i="94"/>
  <c r="U81" i="94" s="1"/>
  <c r="M80" i="94"/>
  <c r="U80" i="94" s="1"/>
  <c r="M79" i="94"/>
  <c r="U79" i="94" s="1"/>
  <c r="M78" i="94"/>
  <c r="U78" i="94" s="1"/>
  <c r="M77" i="94"/>
  <c r="U77" i="94" s="1"/>
  <c r="M76" i="94"/>
  <c r="U76" i="94" s="1"/>
  <c r="M75" i="94"/>
  <c r="U75" i="94" s="1"/>
  <c r="M74" i="94"/>
  <c r="U74" i="94" s="1"/>
  <c r="M73" i="94"/>
  <c r="U73" i="94" s="1"/>
  <c r="M72" i="94"/>
  <c r="U72" i="94" s="1"/>
  <c r="M71" i="94"/>
  <c r="U71" i="94" s="1"/>
  <c r="M70" i="94"/>
  <c r="U70" i="94" s="1"/>
  <c r="M69" i="94"/>
  <c r="U69" i="94" s="1"/>
  <c r="M68" i="94"/>
  <c r="U68" i="94" s="1"/>
  <c r="M67" i="94"/>
  <c r="U67" i="94" s="1"/>
  <c r="M66" i="94"/>
  <c r="U66" i="94" s="1"/>
  <c r="M65" i="94"/>
  <c r="U65" i="94" s="1"/>
  <c r="M64" i="94"/>
  <c r="U64" i="94" s="1"/>
  <c r="M63" i="94"/>
  <c r="U63" i="94" s="1"/>
  <c r="M62" i="94"/>
  <c r="U62" i="94" s="1"/>
  <c r="M61" i="94"/>
  <c r="U61" i="94" s="1"/>
  <c r="M60" i="94"/>
  <c r="U60" i="94" s="1"/>
  <c r="M59" i="94"/>
  <c r="U59" i="94" s="1"/>
  <c r="M58" i="94"/>
  <c r="U58" i="94" s="1"/>
  <c r="M57" i="94"/>
  <c r="U57" i="94" s="1"/>
  <c r="M56" i="94"/>
  <c r="U56" i="94" s="1"/>
  <c r="M55" i="94"/>
  <c r="U55" i="94" s="1"/>
  <c r="M54" i="94"/>
  <c r="U54" i="94" s="1"/>
  <c r="M53" i="94"/>
  <c r="U53" i="94" s="1"/>
  <c r="M52" i="94"/>
  <c r="U52" i="94" s="1"/>
  <c r="M51" i="94"/>
  <c r="U51" i="94" s="1"/>
  <c r="M50" i="94"/>
  <c r="U50" i="94" s="1"/>
  <c r="M49" i="94"/>
  <c r="U49" i="94" s="1"/>
  <c r="M48" i="94"/>
  <c r="U48" i="94" s="1"/>
  <c r="M47" i="94"/>
  <c r="U47" i="94" s="1"/>
  <c r="M46" i="94"/>
  <c r="U46" i="94" s="1"/>
  <c r="M45" i="94"/>
  <c r="U45" i="94" s="1"/>
  <c r="M44" i="94"/>
  <c r="U44" i="94" s="1"/>
  <c r="M43" i="94"/>
  <c r="U43" i="94" s="1"/>
  <c r="M42" i="94"/>
  <c r="U42" i="94" s="1"/>
  <c r="M41" i="94"/>
  <c r="U41" i="94" s="1"/>
  <c r="M40" i="94"/>
  <c r="U40" i="94" s="1"/>
  <c r="M39" i="94"/>
  <c r="U39" i="94" s="1"/>
  <c r="M38" i="94"/>
  <c r="U38" i="94" s="1"/>
  <c r="M37" i="94"/>
  <c r="U37" i="94" s="1"/>
  <c r="M36" i="94"/>
  <c r="U36" i="94" s="1"/>
  <c r="M35" i="94"/>
  <c r="U35" i="94" s="1"/>
  <c r="M34" i="94"/>
  <c r="U34" i="94" s="1"/>
  <c r="M33" i="94"/>
  <c r="U33" i="94" s="1"/>
  <c r="M32" i="94"/>
  <c r="U32" i="94" s="1"/>
  <c r="M31" i="94"/>
  <c r="U31" i="94" s="1"/>
  <c r="M30" i="94"/>
  <c r="U30" i="94" s="1"/>
  <c r="M29" i="94"/>
  <c r="U29" i="94" s="1"/>
  <c r="M28" i="94"/>
  <c r="U28" i="94" s="1"/>
  <c r="M27" i="94"/>
  <c r="U27" i="94" s="1"/>
  <c r="M26" i="94"/>
  <c r="U26" i="94" s="1"/>
  <c r="M25" i="94"/>
  <c r="U25" i="94" s="1"/>
  <c r="M24" i="94"/>
  <c r="U24" i="94" s="1"/>
  <c r="M23" i="94"/>
  <c r="U23" i="94" s="1"/>
  <c r="M22" i="94"/>
  <c r="U22" i="94" s="1"/>
  <c r="M21" i="94"/>
  <c r="U21" i="94" s="1"/>
  <c r="M20" i="94"/>
  <c r="U20" i="94" s="1"/>
  <c r="M19" i="94"/>
  <c r="U19" i="94" s="1"/>
  <c r="M18" i="94"/>
  <c r="U18" i="94" s="1"/>
  <c r="M17" i="94"/>
  <c r="U17" i="94" s="1"/>
  <c r="M16" i="94"/>
  <c r="U16" i="94" s="1"/>
  <c r="M15" i="94"/>
  <c r="U15" i="94" s="1"/>
  <c r="M14" i="94"/>
  <c r="U14" i="94" s="1"/>
  <c r="M13" i="94"/>
  <c r="U13" i="94" s="1"/>
  <c r="M12" i="94"/>
  <c r="U12" i="94" s="1"/>
  <c r="M11" i="94"/>
  <c r="U11" i="94" s="1"/>
  <c r="M10" i="94"/>
  <c r="U10" i="94" s="1"/>
  <c r="M9" i="94"/>
  <c r="U9" i="94" s="1"/>
  <c r="M8" i="94"/>
  <c r="U8" i="94" s="1"/>
  <c r="M7" i="94"/>
  <c r="U7" i="94" s="1"/>
  <c r="M6" i="94"/>
  <c r="U6" i="94" s="1"/>
  <c r="M5" i="94"/>
  <c r="U5" i="94" s="1"/>
  <c r="X5" i="94" s="1"/>
  <c r="H98" i="94"/>
  <c r="I98" i="94" s="1"/>
  <c r="J98" i="94" s="1"/>
  <c r="H97" i="94"/>
  <c r="I97" i="94" s="1"/>
  <c r="J97" i="94" s="1"/>
  <c r="H96" i="94"/>
  <c r="I96" i="94" s="1"/>
  <c r="J96" i="94" s="1"/>
  <c r="H95" i="94"/>
  <c r="I95" i="94" s="1"/>
  <c r="J95" i="94" s="1"/>
  <c r="H94" i="94"/>
  <c r="I94" i="94" s="1"/>
  <c r="J94" i="94" s="1"/>
  <c r="H93" i="94"/>
  <c r="I93" i="94" s="1"/>
  <c r="J93" i="94" s="1"/>
  <c r="H92" i="94"/>
  <c r="I92" i="94" s="1"/>
  <c r="J92" i="94" s="1"/>
  <c r="H91" i="94"/>
  <c r="I91" i="94" s="1"/>
  <c r="J91" i="94" s="1"/>
  <c r="H90" i="94"/>
  <c r="I90" i="94" s="1"/>
  <c r="J90" i="94" s="1"/>
  <c r="H89" i="94"/>
  <c r="I89" i="94" s="1"/>
  <c r="J89" i="94" s="1"/>
  <c r="H88" i="94"/>
  <c r="I88" i="94" s="1"/>
  <c r="J88" i="94" s="1"/>
  <c r="H87" i="94"/>
  <c r="I87" i="94" s="1"/>
  <c r="J87" i="94" s="1"/>
  <c r="H86" i="94"/>
  <c r="I86" i="94" s="1"/>
  <c r="J86" i="94" s="1"/>
  <c r="H85" i="94"/>
  <c r="I85" i="94" s="1"/>
  <c r="J85" i="94" s="1"/>
  <c r="H84" i="94"/>
  <c r="I84" i="94" s="1"/>
  <c r="J84" i="94" s="1"/>
  <c r="H83" i="94"/>
  <c r="I83" i="94" s="1"/>
  <c r="J83" i="94" s="1"/>
  <c r="H82" i="94"/>
  <c r="I82" i="94" s="1"/>
  <c r="J82" i="94" s="1"/>
  <c r="H81" i="94"/>
  <c r="I81" i="94" s="1"/>
  <c r="J81" i="94" s="1"/>
  <c r="H80" i="94"/>
  <c r="I80" i="94" s="1"/>
  <c r="J80" i="94" s="1"/>
  <c r="H79" i="94"/>
  <c r="I79" i="94" s="1"/>
  <c r="J79" i="94" s="1"/>
  <c r="H78" i="94"/>
  <c r="I78" i="94" s="1"/>
  <c r="J78" i="94" s="1"/>
  <c r="H77" i="94"/>
  <c r="I77" i="94" s="1"/>
  <c r="J77" i="94" s="1"/>
  <c r="H76" i="94"/>
  <c r="I76" i="94" s="1"/>
  <c r="J76" i="94" s="1"/>
  <c r="H75" i="94"/>
  <c r="I75" i="94" s="1"/>
  <c r="J75" i="94" s="1"/>
  <c r="H74" i="94"/>
  <c r="I74" i="94" s="1"/>
  <c r="J74" i="94" s="1"/>
  <c r="H73" i="94"/>
  <c r="I73" i="94" s="1"/>
  <c r="J73" i="94" s="1"/>
  <c r="H72" i="94"/>
  <c r="I72" i="94" s="1"/>
  <c r="J72" i="94" s="1"/>
  <c r="H71" i="94"/>
  <c r="I71" i="94" s="1"/>
  <c r="J71" i="94" s="1"/>
  <c r="H70" i="94"/>
  <c r="I70" i="94" s="1"/>
  <c r="J70" i="94" s="1"/>
  <c r="H69" i="94"/>
  <c r="I69" i="94" s="1"/>
  <c r="J69" i="94" s="1"/>
  <c r="H68" i="94"/>
  <c r="I68" i="94" s="1"/>
  <c r="J68" i="94" s="1"/>
  <c r="H67" i="94"/>
  <c r="I67" i="94" s="1"/>
  <c r="J67" i="94" s="1"/>
  <c r="H66" i="94"/>
  <c r="I66" i="94" s="1"/>
  <c r="J66" i="94" s="1"/>
  <c r="H65" i="94"/>
  <c r="I65" i="94" s="1"/>
  <c r="J65" i="94" s="1"/>
  <c r="H64" i="94"/>
  <c r="I64" i="94" s="1"/>
  <c r="J64" i="94" s="1"/>
  <c r="H63" i="94"/>
  <c r="I63" i="94" s="1"/>
  <c r="J63" i="94" s="1"/>
  <c r="H62" i="94"/>
  <c r="I62" i="94" s="1"/>
  <c r="J62" i="94" s="1"/>
  <c r="H61" i="94"/>
  <c r="I61" i="94" s="1"/>
  <c r="J61" i="94" s="1"/>
  <c r="H60" i="94"/>
  <c r="I60" i="94" s="1"/>
  <c r="J60" i="94" s="1"/>
  <c r="H59" i="94"/>
  <c r="I59" i="94" s="1"/>
  <c r="J59" i="94" s="1"/>
  <c r="H58" i="94"/>
  <c r="I58" i="94" s="1"/>
  <c r="J58" i="94" s="1"/>
  <c r="H57" i="94"/>
  <c r="I57" i="94" s="1"/>
  <c r="J57" i="94" s="1"/>
  <c r="H56" i="94"/>
  <c r="I56" i="94" s="1"/>
  <c r="J56" i="94" s="1"/>
  <c r="H55" i="94"/>
  <c r="I55" i="94" s="1"/>
  <c r="J55" i="94" s="1"/>
  <c r="H54" i="94"/>
  <c r="I54" i="94" s="1"/>
  <c r="J54" i="94" s="1"/>
  <c r="H53" i="94"/>
  <c r="I53" i="94" s="1"/>
  <c r="J53" i="94" s="1"/>
  <c r="H52" i="94"/>
  <c r="I52" i="94" s="1"/>
  <c r="J52" i="94" s="1"/>
  <c r="H51" i="94"/>
  <c r="I51" i="94" s="1"/>
  <c r="J51" i="94" s="1"/>
  <c r="H50" i="94"/>
  <c r="I50" i="94" s="1"/>
  <c r="J50" i="94" s="1"/>
  <c r="H49" i="94"/>
  <c r="I49" i="94" s="1"/>
  <c r="J49" i="94" s="1"/>
  <c r="H48" i="94"/>
  <c r="I48" i="94" s="1"/>
  <c r="J48" i="94" s="1"/>
  <c r="H47" i="94"/>
  <c r="I47" i="94" s="1"/>
  <c r="J47" i="94" s="1"/>
  <c r="H46" i="94"/>
  <c r="I46" i="94" s="1"/>
  <c r="J46" i="94" s="1"/>
  <c r="H45" i="94"/>
  <c r="I45" i="94" s="1"/>
  <c r="J45" i="94" s="1"/>
  <c r="H44" i="94"/>
  <c r="I44" i="94" s="1"/>
  <c r="J44" i="94" s="1"/>
  <c r="H43" i="94"/>
  <c r="I43" i="94" s="1"/>
  <c r="J43" i="94" s="1"/>
  <c r="H42" i="94"/>
  <c r="I42" i="94" s="1"/>
  <c r="J42" i="94" s="1"/>
  <c r="H41" i="94"/>
  <c r="I41" i="94" s="1"/>
  <c r="J41" i="94" s="1"/>
  <c r="H40" i="94"/>
  <c r="I40" i="94" s="1"/>
  <c r="J40" i="94" s="1"/>
  <c r="H39" i="94"/>
  <c r="I39" i="94" s="1"/>
  <c r="J39" i="94" s="1"/>
  <c r="H38" i="94"/>
  <c r="I38" i="94" s="1"/>
  <c r="J38" i="94" s="1"/>
  <c r="H37" i="94"/>
  <c r="I37" i="94" s="1"/>
  <c r="J37" i="94" s="1"/>
  <c r="H36" i="94"/>
  <c r="I36" i="94" s="1"/>
  <c r="J36" i="94" s="1"/>
  <c r="H35" i="94"/>
  <c r="I35" i="94" s="1"/>
  <c r="J35" i="94" s="1"/>
  <c r="H34" i="94"/>
  <c r="I34" i="94" s="1"/>
  <c r="J34" i="94" s="1"/>
  <c r="H33" i="94"/>
  <c r="I33" i="94" s="1"/>
  <c r="J33" i="94" s="1"/>
  <c r="H32" i="94"/>
  <c r="I32" i="94" s="1"/>
  <c r="J32" i="94" s="1"/>
  <c r="H31" i="94"/>
  <c r="I31" i="94" s="1"/>
  <c r="J31" i="94" s="1"/>
  <c r="H30" i="94"/>
  <c r="I30" i="94" s="1"/>
  <c r="J30" i="94" s="1"/>
  <c r="H29" i="94"/>
  <c r="I29" i="94" s="1"/>
  <c r="J29" i="94" s="1"/>
  <c r="H28" i="94"/>
  <c r="I28" i="94" s="1"/>
  <c r="J28" i="94" s="1"/>
  <c r="H27" i="94"/>
  <c r="I27" i="94" s="1"/>
  <c r="J27" i="94" s="1"/>
  <c r="H26" i="94"/>
  <c r="I26" i="94" s="1"/>
  <c r="J26" i="94" s="1"/>
  <c r="H25" i="94"/>
  <c r="I25" i="94" s="1"/>
  <c r="J25" i="94" s="1"/>
  <c r="H24" i="94"/>
  <c r="I24" i="94" s="1"/>
  <c r="J24" i="94" s="1"/>
  <c r="H23" i="94"/>
  <c r="I23" i="94" s="1"/>
  <c r="J23" i="94" s="1"/>
  <c r="H22" i="94"/>
  <c r="I22" i="94" s="1"/>
  <c r="J22" i="94" s="1"/>
  <c r="H21" i="94"/>
  <c r="I21" i="94" s="1"/>
  <c r="J21" i="94" s="1"/>
  <c r="H20" i="94"/>
  <c r="I20" i="94" s="1"/>
  <c r="J20" i="94" s="1"/>
  <c r="H19" i="94"/>
  <c r="I19" i="94" s="1"/>
  <c r="J19" i="94" s="1"/>
  <c r="H18" i="94"/>
  <c r="I18" i="94" s="1"/>
  <c r="J18" i="94" s="1"/>
  <c r="H17" i="94"/>
  <c r="I17" i="94" s="1"/>
  <c r="J17" i="94" s="1"/>
  <c r="H16" i="94"/>
  <c r="I16" i="94" s="1"/>
  <c r="J16" i="94" s="1"/>
  <c r="H15" i="94"/>
  <c r="I15" i="94" s="1"/>
  <c r="J15" i="94" s="1"/>
  <c r="H14" i="94"/>
  <c r="I14" i="94" s="1"/>
  <c r="J14" i="94" s="1"/>
  <c r="H13" i="94"/>
  <c r="I13" i="94" s="1"/>
  <c r="J13" i="94" s="1"/>
  <c r="H12" i="94"/>
  <c r="I12" i="94" s="1"/>
  <c r="J12" i="94" s="1"/>
  <c r="H11" i="94"/>
  <c r="I11" i="94" s="1"/>
  <c r="J11" i="94" s="1"/>
  <c r="H10" i="94"/>
  <c r="I10" i="94" s="1"/>
  <c r="J10" i="94" s="1"/>
  <c r="H9" i="94"/>
  <c r="I9" i="94" s="1"/>
  <c r="J9" i="94" s="1"/>
  <c r="H8" i="94"/>
  <c r="I8" i="94" s="1"/>
  <c r="J8" i="94" s="1"/>
  <c r="H7" i="94"/>
  <c r="I7" i="94" s="1"/>
  <c r="J7" i="94" s="1"/>
  <c r="H6" i="94"/>
  <c r="I6" i="94" s="1"/>
  <c r="J6" i="94" s="1"/>
  <c r="H5" i="94"/>
  <c r="I5" i="94" s="1"/>
  <c r="J5" i="94" s="1"/>
  <c r="K5" i="94" s="1"/>
  <c r="K6" i="94" s="1"/>
  <c r="M69" i="93"/>
  <c r="U69" i="93" s="1"/>
  <c r="M68" i="93"/>
  <c r="U68" i="93" s="1"/>
  <c r="M67" i="93"/>
  <c r="U67" i="93" s="1"/>
  <c r="M66" i="93"/>
  <c r="U66" i="93" s="1"/>
  <c r="M65" i="93"/>
  <c r="U65" i="93" s="1"/>
  <c r="M64" i="93"/>
  <c r="U64" i="93" s="1"/>
  <c r="M63" i="93"/>
  <c r="U63" i="93" s="1"/>
  <c r="M62" i="93"/>
  <c r="U62" i="93" s="1"/>
  <c r="M61" i="93"/>
  <c r="U61" i="93" s="1"/>
  <c r="M60" i="93"/>
  <c r="U60" i="93" s="1"/>
  <c r="M59" i="93"/>
  <c r="U59" i="93" s="1"/>
  <c r="M58" i="93"/>
  <c r="U58" i="93" s="1"/>
  <c r="M57" i="93"/>
  <c r="U57" i="93" s="1"/>
  <c r="M56" i="93"/>
  <c r="U56" i="93" s="1"/>
  <c r="M55" i="93"/>
  <c r="U55" i="93" s="1"/>
  <c r="M54" i="93"/>
  <c r="U54" i="93" s="1"/>
  <c r="M53" i="93"/>
  <c r="U53" i="93" s="1"/>
  <c r="M52" i="93"/>
  <c r="U52" i="93" s="1"/>
  <c r="M51" i="93"/>
  <c r="U51" i="93" s="1"/>
  <c r="M50" i="93"/>
  <c r="U50" i="93" s="1"/>
  <c r="M49" i="93"/>
  <c r="U49" i="93" s="1"/>
  <c r="M48" i="93"/>
  <c r="U48" i="93" s="1"/>
  <c r="M47" i="93"/>
  <c r="U47" i="93" s="1"/>
  <c r="M46" i="93"/>
  <c r="U46" i="93" s="1"/>
  <c r="M45" i="93"/>
  <c r="U45" i="93" s="1"/>
  <c r="M44" i="93"/>
  <c r="U44" i="93" s="1"/>
  <c r="M43" i="93"/>
  <c r="U43" i="93" s="1"/>
  <c r="M42" i="93"/>
  <c r="U42" i="93" s="1"/>
  <c r="M41" i="93"/>
  <c r="U41" i="93" s="1"/>
  <c r="M40" i="93"/>
  <c r="U40" i="93" s="1"/>
  <c r="M39" i="93"/>
  <c r="U39" i="93" s="1"/>
  <c r="M38" i="93"/>
  <c r="U38" i="93" s="1"/>
  <c r="M37" i="93"/>
  <c r="U37" i="93" s="1"/>
  <c r="M36" i="93"/>
  <c r="U36" i="93" s="1"/>
  <c r="M35" i="93"/>
  <c r="U35" i="93" s="1"/>
  <c r="M34" i="93"/>
  <c r="U34" i="93" s="1"/>
  <c r="M33" i="93"/>
  <c r="U33" i="93" s="1"/>
  <c r="M32" i="93"/>
  <c r="U32" i="93" s="1"/>
  <c r="M31" i="93"/>
  <c r="U31" i="93" s="1"/>
  <c r="M30" i="93"/>
  <c r="U30" i="93" s="1"/>
  <c r="M29" i="93"/>
  <c r="U29" i="93" s="1"/>
  <c r="M28" i="93"/>
  <c r="U28" i="93" s="1"/>
  <c r="M27" i="93"/>
  <c r="U27" i="93" s="1"/>
  <c r="M26" i="93"/>
  <c r="U26" i="93" s="1"/>
  <c r="M25" i="93"/>
  <c r="U25" i="93" s="1"/>
  <c r="M24" i="93"/>
  <c r="U24" i="93" s="1"/>
  <c r="M23" i="93"/>
  <c r="U23" i="93" s="1"/>
  <c r="M22" i="93"/>
  <c r="U22" i="93" s="1"/>
  <c r="M21" i="93"/>
  <c r="U21" i="93" s="1"/>
  <c r="M20" i="93"/>
  <c r="U20" i="93" s="1"/>
  <c r="M19" i="93"/>
  <c r="U19" i="93" s="1"/>
  <c r="M18" i="93"/>
  <c r="U18" i="93" s="1"/>
  <c r="M17" i="93"/>
  <c r="U17" i="93" s="1"/>
  <c r="M16" i="93"/>
  <c r="U16" i="93" s="1"/>
  <c r="M15" i="93"/>
  <c r="U15" i="93" s="1"/>
  <c r="M14" i="93"/>
  <c r="U14" i="93" s="1"/>
  <c r="M13" i="93"/>
  <c r="U13" i="93" s="1"/>
  <c r="M12" i="93"/>
  <c r="U12" i="93" s="1"/>
  <c r="M11" i="93"/>
  <c r="U11" i="93" s="1"/>
  <c r="M10" i="93"/>
  <c r="U10" i="93" s="1"/>
  <c r="M9" i="93"/>
  <c r="U9" i="93" s="1"/>
  <c r="M8" i="93"/>
  <c r="U8" i="93" s="1"/>
  <c r="M7" i="93"/>
  <c r="U7" i="93" s="1"/>
  <c r="M6" i="93"/>
  <c r="U6" i="93" s="1"/>
  <c r="M5" i="93"/>
  <c r="U5" i="93" s="1"/>
  <c r="X5" i="93" s="1"/>
  <c r="H69" i="93"/>
  <c r="I69" i="93" s="1"/>
  <c r="J69" i="93" s="1"/>
  <c r="H68" i="93"/>
  <c r="I68" i="93" s="1"/>
  <c r="J68" i="93" s="1"/>
  <c r="H67" i="93"/>
  <c r="I67" i="93" s="1"/>
  <c r="J67" i="93" s="1"/>
  <c r="H66" i="93"/>
  <c r="I66" i="93" s="1"/>
  <c r="J66" i="93" s="1"/>
  <c r="H65" i="93"/>
  <c r="I65" i="93" s="1"/>
  <c r="J65" i="93" s="1"/>
  <c r="H64" i="93"/>
  <c r="I64" i="93" s="1"/>
  <c r="J64" i="93" s="1"/>
  <c r="H63" i="93"/>
  <c r="I63" i="93" s="1"/>
  <c r="J63" i="93" s="1"/>
  <c r="H62" i="93"/>
  <c r="I62" i="93" s="1"/>
  <c r="J62" i="93" s="1"/>
  <c r="H61" i="93"/>
  <c r="I61" i="93" s="1"/>
  <c r="J61" i="93" s="1"/>
  <c r="H60" i="93"/>
  <c r="I60" i="93" s="1"/>
  <c r="J60" i="93" s="1"/>
  <c r="H59" i="93"/>
  <c r="I59" i="93" s="1"/>
  <c r="J59" i="93" s="1"/>
  <c r="H58" i="93"/>
  <c r="I58" i="93" s="1"/>
  <c r="J58" i="93" s="1"/>
  <c r="H57" i="93"/>
  <c r="I57" i="93" s="1"/>
  <c r="J57" i="93" s="1"/>
  <c r="H56" i="93"/>
  <c r="I56" i="93" s="1"/>
  <c r="J56" i="93" s="1"/>
  <c r="H55" i="93"/>
  <c r="I55" i="93" s="1"/>
  <c r="J55" i="93" s="1"/>
  <c r="H54" i="93"/>
  <c r="I54" i="93" s="1"/>
  <c r="J54" i="93" s="1"/>
  <c r="H53" i="93"/>
  <c r="I53" i="93" s="1"/>
  <c r="J53" i="93" s="1"/>
  <c r="H52" i="93"/>
  <c r="I52" i="93" s="1"/>
  <c r="J52" i="93" s="1"/>
  <c r="H51" i="93"/>
  <c r="I51" i="93" s="1"/>
  <c r="J51" i="93" s="1"/>
  <c r="H50" i="93"/>
  <c r="I50" i="93" s="1"/>
  <c r="J50" i="93" s="1"/>
  <c r="H49" i="93"/>
  <c r="I49" i="93" s="1"/>
  <c r="J49" i="93" s="1"/>
  <c r="H48" i="93"/>
  <c r="I48" i="93" s="1"/>
  <c r="J48" i="93" s="1"/>
  <c r="H47" i="93"/>
  <c r="I47" i="93" s="1"/>
  <c r="J47" i="93" s="1"/>
  <c r="H46" i="93"/>
  <c r="I46" i="93" s="1"/>
  <c r="J46" i="93" s="1"/>
  <c r="H45" i="93"/>
  <c r="I45" i="93" s="1"/>
  <c r="J45" i="93" s="1"/>
  <c r="H44" i="93"/>
  <c r="I44" i="93" s="1"/>
  <c r="J44" i="93" s="1"/>
  <c r="H43" i="93"/>
  <c r="I43" i="93" s="1"/>
  <c r="J43" i="93" s="1"/>
  <c r="H42" i="93"/>
  <c r="I42" i="93" s="1"/>
  <c r="J42" i="93" s="1"/>
  <c r="H41" i="93"/>
  <c r="I41" i="93" s="1"/>
  <c r="J41" i="93" s="1"/>
  <c r="H40" i="93"/>
  <c r="I40" i="93" s="1"/>
  <c r="J40" i="93" s="1"/>
  <c r="H39" i="93"/>
  <c r="I39" i="93" s="1"/>
  <c r="J39" i="93" s="1"/>
  <c r="H38" i="93"/>
  <c r="I38" i="93" s="1"/>
  <c r="J38" i="93" s="1"/>
  <c r="H37" i="93"/>
  <c r="I37" i="93" s="1"/>
  <c r="J37" i="93" s="1"/>
  <c r="H36" i="93"/>
  <c r="I36" i="93" s="1"/>
  <c r="J36" i="93" s="1"/>
  <c r="H35" i="93"/>
  <c r="I35" i="93" s="1"/>
  <c r="J35" i="93" s="1"/>
  <c r="H34" i="93"/>
  <c r="I34" i="93" s="1"/>
  <c r="J34" i="93" s="1"/>
  <c r="H33" i="93"/>
  <c r="I33" i="93" s="1"/>
  <c r="J33" i="93" s="1"/>
  <c r="H32" i="93"/>
  <c r="I32" i="93" s="1"/>
  <c r="J32" i="93" s="1"/>
  <c r="H31" i="93"/>
  <c r="I31" i="93" s="1"/>
  <c r="J31" i="93" s="1"/>
  <c r="H30" i="93"/>
  <c r="I30" i="93" s="1"/>
  <c r="J30" i="93" s="1"/>
  <c r="H29" i="93"/>
  <c r="I29" i="93" s="1"/>
  <c r="J29" i="93" s="1"/>
  <c r="H28" i="93"/>
  <c r="I28" i="93" s="1"/>
  <c r="J28" i="93" s="1"/>
  <c r="H27" i="93"/>
  <c r="I27" i="93" s="1"/>
  <c r="J27" i="93" s="1"/>
  <c r="H26" i="93"/>
  <c r="I26" i="93" s="1"/>
  <c r="J26" i="93" s="1"/>
  <c r="H25" i="93"/>
  <c r="I25" i="93" s="1"/>
  <c r="J25" i="93" s="1"/>
  <c r="H24" i="93"/>
  <c r="I24" i="93" s="1"/>
  <c r="J24" i="93" s="1"/>
  <c r="H23" i="93"/>
  <c r="I23" i="93" s="1"/>
  <c r="J23" i="93" s="1"/>
  <c r="H22" i="93"/>
  <c r="I22" i="93" s="1"/>
  <c r="J22" i="93" s="1"/>
  <c r="H21" i="93"/>
  <c r="I21" i="93" s="1"/>
  <c r="J21" i="93" s="1"/>
  <c r="H20" i="93"/>
  <c r="I20" i="93" s="1"/>
  <c r="J20" i="93" s="1"/>
  <c r="H19" i="93"/>
  <c r="I19" i="93" s="1"/>
  <c r="J19" i="93" s="1"/>
  <c r="H18" i="93"/>
  <c r="I18" i="93" s="1"/>
  <c r="J18" i="93" s="1"/>
  <c r="H17" i="93"/>
  <c r="I17" i="93" s="1"/>
  <c r="J17" i="93" s="1"/>
  <c r="H16" i="93"/>
  <c r="I16" i="93" s="1"/>
  <c r="J16" i="93" s="1"/>
  <c r="H15" i="93"/>
  <c r="I15" i="93" s="1"/>
  <c r="J15" i="93" s="1"/>
  <c r="H14" i="93"/>
  <c r="I14" i="93" s="1"/>
  <c r="J14" i="93" s="1"/>
  <c r="H13" i="93"/>
  <c r="I13" i="93" s="1"/>
  <c r="J13" i="93" s="1"/>
  <c r="H12" i="93"/>
  <c r="I12" i="93" s="1"/>
  <c r="J12" i="93" s="1"/>
  <c r="H11" i="93"/>
  <c r="I11" i="93" s="1"/>
  <c r="J11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6" i="93"/>
  <c r="I6" i="93" s="1"/>
  <c r="J6" i="93" s="1"/>
  <c r="H5" i="93"/>
  <c r="I5" i="93" s="1"/>
  <c r="J5" i="93" s="1"/>
  <c r="H4" i="93"/>
  <c r="I4" i="93" s="1"/>
  <c r="J4" i="93" s="1"/>
  <c r="K4" i="93" s="1"/>
  <c r="M79" i="92"/>
  <c r="U79" i="92" s="1"/>
  <c r="M78" i="92"/>
  <c r="U78" i="92" s="1"/>
  <c r="M77" i="92"/>
  <c r="U77" i="92" s="1"/>
  <c r="M76" i="92"/>
  <c r="U76" i="92" s="1"/>
  <c r="M75" i="92"/>
  <c r="U75" i="92" s="1"/>
  <c r="M74" i="92"/>
  <c r="U74" i="92" s="1"/>
  <c r="M73" i="92"/>
  <c r="U73" i="92" s="1"/>
  <c r="M72" i="92"/>
  <c r="U72" i="92" s="1"/>
  <c r="M71" i="92"/>
  <c r="U71" i="92" s="1"/>
  <c r="M70" i="92"/>
  <c r="U70" i="92" s="1"/>
  <c r="M69" i="92"/>
  <c r="U69" i="92" s="1"/>
  <c r="M68" i="92"/>
  <c r="U68" i="92" s="1"/>
  <c r="M67" i="92"/>
  <c r="U67" i="92" s="1"/>
  <c r="M66" i="92"/>
  <c r="U66" i="92" s="1"/>
  <c r="M65" i="92"/>
  <c r="U65" i="92" s="1"/>
  <c r="M64" i="92"/>
  <c r="U64" i="92" s="1"/>
  <c r="M63" i="92"/>
  <c r="U63" i="92" s="1"/>
  <c r="M62" i="92"/>
  <c r="U62" i="92" s="1"/>
  <c r="M61" i="92"/>
  <c r="U61" i="92" s="1"/>
  <c r="M60" i="92"/>
  <c r="U60" i="92" s="1"/>
  <c r="M59" i="92"/>
  <c r="U59" i="92" s="1"/>
  <c r="M58" i="92"/>
  <c r="U58" i="92" s="1"/>
  <c r="M57" i="92"/>
  <c r="U57" i="92" s="1"/>
  <c r="M56" i="92"/>
  <c r="U56" i="92" s="1"/>
  <c r="M55" i="92"/>
  <c r="U55" i="92" s="1"/>
  <c r="M54" i="92"/>
  <c r="U54" i="92" s="1"/>
  <c r="M53" i="92"/>
  <c r="U53" i="92" s="1"/>
  <c r="M52" i="92"/>
  <c r="U52" i="92" s="1"/>
  <c r="M51" i="92"/>
  <c r="U51" i="92" s="1"/>
  <c r="M50" i="92"/>
  <c r="U50" i="92" s="1"/>
  <c r="M49" i="92"/>
  <c r="U49" i="92" s="1"/>
  <c r="M48" i="92"/>
  <c r="U48" i="92" s="1"/>
  <c r="M47" i="92"/>
  <c r="U47" i="92" s="1"/>
  <c r="M46" i="92"/>
  <c r="U46" i="92" s="1"/>
  <c r="M45" i="92"/>
  <c r="U45" i="92" s="1"/>
  <c r="M44" i="92"/>
  <c r="U44" i="92" s="1"/>
  <c r="M43" i="92"/>
  <c r="U43" i="92" s="1"/>
  <c r="M42" i="92"/>
  <c r="U42" i="92" s="1"/>
  <c r="M41" i="92"/>
  <c r="U41" i="92" s="1"/>
  <c r="M40" i="92"/>
  <c r="U40" i="92" s="1"/>
  <c r="M39" i="92"/>
  <c r="U39" i="92" s="1"/>
  <c r="M38" i="92"/>
  <c r="U38" i="92" s="1"/>
  <c r="M37" i="92"/>
  <c r="U37" i="92" s="1"/>
  <c r="M36" i="92"/>
  <c r="U36" i="92" s="1"/>
  <c r="M35" i="92"/>
  <c r="U35" i="92" s="1"/>
  <c r="M34" i="92"/>
  <c r="U34" i="92" s="1"/>
  <c r="M33" i="92"/>
  <c r="U33" i="92" s="1"/>
  <c r="M32" i="92"/>
  <c r="U32" i="92" s="1"/>
  <c r="M31" i="92"/>
  <c r="U31" i="92" s="1"/>
  <c r="M30" i="92"/>
  <c r="U30" i="92" s="1"/>
  <c r="M29" i="92"/>
  <c r="U29" i="92" s="1"/>
  <c r="M28" i="92"/>
  <c r="U28" i="92" s="1"/>
  <c r="M27" i="92"/>
  <c r="U27" i="92" s="1"/>
  <c r="M26" i="92"/>
  <c r="U26" i="92" s="1"/>
  <c r="M25" i="92"/>
  <c r="U25" i="92" s="1"/>
  <c r="M24" i="92"/>
  <c r="U24" i="92" s="1"/>
  <c r="M23" i="92"/>
  <c r="U23" i="92" s="1"/>
  <c r="M22" i="92"/>
  <c r="U22" i="92" s="1"/>
  <c r="M21" i="92"/>
  <c r="U21" i="92" s="1"/>
  <c r="M20" i="92"/>
  <c r="U20" i="92" s="1"/>
  <c r="M19" i="92"/>
  <c r="U19" i="92" s="1"/>
  <c r="M18" i="92"/>
  <c r="U18" i="92" s="1"/>
  <c r="M17" i="92"/>
  <c r="U17" i="92" s="1"/>
  <c r="M16" i="92"/>
  <c r="U16" i="92" s="1"/>
  <c r="M15" i="92"/>
  <c r="U15" i="92" s="1"/>
  <c r="M14" i="92"/>
  <c r="U14" i="92" s="1"/>
  <c r="M13" i="92"/>
  <c r="U13" i="92" s="1"/>
  <c r="M12" i="92"/>
  <c r="U12" i="92" s="1"/>
  <c r="M11" i="92"/>
  <c r="U11" i="92" s="1"/>
  <c r="M10" i="92"/>
  <c r="U10" i="92" s="1"/>
  <c r="M9" i="92"/>
  <c r="U9" i="92" s="1"/>
  <c r="M8" i="92"/>
  <c r="U8" i="92" s="1"/>
  <c r="M7" i="92"/>
  <c r="U7" i="92" s="1"/>
  <c r="M6" i="92"/>
  <c r="U6" i="92" s="1"/>
  <c r="M5" i="92"/>
  <c r="U5" i="92" s="1"/>
  <c r="X5" i="92" s="1"/>
  <c r="H79" i="92"/>
  <c r="I79" i="92" s="1"/>
  <c r="J79" i="92" s="1"/>
  <c r="H78" i="92"/>
  <c r="I78" i="92" s="1"/>
  <c r="J78" i="92" s="1"/>
  <c r="H77" i="92"/>
  <c r="I77" i="92" s="1"/>
  <c r="J77" i="92" s="1"/>
  <c r="H76" i="92"/>
  <c r="I76" i="92" s="1"/>
  <c r="J76" i="92" s="1"/>
  <c r="H75" i="92"/>
  <c r="I75" i="92" s="1"/>
  <c r="J75" i="92" s="1"/>
  <c r="H74" i="92"/>
  <c r="I74" i="92" s="1"/>
  <c r="J74" i="92" s="1"/>
  <c r="H73" i="92"/>
  <c r="I73" i="92" s="1"/>
  <c r="J73" i="92" s="1"/>
  <c r="H72" i="92"/>
  <c r="I72" i="92" s="1"/>
  <c r="J72" i="92" s="1"/>
  <c r="H71" i="92"/>
  <c r="I71" i="92" s="1"/>
  <c r="J71" i="92" s="1"/>
  <c r="H70" i="92"/>
  <c r="I70" i="92" s="1"/>
  <c r="J70" i="92" s="1"/>
  <c r="H69" i="92"/>
  <c r="I69" i="92" s="1"/>
  <c r="J69" i="92" s="1"/>
  <c r="H68" i="92"/>
  <c r="I68" i="92" s="1"/>
  <c r="J68" i="92" s="1"/>
  <c r="H67" i="92"/>
  <c r="I67" i="92" s="1"/>
  <c r="J67" i="92" s="1"/>
  <c r="H66" i="92"/>
  <c r="I66" i="92" s="1"/>
  <c r="J66" i="92" s="1"/>
  <c r="H65" i="92"/>
  <c r="I65" i="92" s="1"/>
  <c r="J65" i="92" s="1"/>
  <c r="H64" i="92"/>
  <c r="I64" i="92" s="1"/>
  <c r="J64" i="92" s="1"/>
  <c r="H63" i="92"/>
  <c r="I63" i="92" s="1"/>
  <c r="J63" i="92" s="1"/>
  <c r="H62" i="92"/>
  <c r="I62" i="92" s="1"/>
  <c r="J62" i="92" s="1"/>
  <c r="H61" i="92"/>
  <c r="I61" i="92" s="1"/>
  <c r="J61" i="92" s="1"/>
  <c r="H60" i="92"/>
  <c r="I60" i="92" s="1"/>
  <c r="J60" i="92" s="1"/>
  <c r="H59" i="92"/>
  <c r="I59" i="92" s="1"/>
  <c r="J59" i="92" s="1"/>
  <c r="H58" i="92"/>
  <c r="I58" i="92" s="1"/>
  <c r="J58" i="92" s="1"/>
  <c r="H57" i="92"/>
  <c r="I57" i="92" s="1"/>
  <c r="J57" i="92" s="1"/>
  <c r="H56" i="92"/>
  <c r="I56" i="92" s="1"/>
  <c r="J56" i="92" s="1"/>
  <c r="H55" i="92"/>
  <c r="I55" i="92" s="1"/>
  <c r="J55" i="92" s="1"/>
  <c r="H54" i="92"/>
  <c r="I54" i="92" s="1"/>
  <c r="J54" i="92" s="1"/>
  <c r="H53" i="92"/>
  <c r="I53" i="92" s="1"/>
  <c r="J53" i="92" s="1"/>
  <c r="H52" i="92"/>
  <c r="I52" i="92" s="1"/>
  <c r="J52" i="92" s="1"/>
  <c r="H51" i="92"/>
  <c r="I51" i="92" s="1"/>
  <c r="J51" i="92" s="1"/>
  <c r="H50" i="92"/>
  <c r="I50" i="92" s="1"/>
  <c r="J50" i="92" s="1"/>
  <c r="H49" i="92"/>
  <c r="I49" i="92" s="1"/>
  <c r="J49" i="92" s="1"/>
  <c r="H48" i="92"/>
  <c r="I48" i="92" s="1"/>
  <c r="J48" i="92" s="1"/>
  <c r="H47" i="92"/>
  <c r="I47" i="92" s="1"/>
  <c r="J47" i="92" s="1"/>
  <c r="H46" i="92"/>
  <c r="I46" i="92" s="1"/>
  <c r="J46" i="92" s="1"/>
  <c r="H45" i="92"/>
  <c r="I45" i="92" s="1"/>
  <c r="J45" i="92" s="1"/>
  <c r="H44" i="92"/>
  <c r="I44" i="92" s="1"/>
  <c r="J44" i="92" s="1"/>
  <c r="H43" i="92"/>
  <c r="I43" i="92" s="1"/>
  <c r="J43" i="92" s="1"/>
  <c r="H42" i="92"/>
  <c r="I42" i="92" s="1"/>
  <c r="J42" i="92" s="1"/>
  <c r="H41" i="92"/>
  <c r="I41" i="92" s="1"/>
  <c r="J41" i="92" s="1"/>
  <c r="H40" i="92"/>
  <c r="I40" i="92" s="1"/>
  <c r="J40" i="92" s="1"/>
  <c r="H39" i="92"/>
  <c r="I39" i="92" s="1"/>
  <c r="J39" i="92" s="1"/>
  <c r="H38" i="92"/>
  <c r="I38" i="92" s="1"/>
  <c r="J38" i="92" s="1"/>
  <c r="H37" i="92"/>
  <c r="I37" i="92" s="1"/>
  <c r="J37" i="92" s="1"/>
  <c r="H36" i="92"/>
  <c r="I36" i="92" s="1"/>
  <c r="J36" i="92" s="1"/>
  <c r="H35" i="92"/>
  <c r="I35" i="92" s="1"/>
  <c r="J35" i="92" s="1"/>
  <c r="H34" i="92"/>
  <c r="I34" i="92" s="1"/>
  <c r="J34" i="92" s="1"/>
  <c r="H33" i="92"/>
  <c r="I33" i="92" s="1"/>
  <c r="J33" i="92" s="1"/>
  <c r="H32" i="92"/>
  <c r="I32" i="92" s="1"/>
  <c r="J32" i="92" s="1"/>
  <c r="H31" i="92"/>
  <c r="I31" i="92" s="1"/>
  <c r="J31" i="92" s="1"/>
  <c r="H30" i="92"/>
  <c r="I30" i="92" s="1"/>
  <c r="J30" i="92" s="1"/>
  <c r="H29" i="92"/>
  <c r="I29" i="92" s="1"/>
  <c r="J29" i="92" s="1"/>
  <c r="H28" i="92"/>
  <c r="I28" i="92" s="1"/>
  <c r="J28" i="92" s="1"/>
  <c r="H27" i="92"/>
  <c r="I27" i="92" s="1"/>
  <c r="J27" i="92" s="1"/>
  <c r="H26" i="92"/>
  <c r="I26" i="92" s="1"/>
  <c r="J26" i="92" s="1"/>
  <c r="H25" i="92"/>
  <c r="I25" i="92" s="1"/>
  <c r="J25" i="92" s="1"/>
  <c r="H24" i="92"/>
  <c r="I24" i="92" s="1"/>
  <c r="J24" i="92" s="1"/>
  <c r="H23" i="92"/>
  <c r="I23" i="92" s="1"/>
  <c r="J23" i="92" s="1"/>
  <c r="H22" i="92"/>
  <c r="I22" i="92" s="1"/>
  <c r="J22" i="92" s="1"/>
  <c r="H21" i="92"/>
  <c r="I21" i="92" s="1"/>
  <c r="J21" i="92" s="1"/>
  <c r="H20" i="92"/>
  <c r="I20" i="92" s="1"/>
  <c r="J20" i="92" s="1"/>
  <c r="H19" i="92"/>
  <c r="I19" i="92" s="1"/>
  <c r="J19" i="92" s="1"/>
  <c r="H18" i="92"/>
  <c r="I18" i="92" s="1"/>
  <c r="J18" i="92" s="1"/>
  <c r="H17" i="92"/>
  <c r="I17" i="92" s="1"/>
  <c r="J17" i="92" s="1"/>
  <c r="H16" i="92"/>
  <c r="I16" i="92" s="1"/>
  <c r="J16" i="92" s="1"/>
  <c r="H15" i="92"/>
  <c r="I15" i="92" s="1"/>
  <c r="J15" i="92" s="1"/>
  <c r="H14" i="92"/>
  <c r="I14" i="92" s="1"/>
  <c r="J14" i="92" s="1"/>
  <c r="H13" i="92"/>
  <c r="I13" i="92" s="1"/>
  <c r="J13" i="92" s="1"/>
  <c r="H12" i="92"/>
  <c r="I12" i="92" s="1"/>
  <c r="J12" i="92" s="1"/>
  <c r="H11" i="92"/>
  <c r="I11" i="92" s="1"/>
  <c r="J11" i="92" s="1"/>
  <c r="H10" i="92"/>
  <c r="I10" i="92" s="1"/>
  <c r="J10" i="92" s="1"/>
  <c r="H9" i="92"/>
  <c r="I9" i="92" s="1"/>
  <c r="J9" i="92" s="1"/>
  <c r="H8" i="92"/>
  <c r="I8" i="92" s="1"/>
  <c r="J8" i="92" s="1"/>
  <c r="H7" i="92"/>
  <c r="I7" i="92" s="1"/>
  <c r="J7" i="92" s="1"/>
  <c r="H6" i="92"/>
  <c r="I6" i="92" s="1"/>
  <c r="J6" i="92" s="1"/>
  <c r="H5" i="92"/>
  <c r="I5" i="92" s="1"/>
  <c r="J5" i="92" s="1"/>
  <c r="H4" i="92"/>
  <c r="I4" i="92" s="1"/>
  <c r="J4" i="92" s="1"/>
  <c r="K4" i="92" s="1"/>
  <c r="M89" i="91"/>
  <c r="U89" i="91" s="1"/>
  <c r="M88" i="91"/>
  <c r="U88" i="91" s="1"/>
  <c r="M87" i="91"/>
  <c r="U87" i="91" s="1"/>
  <c r="M86" i="91"/>
  <c r="U86" i="91" s="1"/>
  <c r="M85" i="91"/>
  <c r="U85" i="91" s="1"/>
  <c r="M84" i="91"/>
  <c r="U84" i="91" s="1"/>
  <c r="M83" i="91"/>
  <c r="U83" i="91" s="1"/>
  <c r="M82" i="91"/>
  <c r="U82" i="91" s="1"/>
  <c r="M81" i="91"/>
  <c r="U81" i="91" s="1"/>
  <c r="M80" i="91"/>
  <c r="U80" i="91" s="1"/>
  <c r="M79" i="91"/>
  <c r="U79" i="91" s="1"/>
  <c r="M78" i="91"/>
  <c r="U78" i="91" s="1"/>
  <c r="M77" i="91"/>
  <c r="U77" i="91" s="1"/>
  <c r="M76" i="91"/>
  <c r="U76" i="91" s="1"/>
  <c r="M75" i="91"/>
  <c r="U75" i="91" s="1"/>
  <c r="M74" i="91"/>
  <c r="U74" i="91" s="1"/>
  <c r="M73" i="91"/>
  <c r="U73" i="91" s="1"/>
  <c r="M72" i="91"/>
  <c r="U72" i="91" s="1"/>
  <c r="M71" i="91"/>
  <c r="U71" i="91" s="1"/>
  <c r="M70" i="91"/>
  <c r="U70" i="91" s="1"/>
  <c r="M69" i="91"/>
  <c r="U69" i="91" s="1"/>
  <c r="M68" i="91"/>
  <c r="U68" i="91" s="1"/>
  <c r="M67" i="91"/>
  <c r="U67" i="91" s="1"/>
  <c r="M66" i="91"/>
  <c r="U66" i="91" s="1"/>
  <c r="M65" i="91"/>
  <c r="U65" i="91" s="1"/>
  <c r="M64" i="91"/>
  <c r="U64" i="91" s="1"/>
  <c r="M63" i="91"/>
  <c r="U63" i="91" s="1"/>
  <c r="M62" i="91"/>
  <c r="U62" i="91" s="1"/>
  <c r="M61" i="91"/>
  <c r="U61" i="91" s="1"/>
  <c r="M60" i="91"/>
  <c r="U60" i="91" s="1"/>
  <c r="M59" i="91"/>
  <c r="U59" i="91" s="1"/>
  <c r="M58" i="91"/>
  <c r="U58" i="91" s="1"/>
  <c r="M57" i="91"/>
  <c r="U57" i="91" s="1"/>
  <c r="M56" i="91"/>
  <c r="U56" i="91" s="1"/>
  <c r="M55" i="91"/>
  <c r="U55" i="91" s="1"/>
  <c r="M54" i="91"/>
  <c r="U54" i="91" s="1"/>
  <c r="M53" i="91"/>
  <c r="U53" i="91" s="1"/>
  <c r="M52" i="91"/>
  <c r="U52" i="91" s="1"/>
  <c r="M51" i="91"/>
  <c r="U51" i="91" s="1"/>
  <c r="M50" i="91"/>
  <c r="U50" i="91" s="1"/>
  <c r="M49" i="91"/>
  <c r="U49" i="91" s="1"/>
  <c r="M48" i="91"/>
  <c r="U48" i="91" s="1"/>
  <c r="M47" i="91"/>
  <c r="U47" i="91" s="1"/>
  <c r="M46" i="91"/>
  <c r="U46" i="91" s="1"/>
  <c r="M45" i="91"/>
  <c r="U45" i="91" s="1"/>
  <c r="M44" i="91"/>
  <c r="U44" i="91" s="1"/>
  <c r="M43" i="91"/>
  <c r="U43" i="91" s="1"/>
  <c r="M42" i="91"/>
  <c r="U42" i="91" s="1"/>
  <c r="M41" i="91"/>
  <c r="U41" i="91" s="1"/>
  <c r="M40" i="91"/>
  <c r="U40" i="91" s="1"/>
  <c r="M39" i="91"/>
  <c r="U39" i="91" s="1"/>
  <c r="M38" i="91"/>
  <c r="U38" i="91" s="1"/>
  <c r="M37" i="91"/>
  <c r="U37" i="91" s="1"/>
  <c r="M36" i="91"/>
  <c r="U36" i="91" s="1"/>
  <c r="M35" i="91"/>
  <c r="U35" i="91" s="1"/>
  <c r="M34" i="91"/>
  <c r="U34" i="91" s="1"/>
  <c r="M33" i="91"/>
  <c r="U33" i="91" s="1"/>
  <c r="M32" i="91"/>
  <c r="U32" i="91" s="1"/>
  <c r="M31" i="91"/>
  <c r="U31" i="91" s="1"/>
  <c r="M30" i="91"/>
  <c r="U30" i="91" s="1"/>
  <c r="M29" i="91"/>
  <c r="U29" i="91" s="1"/>
  <c r="M28" i="91"/>
  <c r="U28" i="91" s="1"/>
  <c r="M27" i="91"/>
  <c r="U27" i="91" s="1"/>
  <c r="M26" i="91"/>
  <c r="U26" i="91" s="1"/>
  <c r="M25" i="91"/>
  <c r="U25" i="91" s="1"/>
  <c r="M24" i="91"/>
  <c r="U24" i="91" s="1"/>
  <c r="M23" i="91"/>
  <c r="U23" i="91" s="1"/>
  <c r="M22" i="91"/>
  <c r="U22" i="91" s="1"/>
  <c r="M21" i="91"/>
  <c r="U21" i="91" s="1"/>
  <c r="M20" i="91"/>
  <c r="U20" i="91" s="1"/>
  <c r="M19" i="91"/>
  <c r="U19" i="91" s="1"/>
  <c r="M18" i="91"/>
  <c r="U18" i="91" s="1"/>
  <c r="M17" i="91"/>
  <c r="U17" i="91" s="1"/>
  <c r="M16" i="91"/>
  <c r="U16" i="91" s="1"/>
  <c r="M15" i="91"/>
  <c r="U15" i="91" s="1"/>
  <c r="M14" i="91"/>
  <c r="U14" i="91" s="1"/>
  <c r="M13" i="91"/>
  <c r="U13" i="91" s="1"/>
  <c r="M12" i="91"/>
  <c r="U12" i="91" s="1"/>
  <c r="M11" i="91"/>
  <c r="U11" i="91" s="1"/>
  <c r="M10" i="91"/>
  <c r="U10" i="91" s="1"/>
  <c r="M9" i="91"/>
  <c r="U9" i="91" s="1"/>
  <c r="M8" i="91"/>
  <c r="U8" i="91" s="1"/>
  <c r="M7" i="91"/>
  <c r="U7" i="91" s="1"/>
  <c r="M6" i="91"/>
  <c r="U6" i="91" s="1"/>
  <c r="M5" i="91"/>
  <c r="U5" i="91" s="1"/>
  <c r="X5" i="91" s="1"/>
  <c r="H89" i="91"/>
  <c r="I89" i="91" s="1"/>
  <c r="J89" i="91" s="1"/>
  <c r="H88" i="91"/>
  <c r="I88" i="91" s="1"/>
  <c r="J88" i="91" s="1"/>
  <c r="H87" i="91"/>
  <c r="I87" i="91" s="1"/>
  <c r="J87" i="91" s="1"/>
  <c r="H86" i="91"/>
  <c r="I86" i="91" s="1"/>
  <c r="J86" i="91" s="1"/>
  <c r="H85" i="91"/>
  <c r="I85" i="91" s="1"/>
  <c r="J85" i="91" s="1"/>
  <c r="H84" i="91"/>
  <c r="I84" i="91" s="1"/>
  <c r="J84" i="91" s="1"/>
  <c r="H83" i="91"/>
  <c r="I83" i="91" s="1"/>
  <c r="J83" i="91" s="1"/>
  <c r="H82" i="91"/>
  <c r="I82" i="91" s="1"/>
  <c r="J82" i="91" s="1"/>
  <c r="H81" i="91"/>
  <c r="I81" i="91" s="1"/>
  <c r="J81" i="91" s="1"/>
  <c r="H80" i="91"/>
  <c r="I80" i="91" s="1"/>
  <c r="J80" i="91" s="1"/>
  <c r="H79" i="91"/>
  <c r="I79" i="91" s="1"/>
  <c r="J79" i="91" s="1"/>
  <c r="H78" i="91"/>
  <c r="I78" i="91" s="1"/>
  <c r="J78" i="91" s="1"/>
  <c r="H77" i="91"/>
  <c r="I77" i="91" s="1"/>
  <c r="J77" i="91" s="1"/>
  <c r="H76" i="91"/>
  <c r="I76" i="91" s="1"/>
  <c r="J76" i="91" s="1"/>
  <c r="H75" i="91"/>
  <c r="I75" i="91" s="1"/>
  <c r="J75" i="91" s="1"/>
  <c r="H74" i="91"/>
  <c r="I74" i="91" s="1"/>
  <c r="J74" i="91" s="1"/>
  <c r="H73" i="91"/>
  <c r="I73" i="91" s="1"/>
  <c r="J73" i="91" s="1"/>
  <c r="H72" i="91"/>
  <c r="I72" i="91" s="1"/>
  <c r="J72" i="91" s="1"/>
  <c r="H71" i="91"/>
  <c r="I71" i="91" s="1"/>
  <c r="J71" i="91" s="1"/>
  <c r="H70" i="91"/>
  <c r="I70" i="91" s="1"/>
  <c r="J70" i="91" s="1"/>
  <c r="H69" i="91"/>
  <c r="I69" i="91" s="1"/>
  <c r="J69" i="91" s="1"/>
  <c r="H68" i="91"/>
  <c r="I68" i="91" s="1"/>
  <c r="J68" i="91" s="1"/>
  <c r="H67" i="91"/>
  <c r="I67" i="91" s="1"/>
  <c r="J67" i="91" s="1"/>
  <c r="H66" i="91"/>
  <c r="I66" i="91" s="1"/>
  <c r="J66" i="91" s="1"/>
  <c r="H65" i="91"/>
  <c r="I65" i="91" s="1"/>
  <c r="J65" i="91" s="1"/>
  <c r="H64" i="91"/>
  <c r="I64" i="91" s="1"/>
  <c r="J64" i="91" s="1"/>
  <c r="H63" i="91"/>
  <c r="I63" i="91" s="1"/>
  <c r="J63" i="91" s="1"/>
  <c r="H62" i="91"/>
  <c r="I62" i="91" s="1"/>
  <c r="J62" i="91" s="1"/>
  <c r="H61" i="91"/>
  <c r="I61" i="91" s="1"/>
  <c r="J61" i="91" s="1"/>
  <c r="H60" i="91"/>
  <c r="I60" i="91" s="1"/>
  <c r="J60" i="91" s="1"/>
  <c r="H59" i="91"/>
  <c r="I59" i="91" s="1"/>
  <c r="J59" i="91" s="1"/>
  <c r="H58" i="91"/>
  <c r="I58" i="91" s="1"/>
  <c r="J58" i="91" s="1"/>
  <c r="H57" i="91"/>
  <c r="I57" i="91" s="1"/>
  <c r="J57" i="91" s="1"/>
  <c r="H56" i="91"/>
  <c r="I56" i="91" s="1"/>
  <c r="J56" i="91" s="1"/>
  <c r="H55" i="91"/>
  <c r="I55" i="91" s="1"/>
  <c r="J55" i="91" s="1"/>
  <c r="H54" i="91"/>
  <c r="I54" i="91" s="1"/>
  <c r="J54" i="91" s="1"/>
  <c r="H53" i="91"/>
  <c r="I53" i="91" s="1"/>
  <c r="J53" i="91" s="1"/>
  <c r="H52" i="91"/>
  <c r="I52" i="91" s="1"/>
  <c r="J52" i="91" s="1"/>
  <c r="H51" i="91"/>
  <c r="I51" i="91" s="1"/>
  <c r="J51" i="91" s="1"/>
  <c r="H50" i="91"/>
  <c r="I50" i="91" s="1"/>
  <c r="J50" i="91" s="1"/>
  <c r="H49" i="91"/>
  <c r="I49" i="91" s="1"/>
  <c r="J49" i="91" s="1"/>
  <c r="H48" i="91"/>
  <c r="I48" i="91" s="1"/>
  <c r="J48" i="91" s="1"/>
  <c r="H47" i="91"/>
  <c r="I47" i="91" s="1"/>
  <c r="J47" i="91" s="1"/>
  <c r="H46" i="91"/>
  <c r="I46" i="91" s="1"/>
  <c r="J46" i="91" s="1"/>
  <c r="H45" i="91"/>
  <c r="I45" i="91" s="1"/>
  <c r="J45" i="91" s="1"/>
  <c r="H44" i="91"/>
  <c r="I44" i="91" s="1"/>
  <c r="J44" i="91" s="1"/>
  <c r="H43" i="91"/>
  <c r="I43" i="91" s="1"/>
  <c r="J43" i="91" s="1"/>
  <c r="H42" i="91"/>
  <c r="I42" i="91" s="1"/>
  <c r="J42" i="91" s="1"/>
  <c r="H41" i="91"/>
  <c r="I41" i="91" s="1"/>
  <c r="J41" i="91" s="1"/>
  <c r="H40" i="91"/>
  <c r="I40" i="91" s="1"/>
  <c r="J40" i="91" s="1"/>
  <c r="H39" i="91"/>
  <c r="I39" i="91" s="1"/>
  <c r="J39" i="91" s="1"/>
  <c r="H38" i="91"/>
  <c r="I38" i="91" s="1"/>
  <c r="J38" i="91" s="1"/>
  <c r="H37" i="91"/>
  <c r="I37" i="91" s="1"/>
  <c r="J37" i="91" s="1"/>
  <c r="H36" i="91"/>
  <c r="I36" i="91" s="1"/>
  <c r="J36" i="91" s="1"/>
  <c r="H35" i="91"/>
  <c r="I35" i="91" s="1"/>
  <c r="J35" i="91" s="1"/>
  <c r="H34" i="91"/>
  <c r="I34" i="91" s="1"/>
  <c r="J34" i="91" s="1"/>
  <c r="H33" i="91"/>
  <c r="I33" i="91" s="1"/>
  <c r="J33" i="91" s="1"/>
  <c r="H32" i="91"/>
  <c r="I32" i="91" s="1"/>
  <c r="J32" i="91" s="1"/>
  <c r="H31" i="91"/>
  <c r="I31" i="91" s="1"/>
  <c r="J31" i="91" s="1"/>
  <c r="H30" i="91"/>
  <c r="I30" i="91" s="1"/>
  <c r="J30" i="91" s="1"/>
  <c r="H29" i="91"/>
  <c r="I29" i="91" s="1"/>
  <c r="J29" i="91" s="1"/>
  <c r="H28" i="91"/>
  <c r="I28" i="91" s="1"/>
  <c r="J28" i="91" s="1"/>
  <c r="H27" i="91"/>
  <c r="I27" i="91" s="1"/>
  <c r="J27" i="91" s="1"/>
  <c r="H26" i="91"/>
  <c r="I26" i="91" s="1"/>
  <c r="J26" i="91" s="1"/>
  <c r="H25" i="91"/>
  <c r="I25" i="91" s="1"/>
  <c r="J25" i="91" s="1"/>
  <c r="H24" i="91"/>
  <c r="I24" i="91" s="1"/>
  <c r="J24" i="91" s="1"/>
  <c r="H23" i="91"/>
  <c r="I23" i="91" s="1"/>
  <c r="J23" i="91" s="1"/>
  <c r="H22" i="91"/>
  <c r="I22" i="91" s="1"/>
  <c r="J22" i="91" s="1"/>
  <c r="H21" i="91"/>
  <c r="I21" i="91" s="1"/>
  <c r="J21" i="91" s="1"/>
  <c r="H20" i="91"/>
  <c r="I20" i="91" s="1"/>
  <c r="J20" i="91" s="1"/>
  <c r="H19" i="91"/>
  <c r="I19" i="91" s="1"/>
  <c r="J19" i="91" s="1"/>
  <c r="H18" i="91"/>
  <c r="I18" i="91" s="1"/>
  <c r="J18" i="91" s="1"/>
  <c r="H17" i="91"/>
  <c r="I17" i="91" s="1"/>
  <c r="J17" i="91" s="1"/>
  <c r="H16" i="91"/>
  <c r="I16" i="91" s="1"/>
  <c r="J16" i="91" s="1"/>
  <c r="H15" i="91"/>
  <c r="I15" i="91" s="1"/>
  <c r="J15" i="91" s="1"/>
  <c r="H14" i="91"/>
  <c r="I14" i="91" s="1"/>
  <c r="J14" i="91" s="1"/>
  <c r="H13" i="91"/>
  <c r="I13" i="91" s="1"/>
  <c r="J13" i="91" s="1"/>
  <c r="H12" i="91"/>
  <c r="I12" i="91" s="1"/>
  <c r="J12" i="91" s="1"/>
  <c r="H11" i="91"/>
  <c r="I11" i="91" s="1"/>
  <c r="J11" i="91" s="1"/>
  <c r="H10" i="91"/>
  <c r="I10" i="91" s="1"/>
  <c r="J10" i="91" s="1"/>
  <c r="H9" i="91"/>
  <c r="I9" i="91" s="1"/>
  <c r="J9" i="91" s="1"/>
  <c r="H8" i="91"/>
  <c r="I8" i="91" s="1"/>
  <c r="J8" i="91" s="1"/>
  <c r="H7" i="91"/>
  <c r="I7" i="91" s="1"/>
  <c r="J7" i="91" s="1"/>
  <c r="H6" i="91"/>
  <c r="I6" i="91" s="1"/>
  <c r="J6" i="91" s="1"/>
  <c r="H5" i="91"/>
  <c r="I5" i="91" s="1"/>
  <c r="J5" i="91" s="1"/>
  <c r="H4" i="91"/>
  <c r="I4" i="91" s="1"/>
  <c r="J4" i="91" s="1"/>
  <c r="K4" i="91" s="1"/>
  <c r="M98" i="90"/>
  <c r="U98" i="90" s="1"/>
  <c r="M97" i="90"/>
  <c r="U97" i="90" s="1"/>
  <c r="M96" i="90"/>
  <c r="U96" i="90" s="1"/>
  <c r="M95" i="90"/>
  <c r="U95" i="90" s="1"/>
  <c r="M94" i="90"/>
  <c r="U94" i="90" s="1"/>
  <c r="M93" i="90"/>
  <c r="U93" i="90" s="1"/>
  <c r="M92" i="90"/>
  <c r="U92" i="90" s="1"/>
  <c r="M91" i="90"/>
  <c r="U91" i="90" s="1"/>
  <c r="M90" i="90"/>
  <c r="U90" i="90" s="1"/>
  <c r="M89" i="90"/>
  <c r="U89" i="90" s="1"/>
  <c r="M88" i="90"/>
  <c r="U88" i="90" s="1"/>
  <c r="M87" i="90"/>
  <c r="U87" i="90" s="1"/>
  <c r="M86" i="90"/>
  <c r="U86" i="90" s="1"/>
  <c r="M85" i="90"/>
  <c r="U85" i="90" s="1"/>
  <c r="M84" i="90"/>
  <c r="U84" i="90" s="1"/>
  <c r="M83" i="90"/>
  <c r="U83" i="90" s="1"/>
  <c r="M82" i="90"/>
  <c r="U82" i="90" s="1"/>
  <c r="M81" i="90"/>
  <c r="U81" i="90" s="1"/>
  <c r="M80" i="90"/>
  <c r="U80" i="90" s="1"/>
  <c r="M79" i="90"/>
  <c r="U79" i="90" s="1"/>
  <c r="M78" i="90"/>
  <c r="U78" i="90" s="1"/>
  <c r="M77" i="90"/>
  <c r="U77" i="90" s="1"/>
  <c r="M76" i="90"/>
  <c r="U76" i="90" s="1"/>
  <c r="M75" i="90"/>
  <c r="U75" i="90" s="1"/>
  <c r="M74" i="90"/>
  <c r="U74" i="90" s="1"/>
  <c r="M73" i="90"/>
  <c r="U73" i="90" s="1"/>
  <c r="M72" i="90"/>
  <c r="U72" i="90" s="1"/>
  <c r="M71" i="90"/>
  <c r="U71" i="90" s="1"/>
  <c r="M70" i="90"/>
  <c r="U70" i="90" s="1"/>
  <c r="M69" i="90"/>
  <c r="U69" i="90" s="1"/>
  <c r="M68" i="90"/>
  <c r="U68" i="90" s="1"/>
  <c r="M67" i="90"/>
  <c r="U67" i="90" s="1"/>
  <c r="M66" i="90"/>
  <c r="U66" i="90" s="1"/>
  <c r="M65" i="90"/>
  <c r="U65" i="90" s="1"/>
  <c r="M64" i="90"/>
  <c r="U64" i="90" s="1"/>
  <c r="M63" i="90"/>
  <c r="U63" i="90" s="1"/>
  <c r="M62" i="90"/>
  <c r="U62" i="90" s="1"/>
  <c r="M61" i="90"/>
  <c r="U61" i="90" s="1"/>
  <c r="M60" i="90"/>
  <c r="U60" i="90" s="1"/>
  <c r="M59" i="90"/>
  <c r="U59" i="90" s="1"/>
  <c r="M58" i="90"/>
  <c r="U58" i="90" s="1"/>
  <c r="M57" i="90"/>
  <c r="U57" i="90" s="1"/>
  <c r="M56" i="90"/>
  <c r="U56" i="90" s="1"/>
  <c r="M55" i="90"/>
  <c r="U55" i="90" s="1"/>
  <c r="M54" i="90"/>
  <c r="U54" i="90" s="1"/>
  <c r="M53" i="90"/>
  <c r="U53" i="90" s="1"/>
  <c r="M52" i="90"/>
  <c r="U52" i="90" s="1"/>
  <c r="M51" i="90"/>
  <c r="U51" i="90" s="1"/>
  <c r="M50" i="90"/>
  <c r="U50" i="90" s="1"/>
  <c r="M49" i="90"/>
  <c r="U49" i="90" s="1"/>
  <c r="M48" i="90"/>
  <c r="U48" i="90" s="1"/>
  <c r="M47" i="90"/>
  <c r="U47" i="90" s="1"/>
  <c r="M46" i="90"/>
  <c r="U46" i="90" s="1"/>
  <c r="M45" i="90"/>
  <c r="U45" i="90" s="1"/>
  <c r="M44" i="90"/>
  <c r="U44" i="90" s="1"/>
  <c r="M43" i="90"/>
  <c r="U43" i="90" s="1"/>
  <c r="M42" i="90"/>
  <c r="U42" i="90" s="1"/>
  <c r="M41" i="90"/>
  <c r="U41" i="90" s="1"/>
  <c r="M40" i="90"/>
  <c r="U40" i="90" s="1"/>
  <c r="M39" i="90"/>
  <c r="U39" i="90" s="1"/>
  <c r="M38" i="90"/>
  <c r="U38" i="90" s="1"/>
  <c r="M37" i="90"/>
  <c r="U37" i="90" s="1"/>
  <c r="M36" i="90"/>
  <c r="U36" i="90" s="1"/>
  <c r="M35" i="90"/>
  <c r="U35" i="90" s="1"/>
  <c r="M34" i="90"/>
  <c r="U34" i="90" s="1"/>
  <c r="M33" i="90"/>
  <c r="U33" i="90" s="1"/>
  <c r="M32" i="90"/>
  <c r="U32" i="90" s="1"/>
  <c r="M31" i="90"/>
  <c r="U31" i="90" s="1"/>
  <c r="M30" i="90"/>
  <c r="U30" i="90" s="1"/>
  <c r="M29" i="90"/>
  <c r="U29" i="90" s="1"/>
  <c r="M28" i="90"/>
  <c r="U28" i="90" s="1"/>
  <c r="M27" i="90"/>
  <c r="U27" i="90" s="1"/>
  <c r="M26" i="90"/>
  <c r="U26" i="90" s="1"/>
  <c r="M25" i="90"/>
  <c r="U25" i="90" s="1"/>
  <c r="M24" i="90"/>
  <c r="U24" i="90" s="1"/>
  <c r="M23" i="90"/>
  <c r="U23" i="90" s="1"/>
  <c r="M22" i="90"/>
  <c r="U22" i="90" s="1"/>
  <c r="M21" i="90"/>
  <c r="U21" i="90" s="1"/>
  <c r="M20" i="90"/>
  <c r="U20" i="90" s="1"/>
  <c r="M19" i="90"/>
  <c r="U19" i="90" s="1"/>
  <c r="M18" i="90"/>
  <c r="U18" i="90" s="1"/>
  <c r="M17" i="90"/>
  <c r="U17" i="90" s="1"/>
  <c r="M16" i="90"/>
  <c r="U16" i="90" s="1"/>
  <c r="M15" i="90"/>
  <c r="U15" i="90" s="1"/>
  <c r="M14" i="90"/>
  <c r="U14" i="90" s="1"/>
  <c r="M13" i="90"/>
  <c r="U13" i="90" s="1"/>
  <c r="M12" i="90"/>
  <c r="U12" i="90" s="1"/>
  <c r="M11" i="90"/>
  <c r="U11" i="90" s="1"/>
  <c r="M10" i="90"/>
  <c r="U10" i="90" s="1"/>
  <c r="M9" i="90"/>
  <c r="U9" i="90" s="1"/>
  <c r="M8" i="90"/>
  <c r="U8" i="90" s="1"/>
  <c r="M7" i="90"/>
  <c r="U7" i="90" s="1"/>
  <c r="M6" i="90"/>
  <c r="U6" i="90" s="1"/>
  <c r="M5" i="90"/>
  <c r="U5" i="90" s="1"/>
  <c r="X5" i="90" s="1"/>
  <c r="H98" i="90"/>
  <c r="I98" i="90" s="1"/>
  <c r="J98" i="90" s="1"/>
  <c r="H97" i="90"/>
  <c r="I97" i="90" s="1"/>
  <c r="J97" i="90" s="1"/>
  <c r="H96" i="90"/>
  <c r="I96" i="90" s="1"/>
  <c r="J96" i="90" s="1"/>
  <c r="H95" i="90"/>
  <c r="I95" i="90" s="1"/>
  <c r="J95" i="90" s="1"/>
  <c r="H94" i="90"/>
  <c r="I94" i="90" s="1"/>
  <c r="J94" i="90" s="1"/>
  <c r="H93" i="90"/>
  <c r="I93" i="90" s="1"/>
  <c r="J93" i="90" s="1"/>
  <c r="H92" i="90"/>
  <c r="I92" i="90" s="1"/>
  <c r="J92" i="90" s="1"/>
  <c r="H91" i="90"/>
  <c r="I91" i="90" s="1"/>
  <c r="J91" i="90" s="1"/>
  <c r="H90" i="90"/>
  <c r="I90" i="90" s="1"/>
  <c r="J90" i="90" s="1"/>
  <c r="H89" i="90"/>
  <c r="I89" i="90" s="1"/>
  <c r="J89" i="90" s="1"/>
  <c r="H88" i="90"/>
  <c r="I88" i="90" s="1"/>
  <c r="J88" i="90" s="1"/>
  <c r="H87" i="90"/>
  <c r="I87" i="90" s="1"/>
  <c r="J87" i="90" s="1"/>
  <c r="H86" i="90"/>
  <c r="I86" i="90" s="1"/>
  <c r="J86" i="90" s="1"/>
  <c r="H85" i="90"/>
  <c r="I85" i="90" s="1"/>
  <c r="J85" i="90" s="1"/>
  <c r="H84" i="90"/>
  <c r="I84" i="90" s="1"/>
  <c r="J84" i="90" s="1"/>
  <c r="H83" i="90"/>
  <c r="I83" i="90" s="1"/>
  <c r="J83" i="90" s="1"/>
  <c r="H82" i="90"/>
  <c r="I82" i="90" s="1"/>
  <c r="J82" i="90" s="1"/>
  <c r="H81" i="90"/>
  <c r="I81" i="90" s="1"/>
  <c r="J81" i="90" s="1"/>
  <c r="H80" i="90"/>
  <c r="I80" i="90" s="1"/>
  <c r="J80" i="90" s="1"/>
  <c r="H79" i="90"/>
  <c r="I79" i="90" s="1"/>
  <c r="J79" i="90" s="1"/>
  <c r="H78" i="90"/>
  <c r="I78" i="90" s="1"/>
  <c r="J78" i="90" s="1"/>
  <c r="H77" i="90"/>
  <c r="I77" i="90" s="1"/>
  <c r="J77" i="90" s="1"/>
  <c r="H76" i="90"/>
  <c r="I76" i="90" s="1"/>
  <c r="J76" i="90" s="1"/>
  <c r="H75" i="90"/>
  <c r="I75" i="90" s="1"/>
  <c r="J75" i="90" s="1"/>
  <c r="H74" i="90"/>
  <c r="I74" i="90" s="1"/>
  <c r="J74" i="90" s="1"/>
  <c r="H73" i="90"/>
  <c r="I73" i="90" s="1"/>
  <c r="J73" i="90" s="1"/>
  <c r="H72" i="90"/>
  <c r="I72" i="90" s="1"/>
  <c r="J72" i="90" s="1"/>
  <c r="H71" i="90"/>
  <c r="I71" i="90" s="1"/>
  <c r="J71" i="90" s="1"/>
  <c r="H70" i="90"/>
  <c r="I70" i="90" s="1"/>
  <c r="J70" i="90" s="1"/>
  <c r="H69" i="90"/>
  <c r="I69" i="90" s="1"/>
  <c r="J69" i="90" s="1"/>
  <c r="H68" i="90"/>
  <c r="I68" i="90" s="1"/>
  <c r="J68" i="90" s="1"/>
  <c r="H67" i="90"/>
  <c r="I67" i="90" s="1"/>
  <c r="J67" i="90" s="1"/>
  <c r="H66" i="90"/>
  <c r="I66" i="90" s="1"/>
  <c r="J66" i="90" s="1"/>
  <c r="H65" i="90"/>
  <c r="I65" i="90" s="1"/>
  <c r="J65" i="90" s="1"/>
  <c r="H64" i="90"/>
  <c r="I64" i="90" s="1"/>
  <c r="J64" i="90" s="1"/>
  <c r="H63" i="90"/>
  <c r="I63" i="90" s="1"/>
  <c r="J63" i="90" s="1"/>
  <c r="H62" i="90"/>
  <c r="I62" i="90" s="1"/>
  <c r="J62" i="90" s="1"/>
  <c r="H61" i="90"/>
  <c r="I61" i="90" s="1"/>
  <c r="J61" i="90" s="1"/>
  <c r="H60" i="90"/>
  <c r="I60" i="90" s="1"/>
  <c r="J60" i="90" s="1"/>
  <c r="H59" i="90"/>
  <c r="I59" i="90" s="1"/>
  <c r="J59" i="90" s="1"/>
  <c r="H58" i="90"/>
  <c r="I58" i="90" s="1"/>
  <c r="J58" i="90" s="1"/>
  <c r="H57" i="90"/>
  <c r="I57" i="90" s="1"/>
  <c r="J57" i="90" s="1"/>
  <c r="H56" i="90"/>
  <c r="I56" i="90" s="1"/>
  <c r="J56" i="90" s="1"/>
  <c r="H55" i="90"/>
  <c r="I55" i="90" s="1"/>
  <c r="J55" i="90" s="1"/>
  <c r="H54" i="90"/>
  <c r="I54" i="90" s="1"/>
  <c r="J54" i="90" s="1"/>
  <c r="H53" i="90"/>
  <c r="I53" i="90" s="1"/>
  <c r="J53" i="90" s="1"/>
  <c r="H52" i="90"/>
  <c r="I52" i="90" s="1"/>
  <c r="J52" i="90" s="1"/>
  <c r="H51" i="90"/>
  <c r="I51" i="90" s="1"/>
  <c r="J51" i="90" s="1"/>
  <c r="H50" i="90"/>
  <c r="I50" i="90" s="1"/>
  <c r="J50" i="90" s="1"/>
  <c r="H49" i="90"/>
  <c r="I49" i="90" s="1"/>
  <c r="J49" i="90" s="1"/>
  <c r="H48" i="90"/>
  <c r="I48" i="90" s="1"/>
  <c r="J48" i="90" s="1"/>
  <c r="H47" i="90"/>
  <c r="I47" i="90" s="1"/>
  <c r="J47" i="90" s="1"/>
  <c r="H46" i="90"/>
  <c r="I46" i="90" s="1"/>
  <c r="J46" i="90" s="1"/>
  <c r="H45" i="90"/>
  <c r="I45" i="90" s="1"/>
  <c r="J45" i="90" s="1"/>
  <c r="H44" i="90"/>
  <c r="I44" i="90" s="1"/>
  <c r="J44" i="90" s="1"/>
  <c r="H43" i="90"/>
  <c r="I43" i="90" s="1"/>
  <c r="J43" i="90" s="1"/>
  <c r="H42" i="90"/>
  <c r="I42" i="90" s="1"/>
  <c r="J42" i="90" s="1"/>
  <c r="H41" i="90"/>
  <c r="I41" i="90" s="1"/>
  <c r="J41" i="90" s="1"/>
  <c r="H40" i="90"/>
  <c r="I40" i="90" s="1"/>
  <c r="J40" i="90" s="1"/>
  <c r="H39" i="90"/>
  <c r="I39" i="90" s="1"/>
  <c r="J39" i="90" s="1"/>
  <c r="H38" i="90"/>
  <c r="I38" i="90" s="1"/>
  <c r="J38" i="90" s="1"/>
  <c r="H37" i="90"/>
  <c r="I37" i="90" s="1"/>
  <c r="J37" i="90" s="1"/>
  <c r="H36" i="90"/>
  <c r="I36" i="90" s="1"/>
  <c r="J36" i="90" s="1"/>
  <c r="H35" i="90"/>
  <c r="I35" i="90" s="1"/>
  <c r="J35" i="90" s="1"/>
  <c r="H34" i="90"/>
  <c r="I34" i="90" s="1"/>
  <c r="J34" i="90" s="1"/>
  <c r="H33" i="90"/>
  <c r="I33" i="90" s="1"/>
  <c r="J33" i="90" s="1"/>
  <c r="H32" i="90"/>
  <c r="I32" i="90" s="1"/>
  <c r="J32" i="90" s="1"/>
  <c r="H31" i="90"/>
  <c r="I31" i="90" s="1"/>
  <c r="J31" i="90" s="1"/>
  <c r="H30" i="90"/>
  <c r="I30" i="90" s="1"/>
  <c r="J30" i="90" s="1"/>
  <c r="H29" i="90"/>
  <c r="I29" i="90" s="1"/>
  <c r="J29" i="90" s="1"/>
  <c r="H28" i="90"/>
  <c r="I28" i="90" s="1"/>
  <c r="J28" i="90" s="1"/>
  <c r="H27" i="90"/>
  <c r="I27" i="90" s="1"/>
  <c r="J27" i="90" s="1"/>
  <c r="H26" i="90"/>
  <c r="I26" i="90" s="1"/>
  <c r="J26" i="90" s="1"/>
  <c r="H25" i="90"/>
  <c r="I25" i="90" s="1"/>
  <c r="J25" i="90" s="1"/>
  <c r="H24" i="90"/>
  <c r="I24" i="90" s="1"/>
  <c r="J24" i="90" s="1"/>
  <c r="H23" i="90"/>
  <c r="I23" i="90" s="1"/>
  <c r="J23" i="90" s="1"/>
  <c r="H22" i="90"/>
  <c r="I22" i="90" s="1"/>
  <c r="J22" i="90" s="1"/>
  <c r="H21" i="90"/>
  <c r="I21" i="90" s="1"/>
  <c r="J21" i="90" s="1"/>
  <c r="H20" i="90"/>
  <c r="I20" i="90" s="1"/>
  <c r="J20" i="90" s="1"/>
  <c r="H19" i="90"/>
  <c r="I19" i="90" s="1"/>
  <c r="J19" i="90" s="1"/>
  <c r="H18" i="90"/>
  <c r="I18" i="90" s="1"/>
  <c r="J18" i="90" s="1"/>
  <c r="H17" i="90"/>
  <c r="I17" i="90" s="1"/>
  <c r="J17" i="90" s="1"/>
  <c r="H16" i="90"/>
  <c r="I16" i="90" s="1"/>
  <c r="J16" i="90" s="1"/>
  <c r="H15" i="90"/>
  <c r="I15" i="90" s="1"/>
  <c r="J15" i="90" s="1"/>
  <c r="H14" i="90"/>
  <c r="I14" i="90" s="1"/>
  <c r="J14" i="90" s="1"/>
  <c r="H13" i="90"/>
  <c r="I13" i="90" s="1"/>
  <c r="J13" i="90" s="1"/>
  <c r="H12" i="90"/>
  <c r="I12" i="90" s="1"/>
  <c r="J12" i="90" s="1"/>
  <c r="H11" i="90"/>
  <c r="I11" i="90" s="1"/>
  <c r="J11" i="90" s="1"/>
  <c r="H10" i="90"/>
  <c r="I10" i="90" s="1"/>
  <c r="J10" i="90" s="1"/>
  <c r="H9" i="90"/>
  <c r="I9" i="90" s="1"/>
  <c r="J9" i="90" s="1"/>
  <c r="H8" i="90"/>
  <c r="I8" i="90" s="1"/>
  <c r="J8" i="90" s="1"/>
  <c r="H7" i="90"/>
  <c r="I7" i="90" s="1"/>
  <c r="J7" i="90" s="1"/>
  <c r="H6" i="90"/>
  <c r="I6" i="90" s="1"/>
  <c r="J6" i="90" s="1"/>
  <c r="H5" i="90"/>
  <c r="I5" i="90" s="1"/>
  <c r="J5" i="90" s="1"/>
  <c r="K5" i="90" s="1"/>
  <c r="M69" i="89"/>
  <c r="U69" i="89" s="1"/>
  <c r="M68" i="89"/>
  <c r="U68" i="89" s="1"/>
  <c r="M67" i="89"/>
  <c r="U67" i="89" s="1"/>
  <c r="M66" i="89"/>
  <c r="U66" i="89" s="1"/>
  <c r="M65" i="89"/>
  <c r="U65" i="89" s="1"/>
  <c r="M64" i="89"/>
  <c r="U64" i="89" s="1"/>
  <c r="M63" i="89"/>
  <c r="U63" i="89" s="1"/>
  <c r="M62" i="89"/>
  <c r="U62" i="89" s="1"/>
  <c r="M61" i="89"/>
  <c r="U61" i="89" s="1"/>
  <c r="M60" i="89"/>
  <c r="U60" i="89" s="1"/>
  <c r="M59" i="89"/>
  <c r="U59" i="89" s="1"/>
  <c r="M58" i="89"/>
  <c r="U58" i="89" s="1"/>
  <c r="M57" i="89"/>
  <c r="U57" i="89" s="1"/>
  <c r="M56" i="89"/>
  <c r="U56" i="89" s="1"/>
  <c r="M55" i="89"/>
  <c r="U55" i="89" s="1"/>
  <c r="M54" i="89"/>
  <c r="U54" i="89" s="1"/>
  <c r="M53" i="89"/>
  <c r="U53" i="89" s="1"/>
  <c r="M52" i="89"/>
  <c r="U52" i="89" s="1"/>
  <c r="M51" i="89"/>
  <c r="U51" i="89" s="1"/>
  <c r="M50" i="89"/>
  <c r="U50" i="89" s="1"/>
  <c r="M49" i="89"/>
  <c r="U49" i="89" s="1"/>
  <c r="M48" i="89"/>
  <c r="U48" i="89" s="1"/>
  <c r="M47" i="89"/>
  <c r="U47" i="89" s="1"/>
  <c r="M46" i="89"/>
  <c r="U46" i="89" s="1"/>
  <c r="M45" i="89"/>
  <c r="U45" i="89" s="1"/>
  <c r="M44" i="89"/>
  <c r="U44" i="89" s="1"/>
  <c r="M43" i="89"/>
  <c r="U43" i="89" s="1"/>
  <c r="M42" i="89"/>
  <c r="U42" i="89" s="1"/>
  <c r="M41" i="89"/>
  <c r="U41" i="89" s="1"/>
  <c r="M40" i="89"/>
  <c r="U40" i="89" s="1"/>
  <c r="M39" i="89"/>
  <c r="U39" i="89" s="1"/>
  <c r="M38" i="89"/>
  <c r="U38" i="89" s="1"/>
  <c r="M37" i="89"/>
  <c r="U37" i="89" s="1"/>
  <c r="M36" i="89"/>
  <c r="U36" i="89" s="1"/>
  <c r="M35" i="89"/>
  <c r="U35" i="89" s="1"/>
  <c r="M34" i="89"/>
  <c r="U34" i="89" s="1"/>
  <c r="M33" i="89"/>
  <c r="U33" i="89" s="1"/>
  <c r="M32" i="89"/>
  <c r="U32" i="89" s="1"/>
  <c r="M31" i="89"/>
  <c r="U31" i="89" s="1"/>
  <c r="M30" i="89"/>
  <c r="U30" i="89" s="1"/>
  <c r="M29" i="89"/>
  <c r="U29" i="89" s="1"/>
  <c r="M28" i="89"/>
  <c r="U28" i="89" s="1"/>
  <c r="M27" i="89"/>
  <c r="U27" i="89" s="1"/>
  <c r="M26" i="89"/>
  <c r="U26" i="89" s="1"/>
  <c r="M25" i="89"/>
  <c r="U25" i="89" s="1"/>
  <c r="M24" i="89"/>
  <c r="U24" i="89" s="1"/>
  <c r="M23" i="89"/>
  <c r="U23" i="89" s="1"/>
  <c r="M22" i="89"/>
  <c r="U22" i="89" s="1"/>
  <c r="M21" i="89"/>
  <c r="U21" i="89" s="1"/>
  <c r="M20" i="89"/>
  <c r="U20" i="89" s="1"/>
  <c r="M19" i="89"/>
  <c r="U19" i="89" s="1"/>
  <c r="M18" i="89"/>
  <c r="U18" i="89" s="1"/>
  <c r="M17" i="89"/>
  <c r="U17" i="89" s="1"/>
  <c r="M16" i="89"/>
  <c r="U16" i="89" s="1"/>
  <c r="M15" i="89"/>
  <c r="U15" i="89" s="1"/>
  <c r="M14" i="89"/>
  <c r="U14" i="89" s="1"/>
  <c r="M13" i="89"/>
  <c r="U13" i="89" s="1"/>
  <c r="M12" i="89"/>
  <c r="U12" i="89" s="1"/>
  <c r="M11" i="89"/>
  <c r="U11" i="89" s="1"/>
  <c r="M10" i="89"/>
  <c r="U10" i="89" s="1"/>
  <c r="M9" i="89"/>
  <c r="U9" i="89" s="1"/>
  <c r="M8" i="89"/>
  <c r="U8" i="89" s="1"/>
  <c r="M7" i="89"/>
  <c r="U7" i="89" s="1"/>
  <c r="M6" i="89"/>
  <c r="U6" i="89" s="1"/>
  <c r="M5" i="89"/>
  <c r="U5" i="89" s="1"/>
  <c r="X5" i="89" s="1"/>
  <c r="H69" i="89"/>
  <c r="I69" i="89" s="1"/>
  <c r="J69" i="89" s="1"/>
  <c r="H68" i="89"/>
  <c r="I68" i="89" s="1"/>
  <c r="J68" i="89" s="1"/>
  <c r="H67" i="89"/>
  <c r="I67" i="89" s="1"/>
  <c r="J67" i="89" s="1"/>
  <c r="H66" i="89"/>
  <c r="I66" i="89" s="1"/>
  <c r="J66" i="89" s="1"/>
  <c r="H65" i="89"/>
  <c r="I65" i="89" s="1"/>
  <c r="J65" i="89" s="1"/>
  <c r="H64" i="89"/>
  <c r="I64" i="89" s="1"/>
  <c r="J64" i="89" s="1"/>
  <c r="H63" i="89"/>
  <c r="I63" i="89" s="1"/>
  <c r="J63" i="89" s="1"/>
  <c r="H62" i="89"/>
  <c r="I62" i="89" s="1"/>
  <c r="J62" i="89" s="1"/>
  <c r="H61" i="89"/>
  <c r="I61" i="89" s="1"/>
  <c r="J61" i="89" s="1"/>
  <c r="H60" i="89"/>
  <c r="I60" i="89" s="1"/>
  <c r="J60" i="89" s="1"/>
  <c r="H59" i="89"/>
  <c r="I59" i="89" s="1"/>
  <c r="J59" i="89" s="1"/>
  <c r="H58" i="89"/>
  <c r="I58" i="89" s="1"/>
  <c r="J58" i="89" s="1"/>
  <c r="H57" i="89"/>
  <c r="I57" i="89" s="1"/>
  <c r="J57" i="89" s="1"/>
  <c r="H56" i="89"/>
  <c r="I56" i="89" s="1"/>
  <c r="J56" i="89" s="1"/>
  <c r="H55" i="89"/>
  <c r="I55" i="89" s="1"/>
  <c r="J55" i="89" s="1"/>
  <c r="H54" i="89"/>
  <c r="I54" i="89" s="1"/>
  <c r="J54" i="89" s="1"/>
  <c r="H53" i="89"/>
  <c r="I53" i="89" s="1"/>
  <c r="J53" i="89" s="1"/>
  <c r="H52" i="89"/>
  <c r="I52" i="89" s="1"/>
  <c r="J52" i="89" s="1"/>
  <c r="H51" i="89"/>
  <c r="I51" i="89" s="1"/>
  <c r="J51" i="89" s="1"/>
  <c r="H50" i="89"/>
  <c r="I50" i="89" s="1"/>
  <c r="J50" i="89" s="1"/>
  <c r="H49" i="89"/>
  <c r="I49" i="89" s="1"/>
  <c r="J49" i="89" s="1"/>
  <c r="H48" i="89"/>
  <c r="I48" i="89" s="1"/>
  <c r="J48" i="89" s="1"/>
  <c r="H47" i="89"/>
  <c r="I47" i="89" s="1"/>
  <c r="J47" i="89" s="1"/>
  <c r="H46" i="89"/>
  <c r="I46" i="89" s="1"/>
  <c r="J46" i="89" s="1"/>
  <c r="H45" i="89"/>
  <c r="I45" i="89" s="1"/>
  <c r="J45" i="89" s="1"/>
  <c r="H44" i="89"/>
  <c r="I44" i="89" s="1"/>
  <c r="J44" i="89" s="1"/>
  <c r="H43" i="89"/>
  <c r="I43" i="89" s="1"/>
  <c r="J43" i="89" s="1"/>
  <c r="H42" i="89"/>
  <c r="I42" i="89" s="1"/>
  <c r="J42" i="89" s="1"/>
  <c r="H41" i="89"/>
  <c r="I41" i="89" s="1"/>
  <c r="J41" i="89" s="1"/>
  <c r="H40" i="89"/>
  <c r="I40" i="89" s="1"/>
  <c r="J40" i="89" s="1"/>
  <c r="H39" i="89"/>
  <c r="I39" i="89" s="1"/>
  <c r="J39" i="89" s="1"/>
  <c r="H38" i="89"/>
  <c r="I38" i="89" s="1"/>
  <c r="J38" i="89" s="1"/>
  <c r="H37" i="89"/>
  <c r="I37" i="89" s="1"/>
  <c r="J37" i="89" s="1"/>
  <c r="H36" i="89"/>
  <c r="I36" i="89" s="1"/>
  <c r="J36" i="89" s="1"/>
  <c r="H35" i="89"/>
  <c r="I35" i="89" s="1"/>
  <c r="J35" i="89" s="1"/>
  <c r="H34" i="89"/>
  <c r="I34" i="89" s="1"/>
  <c r="J34" i="89" s="1"/>
  <c r="H33" i="89"/>
  <c r="I33" i="89" s="1"/>
  <c r="J33" i="89" s="1"/>
  <c r="H32" i="89"/>
  <c r="I32" i="89" s="1"/>
  <c r="J32" i="89" s="1"/>
  <c r="H31" i="89"/>
  <c r="I31" i="89" s="1"/>
  <c r="J31" i="89" s="1"/>
  <c r="H30" i="89"/>
  <c r="I30" i="89" s="1"/>
  <c r="J30" i="89" s="1"/>
  <c r="H29" i="89"/>
  <c r="I29" i="89" s="1"/>
  <c r="J29" i="89" s="1"/>
  <c r="H28" i="89"/>
  <c r="I28" i="89" s="1"/>
  <c r="J28" i="89" s="1"/>
  <c r="H27" i="89"/>
  <c r="I27" i="89" s="1"/>
  <c r="J27" i="89" s="1"/>
  <c r="H26" i="89"/>
  <c r="I26" i="89" s="1"/>
  <c r="J26" i="89" s="1"/>
  <c r="H25" i="89"/>
  <c r="I25" i="89" s="1"/>
  <c r="J25" i="89" s="1"/>
  <c r="H24" i="89"/>
  <c r="I24" i="89" s="1"/>
  <c r="J24" i="89" s="1"/>
  <c r="H23" i="89"/>
  <c r="I23" i="89" s="1"/>
  <c r="J23" i="89" s="1"/>
  <c r="H22" i="89"/>
  <c r="I22" i="89" s="1"/>
  <c r="J22" i="89" s="1"/>
  <c r="H21" i="89"/>
  <c r="I21" i="89" s="1"/>
  <c r="J21" i="89" s="1"/>
  <c r="H20" i="89"/>
  <c r="I20" i="89" s="1"/>
  <c r="J20" i="89" s="1"/>
  <c r="H19" i="89"/>
  <c r="I19" i="89" s="1"/>
  <c r="J19" i="89" s="1"/>
  <c r="H18" i="89"/>
  <c r="I18" i="89" s="1"/>
  <c r="J18" i="89" s="1"/>
  <c r="H17" i="89"/>
  <c r="I17" i="89" s="1"/>
  <c r="J17" i="89" s="1"/>
  <c r="H16" i="89"/>
  <c r="I16" i="89" s="1"/>
  <c r="J16" i="89" s="1"/>
  <c r="H15" i="89"/>
  <c r="I15" i="89" s="1"/>
  <c r="J15" i="89" s="1"/>
  <c r="H14" i="89"/>
  <c r="I14" i="89" s="1"/>
  <c r="J14" i="89" s="1"/>
  <c r="H13" i="89"/>
  <c r="I13" i="89" s="1"/>
  <c r="J13" i="89" s="1"/>
  <c r="H12" i="89"/>
  <c r="I12" i="89" s="1"/>
  <c r="J12" i="89" s="1"/>
  <c r="H11" i="89"/>
  <c r="I11" i="89" s="1"/>
  <c r="J11" i="89" s="1"/>
  <c r="H10" i="89"/>
  <c r="I10" i="89" s="1"/>
  <c r="J10" i="89" s="1"/>
  <c r="H9" i="89"/>
  <c r="I9" i="89" s="1"/>
  <c r="J9" i="89" s="1"/>
  <c r="H8" i="89"/>
  <c r="I8" i="89" s="1"/>
  <c r="J8" i="89" s="1"/>
  <c r="H7" i="89"/>
  <c r="I7" i="89" s="1"/>
  <c r="J7" i="89" s="1"/>
  <c r="H6" i="89"/>
  <c r="I6" i="89" s="1"/>
  <c r="J6" i="89" s="1"/>
  <c r="H5" i="89"/>
  <c r="I5" i="89" s="1"/>
  <c r="J5" i="89" s="1"/>
  <c r="H4" i="89"/>
  <c r="I4" i="89" s="1"/>
  <c r="J4" i="89" s="1"/>
  <c r="K4" i="89" s="1"/>
  <c r="M79" i="88"/>
  <c r="U79" i="88" s="1"/>
  <c r="M78" i="88"/>
  <c r="U78" i="88" s="1"/>
  <c r="M77" i="88"/>
  <c r="U77" i="88" s="1"/>
  <c r="M76" i="88"/>
  <c r="U76" i="88" s="1"/>
  <c r="M75" i="88"/>
  <c r="U75" i="88" s="1"/>
  <c r="M74" i="88"/>
  <c r="U74" i="88" s="1"/>
  <c r="M73" i="88"/>
  <c r="U73" i="88" s="1"/>
  <c r="M72" i="88"/>
  <c r="U72" i="88" s="1"/>
  <c r="M71" i="88"/>
  <c r="U71" i="88" s="1"/>
  <c r="M70" i="88"/>
  <c r="U70" i="88" s="1"/>
  <c r="M69" i="88"/>
  <c r="U69" i="88" s="1"/>
  <c r="M68" i="88"/>
  <c r="U68" i="88" s="1"/>
  <c r="M67" i="88"/>
  <c r="U67" i="88" s="1"/>
  <c r="M66" i="88"/>
  <c r="U66" i="88" s="1"/>
  <c r="M65" i="88"/>
  <c r="U65" i="88" s="1"/>
  <c r="M64" i="88"/>
  <c r="U64" i="88" s="1"/>
  <c r="M63" i="88"/>
  <c r="U63" i="88" s="1"/>
  <c r="M62" i="88"/>
  <c r="U62" i="88" s="1"/>
  <c r="M61" i="88"/>
  <c r="U61" i="88" s="1"/>
  <c r="M60" i="88"/>
  <c r="U60" i="88" s="1"/>
  <c r="M59" i="88"/>
  <c r="U59" i="88" s="1"/>
  <c r="M58" i="88"/>
  <c r="U58" i="88" s="1"/>
  <c r="M57" i="88"/>
  <c r="U57" i="88" s="1"/>
  <c r="M56" i="88"/>
  <c r="U56" i="88" s="1"/>
  <c r="M55" i="88"/>
  <c r="U55" i="88" s="1"/>
  <c r="M54" i="88"/>
  <c r="U54" i="88" s="1"/>
  <c r="M53" i="88"/>
  <c r="U53" i="88" s="1"/>
  <c r="M52" i="88"/>
  <c r="U52" i="88" s="1"/>
  <c r="M51" i="88"/>
  <c r="U51" i="88" s="1"/>
  <c r="M50" i="88"/>
  <c r="U50" i="88" s="1"/>
  <c r="M49" i="88"/>
  <c r="U49" i="88" s="1"/>
  <c r="M48" i="88"/>
  <c r="U48" i="88" s="1"/>
  <c r="M47" i="88"/>
  <c r="U47" i="88" s="1"/>
  <c r="M46" i="88"/>
  <c r="U46" i="88" s="1"/>
  <c r="M45" i="88"/>
  <c r="U45" i="88" s="1"/>
  <c r="M44" i="88"/>
  <c r="U44" i="88" s="1"/>
  <c r="M43" i="88"/>
  <c r="U43" i="88" s="1"/>
  <c r="M42" i="88"/>
  <c r="U42" i="88" s="1"/>
  <c r="M41" i="88"/>
  <c r="U41" i="88" s="1"/>
  <c r="M40" i="88"/>
  <c r="U40" i="88" s="1"/>
  <c r="M39" i="88"/>
  <c r="U39" i="88" s="1"/>
  <c r="M38" i="88"/>
  <c r="U38" i="88" s="1"/>
  <c r="M37" i="88"/>
  <c r="U37" i="88" s="1"/>
  <c r="M36" i="88"/>
  <c r="U36" i="88" s="1"/>
  <c r="M35" i="88"/>
  <c r="U35" i="88" s="1"/>
  <c r="M34" i="88"/>
  <c r="U34" i="88" s="1"/>
  <c r="M33" i="88"/>
  <c r="U33" i="88" s="1"/>
  <c r="M32" i="88"/>
  <c r="U32" i="88" s="1"/>
  <c r="M31" i="88"/>
  <c r="U31" i="88" s="1"/>
  <c r="M30" i="88"/>
  <c r="U30" i="88" s="1"/>
  <c r="M29" i="88"/>
  <c r="U29" i="88" s="1"/>
  <c r="M28" i="88"/>
  <c r="U28" i="88" s="1"/>
  <c r="M27" i="88"/>
  <c r="U27" i="88" s="1"/>
  <c r="M26" i="88"/>
  <c r="U26" i="88" s="1"/>
  <c r="M25" i="88"/>
  <c r="U25" i="88" s="1"/>
  <c r="M24" i="88"/>
  <c r="U24" i="88" s="1"/>
  <c r="M23" i="88"/>
  <c r="U23" i="88" s="1"/>
  <c r="M22" i="88"/>
  <c r="U22" i="88" s="1"/>
  <c r="M21" i="88"/>
  <c r="U21" i="88" s="1"/>
  <c r="M20" i="88"/>
  <c r="U20" i="88" s="1"/>
  <c r="M19" i="88"/>
  <c r="U19" i="88" s="1"/>
  <c r="M18" i="88"/>
  <c r="U18" i="88" s="1"/>
  <c r="M17" i="88"/>
  <c r="U17" i="88" s="1"/>
  <c r="M16" i="88"/>
  <c r="U16" i="88" s="1"/>
  <c r="M15" i="88"/>
  <c r="U15" i="88" s="1"/>
  <c r="M14" i="88"/>
  <c r="U14" i="88" s="1"/>
  <c r="M13" i="88"/>
  <c r="U13" i="88" s="1"/>
  <c r="M12" i="88"/>
  <c r="U12" i="88" s="1"/>
  <c r="M11" i="88"/>
  <c r="U11" i="88" s="1"/>
  <c r="M10" i="88"/>
  <c r="U10" i="88" s="1"/>
  <c r="M9" i="88"/>
  <c r="U9" i="88" s="1"/>
  <c r="M8" i="88"/>
  <c r="U8" i="88" s="1"/>
  <c r="M7" i="88"/>
  <c r="U7" i="88" s="1"/>
  <c r="M6" i="88"/>
  <c r="U6" i="88" s="1"/>
  <c r="M5" i="88"/>
  <c r="U5" i="88" s="1"/>
  <c r="X5" i="88" s="1"/>
  <c r="H79" i="88"/>
  <c r="I79" i="88" s="1"/>
  <c r="J79" i="88" s="1"/>
  <c r="H78" i="88"/>
  <c r="I78" i="88" s="1"/>
  <c r="J78" i="88" s="1"/>
  <c r="H77" i="88"/>
  <c r="I77" i="88" s="1"/>
  <c r="J77" i="88" s="1"/>
  <c r="H76" i="88"/>
  <c r="I76" i="88" s="1"/>
  <c r="J76" i="88" s="1"/>
  <c r="H75" i="88"/>
  <c r="I75" i="88" s="1"/>
  <c r="J75" i="88" s="1"/>
  <c r="H74" i="88"/>
  <c r="I74" i="88" s="1"/>
  <c r="J74" i="88" s="1"/>
  <c r="H73" i="88"/>
  <c r="I73" i="88" s="1"/>
  <c r="J73" i="88" s="1"/>
  <c r="H72" i="88"/>
  <c r="I72" i="88" s="1"/>
  <c r="J72" i="88" s="1"/>
  <c r="H71" i="88"/>
  <c r="I71" i="88" s="1"/>
  <c r="J71" i="88" s="1"/>
  <c r="H70" i="88"/>
  <c r="I70" i="88" s="1"/>
  <c r="J70" i="88" s="1"/>
  <c r="H69" i="88"/>
  <c r="I69" i="88" s="1"/>
  <c r="J69" i="88" s="1"/>
  <c r="H68" i="88"/>
  <c r="I68" i="88" s="1"/>
  <c r="J68" i="88" s="1"/>
  <c r="H67" i="88"/>
  <c r="I67" i="88" s="1"/>
  <c r="J67" i="88" s="1"/>
  <c r="H66" i="88"/>
  <c r="I66" i="88" s="1"/>
  <c r="J66" i="88" s="1"/>
  <c r="H65" i="88"/>
  <c r="I65" i="88" s="1"/>
  <c r="J65" i="88" s="1"/>
  <c r="H64" i="88"/>
  <c r="I64" i="88" s="1"/>
  <c r="J64" i="88" s="1"/>
  <c r="H63" i="88"/>
  <c r="I63" i="88" s="1"/>
  <c r="J63" i="88" s="1"/>
  <c r="H62" i="88"/>
  <c r="I62" i="88" s="1"/>
  <c r="J62" i="88" s="1"/>
  <c r="H61" i="88"/>
  <c r="I61" i="88" s="1"/>
  <c r="J61" i="88" s="1"/>
  <c r="H60" i="88"/>
  <c r="I60" i="88" s="1"/>
  <c r="J60" i="88" s="1"/>
  <c r="H59" i="88"/>
  <c r="I59" i="88" s="1"/>
  <c r="J59" i="88" s="1"/>
  <c r="H58" i="88"/>
  <c r="I58" i="88" s="1"/>
  <c r="J58" i="88" s="1"/>
  <c r="H57" i="88"/>
  <c r="I57" i="88" s="1"/>
  <c r="J57" i="88" s="1"/>
  <c r="H56" i="88"/>
  <c r="I56" i="88" s="1"/>
  <c r="J56" i="88" s="1"/>
  <c r="H55" i="88"/>
  <c r="I55" i="88" s="1"/>
  <c r="J55" i="88" s="1"/>
  <c r="H54" i="88"/>
  <c r="I54" i="88" s="1"/>
  <c r="J54" i="88" s="1"/>
  <c r="H53" i="88"/>
  <c r="I53" i="88" s="1"/>
  <c r="J53" i="88" s="1"/>
  <c r="H52" i="88"/>
  <c r="I52" i="88" s="1"/>
  <c r="J52" i="88" s="1"/>
  <c r="H51" i="88"/>
  <c r="I51" i="88" s="1"/>
  <c r="J51" i="88" s="1"/>
  <c r="H50" i="88"/>
  <c r="I50" i="88" s="1"/>
  <c r="J50" i="88" s="1"/>
  <c r="H49" i="88"/>
  <c r="I49" i="88" s="1"/>
  <c r="J49" i="88" s="1"/>
  <c r="H48" i="88"/>
  <c r="I48" i="88" s="1"/>
  <c r="J48" i="88" s="1"/>
  <c r="H47" i="88"/>
  <c r="I47" i="88" s="1"/>
  <c r="J47" i="88" s="1"/>
  <c r="H46" i="88"/>
  <c r="I46" i="88" s="1"/>
  <c r="J46" i="88" s="1"/>
  <c r="H45" i="88"/>
  <c r="I45" i="88" s="1"/>
  <c r="J45" i="88" s="1"/>
  <c r="H44" i="88"/>
  <c r="I44" i="88" s="1"/>
  <c r="J44" i="88" s="1"/>
  <c r="H43" i="88"/>
  <c r="I43" i="88" s="1"/>
  <c r="J43" i="88" s="1"/>
  <c r="H42" i="88"/>
  <c r="I42" i="88" s="1"/>
  <c r="J42" i="88" s="1"/>
  <c r="H41" i="88"/>
  <c r="I41" i="88" s="1"/>
  <c r="J41" i="88" s="1"/>
  <c r="H40" i="88"/>
  <c r="I40" i="88" s="1"/>
  <c r="J40" i="88" s="1"/>
  <c r="H39" i="88"/>
  <c r="I39" i="88" s="1"/>
  <c r="J39" i="88" s="1"/>
  <c r="H38" i="88"/>
  <c r="I38" i="88" s="1"/>
  <c r="J38" i="88" s="1"/>
  <c r="H37" i="88"/>
  <c r="I37" i="88" s="1"/>
  <c r="J37" i="88" s="1"/>
  <c r="H36" i="88"/>
  <c r="I36" i="88" s="1"/>
  <c r="J36" i="88" s="1"/>
  <c r="H35" i="88"/>
  <c r="I35" i="88" s="1"/>
  <c r="J35" i="88" s="1"/>
  <c r="H34" i="88"/>
  <c r="I34" i="88" s="1"/>
  <c r="J34" i="88" s="1"/>
  <c r="H33" i="88"/>
  <c r="I33" i="88" s="1"/>
  <c r="J33" i="88" s="1"/>
  <c r="H32" i="88"/>
  <c r="I32" i="88" s="1"/>
  <c r="J32" i="88" s="1"/>
  <c r="H31" i="88"/>
  <c r="I31" i="88" s="1"/>
  <c r="J31" i="88" s="1"/>
  <c r="H30" i="88"/>
  <c r="I30" i="88" s="1"/>
  <c r="J30" i="88" s="1"/>
  <c r="H29" i="88"/>
  <c r="I29" i="88" s="1"/>
  <c r="J29" i="88" s="1"/>
  <c r="H28" i="88"/>
  <c r="I28" i="88" s="1"/>
  <c r="J28" i="88" s="1"/>
  <c r="H27" i="88"/>
  <c r="I27" i="88" s="1"/>
  <c r="J27" i="88" s="1"/>
  <c r="H26" i="88"/>
  <c r="I26" i="88" s="1"/>
  <c r="J26" i="88" s="1"/>
  <c r="H25" i="88"/>
  <c r="I25" i="88" s="1"/>
  <c r="J25" i="88" s="1"/>
  <c r="H24" i="88"/>
  <c r="I24" i="88" s="1"/>
  <c r="J24" i="88" s="1"/>
  <c r="H23" i="88"/>
  <c r="I23" i="88" s="1"/>
  <c r="J23" i="88" s="1"/>
  <c r="H22" i="88"/>
  <c r="I22" i="88" s="1"/>
  <c r="J22" i="88" s="1"/>
  <c r="H21" i="88"/>
  <c r="I21" i="88" s="1"/>
  <c r="J21" i="88" s="1"/>
  <c r="H20" i="88"/>
  <c r="I20" i="88" s="1"/>
  <c r="J20" i="88" s="1"/>
  <c r="H19" i="88"/>
  <c r="I19" i="88" s="1"/>
  <c r="J19" i="88" s="1"/>
  <c r="H18" i="88"/>
  <c r="I18" i="88" s="1"/>
  <c r="J18" i="88" s="1"/>
  <c r="H17" i="88"/>
  <c r="I17" i="88" s="1"/>
  <c r="J17" i="88" s="1"/>
  <c r="H16" i="88"/>
  <c r="I16" i="88" s="1"/>
  <c r="J16" i="88" s="1"/>
  <c r="H15" i="88"/>
  <c r="I15" i="88" s="1"/>
  <c r="J15" i="88" s="1"/>
  <c r="H14" i="88"/>
  <c r="I14" i="88" s="1"/>
  <c r="J14" i="88" s="1"/>
  <c r="H13" i="88"/>
  <c r="I13" i="88" s="1"/>
  <c r="J13" i="88" s="1"/>
  <c r="H12" i="88"/>
  <c r="I12" i="88" s="1"/>
  <c r="J12" i="88" s="1"/>
  <c r="H11" i="88"/>
  <c r="I11" i="88" s="1"/>
  <c r="J11" i="88" s="1"/>
  <c r="H10" i="88"/>
  <c r="I10" i="88" s="1"/>
  <c r="J10" i="88" s="1"/>
  <c r="H9" i="88"/>
  <c r="I9" i="88" s="1"/>
  <c r="J9" i="88" s="1"/>
  <c r="H8" i="88"/>
  <c r="I8" i="88" s="1"/>
  <c r="J8" i="88" s="1"/>
  <c r="H7" i="88"/>
  <c r="I7" i="88" s="1"/>
  <c r="J7" i="88" s="1"/>
  <c r="H6" i="88"/>
  <c r="I6" i="88" s="1"/>
  <c r="J6" i="88" s="1"/>
  <c r="H5" i="88"/>
  <c r="I5" i="88" s="1"/>
  <c r="J5" i="88" s="1"/>
  <c r="H4" i="88"/>
  <c r="I4" i="88" s="1"/>
  <c r="J4" i="88" s="1"/>
  <c r="K4" i="88" s="1"/>
  <c r="M89" i="87"/>
  <c r="U89" i="87" s="1"/>
  <c r="M88" i="87"/>
  <c r="U88" i="87" s="1"/>
  <c r="M87" i="87"/>
  <c r="U87" i="87" s="1"/>
  <c r="M86" i="87"/>
  <c r="U86" i="87" s="1"/>
  <c r="M85" i="87"/>
  <c r="U85" i="87" s="1"/>
  <c r="M84" i="87"/>
  <c r="U84" i="87" s="1"/>
  <c r="M83" i="87"/>
  <c r="U83" i="87" s="1"/>
  <c r="M82" i="87"/>
  <c r="U82" i="87" s="1"/>
  <c r="M81" i="87"/>
  <c r="U81" i="87" s="1"/>
  <c r="M80" i="87"/>
  <c r="U80" i="87" s="1"/>
  <c r="M79" i="87"/>
  <c r="U79" i="87" s="1"/>
  <c r="M78" i="87"/>
  <c r="U78" i="87" s="1"/>
  <c r="M77" i="87"/>
  <c r="U77" i="87" s="1"/>
  <c r="M76" i="87"/>
  <c r="U76" i="87" s="1"/>
  <c r="M75" i="87"/>
  <c r="U75" i="87" s="1"/>
  <c r="M74" i="87"/>
  <c r="U74" i="87" s="1"/>
  <c r="M73" i="87"/>
  <c r="U73" i="87" s="1"/>
  <c r="M72" i="87"/>
  <c r="U72" i="87" s="1"/>
  <c r="M71" i="87"/>
  <c r="U71" i="87" s="1"/>
  <c r="M70" i="87"/>
  <c r="U70" i="87" s="1"/>
  <c r="M69" i="87"/>
  <c r="U69" i="87" s="1"/>
  <c r="M68" i="87"/>
  <c r="U68" i="87" s="1"/>
  <c r="M67" i="87"/>
  <c r="U67" i="87" s="1"/>
  <c r="M66" i="87"/>
  <c r="U66" i="87" s="1"/>
  <c r="M65" i="87"/>
  <c r="U65" i="87" s="1"/>
  <c r="M64" i="87"/>
  <c r="U64" i="87" s="1"/>
  <c r="M63" i="87"/>
  <c r="U63" i="87" s="1"/>
  <c r="M62" i="87"/>
  <c r="U62" i="87" s="1"/>
  <c r="M61" i="87"/>
  <c r="U61" i="87" s="1"/>
  <c r="M60" i="87"/>
  <c r="U60" i="87" s="1"/>
  <c r="M59" i="87"/>
  <c r="U59" i="87" s="1"/>
  <c r="M58" i="87"/>
  <c r="U58" i="87" s="1"/>
  <c r="M57" i="87"/>
  <c r="U57" i="87" s="1"/>
  <c r="M56" i="87"/>
  <c r="U56" i="87" s="1"/>
  <c r="M55" i="87"/>
  <c r="U55" i="87" s="1"/>
  <c r="M54" i="87"/>
  <c r="U54" i="87" s="1"/>
  <c r="M53" i="87"/>
  <c r="U53" i="87" s="1"/>
  <c r="M52" i="87"/>
  <c r="U52" i="87" s="1"/>
  <c r="M51" i="87"/>
  <c r="U51" i="87" s="1"/>
  <c r="M50" i="87"/>
  <c r="U50" i="87" s="1"/>
  <c r="M49" i="87"/>
  <c r="U49" i="87" s="1"/>
  <c r="M48" i="87"/>
  <c r="U48" i="87" s="1"/>
  <c r="M47" i="87"/>
  <c r="U47" i="87" s="1"/>
  <c r="M46" i="87"/>
  <c r="U46" i="87" s="1"/>
  <c r="M45" i="87"/>
  <c r="U45" i="87" s="1"/>
  <c r="M44" i="87"/>
  <c r="U44" i="87" s="1"/>
  <c r="M43" i="87"/>
  <c r="U43" i="87" s="1"/>
  <c r="M42" i="87"/>
  <c r="U42" i="87" s="1"/>
  <c r="M41" i="87"/>
  <c r="U41" i="87" s="1"/>
  <c r="M40" i="87"/>
  <c r="U40" i="87" s="1"/>
  <c r="M39" i="87"/>
  <c r="U39" i="87" s="1"/>
  <c r="M38" i="87"/>
  <c r="U38" i="87" s="1"/>
  <c r="M37" i="87"/>
  <c r="U37" i="87" s="1"/>
  <c r="M36" i="87"/>
  <c r="U36" i="87" s="1"/>
  <c r="M35" i="87"/>
  <c r="U35" i="87" s="1"/>
  <c r="M34" i="87"/>
  <c r="U34" i="87" s="1"/>
  <c r="M33" i="87"/>
  <c r="U33" i="87" s="1"/>
  <c r="M32" i="87"/>
  <c r="U32" i="87" s="1"/>
  <c r="M31" i="87"/>
  <c r="U31" i="87" s="1"/>
  <c r="M30" i="87"/>
  <c r="U30" i="87" s="1"/>
  <c r="M29" i="87"/>
  <c r="U29" i="87" s="1"/>
  <c r="M28" i="87"/>
  <c r="U28" i="87" s="1"/>
  <c r="M27" i="87"/>
  <c r="U27" i="87" s="1"/>
  <c r="M26" i="87"/>
  <c r="U26" i="87" s="1"/>
  <c r="M25" i="87"/>
  <c r="U25" i="87" s="1"/>
  <c r="M24" i="87"/>
  <c r="U24" i="87" s="1"/>
  <c r="M23" i="87"/>
  <c r="U23" i="87" s="1"/>
  <c r="M22" i="87"/>
  <c r="U22" i="87" s="1"/>
  <c r="M21" i="87"/>
  <c r="U21" i="87" s="1"/>
  <c r="M20" i="87"/>
  <c r="U20" i="87" s="1"/>
  <c r="M19" i="87"/>
  <c r="U19" i="87" s="1"/>
  <c r="M18" i="87"/>
  <c r="U18" i="87" s="1"/>
  <c r="M17" i="87"/>
  <c r="U17" i="87" s="1"/>
  <c r="M16" i="87"/>
  <c r="U16" i="87" s="1"/>
  <c r="M15" i="87"/>
  <c r="U15" i="87" s="1"/>
  <c r="M14" i="87"/>
  <c r="U14" i="87" s="1"/>
  <c r="M13" i="87"/>
  <c r="U13" i="87" s="1"/>
  <c r="M12" i="87"/>
  <c r="U12" i="87" s="1"/>
  <c r="M11" i="87"/>
  <c r="U11" i="87" s="1"/>
  <c r="M10" i="87"/>
  <c r="U10" i="87" s="1"/>
  <c r="M9" i="87"/>
  <c r="U9" i="87" s="1"/>
  <c r="M8" i="87"/>
  <c r="U8" i="87" s="1"/>
  <c r="M7" i="87"/>
  <c r="U7" i="87" s="1"/>
  <c r="M6" i="87"/>
  <c r="U6" i="87" s="1"/>
  <c r="M5" i="87"/>
  <c r="U5" i="87" s="1"/>
  <c r="X5" i="87" s="1"/>
  <c r="H89" i="87"/>
  <c r="I89" i="87" s="1"/>
  <c r="J89" i="87" s="1"/>
  <c r="H88" i="87"/>
  <c r="I88" i="87" s="1"/>
  <c r="J88" i="87" s="1"/>
  <c r="H87" i="87"/>
  <c r="I87" i="87" s="1"/>
  <c r="J87" i="87" s="1"/>
  <c r="H86" i="87"/>
  <c r="I86" i="87" s="1"/>
  <c r="J86" i="87" s="1"/>
  <c r="H85" i="87"/>
  <c r="I85" i="87" s="1"/>
  <c r="J85" i="87" s="1"/>
  <c r="H84" i="87"/>
  <c r="I84" i="87" s="1"/>
  <c r="J84" i="87" s="1"/>
  <c r="H83" i="87"/>
  <c r="I83" i="87" s="1"/>
  <c r="J83" i="87" s="1"/>
  <c r="H82" i="87"/>
  <c r="I82" i="87" s="1"/>
  <c r="J82" i="87" s="1"/>
  <c r="H81" i="87"/>
  <c r="I81" i="87" s="1"/>
  <c r="J81" i="87" s="1"/>
  <c r="H80" i="87"/>
  <c r="I80" i="87" s="1"/>
  <c r="J80" i="87" s="1"/>
  <c r="H79" i="87"/>
  <c r="I79" i="87" s="1"/>
  <c r="J79" i="87" s="1"/>
  <c r="H78" i="87"/>
  <c r="I78" i="87" s="1"/>
  <c r="J78" i="87" s="1"/>
  <c r="H77" i="87"/>
  <c r="I77" i="87" s="1"/>
  <c r="J77" i="87" s="1"/>
  <c r="H76" i="87"/>
  <c r="I76" i="87" s="1"/>
  <c r="J76" i="87" s="1"/>
  <c r="H75" i="87"/>
  <c r="I75" i="87" s="1"/>
  <c r="J75" i="87" s="1"/>
  <c r="H74" i="87"/>
  <c r="I74" i="87" s="1"/>
  <c r="J74" i="87" s="1"/>
  <c r="H73" i="87"/>
  <c r="I73" i="87" s="1"/>
  <c r="J73" i="87" s="1"/>
  <c r="H72" i="87"/>
  <c r="I72" i="87" s="1"/>
  <c r="J72" i="87" s="1"/>
  <c r="H71" i="87"/>
  <c r="I71" i="87" s="1"/>
  <c r="J71" i="87" s="1"/>
  <c r="H70" i="87"/>
  <c r="I70" i="87" s="1"/>
  <c r="J70" i="87" s="1"/>
  <c r="H69" i="87"/>
  <c r="I69" i="87" s="1"/>
  <c r="J69" i="87" s="1"/>
  <c r="H68" i="87"/>
  <c r="I68" i="87" s="1"/>
  <c r="J68" i="87" s="1"/>
  <c r="H67" i="87"/>
  <c r="I67" i="87" s="1"/>
  <c r="J67" i="87" s="1"/>
  <c r="H66" i="87"/>
  <c r="I66" i="87" s="1"/>
  <c r="J66" i="87" s="1"/>
  <c r="H65" i="87"/>
  <c r="I65" i="87" s="1"/>
  <c r="J65" i="87" s="1"/>
  <c r="H64" i="87"/>
  <c r="I64" i="87" s="1"/>
  <c r="J64" i="87" s="1"/>
  <c r="H63" i="87"/>
  <c r="I63" i="87" s="1"/>
  <c r="J63" i="87" s="1"/>
  <c r="H62" i="87"/>
  <c r="I62" i="87" s="1"/>
  <c r="J62" i="87" s="1"/>
  <c r="H61" i="87"/>
  <c r="I61" i="87" s="1"/>
  <c r="J61" i="87" s="1"/>
  <c r="H60" i="87"/>
  <c r="I60" i="87" s="1"/>
  <c r="J60" i="87" s="1"/>
  <c r="H59" i="87"/>
  <c r="I59" i="87" s="1"/>
  <c r="J59" i="87" s="1"/>
  <c r="H58" i="87"/>
  <c r="I58" i="87" s="1"/>
  <c r="J58" i="87" s="1"/>
  <c r="H57" i="87"/>
  <c r="I57" i="87" s="1"/>
  <c r="J57" i="87" s="1"/>
  <c r="H56" i="87"/>
  <c r="I56" i="87" s="1"/>
  <c r="J56" i="87" s="1"/>
  <c r="H55" i="87"/>
  <c r="I55" i="87" s="1"/>
  <c r="J55" i="87" s="1"/>
  <c r="H54" i="87"/>
  <c r="I54" i="87" s="1"/>
  <c r="J54" i="87" s="1"/>
  <c r="H53" i="87"/>
  <c r="I53" i="87" s="1"/>
  <c r="J53" i="87" s="1"/>
  <c r="H52" i="87"/>
  <c r="I52" i="87" s="1"/>
  <c r="J52" i="87" s="1"/>
  <c r="H51" i="87"/>
  <c r="I51" i="87" s="1"/>
  <c r="J51" i="87" s="1"/>
  <c r="H50" i="87"/>
  <c r="I50" i="87" s="1"/>
  <c r="J50" i="87" s="1"/>
  <c r="H49" i="87"/>
  <c r="I49" i="87" s="1"/>
  <c r="J49" i="87" s="1"/>
  <c r="H48" i="87"/>
  <c r="I48" i="87" s="1"/>
  <c r="J48" i="87" s="1"/>
  <c r="H47" i="87"/>
  <c r="I47" i="87" s="1"/>
  <c r="J47" i="87" s="1"/>
  <c r="H46" i="87"/>
  <c r="I46" i="87" s="1"/>
  <c r="J46" i="87" s="1"/>
  <c r="H45" i="87"/>
  <c r="I45" i="87" s="1"/>
  <c r="J45" i="87" s="1"/>
  <c r="H44" i="87"/>
  <c r="I44" i="87" s="1"/>
  <c r="J44" i="87" s="1"/>
  <c r="H43" i="87"/>
  <c r="I43" i="87" s="1"/>
  <c r="J43" i="87" s="1"/>
  <c r="H42" i="87"/>
  <c r="I42" i="87" s="1"/>
  <c r="J42" i="87" s="1"/>
  <c r="H41" i="87"/>
  <c r="I41" i="87" s="1"/>
  <c r="J41" i="87" s="1"/>
  <c r="H40" i="87"/>
  <c r="I40" i="87" s="1"/>
  <c r="J40" i="87" s="1"/>
  <c r="H39" i="87"/>
  <c r="I39" i="87" s="1"/>
  <c r="J39" i="87" s="1"/>
  <c r="H38" i="87"/>
  <c r="I38" i="87" s="1"/>
  <c r="J38" i="87" s="1"/>
  <c r="H37" i="87"/>
  <c r="I37" i="87" s="1"/>
  <c r="J37" i="87" s="1"/>
  <c r="H36" i="87"/>
  <c r="I36" i="87" s="1"/>
  <c r="J36" i="87" s="1"/>
  <c r="H35" i="87"/>
  <c r="I35" i="87" s="1"/>
  <c r="J35" i="87" s="1"/>
  <c r="H34" i="87"/>
  <c r="I34" i="87" s="1"/>
  <c r="J34" i="87" s="1"/>
  <c r="H33" i="87"/>
  <c r="I33" i="87" s="1"/>
  <c r="J33" i="87" s="1"/>
  <c r="H32" i="87"/>
  <c r="I32" i="87" s="1"/>
  <c r="J32" i="87" s="1"/>
  <c r="H31" i="87"/>
  <c r="I31" i="87" s="1"/>
  <c r="J31" i="87" s="1"/>
  <c r="H30" i="87"/>
  <c r="I30" i="87" s="1"/>
  <c r="J30" i="87" s="1"/>
  <c r="H29" i="87"/>
  <c r="I29" i="87" s="1"/>
  <c r="J29" i="87" s="1"/>
  <c r="H28" i="87"/>
  <c r="I28" i="87" s="1"/>
  <c r="J28" i="87" s="1"/>
  <c r="H27" i="87"/>
  <c r="I27" i="87" s="1"/>
  <c r="J27" i="87" s="1"/>
  <c r="H26" i="87"/>
  <c r="I26" i="87" s="1"/>
  <c r="J26" i="87" s="1"/>
  <c r="H25" i="87"/>
  <c r="I25" i="87" s="1"/>
  <c r="J25" i="87" s="1"/>
  <c r="H24" i="87"/>
  <c r="I24" i="87" s="1"/>
  <c r="J24" i="87" s="1"/>
  <c r="H23" i="87"/>
  <c r="I23" i="87" s="1"/>
  <c r="J23" i="87" s="1"/>
  <c r="H22" i="87"/>
  <c r="I22" i="87" s="1"/>
  <c r="J22" i="87" s="1"/>
  <c r="H21" i="87"/>
  <c r="I21" i="87" s="1"/>
  <c r="J21" i="87" s="1"/>
  <c r="H20" i="87"/>
  <c r="I20" i="87" s="1"/>
  <c r="J20" i="87" s="1"/>
  <c r="H19" i="87"/>
  <c r="I19" i="87" s="1"/>
  <c r="J19" i="87" s="1"/>
  <c r="H18" i="87"/>
  <c r="I18" i="87" s="1"/>
  <c r="J18" i="87" s="1"/>
  <c r="H17" i="87"/>
  <c r="I17" i="87" s="1"/>
  <c r="J17" i="87" s="1"/>
  <c r="H16" i="87"/>
  <c r="I16" i="87" s="1"/>
  <c r="J16" i="87" s="1"/>
  <c r="H15" i="87"/>
  <c r="I15" i="87" s="1"/>
  <c r="J15" i="87" s="1"/>
  <c r="H14" i="87"/>
  <c r="I14" i="87" s="1"/>
  <c r="J14" i="87" s="1"/>
  <c r="H13" i="87"/>
  <c r="I13" i="87" s="1"/>
  <c r="J13" i="87" s="1"/>
  <c r="H12" i="87"/>
  <c r="I12" i="87" s="1"/>
  <c r="J12" i="87" s="1"/>
  <c r="H11" i="87"/>
  <c r="I11" i="87" s="1"/>
  <c r="J11" i="87" s="1"/>
  <c r="H10" i="87"/>
  <c r="I10" i="87" s="1"/>
  <c r="J10" i="87" s="1"/>
  <c r="H9" i="87"/>
  <c r="I9" i="87" s="1"/>
  <c r="J9" i="87" s="1"/>
  <c r="H8" i="87"/>
  <c r="I8" i="87" s="1"/>
  <c r="J8" i="87" s="1"/>
  <c r="H7" i="87"/>
  <c r="I7" i="87" s="1"/>
  <c r="J7" i="87" s="1"/>
  <c r="H6" i="87"/>
  <c r="I6" i="87" s="1"/>
  <c r="J6" i="87" s="1"/>
  <c r="H5" i="87"/>
  <c r="I5" i="87" s="1"/>
  <c r="J5" i="87" s="1"/>
  <c r="H4" i="87"/>
  <c r="I4" i="87" s="1"/>
  <c r="J4" i="87" s="1"/>
  <c r="K4" i="87" s="1"/>
  <c r="M98" i="85"/>
  <c r="U98" i="85" s="1"/>
  <c r="M97" i="85"/>
  <c r="U97" i="85" s="1"/>
  <c r="M96" i="85"/>
  <c r="U96" i="85" s="1"/>
  <c r="M95" i="85"/>
  <c r="U95" i="85" s="1"/>
  <c r="M94" i="85"/>
  <c r="U94" i="85" s="1"/>
  <c r="M93" i="85"/>
  <c r="U93" i="85" s="1"/>
  <c r="M92" i="85"/>
  <c r="U92" i="85" s="1"/>
  <c r="M91" i="85"/>
  <c r="U91" i="85" s="1"/>
  <c r="M90" i="85"/>
  <c r="U90" i="85" s="1"/>
  <c r="M89" i="85"/>
  <c r="U89" i="85" s="1"/>
  <c r="M88" i="85"/>
  <c r="U88" i="85" s="1"/>
  <c r="M87" i="85"/>
  <c r="U87" i="85" s="1"/>
  <c r="M86" i="85"/>
  <c r="U86" i="85" s="1"/>
  <c r="M85" i="85"/>
  <c r="U85" i="85" s="1"/>
  <c r="M84" i="85"/>
  <c r="U84" i="85" s="1"/>
  <c r="M83" i="85"/>
  <c r="U83" i="85" s="1"/>
  <c r="M82" i="85"/>
  <c r="U82" i="85" s="1"/>
  <c r="M81" i="85"/>
  <c r="U81" i="85" s="1"/>
  <c r="M80" i="85"/>
  <c r="U80" i="85" s="1"/>
  <c r="M79" i="85"/>
  <c r="U79" i="85" s="1"/>
  <c r="M78" i="85"/>
  <c r="U78" i="85" s="1"/>
  <c r="M77" i="85"/>
  <c r="U77" i="85" s="1"/>
  <c r="M76" i="85"/>
  <c r="U76" i="85" s="1"/>
  <c r="M75" i="85"/>
  <c r="U75" i="85" s="1"/>
  <c r="M74" i="85"/>
  <c r="U74" i="85" s="1"/>
  <c r="M73" i="85"/>
  <c r="U73" i="85" s="1"/>
  <c r="M72" i="85"/>
  <c r="U72" i="85" s="1"/>
  <c r="M71" i="85"/>
  <c r="U71" i="85" s="1"/>
  <c r="M70" i="85"/>
  <c r="U70" i="85" s="1"/>
  <c r="M69" i="85"/>
  <c r="U69" i="85" s="1"/>
  <c r="M68" i="85"/>
  <c r="U68" i="85" s="1"/>
  <c r="M67" i="85"/>
  <c r="U67" i="85" s="1"/>
  <c r="M66" i="85"/>
  <c r="U66" i="85" s="1"/>
  <c r="M65" i="85"/>
  <c r="U65" i="85" s="1"/>
  <c r="M64" i="85"/>
  <c r="U64" i="85" s="1"/>
  <c r="M63" i="85"/>
  <c r="U63" i="85" s="1"/>
  <c r="M62" i="85"/>
  <c r="U62" i="85" s="1"/>
  <c r="M61" i="85"/>
  <c r="U61" i="85" s="1"/>
  <c r="M60" i="85"/>
  <c r="U60" i="85" s="1"/>
  <c r="M59" i="85"/>
  <c r="U59" i="85" s="1"/>
  <c r="M58" i="85"/>
  <c r="U58" i="85" s="1"/>
  <c r="M57" i="85"/>
  <c r="U57" i="85" s="1"/>
  <c r="M56" i="85"/>
  <c r="U56" i="85" s="1"/>
  <c r="M55" i="85"/>
  <c r="U55" i="85" s="1"/>
  <c r="M54" i="85"/>
  <c r="U54" i="85" s="1"/>
  <c r="M53" i="85"/>
  <c r="U53" i="85" s="1"/>
  <c r="M52" i="85"/>
  <c r="U52" i="85" s="1"/>
  <c r="M51" i="85"/>
  <c r="U51" i="85" s="1"/>
  <c r="M50" i="85"/>
  <c r="U50" i="85" s="1"/>
  <c r="M49" i="85"/>
  <c r="U49" i="85" s="1"/>
  <c r="M48" i="85"/>
  <c r="U48" i="85" s="1"/>
  <c r="M47" i="85"/>
  <c r="U47" i="85" s="1"/>
  <c r="M46" i="85"/>
  <c r="U46" i="85" s="1"/>
  <c r="M45" i="85"/>
  <c r="U45" i="85" s="1"/>
  <c r="M44" i="85"/>
  <c r="U44" i="85" s="1"/>
  <c r="M43" i="85"/>
  <c r="U43" i="85" s="1"/>
  <c r="M42" i="85"/>
  <c r="U42" i="85" s="1"/>
  <c r="M41" i="85"/>
  <c r="U41" i="85" s="1"/>
  <c r="M40" i="85"/>
  <c r="U40" i="85" s="1"/>
  <c r="M39" i="85"/>
  <c r="U39" i="85" s="1"/>
  <c r="M38" i="85"/>
  <c r="U38" i="85" s="1"/>
  <c r="M37" i="85"/>
  <c r="U37" i="85" s="1"/>
  <c r="M36" i="85"/>
  <c r="U36" i="85" s="1"/>
  <c r="M35" i="85"/>
  <c r="U35" i="85" s="1"/>
  <c r="M34" i="85"/>
  <c r="U34" i="85" s="1"/>
  <c r="M33" i="85"/>
  <c r="U33" i="85" s="1"/>
  <c r="M32" i="85"/>
  <c r="U32" i="85" s="1"/>
  <c r="M31" i="85"/>
  <c r="U31" i="85" s="1"/>
  <c r="M30" i="85"/>
  <c r="U30" i="85" s="1"/>
  <c r="M29" i="85"/>
  <c r="U29" i="85" s="1"/>
  <c r="M28" i="85"/>
  <c r="U28" i="85" s="1"/>
  <c r="M27" i="85"/>
  <c r="U27" i="85" s="1"/>
  <c r="M26" i="85"/>
  <c r="U26" i="85" s="1"/>
  <c r="M25" i="85"/>
  <c r="U25" i="85" s="1"/>
  <c r="M24" i="85"/>
  <c r="U24" i="85" s="1"/>
  <c r="M23" i="85"/>
  <c r="U23" i="85" s="1"/>
  <c r="M22" i="85"/>
  <c r="U22" i="85" s="1"/>
  <c r="M21" i="85"/>
  <c r="U21" i="85" s="1"/>
  <c r="M20" i="85"/>
  <c r="U20" i="85" s="1"/>
  <c r="M19" i="85"/>
  <c r="U19" i="85" s="1"/>
  <c r="M18" i="85"/>
  <c r="U18" i="85" s="1"/>
  <c r="M17" i="85"/>
  <c r="U17" i="85" s="1"/>
  <c r="M16" i="85"/>
  <c r="U16" i="85" s="1"/>
  <c r="M15" i="85"/>
  <c r="U15" i="85" s="1"/>
  <c r="M14" i="85"/>
  <c r="U14" i="85" s="1"/>
  <c r="M13" i="85"/>
  <c r="U13" i="85" s="1"/>
  <c r="M12" i="85"/>
  <c r="U12" i="85" s="1"/>
  <c r="M11" i="85"/>
  <c r="U11" i="85" s="1"/>
  <c r="M10" i="85"/>
  <c r="U10" i="85" s="1"/>
  <c r="M9" i="85"/>
  <c r="U9" i="85" s="1"/>
  <c r="M8" i="85"/>
  <c r="U8" i="85" s="1"/>
  <c r="M7" i="85"/>
  <c r="U7" i="85" s="1"/>
  <c r="M6" i="85"/>
  <c r="U6" i="85" s="1"/>
  <c r="M5" i="85"/>
  <c r="U5" i="85" s="1"/>
  <c r="X5" i="85" s="1"/>
  <c r="H98" i="85"/>
  <c r="I98" i="85" s="1"/>
  <c r="J98" i="85" s="1"/>
  <c r="H97" i="85"/>
  <c r="I97" i="85" s="1"/>
  <c r="J97" i="85" s="1"/>
  <c r="H96" i="85"/>
  <c r="I96" i="85" s="1"/>
  <c r="J96" i="85" s="1"/>
  <c r="H95" i="85"/>
  <c r="I95" i="85" s="1"/>
  <c r="J95" i="85" s="1"/>
  <c r="H94" i="85"/>
  <c r="I94" i="85" s="1"/>
  <c r="J94" i="85" s="1"/>
  <c r="H93" i="85"/>
  <c r="I93" i="85" s="1"/>
  <c r="J93" i="85" s="1"/>
  <c r="H92" i="85"/>
  <c r="I92" i="85" s="1"/>
  <c r="J92" i="85" s="1"/>
  <c r="H91" i="85"/>
  <c r="I91" i="85" s="1"/>
  <c r="J91" i="85" s="1"/>
  <c r="H90" i="85"/>
  <c r="I90" i="85" s="1"/>
  <c r="J90" i="85" s="1"/>
  <c r="H89" i="85"/>
  <c r="I89" i="85" s="1"/>
  <c r="J89" i="85" s="1"/>
  <c r="H88" i="85"/>
  <c r="I88" i="85" s="1"/>
  <c r="J88" i="85" s="1"/>
  <c r="H87" i="85"/>
  <c r="I87" i="85" s="1"/>
  <c r="J87" i="85" s="1"/>
  <c r="H86" i="85"/>
  <c r="I86" i="85" s="1"/>
  <c r="J86" i="85" s="1"/>
  <c r="H85" i="85"/>
  <c r="I85" i="85" s="1"/>
  <c r="J85" i="85" s="1"/>
  <c r="H84" i="85"/>
  <c r="I84" i="85" s="1"/>
  <c r="J84" i="85" s="1"/>
  <c r="H83" i="85"/>
  <c r="I83" i="85" s="1"/>
  <c r="J83" i="85" s="1"/>
  <c r="H82" i="85"/>
  <c r="I82" i="85" s="1"/>
  <c r="J82" i="85" s="1"/>
  <c r="H81" i="85"/>
  <c r="I81" i="85" s="1"/>
  <c r="J81" i="85" s="1"/>
  <c r="H80" i="85"/>
  <c r="I80" i="85" s="1"/>
  <c r="J80" i="85" s="1"/>
  <c r="H79" i="85"/>
  <c r="I79" i="85" s="1"/>
  <c r="J79" i="85" s="1"/>
  <c r="H78" i="85"/>
  <c r="I78" i="85" s="1"/>
  <c r="J78" i="85" s="1"/>
  <c r="H77" i="85"/>
  <c r="I77" i="85" s="1"/>
  <c r="J77" i="85" s="1"/>
  <c r="H76" i="85"/>
  <c r="I76" i="85" s="1"/>
  <c r="J76" i="85" s="1"/>
  <c r="H75" i="85"/>
  <c r="I75" i="85" s="1"/>
  <c r="J75" i="85" s="1"/>
  <c r="H74" i="85"/>
  <c r="I74" i="85" s="1"/>
  <c r="J74" i="85" s="1"/>
  <c r="H73" i="85"/>
  <c r="I73" i="85" s="1"/>
  <c r="J73" i="85" s="1"/>
  <c r="H72" i="85"/>
  <c r="I72" i="85" s="1"/>
  <c r="J72" i="85" s="1"/>
  <c r="H71" i="85"/>
  <c r="I71" i="85" s="1"/>
  <c r="J71" i="85" s="1"/>
  <c r="H70" i="85"/>
  <c r="I70" i="85" s="1"/>
  <c r="J70" i="85" s="1"/>
  <c r="H69" i="85"/>
  <c r="I69" i="85" s="1"/>
  <c r="J69" i="85" s="1"/>
  <c r="H68" i="85"/>
  <c r="I68" i="85" s="1"/>
  <c r="J68" i="85" s="1"/>
  <c r="H67" i="85"/>
  <c r="I67" i="85" s="1"/>
  <c r="J67" i="85" s="1"/>
  <c r="H66" i="85"/>
  <c r="I66" i="85" s="1"/>
  <c r="J66" i="85" s="1"/>
  <c r="H65" i="85"/>
  <c r="I65" i="85" s="1"/>
  <c r="J65" i="85" s="1"/>
  <c r="H64" i="85"/>
  <c r="I64" i="85" s="1"/>
  <c r="J64" i="85" s="1"/>
  <c r="H63" i="85"/>
  <c r="I63" i="85" s="1"/>
  <c r="J63" i="85" s="1"/>
  <c r="H62" i="85"/>
  <c r="I62" i="85" s="1"/>
  <c r="J62" i="85" s="1"/>
  <c r="H61" i="85"/>
  <c r="I61" i="85" s="1"/>
  <c r="J61" i="85" s="1"/>
  <c r="H60" i="85"/>
  <c r="I60" i="85" s="1"/>
  <c r="J60" i="85" s="1"/>
  <c r="H59" i="85"/>
  <c r="I59" i="85" s="1"/>
  <c r="J59" i="85" s="1"/>
  <c r="H58" i="85"/>
  <c r="I58" i="85" s="1"/>
  <c r="J58" i="85" s="1"/>
  <c r="H57" i="85"/>
  <c r="I57" i="85" s="1"/>
  <c r="J57" i="85" s="1"/>
  <c r="H56" i="85"/>
  <c r="I56" i="85" s="1"/>
  <c r="J56" i="85" s="1"/>
  <c r="H55" i="85"/>
  <c r="I55" i="85" s="1"/>
  <c r="J55" i="85" s="1"/>
  <c r="H54" i="85"/>
  <c r="I54" i="85" s="1"/>
  <c r="J54" i="85" s="1"/>
  <c r="H53" i="85"/>
  <c r="I53" i="85" s="1"/>
  <c r="J53" i="85" s="1"/>
  <c r="H52" i="85"/>
  <c r="I52" i="85" s="1"/>
  <c r="J52" i="85" s="1"/>
  <c r="H51" i="85"/>
  <c r="I51" i="85" s="1"/>
  <c r="J51" i="85" s="1"/>
  <c r="H50" i="85"/>
  <c r="I50" i="85" s="1"/>
  <c r="J50" i="85" s="1"/>
  <c r="H49" i="85"/>
  <c r="I49" i="85" s="1"/>
  <c r="J49" i="85" s="1"/>
  <c r="H48" i="85"/>
  <c r="I48" i="85" s="1"/>
  <c r="J48" i="85" s="1"/>
  <c r="H47" i="85"/>
  <c r="I47" i="85" s="1"/>
  <c r="J47" i="85" s="1"/>
  <c r="H46" i="85"/>
  <c r="I46" i="85" s="1"/>
  <c r="J46" i="85" s="1"/>
  <c r="H45" i="85"/>
  <c r="I45" i="85" s="1"/>
  <c r="J45" i="85" s="1"/>
  <c r="H44" i="85"/>
  <c r="I44" i="85" s="1"/>
  <c r="J44" i="85" s="1"/>
  <c r="H43" i="85"/>
  <c r="I43" i="85" s="1"/>
  <c r="J43" i="85" s="1"/>
  <c r="H42" i="85"/>
  <c r="I42" i="85" s="1"/>
  <c r="J42" i="85" s="1"/>
  <c r="H41" i="85"/>
  <c r="I41" i="85" s="1"/>
  <c r="J41" i="85" s="1"/>
  <c r="H40" i="85"/>
  <c r="I40" i="85" s="1"/>
  <c r="J40" i="85" s="1"/>
  <c r="H39" i="85"/>
  <c r="I39" i="85" s="1"/>
  <c r="J39" i="85" s="1"/>
  <c r="H38" i="85"/>
  <c r="I38" i="85" s="1"/>
  <c r="J38" i="85" s="1"/>
  <c r="H37" i="85"/>
  <c r="I37" i="85" s="1"/>
  <c r="J37" i="85" s="1"/>
  <c r="H36" i="85"/>
  <c r="I36" i="85" s="1"/>
  <c r="J36" i="85" s="1"/>
  <c r="H35" i="85"/>
  <c r="I35" i="85" s="1"/>
  <c r="J35" i="85" s="1"/>
  <c r="H34" i="85"/>
  <c r="I34" i="85" s="1"/>
  <c r="J34" i="85" s="1"/>
  <c r="H33" i="85"/>
  <c r="I33" i="85" s="1"/>
  <c r="J33" i="85" s="1"/>
  <c r="H32" i="85"/>
  <c r="I32" i="85" s="1"/>
  <c r="J32" i="85" s="1"/>
  <c r="H31" i="85"/>
  <c r="I31" i="85" s="1"/>
  <c r="J31" i="85" s="1"/>
  <c r="H30" i="85"/>
  <c r="I30" i="85" s="1"/>
  <c r="J30" i="85" s="1"/>
  <c r="H29" i="85"/>
  <c r="I29" i="85" s="1"/>
  <c r="J29" i="85" s="1"/>
  <c r="H28" i="85"/>
  <c r="I28" i="85" s="1"/>
  <c r="J28" i="85" s="1"/>
  <c r="H27" i="85"/>
  <c r="I27" i="85" s="1"/>
  <c r="J27" i="85" s="1"/>
  <c r="H26" i="85"/>
  <c r="I26" i="85" s="1"/>
  <c r="J26" i="85" s="1"/>
  <c r="H25" i="85"/>
  <c r="I25" i="85" s="1"/>
  <c r="J25" i="85" s="1"/>
  <c r="H24" i="85"/>
  <c r="I24" i="85" s="1"/>
  <c r="J24" i="85" s="1"/>
  <c r="H23" i="85"/>
  <c r="I23" i="85" s="1"/>
  <c r="J23" i="85" s="1"/>
  <c r="H22" i="85"/>
  <c r="I22" i="85" s="1"/>
  <c r="J22" i="85" s="1"/>
  <c r="H21" i="85"/>
  <c r="I21" i="85" s="1"/>
  <c r="J21" i="85" s="1"/>
  <c r="H20" i="85"/>
  <c r="I20" i="85" s="1"/>
  <c r="J20" i="85" s="1"/>
  <c r="H19" i="85"/>
  <c r="I19" i="85" s="1"/>
  <c r="J19" i="85" s="1"/>
  <c r="H18" i="85"/>
  <c r="I18" i="85" s="1"/>
  <c r="J18" i="85" s="1"/>
  <c r="H17" i="85"/>
  <c r="I17" i="85" s="1"/>
  <c r="J17" i="85" s="1"/>
  <c r="H16" i="85"/>
  <c r="I16" i="85" s="1"/>
  <c r="J16" i="85" s="1"/>
  <c r="H15" i="85"/>
  <c r="I15" i="85" s="1"/>
  <c r="J15" i="85" s="1"/>
  <c r="H14" i="85"/>
  <c r="I14" i="85" s="1"/>
  <c r="J14" i="85" s="1"/>
  <c r="H13" i="85"/>
  <c r="I13" i="85" s="1"/>
  <c r="J13" i="85" s="1"/>
  <c r="H12" i="85"/>
  <c r="I12" i="85" s="1"/>
  <c r="J12" i="85" s="1"/>
  <c r="H11" i="85"/>
  <c r="I11" i="85" s="1"/>
  <c r="J11" i="85" s="1"/>
  <c r="H10" i="85"/>
  <c r="I10" i="85" s="1"/>
  <c r="J10" i="85" s="1"/>
  <c r="H9" i="85"/>
  <c r="I9" i="85" s="1"/>
  <c r="J9" i="85" s="1"/>
  <c r="H8" i="85"/>
  <c r="I8" i="85" s="1"/>
  <c r="J8" i="85" s="1"/>
  <c r="H7" i="85"/>
  <c r="I7" i="85" s="1"/>
  <c r="J7" i="85" s="1"/>
  <c r="H6" i="85"/>
  <c r="I6" i="85" s="1"/>
  <c r="J6" i="85" s="1"/>
  <c r="H5" i="85"/>
  <c r="I5" i="85" s="1"/>
  <c r="J5" i="85" s="1"/>
  <c r="K5" i="85" s="1"/>
  <c r="K6" i="85" s="1"/>
  <c r="M69" i="86"/>
  <c r="U69" i="86" s="1"/>
  <c r="M68" i="86"/>
  <c r="U68" i="86" s="1"/>
  <c r="M67" i="86"/>
  <c r="U67" i="86" s="1"/>
  <c r="M66" i="86"/>
  <c r="U66" i="86" s="1"/>
  <c r="M65" i="86"/>
  <c r="U65" i="86" s="1"/>
  <c r="M64" i="86"/>
  <c r="U64" i="86" s="1"/>
  <c r="M63" i="86"/>
  <c r="U63" i="86" s="1"/>
  <c r="M62" i="86"/>
  <c r="U62" i="86" s="1"/>
  <c r="M61" i="86"/>
  <c r="U61" i="86" s="1"/>
  <c r="M60" i="86"/>
  <c r="U60" i="86" s="1"/>
  <c r="M59" i="86"/>
  <c r="U59" i="86" s="1"/>
  <c r="M58" i="86"/>
  <c r="U58" i="86" s="1"/>
  <c r="M57" i="86"/>
  <c r="U57" i="86" s="1"/>
  <c r="M56" i="86"/>
  <c r="U56" i="86" s="1"/>
  <c r="M55" i="86"/>
  <c r="U55" i="86" s="1"/>
  <c r="M54" i="86"/>
  <c r="U54" i="86" s="1"/>
  <c r="M53" i="86"/>
  <c r="U53" i="86" s="1"/>
  <c r="M52" i="86"/>
  <c r="U52" i="86" s="1"/>
  <c r="M51" i="86"/>
  <c r="U51" i="86" s="1"/>
  <c r="M50" i="86"/>
  <c r="U50" i="86" s="1"/>
  <c r="M49" i="86"/>
  <c r="U49" i="86" s="1"/>
  <c r="M48" i="86"/>
  <c r="U48" i="86" s="1"/>
  <c r="M47" i="86"/>
  <c r="U47" i="86" s="1"/>
  <c r="M46" i="86"/>
  <c r="U46" i="86" s="1"/>
  <c r="M45" i="86"/>
  <c r="U45" i="86" s="1"/>
  <c r="M44" i="86"/>
  <c r="U44" i="86" s="1"/>
  <c r="M43" i="86"/>
  <c r="U43" i="86" s="1"/>
  <c r="M42" i="86"/>
  <c r="U42" i="86" s="1"/>
  <c r="M41" i="86"/>
  <c r="U41" i="86" s="1"/>
  <c r="M40" i="86"/>
  <c r="U40" i="86" s="1"/>
  <c r="M39" i="86"/>
  <c r="U39" i="86" s="1"/>
  <c r="M38" i="86"/>
  <c r="U38" i="86" s="1"/>
  <c r="M37" i="86"/>
  <c r="U37" i="86" s="1"/>
  <c r="M36" i="86"/>
  <c r="U36" i="86" s="1"/>
  <c r="M35" i="86"/>
  <c r="U35" i="86" s="1"/>
  <c r="M34" i="86"/>
  <c r="U34" i="86" s="1"/>
  <c r="M33" i="86"/>
  <c r="U33" i="86" s="1"/>
  <c r="M32" i="86"/>
  <c r="U32" i="86" s="1"/>
  <c r="M31" i="86"/>
  <c r="U31" i="86" s="1"/>
  <c r="M30" i="86"/>
  <c r="U30" i="86" s="1"/>
  <c r="M29" i="86"/>
  <c r="U29" i="86" s="1"/>
  <c r="M28" i="86"/>
  <c r="U28" i="86" s="1"/>
  <c r="M27" i="86"/>
  <c r="U27" i="86" s="1"/>
  <c r="M26" i="86"/>
  <c r="U26" i="86" s="1"/>
  <c r="M25" i="86"/>
  <c r="U25" i="86" s="1"/>
  <c r="M24" i="86"/>
  <c r="U24" i="86" s="1"/>
  <c r="M23" i="86"/>
  <c r="U23" i="86" s="1"/>
  <c r="M22" i="86"/>
  <c r="U22" i="86" s="1"/>
  <c r="M21" i="86"/>
  <c r="U21" i="86" s="1"/>
  <c r="M20" i="86"/>
  <c r="U20" i="86" s="1"/>
  <c r="M19" i="86"/>
  <c r="U19" i="86" s="1"/>
  <c r="M18" i="86"/>
  <c r="U18" i="86" s="1"/>
  <c r="M17" i="86"/>
  <c r="U17" i="86" s="1"/>
  <c r="M16" i="86"/>
  <c r="U16" i="86" s="1"/>
  <c r="M15" i="86"/>
  <c r="U15" i="86" s="1"/>
  <c r="M14" i="86"/>
  <c r="U14" i="86" s="1"/>
  <c r="M13" i="86"/>
  <c r="U13" i="86" s="1"/>
  <c r="M12" i="86"/>
  <c r="U12" i="86" s="1"/>
  <c r="M11" i="86"/>
  <c r="U11" i="86" s="1"/>
  <c r="M10" i="86"/>
  <c r="U10" i="86" s="1"/>
  <c r="M9" i="86"/>
  <c r="U9" i="86" s="1"/>
  <c r="M8" i="86"/>
  <c r="U8" i="86" s="1"/>
  <c r="M7" i="86"/>
  <c r="U7" i="86" s="1"/>
  <c r="M6" i="86"/>
  <c r="U6" i="86" s="1"/>
  <c r="M5" i="86"/>
  <c r="U5" i="86" s="1"/>
  <c r="X5" i="86" s="1"/>
  <c r="H69" i="86"/>
  <c r="I69" i="86" s="1"/>
  <c r="J69" i="86" s="1"/>
  <c r="H68" i="86"/>
  <c r="I68" i="86" s="1"/>
  <c r="J68" i="86" s="1"/>
  <c r="H67" i="86"/>
  <c r="I67" i="86" s="1"/>
  <c r="J67" i="86" s="1"/>
  <c r="H66" i="86"/>
  <c r="I66" i="86" s="1"/>
  <c r="J66" i="86" s="1"/>
  <c r="H65" i="86"/>
  <c r="I65" i="86" s="1"/>
  <c r="J65" i="86" s="1"/>
  <c r="H64" i="86"/>
  <c r="I64" i="86" s="1"/>
  <c r="J64" i="86" s="1"/>
  <c r="H63" i="86"/>
  <c r="I63" i="86" s="1"/>
  <c r="J63" i="86" s="1"/>
  <c r="H62" i="86"/>
  <c r="I62" i="86" s="1"/>
  <c r="J62" i="86" s="1"/>
  <c r="H61" i="86"/>
  <c r="I61" i="86" s="1"/>
  <c r="J61" i="86" s="1"/>
  <c r="H60" i="86"/>
  <c r="I60" i="86" s="1"/>
  <c r="J60" i="86" s="1"/>
  <c r="H59" i="86"/>
  <c r="I59" i="86" s="1"/>
  <c r="J59" i="86" s="1"/>
  <c r="H58" i="86"/>
  <c r="I58" i="86" s="1"/>
  <c r="J58" i="86" s="1"/>
  <c r="H57" i="86"/>
  <c r="I57" i="86" s="1"/>
  <c r="J57" i="86" s="1"/>
  <c r="H56" i="86"/>
  <c r="I56" i="86" s="1"/>
  <c r="J56" i="86" s="1"/>
  <c r="H55" i="86"/>
  <c r="I55" i="86" s="1"/>
  <c r="J55" i="86" s="1"/>
  <c r="H54" i="86"/>
  <c r="I54" i="86" s="1"/>
  <c r="J54" i="86" s="1"/>
  <c r="H53" i="86"/>
  <c r="I53" i="86" s="1"/>
  <c r="J53" i="86" s="1"/>
  <c r="H52" i="86"/>
  <c r="I52" i="86" s="1"/>
  <c r="J52" i="86" s="1"/>
  <c r="H51" i="86"/>
  <c r="I51" i="86" s="1"/>
  <c r="J51" i="86" s="1"/>
  <c r="H50" i="86"/>
  <c r="I50" i="86" s="1"/>
  <c r="J50" i="86" s="1"/>
  <c r="H49" i="86"/>
  <c r="I49" i="86" s="1"/>
  <c r="J49" i="86" s="1"/>
  <c r="H48" i="86"/>
  <c r="I48" i="86" s="1"/>
  <c r="J48" i="86" s="1"/>
  <c r="H47" i="86"/>
  <c r="I47" i="86" s="1"/>
  <c r="J47" i="86" s="1"/>
  <c r="H46" i="86"/>
  <c r="I46" i="86" s="1"/>
  <c r="J46" i="86" s="1"/>
  <c r="H45" i="86"/>
  <c r="I45" i="86" s="1"/>
  <c r="J45" i="86" s="1"/>
  <c r="H44" i="86"/>
  <c r="I44" i="86" s="1"/>
  <c r="J44" i="86" s="1"/>
  <c r="H43" i="86"/>
  <c r="I43" i="86" s="1"/>
  <c r="J43" i="86" s="1"/>
  <c r="H42" i="86"/>
  <c r="I42" i="86" s="1"/>
  <c r="J42" i="86" s="1"/>
  <c r="H41" i="86"/>
  <c r="I41" i="86" s="1"/>
  <c r="J41" i="86" s="1"/>
  <c r="H40" i="86"/>
  <c r="I40" i="86" s="1"/>
  <c r="J40" i="86" s="1"/>
  <c r="H39" i="86"/>
  <c r="I39" i="86" s="1"/>
  <c r="J39" i="86" s="1"/>
  <c r="H38" i="86"/>
  <c r="I38" i="86" s="1"/>
  <c r="J38" i="86" s="1"/>
  <c r="H37" i="86"/>
  <c r="I37" i="86" s="1"/>
  <c r="J37" i="86" s="1"/>
  <c r="H36" i="86"/>
  <c r="I36" i="86" s="1"/>
  <c r="J36" i="86" s="1"/>
  <c r="H35" i="86"/>
  <c r="I35" i="86" s="1"/>
  <c r="J35" i="86" s="1"/>
  <c r="H34" i="86"/>
  <c r="I34" i="86" s="1"/>
  <c r="J34" i="86" s="1"/>
  <c r="H33" i="86"/>
  <c r="I33" i="86" s="1"/>
  <c r="J33" i="86" s="1"/>
  <c r="H32" i="86"/>
  <c r="I32" i="86" s="1"/>
  <c r="J32" i="86" s="1"/>
  <c r="H31" i="86"/>
  <c r="I31" i="86" s="1"/>
  <c r="J31" i="86" s="1"/>
  <c r="H30" i="86"/>
  <c r="I30" i="86" s="1"/>
  <c r="J30" i="86" s="1"/>
  <c r="H29" i="86"/>
  <c r="I29" i="86" s="1"/>
  <c r="J29" i="86" s="1"/>
  <c r="H28" i="86"/>
  <c r="I28" i="86" s="1"/>
  <c r="J28" i="86" s="1"/>
  <c r="H27" i="86"/>
  <c r="I27" i="86" s="1"/>
  <c r="J27" i="86" s="1"/>
  <c r="H26" i="86"/>
  <c r="I26" i="86" s="1"/>
  <c r="J26" i="86" s="1"/>
  <c r="H25" i="86"/>
  <c r="I25" i="86" s="1"/>
  <c r="J25" i="86" s="1"/>
  <c r="H24" i="86"/>
  <c r="I24" i="86" s="1"/>
  <c r="J24" i="86" s="1"/>
  <c r="H23" i="86"/>
  <c r="I23" i="86" s="1"/>
  <c r="J23" i="86" s="1"/>
  <c r="H22" i="86"/>
  <c r="I22" i="86" s="1"/>
  <c r="J22" i="86" s="1"/>
  <c r="H21" i="86"/>
  <c r="I21" i="86" s="1"/>
  <c r="J21" i="86" s="1"/>
  <c r="H20" i="86"/>
  <c r="I20" i="86" s="1"/>
  <c r="J20" i="86" s="1"/>
  <c r="H19" i="86"/>
  <c r="I19" i="86" s="1"/>
  <c r="J19" i="86" s="1"/>
  <c r="H18" i="86"/>
  <c r="I18" i="86" s="1"/>
  <c r="J18" i="86" s="1"/>
  <c r="H17" i="86"/>
  <c r="I17" i="86" s="1"/>
  <c r="J17" i="86" s="1"/>
  <c r="H16" i="86"/>
  <c r="I16" i="86" s="1"/>
  <c r="J16" i="86" s="1"/>
  <c r="H15" i="86"/>
  <c r="I15" i="86" s="1"/>
  <c r="J15" i="86" s="1"/>
  <c r="H14" i="86"/>
  <c r="I14" i="86" s="1"/>
  <c r="J14" i="86" s="1"/>
  <c r="H13" i="86"/>
  <c r="I13" i="86" s="1"/>
  <c r="J13" i="86" s="1"/>
  <c r="H12" i="86"/>
  <c r="I12" i="86" s="1"/>
  <c r="J12" i="86" s="1"/>
  <c r="H11" i="86"/>
  <c r="I11" i="86" s="1"/>
  <c r="J11" i="86" s="1"/>
  <c r="H10" i="86"/>
  <c r="I10" i="86" s="1"/>
  <c r="J10" i="86" s="1"/>
  <c r="H9" i="86"/>
  <c r="I9" i="86" s="1"/>
  <c r="J9" i="86" s="1"/>
  <c r="H8" i="86"/>
  <c r="I8" i="86" s="1"/>
  <c r="J8" i="86" s="1"/>
  <c r="H7" i="86"/>
  <c r="I7" i="86" s="1"/>
  <c r="J7" i="86" s="1"/>
  <c r="H6" i="86"/>
  <c r="I6" i="86" s="1"/>
  <c r="J6" i="86" s="1"/>
  <c r="H5" i="86"/>
  <c r="I5" i="86" s="1"/>
  <c r="J5" i="86" s="1"/>
  <c r="H4" i="86"/>
  <c r="I4" i="86" s="1"/>
  <c r="J4" i="86" s="1"/>
  <c r="K4" i="86" s="1"/>
  <c r="M79" i="84"/>
  <c r="U79" i="84" s="1"/>
  <c r="M78" i="84"/>
  <c r="U78" i="84" s="1"/>
  <c r="M77" i="84"/>
  <c r="U77" i="84" s="1"/>
  <c r="M76" i="84"/>
  <c r="U76" i="84" s="1"/>
  <c r="M75" i="84"/>
  <c r="U75" i="84" s="1"/>
  <c r="M74" i="84"/>
  <c r="U74" i="84" s="1"/>
  <c r="M73" i="84"/>
  <c r="U73" i="84" s="1"/>
  <c r="M72" i="84"/>
  <c r="U72" i="84" s="1"/>
  <c r="M71" i="84"/>
  <c r="U71" i="84" s="1"/>
  <c r="M70" i="84"/>
  <c r="U70" i="84" s="1"/>
  <c r="M69" i="84"/>
  <c r="U69" i="84" s="1"/>
  <c r="M68" i="84"/>
  <c r="U68" i="84" s="1"/>
  <c r="M67" i="84"/>
  <c r="U67" i="84" s="1"/>
  <c r="M66" i="84"/>
  <c r="U66" i="84" s="1"/>
  <c r="M65" i="84"/>
  <c r="U65" i="84" s="1"/>
  <c r="M64" i="84"/>
  <c r="U64" i="84" s="1"/>
  <c r="M63" i="84"/>
  <c r="U63" i="84" s="1"/>
  <c r="M62" i="84"/>
  <c r="U62" i="84" s="1"/>
  <c r="M61" i="84"/>
  <c r="U61" i="84" s="1"/>
  <c r="M60" i="84"/>
  <c r="U60" i="84" s="1"/>
  <c r="M59" i="84"/>
  <c r="U59" i="84" s="1"/>
  <c r="M58" i="84"/>
  <c r="U58" i="84" s="1"/>
  <c r="M57" i="84"/>
  <c r="U57" i="84" s="1"/>
  <c r="M56" i="84"/>
  <c r="U56" i="84" s="1"/>
  <c r="M55" i="84"/>
  <c r="U55" i="84" s="1"/>
  <c r="M54" i="84"/>
  <c r="U54" i="84" s="1"/>
  <c r="M53" i="84"/>
  <c r="U53" i="84" s="1"/>
  <c r="M52" i="84"/>
  <c r="U52" i="84" s="1"/>
  <c r="M51" i="84"/>
  <c r="U51" i="84" s="1"/>
  <c r="M50" i="84"/>
  <c r="U50" i="84" s="1"/>
  <c r="M49" i="84"/>
  <c r="U49" i="84" s="1"/>
  <c r="M48" i="84"/>
  <c r="U48" i="84" s="1"/>
  <c r="M47" i="84"/>
  <c r="U47" i="84" s="1"/>
  <c r="M46" i="84"/>
  <c r="U46" i="84" s="1"/>
  <c r="M45" i="84"/>
  <c r="U45" i="84" s="1"/>
  <c r="M44" i="84"/>
  <c r="U44" i="84" s="1"/>
  <c r="M43" i="84"/>
  <c r="U43" i="84" s="1"/>
  <c r="M42" i="84"/>
  <c r="U42" i="84" s="1"/>
  <c r="M41" i="84"/>
  <c r="U41" i="84" s="1"/>
  <c r="M40" i="84"/>
  <c r="U40" i="84" s="1"/>
  <c r="M39" i="84"/>
  <c r="U39" i="84" s="1"/>
  <c r="M38" i="84"/>
  <c r="U38" i="84" s="1"/>
  <c r="M37" i="84"/>
  <c r="U37" i="84" s="1"/>
  <c r="M36" i="84"/>
  <c r="U36" i="84" s="1"/>
  <c r="M35" i="84"/>
  <c r="U35" i="84" s="1"/>
  <c r="M34" i="84"/>
  <c r="U34" i="84" s="1"/>
  <c r="M33" i="84"/>
  <c r="U33" i="84" s="1"/>
  <c r="M32" i="84"/>
  <c r="U32" i="84" s="1"/>
  <c r="M31" i="84"/>
  <c r="U31" i="84" s="1"/>
  <c r="M30" i="84"/>
  <c r="U30" i="84" s="1"/>
  <c r="M29" i="84"/>
  <c r="U29" i="84" s="1"/>
  <c r="M28" i="84"/>
  <c r="U28" i="84" s="1"/>
  <c r="M27" i="84"/>
  <c r="U27" i="84" s="1"/>
  <c r="M26" i="84"/>
  <c r="U26" i="84" s="1"/>
  <c r="M25" i="84"/>
  <c r="U25" i="84" s="1"/>
  <c r="M24" i="84"/>
  <c r="U24" i="84" s="1"/>
  <c r="M23" i="84"/>
  <c r="U23" i="84" s="1"/>
  <c r="M22" i="84"/>
  <c r="U22" i="84" s="1"/>
  <c r="M21" i="84"/>
  <c r="U21" i="84" s="1"/>
  <c r="M20" i="84"/>
  <c r="U20" i="84" s="1"/>
  <c r="M19" i="84"/>
  <c r="U19" i="84" s="1"/>
  <c r="M18" i="84"/>
  <c r="U18" i="84" s="1"/>
  <c r="M17" i="84"/>
  <c r="U17" i="84" s="1"/>
  <c r="M16" i="84"/>
  <c r="U16" i="84" s="1"/>
  <c r="M15" i="84"/>
  <c r="U15" i="84" s="1"/>
  <c r="M14" i="84"/>
  <c r="U14" i="84" s="1"/>
  <c r="M13" i="84"/>
  <c r="U13" i="84" s="1"/>
  <c r="M12" i="84"/>
  <c r="U12" i="84" s="1"/>
  <c r="M11" i="84"/>
  <c r="U11" i="84" s="1"/>
  <c r="M10" i="84"/>
  <c r="U10" i="84" s="1"/>
  <c r="M9" i="84"/>
  <c r="U9" i="84" s="1"/>
  <c r="M8" i="84"/>
  <c r="U8" i="84" s="1"/>
  <c r="M7" i="84"/>
  <c r="U7" i="84" s="1"/>
  <c r="M6" i="84"/>
  <c r="U6" i="84" s="1"/>
  <c r="M5" i="84"/>
  <c r="U5" i="84" s="1"/>
  <c r="X5" i="84" s="1"/>
  <c r="H79" i="84"/>
  <c r="I79" i="84" s="1"/>
  <c r="J79" i="84" s="1"/>
  <c r="H78" i="84"/>
  <c r="I78" i="84" s="1"/>
  <c r="J78" i="84" s="1"/>
  <c r="H77" i="84"/>
  <c r="I77" i="84" s="1"/>
  <c r="J77" i="84" s="1"/>
  <c r="H76" i="84"/>
  <c r="I76" i="84" s="1"/>
  <c r="J76" i="84" s="1"/>
  <c r="H75" i="84"/>
  <c r="I75" i="84" s="1"/>
  <c r="J75" i="84" s="1"/>
  <c r="H74" i="84"/>
  <c r="I74" i="84" s="1"/>
  <c r="J74" i="84" s="1"/>
  <c r="H73" i="84"/>
  <c r="I73" i="84" s="1"/>
  <c r="J73" i="84" s="1"/>
  <c r="H72" i="84"/>
  <c r="I72" i="84" s="1"/>
  <c r="J72" i="84" s="1"/>
  <c r="H71" i="84"/>
  <c r="I71" i="84" s="1"/>
  <c r="J71" i="84" s="1"/>
  <c r="H70" i="84"/>
  <c r="I70" i="84" s="1"/>
  <c r="J70" i="84" s="1"/>
  <c r="H69" i="84"/>
  <c r="I69" i="84" s="1"/>
  <c r="J69" i="84" s="1"/>
  <c r="H68" i="84"/>
  <c r="I68" i="84" s="1"/>
  <c r="J68" i="84" s="1"/>
  <c r="H67" i="84"/>
  <c r="I67" i="84" s="1"/>
  <c r="J67" i="84" s="1"/>
  <c r="H66" i="84"/>
  <c r="I66" i="84" s="1"/>
  <c r="J66" i="84" s="1"/>
  <c r="H65" i="84"/>
  <c r="I65" i="84" s="1"/>
  <c r="J65" i="84" s="1"/>
  <c r="H64" i="84"/>
  <c r="I64" i="84" s="1"/>
  <c r="J64" i="84" s="1"/>
  <c r="H63" i="84"/>
  <c r="I63" i="84" s="1"/>
  <c r="J63" i="84" s="1"/>
  <c r="H62" i="84"/>
  <c r="I62" i="84" s="1"/>
  <c r="J62" i="84" s="1"/>
  <c r="H61" i="84"/>
  <c r="I61" i="84" s="1"/>
  <c r="J61" i="84" s="1"/>
  <c r="H60" i="84"/>
  <c r="I60" i="84" s="1"/>
  <c r="J60" i="84" s="1"/>
  <c r="H59" i="84"/>
  <c r="I59" i="84" s="1"/>
  <c r="J59" i="84" s="1"/>
  <c r="H58" i="84"/>
  <c r="I58" i="84" s="1"/>
  <c r="J58" i="84" s="1"/>
  <c r="H57" i="84"/>
  <c r="I57" i="84" s="1"/>
  <c r="J57" i="84" s="1"/>
  <c r="H56" i="84"/>
  <c r="I56" i="84" s="1"/>
  <c r="J56" i="84" s="1"/>
  <c r="H55" i="84"/>
  <c r="I55" i="84" s="1"/>
  <c r="J55" i="84" s="1"/>
  <c r="H54" i="84"/>
  <c r="I54" i="84" s="1"/>
  <c r="J54" i="84" s="1"/>
  <c r="H53" i="84"/>
  <c r="I53" i="84" s="1"/>
  <c r="J53" i="84" s="1"/>
  <c r="H52" i="84"/>
  <c r="I52" i="84" s="1"/>
  <c r="J52" i="84" s="1"/>
  <c r="H51" i="84"/>
  <c r="I51" i="84" s="1"/>
  <c r="J51" i="84" s="1"/>
  <c r="H50" i="84"/>
  <c r="I50" i="84" s="1"/>
  <c r="J50" i="84" s="1"/>
  <c r="H49" i="84"/>
  <c r="I49" i="84" s="1"/>
  <c r="J49" i="84" s="1"/>
  <c r="H48" i="84"/>
  <c r="I48" i="84" s="1"/>
  <c r="J48" i="84" s="1"/>
  <c r="H47" i="84"/>
  <c r="I47" i="84" s="1"/>
  <c r="J47" i="84" s="1"/>
  <c r="H46" i="84"/>
  <c r="I46" i="84" s="1"/>
  <c r="J46" i="84" s="1"/>
  <c r="H45" i="84"/>
  <c r="I45" i="84" s="1"/>
  <c r="J45" i="84" s="1"/>
  <c r="H44" i="84"/>
  <c r="I44" i="84" s="1"/>
  <c r="J44" i="84" s="1"/>
  <c r="H43" i="84"/>
  <c r="I43" i="84" s="1"/>
  <c r="J43" i="84" s="1"/>
  <c r="H42" i="84"/>
  <c r="I42" i="84" s="1"/>
  <c r="J42" i="84" s="1"/>
  <c r="H41" i="84"/>
  <c r="I41" i="84" s="1"/>
  <c r="J41" i="84" s="1"/>
  <c r="H40" i="84"/>
  <c r="I40" i="84" s="1"/>
  <c r="J40" i="84" s="1"/>
  <c r="H39" i="84"/>
  <c r="I39" i="84" s="1"/>
  <c r="J39" i="84" s="1"/>
  <c r="H38" i="84"/>
  <c r="I38" i="84" s="1"/>
  <c r="J38" i="84" s="1"/>
  <c r="H37" i="84"/>
  <c r="I37" i="84" s="1"/>
  <c r="J37" i="84" s="1"/>
  <c r="H36" i="84"/>
  <c r="I36" i="84" s="1"/>
  <c r="J36" i="84" s="1"/>
  <c r="H35" i="84"/>
  <c r="I35" i="84" s="1"/>
  <c r="J35" i="84" s="1"/>
  <c r="H34" i="84"/>
  <c r="I34" i="84" s="1"/>
  <c r="J34" i="84" s="1"/>
  <c r="H33" i="84"/>
  <c r="I33" i="84" s="1"/>
  <c r="J33" i="84" s="1"/>
  <c r="H32" i="84"/>
  <c r="I32" i="84" s="1"/>
  <c r="J32" i="84" s="1"/>
  <c r="H31" i="84"/>
  <c r="I31" i="84" s="1"/>
  <c r="J31" i="84" s="1"/>
  <c r="H30" i="84"/>
  <c r="I30" i="84" s="1"/>
  <c r="J30" i="84" s="1"/>
  <c r="H29" i="84"/>
  <c r="I29" i="84" s="1"/>
  <c r="J29" i="84" s="1"/>
  <c r="H28" i="84"/>
  <c r="I28" i="84" s="1"/>
  <c r="J28" i="84" s="1"/>
  <c r="H27" i="84"/>
  <c r="I27" i="84" s="1"/>
  <c r="J27" i="84" s="1"/>
  <c r="H26" i="84"/>
  <c r="I26" i="84" s="1"/>
  <c r="J26" i="84" s="1"/>
  <c r="H25" i="84"/>
  <c r="I25" i="84" s="1"/>
  <c r="J25" i="84" s="1"/>
  <c r="H24" i="84"/>
  <c r="I24" i="84" s="1"/>
  <c r="J24" i="84" s="1"/>
  <c r="H23" i="84"/>
  <c r="I23" i="84" s="1"/>
  <c r="J23" i="84" s="1"/>
  <c r="H22" i="84"/>
  <c r="I22" i="84" s="1"/>
  <c r="J22" i="84" s="1"/>
  <c r="H21" i="84"/>
  <c r="I21" i="84" s="1"/>
  <c r="J21" i="84" s="1"/>
  <c r="H20" i="84"/>
  <c r="I20" i="84" s="1"/>
  <c r="J20" i="84" s="1"/>
  <c r="H19" i="84"/>
  <c r="I19" i="84" s="1"/>
  <c r="J19" i="84" s="1"/>
  <c r="H18" i="84"/>
  <c r="I18" i="84" s="1"/>
  <c r="J18" i="84" s="1"/>
  <c r="H17" i="84"/>
  <c r="I17" i="84" s="1"/>
  <c r="J17" i="84" s="1"/>
  <c r="H16" i="84"/>
  <c r="I16" i="84" s="1"/>
  <c r="J16" i="84" s="1"/>
  <c r="H15" i="84"/>
  <c r="I15" i="84" s="1"/>
  <c r="J15" i="84" s="1"/>
  <c r="H14" i="84"/>
  <c r="I14" i="84" s="1"/>
  <c r="J14" i="84" s="1"/>
  <c r="H13" i="84"/>
  <c r="I13" i="84" s="1"/>
  <c r="J13" i="84" s="1"/>
  <c r="H12" i="84"/>
  <c r="I12" i="84" s="1"/>
  <c r="J12" i="84" s="1"/>
  <c r="H11" i="84"/>
  <c r="I11" i="84" s="1"/>
  <c r="J11" i="84" s="1"/>
  <c r="H10" i="84"/>
  <c r="I10" i="84" s="1"/>
  <c r="J10" i="84" s="1"/>
  <c r="H9" i="84"/>
  <c r="I9" i="84" s="1"/>
  <c r="J9" i="84" s="1"/>
  <c r="H8" i="84"/>
  <c r="I8" i="84" s="1"/>
  <c r="J8" i="84" s="1"/>
  <c r="H7" i="84"/>
  <c r="I7" i="84" s="1"/>
  <c r="J7" i="84" s="1"/>
  <c r="H6" i="84"/>
  <c r="I6" i="84" s="1"/>
  <c r="J6" i="84" s="1"/>
  <c r="H5" i="84"/>
  <c r="I5" i="84" s="1"/>
  <c r="J5" i="84" s="1"/>
  <c r="H4" i="84"/>
  <c r="I4" i="84" s="1"/>
  <c r="J4" i="84" s="1"/>
  <c r="K4" i="84" s="1"/>
  <c r="M89" i="83"/>
  <c r="U89" i="83" s="1"/>
  <c r="M88" i="83"/>
  <c r="U88" i="83" s="1"/>
  <c r="M87" i="83"/>
  <c r="U87" i="83" s="1"/>
  <c r="M86" i="83"/>
  <c r="U86" i="83" s="1"/>
  <c r="M85" i="83"/>
  <c r="U85" i="83" s="1"/>
  <c r="M84" i="83"/>
  <c r="U84" i="83" s="1"/>
  <c r="M83" i="83"/>
  <c r="U83" i="83" s="1"/>
  <c r="M82" i="83"/>
  <c r="U82" i="83" s="1"/>
  <c r="M81" i="83"/>
  <c r="U81" i="83" s="1"/>
  <c r="M80" i="83"/>
  <c r="U80" i="83" s="1"/>
  <c r="M79" i="83"/>
  <c r="U79" i="83" s="1"/>
  <c r="M78" i="83"/>
  <c r="U78" i="83" s="1"/>
  <c r="M77" i="83"/>
  <c r="U77" i="83" s="1"/>
  <c r="M76" i="83"/>
  <c r="U76" i="83" s="1"/>
  <c r="M75" i="83"/>
  <c r="U75" i="83" s="1"/>
  <c r="M74" i="83"/>
  <c r="U74" i="83" s="1"/>
  <c r="M73" i="83"/>
  <c r="U73" i="83" s="1"/>
  <c r="M72" i="83"/>
  <c r="U72" i="83" s="1"/>
  <c r="M71" i="83"/>
  <c r="U71" i="83" s="1"/>
  <c r="M70" i="83"/>
  <c r="U70" i="83" s="1"/>
  <c r="M69" i="83"/>
  <c r="U69" i="83" s="1"/>
  <c r="M68" i="83"/>
  <c r="U68" i="83" s="1"/>
  <c r="M67" i="83"/>
  <c r="U67" i="83" s="1"/>
  <c r="M66" i="83"/>
  <c r="U66" i="83" s="1"/>
  <c r="M65" i="83"/>
  <c r="U65" i="83" s="1"/>
  <c r="M64" i="83"/>
  <c r="U64" i="83" s="1"/>
  <c r="M63" i="83"/>
  <c r="U63" i="83" s="1"/>
  <c r="M62" i="83"/>
  <c r="U62" i="83" s="1"/>
  <c r="M61" i="83"/>
  <c r="U61" i="83" s="1"/>
  <c r="M60" i="83"/>
  <c r="U60" i="83" s="1"/>
  <c r="M59" i="83"/>
  <c r="U59" i="83" s="1"/>
  <c r="M58" i="83"/>
  <c r="U58" i="83" s="1"/>
  <c r="M57" i="83"/>
  <c r="U57" i="83" s="1"/>
  <c r="M56" i="83"/>
  <c r="U56" i="83" s="1"/>
  <c r="M55" i="83"/>
  <c r="U55" i="83" s="1"/>
  <c r="M54" i="83"/>
  <c r="U54" i="83" s="1"/>
  <c r="M53" i="83"/>
  <c r="U53" i="83" s="1"/>
  <c r="M52" i="83"/>
  <c r="U52" i="83" s="1"/>
  <c r="M51" i="83"/>
  <c r="U51" i="83" s="1"/>
  <c r="M50" i="83"/>
  <c r="U50" i="83" s="1"/>
  <c r="M49" i="83"/>
  <c r="U49" i="83" s="1"/>
  <c r="M48" i="83"/>
  <c r="U48" i="83" s="1"/>
  <c r="M47" i="83"/>
  <c r="U47" i="83" s="1"/>
  <c r="M46" i="83"/>
  <c r="U46" i="83" s="1"/>
  <c r="M45" i="83"/>
  <c r="U45" i="83" s="1"/>
  <c r="M44" i="83"/>
  <c r="U44" i="83" s="1"/>
  <c r="M43" i="83"/>
  <c r="U43" i="83" s="1"/>
  <c r="M42" i="83"/>
  <c r="U42" i="83" s="1"/>
  <c r="M41" i="83"/>
  <c r="U41" i="83" s="1"/>
  <c r="M40" i="83"/>
  <c r="U40" i="83" s="1"/>
  <c r="M39" i="83"/>
  <c r="U39" i="83" s="1"/>
  <c r="M38" i="83"/>
  <c r="U38" i="83" s="1"/>
  <c r="M37" i="83"/>
  <c r="U37" i="83" s="1"/>
  <c r="M36" i="83"/>
  <c r="U36" i="83" s="1"/>
  <c r="M35" i="83"/>
  <c r="U35" i="83" s="1"/>
  <c r="M34" i="83"/>
  <c r="U34" i="83" s="1"/>
  <c r="M33" i="83"/>
  <c r="U33" i="83" s="1"/>
  <c r="M32" i="83"/>
  <c r="U32" i="83" s="1"/>
  <c r="M31" i="83"/>
  <c r="U31" i="83" s="1"/>
  <c r="M30" i="83"/>
  <c r="U30" i="83" s="1"/>
  <c r="M29" i="83"/>
  <c r="U29" i="83" s="1"/>
  <c r="M28" i="83"/>
  <c r="U28" i="83" s="1"/>
  <c r="M27" i="83"/>
  <c r="U27" i="83" s="1"/>
  <c r="M26" i="83"/>
  <c r="U26" i="83" s="1"/>
  <c r="M25" i="83"/>
  <c r="U25" i="83" s="1"/>
  <c r="M24" i="83"/>
  <c r="U24" i="83" s="1"/>
  <c r="M23" i="83"/>
  <c r="U23" i="83" s="1"/>
  <c r="M22" i="83"/>
  <c r="U22" i="83" s="1"/>
  <c r="M21" i="83"/>
  <c r="U21" i="83" s="1"/>
  <c r="M20" i="83"/>
  <c r="U20" i="83" s="1"/>
  <c r="M19" i="83"/>
  <c r="U19" i="83" s="1"/>
  <c r="M18" i="83"/>
  <c r="U18" i="83" s="1"/>
  <c r="M17" i="83"/>
  <c r="U17" i="83" s="1"/>
  <c r="M16" i="83"/>
  <c r="U16" i="83" s="1"/>
  <c r="M15" i="83"/>
  <c r="U15" i="83" s="1"/>
  <c r="M14" i="83"/>
  <c r="U14" i="83" s="1"/>
  <c r="M13" i="83"/>
  <c r="U13" i="83" s="1"/>
  <c r="M12" i="83"/>
  <c r="U12" i="83" s="1"/>
  <c r="M11" i="83"/>
  <c r="U11" i="83" s="1"/>
  <c r="M10" i="83"/>
  <c r="U10" i="83" s="1"/>
  <c r="M9" i="83"/>
  <c r="U9" i="83" s="1"/>
  <c r="M8" i="83"/>
  <c r="U8" i="83" s="1"/>
  <c r="M7" i="83"/>
  <c r="U7" i="83" s="1"/>
  <c r="M6" i="83"/>
  <c r="U6" i="83" s="1"/>
  <c r="M5" i="83"/>
  <c r="U5" i="83" s="1"/>
  <c r="X5" i="83" s="1"/>
  <c r="H89" i="83"/>
  <c r="I89" i="83" s="1"/>
  <c r="J89" i="83" s="1"/>
  <c r="H88" i="83"/>
  <c r="I88" i="83" s="1"/>
  <c r="J88" i="83" s="1"/>
  <c r="H87" i="83"/>
  <c r="I87" i="83" s="1"/>
  <c r="J87" i="83" s="1"/>
  <c r="H86" i="83"/>
  <c r="I86" i="83" s="1"/>
  <c r="J86" i="83" s="1"/>
  <c r="H85" i="83"/>
  <c r="I85" i="83" s="1"/>
  <c r="J85" i="83" s="1"/>
  <c r="H84" i="83"/>
  <c r="I84" i="83" s="1"/>
  <c r="J84" i="83" s="1"/>
  <c r="H83" i="83"/>
  <c r="I83" i="83" s="1"/>
  <c r="J83" i="83" s="1"/>
  <c r="H82" i="83"/>
  <c r="I82" i="83" s="1"/>
  <c r="J82" i="83" s="1"/>
  <c r="H81" i="83"/>
  <c r="I81" i="83" s="1"/>
  <c r="J81" i="83" s="1"/>
  <c r="H80" i="83"/>
  <c r="I80" i="83" s="1"/>
  <c r="J80" i="83" s="1"/>
  <c r="H79" i="83"/>
  <c r="I79" i="83" s="1"/>
  <c r="J79" i="83" s="1"/>
  <c r="H78" i="83"/>
  <c r="I78" i="83" s="1"/>
  <c r="J78" i="83" s="1"/>
  <c r="H77" i="83"/>
  <c r="I77" i="83" s="1"/>
  <c r="J77" i="83" s="1"/>
  <c r="H76" i="83"/>
  <c r="I76" i="83" s="1"/>
  <c r="J76" i="83" s="1"/>
  <c r="H75" i="83"/>
  <c r="I75" i="83" s="1"/>
  <c r="J75" i="83" s="1"/>
  <c r="H74" i="83"/>
  <c r="I74" i="83" s="1"/>
  <c r="J74" i="83" s="1"/>
  <c r="H73" i="83"/>
  <c r="I73" i="83" s="1"/>
  <c r="J73" i="83" s="1"/>
  <c r="H72" i="83"/>
  <c r="I72" i="83" s="1"/>
  <c r="J72" i="83" s="1"/>
  <c r="H71" i="83"/>
  <c r="I71" i="83" s="1"/>
  <c r="J71" i="83" s="1"/>
  <c r="H70" i="83"/>
  <c r="I70" i="83" s="1"/>
  <c r="J70" i="83" s="1"/>
  <c r="H69" i="83"/>
  <c r="I69" i="83" s="1"/>
  <c r="J69" i="83" s="1"/>
  <c r="H68" i="83"/>
  <c r="I68" i="83" s="1"/>
  <c r="J68" i="83" s="1"/>
  <c r="H67" i="83"/>
  <c r="I67" i="83" s="1"/>
  <c r="J67" i="83" s="1"/>
  <c r="H66" i="83"/>
  <c r="I66" i="83" s="1"/>
  <c r="J66" i="83" s="1"/>
  <c r="H65" i="83"/>
  <c r="I65" i="83" s="1"/>
  <c r="J65" i="83" s="1"/>
  <c r="H64" i="83"/>
  <c r="I64" i="83" s="1"/>
  <c r="J64" i="83" s="1"/>
  <c r="H63" i="83"/>
  <c r="I63" i="83" s="1"/>
  <c r="J63" i="83" s="1"/>
  <c r="H62" i="83"/>
  <c r="I62" i="83" s="1"/>
  <c r="J62" i="83" s="1"/>
  <c r="H61" i="83"/>
  <c r="I61" i="83" s="1"/>
  <c r="J61" i="83" s="1"/>
  <c r="H60" i="83"/>
  <c r="I60" i="83" s="1"/>
  <c r="J60" i="83" s="1"/>
  <c r="H59" i="83"/>
  <c r="I59" i="83" s="1"/>
  <c r="J59" i="83" s="1"/>
  <c r="H58" i="83"/>
  <c r="I58" i="83" s="1"/>
  <c r="J58" i="83" s="1"/>
  <c r="H57" i="83"/>
  <c r="I57" i="83" s="1"/>
  <c r="J57" i="83" s="1"/>
  <c r="H56" i="83"/>
  <c r="I56" i="83" s="1"/>
  <c r="J56" i="83" s="1"/>
  <c r="H55" i="83"/>
  <c r="I55" i="83" s="1"/>
  <c r="J55" i="83" s="1"/>
  <c r="H54" i="83"/>
  <c r="I54" i="83" s="1"/>
  <c r="J54" i="83" s="1"/>
  <c r="H53" i="83"/>
  <c r="I53" i="83" s="1"/>
  <c r="J53" i="83" s="1"/>
  <c r="H52" i="83"/>
  <c r="I52" i="83" s="1"/>
  <c r="J52" i="83" s="1"/>
  <c r="H51" i="83"/>
  <c r="I51" i="83" s="1"/>
  <c r="J51" i="83" s="1"/>
  <c r="H50" i="83"/>
  <c r="I50" i="83" s="1"/>
  <c r="J50" i="83" s="1"/>
  <c r="H49" i="83"/>
  <c r="I49" i="83" s="1"/>
  <c r="J49" i="83" s="1"/>
  <c r="H48" i="83"/>
  <c r="I48" i="83" s="1"/>
  <c r="J48" i="83" s="1"/>
  <c r="H47" i="83"/>
  <c r="I47" i="83" s="1"/>
  <c r="J47" i="83" s="1"/>
  <c r="H46" i="83"/>
  <c r="I46" i="83" s="1"/>
  <c r="J46" i="83" s="1"/>
  <c r="H45" i="83"/>
  <c r="I45" i="83" s="1"/>
  <c r="J45" i="83" s="1"/>
  <c r="H44" i="83"/>
  <c r="I44" i="83" s="1"/>
  <c r="J44" i="83" s="1"/>
  <c r="H43" i="83"/>
  <c r="I43" i="83" s="1"/>
  <c r="J43" i="83" s="1"/>
  <c r="H42" i="83"/>
  <c r="I42" i="83" s="1"/>
  <c r="J42" i="83" s="1"/>
  <c r="H41" i="83"/>
  <c r="I41" i="83" s="1"/>
  <c r="J41" i="83" s="1"/>
  <c r="H40" i="83"/>
  <c r="I40" i="83" s="1"/>
  <c r="J40" i="83" s="1"/>
  <c r="H39" i="83"/>
  <c r="I39" i="83" s="1"/>
  <c r="J39" i="83" s="1"/>
  <c r="H38" i="83"/>
  <c r="I38" i="83" s="1"/>
  <c r="J38" i="83" s="1"/>
  <c r="H37" i="83"/>
  <c r="I37" i="83" s="1"/>
  <c r="J37" i="83" s="1"/>
  <c r="H36" i="83"/>
  <c r="I36" i="83" s="1"/>
  <c r="J36" i="83" s="1"/>
  <c r="H35" i="83"/>
  <c r="I35" i="83" s="1"/>
  <c r="J35" i="83" s="1"/>
  <c r="H34" i="83"/>
  <c r="I34" i="83" s="1"/>
  <c r="J34" i="83" s="1"/>
  <c r="H33" i="83"/>
  <c r="I33" i="83" s="1"/>
  <c r="J33" i="83" s="1"/>
  <c r="H32" i="83"/>
  <c r="I32" i="83" s="1"/>
  <c r="J32" i="83" s="1"/>
  <c r="H31" i="83"/>
  <c r="I31" i="83" s="1"/>
  <c r="J31" i="83" s="1"/>
  <c r="H30" i="83"/>
  <c r="I30" i="83" s="1"/>
  <c r="J30" i="83" s="1"/>
  <c r="H29" i="83"/>
  <c r="I29" i="83" s="1"/>
  <c r="J29" i="83" s="1"/>
  <c r="H28" i="83"/>
  <c r="I28" i="83" s="1"/>
  <c r="J28" i="83" s="1"/>
  <c r="H27" i="83"/>
  <c r="I27" i="83" s="1"/>
  <c r="J27" i="83" s="1"/>
  <c r="H26" i="83"/>
  <c r="I26" i="83" s="1"/>
  <c r="J26" i="83" s="1"/>
  <c r="H25" i="83"/>
  <c r="I25" i="83" s="1"/>
  <c r="J25" i="83" s="1"/>
  <c r="H24" i="83"/>
  <c r="I24" i="83" s="1"/>
  <c r="J24" i="83" s="1"/>
  <c r="H23" i="83"/>
  <c r="I23" i="83" s="1"/>
  <c r="J23" i="83" s="1"/>
  <c r="H22" i="83"/>
  <c r="I22" i="83" s="1"/>
  <c r="J22" i="83" s="1"/>
  <c r="H21" i="83"/>
  <c r="I21" i="83" s="1"/>
  <c r="J21" i="83" s="1"/>
  <c r="H20" i="83"/>
  <c r="I20" i="83" s="1"/>
  <c r="J20" i="83" s="1"/>
  <c r="H19" i="83"/>
  <c r="I19" i="83" s="1"/>
  <c r="J19" i="83" s="1"/>
  <c r="H18" i="83"/>
  <c r="I18" i="83" s="1"/>
  <c r="J18" i="83" s="1"/>
  <c r="H17" i="83"/>
  <c r="I17" i="83" s="1"/>
  <c r="J17" i="83" s="1"/>
  <c r="H16" i="83"/>
  <c r="I16" i="83" s="1"/>
  <c r="J16" i="83" s="1"/>
  <c r="H15" i="83"/>
  <c r="I15" i="83" s="1"/>
  <c r="J15" i="83" s="1"/>
  <c r="H14" i="83"/>
  <c r="I14" i="83" s="1"/>
  <c r="J14" i="83" s="1"/>
  <c r="H13" i="83"/>
  <c r="I13" i="83" s="1"/>
  <c r="J13" i="83" s="1"/>
  <c r="H12" i="83"/>
  <c r="I12" i="83" s="1"/>
  <c r="J12" i="83" s="1"/>
  <c r="H11" i="83"/>
  <c r="I11" i="83" s="1"/>
  <c r="J11" i="83" s="1"/>
  <c r="H10" i="83"/>
  <c r="I10" i="83" s="1"/>
  <c r="J10" i="83" s="1"/>
  <c r="H9" i="83"/>
  <c r="I9" i="83" s="1"/>
  <c r="J9" i="83" s="1"/>
  <c r="H8" i="83"/>
  <c r="I8" i="83" s="1"/>
  <c r="J8" i="83" s="1"/>
  <c r="H7" i="83"/>
  <c r="I7" i="83" s="1"/>
  <c r="J7" i="83" s="1"/>
  <c r="H6" i="83"/>
  <c r="I6" i="83" s="1"/>
  <c r="J6" i="83" s="1"/>
  <c r="H5" i="83"/>
  <c r="I5" i="83" s="1"/>
  <c r="J5" i="83" s="1"/>
  <c r="H4" i="83"/>
  <c r="I4" i="83" s="1"/>
  <c r="J4" i="83" s="1"/>
  <c r="K4" i="83" s="1"/>
  <c r="M98" i="82"/>
  <c r="U98" i="82" s="1"/>
  <c r="M97" i="82"/>
  <c r="U97" i="82" s="1"/>
  <c r="M96" i="82"/>
  <c r="U96" i="82" s="1"/>
  <c r="M95" i="82"/>
  <c r="U95" i="82" s="1"/>
  <c r="M94" i="82"/>
  <c r="U94" i="82" s="1"/>
  <c r="M93" i="82"/>
  <c r="U93" i="82" s="1"/>
  <c r="M92" i="82"/>
  <c r="U92" i="82" s="1"/>
  <c r="M91" i="82"/>
  <c r="U91" i="82" s="1"/>
  <c r="M90" i="82"/>
  <c r="U90" i="82" s="1"/>
  <c r="M89" i="82"/>
  <c r="U89" i="82" s="1"/>
  <c r="M88" i="82"/>
  <c r="U88" i="82" s="1"/>
  <c r="M87" i="82"/>
  <c r="U87" i="82" s="1"/>
  <c r="M86" i="82"/>
  <c r="U86" i="82" s="1"/>
  <c r="M85" i="82"/>
  <c r="U85" i="82" s="1"/>
  <c r="M84" i="82"/>
  <c r="U84" i="82" s="1"/>
  <c r="M83" i="82"/>
  <c r="U83" i="82" s="1"/>
  <c r="M82" i="82"/>
  <c r="U82" i="82" s="1"/>
  <c r="M81" i="82"/>
  <c r="U81" i="82" s="1"/>
  <c r="M80" i="82"/>
  <c r="U80" i="82" s="1"/>
  <c r="M79" i="82"/>
  <c r="U79" i="82" s="1"/>
  <c r="M78" i="82"/>
  <c r="U78" i="82" s="1"/>
  <c r="M77" i="82"/>
  <c r="U77" i="82" s="1"/>
  <c r="M76" i="82"/>
  <c r="U76" i="82" s="1"/>
  <c r="M75" i="82"/>
  <c r="U75" i="82" s="1"/>
  <c r="M74" i="82"/>
  <c r="U74" i="82" s="1"/>
  <c r="M73" i="82"/>
  <c r="U73" i="82" s="1"/>
  <c r="M72" i="82"/>
  <c r="U72" i="82" s="1"/>
  <c r="M71" i="82"/>
  <c r="U71" i="82" s="1"/>
  <c r="M70" i="82"/>
  <c r="U70" i="82" s="1"/>
  <c r="M69" i="82"/>
  <c r="U69" i="82" s="1"/>
  <c r="M68" i="82"/>
  <c r="U68" i="82" s="1"/>
  <c r="M67" i="82"/>
  <c r="U67" i="82" s="1"/>
  <c r="M66" i="82"/>
  <c r="U66" i="82" s="1"/>
  <c r="M65" i="82"/>
  <c r="U65" i="82" s="1"/>
  <c r="M64" i="82"/>
  <c r="U64" i="82" s="1"/>
  <c r="M63" i="82"/>
  <c r="U63" i="82" s="1"/>
  <c r="M62" i="82"/>
  <c r="U62" i="82" s="1"/>
  <c r="M61" i="82"/>
  <c r="U61" i="82" s="1"/>
  <c r="M60" i="82"/>
  <c r="U60" i="82" s="1"/>
  <c r="M59" i="82"/>
  <c r="U59" i="82" s="1"/>
  <c r="M58" i="82"/>
  <c r="U58" i="82" s="1"/>
  <c r="M57" i="82"/>
  <c r="U57" i="82" s="1"/>
  <c r="M56" i="82"/>
  <c r="U56" i="82" s="1"/>
  <c r="M55" i="82"/>
  <c r="U55" i="82" s="1"/>
  <c r="M54" i="82"/>
  <c r="U54" i="82" s="1"/>
  <c r="M53" i="82"/>
  <c r="U53" i="82" s="1"/>
  <c r="M52" i="82"/>
  <c r="U52" i="82" s="1"/>
  <c r="M51" i="82"/>
  <c r="U51" i="82" s="1"/>
  <c r="M50" i="82"/>
  <c r="U50" i="82" s="1"/>
  <c r="M49" i="82"/>
  <c r="U49" i="82" s="1"/>
  <c r="M48" i="82"/>
  <c r="U48" i="82" s="1"/>
  <c r="M47" i="82"/>
  <c r="U47" i="82" s="1"/>
  <c r="M46" i="82"/>
  <c r="U46" i="82" s="1"/>
  <c r="M45" i="82"/>
  <c r="U45" i="82" s="1"/>
  <c r="M44" i="82"/>
  <c r="U44" i="82" s="1"/>
  <c r="M43" i="82"/>
  <c r="U43" i="82" s="1"/>
  <c r="M42" i="82"/>
  <c r="U42" i="82" s="1"/>
  <c r="M41" i="82"/>
  <c r="U41" i="82" s="1"/>
  <c r="M40" i="82"/>
  <c r="U40" i="82" s="1"/>
  <c r="M39" i="82"/>
  <c r="U39" i="82" s="1"/>
  <c r="M38" i="82"/>
  <c r="U38" i="82" s="1"/>
  <c r="M37" i="82"/>
  <c r="U37" i="82" s="1"/>
  <c r="M36" i="82"/>
  <c r="U36" i="82" s="1"/>
  <c r="M35" i="82"/>
  <c r="U35" i="82" s="1"/>
  <c r="M34" i="82"/>
  <c r="U34" i="82" s="1"/>
  <c r="M33" i="82"/>
  <c r="U33" i="82" s="1"/>
  <c r="M32" i="82"/>
  <c r="U32" i="82" s="1"/>
  <c r="M31" i="82"/>
  <c r="U31" i="82" s="1"/>
  <c r="M30" i="82"/>
  <c r="U30" i="82" s="1"/>
  <c r="M29" i="82"/>
  <c r="U29" i="82" s="1"/>
  <c r="M28" i="82"/>
  <c r="U28" i="82" s="1"/>
  <c r="M27" i="82"/>
  <c r="U27" i="82" s="1"/>
  <c r="M26" i="82"/>
  <c r="U26" i="82" s="1"/>
  <c r="M25" i="82"/>
  <c r="U25" i="82" s="1"/>
  <c r="M24" i="82"/>
  <c r="U24" i="82" s="1"/>
  <c r="M23" i="82"/>
  <c r="U23" i="82" s="1"/>
  <c r="M22" i="82"/>
  <c r="U22" i="82" s="1"/>
  <c r="M21" i="82"/>
  <c r="U21" i="82" s="1"/>
  <c r="M20" i="82"/>
  <c r="U20" i="82" s="1"/>
  <c r="M19" i="82"/>
  <c r="U19" i="82" s="1"/>
  <c r="M18" i="82"/>
  <c r="U18" i="82" s="1"/>
  <c r="M17" i="82"/>
  <c r="U17" i="82" s="1"/>
  <c r="M16" i="82"/>
  <c r="U16" i="82" s="1"/>
  <c r="M15" i="82"/>
  <c r="U15" i="82" s="1"/>
  <c r="M14" i="82"/>
  <c r="U14" i="82" s="1"/>
  <c r="M13" i="82"/>
  <c r="U13" i="82" s="1"/>
  <c r="M12" i="82"/>
  <c r="U12" i="82" s="1"/>
  <c r="M11" i="82"/>
  <c r="U11" i="82" s="1"/>
  <c r="M10" i="82"/>
  <c r="U10" i="82" s="1"/>
  <c r="M9" i="82"/>
  <c r="U9" i="82" s="1"/>
  <c r="M8" i="82"/>
  <c r="U8" i="82" s="1"/>
  <c r="M7" i="82"/>
  <c r="U7" i="82" s="1"/>
  <c r="M6" i="82"/>
  <c r="U6" i="82" s="1"/>
  <c r="M5" i="82"/>
  <c r="U5" i="82" s="1"/>
  <c r="X5" i="82" s="1"/>
  <c r="H98" i="82"/>
  <c r="I98" i="82" s="1"/>
  <c r="J98" i="82" s="1"/>
  <c r="H97" i="82"/>
  <c r="I97" i="82" s="1"/>
  <c r="J97" i="82" s="1"/>
  <c r="H96" i="82"/>
  <c r="I96" i="82" s="1"/>
  <c r="J96" i="82" s="1"/>
  <c r="H95" i="82"/>
  <c r="I95" i="82" s="1"/>
  <c r="J95" i="82" s="1"/>
  <c r="H94" i="82"/>
  <c r="I94" i="82" s="1"/>
  <c r="J94" i="82" s="1"/>
  <c r="H93" i="82"/>
  <c r="I93" i="82" s="1"/>
  <c r="J93" i="82" s="1"/>
  <c r="H92" i="82"/>
  <c r="I92" i="82" s="1"/>
  <c r="J92" i="82" s="1"/>
  <c r="H91" i="82"/>
  <c r="I91" i="82" s="1"/>
  <c r="J91" i="82" s="1"/>
  <c r="H90" i="82"/>
  <c r="I90" i="82" s="1"/>
  <c r="J90" i="82" s="1"/>
  <c r="H89" i="82"/>
  <c r="I89" i="82" s="1"/>
  <c r="J89" i="82" s="1"/>
  <c r="H88" i="82"/>
  <c r="I88" i="82" s="1"/>
  <c r="J88" i="82" s="1"/>
  <c r="H87" i="82"/>
  <c r="I87" i="82" s="1"/>
  <c r="J87" i="82" s="1"/>
  <c r="H86" i="82"/>
  <c r="I86" i="82" s="1"/>
  <c r="J86" i="82" s="1"/>
  <c r="H85" i="82"/>
  <c r="I85" i="82" s="1"/>
  <c r="J85" i="82" s="1"/>
  <c r="H84" i="82"/>
  <c r="I84" i="82" s="1"/>
  <c r="J84" i="82" s="1"/>
  <c r="H83" i="82"/>
  <c r="I83" i="82" s="1"/>
  <c r="J83" i="82" s="1"/>
  <c r="H82" i="82"/>
  <c r="I82" i="82" s="1"/>
  <c r="J82" i="82" s="1"/>
  <c r="H81" i="82"/>
  <c r="I81" i="82" s="1"/>
  <c r="J81" i="82" s="1"/>
  <c r="H80" i="82"/>
  <c r="I80" i="82" s="1"/>
  <c r="J80" i="82" s="1"/>
  <c r="H79" i="82"/>
  <c r="I79" i="82" s="1"/>
  <c r="J79" i="82" s="1"/>
  <c r="H78" i="82"/>
  <c r="I78" i="82" s="1"/>
  <c r="J78" i="82" s="1"/>
  <c r="H77" i="82"/>
  <c r="I77" i="82" s="1"/>
  <c r="J77" i="82" s="1"/>
  <c r="H76" i="82"/>
  <c r="I76" i="82" s="1"/>
  <c r="J76" i="82" s="1"/>
  <c r="H75" i="82"/>
  <c r="I75" i="82" s="1"/>
  <c r="J75" i="82" s="1"/>
  <c r="H74" i="82"/>
  <c r="I74" i="82" s="1"/>
  <c r="J74" i="82" s="1"/>
  <c r="H73" i="82"/>
  <c r="I73" i="82" s="1"/>
  <c r="J73" i="82" s="1"/>
  <c r="H72" i="82"/>
  <c r="I72" i="82" s="1"/>
  <c r="J72" i="82" s="1"/>
  <c r="H71" i="82"/>
  <c r="I71" i="82" s="1"/>
  <c r="J71" i="82" s="1"/>
  <c r="H70" i="82"/>
  <c r="I70" i="82" s="1"/>
  <c r="J70" i="82" s="1"/>
  <c r="H69" i="82"/>
  <c r="I69" i="82" s="1"/>
  <c r="J69" i="82" s="1"/>
  <c r="H68" i="82"/>
  <c r="I68" i="82" s="1"/>
  <c r="J68" i="82" s="1"/>
  <c r="H67" i="82"/>
  <c r="I67" i="82" s="1"/>
  <c r="J67" i="82" s="1"/>
  <c r="H66" i="82"/>
  <c r="I66" i="82" s="1"/>
  <c r="J66" i="82" s="1"/>
  <c r="H65" i="82"/>
  <c r="I65" i="82" s="1"/>
  <c r="J65" i="82" s="1"/>
  <c r="H64" i="82"/>
  <c r="I64" i="82" s="1"/>
  <c r="J64" i="82" s="1"/>
  <c r="H63" i="82"/>
  <c r="I63" i="82" s="1"/>
  <c r="J63" i="82" s="1"/>
  <c r="H62" i="82"/>
  <c r="I62" i="82" s="1"/>
  <c r="J62" i="82" s="1"/>
  <c r="H61" i="82"/>
  <c r="I61" i="82" s="1"/>
  <c r="J61" i="82" s="1"/>
  <c r="H60" i="82"/>
  <c r="I60" i="82" s="1"/>
  <c r="J60" i="82" s="1"/>
  <c r="H59" i="82"/>
  <c r="I59" i="82" s="1"/>
  <c r="J59" i="82" s="1"/>
  <c r="H58" i="82"/>
  <c r="I58" i="82" s="1"/>
  <c r="J58" i="82" s="1"/>
  <c r="H57" i="82"/>
  <c r="I57" i="82" s="1"/>
  <c r="J57" i="82" s="1"/>
  <c r="H56" i="82"/>
  <c r="I56" i="82" s="1"/>
  <c r="J56" i="82" s="1"/>
  <c r="H55" i="82"/>
  <c r="I55" i="82" s="1"/>
  <c r="J55" i="82" s="1"/>
  <c r="H54" i="82"/>
  <c r="I54" i="82" s="1"/>
  <c r="J54" i="82" s="1"/>
  <c r="H53" i="82"/>
  <c r="I53" i="82" s="1"/>
  <c r="J53" i="82" s="1"/>
  <c r="H52" i="82"/>
  <c r="I52" i="82" s="1"/>
  <c r="J52" i="82" s="1"/>
  <c r="H51" i="82"/>
  <c r="I51" i="82" s="1"/>
  <c r="J51" i="82" s="1"/>
  <c r="H50" i="82"/>
  <c r="I50" i="82" s="1"/>
  <c r="J50" i="82" s="1"/>
  <c r="H49" i="82"/>
  <c r="I49" i="82" s="1"/>
  <c r="J49" i="82" s="1"/>
  <c r="H48" i="82"/>
  <c r="I48" i="82" s="1"/>
  <c r="J48" i="82" s="1"/>
  <c r="H47" i="82"/>
  <c r="I47" i="82" s="1"/>
  <c r="J47" i="82" s="1"/>
  <c r="H46" i="82"/>
  <c r="I46" i="82" s="1"/>
  <c r="J46" i="82" s="1"/>
  <c r="H45" i="82"/>
  <c r="I45" i="82" s="1"/>
  <c r="J45" i="82" s="1"/>
  <c r="H44" i="82"/>
  <c r="I44" i="82" s="1"/>
  <c r="J44" i="82" s="1"/>
  <c r="H43" i="82"/>
  <c r="I43" i="82" s="1"/>
  <c r="J43" i="82" s="1"/>
  <c r="H42" i="82"/>
  <c r="I42" i="82" s="1"/>
  <c r="J42" i="82" s="1"/>
  <c r="H41" i="82"/>
  <c r="I41" i="82" s="1"/>
  <c r="J41" i="82" s="1"/>
  <c r="H40" i="82"/>
  <c r="I40" i="82" s="1"/>
  <c r="J40" i="82" s="1"/>
  <c r="H39" i="82"/>
  <c r="I39" i="82" s="1"/>
  <c r="J39" i="82" s="1"/>
  <c r="H38" i="82"/>
  <c r="I38" i="82" s="1"/>
  <c r="J38" i="82" s="1"/>
  <c r="H37" i="82"/>
  <c r="I37" i="82" s="1"/>
  <c r="J37" i="82" s="1"/>
  <c r="H36" i="82"/>
  <c r="I36" i="82" s="1"/>
  <c r="J36" i="82" s="1"/>
  <c r="H35" i="82"/>
  <c r="I35" i="82" s="1"/>
  <c r="J35" i="82" s="1"/>
  <c r="H34" i="82"/>
  <c r="I34" i="82" s="1"/>
  <c r="J34" i="82" s="1"/>
  <c r="H33" i="82"/>
  <c r="I33" i="82" s="1"/>
  <c r="J33" i="82" s="1"/>
  <c r="H32" i="82"/>
  <c r="I32" i="82" s="1"/>
  <c r="J32" i="82" s="1"/>
  <c r="H31" i="82"/>
  <c r="I31" i="82" s="1"/>
  <c r="J31" i="82" s="1"/>
  <c r="H30" i="82"/>
  <c r="I30" i="82" s="1"/>
  <c r="J30" i="82" s="1"/>
  <c r="H29" i="82"/>
  <c r="I29" i="82" s="1"/>
  <c r="J29" i="82" s="1"/>
  <c r="H28" i="82"/>
  <c r="I28" i="82" s="1"/>
  <c r="J28" i="82" s="1"/>
  <c r="H27" i="82"/>
  <c r="I27" i="82" s="1"/>
  <c r="J27" i="82" s="1"/>
  <c r="H26" i="82"/>
  <c r="I26" i="82" s="1"/>
  <c r="J26" i="82" s="1"/>
  <c r="H25" i="82"/>
  <c r="I25" i="82" s="1"/>
  <c r="J25" i="82" s="1"/>
  <c r="H24" i="82"/>
  <c r="I24" i="82" s="1"/>
  <c r="J24" i="82" s="1"/>
  <c r="H23" i="82"/>
  <c r="I23" i="82" s="1"/>
  <c r="J23" i="82" s="1"/>
  <c r="H22" i="82"/>
  <c r="I22" i="82" s="1"/>
  <c r="J22" i="82" s="1"/>
  <c r="H21" i="82"/>
  <c r="I21" i="82" s="1"/>
  <c r="J21" i="82" s="1"/>
  <c r="H20" i="82"/>
  <c r="I20" i="82" s="1"/>
  <c r="J20" i="82" s="1"/>
  <c r="H19" i="82"/>
  <c r="I19" i="82" s="1"/>
  <c r="J19" i="82" s="1"/>
  <c r="H18" i="82"/>
  <c r="I18" i="82" s="1"/>
  <c r="J18" i="82" s="1"/>
  <c r="H17" i="82"/>
  <c r="I17" i="82" s="1"/>
  <c r="J17" i="82" s="1"/>
  <c r="H16" i="82"/>
  <c r="I16" i="82" s="1"/>
  <c r="J16" i="82" s="1"/>
  <c r="H15" i="82"/>
  <c r="I15" i="82" s="1"/>
  <c r="J15" i="82" s="1"/>
  <c r="H14" i="82"/>
  <c r="I14" i="82" s="1"/>
  <c r="J14" i="82" s="1"/>
  <c r="H13" i="82"/>
  <c r="I13" i="82" s="1"/>
  <c r="J13" i="82" s="1"/>
  <c r="H12" i="82"/>
  <c r="I12" i="82" s="1"/>
  <c r="J12" i="82" s="1"/>
  <c r="H11" i="82"/>
  <c r="I11" i="82" s="1"/>
  <c r="J11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" i="82"/>
  <c r="I6" i="82" s="1"/>
  <c r="J6" i="82" s="1"/>
  <c r="H5" i="82"/>
  <c r="I5" i="82" s="1"/>
  <c r="J5" i="82" s="1"/>
  <c r="K5" i="82" s="1"/>
  <c r="M23" i="81"/>
  <c r="U23" i="81" s="1"/>
  <c r="M22" i="81"/>
  <c r="U22" i="81" s="1"/>
  <c r="M21" i="81"/>
  <c r="U21" i="81" s="1"/>
  <c r="M20" i="81"/>
  <c r="U20" i="81" s="1"/>
  <c r="M19" i="81"/>
  <c r="U19" i="81" s="1"/>
  <c r="M18" i="81"/>
  <c r="U18" i="81" s="1"/>
  <c r="M17" i="81"/>
  <c r="U17" i="81" s="1"/>
  <c r="M16" i="81"/>
  <c r="U16" i="81" s="1"/>
  <c r="M15" i="81"/>
  <c r="U15" i="81" s="1"/>
  <c r="M14" i="81"/>
  <c r="U14" i="81" s="1"/>
  <c r="M13" i="81"/>
  <c r="U13" i="81" s="1"/>
  <c r="M12" i="81"/>
  <c r="U12" i="81" s="1"/>
  <c r="M11" i="81"/>
  <c r="U11" i="81" s="1"/>
  <c r="M10" i="81"/>
  <c r="U10" i="81" s="1"/>
  <c r="M9" i="81"/>
  <c r="U9" i="81" s="1"/>
  <c r="M8" i="81"/>
  <c r="U8" i="81" s="1"/>
  <c r="M7" i="81"/>
  <c r="U7" i="81" s="1"/>
  <c r="M6" i="81"/>
  <c r="U6" i="81" s="1"/>
  <c r="M5" i="81"/>
  <c r="U5" i="81" s="1"/>
  <c r="X5" i="81" s="1"/>
  <c r="M23" i="80"/>
  <c r="U23" i="80" s="1"/>
  <c r="M22" i="80"/>
  <c r="U22" i="80" s="1"/>
  <c r="M21" i="80"/>
  <c r="U21" i="80" s="1"/>
  <c r="M20" i="80"/>
  <c r="U20" i="80" s="1"/>
  <c r="M19" i="80"/>
  <c r="U19" i="80" s="1"/>
  <c r="M18" i="80"/>
  <c r="U18" i="80" s="1"/>
  <c r="M17" i="80"/>
  <c r="U17" i="80" s="1"/>
  <c r="M16" i="80"/>
  <c r="U16" i="80" s="1"/>
  <c r="M15" i="80"/>
  <c r="U15" i="80" s="1"/>
  <c r="M14" i="80"/>
  <c r="U14" i="80" s="1"/>
  <c r="M13" i="80"/>
  <c r="U13" i="80" s="1"/>
  <c r="M12" i="80"/>
  <c r="U12" i="80" s="1"/>
  <c r="M11" i="80"/>
  <c r="U11" i="80" s="1"/>
  <c r="M10" i="80"/>
  <c r="U10" i="80" s="1"/>
  <c r="M9" i="80"/>
  <c r="U9" i="80" s="1"/>
  <c r="M8" i="80"/>
  <c r="U8" i="80" s="1"/>
  <c r="M7" i="80"/>
  <c r="U7" i="80" s="1"/>
  <c r="M6" i="80"/>
  <c r="U6" i="80" s="1"/>
  <c r="M5" i="80"/>
  <c r="U5" i="80" s="1"/>
  <c r="X5" i="80" s="1"/>
  <c r="M23" i="79"/>
  <c r="U23" i="79" s="1"/>
  <c r="M22" i="79"/>
  <c r="U22" i="79" s="1"/>
  <c r="M21" i="79"/>
  <c r="U21" i="79" s="1"/>
  <c r="M20" i="79"/>
  <c r="U20" i="79" s="1"/>
  <c r="M19" i="79"/>
  <c r="U19" i="79" s="1"/>
  <c r="M18" i="79"/>
  <c r="U18" i="79" s="1"/>
  <c r="M17" i="79"/>
  <c r="U17" i="79" s="1"/>
  <c r="M16" i="79"/>
  <c r="U16" i="79" s="1"/>
  <c r="M15" i="79"/>
  <c r="U15" i="79" s="1"/>
  <c r="M14" i="79"/>
  <c r="U14" i="79" s="1"/>
  <c r="M13" i="79"/>
  <c r="U13" i="79" s="1"/>
  <c r="M12" i="79"/>
  <c r="U12" i="79" s="1"/>
  <c r="M11" i="79"/>
  <c r="U11" i="79" s="1"/>
  <c r="M10" i="79"/>
  <c r="U10" i="79" s="1"/>
  <c r="M9" i="79"/>
  <c r="U9" i="79" s="1"/>
  <c r="M8" i="79"/>
  <c r="U8" i="79" s="1"/>
  <c r="M7" i="79"/>
  <c r="U7" i="79" s="1"/>
  <c r="M6" i="79"/>
  <c r="U6" i="79" s="1"/>
  <c r="M5" i="79"/>
  <c r="U5" i="79" s="1"/>
  <c r="X5" i="79" s="1"/>
  <c r="H23" i="79"/>
  <c r="I23" i="79" s="1"/>
  <c r="J23" i="79" s="1"/>
  <c r="H22" i="79"/>
  <c r="I22" i="79" s="1"/>
  <c r="J22" i="79" s="1"/>
  <c r="H21" i="79"/>
  <c r="I21" i="79" s="1"/>
  <c r="J21" i="79" s="1"/>
  <c r="H20" i="79"/>
  <c r="I20" i="79" s="1"/>
  <c r="J20" i="79" s="1"/>
  <c r="H19" i="79"/>
  <c r="I19" i="79" s="1"/>
  <c r="J19" i="79" s="1"/>
  <c r="H18" i="79"/>
  <c r="I18" i="79" s="1"/>
  <c r="J18" i="79" s="1"/>
  <c r="H17" i="79"/>
  <c r="I17" i="79" s="1"/>
  <c r="J17" i="79" s="1"/>
  <c r="H16" i="79"/>
  <c r="I16" i="79" s="1"/>
  <c r="J16" i="79" s="1"/>
  <c r="H15" i="79"/>
  <c r="I15" i="79" s="1"/>
  <c r="J15" i="79" s="1"/>
  <c r="H14" i="79"/>
  <c r="I14" i="79" s="1"/>
  <c r="J14" i="79" s="1"/>
  <c r="H13" i="79"/>
  <c r="I13" i="79" s="1"/>
  <c r="J13" i="79" s="1"/>
  <c r="H12" i="79"/>
  <c r="I12" i="79" s="1"/>
  <c r="J12" i="79" s="1"/>
  <c r="H11" i="79"/>
  <c r="I11" i="79" s="1"/>
  <c r="J11" i="79" s="1"/>
  <c r="H10" i="79"/>
  <c r="I10" i="79" s="1"/>
  <c r="J10" i="79" s="1"/>
  <c r="H9" i="79"/>
  <c r="I9" i="79" s="1"/>
  <c r="J9" i="79" s="1"/>
  <c r="H8" i="79"/>
  <c r="I8" i="79" s="1"/>
  <c r="J8" i="79" s="1"/>
  <c r="H7" i="79"/>
  <c r="I7" i="79" s="1"/>
  <c r="J7" i="79" s="1"/>
  <c r="H6" i="79"/>
  <c r="I6" i="79" s="1"/>
  <c r="J6" i="79" s="1"/>
  <c r="H5" i="79"/>
  <c r="I5" i="79" s="1"/>
  <c r="J5" i="79" s="1"/>
  <c r="K5" i="79" s="1"/>
  <c r="M23" i="78"/>
  <c r="U23" i="78" s="1"/>
  <c r="M22" i="78"/>
  <c r="U22" i="78" s="1"/>
  <c r="M21" i="78"/>
  <c r="U21" i="78" s="1"/>
  <c r="M20" i="78"/>
  <c r="U20" i="78" s="1"/>
  <c r="M19" i="78"/>
  <c r="U19" i="78" s="1"/>
  <c r="M18" i="78"/>
  <c r="U18" i="78" s="1"/>
  <c r="M17" i="78"/>
  <c r="U17" i="78" s="1"/>
  <c r="M16" i="78"/>
  <c r="U16" i="78" s="1"/>
  <c r="M15" i="78"/>
  <c r="U15" i="78" s="1"/>
  <c r="M14" i="78"/>
  <c r="U14" i="78" s="1"/>
  <c r="M13" i="78"/>
  <c r="U13" i="78" s="1"/>
  <c r="M12" i="78"/>
  <c r="U12" i="78" s="1"/>
  <c r="M11" i="78"/>
  <c r="U11" i="78" s="1"/>
  <c r="M10" i="78"/>
  <c r="U10" i="78" s="1"/>
  <c r="M9" i="78"/>
  <c r="U9" i="78" s="1"/>
  <c r="M8" i="78"/>
  <c r="U8" i="78" s="1"/>
  <c r="M7" i="78"/>
  <c r="U7" i="78" s="1"/>
  <c r="M6" i="78"/>
  <c r="U6" i="78" s="1"/>
  <c r="M5" i="78"/>
  <c r="U5" i="78" s="1"/>
  <c r="X5" i="78" s="1"/>
  <c r="H23" i="78"/>
  <c r="I23" i="78" s="1"/>
  <c r="J23" i="78" s="1"/>
  <c r="H22" i="78"/>
  <c r="I22" i="78" s="1"/>
  <c r="J22" i="78" s="1"/>
  <c r="H21" i="78"/>
  <c r="I21" i="78" s="1"/>
  <c r="J21" i="78" s="1"/>
  <c r="H20" i="78"/>
  <c r="I20" i="78" s="1"/>
  <c r="J20" i="78" s="1"/>
  <c r="H19" i="78"/>
  <c r="I19" i="78" s="1"/>
  <c r="J19" i="78" s="1"/>
  <c r="H18" i="78"/>
  <c r="I18" i="78" s="1"/>
  <c r="J18" i="78" s="1"/>
  <c r="H17" i="78"/>
  <c r="I17" i="78" s="1"/>
  <c r="J17" i="78" s="1"/>
  <c r="H16" i="78"/>
  <c r="I16" i="78" s="1"/>
  <c r="J16" i="78" s="1"/>
  <c r="H15" i="78"/>
  <c r="I15" i="78" s="1"/>
  <c r="J15" i="78" s="1"/>
  <c r="H14" i="78"/>
  <c r="I14" i="78" s="1"/>
  <c r="J14" i="78" s="1"/>
  <c r="H13" i="78"/>
  <c r="I13" i="78" s="1"/>
  <c r="J13" i="78" s="1"/>
  <c r="H12" i="78"/>
  <c r="I12" i="78" s="1"/>
  <c r="J12" i="78" s="1"/>
  <c r="H11" i="78"/>
  <c r="I11" i="78" s="1"/>
  <c r="J11" i="78" s="1"/>
  <c r="H10" i="78"/>
  <c r="I10" i="78" s="1"/>
  <c r="J10" i="78" s="1"/>
  <c r="H9" i="78"/>
  <c r="I9" i="78" s="1"/>
  <c r="J9" i="78" s="1"/>
  <c r="H8" i="78"/>
  <c r="I8" i="78" s="1"/>
  <c r="J8" i="78" s="1"/>
  <c r="H7" i="78"/>
  <c r="I7" i="78" s="1"/>
  <c r="J7" i="78" s="1"/>
  <c r="H6" i="78"/>
  <c r="I6" i="78" s="1"/>
  <c r="J6" i="78" s="1"/>
  <c r="H5" i="78"/>
  <c r="I5" i="78" s="1"/>
  <c r="J5" i="78" s="1"/>
  <c r="K5" i="78" s="1"/>
  <c r="M23" i="77"/>
  <c r="U23" i="77" s="1"/>
  <c r="M22" i="77"/>
  <c r="U22" i="77" s="1"/>
  <c r="M21" i="77"/>
  <c r="U21" i="77" s="1"/>
  <c r="M20" i="77"/>
  <c r="U20" i="77" s="1"/>
  <c r="M19" i="77"/>
  <c r="U19" i="77" s="1"/>
  <c r="M18" i="77"/>
  <c r="U18" i="77" s="1"/>
  <c r="M17" i="77"/>
  <c r="U17" i="77" s="1"/>
  <c r="M16" i="77"/>
  <c r="U16" i="77" s="1"/>
  <c r="M15" i="77"/>
  <c r="U15" i="77" s="1"/>
  <c r="M14" i="77"/>
  <c r="U14" i="77" s="1"/>
  <c r="M13" i="77"/>
  <c r="U13" i="77" s="1"/>
  <c r="M12" i="77"/>
  <c r="U12" i="77" s="1"/>
  <c r="M11" i="77"/>
  <c r="U11" i="77" s="1"/>
  <c r="M10" i="77"/>
  <c r="U10" i="77" s="1"/>
  <c r="M9" i="77"/>
  <c r="U9" i="77" s="1"/>
  <c r="M8" i="77"/>
  <c r="U8" i="77" s="1"/>
  <c r="M7" i="77"/>
  <c r="U7" i="77" s="1"/>
  <c r="M6" i="77"/>
  <c r="U6" i="77" s="1"/>
  <c r="M5" i="77"/>
  <c r="U5" i="77" s="1"/>
  <c r="X5" i="77" s="1"/>
  <c r="M23" i="76"/>
  <c r="U23" i="76" s="1"/>
  <c r="M22" i="76"/>
  <c r="U22" i="76" s="1"/>
  <c r="M21" i="76"/>
  <c r="U21" i="76" s="1"/>
  <c r="M20" i="76"/>
  <c r="U20" i="76" s="1"/>
  <c r="M19" i="76"/>
  <c r="U19" i="76" s="1"/>
  <c r="M18" i="76"/>
  <c r="U18" i="76" s="1"/>
  <c r="M17" i="76"/>
  <c r="U17" i="76" s="1"/>
  <c r="M16" i="76"/>
  <c r="U16" i="76" s="1"/>
  <c r="M15" i="76"/>
  <c r="U15" i="76" s="1"/>
  <c r="M14" i="76"/>
  <c r="U14" i="76" s="1"/>
  <c r="M13" i="76"/>
  <c r="U13" i="76" s="1"/>
  <c r="M12" i="76"/>
  <c r="U12" i="76" s="1"/>
  <c r="M11" i="76"/>
  <c r="U11" i="76" s="1"/>
  <c r="M10" i="76"/>
  <c r="U10" i="76" s="1"/>
  <c r="M9" i="76"/>
  <c r="U9" i="76" s="1"/>
  <c r="M8" i="76"/>
  <c r="U8" i="76" s="1"/>
  <c r="M7" i="76"/>
  <c r="U7" i="76" s="1"/>
  <c r="M6" i="76"/>
  <c r="U6" i="76" s="1"/>
  <c r="M5" i="76"/>
  <c r="U5" i="76" s="1"/>
  <c r="X5" i="76" s="1"/>
  <c r="M23" i="75"/>
  <c r="U23" i="75" s="1"/>
  <c r="M22" i="75"/>
  <c r="U22" i="75" s="1"/>
  <c r="M21" i="75"/>
  <c r="U21" i="75" s="1"/>
  <c r="M20" i="75"/>
  <c r="U20" i="75" s="1"/>
  <c r="M19" i="75"/>
  <c r="U19" i="75" s="1"/>
  <c r="M18" i="75"/>
  <c r="U18" i="75" s="1"/>
  <c r="M17" i="75"/>
  <c r="U17" i="75" s="1"/>
  <c r="M16" i="75"/>
  <c r="U16" i="75" s="1"/>
  <c r="M15" i="75"/>
  <c r="U15" i="75" s="1"/>
  <c r="M14" i="75"/>
  <c r="U14" i="75" s="1"/>
  <c r="M13" i="75"/>
  <c r="U13" i="75" s="1"/>
  <c r="M12" i="75"/>
  <c r="U12" i="75" s="1"/>
  <c r="M11" i="75"/>
  <c r="U11" i="75" s="1"/>
  <c r="M10" i="75"/>
  <c r="U10" i="75" s="1"/>
  <c r="M9" i="75"/>
  <c r="U9" i="75" s="1"/>
  <c r="M8" i="75"/>
  <c r="U8" i="75" s="1"/>
  <c r="M7" i="75"/>
  <c r="U7" i="75" s="1"/>
  <c r="M6" i="75"/>
  <c r="U6" i="75" s="1"/>
  <c r="M5" i="75"/>
  <c r="U5" i="75" s="1"/>
  <c r="X5" i="75" s="1"/>
  <c r="H23" i="75"/>
  <c r="I23" i="75" s="1"/>
  <c r="J23" i="75" s="1"/>
  <c r="H22" i="75"/>
  <c r="I22" i="75" s="1"/>
  <c r="J22" i="75" s="1"/>
  <c r="H21" i="75"/>
  <c r="I21" i="75" s="1"/>
  <c r="J21" i="75" s="1"/>
  <c r="H20" i="75"/>
  <c r="I20" i="75" s="1"/>
  <c r="J20" i="75" s="1"/>
  <c r="H19" i="75"/>
  <c r="I19" i="75" s="1"/>
  <c r="J19" i="75" s="1"/>
  <c r="H18" i="75"/>
  <c r="I18" i="75" s="1"/>
  <c r="J18" i="75" s="1"/>
  <c r="H17" i="75"/>
  <c r="I17" i="75" s="1"/>
  <c r="J17" i="75" s="1"/>
  <c r="H16" i="75"/>
  <c r="I16" i="75" s="1"/>
  <c r="J16" i="75" s="1"/>
  <c r="H15" i="75"/>
  <c r="I15" i="75" s="1"/>
  <c r="J15" i="75" s="1"/>
  <c r="H14" i="75"/>
  <c r="I14" i="75" s="1"/>
  <c r="J14" i="75" s="1"/>
  <c r="H13" i="75"/>
  <c r="I13" i="75" s="1"/>
  <c r="J13" i="75" s="1"/>
  <c r="H12" i="75"/>
  <c r="I12" i="75" s="1"/>
  <c r="J12" i="75" s="1"/>
  <c r="H11" i="75"/>
  <c r="I11" i="75" s="1"/>
  <c r="J11" i="75" s="1"/>
  <c r="H10" i="75"/>
  <c r="I10" i="75" s="1"/>
  <c r="J10" i="75" s="1"/>
  <c r="H9" i="75"/>
  <c r="I9" i="75" s="1"/>
  <c r="J9" i="75" s="1"/>
  <c r="H8" i="75"/>
  <c r="I8" i="75" s="1"/>
  <c r="J8" i="75" s="1"/>
  <c r="H7" i="75"/>
  <c r="I7" i="75" s="1"/>
  <c r="J7" i="75" s="1"/>
  <c r="H6" i="75"/>
  <c r="I6" i="75" s="1"/>
  <c r="J6" i="75" s="1"/>
  <c r="H5" i="75"/>
  <c r="I5" i="75" s="1"/>
  <c r="J5" i="75" s="1"/>
  <c r="K5" i="75" s="1"/>
  <c r="M23" i="74"/>
  <c r="U23" i="74" s="1"/>
  <c r="M22" i="74"/>
  <c r="U22" i="74" s="1"/>
  <c r="M21" i="74"/>
  <c r="U21" i="74" s="1"/>
  <c r="M20" i="74"/>
  <c r="U20" i="74" s="1"/>
  <c r="M19" i="74"/>
  <c r="U19" i="74" s="1"/>
  <c r="M18" i="74"/>
  <c r="U18" i="74" s="1"/>
  <c r="M17" i="74"/>
  <c r="U17" i="74" s="1"/>
  <c r="M16" i="74"/>
  <c r="U16" i="74" s="1"/>
  <c r="M15" i="74"/>
  <c r="U15" i="74" s="1"/>
  <c r="M14" i="74"/>
  <c r="U14" i="74" s="1"/>
  <c r="M13" i="74"/>
  <c r="U13" i="74" s="1"/>
  <c r="M12" i="74"/>
  <c r="U12" i="74" s="1"/>
  <c r="M11" i="74"/>
  <c r="U11" i="74" s="1"/>
  <c r="M10" i="74"/>
  <c r="U10" i="74" s="1"/>
  <c r="M9" i="74"/>
  <c r="U9" i="74" s="1"/>
  <c r="M8" i="74"/>
  <c r="U8" i="74" s="1"/>
  <c r="M7" i="74"/>
  <c r="U7" i="74" s="1"/>
  <c r="M6" i="74"/>
  <c r="U6" i="74" s="1"/>
  <c r="M5" i="74"/>
  <c r="U5" i="74" s="1"/>
  <c r="X5" i="74" s="1"/>
  <c r="H23" i="74"/>
  <c r="I23" i="74" s="1"/>
  <c r="J23" i="74" s="1"/>
  <c r="H22" i="74"/>
  <c r="I22" i="74" s="1"/>
  <c r="J22" i="74" s="1"/>
  <c r="H21" i="74"/>
  <c r="I21" i="74" s="1"/>
  <c r="J21" i="74" s="1"/>
  <c r="H20" i="74"/>
  <c r="I20" i="74" s="1"/>
  <c r="J20" i="74" s="1"/>
  <c r="H19" i="74"/>
  <c r="I19" i="74" s="1"/>
  <c r="J19" i="74" s="1"/>
  <c r="H18" i="74"/>
  <c r="I18" i="74" s="1"/>
  <c r="J18" i="74" s="1"/>
  <c r="H17" i="74"/>
  <c r="I17" i="74" s="1"/>
  <c r="J17" i="74" s="1"/>
  <c r="H16" i="74"/>
  <c r="I16" i="74" s="1"/>
  <c r="J16" i="74" s="1"/>
  <c r="H15" i="74"/>
  <c r="I15" i="74" s="1"/>
  <c r="J15" i="74" s="1"/>
  <c r="H14" i="74"/>
  <c r="I14" i="74" s="1"/>
  <c r="J14" i="74" s="1"/>
  <c r="H13" i="74"/>
  <c r="I13" i="74" s="1"/>
  <c r="J13" i="74" s="1"/>
  <c r="H12" i="74"/>
  <c r="I12" i="74" s="1"/>
  <c r="J12" i="74" s="1"/>
  <c r="H11" i="74"/>
  <c r="I11" i="74" s="1"/>
  <c r="J11" i="74" s="1"/>
  <c r="H10" i="74"/>
  <c r="I10" i="74" s="1"/>
  <c r="J10" i="74" s="1"/>
  <c r="H9" i="74"/>
  <c r="I9" i="74" s="1"/>
  <c r="J9" i="74" s="1"/>
  <c r="H8" i="74"/>
  <c r="I8" i="74" s="1"/>
  <c r="J8" i="74" s="1"/>
  <c r="H7" i="74"/>
  <c r="I7" i="74" s="1"/>
  <c r="J7" i="74" s="1"/>
  <c r="H6" i="74"/>
  <c r="I6" i="74" s="1"/>
  <c r="J6" i="74" s="1"/>
  <c r="H5" i="74"/>
  <c r="I5" i="74" s="1"/>
  <c r="J5" i="74" s="1"/>
  <c r="K5" i="74" s="1"/>
  <c r="M23" i="73"/>
  <c r="U23" i="73" s="1"/>
  <c r="M22" i="73"/>
  <c r="U22" i="73" s="1"/>
  <c r="M21" i="73"/>
  <c r="U21" i="73" s="1"/>
  <c r="M20" i="73"/>
  <c r="U20" i="73" s="1"/>
  <c r="M19" i="73"/>
  <c r="U19" i="73" s="1"/>
  <c r="M18" i="73"/>
  <c r="U18" i="73" s="1"/>
  <c r="M17" i="73"/>
  <c r="U17" i="73" s="1"/>
  <c r="M16" i="73"/>
  <c r="U16" i="73" s="1"/>
  <c r="M15" i="73"/>
  <c r="U15" i="73" s="1"/>
  <c r="M14" i="73"/>
  <c r="U14" i="73" s="1"/>
  <c r="M13" i="73"/>
  <c r="U13" i="73" s="1"/>
  <c r="M12" i="73"/>
  <c r="U12" i="73" s="1"/>
  <c r="M11" i="73"/>
  <c r="U11" i="73" s="1"/>
  <c r="M10" i="73"/>
  <c r="U10" i="73" s="1"/>
  <c r="M9" i="73"/>
  <c r="U9" i="73" s="1"/>
  <c r="M8" i="73"/>
  <c r="U8" i="73" s="1"/>
  <c r="M7" i="73"/>
  <c r="U7" i="73" s="1"/>
  <c r="M6" i="73"/>
  <c r="U6" i="73" s="1"/>
  <c r="M5" i="73"/>
  <c r="U5" i="73" s="1"/>
  <c r="X5" i="73" s="1"/>
  <c r="M23" i="72"/>
  <c r="U23" i="72" s="1"/>
  <c r="M22" i="72"/>
  <c r="U22" i="72" s="1"/>
  <c r="M21" i="72"/>
  <c r="U21" i="72" s="1"/>
  <c r="M20" i="72"/>
  <c r="U20" i="72" s="1"/>
  <c r="M19" i="72"/>
  <c r="U19" i="72" s="1"/>
  <c r="M18" i="72"/>
  <c r="U18" i="72" s="1"/>
  <c r="M17" i="72"/>
  <c r="U17" i="72" s="1"/>
  <c r="M16" i="72"/>
  <c r="U16" i="72" s="1"/>
  <c r="M15" i="72"/>
  <c r="U15" i="72" s="1"/>
  <c r="M14" i="72"/>
  <c r="U14" i="72" s="1"/>
  <c r="M13" i="72"/>
  <c r="U13" i="72" s="1"/>
  <c r="M12" i="72"/>
  <c r="U12" i="72" s="1"/>
  <c r="M11" i="72"/>
  <c r="U11" i="72" s="1"/>
  <c r="M10" i="72"/>
  <c r="U10" i="72" s="1"/>
  <c r="M9" i="72"/>
  <c r="U9" i="72" s="1"/>
  <c r="M8" i="72"/>
  <c r="U8" i="72" s="1"/>
  <c r="M7" i="72"/>
  <c r="U7" i="72" s="1"/>
  <c r="M6" i="72"/>
  <c r="U6" i="72" s="1"/>
  <c r="M5" i="72"/>
  <c r="U5" i="72" s="1"/>
  <c r="X5" i="72" s="1"/>
  <c r="M23" i="71"/>
  <c r="U23" i="71" s="1"/>
  <c r="M22" i="71"/>
  <c r="U22" i="71" s="1"/>
  <c r="M21" i="71"/>
  <c r="U21" i="71" s="1"/>
  <c r="M20" i="71"/>
  <c r="U20" i="71" s="1"/>
  <c r="M19" i="71"/>
  <c r="U19" i="71" s="1"/>
  <c r="M18" i="71"/>
  <c r="U18" i="71" s="1"/>
  <c r="M17" i="71"/>
  <c r="U17" i="71" s="1"/>
  <c r="M16" i="71"/>
  <c r="U16" i="71" s="1"/>
  <c r="M15" i="71"/>
  <c r="U15" i="71" s="1"/>
  <c r="M14" i="71"/>
  <c r="U14" i="71" s="1"/>
  <c r="M13" i="71"/>
  <c r="U13" i="71" s="1"/>
  <c r="M12" i="71"/>
  <c r="U12" i="71" s="1"/>
  <c r="M11" i="71"/>
  <c r="U11" i="71" s="1"/>
  <c r="M10" i="71"/>
  <c r="U10" i="71" s="1"/>
  <c r="M9" i="71"/>
  <c r="U9" i="71" s="1"/>
  <c r="M8" i="71"/>
  <c r="U8" i="71" s="1"/>
  <c r="M7" i="71"/>
  <c r="U7" i="71" s="1"/>
  <c r="M6" i="71"/>
  <c r="U6" i="71" s="1"/>
  <c r="M5" i="71"/>
  <c r="U5" i="71" s="1"/>
  <c r="X5" i="71" s="1"/>
  <c r="H23" i="71"/>
  <c r="I23" i="71" s="1"/>
  <c r="J23" i="71" s="1"/>
  <c r="H22" i="71"/>
  <c r="I22" i="71" s="1"/>
  <c r="J22" i="71" s="1"/>
  <c r="H21" i="71"/>
  <c r="I21" i="71" s="1"/>
  <c r="J21" i="71" s="1"/>
  <c r="H20" i="71"/>
  <c r="I20" i="71" s="1"/>
  <c r="J20" i="71" s="1"/>
  <c r="H19" i="71"/>
  <c r="I19" i="71" s="1"/>
  <c r="J19" i="71" s="1"/>
  <c r="H18" i="71"/>
  <c r="I18" i="71" s="1"/>
  <c r="J18" i="71" s="1"/>
  <c r="H17" i="71"/>
  <c r="I17" i="71" s="1"/>
  <c r="J17" i="71" s="1"/>
  <c r="H16" i="71"/>
  <c r="I16" i="71" s="1"/>
  <c r="J16" i="71" s="1"/>
  <c r="H15" i="71"/>
  <c r="I15" i="71" s="1"/>
  <c r="J15" i="71" s="1"/>
  <c r="H14" i="71"/>
  <c r="I14" i="71" s="1"/>
  <c r="J14" i="71" s="1"/>
  <c r="H13" i="71"/>
  <c r="I13" i="71" s="1"/>
  <c r="J13" i="71" s="1"/>
  <c r="H12" i="71"/>
  <c r="I12" i="71" s="1"/>
  <c r="J12" i="71" s="1"/>
  <c r="H11" i="71"/>
  <c r="I11" i="71" s="1"/>
  <c r="J11" i="71" s="1"/>
  <c r="H10" i="71"/>
  <c r="I10" i="71" s="1"/>
  <c r="J10" i="71" s="1"/>
  <c r="H9" i="71"/>
  <c r="I9" i="71" s="1"/>
  <c r="J9" i="71" s="1"/>
  <c r="H8" i="71"/>
  <c r="I8" i="71" s="1"/>
  <c r="J8" i="71" s="1"/>
  <c r="H7" i="71"/>
  <c r="I7" i="71" s="1"/>
  <c r="J7" i="71" s="1"/>
  <c r="H6" i="71"/>
  <c r="I6" i="71" s="1"/>
  <c r="J6" i="71" s="1"/>
  <c r="H5" i="71"/>
  <c r="I5" i="71" s="1"/>
  <c r="J5" i="71" s="1"/>
  <c r="K5" i="71" s="1"/>
  <c r="M23" i="70"/>
  <c r="U23" i="70" s="1"/>
  <c r="M22" i="70"/>
  <c r="U22" i="70" s="1"/>
  <c r="M21" i="70"/>
  <c r="U21" i="70" s="1"/>
  <c r="M20" i="70"/>
  <c r="U20" i="70" s="1"/>
  <c r="M19" i="70"/>
  <c r="U19" i="70" s="1"/>
  <c r="M18" i="70"/>
  <c r="U18" i="70" s="1"/>
  <c r="M17" i="70"/>
  <c r="U17" i="70" s="1"/>
  <c r="M16" i="70"/>
  <c r="U16" i="70" s="1"/>
  <c r="M15" i="70"/>
  <c r="U15" i="70" s="1"/>
  <c r="M14" i="70"/>
  <c r="U14" i="70" s="1"/>
  <c r="M13" i="70"/>
  <c r="U13" i="70" s="1"/>
  <c r="M12" i="70"/>
  <c r="U12" i="70" s="1"/>
  <c r="M11" i="70"/>
  <c r="U11" i="70" s="1"/>
  <c r="M10" i="70"/>
  <c r="U10" i="70" s="1"/>
  <c r="M9" i="70"/>
  <c r="U9" i="70" s="1"/>
  <c r="M8" i="70"/>
  <c r="U8" i="70" s="1"/>
  <c r="M7" i="70"/>
  <c r="U7" i="70" s="1"/>
  <c r="M6" i="70"/>
  <c r="U6" i="70" s="1"/>
  <c r="M5" i="70"/>
  <c r="U5" i="70" s="1"/>
  <c r="X5" i="70" s="1"/>
  <c r="H23" i="70"/>
  <c r="I23" i="70" s="1"/>
  <c r="J23" i="70" s="1"/>
  <c r="H22" i="70"/>
  <c r="I22" i="70" s="1"/>
  <c r="J22" i="70" s="1"/>
  <c r="H21" i="70"/>
  <c r="I21" i="70" s="1"/>
  <c r="J21" i="70" s="1"/>
  <c r="H20" i="70"/>
  <c r="I20" i="70" s="1"/>
  <c r="J20" i="70" s="1"/>
  <c r="H19" i="70"/>
  <c r="I19" i="70" s="1"/>
  <c r="J19" i="70" s="1"/>
  <c r="H18" i="70"/>
  <c r="I18" i="70" s="1"/>
  <c r="J18" i="70" s="1"/>
  <c r="H17" i="70"/>
  <c r="I17" i="70" s="1"/>
  <c r="J17" i="70" s="1"/>
  <c r="H16" i="70"/>
  <c r="I16" i="70" s="1"/>
  <c r="J16" i="70" s="1"/>
  <c r="H15" i="70"/>
  <c r="I15" i="70" s="1"/>
  <c r="J15" i="70" s="1"/>
  <c r="H14" i="70"/>
  <c r="I14" i="70" s="1"/>
  <c r="J14" i="70" s="1"/>
  <c r="H13" i="70"/>
  <c r="I13" i="70" s="1"/>
  <c r="J13" i="70" s="1"/>
  <c r="H12" i="70"/>
  <c r="I12" i="70" s="1"/>
  <c r="J12" i="70" s="1"/>
  <c r="H11" i="70"/>
  <c r="I11" i="70" s="1"/>
  <c r="J11" i="70" s="1"/>
  <c r="H10" i="70"/>
  <c r="I10" i="70" s="1"/>
  <c r="J10" i="70" s="1"/>
  <c r="H9" i="70"/>
  <c r="I9" i="70" s="1"/>
  <c r="J9" i="70" s="1"/>
  <c r="H8" i="70"/>
  <c r="I8" i="70" s="1"/>
  <c r="J8" i="70" s="1"/>
  <c r="H7" i="70"/>
  <c r="I7" i="70" s="1"/>
  <c r="J7" i="70" s="1"/>
  <c r="H6" i="70"/>
  <c r="I6" i="70" s="1"/>
  <c r="J6" i="70" s="1"/>
  <c r="H5" i="70"/>
  <c r="I5" i="70" s="1"/>
  <c r="J5" i="70" s="1"/>
  <c r="K5" i="70" s="1"/>
  <c r="M23" i="69"/>
  <c r="U23" i="69" s="1"/>
  <c r="M22" i="69"/>
  <c r="U22" i="69" s="1"/>
  <c r="M21" i="69"/>
  <c r="U21" i="69" s="1"/>
  <c r="M20" i="69"/>
  <c r="U20" i="69" s="1"/>
  <c r="M19" i="69"/>
  <c r="U19" i="69" s="1"/>
  <c r="M18" i="69"/>
  <c r="U18" i="69" s="1"/>
  <c r="M17" i="69"/>
  <c r="U17" i="69" s="1"/>
  <c r="M16" i="69"/>
  <c r="U16" i="69" s="1"/>
  <c r="M15" i="69"/>
  <c r="U15" i="69" s="1"/>
  <c r="M14" i="69"/>
  <c r="U14" i="69" s="1"/>
  <c r="M13" i="69"/>
  <c r="U13" i="69" s="1"/>
  <c r="M12" i="69"/>
  <c r="U12" i="69" s="1"/>
  <c r="M11" i="69"/>
  <c r="U11" i="69" s="1"/>
  <c r="M10" i="69"/>
  <c r="U10" i="69" s="1"/>
  <c r="M9" i="69"/>
  <c r="U9" i="69" s="1"/>
  <c r="M8" i="69"/>
  <c r="U8" i="69" s="1"/>
  <c r="M7" i="69"/>
  <c r="U7" i="69" s="1"/>
  <c r="M6" i="69"/>
  <c r="U6" i="69" s="1"/>
  <c r="M5" i="69"/>
  <c r="U5" i="69" s="1"/>
  <c r="X5" i="69" s="1"/>
  <c r="M23" i="68"/>
  <c r="U23" i="68" s="1"/>
  <c r="M22" i="68"/>
  <c r="U22" i="68" s="1"/>
  <c r="M21" i="68"/>
  <c r="U21" i="68" s="1"/>
  <c r="M20" i="68"/>
  <c r="U20" i="68" s="1"/>
  <c r="M19" i="68"/>
  <c r="U19" i="68" s="1"/>
  <c r="M18" i="68"/>
  <c r="U18" i="68" s="1"/>
  <c r="M17" i="68"/>
  <c r="U17" i="68" s="1"/>
  <c r="M16" i="68"/>
  <c r="U16" i="68" s="1"/>
  <c r="M15" i="68"/>
  <c r="U15" i="68" s="1"/>
  <c r="M14" i="68"/>
  <c r="U14" i="68" s="1"/>
  <c r="M13" i="68"/>
  <c r="U13" i="68" s="1"/>
  <c r="M12" i="68"/>
  <c r="U12" i="68" s="1"/>
  <c r="M11" i="68"/>
  <c r="U11" i="68" s="1"/>
  <c r="M10" i="68"/>
  <c r="U10" i="68" s="1"/>
  <c r="M9" i="68"/>
  <c r="U9" i="68" s="1"/>
  <c r="M8" i="68"/>
  <c r="U8" i="68" s="1"/>
  <c r="M7" i="68"/>
  <c r="U7" i="68" s="1"/>
  <c r="M6" i="68"/>
  <c r="U6" i="68" s="1"/>
  <c r="M5" i="68"/>
  <c r="U5" i="68" s="1"/>
  <c r="X5" i="68" s="1"/>
  <c r="M23" i="67"/>
  <c r="U23" i="67" s="1"/>
  <c r="M22" i="67"/>
  <c r="U22" i="67" s="1"/>
  <c r="M21" i="67"/>
  <c r="U21" i="67" s="1"/>
  <c r="M20" i="67"/>
  <c r="U20" i="67" s="1"/>
  <c r="M19" i="67"/>
  <c r="U19" i="67" s="1"/>
  <c r="M18" i="67"/>
  <c r="U18" i="67" s="1"/>
  <c r="M17" i="67"/>
  <c r="U17" i="67" s="1"/>
  <c r="M16" i="67"/>
  <c r="U16" i="67" s="1"/>
  <c r="M15" i="67"/>
  <c r="U15" i="67" s="1"/>
  <c r="M14" i="67"/>
  <c r="U14" i="67" s="1"/>
  <c r="M13" i="67"/>
  <c r="U13" i="67" s="1"/>
  <c r="M12" i="67"/>
  <c r="U12" i="67" s="1"/>
  <c r="M11" i="67"/>
  <c r="U11" i="67" s="1"/>
  <c r="M10" i="67"/>
  <c r="U10" i="67" s="1"/>
  <c r="M9" i="67"/>
  <c r="U9" i="67" s="1"/>
  <c r="M8" i="67"/>
  <c r="U8" i="67" s="1"/>
  <c r="M7" i="67"/>
  <c r="U7" i="67" s="1"/>
  <c r="M6" i="67"/>
  <c r="U6" i="67" s="1"/>
  <c r="M5" i="67"/>
  <c r="U5" i="67" s="1"/>
  <c r="X5" i="67" s="1"/>
  <c r="H23" i="67"/>
  <c r="I23" i="67" s="1"/>
  <c r="J23" i="67" s="1"/>
  <c r="H22" i="67"/>
  <c r="I22" i="67" s="1"/>
  <c r="J22" i="67" s="1"/>
  <c r="H21" i="67"/>
  <c r="I21" i="67" s="1"/>
  <c r="J21" i="67" s="1"/>
  <c r="H20" i="67"/>
  <c r="I20" i="67" s="1"/>
  <c r="J20" i="67" s="1"/>
  <c r="H19" i="67"/>
  <c r="I19" i="67" s="1"/>
  <c r="J19" i="67" s="1"/>
  <c r="H18" i="67"/>
  <c r="I18" i="67" s="1"/>
  <c r="J18" i="67" s="1"/>
  <c r="H17" i="67"/>
  <c r="I17" i="67" s="1"/>
  <c r="J17" i="67" s="1"/>
  <c r="H16" i="67"/>
  <c r="I16" i="67" s="1"/>
  <c r="J16" i="67" s="1"/>
  <c r="H15" i="67"/>
  <c r="I15" i="67" s="1"/>
  <c r="J15" i="67" s="1"/>
  <c r="H14" i="67"/>
  <c r="I14" i="67" s="1"/>
  <c r="J14" i="67" s="1"/>
  <c r="H13" i="67"/>
  <c r="I13" i="67" s="1"/>
  <c r="J13" i="67" s="1"/>
  <c r="H12" i="67"/>
  <c r="I12" i="67" s="1"/>
  <c r="J12" i="67" s="1"/>
  <c r="H11" i="67"/>
  <c r="I11" i="67" s="1"/>
  <c r="J11" i="67" s="1"/>
  <c r="H10" i="67"/>
  <c r="I10" i="67" s="1"/>
  <c r="J10" i="67" s="1"/>
  <c r="H9" i="67"/>
  <c r="I9" i="67" s="1"/>
  <c r="J9" i="67" s="1"/>
  <c r="H8" i="67"/>
  <c r="I8" i="67" s="1"/>
  <c r="J8" i="67" s="1"/>
  <c r="H7" i="67"/>
  <c r="I7" i="67" s="1"/>
  <c r="J7" i="67" s="1"/>
  <c r="H6" i="67"/>
  <c r="I6" i="67" s="1"/>
  <c r="J6" i="67" s="1"/>
  <c r="H5" i="67"/>
  <c r="I5" i="67" s="1"/>
  <c r="J5" i="67" s="1"/>
  <c r="K5" i="67" s="1"/>
  <c r="M23" i="66"/>
  <c r="U23" i="66" s="1"/>
  <c r="M22" i="66"/>
  <c r="U22" i="66" s="1"/>
  <c r="M21" i="66"/>
  <c r="U21" i="66" s="1"/>
  <c r="M20" i="66"/>
  <c r="U20" i="66" s="1"/>
  <c r="M19" i="66"/>
  <c r="U19" i="66" s="1"/>
  <c r="M18" i="66"/>
  <c r="U18" i="66" s="1"/>
  <c r="M17" i="66"/>
  <c r="U17" i="66" s="1"/>
  <c r="M16" i="66"/>
  <c r="U16" i="66" s="1"/>
  <c r="M15" i="66"/>
  <c r="U15" i="66" s="1"/>
  <c r="M14" i="66"/>
  <c r="U14" i="66" s="1"/>
  <c r="M13" i="66"/>
  <c r="U13" i="66" s="1"/>
  <c r="M12" i="66"/>
  <c r="U12" i="66" s="1"/>
  <c r="M11" i="66"/>
  <c r="U11" i="66" s="1"/>
  <c r="M10" i="66"/>
  <c r="U10" i="66" s="1"/>
  <c r="M9" i="66"/>
  <c r="U9" i="66" s="1"/>
  <c r="M8" i="66"/>
  <c r="U8" i="66" s="1"/>
  <c r="M7" i="66"/>
  <c r="U7" i="66" s="1"/>
  <c r="M6" i="66"/>
  <c r="U6" i="66" s="1"/>
  <c r="M5" i="66"/>
  <c r="U5" i="66" s="1"/>
  <c r="X5" i="66" s="1"/>
  <c r="H23" i="66"/>
  <c r="I23" i="66" s="1"/>
  <c r="J23" i="66" s="1"/>
  <c r="H22" i="66"/>
  <c r="I22" i="66" s="1"/>
  <c r="J22" i="66" s="1"/>
  <c r="H21" i="66"/>
  <c r="I21" i="66" s="1"/>
  <c r="J21" i="66" s="1"/>
  <c r="H20" i="66"/>
  <c r="I20" i="66" s="1"/>
  <c r="J20" i="66" s="1"/>
  <c r="H19" i="66"/>
  <c r="I19" i="66" s="1"/>
  <c r="J19" i="66" s="1"/>
  <c r="H18" i="66"/>
  <c r="I18" i="66" s="1"/>
  <c r="J18" i="66" s="1"/>
  <c r="H17" i="66"/>
  <c r="I17" i="66" s="1"/>
  <c r="J17" i="66" s="1"/>
  <c r="H16" i="66"/>
  <c r="I16" i="66" s="1"/>
  <c r="J16" i="66" s="1"/>
  <c r="H15" i="66"/>
  <c r="I15" i="66" s="1"/>
  <c r="J15" i="66" s="1"/>
  <c r="H14" i="66"/>
  <c r="I14" i="66" s="1"/>
  <c r="J14" i="66" s="1"/>
  <c r="H13" i="66"/>
  <c r="I13" i="66" s="1"/>
  <c r="J13" i="66" s="1"/>
  <c r="H12" i="66"/>
  <c r="I12" i="66" s="1"/>
  <c r="J12" i="66" s="1"/>
  <c r="H11" i="66"/>
  <c r="I11" i="66" s="1"/>
  <c r="J11" i="66" s="1"/>
  <c r="H10" i="66"/>
  <c r="I10" i="66" s="1"/>
  <c r="J10" i="66" s="1"/>
  <c r="H9" i="66"/>
  <c r="I9" i="66" s="1"/>
  <c r="J9" i="66" s="1"/>
  <c r="H8" i="66"/>
  <c r="I8" i="66" s="1"/>
  <c r="J8" i="66" s="1"/>
  <c r="H7" i="66"/>
  <c r="I7" i="66" s="1"/>
  <c r="J7" i="66" s="1"/>
  <c r="H6" i="66"/>
  <c r="I6" i="66" s="1"/>
  <c r="J6" i="66" s="1"/>
  <c r="H5" i="66"/>
  <c r="I5" i="66" s="1"/>
  <c r="J5" i="66" s="1"/>
  <c r="K5" i="66" s="1"/>
  <c r="M23" i="65"/>
  <c r="U23" i="65" s="1"/>
  <c r="M22" i="65"/>
  <c r="U22" i="65" s="1"/>
  <c r="M21" i="65"/>
  <c r="U21" i="65" s="1"/>
  <c r="M20" i="65"/>
  <c r="U20" i="65" s="1"/>
  <c r="M19" i="65"/>
  <c r="U19" i="65" s="1"/>
  <c r="M18" i="65"/>
  <c r="U18" i="65" s="1"/>
  <c r="M17" i="65"/>
  <c r="U17" i="65" s="1"/>
  <c r="M16" i="65"/>
  <c r="U16" i="65" s="1"/>
  <c r="M15" i="65"/>
  <c r="U15" i="65" s="1"/>
  <c r="M14" i="65"/>
  <c r="U14" i="65" s="1"/>
  <c r="M13" i="65"/>
  <c r="U13" i="65" s="1"/>
  <c r="M12" i="65"/>
  <c r="U12" i="65" s="1"/>
  <c r="M11" i="65"/>
  <c r="U11" i="65" s="1"/>
  <c r="M10" i="65"/>
  <c r="U10" i="65" s="1"/>
  <c r="M9" i="65"/>
  <c r="U9" i="65" s="1"/>
  <c r="M8" i="65"/>
  <c r="U8" i="65" s="1"/>
  <c r="M7" i="65"/>
  <c r="U7" i="65" s="1"/>
  <c r="M6" i="65"/>
  <c r="U6" i="65" s="1"/>
  <c r="M5" i="65"/>
  <c r="U5" i="65" s="1"/>
  <c r="X5" i="65" s="1"/>
  <c r="M23" i="64"/>
  <c r="U23" i="64" s="1"/>
  <c r="M22" i="64"/>
  <c r="U22" i="64" s="1"/>
  <c r="M21" i="64"/>
  <c r="U21" i="64" s="1"/>
  <c r="M20" i="64"/>
  <c r="U20" i="64" s="1"/>
  <c r="M19" i="64"/>
  <c r="U19" i="64" s="1"/>
  <c r="M18" i="64"/>
  <c r="U18" i="64" s="1"/>
  <c r="M17" i="64"/>
  <c r="U17" i="64" s="1"/>
  <c r="M16" i="64"/>
  <c r="U16" i="64" s="1"/>
  <c r="M15" i="64"/>
  <c r="U15" i="64" s="1"/>
  <c r="M14" i="64"/>
  <c r="U14" i="64" s="1"/>
  <c r="M13" i="64"/>
  <c r="U13" i="64" s="1"/>
  <c r="M12" i="64"/>
  <c r="U12" i="64" s="1"/>
  <c r="M11" i="64"/>
  <c r="U11" i="64" s="1"/>
  <c r="M10" i="64"/>
  <c r="U10" i="64" s="1"/>
  <c r="M9" i="64"/>
  <c r="U9" i="64" s="1"/>
  <c r="M8" i="64"/>
  <c r="U8" i="64" s="1"/>
  <c r="M7" i="64"/>
  <c r="U7" i="64" s="1"/>
  <c r="M6" i="64"/>
  <c r="U6" i="64" s="1"/>
  <c r="M5" i="64"/>
  <c r="U5" i="64" s="1"/>
  <c r="X5" i="64" s="1"/>
  <c r="M23" i="63"/>
  <c r="U23" i="63" s="1"/>
  <c r="M22" i="63"/>
  <c r="U22" i="63" s="1"/>
  <c r="M21" i="63"/>
  <c r="U21" i="63" s="1"/>
  <c r="M20" i="63"/>
  <c r="U20" i="63" s="1"/>
  <c r="M19" i="63"/>
  <c r="U19" i="63" s="1"/>
  <c r="M18" i="63"/>
  <c r="U18" i="63" s="1"/>
  <c r="M17" i="63"/>
  <c r="U17" i="63" s="1"/>
  <c r="M16" i="63"/>
  <c r="U16" i="63" s="1"/>
  <c r="M15" i="63"/>
  <c r="U15" i="63" s="1"/>
  <c r="M14" i="63"/>
  <c r="U14" i="63" s="1"/>
  <c r="M13" i="63"/>
  <c r="U13" i="63" s="1"/>
  <c r="M12" i="63"/>
  <c r="U12" i="63" s="1"/>
  <c r="M11" i="63"/>
  <c r="U11" i="63" s="1"/>
  <c r="M10" i="63"/>
  <c r="U10" i="63" s="1"/>
  <c r="M9" i="63"/>
  <c r="U9" i="63" s="1"/>
  <c r="M8" i="63"/>
  <c r="U8" i="63" s="1"/>
  <c r="M7" i="63"/>
  <c r="U7" i="63" s="1"/>
  <c r="M6" i="63"/>
  <c r="U6" i="63" s="1"/>
  <c r="M5" i="63"/>
  <c r="U5" i="63" s="1"/>
  <c r="X5" i="63" s="1"/>
  <c r="H23" i="63"/>
  <c r="I23" i="63" s="1"/>
  <c r="J23" i="63" s="1"/>
  <c r="H22" i="63"/>
  <c r="I22" i="63" s="1"/>
  <c r="J22" i="63" s="1"/>
  <c r="H21" i="63"/>
  <c r="I21" i="63" s="1"/>
  <c r="J21" i="63" s="1"/>
  <c r="H20" i="63"/>
  <c r="I20" i="63" s="1"/>
  <c r="J20" i="63" s="1"/>
  <c r="H19" i="63"/>
  <c r="I19" i="63" s="1"/>
  <c r="J19" i="63" s="1"/>
  <c r="H18" i="63"/>
  <c r="I18" i="63" s="1"/>
  <c r="J18" i="63" s="1"/>
  <c r="H17" i="63"/>
  <c r="I17" i="63" s="1"/>
  <c r="J17" i="63" s="1"/>
  <c r="H16" i="63"/>
  <c r="I16" i="63" s="1"/>
  <c r="J16" i="63" s="1"/>
  <c r="H15" i="63"/>
  <c r="I15" i="63" s="1"/>
  <c r="J15" i="63" s="1"/>
  <c r="H14" i="63"/>
  <c r="I14" i="63" s="1"/>
  <c r="J14" i="63" s="1"/>
  <c r="H13" i="63"/>
  <c r="I13" i="63" s="1"/>
  <c r="J13" i="63" s="1"/>
  <c r="H12" i="63"/>
  <c r="I12" i="63" s="1"/>
  <c r="J12" i="63" s="1"/>
  <c r="H11" i="63"/>
  <c r="I11" i="63" s="1"/>
  <c r="J11" i="63" s="1"/>
  <c r="H10" i="63"/>
  <c r="I10" i="63" s="1"/>
  <c r="J10" i="63" s="1"/>
  <c r="H9" i="63"/>
  <c r="I9" i="63" s="1"/>
  <c r="J9" i="63" s="1"/>
  <c r="H8" i="63"/>
  <c r="I8" i="63" s="1"/>
  <c r="J8" i="63" s="1"/>
  <c r="H7" i="63"/>
  <c r="I7" i="63" s="1"/>
  <c r="J7" i="63" s="1"/>
  <c r="H6" i="63"/>
  <c r="I6" i="63" s="1"/>
  <c r="J6" i="63" s="1"/>
  <c r="H5" i="63"/>
  <c r="I5" i="63" s="1"/>
  <c r="J5" i="63" s="1"/>
  <c r="K5" i="63" s="1"/>
  <c r="M23" i="62"/>
  <c r="U23" i="62" s="1"/>
  <c r="M22" i="62"/>
  <c r="U22" i="62" s="1"/>
  <c r="M21" i="62"/>
  <c r="U21" i="62" s="1"/>
  <c r="M20" i="62"/>
  <c r="U20" i="62" s="1"/>
  <c r="M19" i="62"/>
  <c r="U19" i="62" s="1"/>
  <c r="M18" i="62"/>
  <c r="U18" i="62" s="1"/>
  <c r="M17" i="62"/>
  <c r="U17" i="62" s="1"/>
  <c r="M16" i="62"/>
  <c r="U16" i="62" s="1"/>
  <c r="M15" i="62"/>
  <c r="U15" i="62" s="1"/>
  <c r="M14" i="62"/>
  <c r="U14" i="62" s="1"/>
  <c r="M13" i="62"/>
  <c r="U13" i="62" s="1"/>
  <c r="M12" i="62"/>
  <c r="U12" i="62" s="1"/>
  <c r="M11" i="62"/>
  <c r="U11" i="62" s="1"/>
  <c r="M10" i="62"/>
  <c r="U10" i="62" s="1"/>
  <c r="M9" i="62"/>
  <c r="U9" i="62" s="1"/>
  <c r="M8" i="62"/>
  <c r="U8" i="62" s="1"/>
  <c r="M7" i="62"/>
  <c r="U7" i="62" s="1"/>
  <c r="M6" i="62"/>
  <c r="U6" i="62" s="1"/>
  <c r="M5" i="62"/>
  <c r="U5" i="62" s="1"/>
  <c r="X5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11" i="62"/>
  <c r="I11" i="62" s="1"/>
  <c r="J11" i="62" s="1"/>
  <c r="H10" i="62"/>
  <c r="I10" i="62" s="1"/>
  <c r="J10" i="62" s="1"/>
  <c r="H9" i="62"/>
  <c r="I9" i="62" s="1"/>
  <c r="J9" i="62" s="1"/>
  <c r="H8" i="62"/>
  <c r="I8" i="62" s="1"/>
  <c r="J8" i="62" s="1"/>
  <c r="H7" i="62"/>
  <c r="I7" i="62" s="1"/>
  <c r="J7" i="62" s="1"/>
  <c r="H6" i="62"/>
  <c r="I6" i="62" s="1"/>
  <c r="J6" i="62" s="1"/>
  <c r="H5" i="62"/>
  <c r="I5" i="62" s="1"/>
  <c r="J5" i="62" s="1"/>
  <c r="K5" i="62" s="1"/>
  <c r="M23" i="61"/>
  <c r="U23" i="61" s="1"/>
  <c r="M22" i="61"/>
  <c r="U22" i="61" s="1"/>
  <c r="M21" i="61"/>
  <c r="U21" i="61" s="1"/>
  <c r="M20" i="61"/>
  <c r="U20" i="61" s="1"/>
  <c r="M19" i="61"/>
  <c r="U19" i="61" s="1"/>
  <c r="M18" i="61"/>
  <c r="U18" i="61" s="1"/>
  <c r="M17" i="61"/>
  <c r="U17" i="61" s="1"/>
  <c r="M16" i="61"/>
  <c r="U16" i="61" s="1"/>
  <c r="M15" i="61"/>
  <c r="U15" i="61" s="1"/>
  <c r="M14" i="61"/>
  <c r="U14" i="61" s="1"/>
  <c r="M13" i="61"/>
  <c r="U13" i="61" s="1"/>
  <c r="M12" i="61"/>
  <c r="U12" i="61" s="1"/>
  <c r="M11" i="61"/>
  <c r="U11" i="61" s="1"/>
  <c r="M10" i="61"/>
  <c r="U10" i="61" s="1"/>
  <c r="M9" i="61"/>
  <c r="U9" i="61" s="1"/>
  <c r="M8" i="61"/>
  <c r="U8" i="61" s="1"/>
  <c r="M7" i="61"/>
  <c r="U7" i="61" s="1"/>
  <c r="M6" i="61"/>
  <c r="U6" i="61" s="1"/>
  <c r="M5" i="61"/>
  <c r="U5" i="61" s="1"/>
  <c r="X5" i="61" s="1"/>
  <c r="M23" i="60"/>
  <c r="U23" i="60" s="1"/>
  <c r="M22" i="60"/>
  <c r="U22" i="60" s="1"/>
  <c r="M21" i="60"/>
  <c r="U21" i="60" s="1"/>
  <c r="M20" i="60"/>
  <c r="U20" i="60" s="1"/>
  <c r="M19" i="60"/>
  <c r="U19" i="60" s="1"/>
  <c r="M18" i="60"/>
  <c r="U18" i="60" s="1"/>
  <c r="M17" i="60"/>
  <c r="U17" i="60" s="1"/>
  <c r="M16" i="60"/>
  <c r="U16" i="60" s="1"/>
  <c r="M15" i="60"/>
  <c r="U15" i="60" s="1"/>
  <c r="M14" i="60"/>
  <c r="U14" i="60" s="1"/>
  <c r="M13" i="60"/>
  <c r="U13" i="60" s="1"/>
  <c r="M12" i="60"/>
  <c r="U12" i="60" s="1"/>
  <c r="M11" i="60"/>
  <c r="U11" i="60" s="1"/>
  <c r="M10" i="60"/>
  <c r="U10" i="60" s="1"/>
  <c r="M9" i="60"/>
  <c r="U9" i="60" s="1"/>
  <c r="M8" i="60"/>
  <c r="U8" i="60" s="1"/>
  <c r="M7" i="60"/>
  <c r="U7" i="60" s="1"/>
  <c r="M6" i="60"/>
  <c r="U6" i="60" s="1"/>
  <c r="M5" i="60"/>
  <c r="U5" i="60" s="1"/>
  <c r="X5" i="60" s="1"/>
  <c r="M23" i="59"/>
  <c r="U23" i="59" s="1"/>
  <c r="M22" i="59"/>
  <c r="U22" i="59" s="1"/>
  <c r="M21" i="59"/>
  <c r="U21" i="59" s="1"/>
  <c r="M20" i="59"/>
  <c r="U20" i="59" s="1"/>
  <c r="M19" i="59"/>
  <c r="U19" i="59" s="1"/>
  <c r="M18" i="59"/>
  <c r="U18" i="59" s="1"/>
  <c r="M17" i="59"/>
  <c r="U17" i="59" s="1"/>
  <c r="M16" i="59"/>
  <c r="U16" i="59" s="1"/>
  <c r="M15" i="59"/>
  <c r="U15" i="59" s="1"/>
  <c r="M14" i="59"/>
  <c r="U14" i="59" s="1"/>
  <c r="M13" i="59"/>
  <c r="U13" i="59" s="1"/>
  <c r="M12" i="59"/>
  <c r="U12" i="59" s="1"/>
  <c r="M11" i="59"/>
  <c r="U11" i="59" s="1"/>
  <c r="M10" i="59"/>
  <c r="U10" i="59" s="1"/>
  <c r="M9" i="59"/>
  <c r="U9" i="59" s="1"/>
  <c r="M8" i="59"/>
  <c r="U8" i="59" s="1"/>
  <c r="M7" i="59"/>
  <c r="U7" i="59" s="1"/>
  <c r="M6" i="59"/>
  <c r="U6" i="59" s="1"/>
  <c r="M5" i="59"/>
  <c r="U5" i="59" s="1"/>
  <c r="X5" i="59" s="1"/>
  <c r="M23" i="58"/>
  <c r="U23" i="58" s="1"/>
  <c r="M22" i="58"/>
  <c r="U22" i="58" s="1"/>
  <c r="M21" i="58"/>
  <c r="U21" i="58" s="1"/>
  <c r="M20" i="58"/>
  <c r="U20" i="58" s="1"/>
  <c r="M19" i="58"/>
  <c r="U19" i="58" s="1"/>
  <c r="M18" i="58"/>
  <c r="U18" i="58" s="1"/>
  <c r="M17" i="58"/>
  <c r="U17" i="58" s="1"/>
  <c r="M16" i="58"/>
  <c r="U16" i="58" s="1"/>
  <c r="M15" i="58"/>
  <c r="U15" i="58" s="1"/>
  <c r="M14" i="58"/>
  <c r="U14" i="58" s="1"/>
  <c r="M13" i="58"/>
  <c r="U13" i="58" s="1"/>
  <c r="M12" i="58"/>
  <c r="U12" i="58" s="1"/>
  <c r="M11" i="58"/>
  <c r="U11" i="58" s="1"/>
  <c r="M10" i="58"/>
  <c r="U10" i="58" s="1"/>
  <c r="M9" i="58"/>
  <c r="U9" i="58" s="1"/>
  <c r="M8" i="58"/>
  <c r="U8" i="58" s="1"/>
  <c r="M7" i="58"/>
  <c r="U7" i="58" s="1"/>
  <c r="M6" i="58"/>
  <c r="U6" i="58" s="1"/>
  <c r="M5" i="58"/>
  <c r="U5" i="58" s="1"/>
  <c r="X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11" i="58"/>
  <c r="I11" i="58" s="1"/>
  <c r="J11" i="58" s="1"/>
  <c r="H10" i="58"/>
  <c r="I10" i="58" s="1"/>
  <c r="J10" i="58" s="1"/>
  <c r="H9" i="58"/>
  <c r="I9" i="58" s="1"/>
  <c r="J9" i="58" s="1"/>
  <c r="H8" i="58"/>
  <c r="I8" i="58" s="1"/>
  <c r="J8" i="58" s="1"/>
  <c r="H7" i="58"/>
  <c r="I7" i="58" s="1"/>
  <c r="J7" i="58" s="1"/>
  <c r="H6" i="58"/>
  <c r="I6" i="58" s="1"/>
  <c r="J6" i="58" s="1"/>
  <c r="H5" i="58"/>
  <c r="I5" i="58" s="1"/>
  <c r="J5" i="58" s="1"/>
  <c r="K5" i="58" s="1"/>
  <c r="M69" i="47"/>
  <c r="U69" i="47" s="1"/>
  <c r="M68" i="47"/>
  <c r="U68" i="47" s="1"/>
  <c r="M67" i="47"/>
  <c r="U67" i="47" s="1"/>
  <c r="M66" i="47"/>
  <c r="U66" i="47" s="1"/>
  <c r="M65" i="47"/>
  <c r="U65" i="47" s="1"/>
  <c r="M64" i="47"/>
  <c r="U64" i="47" s="1"/>
  <c r="M63" i="47"/>
  <c r="U63" i="47" s="1"/>
  <c r="M62" i="47"/>
  <c r="U62" i="47" s="1"/>
  <c r="M61" i="47"/>
  <c r="U61" i="47" s="1"/>
  <c r="M60" i="47"/>
  <c r="U60" i="47" s="1"/>
  <c r="M59" i="47"/>
  <c r="U59" i="47" s="1"/>
  <c r="M58" i="47"/>
  <c r="U58" i="47" s="1"/>
  <c r="M57" i="47"/>
  <c r="U57" i="47" s="1"/>
  <c r="M56" i="47"/>
  <c r="U56" i="47" s="1"/>
  <c r="M55" i="47"/>
  <c r="U55" i="47" s="1"/>
  <c r="M54" i="47"/>
  <c r="U54" i="47" s="1"/>
  <c r="M53" i="47"/>
  <c r="U53" i="47" s="1"/>
  <c r="M52" i="47"/>
  <c r="U52" i="47" s="1"/>
  <c r="M51" i="47"/>
  <c r="U51" i="47" s="1"/>
  <c r="M50" i="47"/>
  <c r="U50" i="47" s="1"/>
  <c r="M49" i="47"/>
  <c r="U49" i="47" s="1"/>
  <c r="M48" i="47"/>
  <c r="U48" i="47" s="1"/>
  <c r="M47" i="47"/>
  <c r="U47" i="47" s="1"/>
  <c r="M46" i="47"/>
  <c r="U46" i="47" s="1"/>
  <c r="M45" i="47"/>
  <c r="U45" i="47" s="1"/>
  <c r="M44" i="47"/>
  <c r="U44" i="47" s="1"/>
  <c r="M43" i="47"/>
  <c r="U43" i="47" s="1"/>
  <c r="M42" i="47"/>
  <c r="U42" i="47" s="1"/>
  <c r="M41" i="47"/>
  <c r="U41" i="47" s="1"/>
  <c r="M40" i="47"/>
  <c r="U40" i="47" s="1"/>
  <c r="M39" i="47"/>
  <c r="U39" i="47" s="1"/>
  <c r="M38" i="47"/>
  <c r="U38" i="47" s="1"/>
  <c r="M37" i="47"/>
  <c r="U37" i="47" s="1"/>
  <c r="M36" i="47"/>
  <c r="U36" i="47" s="1"/>
  <c r="M35" i="47"/>
  <c r="U35" i="47" s="1"/>
  <c r="M34" i="47"/>
  <c r="U34" i="47" s="1"/>
  <c r="M33" i="47"/>
  <c r="U33" i="47" s="1"/>
  <c r="M32" i="47"/>
  <c r="U32" i="47" s="1"/>
  <c r="M31" i="47"/>
  <c r="U31" i="47" s="1"/>
  <c r="M30" i="47"/>
  <c r="U30" i="47" s="1"/>
  <c r="M29" i="47"/>
  <c r="U29" i="47" s="1"/>
  <c r="M28" i="47"/>
  <c r="U28" i="47" s="1"/>
  <c r="M27" i="47"/>
  <c r="U27" i="47" s="1"/>
  <c r="M26" i="47"/>
  <c r="U26" i="47" s="1"/>
  <c r="M25" i="47"/>
  <c r="U25" i="47" s="1"/>
  <c r="M24" i="47"/>
  <c r="U24" i="47" s="1"/>
  <c r="M23" i="47"/>
  <c r="U23" i="47" s="1"/>
  <c r="M22" i="47"/>
  <c r="U22" i="47" s="1"/>
  <c r="M21" i="47"/>
  <c r="U21" i="47" s="1"/>
  <c r="M20" i="47"/>
  <c r="U20" i="47" s="1"/>
  <c r="M19" i="47"/>
  <c r="U19" i="47" s="1"/>
  <c r="M18" i="47"/>
  <c r="U18" i="47" s="1"/>
  <c r="M17" i="47"/>
  <c r="U17" i="47" s="1"/>
  <c r="M16" i="47"/>
  <c r="U16" i="47" s="1"/>
  <c r="M15" i="47"/>
  <c r="U15" i="47" s="1"/>
  <c r="M14" i="47"/>
  <c r="U14" i="47" s="1"/>
  <c r="M13" i="47"/>
  <c r="U13" i="47" s="1"/>
  <c r="M12" i="47"/>
  <c r="U12" i="47" s="1"/>
  <c r="M11" i="47"/>
  <c r="U11" i="47" s="1"/>
  <c r="M10" i="47"/>
  <c r="U10" i="47" s="1"/>
  <c r="M9" i="47"/>
  <c r="U9" i="47" s="1"/>
  <c r="M8" i="47"/>
  <c r="U8" i="47" s="1"/>
  <c r="M7" i="47"/>
  <c r="U7" i="47" s="1"/>
  <c r="M6" i="47"/>
  <c r="U6" i="47" s="1"/>
  <c r="M5" i="47"/>
  <c r="U5" i="47" s="1"/>
  <c r="X5" i="47" s="1"/>
  <c r="H69" i="47"/>
  <c r="I69" i="47" s="1"/>
  <c r="J69" i="47" s="1"/>
  <c r="H68" i="47"/>
  <c r="I68" i="47" s="1"/>
  <c r="J68" i="47" s="1"/>
  <c r="H67" i="47"/>
  <c r="I67" i="47" s="1"/>
  <c r="J67" i="47" s="1"/>
  <c r="H66" i="47"/>
  <c r="I66" i="47" s="1"/>
  <c r="J66" i="47" s="1"/>
  <c r="H65" i="47"/>
  <c r="I65" i="47" s="1"/>
  <c r="J65" i="47" s="1"/>
  <c r="H64" i="47"/>
  <c r="I64" i="47" s="1"/>
  <c r="J64" i="47" s="1"/>
  <c r="H63" i="47"/>
  <c r="I63" i="47" s="1"/>
  <c r="J63" i="47" s="1"/>
  <c r="H62" i="47"/>
  <c r="I62" i="47" s="1"/>
  <c r="J62" i="47" s="1"/>
  <c r="H61" i="47"/>
  <c r="I61" i="47" s="1"/>
  <c r="J61" i="47" s="1"/>
  <c r="H60" i="47"/>
  <c r="I60" i="47" s="1"/>
  <c r="J60" i="47" s="1"/>
  <c r="H59" i="47"/>
  <c r="I59" i="47" s="1"/>
  <c r="J59" i="47" s="1"/>
  <c r="H58" i="47"/>
  <c r="I58" i="47" s="1"/>
  <c r="J58" i="47" s="1"/>
  <c r="H57" i="47"/>
  <c r="I57" i="47" s="1"/>
  <c r="J57" i="47" s="1"/>
  <c r="H56" i="47"/>
  <c r="I56" i="47" s="1"/>
  <c r="J56" i="47" s="1"/>
  <c r="H55" i="47"/>
  <c r="I55" i="47" s="1"/>
  <c r="J55" i="47" s="1"/>
  <c r="H54" i="47"/>
  <c r="I54" i="47" s="1"/>
  <c r="J54" i="47" s="1"/>
  <c r="H53" i="47"/>
  <c r="I53" i="47" s="1"/>
  <c r="J53" i="47" s="1"/>
  <c r="H52" i="47"/>
  <c r="I52" i="47" s="1"/>
  <c r="J52" i="47" s="1"/>
  <c r="H51" i="47"/>
  <c r="I51" i="47" s="1"/>
  <c r="J51" i="47" s="1"/>
  <c r="H50" i="47"/>
  <c r="I50" i="47" s="1"/>
  <c r="J50" i="47" s="1"/>
  <c r="H49" i="47"/>
  <c r="I49" i="47" s="1"/>
  <c r="J49" i="47" s="1"/>
  <c r="H48" i="47"/>
  <c r="I48" i="47" s="1"/>
  <c r="J48" i="47" s="1"/>
  <c r="H47" i="47"/>
  <c r="I47" i="47" s="1"/>
  <c r="J47" i="47" s="1"/>
  <c r="H46" i="47"/>
  <c r="I46" i="47" s="1"/>
  <c r="J46" i="47" s="1"/>
  <c r="H45" i="47"/>
  <c r="I45" i="47" s="1"/>
  <c r="J45" i="47" s="1"/>
  <c r="H44" i="47"/>
  <c r="I44" i="47" s="1"/>
  <c r="J44" i="47" s="1"/>
  <c r="H43" i="47"/>
  <c r="I43" i="47" s="1"/>
  <c r="J43" i="47" s="1"/>
  <c r="H42" i="47"/>
  <c r="I42" i="47" s="1"/>
  <c r="J42" i="47" s="1"/>
  <c r="H41" i="47"/>
  <c r="I41" i="47" s="1"/>
  <c r="J41" i="47" s="1"/>
  <c r="H40" i="47"/>
  <c r="I40" i="47" s="1"/>
  <c r="J40" i="47" s="1"/>
  <c r="H39" i="47"/>
  <c r="I39" i="47" s="1"/>
  <c r="J39" i="47" s="1"/>
  <c r="H38" i="47"/>
  <c r="I38" i="47" s="1"/>
  <c r="J38" i="47" s="1"/>
  <c r="H37" i="47"/>
  <c r="I37" i="47" s="1"/>
  <c r="J37" i="47" s="1"/>
  <c r="H36" i="47"/>
  <c r="I36" i="47" s="1"/>
  <c r="J36" i="47" s="1"/>
  <c r="H35" i="47"/>
  <c r="I35" i="47" s="1"/>
  <c r="J35" i="47" s="1"/>
  <c r="H34" i="47"/>
  <c r="I34" i="47" s="1"/>
  <c r="J34" i="47" s="1"/>
  <c r="H33" i="47"/>
  <c r="I33" i="47" s="1"/>
  <c r="J33" i="47" s="1"/>
  <c r="H32" i="47"/>
  <c r="I32" i="47" s="1"/>
  <c r="J32" i="47" s="1"/>
  <c r="H31" i="47"/>
  <c r="I31" i="47" s="1"/>
  <c r="J31" i="47" s="1"/>
  <c r="H30" i="47"/>
  <c r="I30" i="47" s="1"/>
  <c r="J30" i="47" s="1"/>
  <c r="H29" i="47"/>
  <c r="I29" i="47" s="1"/>
  <c r="J29" i="47" s="1"/>
  <c r="H28" i="47"/>
  <c r="I28" i="47" s="1"/>
  <c r="J28" i="47" s="1"/>
  <c r="H27" i="47"/>
  <c r="I27" i="47" s="1"/>
  <c r="J27" i="47" s="1"/>
  <c r="H26" i="47"/>
  <c r="I26" i="47" s="1"/>
  <c r="J26" i="47" s="1"/>
  <c r="H25" i="47"/>
  <c r="I25" i="47" s="1"/>
  <c r="J25" i="47" s="1"/>
  <c r="H24" i="47"/>
  <c r="I24" i="47" s="1"/>
  <c r="J24" i="47" s="1"/>
  <c r="H23" i="47"/>
  <c r="I23" i="47" s="1"/>
  <c r="J23" i="47" s="1"/>
  <c r="H22" i="47"/>
  <c r="I22" i="47" s="1"/>
  <c r="J22" i="47" s="1"/>
  <c r="H21" i="47"/>
  <c r="I21" i="47" s="1"/>
  <c r="J21" i="47" s="1"/>
  <c r="H20" i="47"/>
  <c r="I20" i="47" s="1"/>
  <c r="J20" i="47" s="1"/>
  <c r="H19" i="47"/>
  <c r="I19" i="47" s="1"/>
  <c r="J19" i="47" s="1"/>
  <c r="H18" i="47"/>
  <c r="I18" i="47" s="1"/>
  <c r="J18" i="47" s="1"/>
  <c r="H17" i="47"/>
  <c r="I17" i="47" s="1"/>
  <c r="J17" i="47" s="1"/>
  <c r="H16" i="47"/>
  <c r="I16" i="47" s="1"/>
  <c r="J16" i="47" s="1"/>
  <c r="H15" i="47"/>
  <c r="I15" i="47" s="1"/>
  <c r="J15" i="47" s="1"/>
  <c r="H14" i="47"/>
  <c r="I14" i="47" s="1"/>
  <c r="J14" i="47" s="1"/>
  <c r="H13" i="47"/>
  <c r="I13" i="47" s="1"/>
  <c r="J13" i="47" s="1"/>
  <c r="H12" i="47"/>
  <c r="I12" i="47" s="1"/>
  <c r="J12" i="47" s="1"/>
  <c r="H11" i="47"/>
  <c r="I11" i="47" s="1"/>
  <c r="J11" i="47" s="1"/>
  <c r="H10" i="47"/>
  <c r="I10" i="47" s="1"/>
  <c r="J10" i="47" s="1"/>
  <c r="H9" i="47"/>
  <c r="I9" i="47" s="1"/>
  <c r="J9" i="47" s="1"/>
  <c r="H8" i="47"/>
  <c r="I8" i="47" s="1"/>
  <c r="J8" i="47" s="1"/>
  <c r="H7" i="47"/>
  <c r="I7" i="47" s="1"/>
  <c r="J7" i="47" s="1"/>
  <c r="H6" i="47"/>
  <c r="I6" i="47" s="1"/>
  <c r="J6" i="47" s="1"/>
  <c r="H5" i="47"/>
  <c r="I5" i="47" s="1"/>
  <c r="J5" i="47" s="1"/>
  <c r="H4" i="47"/>
  <c r="I4" i="47" s="1"/>
  <c r="J4" i="47" s="1"/>
  <c r="K4" i="47" s="1"/>
  <c r="M79" i="45"/>
  <c r="U79" i="45" s="1"/>
  <c r="M78" i="45"/>
  <c r="U78" i="45" s="1"/>
  <c r="M77" i="45"/>
  <c r="U77" i="45" s="1"/>
  <c r="M76" i="45"/>
  <c r="U76" i="45" s="1"/>
  <c r="M75" i="45"/>
  <c r="U75" i="45" s="1"/>
  <c r="M74" i="45"/>
  <c r="U74" i="45" s="1"/>
  <c r="M73" i="45"/>
  <c r="U73" i="45" s="1"/>
  <c r="M72" i="45"/>
  <c r="U72" i="45" s="1"/>
  <c r="M71" i="45"/>
  <c r="U71" i="45" s="1"/>
  <c r="M70" i="45"/>
  <c r="U70" i="45" s="1"/>
  <c r="M69" i="45"/>
  <c r="U69" i="45" s="1"/>
  <c r="M68" i="45"/>
  <c r="U68" i="45" s="1"/>
  <c r="M67" i="45"/>
  <c r="U67" i="45" s="1"/>
  <c r="M66" i="45"/>
  <c r="U66" i="45" s="1"/>
  <c r="M65" i="45"/>
  <c r="U65" i="45" s="1"/>
  <c r="M64" i="45"/>
  <c r="U64" i="45" s="1"/>
  <c r="M63" i="45"/>
  <c r="U63" i="45" s="1"/>
  <c r="M62" i="45"/>
  <c r="U62" i="45" s="1"/>
  <c r="M61" i="45"/>
  <c r="U61" i="45" s="1"/>
  <c r="M60" i="45"/>
  <c r="U60" i="45" s="1"/>
  <c r="M59" i="45"/>
  <c r="U59" i="45" s="1"/>
  <c r="M58" i="45"/>
  <c r="U58" i="45" s="1"/>
  <c r="M57" i="45"/>
  <c r="U57" i="45" s="1"/>
  <c r="M56" i="45"/>
  <c r="U56" i="45" s="1"/>
  <c r="M55" i="45"/>
  <c r="U55" i="45" s="1"/>
  <c r="M54" i="45"/>
  <c r="U54" i="45" s="1"/>
  <c r="M53" i="45"/>
  <c r="U53" i="45" s="1"/>
  <c r="M52" i="45"/>
  <c r="U52" i="45" s="1"/>
  <c r="M51" i="45"/>
  <c r="U51" i="45" s="1"/>
  <c r="M50" i="45"/>
  <c r="U50" i="45" s="1"/>
  <c r="M49" i="45"/>
  <c r="U49" i="45" s="1"/>
  <c r="M48" i="45"/>
  <c r="U48" i="45" s="1"/>
  <c r="M47" i="45"/>
  <c r="U47" i="45" s="1"/>
  <c r="M46" i="45"/>
  <c r="U46" i="45" s="1"/>
  <c r="M45" i="45"/>
  <c r="U45" i="45" s="1"/>
  <c r="M44" i="45"/>
  <c r="U44" i="45" s="1"/>
  <c r="M43" i="45"/>
  <c r="U43" i="45" s="1"/>
  <c r="M42" i="45"/>
  <c r="U42" i="45" s="1"/>
  <c r="M41" i="45"/>
  <c r="U41" i="45" s="1"/>
  <c r="M40" i="45"/>
  <c r="U40" i="45" s="1"/>
  <c r="M39" i="45"/>
  <c r="U39" i="45" s="1"/>
  <c r="M38" i="45"/>
  <c r="U38" i="45" s="1"/>
  <c r="M37" i="45"/>
  <c r="U37" i="45" s="1"/>
  <c r="M36" i="45"/>
  <c r="U36" i="45" s="1"/>
  <c r="M35" i="45"/>
  <c r="U35" i="45" s="1"/>
  <c r="M34" i="45"/>
  <c r="U34" i="45" s="1"/>
  <c r="M33" i="45"/>
  <c r="U33" i="45" s="1"/>
  <c r="M32" i="45"/>
  <c r="U32" i="45" s="1"/>
  <c r="M31" i="45"/>
  <c r="U31" i="45" s="1"/>
  <c r="M30" i="45"/>
  <c r="U30" i="45" s="1"/>
  <c r="M29" i="45"/>
  <c r="U29" i="45" s="1"/>
  <c r="M28" i="45"/>
  <c r="U28" i="45" s="1"/>
  <c r="M27" i="45"/>
  <c r="U27" i="45" s="1"/>
  <c r="M26" i="45"/>
  <c r="U26" i="45" s="1"/>
  <c r="M25" i="45"/>
  <c r="U25" i="45" s="1"/>
  <c r="M24" i="45"/>
  <c r="U24" i="45" s="1"/>
  <c r="M23" i="45"/>
  <c r="U23" i="45" s="1"/>
  <c r="M22" i="45"/>
  <c r="U22" i="45" s="1"/>
  <c r="M21" i="45"/>
  <c r="U21" i="45" s="1"/>
  <c r="M20" i="45"/>
  <c r="U20" i="45" s="1"/>
  <c r="M19" i="45"/>
  <c r="U19" i="45" s="1"/>
  <c r="M18" i="45"/>
  <c r="U18" i="45" s="1"/>
  <c r="M17" i="45"/>
  <c r="U17" i="45" s="1"/>
  <c r="M16" i="45"/>
  <c r="U16" i="45" s="1"/>
  <c r="M15" i="45"/>
  <c r="U15" i="45" s="1"/>
  <c r="M14" i="45"/>
  <c r="U14" i="45" s="1"/>
  <c r="M13" i="45"/>
  <c r="U13" i="45" s="1"/>
  <c r="M12" i="45"/>
  <c r="U12" i="45" s="1"/>
  <c r="M11" i="45"/>
  <c r="U11" i="45" s="1"/>
  <c r="M10" i="45"/>
  <c r="U10" i="45" s="1"/>
  <c r="M9" i="45"/>
  <c r="U9" i="45" s="1"/>
  <c r="M8" i="45"/>
  <c r="U8" i="45" s="1"/>
  <c r="M7" i="45"/>
  <c r="U7" i="45" s="1"/>
  <c r="M6" i="45"/>
  <c r="U6" i="45" s="1"/>
  <c r="M5" i="45"/>
  <c r="U5" i="45" s="1"/>
  <c r="X5" i="45" s="1"/>
  <c r="H79" i="45"/>
  <c r="I79" i="45" s="1"/>
  <c r="J79" i="45" s="1"/>
  <c r="H78" i="45"/>
  <c r="I78" i="45" s="1"/>
  <c r="J78" i="45" s="1"/>
  <c r="H77" i="45"/>
  <c r="I77" i="45" s="1"/>
  <c r="J77" i="45" s="1"/>
  <c r="H76" i="45"/>
  <c r="I76" i="45" s="1"/>
  <c r="J76" i="45" s="1"/>
  <c r="H75" i="45"/>
  <c r="I75" i="45" s="1"/>
  <c r="J75" i="45" s="1"/>
  <c r="H74" i="45"/>
  <c r="I74" i="45" s="1"/>
  <c r="J74" i="45" s="1"/>
  <c r="H73" i="45"/>
  <c r="I73" i="45" s="1"/>
  <c r="J73" i="45" s="1"/>
  <c r="H72" i="45"/>
  <c r="I72" i="45" s="1"/>
  <c r="J72" i="45" s="1"/>
  <c r="H71" i="45"/>
  <c r="I71" i="45" s="1"/>
  <c r="J71" i="45" s="1"/>
  <c r="H70" i="45"/>
  <c r="I70" i="45" s="1"/>
  <c r="J70" i="45" s="1"/>
  <c r="H69" i="45"/>
  <c r="I69" i="45" s="1"/>
  <c r="J69" i="45" s="1"/>
  <c r="H68" i="45"/>
  <c r="I68" i="45" s="1"/>
  <c r="J68" i="45" s="1"/>
  <c r="H67" i="45"/>
  <c r="I67" i="45" s="1"/>
  <c r="J67" i="45" s="1"/>
  <c r="H66" i="45"/>
  <c r="I66" i="45" s="1"/>
  <c r="J66" i="45" s="1"/>
  <c r="H65" i="45"/>
  <c r="I65" i="45" s="1"/>
  <c r="J65" i="45" s="1"/>
  <c r="H64" i="45"/>
  <c r="I64" i="45" s="1"/>
  <c r="J64" i="45" s="1"/>
  <c r="H63" i="45"/>
  <c r="I63" i="45" s="1"/>
  <c r="J63" i="45" s="1"/>
  <c r="H62" i="45"/>
  <c r="I62" i="45" s="1"/>
  <c r="J62" i="45" s="1"/>
  <c r="H61" i="45"/>
  <c r="I61" i="45" s="1"/>
  <c r="J61" i="45" s="1"/>
  <c r="H60" i="45"/>
  <c r="I60" i="45" s="1"/>
  <c r="J60" i="45" s="1"/>
  <c r="H59" i="45"/>
  <c r="I59" i="45" s="1"/>
  <c r="J59" i="45" s="1"/>
  <c r="H58" i="45"/>
  <c r="I58" i="45" s="1"/>
  <c r="J58" i="45" s="1"/>
  <c r="H57" i="45"/>
  <c r="I57" i="45" s="1"/>
  <c r="J57" i="45" s="1"/>
  <c r="H56" i="45"/>
  <c r="I56" i="45" s="1"/>
  <c r="J56" i="45" s="1"/>
  <c r="H55" i="45"/>
  <c r="I55" i="45" s="1"/>
  <c r="J55" i="45" s="1"/>
  <c r="H54" i="45"/>
  <c r="I54" i="45" s="1"/>
  <c r="J54" i="45" s="1"/>
  <c r="H53" i="45"/>
  <c r="I53" i="45" s="1"/>
  <c r="J53" i="45" s="1"/>
  <c r="H52" i="45"/>
  <c r="I52" i="45" s="1"/>
  <c r="J52" i="45" s="1"/>
  <c r="H51" i="45"/>
  <c r="I51" i="45" s="1"/>
  <c r="J51" i="45" s="1"/>
  <c r="H50" i="45"/>
  <c r="I50" i="45" s="1"/>
  <c r="J50" i="45" s="1"/>
  <c r="H49" i="45"/>
  <c r="I49" i="45" s="1"/>
  <c r="J49" i="45" s="1"/>
  <c r="H48" i="45"/>
  <c r="I48" i="45" s="1"/>
  <c r="J48" i="45" s="1"/>
  <c r="H47" i="45"/>
  <c r="I47" i="45" s="1"/>
  <c r="J47" i="45" s="1"/>
  <c r="H46" i="45"/>
  <c r="I46" i="45" s="1"/>
  <c r="J46" i="45" s="1"/>
  <c r="H45" i="45"/>
  <c r="I45" i="45" s="1"/>
  <c r="J45" i="45" s="1"/>
  <c r="H44" i="45"/>
  <c r="I44" i="45" s="1"/>
  <c r="J44" i="45" s="1"/>
  <c r="H43" i="45"/>
  <c r="I43" i="45" s="1"/>
  <c r="J43" i="45" s="1"/>
  <c r="H42" i="45"/>
  <c r="I42" i="45" s="1"/>
  <c r="J42" i="45" s="1"/>
  <c r="H41" i="45"/>
  <c r="I41" i="45" s="1"/>
  <c r="J41" i="45" s="1"/>
  <c r="H40" i="45"/>
  <c r="I40" i="45" s="1"/>
  <c r="J40" i="45" s="1"/>
  <c r="H39" i="45"/>
  <c r="I39" i="45" s="1"/>
  <c r="J39" i="45" s="1"/>
  <c r="H38" i="45"/>
  <c r="I38" i="45" s="1"/>
  <c r="J38" i="45" s="1"/>
  <c r="H37" i="45"/>
  <c r="I37" i="45" s="1"/>
  <c r="J37" i="45" s="1"/>
  <c r="H36" i="45"/>
  <c r="I36" i="45" s="1"/>
  <c r="J36" i="45" s="1"/>
  <c r="H35" i="45"/>
  <c r="I35" i="45" s="1"/>
  <c r="J35" i="45" s="1"/>
  <c r="H34" i="45"/>
  <c r="I34" i="45" s="1"/>
  <c r="J34" i="45" s="1"/>
  <c r="H33" i="45"/>
  <c r="I33" i="45" s="1"/>
  <c r="J33" i="45" s="1"/>
  <c r="H32" i="45"/>
  <c r="I32" i="45" s="1"/>
  <c r="J32" i="45" s="1"/>
  <c r="H31" i="45"/>
  <c r="I31" i="45" s="1"/>
  <c r="J31" i="45" s="1"/>
  <c r="H30" i="45"/>
  <c r="I30" i="45" s="1"/>
  <c r="J30" i="45" s="1"/>
  <c r="H29" i="45"/>
  <c r="I29" i="45" s="1"/>
  <c r="J29" i="45" s="1"/>
  <c r="H28" i="45"/>
  <c r="I28" i="45" s="1"/>
  <c r="J28" i="45" s="1"/>
  <c r="H27" i="45"/>
  <c r="I27" i="45" s="1"/>
  <c r="J27" i="45" s="1"/>
  <c r="H26" i="45"/>
  <c r="I26" i="45" s="1"/>
  <c r="J26" i="45" s="1"/>
  <c r="H25" i="45"/>
  <c r="I25" i="45" s="1"/>
  <c r="J25" i="45" s="1"/>
  <c r="H24" i="45"/>
  <c r="I24" i="45" s="1"/>
  <c r="J24" i="45" s="1"/>
  <c r="H23" i="45"/>
  <c r="I23" i="45" s="1"/>
  <c r="J23" i="45" s="1"/>
  <c r="H22" i="45"/>
  <c r="I22" i="45" s="1"/>
  <c r="J22" i="45" s="1"/>
  <c r="H21" i="45"/>
  <c r="I21" i="45" s="1"/>
  <c r="J21" i="45" s="1"/>
  <c r="H20" i="45"/>
  <c r="I20" i="45" s="1"/>
  <c r="J20" i="45" s="1"/>
  <c r="H19" i="45"/>
  <c r="I19" i="45" s="1"/>
  <c r="J19" i="45" s="1"/>
  <c r="H18" i="45"/>
  <c r="I18" i="45" s="1"/>
  <c r="J18" i="45" s="1"/>
  <c r="H17" i="45"/>
  <c r="I17" i="45" s="1"/>
  <c r="J17" i="45" s="1"/>
  <c r="H16" i="45"/>
  <c r="I16" i="45" s="1"/>
  <c r="J16" i="45" s="1"/>
  <c r="H15" i="45"/>
  <c r="I15" i="45" s="1"/>
  <c r="J15" i="45" s="1"/>
  <c r="H14" i="45"/>
  <c r="I14" i="45" s="1"/>
  <c r="J14" i="45" s="1"/>
  <c r="H13" i="45"/>
  <c r="I13" i="45" s="1"/>
  <c r="J13" i="45" s="1"/>
  <c r="H12" i="45"/>
  <c r="I12" i="45" s="1"/>
  <c r="J12" i="45" s="1"/>
  <c r="H11" i="45"/>
  <c r="I11" i="45" s="1"/>
  <c r="J11" i="45" s="1"/>
  <c r="H10" i="45"/>
  <c r="I10" i="45" s="1"/>
  <c r="J10" i="45" s="1"/>
  <c r="H9" i="45"/>
  <c r="I9" i="45" s="1"/>
  <c r="J9" i="45" s="1"/>
  <c r="H8" i="45"/>
  <c r="I8" i="45" s="1"/>
  <c r="J8" i="45" s="1"/>
  <c r="H7" i="45"/>
  <c r="I7" i="45" s="1"/>
  <c r="J7" i="45" s="1"/>
  <c r="H6" i="45"/>
  <c r="I6" i="45" s="1"/>
  <c r="J6" i="45" s="1"/>
  <c r="H5" i="45"/>
  <c r="I5" i="45" s="1"/>
  <c r="J5" i="45" s="1"/>
  <c r="H4" i="45"/>
  <c r="I4" i="45" s="1"/>
  <c r="J4" i="45" s="1"/>
  <c r="K4" i="45" s="1"/>
  <c r="M89" i="43"/>
  <c r="U89" i="43" s="1"/>
  <c r="M88" i="43"/>
  <c r="U88" i="43" s="1"/>
  <c r="M87" i="43"/>
  <c r="U87" i="43" s="1"/>
  <c r="M86" i="43"/>
  <c r="U86" i="43" s="1"/>
  <c r="M85" i="43"/>
  <c r="U85" i="43" s="1"/>
  <c r="M84" i="43"/>
  <c r="U84" i="43" s="1"/>
  <c r="M83" i="43"/>
  <c r="U83" i="43" s="1"/>
  <c r="M82" i="43"/>
  <c r="U82" i="43" s="1"/>
  <c r="M81" i="43"/>
  <c r="U81" i="43" s="1"/>
  <c r="M80" i="43"/>
  <c r="U80" i="43" s="1"/>
  <c r="M79" i="43"/>
  <c r="U79" i="43" s="1"/>
  <c r="M78" i="43"/>
  <c r="U78" i="43" s="1"/>
  <c r="M77" i="43"/>
  <c r="U77" i="43" s="1"/>
  <c r="M76" i="43"/>
  <c r="U76" i="43" s="1"/>
  <c r="M75" i="43"/>
  <c r="U75" i="43" s="1"/>
  <c r="M74" i="43"/>
  <c r="U74" i="43" s="1"/>
  <c r="M73" i="43"/>
  <c r="U73" i="43" s="1"/>
  <c r="M72" i="43"/>
  <c r="U72" i="43" s="1"/>
  <c r="M71" i="43"/>
  <c r="U71" i="43" s="1"/>
  <c r="M70" i="43"/>
  <c r="U70" i="43" s="1"/>
  <c r="M69" i="43"/>
  <c r="U69" i="43" s="1"/>
  <c r="M68" i="43"/>
  <c r="U68" i="43" s="1"/>
  <c r="M67" i="43"/>
  <c r="U67" i="43" s="1"/>
  <c r="M66" i="43"/>
  <c r="U66" i="43" s="1"/>
  <c r="M65" i="43"/>
  <c r="U65" i="43" s="1"/>
  <c r="M64" i="43"/>
  <c r="U64" i="43" s="1"/>
  <c r="M63" i="43"/>
  <c r="U63" i="43" s="1"/>
  <c r="M62" i="43"/>
  <c r="U62" i="43" s="1"/>
  <c r="M61" i="43"/>
  <c r="U61" i="43" s="1"/>
  <c r="M60" i="43"/>
  <c r="U60" i="43" s="1"/>
  <c r="M59" i="43"/>
  <c r="U59" i="43" s="1"/>
  <c r="M58" i="43"/>
  <c r="U58" i="43" s="1"/>
  <c r="M57" i="43"/>
  <c r="U57" i="43" s="1"/>
  <c r="M56" i="43"/>
  <c r="U56" i="43" s="1"/>
  <c r="M55" i="43"/>
  <c r="U55" i="43" s="1"/>
  <c r="M54" i="43"/>
  <c r="U54" i="43" s="1"/>
  <c r="M53" i="43"/>
  <c r="U53" i="43" s="1"/>
  <c r="M52" i="43"/>
  <c r="U52" i="43" s="1"/>
  <c r="M51" i="43"/>
  <c r="U51" i="43" s="1"/>
  <c r="M50" i="43"/>
  <c r="U50" i="43" s="1"/>
  <c r="M49" i="43"/>
  <c r="U49" i="43" s="1"/>
  <c r="M48" i="43"/>
  <c r="U48" i="43" s="1"/>
  <c r="M47" i="43"/>
  <c r="U47" i="43" s="1"/>
  <c r="M46" i="43"/>
  <c r="U46" i="43" s="1"/>
  <c r="M45" i="43"/>
  <c r="U45" i="43" s="1"/>
  <c r="M44" i="43"/>
  <c r="U44" i="43" s="1"/>
  <c r="M43" i="43"/>
  <c r="U43" i="43" s="1"/>
  <c r="M42" i="43"/>
  <c r="U42" i="43" s="1"/>
  <c r="M41" i="43"/>
  <c r="U41" i="43" s="1"/>
  <c r="M40" i="43"/>
  <c r="U40" i="43" s="1"/>
  <c r="M39" i="43"/>
  <c r="U39" i="43" s="1"/>
  <c r="M38" i="43"/>
  <c r="U38" i="43" s="1"/>
  <c r="M37" i="43"/>
  <c r="U37" i="43" s="1"/>
  <c r="M36" i="43"/>
  <c r="U36" i="43" s="1"/>
  <c r="M35" i="43"/>
  <c r="U35" i="43" s="1"/>
  <c r="M34" i="43"/>
  <c r="U34" i="43" s="1"/>
  <c r="M33" i="43"/>
  <c r="U33" i="43" s="1"/>
  <c r="M32" i="43"/>
  <c r="U32" i="43" s="1"/>
  <c r="M31" i="43"/>
  <c r="U31" i="43" s="1"/>
  <c r="M30" i="43"/>
  <c r="U30" i="43" s="1"/>
  <c r="M29" i="43"/>
  <c r="U29" i="43" s="1"/>
  <c r="M28" i="43"/>
  <c r="U28" i="43" s="1"/>
  <c r="M27" i="43"/>
  <c r="U27" i="43" s="1"/>
  <c r="M26" i="43"/>
  <c r="U26" i="43" s="1"/>
  <c r="M25" i="43"/>
  <c r="U25" i="43" s="1"/>
  <c r="M24" i="43"/>
  <c r="U24" i="43" s="1"/>
  <c r="M23" i="43"/>
  <c r="U23" i="43" s="1"/>
  <c r="M22" i="43"/>
  <c r="U22" i="43" s="1"/>
  <c r="M21" i="43"/>
  <c r="U21" i="43" s="1"/>
  <c r="M20" i="43"/>
  <c r="U20" i="43" s="1"/>
  <c r="M19" i="43"/>
  <c r="U19" i="43" s="1"/>
  <c r="M18" i="43"/>
  <c r="U18" i="43" s="1"/>
  <c r="M17" i="43"/>
  <c r="U17" i="43" s="1"/>
  <c r="M16" i="43"/>
  <c r="U16" i="43" s="1"/>
  <c r="M15" i="43"/>
  <c r="U15" i="43" s="1"/>
  <c r="M14" i="43"/>
  <c r="U14" i="43" s="1"/>
  <c r="M13" i="43"/>
  <c r="U13" i="43" s="1"/>
  <c r="M12" i="43"/>
  <c r="U12" i="43" s="1"/>
  <c r="M11" i="43"/>
  <c r="U11" i="43" s="1"/>
  <c r="M10" i="43"/>
  <c r="U10" i="43" s="1"/>
  <c r="M9" i="43"/>
  <c r="U9" i="43" s="1"/>
  <c r="M8" i="43"/>
  <c r="U8" i="43" s="1"/>
  <c r="M7" i="43"/>
  <c r="U7" i="43" s="1"/>
  <c r="M6" i="43"/>
  <c r="U6" i="43" s="1"/>
  <c r="M5" i="43"/>
  <c r="U5" i="43" s="1"/>
  <c r="X5" i="43" s="1"/>
  <c r="H89" i="43"/>
  <c r="I89" i="43" s="1"/>
  <c r="J89" i="43" s="1"/>
  <c r="H88" i="43"/>
  <c r="I88" i="43" s="1"/>
  <c r="J88" i="43" s="1"/>
  <c r="H87" i="43"/>
  <c r="I87" i="43" s="1"/>
  <c r="J87" i="43" s="1"/>
  <c r="H86" i="43"/>
  <c r="I86" i="43" s="1"/>
  <c r="J86" i="43" s="1"/>
  <c r="H85" i="43"/>
  <c r="I85" i="43" s="1"/>
  <c r="J85" i="43" s="1"/>
  <c r="H84" i="43"/>
  <c r="I84" i="43" s="1"/>
  <c r="J84" i="43" s="1"/>
  <c r="H83" i="43"/>
  <c r="I83" i="43" s="1"/>
  <c r="J83" i="43" s="1"/>
  <c r="H82" i="43"/>
  <c r="I82" i="43" s="1"/>
  <c r="J82" i="43" s="1"/>
  <c r="H81" i="43"/>
  <c r="I81" i="43" s="1"/>
  <c r="J81" i="43" s="1"/>
  <c r="H80" i="43"/>
  <c r="I80" i="43" s="1"/>
  <c r="J80" i="43" s="1"/>
  <c r="H79" i="43"/>
  <c r="I79" i="43" s="1"/>
  <c r="J79" i="43" s="1"/>
  <c r="H78" i="43"/>
  <c r="I78" i="43" s="1"/>
  <c r="J78" i="43" s="1"/>
  <c r="H77" i="43"/>
  <c r="I77" i="43" s="1"/>
  <c r="J77" i="43" s="1"/>
  <c r="H76" i="43"/>
  <c r="I76" i="43" s="1"/>
  <c r="J76" i="43" s="1"/>
  <c r="H75" i="43"/>
  <c r="I75" i="43" s="1"/>
  <c r="J75" i="43" s="1"/>
  <c r="H74" i="43"/>
  <c r="I74" i="43" s="1"/>
  <c r="J74" i="43" s="1"/>
  <c r="H73" i="43"/>
  <c r="I73" i="43" s="1"/>
  <c r="J73" i="43" s="1"/>
  <c r="H72" i="43"/>
  <c r="I72" i="43" s="1"/>
  <c r="J72" i="43" s="1"/>
  <c r="H71" i="43"/>
  <c r="I71" i="43" s="1"/>
  <c r="J71" i="43" s="1"/>
  <c r="H70" i="43"/>
  <c r="I70" i="43" s="1"/>
  <c r="J70" i="43" s="1"/>
  <c r="H69" i="43"/>
  <c r="I69" i="43" s="1"/>
  <c r="J69" i="43" s="1"/>
  <c r="H68" i="43"/>
  <c r="I68" i="43" s="1"/>
  <c r="J68" i="43" s="1"/>
  <c r="H67" i="43"/>
  <c r="I67" i="43" s="1"/>
  <c r="J67" i="43" s="1"/>
  <c r="H66" i="43"/>
  <c r="I66" i="43" s="1"/>
  <c r="J66" i="43" s="1"/>
  <c r="H65" i="43"/>
  <c r="I65" i="43" s="1"/>
  <c r="J65" i="43" s="1"/>
  <c r="H64" i="43"/>
  <c r="I64" i="43" s="1"/>
  <c r="J64" i="43" s="1"/>
  <c r="H63" i="43"/>
  <c r="I63" i="43" s="1"/>
  <c r="J63" i="43" s="1"/>
  <c r="H62" i="43"/>
  <c r="I62" i="43" s="1"/>
  <c r="J62" i="43" s="1"/>
  <c r="H61" i="43"/>
  <c r="I61" i="43" s="1"/>
  <c r="J61" i="43" s="1"/>
  <c r="H60" i="43"/>
  <c r="I60" i="43" s="1"/>
  <c r="J60" i="43" s="1"/>
  <c r="H59" i="43"/>
  <c r="I59" i="43" s="1"/>
  <c r="J59" i="43" s="1"/>
  <c r="H58" i="43"/>
  <c r="I58" i="43" s="1"/>
  <c r="J58" i="43" s="1"/>
  <c r="H57" i="43"/>
  <c r="I57" i="43" s="1"/>
  <c r="J57" i="43" s="1"/>
  <c r="H56" i="43"/>
  <c r="I56" i="43" s="1"/>
  <c r="J56" i="43" s="1"/>
  <c r="H55" i="43"/>
  <c r="I55" i="43" s="1"/>
  <c r="J55" i="43" s="1"/>
  <c r="H54" i="43"/>
  <c r="I54" i="43" s="1"/>
  <c r="J54" i="43" s="1"/>
  <c r="H53" i="43"/>
  <c r="I53" i="43" s="1"/>
  <c r="J53" i="43" s="1"/>
  <c r="H52" i="43"/>
  <c r="I52" i="43" s="1"/>
  <c r="J52" i="43" s="1"/>
  <c r="H51" i="43"/>
  <c r="I51" i="43" s="1"/>
  <c r="J51" i="43" s="1"/>
  <c r="H50" i="43"/>
  <c r="I50" i="43" s="1"/>
  <c r="J50" i="43" s="1"/>
  <c r="H49" i="43"/>
  <c r="I49" i="43" s="1"/>
  <c r="J49" i="43" s="1"/>
  <c r="H48" i="43"/>
  <c r="I48" i="43" s="1"/>
  <c r="J48" i="43" s="1"/>
  <c r="H47" i="43"/>
  <c r="I47" i="43" s="1"/>
  <c r="J47" i="43" s="1"/>
  <c r="H46" i="43"/>
  <c r="I46" i="43" s="1"/>
  <c r="J46" i="43" s="1"/>
  <c r="H45" i="43"/>
  <c r="I45" i="43" s="1"/>
  <c r="J45" i="43" s="1"/>
  <c r="H44" i="43"/>
  <c r="I44" i="43" s="1"/>
  <c r="J44" i="43" s="1"/>
  <c r="H43" i="43"/>
  <c r="I43" i="43" s="1"/>
  <c r="J43" i="43" s="1"/>
  <c r="H42" i="43"/>
  <c r="I42" i="43" s="1"/>
  <c r="J42" i="43" s="1"/>
  <c r="H41" i="43"/>
  <c r="I41" i="43" s="1"/>
  <c r="J41" i="43" s="1"/>
  <c r="H40" i="43"/>
  <c r="I40" i="43" s="1"/>
  <c r="J40" i="43" s="1"/>
  <c r="H39" i="43"/>
  <c r="I39" i="43" s="1"/>
  <c r="J39" i="43" s="1"/>
  <c r="H38" i="43"/>
  <c r="I38" i="43" s="1"/>
  <c r="J38" i="43" s="1"/>
  <c r="H37" i="43"/>
  <c r="I37" i="43" s="1"/>
  <c r="J37" i="43" s="1"/>
  <c r="H36" i="43"/>
  <c r="I36" i="43" s="1"/>
  <c r="J36" i="43" s="1"/>
  <c r="H35" i="43"/>
  <c r="I35" i="43" s="1"/>
  <c r="J35" i="43" s="1"/>
  <c r="H34" i="43"/>
  <c r="I34" i="43" s="1"/>
  <c r="J34" i="43" s="1"/>
  <c r="H33" i="43"/>
  <c r="I33" i="43" s="1"/>
  <c r="J33" i="43" s="1"/>
  <c r="H32" i="43"/>
  <c r="I32" i="43" s="1"/>
  <c r="J32" i="43" s="1"/>
  <c r="H31" i="43"/>
  <c r="I31" i="43" s="1"/>
  <c r="J31" i="43" s="1"/>
  <c r="H30" i="43"/>
  <c r="I30" i="43" s="1"/>
  <c r="J30" i="43" s="1"/>
  <c r="H29" i="43"/>
  <c r="I29" i="43" s="1"/>
  <c r="J29" i="43" s="1"/>
  <c r="H28" i="43"/>
  <c r="I28" i="43" s="1"/>
  <c r="J28" i="43" s="1"/>
  <c r="H27" i="43"/>
  <c r="I27" i="43" s="1"/>
  <c r="J27" i="43" s="1"/>
  <c r="H26" i="43"/>
  <c r="I26" i="43" s="1"/>
  <c r="J26" i="43" s="1"/>
  <c r="H25" i="43"/>
  <c r="I25" i="43" s="1"/>
  <c r="J25" i="43" s="1"/>
  <c r="H24" i="43"/>
  <c r="I24" i="43" s="1"/>
  <c r="J24" i="43" s="1"/>
  <c r="H23" i="43"/>
  <c r="I23" i="43" s="1"/>
  <c r="J23" i="43" s="1"/>
  <c r="H22" i="43"/>
  <c r="I22" i="43" s="1"/>
  <c r="J22" i="43" s="1"/>
  <c r="H21" i="43"/>
  <c r="I21" i="43" s="1"/>
  <c r="J21" i="43" s="1"/>
  <c r="H20" i="43"/>
  <c r="I20" i="43" s="1"/>
  <c r="J20" i="43" s="1"/>
  <c r="H19" i="43"/>
  <c r="I19" i="43" s="1"/>
  <c r="J19" i="43" s="1"/>
  <c r="H18" i="43"/>
  <c r="I18" i="43" s="1"/>
  <c r="J18" i="43" s="1"/>
  <c r="H17" i="43"/>
  <c r="I17" i="43" s="1"/>
  <c r="J17" i="43" s="1"/>
  <c r="H16" i="43"/>
  <c r="I16" i="43" s="1"/>
  <c r="J16" i="43" s="1"/>
  <c r="H15" i="43"/>
  <c r="I15" i="43" s="1"/>
  <c r="J15" i="43" s="1"/>
  <c r="H14" i="43"/>
  <c r="I14" i="43" s="1"/>
  <c r="J14" i="43" s="1"/>
  <c r="H13" i="43"/>
  <c r="I13" i="43" s="1"/>
  <c r="J13" i="43" s="1"/>
  <c r="H12" i="43"/>
  <c r="I12" i="43" s="1"/>
  <c r="J12" i="43" s="1"/>
  <c r="H11" i="43"/>
  <c r="I11" i="43" s="1"/>
  <c r="J11" i="43" s="1"/>
  <c r="H10" i="43"/>
  <c r="I10" i="43" s="1"/>
  <c r="J10" i="43" s="1"/>
  <c r="H9" i="43"/>
  <c r="I9" i="43" s="1"/>
  <c r="J9" i="43" s="1"/>
  <c r="H8" i="43"/>
  <c r="I8" i="43" s="1"/>
  <c r="J8" i="43" s="1"/>
  <c r="H7" i="43"/>
  <c r="I7" i="43" s="1"/>
  <c r="J7" i="43" s="1"/>
  <c r="H6" i="43"/>
  <c r="I6" i="43" s="1"/>
  <c r="J6" i="43" s="1"/>
  <c r="H5" i="43"/>
  <c r="I5" i="43" s="1"/>
  <c r="J5" i="43" s="1"/>
  <c r="H4" i="43"/>
  <c r="I4" i="43" s="1"/>
  <c r="J4" i="43" s="1"/>
  <c r="K4" i="43" s="1"/>
  <c r="M98" i="42"/>
  <c r="U98" i="42" s="1"/>
  <c r="M97" i="42"/>
  <c r="U97" i="42" s="1"/>
  <c r="M96" i="42"/>
  <c r="U96" i="42" s="1"/>
  <c r="M95" i="42"/>
  <c r="U95" i="42" s="1"/>
  <c r="M94" i="42"/>
  <c r="U94" i="42" s="1"/>
  <c r="M93" i="42"/>
  <c r="U93" i="42" s="1"/>
  <c r="M92" i="42"/>
  <c r="U92" i="42" s="1"/>
  <c r="M91" i="42"/>
  <c r="U91" i="42" s="1"/>
  <c r="M90" i="42"/>
  <c r="U90" i="42" s="1"/>
  <c r="M89" i="42"/>
  <c r="U89" i="42" s="1"/>
  <c r="M88" i="42"/>
  <c r="U88" i="42" s="1"/>
  <c r="M87" i="42"/>
  <c r="U87" i="42" s="1"/>
  <c r="M86" i="42"/>
  <c r="U86" i="42" s="1"/>
  <c r="M85" i="42"/>
  <c r="U85" i="42" s="1"/>
  <c r="M84" i="42"/>
  <c r="U84" i="42" s="1"/>
  <c r="M83" i="42"/>
  <c r="U83" i="42" s="1"/>
  <c r="M82" i="42"/>
  <c r="U82" i="42" s="1"/>
  <c r="M81" i="42"/>
  <c r="U81" i="42" s="1"/>
  <c r="M80" i="42"/>
  <c r="U80" i="42" s="1"/>
  <c r="M79" i="42"/>
  <c r="U79" i="42" s="1"/>
  <c r="M78" i="42"/>
  <c r="U78" i="42" s="1"/>
  <c r="M77" i="42"/>
  <c r="U77" i="42" s="1"/>
  <c r="M76" i="42"/>
  <c r="U76" i="42" s="1"/>
  <c r="M75" i="42"/>
  <c r="U75" i="42" s="1"/>
  <c r="M74" i="42"/>
  <c r="U74" i="42" s="1"/>
  <c r="M73" i="42"/>
  <c r="U73" i="42" s="1"/>
  <c r="M72" i="42"/>
  <c r="U72" i="42" s="1"/>
  <c r="M71" i="42"/>
  <c r="U71" i="42" s="1"/>
  <c r="M70" i="42"/>
  <c r="U70" i="42" s="1"/>
  <c r="M69" i="42"/>
  <c r="U69" i="42" s="1"/>
  <c r="M68" i="42"/>
  <c r="U68" i="42" s="1"/>
  <c r="M67" i="42"/>
  <c r="U67" i="42" s="1"/>
  <c r="M66" i="42"/>
  <c r="U66" i="42" s="1"/>
  <c r="M65" i="42"/>
  <c r="U65" i="42" s="1"/>
  <c r="M64" i="42"/>
  <c r="U64" i="42" s="1"/>
  <c r="M63" i="42"/>
  <c r="U63" i="42" s="1"/>
  <c r="M62" i="42"/>
  <c r="U62" i="42" s="1"/>
  <c r="M61" i="42"/>
  <c r="U61" i="42" s="1"/>
  <c r="M60" i="42"/>
  <c r="U60" i="42" s="1"/>
  <c r="M59" i="42"/>
  <c r="U59" i="42" s="1"/>
  <c r="M58" i="42"/>
  <c r="U58" i="42" s="1"/>
  <c r="M57" i="42"/>
  <c r="U57" i="42" s="1"/>
  <c r="M56" i="42"/>
  <c r="U56" i="42" s="1"/>
  <c r="M55" i="42"/>
  <c r="U55" i="42" s="1"/>
  <c r="M54" i="42"/>
  <c r="U54" i="42" s="1"/>
  <c r="M53" i="42"/>
  <c r="U53" i="42" s="1"/>
  <c r="M52" i="42"/>
  <c r="U52" i="42" s="1"/>
  <c r="M51" i="42"/>
  <c r="U51" i="42" s="1"/>
  <c r="M50" i="42"/>
  <c r="U50" i="42" s="1"/>
  <c r="M49" i="42"/>
  <c r="U49" i="42" s="1"/>
  <c r="M48" i="42"/>
  <c r="U48" i="42" s="1"/>
  <c r="M47" i="42"/>
  <c r="U47" i="42" s="1"/>
  <c r="M46" i="42"/>
  <c r="U46" i="42" s="1"/>
  <c r="M45" i="42"/>
  <c r="U45" i="42" s="1"/>
  <c r="M44" i="42"/>
  <c r="U44" i="42" s="1"/>
  <c r="M43" i="42"/>
  <c r="U43" i="42" s="1"/>
  <c r="M42" i="42"/>
  <c r="U42" i="42" s="1"/>
  <c r="M41" i="42"/>
  <c r="U41" i="42" s="1"/>
  <c r="M40" i="42"/>
  <c r="U40" i="42" s="1"/>
  <c r="M39" i="42"/>
  <c r="U39" i="42" s="1"/>
  <c r="M38" i="42"/>
  <c r="U38" i="42" s="1"/>
  <c r="M37" i="42"/>
  <c r="U37" i="42" s="1"/>
  <c r="M36" i="42"/>
  <c r="U36" i="42" s="1"/>
  <c r="M35" i="42"/>
  <c r="U35" i="42" s="1"/>
  <c r="M34" i="42"/>
  <c r="U34" i="42" s="1"/>
  <c r="M33" i="42"/>
  <c r="U33" i="42" s="1"/>
  <c r="M32" i="42"/>
  <c r="U32" i="42" s="1"/>
  <c r="M31" i="42"/>
  <c r="U31" i="42" s="1"/>
  <c r="M30" i="42"/>
  <c r="U30" i="42" s="1"/>
  <c r="M29" i="42"/>
  <c r="U29" i="42" s="1"/>
  <c r="M28" i="42"/>
  <c r="U28" i="42" s="1"/>
  <c r="M27" i="42"/>
  <c r="U27" i="42" s="1"/>
  <c r="M26" i="42"/>
  <c r="U26" i="42" s="1"/>
  <c r="M25" i="42"/>
  <c r="U25" i="42" s="1"/>
  <c r="M24" i="42"/>
  <c r="U24" i="42" s="1"/>
  <c r="M23" i="42"/>
  <c r="U23" i="42" s="1"/>
  <c r="M22" i="42"/>
  <c r="U22" i="42" s="1"/>
  <c r="M21" i="42"/>
  <c r="U21" i="42" s="1"/>
  <c r="M20" i="42"/>
  <c r="U20" i="42" s="1"/>
  <c r="M19" i="42"/>
  <c r="U19" i="42" s="1"/>
  <c r="M18" i="42"/>
  <c r="U18" i="42" s="1"/>
  <c r="M17" i="42"/>
  <c r="U17" i="42" s="1"/>
  <c r="M16" i="42"/>
  <c r="U16" i="42" s="1"/>
  <c r="M15" i="42"/>
  <c r="U15" i="42" s="1"/>
  <c r="M14" i="42"/>
  <c r="U14" i="42" s="1"/>
  <c r="M13" i="42"/>
  <c r="U13" i="42" s="1"/>
  <c r="M12" i="42"/>
  <c r="U12" i="42" s="1"/>
  <c r="M11" i="42"/>
  <c r="U11" i="42" s="1"/>
  <c r="M10" i="42"/>
  <c r="U10" i="42" s="1"/>
  <c r="M9" i="42"/>
  <c r="U9" i="42" s="1"/>
  <c r="M8" i="42"/>
  <c r="U8" i="42" s="1"/>
  <c r="M7" i="42"/>
  <c r="U7" i="42" s="1"/>
  <c r="M6" i="42"/>
  <c r="U6" i="42" s="1"/>
  <c r="M5" i="42"/>
  <c r="U5" i="42" s="1"/>
  <c r="X5" i="42" s="1"/>
  <c r="H98" i="42"/>
  <c r="I98" i="42" s="1"/>
  <c r="J98" i="42" s="1"/>
  <c r="H97" i="42"/>
  <c r="I97" i="42" s="1"/>
  <c r="J97" i="42" s="1"/>
  <c r="H96" i="42"/>
  <c r="I96" i="42" s="1"/>
  <c r="J96" i="42" s="1"/>
  <c r="H95" i="42"/>
  <c r="I95" i="42" s="1"/>
  <c r="J95" i="42" s="1"/>
  <c r="H94" i="42"/>
  <c r="I94" i="42" s="1"/>
  <c r="J94" i="42" s="1"/>
  <c r="H93" i="42"/>
  <c r="I93" i="42" s="1"/>
  <c r="J93" i="42" s="1"/>
  <c r="H92" i="42"/>
  <c r="I92" i="42" s="1"/>
  <c r="J92" i="42" s="1"/>
  <c r="H91" i="42"/>
  <c r="I91" i="42" s="1"/>
  <c r="J91" i="42" s="1"/>
  <c r="H90" i="42"/>
  <c r="I90" i="42" s="1"/>
  <c r="J90" i="42" s="1"/>
  <c r="H89" i="42"/>
  <c r="I89" i="42" s="1"/>
  <c r="J89" i="42" s="1"/>
  <c r="H88" i="42"/>
  <c r="I88" i="42" s="1"/>
  <c r="J88" i="42" s="1"/>
  <c r="H87" i="42"/>
  <c r="I87" i="42" s="1"/>
  <c r="J87" i="42" s="1"/>
  <c r="H86" i="42"/>
  <c r="I86" i="42" s="1"/>
  <c r="J86" i="42" s="1"/>
  <c r="H85" i="42"/>
  <c r="I85" i="42" s="1"/>
  <c r="J85" i="42" s="1"/>
  <c r="H84" i="42"/>
  <c r="I84" i="42" s="1"/>
  <c r="J84" i="42" s="1"/>
  <c r="H83" i="42"/>
  <c r="I83" i="42" s="1"/>
  <c r="J83" i="42" s="1"/>
  <c r="H82" i="42"/>
  <c r="I82" i="42" s="1"/>
  <c r="J82" i="42" s="1"/>
  <c r="H81" i="42"/>
  <c r="I81" i="42" s="1"/>
  <c r="J81" i="42" s="1"/>
  <c r="H80" i="42"/>
  <c r="I80" i="42" s="1"/>
  <c r="J80" i="42" s="1"/>
  <c r="H79" i="42"/>
  <c r="I79" i="42" s="1"/>
  <c r="J79" i="42" s="1"/>
  <c r="H78" i="42"/>
  <c r="I78" i="42" s="1"/>
  <c r="J78" i="42" s="1"/>
  <c r="H77" i="42"/>
  <c r="I77" i="42" s="1"/>
  <c r="J77" i="42" s="1"/>
  <c r="H76" i="42"/>
  <c r="I76" i="42" s="1"/>
  <c r="J76" i="42" s="1"/>
  <c r="H75" i="42"/>
  <c r="I75" i="42" s="1"/>
  <c r="J75" i="42" s="1"/>
  <c r="H74" i="42"/>
  <c r="I74" i="42" s="1"/>
  <c r="J74" i="42" s="1"/>
  <c r="H73" i="42"/>
  <c r="I73" i="42" s="1"/>
  <c r="J73" i="42" s="1"/>
  <c r="H72" i="42"/>
  <c r="I72" i="42" s="1"/>
  <c r="J72" i="42" s="1"/>
  <c r="H71" i="42"/>
  <c r="I71" i="42" s="1"/>
  <c r="J71" i="42" s="1"/>
  <c r="H70" i="42"/>
  <c r="I70" i="42" s="1"/>
  <c r="J70" i="42" s="1"/>
  <c r="H69" i="42"/>
  <c r="I69" i="42" s="1"/>
  <c r="J69" i="42" s="1"/>
  <c r="H68" i="42"/>
  <c r="I68" i="42" s="1"/>
  <c r="J68" i="42" s="1"/>
  <c r="H67" i="42"/>
  <c r="I67" i="42" s="1"/>
  <c r="J67" i="42" s="1"/>
  <c r="H66" i="42"/>
  <c r="I66" i="42" s="1"/>
  <c r="J66" i="42" s="1"/>
  <c r="H65" i="42"/>
  <c r="I65" i="42" s="1"/>
  <c r="J65" i="42" s="1"/>
  <c r="H64" i="42"/>
  <c r="I64" i="42" s="1"/>
  <c r="J64" i="42" s="1"/>
  <c r="H63" i="42"/>
  <c r="I63" i="42" s="1"/>
  <c r="J63" i="42" s="1"/>
  <c r="H62" i="42"/>
  <c r="I62" i="42" s="1"/>
  <c r="J62" i="42" s="1"/>
  <c r="H61" i="42"/>
  <c r="I61" i="42" s="1"/>
  <c r="J61" i="42" s="1"/>
  <c r="H60" i="42"/>
  <c r="I60" i="42" s="1"/>
  <c r="J60" i="42" s="1"/>
  <c r="H59" i="42"/>
  <c r="I59" i="42" s="1"/>
  <c r="J59" i="42" s="1"/>
  <c r="H58" i="42"/>
  <c r="I58" i="42" s="1"/>
  <c r="J58" i="42" s="1"/>
  <c r="H57" i="42"/>
  <c r="I57" i="42" s="1"/>
  <c r="J57" i="42" s="1"/>
  <c r="H56" i="42"/>
  <c r="I56" i="42" s="1"/>
  <c r="J56" i="42" s="1"/>
  <c r="H55" i="42"/>
  <c r="I55" i="42" s="1"/>
  <c r="J55" i="42" s="1"/>
  <c r="H54" i="42"/>
  <c r="I54" i="42" s="1"/>
  <c r="J54" i="42" s="1"/>
  <c r="H53" i="42"/>
  <c r="I53" i="42" s="1"/>
  <c r="J53" i="42" s="1"/>
  <c r="H52" i="42"/>
  <c r="I52" i="42" s="1"/>
  <c r="J52" i="42" s="1"/>
  <c r="H51" i="42"/>
  <c r="I51" i="42" s="1"/>
  <c r="J51" i="42" s="1"/>
  <c r="H50" i="42"/>
  <c r="I50" i="42" s="1"/>
  <c r="J50" i="42" s="1"/>
  <c r="H49" i="42"/>
  <c r="I49" i="42" s="1"/>
  <c r="J49" i="42" s="1"/>
  <c r="H48" i="42"/>
  <c r="I48" i="42" s="1"/>
  <c r="J48" i="42" s="1"/>
  <c r="H47" i="42"/>
  <c r="I47" i="42" s="1"/>
  <c r="J47" i="42" s="1"/>
  <c r="H46" i="42"/>
  <c r="I46" i="42" s="1"/>
  <c r="J46" i="42" s="1"/>
  <c r="H45" i="42"/>
  <c r="I45" i="42" s="1"/>
  <c r="J45" i="42" s="1"/>
  <c r="H44" i="42"/>
  <c r="I44" i="42" s="1"/>
  <c r="J44" i="42" s="1"/>
  <c r="H43" i="42"/>
  <c r="I43" i="42" s="1"/>
  <c r="J43" i="42" s="1"/>
  <c r="H42" i="42"/>
  <c r="I42" i="42" s="1"/>
  <c r="J42" i="42" s="1"/>
  <c r="H41" i="42"/>
  <c r="I41" i="42" s="1"/>
  <c r="J41" i="42" s="1"/>
  <c r="H40" i="42"/>
  <c r="I40" i="42" s="1"/>
  <c r="J40" i="42" s="1"/>
  <c r="H39" i="42"/>
  <c r="I39" i="42" s="1"/>
  <c r="J39" i="42" s="1"/>
  <c r="H38" i="42"/>
  <c r="I38" i="42" s="1"/>
  <c r="J38" i="42" s="1"/>
  <c r="H37" i="42"/>
  <c r="I37" i="42" s="1"/>
  <c r="J37" i="42" s="1"/>
  <c r="H36" i="42"/>
  <c r="I36" i="42" s="1"/>
  <c r="J36" i="42" s="1"/>
  <c r="H35" i="42"/>
  <c r="I35" i="42" s="1"/>
  <c r="J35" i="42" s="1"/>
  <c r="H34" i="42"/>
  <c r="I34" i="42" s="1"/>
  <c r="J34" i="42" s="1"/>
  <c r="H33" i="42"/>
  <c r="I33" i="42" s="1"/>
  <c r="J33" i="42" s="1"/>
  <c r="H32" i="42"/>
  <c r="I32" i="42" s="1"/>
  <c r="J32" i="42" s="1"/>
  <c r="H31" i="42"/>
  <c r="I31" i="42" s="1"/>
  <c r="J31" i="42" s="1"/>
  <c r="H30" i="42"/>
  <c r="I30" i="42" s="1"/>
  <c r="J30" i="42" s="1"/>
  <c r="H29" i="42"/>
  <c r="I29" i="42" s="1"/>
  <c r="J29" i="42" s="1"/>
  <c r="H28" i="42"/>
  <c r="I28" i="42" s="1"/>
  <c r="J28" i="42" s="1"/>
  <c r="H27" i="42"/>
  <c r="I27" i="42" s="1"/>
  <c r="J27" i="42" s="1"/>
  <c r="H26" i="42"/>
  <c r="I26" i="42" s="1"/>
  <c r="J26" i="42" s="1"/>
  <c r="H25" i="42"/>
  <c r="I25" i="42" s="1"/>
  <c r="J25" i="42" s="1"/>
  <c r="H24" i="42"/>
  <c r="I24" i="42" s="1"/>
  <c r="J24" i="42" s="1"/>
  <c r="H23" i="42"/>
  <c r="I23" i="42" s="1"/>
  <c r="J23" i="42" s="1"/>
  <c r="H22" i="42"/>
  <c r="I22" i="42" s="1"/>
  <c r="J22" i="42" s="1"/>
  <c r="H21" i="42"/>
  <c r="I21" i="42" s="1"/>
  <c r="J21" i="42" s="1"/>
  <c r="H20" i="42"/>
  <c r="I20" i="42" s="1"/>
  <c r="J20" i="42" s="1"/>
  <c r="H19" i="42"/>
  <c r="I19" i="42" s="1"/>
  <c r="J19" i="42" s="1"/>
  <c r="H18" i="42"/>
  <c r="I18" i="42" s="1"/>
  <c r="J18" i="42" s="1"/>
  <c r="H17" i="42"/>
  <c r="I17" i="42" s="1"/>
  <c r="J17" i="42" s="1"/>
  <c r="H16" i="42"/>
  <c r="I16" i="42" s="1"/>
  <c r="J16" i="42" s="1"/>
  <c r="H15" i="42"/>
  <c r="I15" i="42" s="1"/>
  <c r="J15" i="42" s="1"/>
  <c r="H14" i="42"/>
  <c r="I14" i="42" s="1"/>
  <c r="J14" i="42" s="1"/>
  <c r="H13" i="42"/>
  <c r="I13" i="42" s="1"/>
  <c r="J13" i="42" s="1"/>
  <c r="H12" i="42"/>
  <c r="I12" i="42" s="1"/>
  <c r="J12" i="42" s="1"/>
  <c r="H11" i="42"/>
  <c r="I11" i="42" s="1"/>
  <c r="J11" i="42" s="1"/>
  <c r="H10" i="42"/>
  <c r="I10" i="42" s="1"/>
  <c r="J10" i="42" s="1"/>
  <c r="H9" i="42"/>
  <c r="I9" i="42" s="1"/>
  <c r="J9" i="42" s="1"/>
  <c r="H8" i="42"/>
  <c r="I8" i="42" s="1"/>
  <c r="J8" i="42" s="1"/>
  <c r="H7" i="42"/>
  <c r="I7" i="42" s="1"/>
  <c r="J7" i="42" s="1"/>
  <c r="H6" i="42"/>
  <c r="I6" i="42" s="1"/>
  <c r="J6" i="42" s="1"/>
  <c r="H5" i="42"/>
  <c r="I5" i="42" s="1"/>
  <c r="J5" i="42" s="1"/>
  <c r="K5" i="42" s="1"/>
  <c r="M69" i="52"/>
  <c r="U69" i="52" s="1"/>
  <c r="M68" i="52"/>
  <c r="U68" i="52" s="1"/>
  <c r="M67" i="52"/>
  <c r="U67" i="52" s="1"/>
  <c r="M66" i="52"/>
  <c r="U66" i="52" s="1"/>
  <c r="M65" i="52"/>
  <c r="U65" i="52" s="1"/>
  <c r="M64" i="52"/>
  <c r="U64" i="52" s="1"/>
  <c r="M63" i="52"/>
  <c r="U63" i="52" s="1"/>
  <c r="M62" i="52"/>
  <c r="U62" i="52" s="1"/>
  <c r="M61" i="52"/>
  <c r="U61" i="52" s="1"/>
  <c r="M60" i="52"/>
  <c r="U60" i="52" s="1"/>
  <c r="M59" i="52"/>
  <c r="U59" i="52" s="1"/>
  <c r="M58" i="52"/>
  <c r="U58" i="52" s="1"/>
  <c r="M57" i="52"/>
  <c r="U57" i="52" s="1"/>
  <c r="M56" i="52"/>
  <c r="U56" i="52" s="1"/>
  <c r="M55" i="52"/>
  <c r="U55" i="52" s="1"/>
  <c r="M54" i="52"/>
  <c r="U54" i="52" s="1"/>
  <c r="M53" i="52"/>
  <c r="U53" i="52" s="1"/>
  <c r="M52" i="52"/>
  <c r="U52" i="52" s="1"/>
  <c r="M51" i="52"/>
  <c r="U51" i="52" s="1"/>
  <c r="M50" i="52"/>
  <c r="U50" i="52" s="1"/>
  <c r="M49" i="52"/>
  <c r="U49" i="52" s="1"/>
  <c r="M48" i="52"/>
  <c r="U48" i="52" s="1"/>
  <c r="M47" i="52"/>
  <c r="U47" i="52" s="1"/>
  <c r="M46" i="52"/>
  <c r="U46" i="52" s="1"/>
  <c r="M45" i="52"/>
  <c r="U45" i="52" s="1"/>
  <c r="M44" i="52"/>
  <c r="U44" i="52" s="1"/>
  <c r="M43" i="52"/>
  <c r="U43" i="52" s="1"/>
  <c r="M42" i="52"/>
  <c r="U42" i="52" s="1"/>
  <c r="M41" i="52"/>
  <c r="U41" i="52" s="1"/>
  <c r="M40" i="52"/>
  <c r="U40" i="52" s="1"/>
  <c r="M39" i="52"/>
  <c r="U39" i="52" s="1"/>
  <c r="M38" i="52"/>
  <c r="U38" i="52" s="1"/>
  <c r="M37" i="52"/>
  <c r="U37" i="52" s="1"/>
  <c r="M36" i="52"/>
  <c r="U36" i="52" s="1"/>
  <c r="M35" i="52"/>
  <c r="U35" i="52" s="1"/>
  <c r="M34" i="52"/>
  <c r="U34" i="52" s="1"/>
  <c r="M33" i="52"/>
  <c r="U33" i="52" s="1"/>
  <c r="M32" i="52"/>
  <c r="U32" i="52" s="1"/>
  <c r="M31" i="52"/>
  <c r="U31" i="52" s="1"/>
  <c r="M30" i="52"/>
  <c r="U30" i="52" s="1"/>
  <c r="M29" i="52"/>
  <c r="U29" i="52" s="1"/>
  <c r="M28" i="52"/>
  <c r="U28" i="52" s="1"/>
  <c r="M27" i="52"/>
  <c r="U27" i="52" s="1"/>
  <c r="M26" i="52"/>
  <c r="U26" i="52" s="1"/>
  <c r="M25" i="52"/>
  <c r="U25" i="52" s="1"/>
  <c r="M24" i="52"/>
  <c r="U24" i="52" s="1"/>
  <c r="M23" i="52"/>
  <c r="U23" i="52" s="1"/>
  <c r="M22" i="52"/>
  <c r="U22" i="52" s="1"/>
  <c r="M21" i="52"/>
  <c r="U21" i="52" s="1"/>
  <c r="M20" i="52"/>
  <c r="U20" i="52" s="1"/>
  <c r="M19" i="52"/>
  <c r="U19" i="52" s="1"/>
  <c r="M18" i="52"/>
  <c r="U18" i="52" s="1"/>
  <c r="M17" i="52"/>
  <c r="U17" i="52" s="1"/>
  <c r="M16" i="52"/>
  <c r="U16" i="52" s="1"/>
  <c r="M15" i="52"/>
  <c r="U15" i="52" s="1"/>
  <c r="M14" i="52"/>
  <c r="U14" i="52" s="1"/>
  <c r="M13" i="52"/>
  <c r="U13" i="52" s="1"/>
  <c r="M12" i="52"/>
  <c r="U12" i="52" s="1"/>
  <c r="M11" i="52"/>
  <c r="U11" i="52" s="1"/>
  <c r="M10" i="52"/>
  <c r="U10" i="52" s="1"/>
  <c r="M9" i="52"/>
  <c r="U9" i="52" s="1"/>
  <c r="M8" i="52"/>
  <c r="U8" i="52" s="1"/>
  <c r="M7" i="52"/>
  <c r="U7" i="52" s="1"/>
  <c r="M6" i="52"/>
  <c r="U6" i="52" s="1"/>
  <c r="M5" i="52"/>
  <c r="U5" i="52" s="1"/>
  <c r="X5" i="52" s="1"/>
  <c r="H69" i="52"/>
  <c r="I69" i="52" s="1"/>
  <c r="J69" i="52" s="1"/>
  <c r="H68" i="52"/>
  <c r="I68" i="52" s="1"/>
  <c r="J68" i="52" s="1"/>
  <c r="H67" i="52"/>
  <c r="I67" i="52" s="1"/>
  <c r="J67" i="52" s="1"/>
  <c r="H66" i="52"/>
  <c r="I66" i="52" s="1"/>
  <c r="J66" i="52" s="1"/>
  <c r="H65" i="52"/>
  <c r="I65" i="52" s="1"/>
  <c r="J65" i="52" s="1"/>
  <c r="H64" i="52"/>
  <c r="I64" i="52" s="1"/>
  <c r="J64" i="52" s="1"/>
  <c r="H63" i="52"/>
  <c r="I63" i="52" s="1"/>
  <c r="J63" i="52" s="1"/>
  <c r="H62" i="52"/>
  <c r="I62" i="52" s="1"/>
  <c r="J62" i="52" s="1"/>
  <c r="H61" i="52"/>
  <c r="I61" i="52" s="1"/>
  <c r="J61" i="52" s="1"/>
  <c r="H60" i="52"/>
  <c r="I60" i="52" s="1"/>
  <c r="J60" i="52" s="1"/>
  <c r="H59" i="52"/>
  <c r="I59" i="52" s="1"/>
  <c r="J59" i="52" s="1"/>
  <c r="H58" i="52"/>
  <c r="I58" i="52" s="1"/>
  <c r="J58" i="52" s="1"/>
  <c r="H57" i="52"/>
  <c r="I57" i="52" s="1"/>
  <c r="J57" i="52" s="1"/>
  <c r="H56" i="52"/>
  <c r="I56" i="52" s="1"/>
  <c r="J56" i="52" s="1"/>
  <c r="H55" i="52"/>
  <c r="I55" i="52" s="1"/>
  <c r="J55" i="52" s="1"/>
  <c r="H54" i="52"/>
  <c r="I54" i="52" s="1"/>
  <c r="J54" i="52" s="1"/>
  <c r="H53" i="52"/>
  <c r="I53" i="52" s="1"/>
  <c r="J53" i="52" s="1"/>
  <c r="H52" i="52"/>
  <c r="I52" i="52" s="1"/>
  <c r="J52" i="52" s="1"/>
  <c r="H51" i="52"/>
  <c r="I51" i="52" s="1"/>
  <c r="J51" i="52" s="1"/>
  <c r="H50" i="52"/>
  <c r="I50" i="52" s="1"/>
  <c r="J50" i="52" s="1"/>
  <c r="H49" i="52"/>
  <c r="I49" i="52" s="1"/>
  <c r="J49" i="52" s="1"/>
  <c r="H48" i="52"/>
  <c r="I48" i="52" s="1"/>
  <c r="J48" i="52" s="1"/>
  <c r="H47" i="52"/>
  <c r="I47" i="52" s="1"/>
  <c r="J47" i="52" s="1"/>
  <c r="H46" i="52"/>
  <c r="I46" i="52" s="1"/>
  <c r="J46" i="52" s="1"/>
  <c r="H45" i="52"/>
  <c r="I45" i="52" s="1"/>
  <c r="J45" i="52" s="1"/>
  <c r="H44" i="52"/>
  <c r="I44" i="52" s="1"/>
  <c r="J44" i="52" s="1"/>
  <c r="H43" i="52"/>
  <c r="I43" i="52" s="1"/>
  <c r="J43" i="52" s="1"/>
  <c r="H42" i="52"/>
  <c r="I42" i="52" s="1"/>
  <c r="J42" i="52" s="1"/>
  <c r="H41" i="52"/>
  <c r="I41" i="52" s="1"/>
  <c r="J41" i="52" s="1"/>
  <c r="H40" i="52"/>
  <c r="I40" i="52" s="1"/>
  <c r="J40" i="52" s="1"/>
  <c r="H39" i="52"/>
  <c r="I39" i="52" s="1"/>
  <c r="J39" i="52" s="1"/>
  <c r="H38" i="52"/>
  <c r="I38" i="52" s="1"/>
  <c r="J38" i="52" s="1"/>
  <c r="H37" i="52"/>
  <c r="I37" i="52" s="1"/>
  <c r="J37" i="52" s="1"/>
  <c r="H36" i="52"/>
  <c r="I36" i="52" s="1"/>
  <c r="J36" i="52" s="1"/>
  <c r="H35" i="52"/>
  <c r="I35" i="52" s="1"/>
  <c r="J35" i="52" s="1"/>
  <c r="H34" i="52"/>
  <c r="I34" i="52" s="1"/>
  <c r="J34" i="52" s="1"/>
  <c r="H33" i="52"/>
  <c r="I33" i="52" s="1"/>
  <c r="J33" i="52" s="1"/>
  <c r="H32" i="52"/>
  <c r="I32" i="52" s="1"/>
  <c r="J32" i="52" s="1"/>
  <c r="H31" i="52"/>
  <c r="I31" i="52" s="1"/>
  <c r="J31" i="52" s="1"/>
  <c r="H30" i="52"/>
  <c r="I30" i="52" s="1"/>
  <c r="J30" i="52" s="1"/>
  <c r="H29" i="52"/>
  <c r="I29" i="52" s="1"/>
  <c r="J29" i="52" s="1"/>
  <c r="H28" i="52"/>
  <c r="I28" i="52" s="1"/>
  <c r="J28" i="52" s="1"/>
  <c r="H27" i="52"/>
  <c r="I27" i="52" s="1"/>
  <c r="J27" i="52" s="1"/>
  <c r="H26" i="52"/>
  <c r="I26" i="52" s="1"/>
  <c r="J26" i="52" s="1"/>
  <c r="H25" i="52"/>
  <c r="I25" i="52" s="1"/>
  <c r="J25" i="52" s="1"/>
  <c r="H24" i="52"/>
  <c r="I24" i="52" s="1"/>
  <c r="J24" i="52" s="1"/>
  <c r="H23" i="52"/>
  <c r="I23" i="52" s="1"/>
  <c r="J23" i="52" s="1"/>
  <c r="H22" i="52"/>
  <c r="I22" i="52" s="1"/>
  <c r="J22" i="52" s="1"/>
  <c r="H21" i="52"/>
  <c r="I21" i="52" s="1"/>
  <c r="J21" i="52" s="1"/>
  <c r="H20" i="52"/>
  <c r="I20" i="52" s="1"/>
  <c r="J20" i="52" s="1"/>
  <c r="H19" i="52"/>
  <c r="I19" i="52" s="1"/>
  <c r="J19" i="52" s="1"/>
  <c r="H18" i="52"/>
  <c r="I18" i="52" s="1"/>
  <c r="J18" i="52" s="1"/>
  <c r="H17" i="52"/>
  <c r="I17" i="52" s="1"/>
  <c r="J17" i="52" s="1"/>
  <c r="H16" i="52"/>
  <c r="I16" i="52" s="1"/>
  <c r="J16" i="52" s="1"/>
  <c r="H15" i="52"/>
  <c r="I15" i="52" s="1"/>
  <c r="J15" i="52" s="1"/>
  <c r="H14" i="52"/>
  <c r="I14" i="52" s="1"/>
  <c r="J14" i="52" s="1"/>
  <c r="H13" i="52"/>
  <c r="I13" i="52" s="1"/>
  <c r="J13" i="52" s="1"/>
  <c r="H12" i="52"/>
  <c r="I12" i="52" s="1"/>
  <c r="J12" i="52" s="1"/>
  <c r="H11" i="52"/>
  <c r="I11" i="52" s="1"/>
  <c r="J11" i="52" s="1"/>
  <c r="H10" i="52"/>
  <c r="I10" i="52" s="1"/>
  <c r="J10" i="52" s="1"/>
  <c r="H9" i="52"/>
  <c r="I9" i="52" s="1"/>
  <c r="J9" i="52" s="1"/>
  <c r="H8" i="52"/>
  <c r="I8" i="52" s="1"/>
  <c r="J8" i="52" s="1"/>
  <c r="H7" i="52"/>
  <c r="I7" i="52" s="1"/>
  <c r="J7" i="52" s="1"/>
  <c r="H6" i="52"/>
  <c r="I6" i="52" s="1"/>
  <c r="J6" i="52" s="1"/>
  <c r="H5" i="52"/>
  <c r="I5" i="52" s="1"/>
  <c r="J5" i="52" s="1"/>
  <c r="H4" i="52"/>
  <c r="I4" i="52" s="1"/>
  <c r="J4" i="52" s="1"/>
  <c r="K4" i="52" s="1"/>
  <c r="M79" i="51"/>
  <c r="U79" i="51" s="1"/>
  <c r="M78" i="51"/>
  <c r="U78" i="51" s="1"/>
  <c r="M77" i="51"/>
  <c r="U77" i="51" s="1"/>
  <c r="M76" i="51"/>
  <c r="U76" i="51" s="1"/>
  <c r="M75" i="51"/>
  <c r="U75" i="51" s="1"/>
  <c r="M74" i="51"/>
  <c r="U74" i="51" s="1"/>
  <c r="M73" i="51"/>
  <c r="U73" i="51" s="1"/>
  <c r="M72" i="51"/>
  <c r="U72" i="51" s="1"/>
  <c r="M71" i="51"/>
  <c r="U71" i="51" s="1"/>
  <c r="M70" i="51"/>
  <c r="U70" i="51" s="1"/>
  <c r="M69" i="51"/>
  <c r="U69" i="51" s="1"/>
  <c r="M68" i="51"/>
  <c r="U68" i="51" s="1"/>
  <c r="M67" i="51"/>
  <c r="U67" i="51" s="1"/>
  <c r="M66" i="51"/>
  <c r="U66" i="51" s="1"/>
  <c r="M65" i="51"/>
  <c r="U65" i="51" s="1"/>
  <c r="M64" i="51"/>
  <c r="U64" i="51" s="1"/>
  <c r="M63" i="51"/>
  <c r="U63" i="51" s="1"/>
  <c r="M62" i="51"/>
  <c r="U62" i="51" s="1"/>
  <c r="M61" i="51"/>
  <c r="U61" i="51" s="1"/>
  <c r="M60" i="51"/>
  <c r="U60" i="51" s="1"/>
  <c r="M59" i="51"/>
  <c r="U59" i="51" s="1"/>
  <c r="M58" i="51"/>
  <c r="U58" i="51" s="1"/>
  <c r="M57" i="51"/>
  <c r="U57" i="51" s="1"/>
  <c r="M56" i="51"/>
  <c r="U56" i="51" s="1"/>
  <c r="M55" i="51"/>
  <c r="U55" i="51" s="1"/>
  <c r="M54" i="51"/>
  <c r="U54" i="51" s="1"/>
  <c r="M53" i="51"/>
  <c r="U53" i="51" s="1"/>
  <c r="M52" i="51"/>
  <c r="U52" i="51" s="1"/>
  <c r="M51" i="51"/>
  <c r="U51" i="51" s="1"/>
  <c r="M50" i="51"/>
  <c r="U50" i="51" s="1"/>
  <c r="M49" i="51"/>
  <c r="U49" i="51" s="1"/>
  <c r="M48" i="51"/>
  <c r="U48" i="51" s="1"/>
  <c r="M47" i="51"/>
  <c r="U47" i="51" s="1"/>
  <c r="M46" i="51"/>
  <c r="U46" i="51" s="1"/>
  <c r="M45" i="51"/>
  <c r="U45" i="51" s="1"/>
  <c r="M44" i="51"/>
  <c r="U44" i="51" s="1"/>
  <c r="M43" i="51"/>
  <c r="U43" i="51" s="1"/>
  <c r="M42" i="51"/>
  <c r="U42" i="51" s="1"/>
  <c r="M41" i="51"/>
  <c r="U41" i="51" s="1"/>
  <c r="M40" i="51"/>
  <c r="U40" i="51" s="1"/>
  <c r="M39" i="51"/>
  <c r="U39" i="51" s="1"/>
  <c r="M38" i="51"/>
  <c r="U38" i="51" s="1"/>
  <c r="M37" i="51"/>
  <c r="U37" i="51" s="1"/>
  <c r="M36" i="51"/>
  <c r="U36" i="51" s="1"/>
  <c r="M35" i="51"/>
  <c r="U35" i="51" s="1"/>
  <c r="M34" i="51"/>
  <c r="U34" i="51" s="1"/>
  <c r="M33" i="51"/>
  <c r="U33" i="51" s="1"/>
  <c r="M32" i="51"/>
  <c r="U32" i="51" s="1"/>
  <c r="M31" i="51"/>
  <c r="U31" i="51" s="1"/>
  <c r="M30" i="51"/>
  <c r="U30" i="51" s="1"/>
  <c r="M29" i="51"/>
  <c r="U29" i="51" s="1"/>
  <c r="M28" i="51"/>
  <c r="U28" i="51" s="1"/>
  <c r="M27" i="51"/>
  <c r="U27" i="51" s="1"/>
  <c r="M26" i="51"/>
  <c r="U26" i="51" s="1"/>
  <c r="M25" i="51"/>
  <c r="U25" i="51" s="1"/>
  <c r="M24" i="51"/>
  <c r="U24" i="51" s="1"/>
  <c r="M23" i="51"/>
  <c r="U23" i="51" s="1"/>
  <c r="M22" i="51"/>
  <c r="U22" i="51" s="1"/>
  <c r="M21" i="51"/>
  <c r="U21" i="51" s="1"/>
  <c r="M20" i="51"/>
  <c r="U20" i="51" s="1"/>
  <c r="M19" i="51"/>
  <c r="U19" i="51" s="1"/>
  <c r="M18" i="51"/>
  <c r="U18" i="51" s="1"/>
  <c r="M17" i="51"/>
  <c r="U17" i="51" s="1"/>
  <c r="M16" i="51"/>
  <c r="U16" i="51" s="1"/>
  <c r="M15" i="51"/>
  <c r="U15" i="51" s="1"/>
  <c r="M14" i="51"/>
  <c r="U14" i="51" s="1"/>
  <c r="M13" i="51"/>
  <c r="U13" i="51" s="1"/>
  <c r="M12" i="51"/>
  <c r="U12" i="51" s="1"/>
  <c r="M11" i="51"/>
  <c r="U11" i="51" s="1"/>
  <c r="M10" i="51"/>
  <c r="U10" i="51" s="1"/>
  <c r="M9" i="51"/>
  <c r="U9" i="51" s="1"/>
  <c r="M8" i="51"/>
  <c r="U8" i="51" s="1"/>
  <c r="M7" i="51"/>
  <c r="U7" i="51" s="1"/>
  <c r="M6" i="51"/>
  <c r="U6" i="51" s="1"/>
  <c r="M5" i="51"/>
  <c r="U5" i="51" s="1"/>
  <c r="X5" i="51" s="1"/>
  <c r="H79" i="51"/>
  <c r="I79" i="51" s="1"/>
  <c r="J79" i="51" s="1"/>
  <c r="H78" i="51"/>
  <c r="I78" i="51" s="1"/>
  <c r="J78" i="51" s="1"/>
  <c r="H77" i="51"/>
  <c r="I77" i="51" s="1"/>
  <c r="J77" i="51" s="1"/>
  <c r="H76" i="51"/>
  <c r="I76" i="51" s="1"/>
  <c r="J76" i="51" s="1"/>
  <c r="H75" i="51"/>
  <c r="I75" i="51" s="1"/>
  <c r="J75" i="51" s="1"/>
  <c r="H74" i="51"/>
  <c r="I74" i="51" s="1"/>
  <c r="J74" i="51" s="1"/>
  <c r="H73" i="51"/>
  <c r="I73" i="51" s="1"/>
  <c r="J73" i="51" s="1"/>
  <c r="H72" i="51"/>
  <c r="I72" i="51" s="1"/>
  <c r="J72" i="51" s="1"/>
  <c r="H71" i="51"/>
  <c r="I71" i="51" s="1"/>
  <c r="J71" i="51" s="1"/>
  <c r="H70" i="51"/>
  <c r="I70" i="51" s="1"/>
  <c r="J70" i="51" s="1"/>
  <c r="H69" i="51"/>
  <c r="I69" i="51" s="1"/>
  <c r="J69" i="51" s="1"/>
  <c r="H68" i="51"/>
  <c r="I68" i="51" s="1"/>
  <c r="J68" i="51" s="1"/>
  <c r="H67" i="51"/>
  <c r="I67" i="51" s="1"/>
  <c r="J67" i="51" s="1"/>
  <c r="H66" i="51"/>
  <c r="I66" i="51" s="1"/>
  <c r="J66" i="51" s="1"/>
  <c r="H65" i="51"/>
  <c r="I65" i="51" s="1"/>
  <c r="J65" i="51" s="1"/>
  <c r="H64" i="51"/>
  <c r="I64" i="51" s="1"/>
  <c r="J64" i="51" s="1"/>
  <c r="H63" i="51"/>
  <c r="I63" i="51" s="1"/>
  <c r="J63" i="51" s="1"/>
  <c r="H62" i="51"/>
  <c r="I62" i="51" s="1"/>
  <c r="J62" i="51" s="1"/>
  <c r="H61" i="51"/>
  <c r="I61" i="51" s="1"/>
  <c r="J61" i="51" s="1"/>
  <c r="H60" i="51"/>
  <c r="I60" i="51" s="1"/>
  <c r="J60" i="51" s="1"/>
  <c r="H59" i="51"/>
  <c r="I59" i="51" s="1"/>
  <c r="J59" i="51" s="1"/>
  <c r="H58" i="51"/>
  <c r="I58" i="51" s="1"/>
  <c r="J58" i="51" s="1"/>
  <c r="H57" i="51"/>
  <c r="I57" i="51" s="1"/>
  <c r="J57" i="51" s="1"/>
  <c r="H56" i="51"/>
  <c r="I56" i="51" s="1"/>
  <c r="J56" i="51" s="1"/>
  <c r="H55" i="51"/>
  <c r="I55" i="51" s="1"/>
  <c r="J55" i="51" s="1"/>
  <c r="H54" i="51"/>
  <c r="I54" i="51" s="1"/>
  <c r="J54" i="51" s="1"/>
  <c r="H53" i="51"/>
  <c r="I53" i="51" s="1"/>
  <c r="J53" i="51" s="1"/>
  <c r="H52" i="51"/>
  <c r="I52" i="51" s="1"/>
  <c r="J52" i="51" s="1"/>
  <c r="H51" i="51"/>
  <c r="I51" i="51" s="1"/>
  <c r="J51" i="51" s="1"/>
  <c r="H50" i="51"/>
  <c r="I50" i="51" s="1"/>
  <c r="J50" i="51" s="1"/>
  <c r="H49" i="51"/>
  <c r="I49" i="51" s="1"/>
  <c r="J49" i="51" s="1"/>
  <c r="H48" i="51"/>
  <c r="I48" i="51" s="1"/>
  <c r="J48" i="51" s="1"/>
  <c r="H47" i="51"/>
  <c r="I47" i="51" s="1"/>
  <c r="J47" i="51" s="1"/>
  <c r="H46" i="51"/>
  <c r="I46" i="51" s="1"/>
  <c r="J46" i="51" s="1"/>
  <c r="H45" i="51"/>
  <c r="I45" i="51" s="1"/>
  <c r="J45" i="51" s="1"/>
  <c r="H44" i="51"/>
  <c r="I44" i="51" s="1"/>
  <c r="J44" i="51" s="1"/>
  <c r="H43" i="51"/>
  <c r="I43" i="51" s="1"/>
  <c r="J43" i="51" s="1"/>
  <c r="H42" i="51"/>
  <c r="I42" i="51" s="1"/>
  <c r="J42" i="51" s="1"/>
  <c r="H41" i="51"/>
  <c r="I41" i="51" s="1"/>
  <c r="J41" i="51" s="1"/>
  <c r="H40" i="51"/>
  <c r="I40" i="51" s="1"/>
  <c r="J40" i="51" s="1"/>
  <c r="H39" i="51"/>
  <c r="I39" i="51" s="1"/>
  <c r="J39" i="51" s="1"/>
  <c r="H38" i="51"/>
  <c r="I38" i="51" s="1"/>
  <c r="J38" i="51" s="1"/>
  <c r="H37" i="51"/>
  <c r="I37" i="51" s="1"/>
  <c r="J37" i="51" s="1"/>
  <c r="H36" i="51"/>
  <c r="I36" i="51" s="1"/>
  <c r="J36" i="51" s="1"/>
  <c r="H35" i="51"/>
  <c r="I35" i="51" s="1"/>
  <c r="J35" i="51" s="1"/>
  <c r="H34" i="51"/>
  <c r="I34" i="51" s="1"/>
  <c r="J34" i="51" s="1"/>
  <c r="H33" i="51"/>
  <c r="I33" i="51" s="1"/>
  <c r="J33" i="51" s="1"/>
  <c r="H32" i="51"/>
  <c r="I32" i="51" s="1"/>
  <c r="J32" i="51" s="1"/>
  <c r="H31" i="51"/>
  <c r="I31" i="51" s="1"/>
  <c r="J31" i="51" s="1"/>
  <c r="H30" i="51"/>
  <c r="I30" i="51" s="1"/>
  <c r="J30" i="51" s="1"/>
  <c r="H29" i="51"/>
  <c r="I29" i="51" s="1"/>
  <c r="J29" i="51" s="1"/>
  <c r="H28" i="51"/>
  <c r="I28" i="51" s="1"/>
  <c r="J28" i="51" s="1"/>
  <c r="H27" i="51"/>
  <c r="I27" i="51" s="1"/>
  <c r="J27" i="51" s="1"/>
  <c r="H26" i="51"/>
  <c r="I26" i="51" s="1"/>
  <c r="J26" i="51" s="1"/>
  <c r="H25" i="51"/>
  <c r="I25" i="51" s="1"/>
  <c r="J25" i="51" s="1"/>
  <c r="H24" i="51"/>
  <c r="I24" i="51" s="1"/>
  <c r="J24" i="51" s="1"/>
  <c r="H23" i="51"/>
  <c r="I23" i="51" s="1"/>
  <c r="J23" i="51" s="1"/>
  <c r="H22" i="51"/>
  <c r="I22" i="51" s="1"/>
  <c r="J22" i="51" s="1"/>
  <c r="H21" i="51"/>
  <c r="I21" i="51" s="1"/>
  <c r="J21" i="51" s="1"/>
  <c r="H20" i="51"/>
  <c r="I20" i="51" s="1"/>
  <c r="J20" i="51" s="1"/>
  <c r="H19" i="51"/>
  <c r="I19" i="51" s="1"/>
  <c r="J19" i="51" s="1"/>
  <c r="H18" i="51"/>
  <c r="I18" i="51" s="1"/>
  <c r="J18" i="51" s="1"/>
  <c r="H17" i="51"/>
  <c r="I17" i="51" s="1"/>
  <c r="J17" i="51" s="1"/>
  <c r="H16" i="51"/>
  <c r="I16" i="51" s="1"/>
  <c r="J16" i="51" s="1"/>
  <c r="H15" i="51"/>
  <c r="I15" i="51" s="1"/>
  <c r="J15" i="51" s="1"/>
  <c r="H14" i="51"/>
  <c r="I14" i="51" s="1"/>
  <c r="J14" i="51" s="1"/>
  <c r="H13" i="51"/>
  <c r="I13" i="51" s="1"/>
  <c r="J13" i="51" s="1"/>
  <c r="H12" i="51"/>
  <c r="I12" i="51" s="1"/>
  <c r="J12" i="51" s="1"/>
  <c r="H11" i="51"/>
  <c r="I11" i="51" s="1"/>
  <c r="J11" i="51" s="1"/>
  <c r="H10" i="51"/>
  <c r="I10" i="51" s="1"/>
  <c r="J10" i="51" s="1"/>
  <c r="H9" i="51"/>
  <c r="I9" i="51" s="1"/>
  <c r="J9" i="51" s="1"/>
  <c r="H8" i="51"/>
  <c r="I8" i="51" s="1"/>
  <c r="J8" i="51" s="1"/>
  <c r="H7" i="51"/>
  <c r="I7" i="51" s="1"/>
  <c r="J7" i="51" s="1"/>
  <c r="H6" i="51"/>
  <c r="I6" i="51" s="1"/>
  <c r="J6" i="51" s="1"/>
  <c r="H5" i="51"/>
  <c r="I5" i="51" s="1"/>
  <c r="J5" i="51" s="1"/>
  <c r="H4" i="51"/>
  <c r="I4" i="51" s="1"/>
  <c r="J4" i="51" s="1"/>
  <c r="K4" i="51" s="1"/>
  <c r="M89" i="49"/>
  <c r="U89" i="49" s="1"/>
  <c r="M88" i="49"/>
  <c r="U88" i="49" s="1"/>
  <c r="M87" i="49"/>
  <c r="U87" i="49" s="1"/>
  <c r="M86" i="49"/>
  <c r="U86" i="49" s="1"/>
  <c r="M85" i="49"/>
  <c r="U85" i="49" s="1"/>
  <c r="M84" i="49"/>
  <c r="U84" i="49" s="1"/>
  <c r="M83" i="49"/>
  <c r="U83" i="49" s="1"/>
  <c r="M82" i="49"/>
  <c r="U82" i="49" s="1"/>
  <c r="M81" i="49"/>
  <c r="U81" i="49" s="1"/>
  <c r="M80" i="49"/>
  <c r="U80" i="49" s="1"/>
  <c r="M79" i="49"/>
  <c r="U79" i="49" s="1"/>
  <c r="M78" i="49"/>
  <c r="U78" i="49" s="1"/>
  <c r="M77" i="49"/>
  <c r="U77" i="49" s="1"/>
  <c r="M76" i="49"/>
  <c r="U76" i="49" s="1"/>
  <c r="M75" i="49"/>
  <c r="U75" i="49" s="1"/>
  <c r="M74" i="49"/>
  <c r="U74" i="49" s="1"/>
  <c r="M73" i="49"/>
  <c r="U73" i="49" s="1"/>
  <c r="M72" i="49"/>
  <c r="U72" i="49" s="1"/>
  <c r="M71" i="49"/>
  <c r="U71" i="49" s="1"/>
  <c r="M70" i="49"/>
  <c r="U70" i="49" s="1"/>
  <c r="M69" i="49"/>
  <c r="U69" i="49" s="1"/>
  <c r="M68" i="49"/>
  <c r="U68" i="49" s="1"/>
  <c r="M67" i="49"/>
  <c r="U67" i="49" s="1"/>
  <c r="M66" i="49"/>
  <c r="U66" i="49" s="1"/>
  <c r="M65" i="49"/>
  <c r="U65" i="49" s="1"/>
  <c r="M64" i="49"/>
  <c r="U64" i="49" s="1"/>
  <c r="M63" i="49"/>
  <c r="U63" i="49" s="1"/>
  <c r="M62" i="49"/>
  <c r="U62" i="49" s="1"/>
  <c r="M61" i="49"/>
  <c r="U61" i="49" s="1"/>
  <c r="M60" i="49"/>
  <c r="U60" i="49" s="1"/>
  <c r="M59" i="49"/>
  <c r="U59" i="49" s="1"/>
  <c r="M58" i="49"/>
  <c r="U58" i="49" s="1"/>
  <c r="M57" i="49"/>
  <c r="U57" i="49" s="1"/>
  <c r="M56" i="49"/>
  <c r="U56" i="49" s="1"/>
  <c r="M55" i="49"/>
  <c r="U55" i="49" s="1"/>
  <c r="M54" i="49"/>
  <c r="U54" i="49" s="1"/>
  <c r="M53" i="49"/>
  <c r="U53" i="49" s="1"/>
  <c r="M52" i="49"/>
  <c r="U52" i="49" s="1"/>
  <c r="M51" i="49"/>
  <c r="U51" i="49" s="1"/>
  <c r="M50" i="49"/>
  <c r="U50" i="49" s="1"/>
  <c r="M49" i="49"/>
  <c r="U49" i="49" s="1"/>
  <c r="M48" i="49"/>
  <c r="U48" i="49" s="1"/>
  <c r="M47" i="49"/>
  <c r="U47" i="49" s="1"/>
  <c r="M46" i="49"/>
  <c r="U46" i="49" s="1"/>
  <c r="M45" i="49"/>
  <c r="U45" i="49" s="1"/>
  <c r="M44" i="49"/>
  <c r="U44" i="49" s="1"/>
  <c r="M43" i="49"/>
  <c r="U43" i="49" s="1"/>
  <c r="M42" i="49"/>
  <c r="U42" i="49" s="1"/>
  <c r="M41" i="49"/>
  <c r="U41" i="49" s="1"/>
  <c r="M40" i="49"/>
  <c r="U40" i="49" s="1"/>
  <c r="M39" i="49"/>
  <c r="U39" i="49" s="1"/>
  <c r="M38" i="49"/>
  <c r="U38" i="49" s="1"/>
  <c r="M37" i="49"/>
  <c r="U37" i="49" s="1"/>
  <c r="M36" i="49"/>
  <c r="U36" i="49" s="1"/>
  <c r="M35" i="49"/>
  <c r="U35" i="49" s="1"/>
  <c r="M34" i="49"/>
  <c r="U34" i="49" s="1"/>
  <c r="M33" i="49"/>
  <c r="U33" i="49" s="1"/>
  <c r="M32" i="49"/>
  <c r="U32" i="49" s="1"/>
  <c r="M31" i="49"/>
  <c r="U31" i="49" s="1"/>
  <c r="M30" i="49"/>
  <c r="U30" i="49" s="1"/>
  <c r="M29" i="49"/>
  <c r="U29" i="49" s="1"/>
  <c r="M28" i="49"/>
  <c r="U28" i="49" s="1"/>
  <c r="M27" i="49"/>
  <c r="U27" i="49" s="1"/>
  <c r="M26" i="49"/>
  <c r="U26" i="49" s="1"/>
  <c r="M25" i="49"/>
  <c r="U25" i="49" s="1"/>
  <c r="M24" i="49"/>
  <c r="U24" i="49" s="1"/>
  <c r="M23" i="49"/>
  <c r="U23" i="49" s="1"/>
  <c r="M22" i="49"/>
  <c r="U22" i="49" s="1"/>
  <c r="M21" i="49"/>
  <c r="U21" i="49" s="1"/>
  <c r="M20" i="49"/>
  <c r="U20" i="49" s="1"/>
  <c r="M19" i="49"/>
  <c r="U19" i="49" s="1"/>
  <c r="M18" i="49"/>
  <c r="U18" i="49" s="1"/>
  <c r="M17" i="49"/>
  <c r="U17" i="49" s="1"/>
  <c r="M16" i="49"/>
  <c r="U16" i="49" s="1"/>
  <c r="M15" i="49"/>
  <c r="U15" i="49" s="1"/>
  <c r="M14" i="49"/>
  <c r="U14" i="49" s="1"/>
  <c r="M13" i="49"/>
  <c r="U13" i="49" s="1"/>
  <c r="M12" i="49"/>
  <c r="U12" i="49" s="1"/>
  <c r="M11" i="49"/>
  <c r="U11" i="49" s="1"/>
  <c r="M10" i="49"/>
  <c r="U10" i="49" s="1"/>
  <c r="M9" i="49"/>
  <c r="U9" i="49" s="1"/>
  <c r="M8" i="49"/>
  <c r="U8" i="49" s="1"/>
  <c r="M7" i="49"/>
  <c r="U7" i="49" s="1"/>
  <c r="M6" i="49"/>
  <c r="U6" i="49" s="1"/>
  <c r="M5" i="49"/>
  <c r="U5" i="49" s="1"/>
  <c r="X5" i="49" s="1"/>
  <c r="H89" i="49"/>
  <c r="I89" i="49" s="1"/>
  <c r="J89" i="49" s="1"/>
  <c r="H88" i="49"/>
  <c r="I88" i="49" s="1"/>
  <c r="J88" i="49" s="1"/>
  <c r="H87" i="49"/>
  <c r="I87" i="49" s="1"/>
  <c r="J87" i="49" s="1"/>
  <c r="H86" i="49"/>
  <c r="I86" i="49" s="1"/>
  <c r="J86" i="49" s="1"/>
  <c r="H85" i="49"/>
  <c r="I85" i="49" s="1"/>
  <c r="J85" i="49" s="1"/>
  <c r="H84" i="49"/>
  <c r="I84" i="49" s="1"/>
  <c r="J84" i="49" s="1"/>
  <c r="H83" i="49"/>
  <c r="I83" i="49" s="1"/>
  <c r="J83" i="49" s="1"/>
  <c r="H82" i="49"/>
  <c r="I82" i="49" s="1"/>
  <c r="J82" i="49" s="1"/>
  <c r="H81" i="49"/>
  <c r="I81" i="49" s="1"/>
  <c r="J81" i="49" s="1"/>
  <c r="H80" i="49"/>
  <c r="I80" i="49" s="1"/>
  <c r="J80" i="49" s="1"/>
  <c r="H79" i="49"/>
  <c r="I79" i="49" s="1"/>
  <c r="J79" i="49" s="1"/>
  <c r="H78" i="49"/>
  <c r="I78" i="49" s="1"/>
  <c r="J78" i="49" s="1"/>
  <c r="H77" i="49"/>
  <c r="I77" i="49" s="1"/>
  <c r="J77" i="49" s="1"/>
  <c r="H76" i="49"/>
  <c r="I76" i="49" s="1"/>
  <c r="J76" i="49" s="1"/>
  <c r="H75" i="49"/>
  <c r="I75" i="49" s="1"/>
  <c r="J75" i="49" s="1"/>
  <c r="H74" i="49"/>
  <c r="I74" i="49" s="1"/>
  <c r="J74" i="49" s="1"/>
  <c r="H73" i="49"/>
  <c r="I73" i="49" s="1"/>
  <c r="J73" i="49" s="1"/>
  <c r="H72" i="49"/>
  <c r="I72" i="49" s="1"/>
  <c r="J72" i="49" s="1"/>
  <c r="H71" i="49"/>
  <c r="I71" i="49" s="1"/>
  <c r="J71" i="49" s="1"/>
  <c r="H70" i="49"/>
  <c r="I70" i="49" s="1"/>
  <c r="J70" i="49" s="1"/>
  <c r="H69" i="49"/>
  <c r="I69" i="49" s="1"/>
  <c r="J69" i="49" s="1"/>
  <c r="H68" i="49"/>
  <c r="I68" i="49" s="1"/>
  <c r="J68" i="49" s="1"/>
  <c r="H67" i="49"/>
  <c r="I67" i="49" s="1"/>
  <c r="J67" i="49" s="1"/>
  <c r="H66" i="49"/>
  <c r="I66" i="49" s="1"/>
  <c r="J66" i="49" s="1"/>
  <c r="H65" i="49"/>
  <c r="I65" i="49" s="1"/>
  <c r="J65" i="49" s="1"/>
  <c r="H64" i="49"/>
  <c r="I64" i="49" s="1"/>
  <c r="J64" i="49" s="1"/>
  <c r="H63" i="49"/>
  <c r="I63" i="49" s="1"/>
  <c r="J63" i="49" s="1"/>
  <c r="H62" i="49"/>
  <c r="I62" i="49" s="1"/>
  <c r="J62" i="49" s="1"/>
  <c r="H61" i="49"/>
  <c r="I61" i="49" s="1"/>
  <c r="J61" i="49" s="1"/>
  <c r="H60" i="49"/>
  <c r="I60" i="49" s="1"/>
  <c r="J60" i="49" s="1"/>
  <c r="H59" i="49"/>
  <c r="I59" i="49" s="1"/>
  <c r="J59" i="49" s="1"/>
  <c r="H58" i="49"/>
  <c r="I58" i="49" s="1"/>
  <c r="J58" i="49" s="1"/>
  <c r="H57" i="49"/>
  <c r="I57" i="49" s="1"/>
  <c r="J57" i="49" s="1"/>
  <c r="H56" i="49"/>
  <c r="I56" i="49" s="1"/>
  <c r="J56" i="49" s="1"/>
  <c r="H55" i="49"/>
  <c r="I55" i="49" s="1"/>
  <c r="J55" i="49" s="1"/>
  <c r="H54" i="49"/>
  <c r="I54" i="49" s="1"/>
  <c r="J54" i="49" s="1"/>
  <c r="H53" i="49"/>
  <c r="I53" i="49" s="1"/>
  <c r="J53" i="49" s="1"/>
  <c r="H52" i="49"/>
  <c r="I52" i="49" s="1"/>
  <c r="J52" i="49" s="1"/>
  <c r="H51" i="49"/>
  <c r="I51" i="49" s="1"/>
  <c r="J51" i="49" s="1"/>
  <c r="H50" i="49"/>
  <c r="I50" i="49" s="1"/>
  <c r="J50" i="49" s="1"/>
  <c r="H49" i="49"/>
  <c r="I49" i="49" s="1"/>
  <c r="J49" i="49" s="1"/>
  <c r="H48" i="49"/>
  <c r="I48" i="49" s="1"/>
  <c r="J48" i="49" s="1"/>
  <c r="H47" i="49"/>
  <c r="I47" i="49" s="1"/>
  <c r="J47" i="49" s="1"/>
  <c r="H46" i="49"/>
  <c r="I46" i="49" s="1"/>
  <c r="J46" i="49" s="1"/>
  <c r="H45" i="49"/>
  <c r="I45" i="49" s="1"/>
  <c r="J45" i="49" s="1"/>
  <c r="H44" i="49"/>
  <c r="I44" i="49" s="1"/>
  <c r="J44" i="49" s="1"/>
  <c r="H43" i="49"/>
  <c r="I43" i="49" s="1"/>
  <c r="J43" i="49" s="1"/>
  <c r="H42" i="49"/>
  <c r="I42" i="49" s="1"/>
  <c r="J42" i="49" s="1"/>
  <c r="H41" i="49"/>
  <c r="I41" i="49" s="1"/>
  <c r="J41" i="49" s="1"/>
  <c r="H40" i="49"/>
  <c r="I40" i="49" s="1"/>
  <c r="J40" i="49" s="1"/>
  <c r="H39" i="49"/>
  <c r="I39" i="49" s="1"/>
  <c r="J39" i="49" s="1"/>
  <c r="H38" i="49"/>
  <c r="I38" i="49" s="1"/>
  <c r="J38" i="49" s="1"/>
  <c r="H37" i="49"/>
  <c r="I37" i="49" s="1"/>
  <c r="J37" i="49" s="1"/>
  <c r="H36" i="49"/>
  <c r="I36" i="49" s="1"/>
  <c r="J36" i="49" s="1"/>
  <c r="H35" i="49"/>
  <c r="I35" i="49" s="1"/>
  <c r="J35" i="49" s="1"/>
  <c r="H34" i="49"/>
  <c r="I34" i="49" s="1"/>
  <c r="J34" i="49" s="1"/>
  <c r="H33" i="49"/>
  <c r="I33" i="49" s="1"/>
  <c r="J33" i="49" s="1"/>
  <c r="H32" i="49"/>
  <c r="I32" i="49" s="1"/>
  <c r="J32" i="49" s="1"/>
  <c r="H31" i="49"/>
  <c r="I31" i="49" s="1"/>
  <c r="J31" i="49" s="1"/>
  <c r="H30" i="49"/>
  <c r="I30" i="49" s="1"/>
  <c r="J30" i="49" s="1"/>
  <c r="H29" i="49"/>
  <c r="I29" i="49" s="1"/>
  <c r="J29" i="49" s="1"/>
  <c r="H28" i="49"/>
  <c r="I28" i="49" s="1"/>
  <c r="J28" i="49" s="1"/>
  <c r="H27" i="49"/>
  <c r="I27" i="49" s="1"/>
  <c r="J27" i="49" s="1"/>
  <c r="H26" i="49"/>
  <c r="I26" i="49" s="1"/>
  <c r="J26" i="49" s="1"/>
  <c r="H25" i="49"/>
  <c r="I25" i="49" s="1"/>
  <c r="J25" i="49" s="1"/>
  <c r="H24" i="49"/>
  <c r="I24" i="49" s="1"/>
  <c r="J24" i="49" s="1"/>
  <c r="H23" i="49"/>
  <c r="I23" i="49" s="1"/>
  <c r="J23" i="49" s="1"/>
  <c r="H22" i="49"/>
  <c r="I22" i="49" s="1"/>
  <c r="J22" i="49" s="1"/>
  <c r="H21" i="49"/>
  <c r="I21" i="49" s="1"/>
  <c r="J21" i="49" s="1"/>
  <c r="H20" i="49"/>
  <c r="I20" i="49" s="1"/>
  <c r="J20" i="49" s="1"/>
  <c r="H19" i="49"/>
  <c r="I19" i="49" s="1"/>
  <c r="J19" i="49" s="1"/>
  <c r="H18" i="49"/>
  <c r="I18" i="49" s="1"/>
  <c r="J18" i="49" s="1"/>
  <c r="H17" i="49"/>
  <c r="I17" i="49" s="1"/>
  <c r="J17" i="49" s="1"/>
  <c r="H16" i="49"/>
  <c r="I16" i="49" s="1"/>
  <c r="J16" i="49" s="1"/>
  <c r="H15" i="49"/>
  <c r="I15" i="49" s="1"/>
  <c r="J15" i="49" s="1"/>
  <c r="H14" i="49"/>
  <c r="I14" i="49" s="1"/>
  <c r="J14" i="49" s="1"/>
  <c r="H13" i="49"/>
  <c r="I13" i="49" s="1"/>
  <c r="J13" i="49" s="1"/>
  <c r="H12" i="49"/>
  <c r="I12" i="49" s="1"/>
  <c r="J12" i="49" s="1"/>
  <c r="H11" i="49"/>
  <c r="I11" i="49" s="1"/>
  <c r="J11" i="49" s="1"/>
  <c r="H10" i="49"/>
  <c r="I10" i="49" s="1"/>
  <c r="J10" i="49" s="1"/>
  <c r="H9" i="49"/>
  <c r="I9" i="49" s="1"/>
  <c r="J9" i="49" s="1"/>
  <c r="H8" i="49"/>
  <c r="I8" i="49" s="1"/>
  <c r="J8" i="49" s="1"/>
  <c r="H7" i="49"/>
  <c r="I7" i="49" s="1"/>
  <c r="J7" i="49" s="1"/>
  <c r="H6" i="49"/>
  <c r="I6" i="49" s="1"/>
  <c r="J6" i="49" s="1"/>
  <c r="H5" i="49"/>
  <c r="I5" i="49" s="1"/>
  <c r="J5" i="49" s="1"/>
  <c r="H4" i="49"/>
  <c r="I4" i="49" s="1"/>
  <c r="J4" i="49" s="1"/>
  <c r="K4" i="49" s="1"/>
  <c r="M98" i="48"/>
  <c r="U98" i="48" s="1"/>
  <c r="M97" i="48"/>
  <c r="U97" i="48" s="1"/>
  <c r="M96" i="48"/>
  <c r="U96" i="48" s="1"/>
  <c r="M95" i="48"/>
  <c r="U95" i="48" s="1"/>
  <c r="M94" i="48"/>
  <c r="U94" i="48" s="1"/>
  <c r="M93" i="48"/>
  <c r="U93" i="48" s="1"/>
  <c r="M92" i="48"/>
  <c r="U92" i="48" s="1"/>
  <c r="M91" i="48"/>
  <c r="U91" i="48" s="1"/>
  <c r="M90" i="48"/>
  <c r="U90" i="48" s="1"/>
  <c r="M89" i="48"/>
  <c r="U89" i="48" s="1"/>
  <c r="M88" i="48"/>
  <c r="U88" i="48" s="1"/>
  <c r="M87" i="48"/>
  <c r="U87" i="48" s="1"/>
  <c r="M86" i="48"/>
  <c r="U86" i="48" s="1"/>
  <c r="M85" i="48"/>
  <c r="U85" i="48" s="1"/>
  <c r="M84" i="48"/>
  <c r="U84" i="48" s="1"/>
  <c r="M83" i="48"/>
  <c r="U83" i="48" s="1"/>
  <c r="M82" i="48"/>
  <c r="U82" i="48" s="1"/>
  <c r="M81" i="48"/>
  <c r="U81" i="48" s="1"/>
  <c r="M80" i="48"/>
  <c r="U80" i="48" s="1"/>
  <c r="M79" i="48"/>
  <c r="U79" i="48" s="1"/>
  <c r="M78" i="48"/>
  <c r="U78" i="48" s="1"/>
  <c r="M77" i="48"/>
  <c r="U77" i="48" s="1"/>
  <c r="M76" i="48"/>
  <c r="U76" i="48" s="1"/>
  <c r="M75" i="48"/>
  <c r="U75" i="48" s="1"/>
  <c r="M74" i="48"/>
  <c r="U74" i="48" s="1"/>
  <c r="M73" i="48"/>
  <c r="U73" i="48" s="1"/>
  <c r="M72" i="48"/>
  <c r="U72" i="48" s="1"/>
  <c r="M71" i="48"/>
  <c r="U71" i="48" s="1"/>
  <c r="M70" i="48"/>
  <c r="U70" i="48" s="1"/>
  <c r="M69" i="48"/>
  <c r="U69" i="48" s="1"/>
  <c r="M68" i="48"/>
  <c r="U68" i="48" s="1"/>
  <c r="M67" i="48"/>
  <c r="U67" i="48" s="1"/>
  <c r="M66" i="48"/>
  <c r="U66" i="48" s="1"/>
  <c r="M65" i="48"/>
  <c r="U65" i="48" s="1"/>
  <c r="M64" i="48"/>
  <c r="U64" i="48" s="1"/>
  <c r="M63" i="48"/>
  <c r="U63" i="48" s="1"/>
  <c r="M62" i="48"/>
  <c r="U62" i="48" s="1"/>
  <c r="M61" i="48"/>
  <c r="U61" i="48" s="1"/>
  <c r="M60" i="48"/>
  <c r="U60" i="48" s="1"/>
  <c r="M59" i="48"/>
  <c r="U59" i="48" s="1"/>
  <c r="M58" i="48"/>
  <c r="U58" i="48" s="1"/>
  <c r="M57" i="48"/>
  <c r="U57" i="48" s="1"/>
  <c r="M56" i="48"/>
  <c r="U56" i="48" s="1"/>
  <c r="M55" i="48"/>
  <c r="U55" i="48" s="1"/>
  <c r="M54" i="48"/>
  <c r="U54" i="48" s="1"/>
  <c r="M53" i="48"/>
  <c r="U53" i="48" s="1"/>
  <c r="M52" i="48"/>
  <c r="U52" i="48" s="1"/>
  <c r="M51" i="48"/>
  <c r="U51" i="48" s="1"/>
  <c r="M50" i="48"/>
  <c r="U50" i="48" s="1"/>
  <c r="M49" i="48"/>
  <c r="U49" i="48" s="1"/>
  <c r="M48" i="48"/>
  <c r="U48" i="48" s="1"/>
  <c r="M47" i="48"/>
  <c r="U47" i="48" s="1"/>
  <c r="M46" i="48"/>
  <c r="U46" i="48" s="1"/>
  <c r="M45" i="48"/>
  <c r="U45" i="48" s="1"/>
  <c r="M44" i="48"/>
  <c r="U44" i="48" s="1"/>
  <c r="M43" i="48"/>
  <c r="U43" i="48" s="1"/>
  <c r="M42" i="48"/>
  <c r="U42" i="48" s="1"/>
  <c r="M41" i="48"/>
  <c r="U41" i="48" s="1"/>
  <c r="M40" i="48"/>
  <c r="U40" i="48" s="1"/>
  <c r="M39" i="48"/>
  <c r="U39" i="48" s="1"/>
  <c r="M38" i="48"/>
  <c r="U38" i="48" s="1"/>
  <c r="M37" i="48"/>
  <c r="U37" i="48" s="1"/>
  <c r="M36" i="48"/>
  <c r="U36" i="48" s="1"/>
  <c r="M35" i="48"/>
  <c r="U35" i="48" s="1"/>
  <c r="M34" i="48"/>
  <c r="U34" i="48" s="1"/>
  <c r="M33" i="48"/>
  <c r="U33" i="48" s="1"/>
  <c r="M32" i="48"/>
  <c r="U32" i="48" s="1"/>
  <c r="M31" i="48"/>
  <c r="U31" i="48" s="1"/>
  <c r="M30" i="48"/>
  <c r="U30" i="48" s="1"/>
  <c r="M29" i="48"/>
  <c r="U29" i="48" s="1"/>
  <c r="M28" i="48"/>
  <c r="U28" i="48" s="1"/>
  <c r="M27" i="48"/>
  <c r="U27" i="48" s="1"/>
  <c r="M26" i="48"/>
  <c r="U26" i="48" s="1"/>
  <c r="M25" i="48"/>
  <c r="U25" i="48" s="1"/>
  <c r="M24" i="48"/>
  <c r="U24" i="48" s="1"/>
  <c r="M23" i="48"/>
  <c r="U23" i="48" s="1"/>
  <c r="M22" i="48"/>
  <c r="U22" i="48" s="1"/>
  <c r="M21" i="48"/>
  <c r="U21" i="48" s="1"/>
  <c r="M20" i="48"/>
  <c r="U20" i="48" s="1"/>
  <c r="M19" i="48"/>
  <c r="U19" i="48" s="1"/>
  <c r="M18" i="48"/>
  <c r="U18" i="48" s="1"/>
  <c r="M17" i="48"/>
  <c r="U17" i="48" s="1"/>
  <c r="M16" i="48"/>
  <c r="U16" i="48" s="1"/>
  <c r="M15" i="48"/>
  <c r="U15" i="48" s="1"/>
  <c r="M14" i="48"/>
  <c r="U14" i="48" s="1"/>
  <c r="M13" i="48"/>
  <c r="U13" i="48" s="1"/>
  <c r="M12" i="48"/>
  <c r="U12" i="48" s="1"/>
  <c r="M11" i="48"/>
  <c r="U11" i="48" s="1"/>
  <c r="M10" i="48"/>
  <c r="U10" i="48" s="1"/>
  <c r="M9" i="48"/>
  <c r="U9" i="48" s="1"/>
  <c r="M8" i="48"/>
  <c r="U8" i="48" s="1"/>
  <c r="M7" i="48"/>
  <c r="U7" i="48" s="1"/>
  <c r="M6" i="48"/>
  <c r="U6" i="48" s="1"/>
  <c r="M5" i="48"/>
  <c r="U5" i="48" s="1"/>
  <c r="X5" i="48" s="1"/>
  <c r="H98" i="48"/>
  <c r="I98" i="48" s="1"/>
  <c r="J98" i="48" s="1"/>
  <c r="H97" i="48"/>
  <c r="I97" i="48" s="1"/>
  <c r="J97" i="48" s="1"/>
  <c r="H96" i="48"/>
  <c r="I96" i="48" s="1"/>
  <c r="J96" i="48" s="1"/>
  <c r="H95" i="48"/>
  <c r="I95" i="48" s="1"/>
  <c r="J95" i="48" s="1"/>
  <c r="H94" i="48"/>
  <c r="I94" i="48" s="1"/>
  <c r="J94" i="48" s="1"/>
  <c r="H93" i="48"/>
  <c r="I93" i="48" s="1"/>
  <c r="J93" i="48" s="1"/>
  <c r="H92" i="48"/>
  <c r="I92" i="48" s="1"/>
  <c r="J92" i="48" s="1"/>
  <c r="H91" i="48"/>
  <c r="I91" i="48" s="1"/>
  <c r="J91" i="48" s="1"/>
  <c r="H90" i="48"/>
  <c r="I90" i="48" s="1"/>
  <c r="J90" i="48" s="1"/>
  <c r="H89" i="48"/>
  <c r="I89" i="48" s="1"/>
  <c r="J89" i="48" s="1"/>
  <c r="H88" i="48"/>
  <c r="I88" i="48" s="1"/>
  <c r="J88" i="48" s="1"/>
  <c r="H87" i="48"/>
  <c r="I87" i="48" s="1"/>
  <c r="J87" i="48" s="1"/>
  <c r="H86" i="48"/>
  <c r="I86" i="48" s="1"/>
  <c r="J86" i="48" s="1"/>
  <c r="H85" i="48"/>
  <c r="I85" i="48" s="1"/>
  <c r="J85" i="48" s="1"/>
  <c r="H84" i="48"/>
  <c r="I84" i="48" s="1"/>
  <c r="J84" i="48" s="1"/>
  <c r="H83" i="48"/>
  <c r="I83" i="48" s="1"/>
  <c r="J83" i="48" s="1"/>
  <c r="H82" i="48"/>
  <c r="I82" i="48" s="1"/>
  <c r="J82" i="48" s="1"/>
  <c r="H81" i="48"/>
  <c r="I81" i="48" s="1"/>
  <c r="J81" i="48" s="1"/>
  <c r="H80" i="48"/>
  <c r="I80" i="48" s="1"/>
  <c r="J80" i="48" s="1"/>
  <c r="H79" i="48"/>
  <c r="I79" i="48" s="1"/>
  <c r="J79" i="48" s="1"/>
  <c r="H78" i="48"/>
  <c r="I78" i="48" s="1"/>
  <c r="J78" i="48" s="1"/>
  <c r="H77" i="48"/>
  <c r="I77" i="48" s="1"/>
  <c r="J77" i="48" s="1"/>
  <c r="H76" i="48"/>
  <c r="I76" i="48" s="1"/>
  <c r="J76" i="48" s="1"/>
  <c r="H75" i="48"/>
  <c r="I75" i="48" s="1"/>
  <c r="J75" i="48" s="1"/>
  <c r="H74" i="48"/>
  <c r="I74" i="48" s="1"/>
  <c r="J74" i="48" s="1"/>
  <c r="H73" i="48"/>
  <c r="I73" i="48" s="1"/>
  <c r="J73" i="48" s="1"/>
  <c r="H72" i="48"/>
  <c r="I72" i="48" s="1"/>
  <c r="J72" i="48" s="1"/>
  <c r="H71" i="48"/>
  <c r="I71" i="48" s="1"/>
  <c r="J71" i="48" s="1"/>
  <c r="H70" i="48"/>
  <c r="I70" i="48" s="1"/>
  <c r="J70" i="48" s="1"/>
  <c r="H69" i="48"/>
  <c r="I69" i="48" s="1"/>
  <c r="J69" i="48" s="1"/>
  <c r="H68" i="48"/>
  <c r="I68" i="48" s="1"/>
  <c r="J68" i="48" s="1"/>
  <c r="H67" i="48"/>
  <c r="I67" i="48" s="1"/>
  <c r="J67" i="48" s="1"/>
  <c r="H66" i="48"/>
  <c r="I66" i="48" s="1"/>
  <c r="J66" i="48" s="1"/>
  <c r="H65" i="48"/>
  <c r="I65" i="48" s="1"/>
  <c r="J65" i="48" s="1"/>
  <c r="H64" i="48"/>
  <c r="I64" i="48" s="1"/>
  <c r="J64" i="48" s="1"/>
  <c r="H63" i="48"/>
  <c r="I63" i="48" s="1"/>
  <c r="J63" i="48" s="1"/>
  <c r="H62" i="48"/>
  <c r="I62" i="48" s="1"/>
  <c r="J62" i="48" s="1"/>
  <c r="H61" i="48"/>
  <c r="I61" i="48" s="1"/>
  <c r="J61" i="48" s="1"/>
  <c r="H60" i="48"/>
  <c r="I60" i="48" s="1"/>
  <c r="J60" i="48" s="1"/>
  <c r="H59" i="48"/>
  <c r="I59" i="48" s="1"/>
  <c r="J59" i="48" s="1"/>
  <c r="H58" i="48"/>
  <c r="I58" i="48" s="1"/>
  <c r="J58" i="48" s="1"/>
  <c r="H57" i="48"/>
  <c r="I57" i="48" s="1"/>
  <c r="J57" i="48" s="1"/>
  <c r="H56" i="48"/>
  <c r="I56" i="48" s="1"/>
  <c r="J56" i="48" s="1"/>
  <c r="H55" i="48"/>
  <c r="I55" i="48" s="1"/>
  <c r="J55" i="48" s="1"/>
  <c r="H54" i="48"/>
  <c r="I54" i="48" s="1"/>
  <c r="J54" i="48" s="1"/>
  <c r="H53" i="48"/>
  <c r="I53" i="48" s="1"/>
  <c r="J53" i="48" s="1"/>
  <c r="H52" i="48"/>
  <c r="I52" i="48" s="1"/>
  <c r="J52" i="48" s="1"/>
  <c r="H51" i="48"/>
  <c r="I51" i="48" s="1"/>
  <c r="J51" i="48" s="1"/>
  <c r="H50" i="48"/>
  <c r="I50" i="48" s="1"/>
  <c r="J50" i="48" s="1"/>
  <c r="H49" i="48"/>
  <c r="I49" i="48" s="1"/>
  <c r="J49" i="48" s="1"/>
  <c r="H48" i="48"/>
  <c r="I48" i="48" s="1"/>
  <c r="J48" i="48" s="1"/>
  <c r="H47" i="48"/>
  <c r="I47" i="48" s="1"/>
  <c r="J47" i="48" s="1"/>
  <c r="H46" i="48"/>
  <c r="I46" i="48" s="1"/>
  <c r="J46" i="48" s="1"/>
  <c r="H45" i="48"/>
  <c r="I45" i="48" s="1"/>
  <c r="J45" i="48" s="1"/>
  <c r="H44" i="48"/>
  <c r="I44" i="48" s="1"/>
  <c r="J44" i="48" s="1"/>
  <c r="H43" i="48"/>
  <c r="I43" i="48" s="1"/>
  <c r="J43" i="48" s="1"/>
  <c r="H42" i="48"/>
  <c r="I42" i="48" s="1"/>
  <c r="J42" i="48" s="1"/>
  <c r="H41" i="48"/>
  <c r="I41" i="48" s="1"/>
  <c r="J41" i="48" s="1"/>
  <c r="H40" i="48"/>
  <c r="I40" i="48" s="1"/>
  <c r="J40" i="48" s="1"/>
  <c r="H39" i="48"/>
  <c r="I39" i="48" s="1"/>
  <c r="J39" i="48" s="1"/>
  <c r="H38" i="48"/>
  <c r="I38" i="48" s="1"/>
  <c r="J38" i="48" s="1"/>
  <c r="H37" i="48"/>
  <c r="I37" i="48" s="1"/>
  <c r="J37" i="48" s="1"/>
  <c r="H36" i="48"/>
  <c r="I36" i="48" s="1"/>
  <c r="J36" i="48" s="1"/>
  <c r="H35" i="48"/>
  <c r="I35" i="48" s="1"/>
  <c r="J35" i="48" s="1"/>
  <c r="H34" i="48"/>
  <c r="I34" i="48" s="1"/>
  <c r="J34" i="48" s="1"/>
  <c r="H33" i="48"/>
  <c r="I33" i="48" s="1"/>
  <c r="J33" i="48" s="1"/>
  <c r="H32" i="48"/>
  <c r="I32" i="48" s="1"/>
  <c r="J32" i="48" s="1"/>
  <c r="H31" i="48"/>
  <c r="I31" i="48" s="1"/>
  <c r="J31" i="48" s="1"/>
  <c r="H30" i="48"/>
  <c r="I30" i="48" s="1"/>
  <c r="J30" i="48" s="1"/>
  <c r="H29" i="48"/>
  <c r="I29" i="48" s="1"/>
  <c r="J29" i="48" s="1"/>
  <c r="H28" i="48"/>
  <c r="I28" i="48" s="1"/>
  <c r="J28" i="48" s="1"/>
  <c r="H27" i="48"/>
  <c r="I27" i="48" s="1"/>
  <c r="J27" i="48" s="1"/>
  <c r="H26" i="48"/>
  <c r="I26" i="48" s="1"/>
  <c r="J26" i="48" s="1"/>
  <c r="H25" i="48"/>
  <c r="I25" i="48" s="1"/>
  <c r="J25" i="48" s="1"/>
  <c r="H24" i="48"/>
  <c r="I24" i="48" s="1"/>
  <c r="J24" i="48" s="1"/>
  <c r="H23" i="48"/>
  <c r="I23" i="48" s="1"/>
  <c r="J23" i="48" s="1"/>
  <c r="H22" i="48"/>
  <c r="I22" i="48" s="1"/>
  <c r="J22" i="48" s="1"/>
  <c r="H21" i="48"/>
  <c r="I21" i="48" s="1"/>
  <c r="J21" i="48" s="1"/>
  <c r="H20" i="48"/>
  <c r="I20" i="48" s="1"/>
  <c r="J20" i="48" s="1"/>
  <c r="H19" i="48"/>
  <c r="I19" i="48" s="1"/>
  <c r="J19" i="48" s="1"/>
  <c r="H18" i="48"/>
  <c r="I18" i="48" s="1"/>
  <c r="J18" i="48" s="1"/>
  <c r="H17" i="48"/>
  <c r="I17" i="48" s="1"/>
  <c r="J17" i="48" s="1"/>
  <c r="H16" i="48"/>
  <c r="I16" i="48" s="1"/>
  <c r="J16" i="48" s="1"/>
  <c r="H15" i="48"/>
  <c r="I15" i="48" s="1"/>
  <c r="J15" i="48" s="1"/>
  <c r="H14" i="48"/>
  <c r="I14" i="48" s="1"/>
  <c r="J14" i="48" s="1"/>
  <c r="H13" i="48"/>
  <c r="I13" i="48" s="1"/>
  <c r="J13" i="48" s="1"/>
  <c r="H12" i="48"/>
  <c r="I12" i="48" s="1"/>
  <c r="J12" i="48" s="1"/>
  <c r="H11" i="48"/>
  <c r="I11" i="48" s="1"/>
  <c r="J11" i="48" s="1"/>
  <c r="H10" i="48"/>
  <c r="I10" i="48" s="1"/>
  <c r="J10" i="48" s="1"/>
  <c r="H9" i="48"/>
  <c r="I9" i="48" s="1"/>
  <c r="J9" i="48" s="1"/>
  <c r="H8" i="48"/>
  <c r="I8" i="48" s="1"/>
  <c r="J8" i="48" s="1"/>
  <c r="H7" i="48"/>
  <c r="I7" i="48" s="1"/>
  <c r="J7" i="48" s="1"/>
  <c r="H6" i="48"/>
  <c r="I6" i="48" s="1"/>
  <c r="J6" i="48" s="1"/>
  <c r="H5" i="48"/>
  <c r="I5" i="48" s="1"/>
  <c r="J5" i="48" s="1"/>
  <c r="K5" i="48" s="1"/>
  <c r="M69" i="53"/>
  <c r="U69" i="53" s="1"/>
  <c r="M68" i="53"/>
  <c r="U68" i="53" s="1"/>
  <c r="M67" i="53"/>
  <c r="U67" i="53" s="1"/>
  <c r="M66" i="53"/>
  <c r="U66" i="53" s="1"/>
  <c r="M65" i="53"/>
  <c r="U65" i="53" s="1"/>
  <c r="M64" i="53"/>
  <c r="U64" i="53" s="1"/>
  <c r="M63" i="53"/>
  <c r="U63" i="53" s="1"/>
  <c r="M62" i="53"/>
  <c r="U62" i="53" s="1"/>
  <c r="M61" i="53"/>
  <c r="U61" i="53" s="1"/>
  <c r="M60" i="53"/>
  <c r="U60" i="53" s="1"/>
  <c r="M59" i="53"/>
  <c r="U59" i="53" s="1"/>
  <c r="M58" i="53"/>
  <c r="U58" i="53" s="1"/>
  <c r="M57" i="53"/>
  <c r="U57" i="53" s="1"/>
  <c r="M56" i="53"/>
  <c r="U56" i="53" s="1"/>
  <c r="M55" i="53"/>
  <c r="U55" i="53" s="1"/>
  <c r="M54" i="53"/>
  <c r="U54" i="53" s="1"/>
  <c r="M53" i="53"/>
  <c r="U53" i="53" s="1"/>
  <c r="M52" i="53"/>
  <c r="U52" i="53" s="1"/>
  <c r="M51" i="53"/>
  <c r="U51" i="53" s="1"/>
  <c r="M50" i="53"/>
  <c r="U50" i="53" s="1"/>
  <c r="M49" i="53"/>
  <c r="U49" i="53" s="1"/>
  <c r="M48" i="53"/>
  <c r="U48" i="53" s="1"/>
  <c r="M47" i="53"/>
  <c r="U47" i="53" s="1"/>
  <c r="M46" i="53"/>
  <c r="U46" i="53" s="1"/>
  <c r="M45" i="53"/>
  <c r="U45" i="53" s="1"/>
  <c r="M44" i="53"/>
  <c r="U44" i="53" s="1"/>
  <c r="M43" i="53"/>
  <c r="U43" i="53" s="1"/>
  <c r="M42" i="53"/>
  <c r="U42" i="53" s="1"/>
  <c r="M41" i="53"/>
  <c r="U41" i="53" s="1"/>
  <c r="M40" i="53"/>
  <c r="U40" i="53" s="1"/>
  <c r="M39" i="53"/>
  <c r="U39" i="53" s="1"/>
  <c r="M38" i="53"/>
  <c r="U38" i="53" s="1"/>
  <c r="M37" i="53"/>
  <c r="U37" i="53" s="1"/>
  <c r="M36" i="53"/>
  <c r="U36" i="53" s="1"/>
  <c r="M35" i="53"/>
  <c r="U35" i="53" s="1"/>
  <c r="M34" i="53"/>
  <c r="U34" i="53" s="1"/>
  <c r="M33" i="53"/>
  <c r="U33" i="53" s="1"/>
  <c r="M32" i="53"/>
  <c r="U32" i="53" s="1"/>
  <c r="M31" i="53"/>
  <c r="U31" i="53" s="1"/>
  <c r="M30" i="53"/>
  <c r="U30" i="53" s="1"/>
  <c r="M29" i="53"/>
  <c r="U29" i="53" s="1"/>
  <c r="M28" i="53"/>
  <c r="U28" i="53" s="1"/>
  <c r="M27" i="53"/>
  <c r="U27" i="53" s="1"/>
  <c r="M26" i="53"/>
  <c r="U26" i="53" s="1"/>
  <c r="M25" i="53"/>
  <c r="U25" i="53" s="1"/>
  <c r="M24" i="53"/>
  <c r="U24" i="53" s="1"/>
  <c r="M23" i="53"/>
  <c r="U23" i="53" s="1"/>
  <c r="M22" i="53"/>
  <c r="U22" i="53" s="1"/>
  <c r="M21" i="53"/>
  <c r="U21" i="53" s="1"/>
  <c r="M20" i="53"/>
  <c r="U20" i="53" s="1"/>
  <c r="M19" i="53"/>
  <c r="U19" i="53" s="1"/>
  <c r="M18" i="53"/>
  <c r="U18" i="53" s="1"/>
  <c r="M17" i="53"/>
  <c r="U17" i="53" s="1"/>
  <c r="M16" i="53"/>
  <c r="U16" i="53" s="1"/>
  <c r="M15" i="53"/>
  <c r="U15" i="53" s="1"/>
  <c r="M14" i="53"/>
  <c r="U14" i="53" s="1"/>
  <c r="M13" i="53"/>
  <c r="U13" i="53" s="1"/>
  <c r="M12" i="53"/>
  <c r="U12" i="53" s="1"/>
  <c r="M11" i="53"/>
  <c r="U11" i="53" s="1"/>
  <c r="M10" i="53"/>
  <c r="U10" i="53" s="1"/>
  <c r="M9" i="53"/>
  <c r="U9" i="53" s="1"/>
  <c r="M8" i="53"/>
  <c r="U8" i="53" s="1"/>
  <c r="M7" i="53"/>
  <c r="U7" i="53" s="1"/>
  <c r="M6" i="53"/>
  <c r="U6" i="53" s="1"/>
  <c r="M5" i="53"/>
  <c r="U5" i="53" s="1"/>
  <c r="X5" i="53" s="1"/>
  <c r="H69" i="53"/>
  <c r="I69" i="53" s="1"/>
  <c r="J69" i="53" s="1"/>
  <c r="H68" i="53"/>
  <c r="I68" i="53" s="1"/>
  <c r="J68" i="53" s="1"/>
  <c r="H67" i="53"/>
  <c r="I67" i="53" s="1"/>
  <c r="J67" i="53" s="1"/>
  <c r="H66" i="53"/>
  <c r="I66" i="53" s="1"/>
  <c r="J66" i="53" s="1"/>
  <c r="H65" i="53"/>
  <c r="I65" i="53" s="1"/>
  <c r="J65" i="53" s="1"/>
  <c r="H64" i="53"/>
  <c r="I64" i="53" s="1"/>
  <c r="J64" i="53" s="1"/>
  <c r="H63" i="53"/>
  <c r="I63" i="53" s="1"/>
  <c r="J63" i="53" s="1"/>
  <c r="H62" i="53"/>
  <c r="I62" i="53" s="1"/>
  <c r="J62" i="53" s="1"/>
  <c r="H61" i="53"/>
  <c r="I61" i="53" s="1"/>
  <c r="J61" i="53" s="1"/>
  <c r="H60" i="53"/>
  <c r="I60" i="53" s="1"/>
  <c r="J60" i="53" s="1"/>
  <c r="H59" i="53"/>
  <c r="I59" i="53" s="1"/>
  <c r="J59" i="53" s="1"/>
  <c r="H58" i="53"/>
  <c r="I58" i="53" s="1"/>
  <c r="J58" i="53" s="1"/>
  <c r="H57" i="53"/>
  <c r="I57" i="53" s="1"/>
  <c r="J57" i="53" s="1"/>
  <c r="H56" i="53"/>
  <c r="I56" i="53" s="1"/>
  <c r="J56" i="53" s="1"/>
  <c r="H55" i="53"/>
  <c r="I55" i="53" s="1"/>
  <c r="J55" i="53" s="1"/>
  <c r="H54" i="53"/>
  <c r="I54" i="53" s="1"/>
  <c r="J54" i="53" s="1"/>
  <c r="H53" i="53"/>
  <c r="I53" i="53" s="1"/>
  <c r="J53" i="53" s="1"/>
  <c r="H52" i="53"/>
  <c r="I52" i="53" s="1"/>
  <c r="J52" i="53" s="1"/>
  <c r="H51" i="53"/>
  <c r="I51" i="53" s="1"/>
  <c r="J51" i="53" s="1"/>
  <c r="H50" i="53"/>
  <c r="I50" i="53" s="1"/>
  <c r="J50" i="53" s="1"/>
  <c r="H49" i="53"/>
  <c r="I49" i="53" s="1"/>
  <c r="J49" i="53" s="1"/>
  <c r="H48" i="53"/>
  <c r="I48" i="53" s="1"/>
  <c r="J48" i="53" s="1"/>
  <c r="H47" i="53"/>
  <c r="I47" i="53" s="1"/>
  <c r="J47" i="53" s="1"/>
  <c r="H46" i="53"/>
  <c r="I46" i="53" s="1"/>
  <c r="J46" i="53" s="1"/>
  <c r="H45" i="53"/>
  <c r="I45" i="53" s="1"/>
  <c r="J45" i="53" s="1"/>
  <c r="H44" i="53"/>
  <c r="I44" i="53" s="1"/>
  <c r="J44" i="53" s="1"/>
  <c r="H43" i="53"/>
  <c r="I43" i="53" s="1"/>
  <c r="J43" i="53" s="1"/>
  <c r="H42" i="53"/>
  <c r="I42" i="53" s="1"/>
  <c r="J42" i="53" s="1"/>
  <c r="H41" i="53"/>
  <c r="I41" i="53" s="1"/>
  <c r="J41" i="53" s="1"/>
  <c r="H40" i="53"/>
  <c r="I40" i="53" s="1"/>
  <c r="J40" i="53" s="1"/>
  <c r="H39" i="53"/>
  <c r="I39" i="53" s="1"/>
  <c r="J39" i="53" s="1"/>
  <c r="H38" i="53"/>
  <c r="I38" i="53" s="1"/>
  <c r="J38" i="53" s="1"/>
  <c r="H37" i="53"/>
  <c r="I37" i="53" s="1"/>
  <c r="J37" i="53" s="1"/>
  <c r="H36" i="53"/>
  <c r="I36" i="53" s="1"/>
  <c r="J36" i="53" s="1"/>
  <c r="H35" i="53"/>
  <c r="I35" i="53" s="1"/>
  <c r="J35" i="53" s="1"/>
  <c r="H34" i="53"/>
  <c r="I34" i="53" s="1"/>
  <c r="J34" i="53" s="1"/>
  <c r="H33" i="53"/>
  <c r="I33" i="53" s="1"/>
  <c r="J33" i="53" s="1"/>
  <c r="H32" i="53"/>
  <c r="I32" i="53" s="1"/>
  <c r="J32" i="53" s="1"/>
  <c r="H31" i="53"/>
  <c r="I31" i="53" s="1"/>
  <c r="J31" i="53" s="1"/>
  <c r="H30" i="53"/>
  <c r="I30" i="53" s="1"/>
  <c r="J30" i="53" s="1"/>
  <c r="H29" i="53"/>
  <c r="I29" i="53" s="1"/>
  <c r="J29" i="53" s="1"/>
  <c r="H28" i="53"/>
  <c r="I28" i="53" s="1"/>
  <c r="J28" i="53" s="1"/>
  <c r="H27" i="53"/>
  <c r="I27" i="53" s="1"/>
  <c r="J27" i="53" s="1"/>
  <c r="H26" i="53"/>
  <c r="I26" i="53" s="1"/>
  <c r="J26" i="53" s="1"/>
  <c r="H25" i="53"/>
  <c r="I25" i="53" s="1"/>
  <c r="J25" i="53" s="1"/>
  <c r="H24" i="53"/>
  <c r="I24" i="53" s="1"/>
  <c r="J24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11" i="53"/>
  <c r="I11" i="53" s="1"/>
  <c r="J11" i="53" s="1"/>
  <c r="H10" i="53"/>
  <c r="I10" i="53" s="1"/>
  <c r="J10" i="53" s="1"/>
  <c r="H9" i="53"/>
  <c r="I9" i="53" s="1"/>
  <c r="J9" i="53" s="1"/>
  <c r="H8" i="53"/>
  <c r="I8" i="53" s="1"/>
  <c r="J8" i="53" s="1"/>
  <c r="H7" i="53"/>
  <c r="I7" i="53" s="1"/>
  <c r="J7" i="53" s="1"/>
  <c r="H6" i="53"/>
  <c r="I6" i="53" s="1"/>
  <c r="J6" i="53" s="1"/>
  <c r="H5" i="53"/>
  <c r="I5" i="53" s="1"/>
  <c r="J5" i="53" s="1"/>
  <c r="H4" i="53"/>
  <c r="I4" i="53" s="1"/>
  <c r="J4" i="53" s="1"/>
  <c r="K4" i="53" s="1"/>
  <c r="M79" i="54"/>
  <c r="U79" i="54" s="1"/>
  <c r="M78" i="54"/>
  <c r="U78" i="54" s="1"/>
  <c r="M77" i="54"/>
  <c r="U77" i="54" s="1"/>
  <c r="M76" i="54"/>
  <c r="U76" i="54" s="1"/>
  <c r="M75" i="54"/>
  <c r="U75" i="54" s="1"/>
  <c r="M74" i="54"/>
  <c r="U74" i="54" s="1"/>
  <c r="M73" i="54"/>
  <c r="U73" i="54" s="1"/>
  <c r="M72" i="54"/>
  <c r="U72" i="54" s="1"/>
  <c r="M71" i="54"/>
  <c r="U71" i="54" s="1"/>
  <c r="M70" i="54"/>
  <c r="U70" i="54" s="1"/>
  <c r="M69" i="54"/>
  <c r="U69" i="54" s="1"/>
  <c r="M68" i="54"/>
  <c r="U68" i="54" s="1"/>
  <c r="M67" i="54"/>
  <c r="U67" i="54" s="1"/>
  <c r="M66" i="54"/>
  <c r="U66" i="54" s="1"/>
  <c r="M65" i="54"/>
  <c r="U65" i="54" s="1"/>
  <c r="M64" i="54"/>
  <c r="U64" i="54" s="1"/>
  <c r="M63" i="54"/>
  <c r="U63" i="54" s="1"/>
  <c r="M62" i="54"/>
  <c r="U62" i="54" s="1"/>
  <c r="M61" i="54"/>
  <c r="U61" i="54" s="1"/>
  <c r="M60" i="54"/>
  <c r="U60" i="54" s="1"/>
  <c r="M59" i="54"/>
  <c r="U59" i="54" s="1"/>
  <c r="M58" i="54"/>
  <c r="U58" i="54" s="1"/>
  <c r="M57" i="54"/>
  <c r="U57" i="54" s="1"/>
  <c r="M56" i="54"/>
  <c r="U56" i="54" s="1"/>
  <c r="M55" i="54"/>
  <c r="U55" i="54" s="1"/>
  <c r="M54" i="54"/>
  <c r="U54" i="54" s="1"/>
  <c r="M53" i="54"/>
  <c r="U53" i="54" s="1"/>
  <c r="M52" i="54"/>
  <c r="U52" i="54" s="1"/>
  <c r="M51" i="54"/>
  <c r="U51" i="54" s="1"/>
  <c r="M50" i="54"/>
  <c r="U50" i="54" s="1"/>
  <c r="M49" i="54"/>
  <c r="U49" i="54" s="1"/>
  <c r="M48" i="54"/>
  <c r="U48" i="54" s="1"/>
  <c r="M47" i="54"/>
  <c r="U47" i="54" s="1"/>
  <c r="M46" i="54"/>
  <c r="U46" i="54" s="1"/>
  <c r="M45" i="54"/>
  <c r="U45" i="54" s="1"/>
  <c r="M44" i="54"/>
  <c r="U44" i="54" s="1"/>
  <c r="M43" i="54"/>
  <c r="U43" i="54" s="1"/>
  <c r="M42" i="54"/>
  <c r="U42" i="54" s="1"/>
  <c r="M41" i="54"/>
  <c r="U41" i="54" s="1"/>
  <c r="M40" i="54"/>
  <c r="U40" i="54" s="1"/>
  <c r="M39" i="54"/>
  <c r="U39" i="54" s="1"/>
  <c r="M38" i="54"/>
  <c r="U38" i="54" s="1"/>
  <c r="M37" i="54"/>
  <c r="U37" i="54" s="1"/>
  <c r="M36" i="54"/>
  <c r="U36" i="54" s="1"/>
  <c r="M35" i="54"/>
  <c r="U35" i="54" s="1"/>
  <c r="M34" i="54"/>
  <c r="U34" i="54" s="1"/>
  <c r="M33" i="54"/>
  <c r="U33" i="54" s="1"/>
  <c r="M32" i="54"/>
  <c r="U32" i="54" s="1"/>
  <c r="M31" i="54"/>
  <c r="U31" i="54" s="1"/>
  <c r="M30" i="54"/>
  <c r="U30" i="54" s="1"/>
  <c r="M29" i="54"/>
  <c r="U29" i="54" s="1"/>
  <c r="M28" i="54"/>
  <c r="U28" i="54" s="1"/>
  <c r="M27" i="54"/>
  <c r="U27" i="54" s="1"/>
  <c r="M26" i="54"/>
  <c r="U26" i="54" s="1"/>
  <c r="M25" i="54"/>
  <c r="U25" i="54" s="1"/>
  <c r="M24" i="54"/>
  <c r="U24" i="54" s="1"/>
  <c r="M23" i="54"/>
  <c r="U23" i="54" s="1"/>
  <c r="M22" i="54"/>
  <c r="U22" i="54" s="1"/>
  <c r="M21" i="54"/>
  <c r="U21" i="54" s="1"/>
  <c r="M20" i="54"/>
  <c r="U20" i="54" s="1"/>
  <c r="M19" i="54"/>
  <c r="U19" i="54" s="1"/>
  <c r="M18" i="54"/>
  <c r="U18" i="54" s="1"/>
  <c r="M17" i="54"/>
  <c r="U17" i="54" s="1"/>
  <c r="M16" i="54"/>
  <c r="U16" i="54" s="1"/>
  <c r="M15" i="54"/>
  <c r="U15" i="54" s="1"/>
  <c r="M14" i="54"/>
  <c r="U14" i="54" s="1"/>
  <c r="M13" i="54"/>
  <c r="U13" i="54" s="1"/>
  <c r="M12" i="54"/>
  <c r="U12" i="54" s="1"/>
  <c r="M11" i="54"/>
  <c r="U11" i="54" s="1"/>
  <c r="M10" i="54"/>
  <c r="U10" i="54" s="1"/>
  <c r="M9" i="54"/>
  <c r="U9" i="54" s="1"/>
  <c r="M8" i="54"/>
  <c r="U8" i="54" s="1"/>
  <c r="M7" i="54"/>
  <c r="U7" i="54" s="1"/>
  <c r="M6" i="54"/>
  <c r="U6" i="54" s="1"/>
  <c r="M5" i="54"/>
  <c r="U5" i="54" s="1"/>
  <c r="X5" i="54" s="1"/>
  <c r="H79" i="54"/>
  <c r="I79" i="54" s="1"/>
  <c r="J79" i="54" s="1"/>
  <c r="H78" i="54"/>
  <c r="I78" i="54" s="1"/>
  <c r="J78" i="54" s="1"/>
  <c r="H77" i="54"/>
  <c r="I77" i="54" s="1"/>
  <c r="J77" i="54" s="1"/>
  <c r="H76" i="54"/>
  <c r="I76" i="54" s="1"/>
  <c r="J76" i="54" s="1"/>
  <c r="H75" i="54"/>
  <c r="I75" i="54" s="1"/>
  <c r="J75" i="54" s="1"/>
  <c r="H74" i="54"/>
  <c r="I74" i="54" s="1"/>
  <c r="J74" i="54" s="1"/>
  <c r="H73" i="54"/>
  <c r="I73" i="54" s="1"/>
  <c r="J73" i="54" s="1"/>
  <c r="H72" i="54"/>
  <c r="I72" i="54" s="1"/>
  <c r="J72" i="54" s="1"/>
  <c r="H71" i="54"/>
  <c r="I71" i="54" s="1"/>
  <c r="J71" i="54" s="1"/>
  <c r="H70" i="54"/>
  <c r="I70" i="54" s="1"/>
  <c r="J70" i="54" s="1"/>
  <c r="H69" i="54"/>
  <c r="I69" i="54" s="1"/>
  <c r="J69" i="54" s="1"/>
  <c r="H68" i="54"/>
  <c r="I68" i="54" s="1"/>
  <c r="J68" i="54" s="1"/>
  <c r="H67" i="54"/>
  <c r="I67" i="54" s="1"/>
  <c r="J67" i="54" s="1"/>
  <c r="H66" i="54"/>
  <c r="I66" i="54" s="1"/>
  <c r="J66" i="54" s="1"/>
  <c r="H65" i="54"/>
  <c r="I65" i="54" s="1"/>
  <c r="J65" i="54" s="1"/>
  <c r="H64" i="54"/>
  <c r="I64" i="54" s="1"/>
  <c r="J64" i="54" s="1"/>
  <c r="H63" i="54"/>
  <c r="I63" i="54" s="1"/>
  <c r="J63" i="54" s="1"/>
  <c r="H62" i="54"/>
  <c r="I62" i="54" s="1"/>
  <c r="J62" i="54" s="1"/>
  <c r="H61" i="54"/>
  <c r="I61" i="54" s="1"/>
  <c r="J61" i="54" s="1"/>
  <c r="H60" i="54"/>
  <c r="I60" i="54" s="1"/>
  <c r="J60" i="54" s="1"/>
  <c r="H59" i="54"/>
  <c r="I59" i="54" s="1"/>
  <c r="J59" i="54" s="1"/>
  <c r="H58" i="54"/>
  <c r="I58" i="54" s="1"/>
  <c r="J58" i="54" s="1"/>
  <c r="H57" i="54"/>
  <c r="I57" i="54" s="1"/>
  <c r="J57" i="54" s="1"/>
  <c r="H56" i="54"/>
  <c r="I56" i="54" s="1"/>
  <c r="J56" i="54" s="1"/>
  <c r="H55" i="54"/>
  <c r="I55" i="54" s="1"/>
  <c r="J55" i="54" s="1"/>
  <c r="H54" i="54"/>
  <c r="I54" i="54" s="1"/>
  <c r="J54" i="54" s="1"/>
  <c r="H53" i="54"/>
  <c r="I53" i="54" s="1"/>
  <c r="J53" i="54" s="1"/>
  <c r="H52" i="54"/>
  <c r="I52" i="54" s="1"/>
  <c r="J52" i="54" s="1"/>
  <c r="H51" i="54"/>
  <c r="I51" i="54" s="1"/>
  <c r="J51" i="54" s="1"/>
  <c r="H50" i="54"/>
  <c r="I50" i="54" s="1"/>
  <c r="J50" i="54" s="1"/>
  <c r="H49" i="54"/>
  <c r="I49" i="54" s="1"/>
  <c r="J49" i="54" s="1"/>
  <c r="H48" i="54"/>
  <c r="I48" i="54" s="1"/>
  <c r="J48" i="54" s="1"/>
  <c r="H47" i="54"/>
  <c r="I47" i="54" s="1"/>
  <c r="J47" i="54" s="1"/>
  <c r="H46" i="54"/>
  <c r="I46" i="54" s="1"/>
  <c r="J46" i="54" s="1"/>
  <c r="H45" i="54"/>
  <c r="I45" i="54" s="1"/>
  <c r="J45" i="54" s="1"/>
  <c r="H44" i="54"/>
  <c r="I44" i="54" s="1"/>
  <c r="J44" i="54" s="1"/>
  <c r="H43" i="54"/>
  <c r="I43" i="54" s="1"/>
  <c r="J43" i="54" s="1"/>
  <c r="H42" i="54"/>
  <c r="I42" i="54" s="1"/>
  <c r="J42" i="54" s="1"/>
  <c r="H41" i="54"/>
  <c r="I41" i="54" s="1"/>
  <c r="J41" i="54" s="1"/>
  <c r="H40" i="54"/>
  <c r="I40" i="54" s="1"/>
  <c r="J40" i="54" s="1"/>
  <c r="H39" i="54"/>
  <c r="I39" i="54" s="1"/>
  <c r="J39" i="54" s="1"/>
  <c r="H38" i="54"/>
  <c r="I38" i="54" s="1"/>
  <c r="J38" i="54" s="1"/>
  <c r="H37" i="54"/>
  <c r="I37" i="54" s="1"/>
  <c r="J37" i="54" s="1"/>
  <c r="H36" i="54"/>
  <c r="I36" i="54" s="1"/>
  <c r="J36" i="54" s="1"/>
  <c r="H35" i="54"/>
  <c r="I35" i="54" s="1"/>
  <c r="J35" i="54" s="1"/>
  <c r="H34" i="54"/>
  <c r="I34" i="54" s="1"/>
  <c r="J34" i="54" s="1"/>
  <c r="H33" i="54"/>
  <c r="I33" i="54" s="1"/>
  <c r="J33" i="54" s="1"/>
  <c r="H32" i="54"/>
  <c r="I32" i="54" s="1"/>
  <c r="J32" i="54" s="1"/>
  <c r="H31" i="54"/>
  <c r="I31" i="54" s="1"/>
  <c r="J31" i="54" s="1"/>
  <c r="H30" i="54"/>
  <c r="I30" i="54" s="1"/>
  <c r="J30" i="54" s="1"/>
  <c r="H29" i="54"/>
  <c r="I29" i="54" s="1"/>
  <c r="J29" i="54" s="1"/>
  <c r="H28" i="54"/>
  <c r="I28" i="54" s="1"/>
  <c r="J28" i="54" s="1"/>
  <c r="H27" i="54"/>
  <c r="I27" i="54" s="1"/>
  <c r="J27" i="54" s="1"/>
  <c r="H26" i="54"/>
  <c r="I26" i="54" s="1"/>
  <c r="J26" i="54" s="1"/>
  <c r="H25" i="54"/>
  <c r="I25" i="54" s="1"/>
  <c r="J25" i="54" s="1"/>
  <c r="H24" i="54"/>
  <c r="I24" i="54" s="1"/>
  <c r="J24" i="54" s="1"/>
  <c r="H23" i="54"/>
  <c r="I23" i="54" s="1"/>
  <c r="J23" i="54" s="1"/>
  <c r="H22" i="54"/>
  <c r="I22" i="54" s="1"/>
  <c r="J22" i="54" s="1"/>
  <c r="H21" i="54"/>
  <c r="I21" i="54" s="1"/>
  <c r="J21" i="54" s="1"/>
  <c r="H20" i="54"/>
  <c r="I20" i="54" s="1"/>
  <c r="J20" i="54" s="1"/>
  <c r="H19" i="54"/>
  <c r="I19" i="54" s="1"/>
  <c r="J19" i="54" s="1"/>
  <c r="H18" i="54"/>
  <c r="I18" i="54" s="1"/>
  <c r="J18" i="54" s="1"/>
  <c r="H17" i="54"/>
  <c r="I17" i="54" s="1"/>
  <c r="J17" i="54" s="1"/>
  <c r="H16" i="54"/>
  <c r="I16" i="54" s="1"/>
  <c r="J16" i="54" s="1"/>
  <c r="H15" i="54"/>
  <c r="I15" i="54" s="1"/>
  <c r="J15" i="54" s="1"/>
  <c r="H14" i="54"/>
  <c r="I14" i="54" s="1"/>
  <c r="J14" i="54" s="1"/>
  <c r="H13" i="54"/>
  <c r="I13" i="54" s="1"/>
  <c r="J13" i="54" s="1"/>
  <c r="H12" i="54"/>
  <c r="I12" i="54" s="1"/>
  <c r="J12" i="54" s="1"/>
  <c r="H11" i="54"/>
  <c r="I11" i="54" s="1"/>
  <c r="J11" i="54" s="1"/>
  <c r="H10" i="54"/>
  <c r="I10" i="54" s="1"/>
  <c r="J10" i="54" s="1"/>
  <c r="H9" i="54"/>
  <c r="I9" i="54" s="1"/>
  <c r="J9" i="54" s="1"/>
  <c r="H8" i="54"/>
  <c r="I8" i="54" s="1"/>
  <c r="J8" i="54" s="1"/>
  <c r="H7" i="54"/>
  <c r="I7" i="54" s="1"/>
  <c r="J7" i="54" s="1"/>
  <c r="H6" i="54"/>
  <c r="I6" i="54" s="1"/>
  <c r="J6" i="54" s="1"/>
  <c r="H5" i="54"/>
  <c r="I5" i="54" s="1"/>
  <c r="J5" i="54" s="1"/>
  <c r="H4" i="54"/>
  <c r="I4" i="54" s="1"/>
  <c r="J4" i="54" s="1"/>
  <c r="K4" i="54" s="1"/>
  <c r="M89" i="55"/>
  <c r="U89" i="55" s="1"/>
  <c r="M88" i="55"/>
  <c r="U88" i="55" s="1"/>
  <c r="M87" i="55"/>
  <c r="U87" i="55" s="1"/>
  <c r="M86" i="55"/>
  <c r="U86" i="55" s="1"/>
  <c r="M85" i="55"/>
  <c r="U85" i="55" s="1"/>
  <c r="M84" i="55"/>
  <c r="U84" i="55" s="1"/>
  <c r="M83" i="55"/>
  <c r="U83" i="55" s="1"/>
  <c r="M82" i="55"/>
  <c r="U82" i="55" s="1"/>
  <c r="M81" i="55"/>
  <c r="U81" i="55" s="1"/>
  <c r="M80" i="55"/>
  <c r="U80" i="55" s="1"/>
  <c r="M79" i="55"/>
  <c r="U79" i="55" s="1"/>
  <c r="M78" i="55"/>
  <c r="U78" i="55" s="1"/>
  <c r="M77" i="55"/>
  <c r="U77" i="55" s="1"/>
  <c r="M76" i="55"/>
  <c r="U76" i="55" s="1"/>
  <c r="M75" i="55"/>
  <c r="U75" i="55" s="1"/>
  <c r="M74" i="55"/>
  <c r="U74" i="55" s="1"/>
  <c r="M73" i="55"/>
  <c r="U73" i="55" s="1"/>
  <c r="M72" i="55"/>
  <c r="U72" i="55" s="1"/>
  <c r="M71" i="55"/>
  <c r="U71" i="55" s="1"/>
  <c r="M70" i="55"/>
  <c r="U70" i="55" s="1"/>
  <c r="M69" i="55"/>
  <c r="U69" i="55" s="1"/>
  <c r="M68" i="55"/>
  <c r="U68" i="55" s="1"/>
  <c r="M67" i="55"/>
  <c r="U67" i="55" s="1"/>
  <c r="M66" i="55"/>
  <c r="U66" i="55" s="1"/>
  <c r="M65" i="55"/>
  <c r="U65" i="55" s="1"/>
  <c r="M64" i="55"/>
  <c r="U64" i="55" s="1"/>
  <c r="M63" i="55"/>
  <c r="U63" i="55" s="1"/>
  <c r="M62" i="55"/>
  <c r="U62" i="55" s="1"/>
  <c r="M61" i="55"/>
  <c r="U61" i="55" s="1"/>
  <c r="M60" i="55"/>
  <c r="U60" i="55" s="1"/>
  <c r="M59" i="55"/>
  <c r="U59" i="55" s="1"/>
  <c r="M58" i="55"/>
  <c r="U58" i="55" s="1"/>
  <c r="M57" i="55"/>
  <c r="U57" i="55" s="1"/>
  <c r="M56" i="55"/>
  <c r="U56" i="55" s="1"/>
  <c r="M55" i="55"/>
  <c r="U55" i="55" s="1"/>
  <c r="M54" i="55"/>
  <c r="U54" i="55" s="1"/>
  <c r="M53" i="55"/>
  <c r="U53" i="55" s="1"/>
  <c r="M52" i="55"/>
  <c r="U52" i="55" s="1"/>
  <c r="M51" i="55"/>
  <c r="U51" i="55" s="1"/>
  <c r="M50" i="55"/>
  <c r="U50" i="55" s="1"/>
  <c r="M49" i="55"/>
  <c r="U49" i="55" s="1"/>
  <c r="M48" i="55"/>
  <c r="U48" i="55" s="1"/>
  <c r="M47" i="55"/>
  <c r="U47" i="55" s="1"/>
  <c r="M46" i="55"/>
  <c r="U46" i="55" s="1"/>
  <c r="M45" i="55"/>
  <c r="U45" i="55" s="1"/>
  <c r="M44" i="55"/>
  <c r="U44" i="55" s="1"/>
  <c r="M43" i="55"/>
  <c r="U43" i="55" s="1"/>
  <c r="M42" i="55"/>
  <c r="U42" i="55" s="1"/>
  <c r="M41" i="55"/>
  <c r="U41" i="55" s="1"/>
  <c r="M40" i="55"/>
  <c r="U40" i="55" s="1"/>
  <c r="M39" i="55"/>
  <c r="U39" i="55" s="1"/>
  <c r="M38" i="55"/>
  <c r="U38" i="55" s="1"/>
  <c r="M37" i="55"/>
  <c r="U37" i="55" s="1"/>
  <c r="M36" i="55"/>
  <c r="U36" i="55" s="1"/>
  <c r="M35" i="55"/>
  <c r="U35" i="55" s="1"/>
  <c r="M34" i="55"/>
  <c r="U34" i="55" s="1"/>
  <c r="M33" i="55"/>
  <c r="U33" i="55" s="1"/>
  <c r="M32" i="55"/>
  <c r="U32" i="55" s="1"/>
  <c r="M31" i="55"/>
  <c r="U31" i="55" s="1"/>
  <c r="M30" i="55"/>
  <c r="U30" i="55" s="1"/>
  <c r="M29" i="55"/>
  <c r="U29" i="55" s="1"/>
  <c r="M28" i="55"/>
  <c r="U28" i="55" s="1"/>
  <c r="M27" i="55"/>
  <c r="U27" i="55" s="1"/>
  <c r="M26" i="55"/>
  <c r="U26" i="55" s="1"/>
  <c r="M25" i="55"/>
  <c r="U25" i="55" s="1"/>
  <c r="M24" i="55"/>
  <c r="U24" i="55" s="1"/>
  <c r="M23" i="55"/>
  <c r="U23" i="55" s="1"/>
  <c r="M22" i="55"/>
  <c r="U22" i="55" s="1"/>
  <c r="M21" i="55"/>
  <c r="U21" i="55" s="1"/>
  <c r="M20" i="55"/>
  <c r="U20" i="55" s="1"/>
  <c r="M19" i="55"/>
  <c r="U19" i="55" s="1"/>
  <c r="M18" i="55"/>
  <c r="U18" i="55" s="1"/>
  <c r="M17" i="55"/>
  <c r="U17" i="55" s="1"/>
  <c r="M16" i="55"/>
  <c r="U16" i="55" s="1"/>
  <c r="M15" i="55"/>
  <c r="U15" i="55" s="1"/>
  <c r="M14" i="55"/>
  <c r="U14" i="55" s="1"/>
  <c r="M13" i="55"/>
  <c r="U13" i="55" s="1"/>
  <c r="M12" i="55"/>
  <c r="U12" i="55" s="1"/>
  <c r="M11" i="55"/>
  <c r="U11" i="55" s="1"/>
  <c r="M10" i="55"/>
  <c r="U10" i="55" s="1"/>
  <c r="M9" i="55"/>
  <c r="U9" i="55" s="1"/>
  <c r="M8" i="55"/>
  <c r="U8" i="55" s="1"/>
  <c r="M7" i="55"/>
  <c r="U7" i="55" s="1"/>
  <c r="M6" i="55"/>
  <c r="U6" i="55" s="1"/>
  <c r="M5" i="55"/>
  <c r="U5" i="55" s="1"/>
  <c r="X5" i="55" s="1"/>
  <c r="H89" i="55"/>
  <c r="I89" i="55" s="1"/>
  <c r="J89" i="55" s="1"/>
  <c r="H88" i="55"/>
  <c r="I88" i="55" s="1"/>
  <c r="J88" i="55" s="1"/>
  <c r="H87" i="55"/>
  <c r="I87" i="55" s="1"/>
  <c r="J87" i="55" s="1"/>
  <c r="H86" i="55"/>
  <c r="I86" i="55" s="1"/>
  <c r="J86" i="55" s="1"/>
  <c r="H85" i="55"/>
  <c r="I85" i="55" s="1"/>
  <c r="J85" i="55" s="1"/>
  <c r="H84" i="55"/>
  <c r="I84" i="55" s="1"/>
  <c r="J84" i="55" s="1"/>
  <c r="H83" i="55"/>
  <c r="I83" i="55" s="1"/>
  <c r="J83" i="55" s="1"/>
  <c r="H82" i="55"/>
  <c r="I82" i="55" s="1"/>
  <c r="J82" i="55" s="1"/>
  <c r="H81" i="55"/>
  <c r="I81" i="55" s="1"/>
  <c r="J81" i="55" s="1"/>
  <c r="H80" i="55"/>
  <c r="I80" i="55" s="1"/>
  <c r="J80" i="55" s="1"/>
  <c r="H79" i="55"/>
  <c r="I79" i="55" s="1"/>
  <c r="J79" i="55" s="1"/>
  <c r="H78" i="55"/>
  <c r="I78" i="55" s="1"/>
  <c r="J78" i="55" s="1"/>
  <c r="H77" i="55"/>
  <c r="I77" i="55" s="1"/>
  <c r="J77" i="55" s="1"/>
  <c r="H76" i="55"/>
  <c r="I76" i="55" s="1"/>
  <c r="J76" i="55" s="1"/>
  <c r="H75" i="55"/>
  <c r="I75" i="55" s="1"/>
  <c r="J75" i="55" s="1"/>
  <c r="H74" i="55"/>
  <c r="I74" i="55" s="1"/>
  <c r="J74" i="55" s="1"/>
  <c r="H73" i="55"/>
  <c r="I73" i="55" s="1"/>
  <c r="J73" i="55" s="1"/>
  <c r="H72" i="55"/>
  <c r="I72" i="55" s="1"/>
  <c r="J72" i="55" s="1"/>
  <c r="H71" i="55"/>
  <c r="I71" i="55" s="1"/>
  <c r="J71" i="55" s="1"/>
  <c r="H70" i="55"/>
  <c r="I70" i="55" s="1"/>
  <c r="J70" i="55" s="1"/>
  <c r="H69" i="55"/>
  <c r="I69" i="55" s="1"/>
  <c r="J69" i="55" s="1"/>
  <c r="H68" i="55"/>
  <c r="I68" i="55" s="1"/>
  <c r="J68" i="55" s="1"/>
  <c r="H67" i="55"/>
  <c r="I67" i="55" s="1"/>
  <c r="J67" i="55" s="1"/>
  <c r="H66" i="55"/>
  <c r="I66" i="55" s="1"/>
  <c r="J66" i="55" s="1"/>
  <c r="H65" i="55"/>
  <c r="I65" i="55" s="1"/>
  <c r="J65" i="55" s="1"/>
  <c r="H64" i="55"/>
  <c r="I64" i="55" s="1"/>
  <c r="J64" i="55" s="1"/>
  <c r="H63" i="55"/>
  <c r="I63" i="55" s="1"/>
  <c r="J63" i="55" s="1"/>
  <c r="H62" i="55"/>
  <c r="I62" i="55" s="1"/>
  <c r="J62" i="55" s="1"/>
  <c r="H61" i="55"/>
  <c r="I61" i="55" s="1"/>
  <c r="J61" i="55" s="1"/>
  <c r="H60" i="55"/>
  <c r="I60" i="55" s="1"/>
  <c r="J60" i="55" s="1"/>
  <c r="H59" i="55"/>
  <c r="I59" i="55" s="1"/>
  <c r="J59" i="55" s="1"/>
  <c r="H58" i="55"/>
  <c r="I58" i="55" s="1"/>
  <c r="J58" i="55" s="1"/>
  <c r="H57" i="55"/>
  <c r="I57" i="55" s="1"/>
  <c r="J57" i="55" s="1"/>
  <c r="H56" i="55"/>
  <c r="I56" i="55" s="1"/>
  <c r="J56" i="55" s="1"/>
  <c r="H55" i="55"/>
  <c r="I55" i="55" s="1"/>
  <c r="J55" i="55" s="1"/>
  <c r="H54" i="55"/>
  <c r="I54" i="55" s="1"/>
  <c r="J54" i="55" s="1"/>
  <c r="H53" i="55"/>
  <c r="I53" i="55" s="1"/>
  <c r="J53" i="55" s="1"/>
  <c r="H52" i="55"/>
  <c r="I52" i="55" s="1"/>
  <c r="J52" i="55" s="1"/>
  <c r="H51" i="55"/>
  <c r="I51" i="55" s="1"/>
  <c r="J51" i="55" s="1"/>
  <c r="H50" i="55"/>
  <c r="I50" i="55" s="1"/>
  <c r="J50" i="55" s="1"/>
  <c r="H49" i="55"/>
  <c r="I49" i="55" s="1"/>
  <c r="J49" i="55" s="1"/>
  <c r="H48" i="55"/>
  <c r="I48" i="55" s="1"/>
  <c r="J48" i="55" s="1"/>
  <c r="H47" i="55"/>
  <c r="I47" i="55" s="1"/>
  <c r="J47" i="55" s="1"/>
  <c r="H46" i="55"/>
  <c r="I46" i="55" s="1"/>
  <c r="J46" i="55" s="1"/>
  <c r="H45" i="55"/>
  <c r="I45" i="55" s="1"/>
  <c r="J45" i="55" s="1"/>
  <c r="H44" i="55"/>
  <c r="I44" i="55" s="1"/>
  <c r="J44" i="55" s="1"/>
  <c r="H43" i="55"/>
  <c r="I43" i="55" s="1"/>
  <c r="J43" i="55" s="1"/>
  <c r="H42" i="55"/>
  <c r="I42" i="55" s="1"/>
  <c r="J42" i="55" s="1"/>
  <c r="H41" i="55"/>
  <c r="I41" i="55" s="1"/>
  <c r="J41" i="55" s="1"/>
  <c r="H40" i="55"/>
  <c r="I40" i="55" s="1"/>
  <c r="J40" i="55" s="1"/>
  <c r="H39" i="55"/>
  <c r="I39" i="55" s="1"/>
  <c r="J39" i="55" s="1"/>
  <c r="H38" i="55"/>
  <c r="I38" i="55" s="1"/>
  <c r="J38" i="55" s="1"/>
  <c r="H37" i="55"/>
  <c r="I37" i="55" s="1"/>
  <c r="J37" i="55" s="1"/>
  <c r="H36" i="55"/>
  <c r="I36" i="55" s="1"/>
  <c r="J36" i="55" s="1"/>
  <c r="H35" i="55"/>
  <c r="I35" i="55" s="1"/>
  <c r="J35" i="55" s="1"/>
  <c r="H34" i="55"/>
  <c r="I34" i="55" s="1"/>
  <c r="J34" i="55" s="1"/>
  <c r="H33" i="55"/>
  <c r="I33" i="55" s="1"/>
  <c r="J33" i="55" s="1"/>
  <c r="H32" i="55"/>
  <c r="I32" i="55" s="1"/>
  <c r="J32" i="55" s="1"/>
  <c r="H31" i="55"/>
  <c r="I31" i="55" s="1"/>
  <c r="J31" i="55" s="1"/>
  <c r="H30" i="55"/>
  <c r="I30" i="55" s="1"/>
  <c r="J30" i="55" s="1"/>
  <c r="H29" i="55"/>
  <c r="I29" i="55" s="1"/>
  <c r="J29" i="55" s="1"/>
  <c r="H28" i="55"/>
  <c r="I28" i="55" s="1"/>
  <c r="J28" i="55" s="1"/>
  <c r="H27" i="55"/>
  <c r="I27" i="55" s="1"/>
  <c r="J27" i="55" s="1"/>
  <c r="H26" i="55"/>
  <c r="I26" i="55" s="1"/>
  <c r="J26" i="55" s="1"/>
  <c r="H25" i="55"/>
  <c r="I25" i="55" s="1"/>
  <c r="J25" i="55" s="1"/>
  <c r="H24" i="55"/>
  <c r="I24" i="55" s="1"/>
  <c r="J24" i="55" s="1"/>
  <c r="H23" i="55"/>
  <c r="I23" i="55" s="1"/>
  <c r="J23" i="55" s="1"/>
  <c r="H22" i="55"/>
  <c r="I22" i="55" s="1"/>
  <c r="J22" i="55" s="1"/>
  <c r="H21" i="55"/>
  <c r="I21" i="55" s="1"/>
  <c r="J21" i="55" s="1"/>
  <c r="H20" i="55"/>
  <c r="I20" i="55" s="1"/>
  <c r="J20" i="55" s="1"/>
  <c r="H19" i="55"/>
  <c r="I19" i="55" s="1"/>
  <c r="J19" i="55" s="1"/>
  <c r="H18" i="55"/>
  <c r="I18" i="55" s="1"/>
  <c r="J18" i="55" s="1"/>
  <c r="H17" i="55"/>
  <c r="I17" i="55" s="1"/>
  <c r="J17" i="55" s="1"/>
  <c r="H16" i="55"/>
  <c r="I16" i="55" s="1"/>
  <c r="J16" i="55" s="1"/>
  <c r="H15" i="55"/>
  <c r="I15" i="55" s="1"/>
  <c r="J15" i="55" s="1"/>
  <c r="H14" i="55"/>
  <c r="I14" i="55" s="1"/>
  <c r="J14" i="55" s="1"/>
  <c r="H13" i="55"/>
  <c r="I13" i="55" s="1"/>
  <c r="J13" i="55" s="1"/>
  <c r="H12" i="55"/>
  <c r="I12" i="55" s="1"/>
  <c r="J12" i="55" s="1"/>
  <c r="H11" i="55"/>
  <c r="I11" i="55" s="1"/>
  <c r="J11" i="55" s="1"/>
  <c r="H10" i="55"/>
  <c r="I10" i="55" s="1"/>
  <c r="J10" i="55" s="1"/>
  <c r="H9" i="55"/>
  <c r="I9" i="55" s="1"/>
  <c r="J9" i="55" s="1"/>
  <c r="H8" i="55"/>
  <c r="I8" i="55" s="1"/>
  <c r="J8" i="55" s="1"/>
  <c r="H7" i="55"/>
  <c r="I7" i="55" s="1"/>
  <c r="J7" i="55" s="1"/>
  <c r="H6" i="55"/>
  <c r="I6" i="55" s="1"/>
  <c r="J6" i="55" s="1"/>
  <c r="H5" i="55"/>
  <c r="I5" i="55" s="1"/>
  <c r="J5" i="55" s="1"/>
  <c r="H4" i="55"/>
  <c r="I4" i="55" s="1"/>
  <c r="J4" i="55" s="1"/>
  <c r="K4" i="55" s="1"/>
  <c r="M98" i="50"/>
  <c r="U98" i="50" s="1"/>
  <c r="M97" i="50"/>
  <c r="U97" i="50" s="1"/>
  <c r="M96" i="50"/>
  <c r="U96" i="50" s="1"/>
  <c r="M95" i="50"/>
  <c r="U95" i="50" s="1"/>
  <c r="M94" i="50"/>
  <c r="U94" i="50" s="1"/>
  <c r="M93" i="50"/>
  <c r="U93" i="50" s="1"/>
  <c r="M92" i="50"/>
  <c r="U92" i="50" s="1"/>
  <c r="M91" i="50"/>
  <c r="U91" i="50" s="1"/>
  <c r="M90" i="50"/>
  <c r="U90" i="50" s="1"/>
  <c r="M89" i="50"/>
  <c r="U89" i="50" s="1"/>
  <c r="M88" i="50"/>
  <c r="U88" i="50" s="1"/>
  <c r="M87" i="50"/>
  <c r="U87" i="50" s="1"/>
  <c r="M86" i="50"/>
  <c r="U86" i="50" s="1"/>
  <c r="M85" i="50"/>
  <c r="U85" i="50" s="1"/>
  <c r="M84" i="50"/>
  <c r="U84" i="50" s="1"/>
  <c r="M83" i="50"/>
  <c r="U83" i="50" s="1"/>
  <c r="M82" i="50"/>
  <c r="U82" i="50" s="1"/>
  <c r="M81" i="50"/>
  <c r="U81" i="50" s="1"/>
  <c r="M80" i="50"/>
  <c r="U80" i="50" s="1"/>
  <c r="M79" i="50"/>
  <c r="U79" i="50" s="1"/>
  <c r="M78" i="50"/>
  <c r="U78" i="50" s="1"/>
  <c r="M77" i="50"/>
  <c r="U77" i="50" s="1"/>
  <c r="M76" i="50"/>
  <c r="U76" i="50" s="1"/>
  <c r="M75" i="50"/>
  <c r="U75" i="50" s="1"/>
  <c r="M74" i="50"/>
  <c r="U74" i="50" s="1"/>
  <c r="M73" i="50"/>
  <c r="U73" i="50" s="1"/>
  <c r="M72" i="50"/>
  <c r="U72" i="50" s="1"/>
  <c r="M71" i="50"/>
  <c r="U71" i="50" s="1"/>
  <c r="M70" i="50"/>
  <c r="U70" i="50" s="1"/>
  <c r="M69" i="50"/>
  <c r="U69" i="50" s="1"/>
  <c r="M68" i="50"/>
  <c r="U68" i="50" s="1"/>
  <c r="M67" i="50"/>
  <c r="U67" i="50" s="1"/>
  <c r="M66" i="50"/>
  <c r="U66" i="50" s="1"/>
  <c r="M65" i="50"/>
  <c r="U65" i="50" s="1"/>
  <c r="M64" i="50"/>
  <c r="U64" i="50" s="1"/>
  <c r="M63" i="50"/>
  <c r="U63" i="50" s="1"/>
  <c r="M62" i="50"/>
  <c r="U62" i="50" s="1"/>
  <c r="M61" i="50"/>
  <c r="U61" i="50" s="1"/>
  <c r="M60" i="50"/>
  <c r="U60" i="50" s="1"/>
  <c r="M59" i="50"/>
  <c r="U59" i="50" s="1"/>
  <c r="M58" i="50"/>
  <c r="U58" i="50" s="1"/>
  <c r="M57" i="50"/>
  <c r="U57" i="50" s="1"/>
  <c r="M56" i="50"/>
  <c r="U56" i="50" s="1"/>
  <c r="M55" i="50"/>
  <c r="U55" i="50" s="1"/>
  <c r="M54" i="50"/>
  <c r="U54" i="50" s="1"/>
  <c r="M53" i="50"/>
  <c r="U53" i="50" s="1"/>
  <c r="M52" i="50"/>
  <c r="U52" i="50" s="1"/>
  <c r="M51" i="50"/>
  <c r="U51" i="50" s="1"/>
  <c r="M50" i="50"/>
  <c r="U50" i="50" s="1"/>
  <c r="M49" i="50"/>
  <c r="U49" i="50" s="1"/>
  <c r="M48" i="50"/>
  <c r="U48" i="50" s="1"/>
  <c r="M47" i="50"/>
  <c r="U47" i="50" s="1"/>
  <c r="M46" i="50"/>
  <c r="U46" i="50" s="1"/>
  <c r="M45" i="50"/>
  <c r="U45" i="50" s="1"/>
  <c r="M44" i="50"/>
  <c r="U44" i="50" s="1"/>
  <c r="M43" i="50"/>
  <c r="U43" i="50" s="1"/>
  <c r="M42" i="50"/>
  <c r="U42" i="50" s="1"/>
  <c r="M41" i="50"/>
  <c r="U41" i="50" s="1"/>
  <c r="M40" i="50"/>
  <c r="U40" i="50" s="1"/>
  <c r="M39" i="50"/>
  <c r="U39" i="50" s="1"/>
  <c r="M38" i="50"/>
  <c r="U38" i="50" s="1"/>
  <c r="M37" i="50"/>
  <c r="U37" i="50" s="1"/>
  <c r="M36" i="50"/>
  <c r="U36" i="50" s="1"/>
  <c r="M35" i="50"/>
  <c r="U35" i="50" s="1"/>
  <c r="M34" i="50"/>
  <c r="U34" i="50" s="1"/>
  <c r="M33" i="50"/>
  <c r="U33" i="50" s="1"/>
  <c r="M32" i="50"/>
  <c r="U32" i="50" s="1"/>
  <c r="M31" i="50"/>
  <c r="U31" i="50" s="1"/>
  <c r="M30" i="50"/>
  <c r="U30" i="50" s="1"/>
  <c r="M29" i="50"/>
  <c r="U29" i="50" s="1"/>
  <c r="M28" i="50"/>
  <c r="U28" i="50" s="1"/>
  <c r="M27" i="50"/>
  <c r="U27" i="50" s="1"/>
  <c r="M26" i="50"/>
  <c r="U26" i="50" s="1"/>
  <c r="M25" i="50"/>
  <c r="U25" i="50" s="1"/>
  <c r="M24" i="50"/>
  <c r="U24" i="50" s="1"/>
  <c r="M23" i="50"/>
  <c r="U23" i="50" s="1"/>
  <c r="M22" i="50"/>
  <c r="U22" i="50" s="1"/>
  <c r="M21" i="50"/>
  <c r="U21" i="50" s="1"/>
  <c r="M20" i="50"/>
  <c r="U20" i="50" s="1"/>
  <c r="M19" i="50"/>
  <c r="U19" i="50" s="1"/>
  <c r="M18" i="50"/>
  <c r="U18" i="50" s="1"/>
  <c r="M17" i="50"/>
  <c r="U17" i="50" s="1"/>
  <c r="M16" i="50"/>
  <c r="U16" i="50" s="1"/>
  <c r="M15" i="50"/>
  <c r="U15" i="50" s="1"/>
  <c r="M14" i="50"/>
  <c r="U14" i="50" s="1"/>
  <c r="M13" i="50"/>
  <c r="U13" i="50" s="1"/>
  <c r="M12" i="50"/>
  <c r="U12" i="50" s="1"/>
  <c r="M11" i="50"/>
  <c r="U11" i="50" s="1"/>
  <c r="M10" i="50"/>
  <c r="U10" i="50" s="1"/>
  <c r="M9" i="50"/>
  <c r="U9" i="50" s="1"/>
  <c r="M8" i="50"/>
  <c r="U8" i="50" s="1"/>
  <c r="M7" i="50"/>
  <c r="U7" i="50" s="1"/>
  <c r="M6" i="50"/>
  <c r="U6" i="50" s="1"/>
  <c r="M5" i="50"/>
  <c r="U5" i="50" s="1"/>
  <c r="X5" i="50" s="1"/>
  <c r="H98" i="50"/>
  <c r="I98" i="50" s="1"/>
  <c r="J98" i="50" s="1"/>
  <c r="H97" i="50"/>
  <c r="I97" i="50" s="1"/>
  <c r="J97" i="50" s="1"/>
  <c r="H96" i="50"/>
  <c r="I96" i="50" s="1"/>
  <c r="J96" i="50" s="1"/>
  <c r="H95" i="50"/>
  <c r="I95" i="50" s="1"/>
  <c r="J95" i="50" s="1"/>
  <c r="H94" i="50"/>
  <c r="I94" i="50" s="1"/>
  <c r="J94" i="50" s="1"/>
  <c r="H93" i="50"/>
  <c r="I93" i="50" s="1"/>
  <c r="J93" i="50" s="1"/>
  <c r="H92" i="50"/>
  <c r="I92" i="50" s="1"/>
  <c r="J92" i="50" s="1"/>
  <c r="H91" i="50"/>
  <c r="I91" i="50" s="1"/>
  <c r="J91" i="50" s="1"/>
  <c r="H90" i="50"/>
  <c r="I90" i="50" s="1"/>
  <c r="J90" i="50" s="1"/>
  <c r="H89" i="50"/>
  <c r="I89" i="50" s="1"/>
  <c r="J89" i="50" s="1"/>
  <c r="H88" i="50"/>
  <c r="I88" i="50" s="1"/>
  <c r="J88" i="50" s="1"/>
  <c r="H87" i="50"/>
  <c r="I87" i="50" s="1"/>
  <c r="J87" i="50" s="1"/>
  <c r="H86" i="50"/>
  <c r="I86" i="50" s="1"/>
  <c r="J86" i="50" s="1"/>
  <c r="H85" i="50"/>
  <c r="I85" i="50" s="1"/>
  <c r="J85" i="50" s="1"/>
  <c r="H84" i="50"/>
  <c r="I84" i="50" s="1"/>
  <c r="J84" i="50" s="1"/>
  <c r="H83" i="50"/>
  <c r="I83" i="50" s="1"/>
  <c r="J83" i="50" s="1"/>
  <c r="H82" i="50"/>
  <c r="I82" i="50" s="1"/>
  <c r="J82" i="50" s="1"/>
  <c r="H81" i="50"/>
  <c r="I81" i="50" s="1"/>
  <c r="J81" i="50" s="1"/>
  <c r="H80" i="50"/>
  <c r="I80" i="50" s="1"/>
  <c r="J80" i="50" s="1"/>
  <c r="H79" i="50"/>
  <c r="I79" i="50" s="1"/>
  <c r="J79" i="50" s="1"/>
  <c r="H78" i="50"/>
  <c r="I78" i="50" s="1"/>
  <c r="J78" i="50" s="1"/>
  <c r="H77" i="50"/>
  <c r="I77" i="50" s="1"/>
  <c r="J77" i="50" s="1"/>
  <c r="H76" i="50"/>
  <c r="I76" i="50" s="1"/>
  <c r="J76" i="50" s="1"/>
  <c r="H75" i="50"/>
  <c r="I75" i="50" s="1"/>
  <c r="J75" i="50" s="1"/>
  <c r="H74" i="50"/>
  <c r="I74" i="50" s="1"/>
  <c r="J74" i="50" s="1"/>
  <c r="H73" i="50"/>
  <c r="I73" i="50" s="1"/>
  <c r="J73" i="50" s="1"/>
  <c r="H72" i="50"/>
  <c r="I72" i="50" s="1"/>
  <c r="J72" i="50" s="1"/>
  <c r="H71" i="50"/>
  <c r="I71" i="50" s="1"/>
  <c r="J71" i="50" s="1"/>
  <c r="H70" i="50"/>
  <c r="I70" i="50" s="1"/>
  <c r="J70" i="50" s="1"/>
  <c r="H69" i="50"/>
  <c r="I69" i="50" s="1"/>
  <c r="J69" i="50" s="1"/>
  <c r="H68" i="50"/>
  <c r="I68" i="50" s="1"/>
  <c r="J68" i="50" s="1"/>
  <c r="H67" i="50"/>
  <c r="I67" i="50" s="1"/>
  <c r="J67" i="50" s="1"/>
  <c r="H66" i="50"/>
  <c r="I66" i="50" s="1"/>
  <c r="J66" i="50" s="1"/>
  <c r="H65" i="50"/>
  <c r="I65" i="50" s="1"/>
  <c r="J65" i="50" s="1"/>
  <c r="H64" i="50"/>
  <c r="I64" i="50" s="1"/>
  <c r="J64" i="50" s="1"/>
  <c r="H63" i="50"/>
  <c r="I63" i="50" s="1"/>
  <c r="J63" i="50" s="1"/>
  <c r="H62" i="50"/>
  <c r="I62" i="50" s="1"/>
  <c r="J62" i="50" s="1"/>
  <c r="H61" i="50"/>
  <c r="I61" i="50" s="1"/>
  <c r="J61" i="50" s="1"/>
  <c r="H60" i="50"/>
  <c r="I60" i="50" s="1"/>
  <c r="J60" i="50" s="1"/>
  <c r="H59" i="50"/>
  <c r="I59" i="50" s="1"/>
  <c r="J59" i="50" s="1"/>
  <c r="H58" i="50"/>
  <c r="I58" i="50" s="1"/>
  <c r="J58" i="50" s="1"/>
  <c r="H57" i="50"/>
  <c r="I57" i="50" s="1"/>
  <c r="J57" i="50" s="1"/>
  <c r="H56" i="50"/>
  <c r="I56" i="50" s="1"/>
  <c r="J56" i="50" s="1"/>
  <c r="H55" i="50"/>
  <c r="I55" i="50" s="1"/>
  <c r="J55" i="50" s="1"/>
  <c r="H54" i="50"/>
  <c r="I54" i="50" s="1"/>
  <c r="J54" i="50" s="1"/>
  <c r="H53" i="50"/>
  <c r="I53" i="50" s="1"/>
  <c r="J53" i="50" s="1"/>
  <c r="H52" i="50"/>
  <c r="I52" i="50" s="1"/>
  <c r="J52" i="50" s="1"/>
  <c r="H51" i="50"/>
  <c r="I51" i="50" s="1"/>
  <c r="J51" i="50" s="1"/>
  <c r="H50" i="50"/>
  <c r="I50" i="50" s="1"/>
  <c r="J50" i="50" s="1"/>
  <c r="H49" i="50"/>
  <c r="I49" i="50" s="1"/>
  <c r="J49" i="50" s="1"/>
  <c r="H48" i="50"/>
  <c r="I48" i="50" s="1"/>
  <c r="J48" i="50" s="1"/>
  <c r="H47" i="50"/>
  <c r="I47" i="50" s="1"/>
  <c r="J47" i="50" s="1"/>
  <c r="H46" i="50"/>
  <c r="I46" i="50" s="1"/>
  <c r="J46" i="50" s="1"/>
  <c r="H45" i="50"/>
  <c r="I45" i="50" s="1"/>
  <c r="J45" i="50" s="1"/>
  <c r="H44" i="50"/>
  <c r="I44" i="50" s="1"/>
  <c r="J44" i="50" s="1"/>
  <c r="H43" i="50"/>
  <c r="I43" i="50" s="1"/>
  <c r="J43" i="50" s="1"/>
  <c r="H42" i="50"/>
  <c r="I42" i="50" s="1"/>
  <c r="J42" i="50" s="1"/>
  <c r="H41" i="50"/>
  <c r="I41" i="50" s="1"/>
  <c r="J41" i="50" s="1"/>
  <c r="H40" i="50"/>
  <c r="I40" i="50" s="1"/>
  <c r="J40" i="50" s="1"/>
  <c r="H39" i="50"/>
  <c r="I39" i="50" s="1"/>
  <c r="J39" i="50" s="1"/>
  <c r="H38" i="50"/>
  <c r="I38" i="50" s="1"/>
  <c r="J38" i="50" s="1"/>
  <c r="H37" i="50"/>
  <c r="I37" i="50" s="1"/>
  <c r="J37" i="50" s="1"/>
  <c r="H36" i="50"/>
  <c r="I36" i="50" s="1"/>
  <c r="J36" i="50" s="1"/>
  <c r="H35" i="50"/>
  <c r="I35" i="50" s="1"/>
  <c r="J35" i="50" s="1"/>
  <c r="H34" i="50"/>
  <c r="I34" i="50" s="1"/>
  <c r="J34" i="50" s="1"/>
  <c r="H33" i="50"/>
  <c r="I33" i="50" s="1"/>
  <c r="J33" i="50" s="1"/>
  <c r="H32" i="50"/>
  <c r="I32" i="50" s="1"/>
  <c r="J32" i="50" s="1"/>
  <c r="H31" i="50"/>
  <c r="I31" i="50" s="1"/>
  <c r="J31" i="50" s="1"/>
  <c r="H30" i="50"/>
  <c r="I30" i="50" s="1"/>
  <c r="J30" i="50" s="1"/>
  <c r="H29" i="50"/>
  <c r="I29" i="50" s="1"/>
  <c r="J29" i="50" s="1"/>
  <c r="H28" i="50"/>
  <c r="I28" i="50" s="1"/>
  <c r="J28" i="50" s="1"/>
  <c r="H27" i="50"/>
  <c r="I27" i="50" s="1"/>
  <c r="J27" i="50" s="1"/>
  <c r="H26" i="50"/>
  <c r="I26" i="50" s="1"/>
  <c r="J26" i="50" s="1"/>
  <c r="H25" i="50"/>
  <c r="I25" i="50" s="1"/>
  <c r="J25" i="50" s="1"/>
  <c r="H24" i="50"/>
  <c r="I24" i="50" s="1"/>
  <c r="J24" i="50" s="1"/>
  <c r="H23" i="50"/>
  <c r="I23" i="50" s="1"/>
  <c r="J23" i="50" s="1"/>
  <c r="H22" i="50"/>
  <c r="I22" i="50" s="1"/>
  <c r="J22" i="50" s="1"/>
  <c r="H21" i="50"/>
  <c r="I21" i="50" s="1"/>
  <c r="J21" i="50" s="1"/>
  <c r="H20" i="50"/>
  <c r="I20" i="50" s="1"/>
  <c r="J20" i="50" s="1"/>
  <c r="H19" i="50"/>
  <c r="I19" i="50" s="1"/>
  <c r="J19" i="50" s="1"/>
  <c r="H18" i="50"/>
  <c r="I18" i="50" s="1"/>
  <c r="J18" i="50" s="1"/>
  <c r="H17" i="50"/>
  <c r="I17" i="50" s="1"/>
  <c r="J17" i="50" s="1"/>
  <c r="H16" i="50"/>
  <c r="I16" i="50" s="1"/>
  <c r="J16" i="50" s="1"/>
  <c r="H15" i="50"/>
  <c r="I15" i="50" s="1"/>
  <c r="J15" i="50" s="1"/>
  <c r="H14" i="50"/>
  <c r="I14" i="50" s="1"/>
  <c r="J14" i="50" s="1"/>
  <c r="H13" i="50"/>
  <c r="I13" i="50" s="1"/>
  <c r="J13" i="50" s="1"/>
  <c r="H12" i="50"/>
  <c r="I12" i="50" s="1"/>
  <c r="J12" i="50" s="1"/>
  <c r="H11" i="50"/>
  <c r="I11" i="50" s="1"/>
  <c r="J11" i="50" s="1"/>
  <c r="H10" i="50"/>
  <c r="I10" i="50" s="1"/>
  <c r="J10" i="50" s="1"/>
  <c r="H9" i="50"/>
  <c r="I9" i="50" s="1"/>
  <c r="J9" i="50" s="1"/>
  <c r="H8" i="50"/>
  <c r="I8" i="50" s="1"/>
  <c r="J8" i="50" s="1"/>
  <c r="H7" i="50"/>
  <c r="I7" i="50" s="1"/>
  <c r="J7" i="50" s="1"/>
  <c r="H6" i="50"/>
  <c r="I6" i="50" s="1"/>
  <c r="J6" i="50" s="1"/>
  <c r="H5" i="50"/>
  <c r="I5" i="50" s="1"/>
  <c r="J5" i="50" s="1"/>
  <c r="K5" i="50" s="1"/>
  <c r="M69" i="46"/>
  <c r="U69" i="46" s="1"/>
  <c r="M68" i="46"/>
  <c r="U68" i="46" s="1"/>
  <c r="M67" i="46"/>
  <c r="U67" i="46" s="1"/>
  <c r="M66" i="46"/>
  <c r="U66" i="46" s="1"/>
  <c r="M65" i="46"/>
  <c r="U65" i="46" s="1"/>
  <c r="M64" i="46"/>
  <c r="U64" i="46" s="1"/>
  <c r="M63" i="46"/>
  <c r="U63" i="46" s="1"/>
  <c r="M62" i="46"/>
  <c r="U62" i="46" s="1"/>
  <c r="M61" i="46"/>
  <c r="U61" i="46" s="1"/>
  <c r="M60" i="46"/>
  <c r="U60" i="46" s="1"/>
  <c r="M59" i="46"/>
  <c r="U59" i="46" s="1"/>
  <c r="M58" i="46"/>
  <c r="U58" i="46" s="1"/>
  <c r="M57" i="46"/>
  <c r="U57" i="46" s="1"/>
  <c r="M56" i="46"/>
  <c r="U56" i="46" s="1"/>
  <c r="M55" i="46"/>
  <c r="U55" i="46" s="1"/>
  <c r="M54" i="46"/>
  <c r="U54" i="46" s="1"/>
  <c r="M53" i="46"/>
  <c r="U53" i="46" s="1"/>
  <c r="M52" i="46"/>
  <c r="U52" i="46" s="1"/>
  <c r="M51" i="46"/>
  <c r="U51" i="46" s="1"/>
  <c r="M50" i="46"/>
  <c r="U50" i="46" s="1"/>
  <c r="M49" i="46"/>
  <c r="U49" i="46" s="1"/>
  <c r="M48" i="46"/>
  <c r="U48" i="46" s="1"/>
  <c r="M47" i="46"/>
  <c r="U47" i="46" s="1"/>
  <c r="M46" i="46"/>
  <c r="U46" i="46" s="1"/>
  <c r="M45" i="46"/>
  <c r="U45" i="46" s="1"/>
  <c r="M44" i="46"/>
  <c r="U44" i="46" s="1"/>
  <c r="M43" i="46"/>
  <c r="U43" i="46" s="1"/>
  <c r="M42" i="46"/>
  <c r="U42" i="46" s="1"/>
  <c r="M41" i="46"/>
  <c r="U41" i="46" s="1"/>
  <c r="M40" i="46"/>
  <c r="U40" i="46" s="1"/>
  <c r="M39" i="46"/>
  <c r="U39" i="46" s="1"/>
  <c r="M38" i="46"/>
  <c r="U38" i="46" s="1"/>
  <c r="M37" i="46"/>
  <c r="U37" i="46" s="1"/>
  <c r="M36" i="46"/>
  <c r="U36" i="46" s="1"/>
  <c r="M35" i="46"/>
  <c r="U35" i="46" s="1"/>
  <c r="M34" i="46"/>
  <c r="U34" i="46" s="1"/>
  <c r="M33" i="46"/>
  <c r="U33" i="46" s="1"/>
  <c r="M32" i="46"/>
  <c r="U32" i="46" s="1"/>
  <c r="M31" i="46"/>
  <c r="U31" i="46" s="1"/>
  <c r="M30" i="46"/>
  <c r="U30" i="46" s="1"/>
  <c r="M29" i="46"/>
  <c r="U29" i="46" s="1"/>
  <c r="M28" i="46"/>
  <c r="U28" i="46" s="1"/>
  <c r="M27" i="46"/>
  <c r="U27" i="46" s="1"/>
  <c r="M26" i="46"/>
  <c r="U26" i="46" s="1"/>
  <c r="M25" i="46"/>
  <c r="U25" i="46" s="1"/>
  <c r="M24" i="46"/>
  <c r="U24" i="46" s="1"/>
  <c r="M23" i="46"/>
  <c r="U23" i="46" s="1"/>
  <c r="M22" i="46"/>
  <c r="U22" i="46" s="1"/>
  <c r="M21" i="46"/>
  <c r="U21" i="46" s="1"/>
  <c r="M20" i="46"/>
  <c r="U20" i="46" s="1"/>
  <c r="M19" i="46"/>
  <c r="U19" i="46" s="1"/>
  <c r="M18" i="46"/>
  <c r="U18" i="46" s="1"/>
  <c r="M17" i="46"/>
  <c r="U17" i="46" s="1"/>
  <c r="M16" i="46"/>
  <c r="U16" i="46" s="1"/>
  <c r="M15" i="46"/>
  <c r="U15" i="46" s="1"/>
  <c r="M14" i="46"/>
  <c r="U14" i="46" s="1"/>
  <c r="M13" i="46"/>
  <c r="U13" i="46" s="1"/>
  <c r="M12" i="46"/>
  <c r="U12" i="46" s="1"/>
  <c r="M11" i="46"/>
  <c r="U11" i="46" s="1"/>
  <c r="M10" i="46"/>
  <c r="U10" i="46" s="1"/>
  <c r="M9" i="46"/>
  <c r="U9" i="46" s="1"/>
  <c r="M8" i="46"/>
  <c r="U8" i="46" s="1"/>
  <c r="M7" i="46"/>
  <c r="U7" i="46" s="1"/>
  <c r="M6" i="46"/>
  <c r="U6" i="46" s="1"/>
  <c r="M5" i="46"/>
  <c r="U5" i="46" s="1"/>
  <c r="X5" i="46" s="1"/>
  <c r="H69" i="46"/>
  <c r="I69" i="46" s="1"/>
  <c r="J69" i="46" s="1"/>
  <c r="H68" i="46"/>
  <c r="I68" i="46" s="1"/>
  <c r="J68" i="46" s="1"/>
  <c r="H67" i="46"/>
  <c r="I67" i="46" s="1"/>
  <c r="J67" i="46" s="1"/>
  <c r="H66" i="46"/>
  <c r="I66" i="46" s="1"/>
  <c r="J66" i="46" s="1"/>
  <c r="H65" i="46"/>
  <c r="I65" i="46" s="1"/>
  <c r="J65" i="46" s="1"/>
  <c r="H64" i="46"/>
  <c r="I64" i="46" s="1"/>
  <c r="J64" i="46" s="1"/>
  <c r="H63" i="46"/>
  <c r="I63" i="46" s="1"/>
  <c r="J63" i="46" s="1"/>
  <c r="H62" i="46"/>
  <c r="I62" i="46" s="1"/>
  <c r="J62" i="46" s="1"/>
  <c r="H61" i="46"/>
  <c r="I61" i="46" s="1"/>
  <c r="J61" i="46" s="1"/>
  <c r="H60" i="46"/>
  <c r="I60" i="46" s="1"/>
  <c r="J60" i="46" s="1"/>
  <c r="H59" i="46"/>
  <c r="I59" i="46" s="1"/>
  <c r="J59" i="46" s="1"/>
  <c r="H58" i="46"/>
  <c r="I58" i="46" s="1"/>
  <c r="J58" i="46" s="1"/>
  <c r="H57" i="46"/>
  <c r="I57" i="46" s="1"/>
  <c r="J57" i="46" s="1"/>
  <c r="H56" i="46"/>
  <c r="I56" i="46" s="1"/>
  <c r="J56" i="46" s="1"/>
  <c r="H55" i="46"/>
  <c r="I55" i="46" s="1"/>
  <c r="J55" i="46" s="1"/>
  <c r="H54" i="46"/>
  <c r="I54" i="46" s="1"/>
  <c r="J54" i="46" s="1"/>
  <c r="H53" i="46"/>
  <c r="I53" i="46" s="1"/>
  <c r="J53" i="46" s="1"/>
  <c r="H52" i="46"/>
  <c r="I52" i="46" s="1"/>
  <c r="J52" i="46" s="1"/>
  <c r="H51" i="46"/>
  <c r="I51" i="46" s="1"/>
  <c r="J51" i="46" s="1"/>
  <c r="H50" i="46"/>
  <c r="I50" i="46" s="1"/>
  <c r="J50" i="46" s="1"/>
  <c r="H49" i="46"/>
  <c r="I49" i="46" s="1"/>
  <c r="J49" i="46" s="1"/>
  <c r="H48" i="46"/>
  <c r="I48" i="46" s="1"/>
  <c r="J48" i="46" s="1"/>
  <c r="H47" i="46"/>
  <c r="I47" i="46" s="1"/>
  <c r="J47" i="46" s="1"/>
  <c r="H46" i="46"/>
  <c r="I46" i="46" s="1"/>
  <c r="J46" i="46" s="1"/>
  <c r="H45" i="46"/>
  <c r="I45" i="46" s="1"/>
  <c r="J45" i="46" s="1"/>
  <c r="H44" i="46"/>
  <c r="I44" i="46" s="1"/>
  <c r="J44" i="46" s="1"/>
  <c r="H43" i="46"/>
  <c r="I43" i="46" s="1"/>
  <c r="J43" i="46" s="1"/>
  <c r="H42" i="46"/>
  <c r="I42" i="46" s="1"/>
  <c r="J42" i="46" s="1"/>
  <c r="H41" i="46"/>
  <c r="I41" i="46" s="1"/>
  <c r="J41" i="46" s="1"/>
  <c r="H40" i="46"/>
  <c r="I40" i="46" s="1"/>
  <c r="J40" i="46" s="1"/>
  <c r="H39" i="46"/>
  <c r="I39" i="46" s="1"/>
  <c r="J39" i="46" s="1"/>
  <c r="H38" i="46"/>
  <c r="I38" i="46" s="1"/>
  <c r="J38" i="46" s="1"/>
  <c r="H37" i="46"/>
  <c r="I37" i="46" s="1"/>
  <c r="J37" i="46" s="1"/>
  <c r="H36" i="46"/>
  <c r="I36" i="46" s="1"/>
  <c r="J36" i="46" s="1"/>
  <c r="H35" i="46"/>
  <c r="I35" i="46" s="1"/>
  <c r="J35" i="46" s="1"/>
  <c r="H34" i="46"/>
  <c r="I34" i="46" s="1"/>
  <c r="J34" i="46" s="1"/>
  <c r="H33" i="46"/>
  <c r="I33" i="46" s="1"/>
  <c r="J33" i="46" s="1"/>
  <c r="H32" i="46"/>
  <c r="I32" i="46" s="1"/>
  <c r="J32" i="46" s="1"/>
  <c r="H31" i="46"/>
  <c r="I31" i="46" s="1"/>
  <c r="J31" i="46" s="1"/>
  <c r="H30" i="46"/>
  <c r="I30" i="46" s="1"/>
  <c r="J30" i="46" s="1"/>
  <c r="H29" i="46"/>
  <c r="I29" i="46" s="1"/>
  <c r="J29" i="46" s="1"/>
  <c r="H28" i="46"/>
  <c r="I28" i="46" s="1"/>
  <c r="J28" i="46" s="1"/>
  <c r="H27" i="46"/>
  <c r="I27" i="46" s="1"/>
  <c r="J27" i="46" s="1"/>
  <c r="H26" i="46"/>
  <c r="I26" i="46" s="1"/>
  <c r="J26" i="46" s="1"/>
  <c r="H25" i="46"/>
  <c r="I25" i="46" s="1"/>
  <c r="J25" i="46" s="1"/>
  <c r="H24" i="46"/>
  <c r="I24" i="46" s="1"/>
  <c r="J24" i="46" s="1"/>
  <c r="H23" i="46"/>
  <c r="I23" i="46" s="1"/>
  <c r="J23" i="46" s="1"/>
  <c r="H22" i="46"/>
  <c r="I22" i="46" s="1"/>
  <c r="J22" i="46" s="1"/>
  <c r="H21" i="46"/>
  <c r="I21" i="46" s="1"/>
  <c r="J21" i="46" s="1"/>
  <c r="H20" i="46"/>
  <c r="I20" i="46" s="1"/>
  <c r="J20" i="46" s="1"/>
  <c r="H19" i="46"/>
  <c r="I19" i="46" s="1"/>
  <c r="J19" i="46" s="1"/>
  <c r="H18" i="46"/>
  <c r="I18" i="46" s="1"/>
  <c r="J18" i="46" s="1"/>
  <c r="H17" i="46"/>
  <c r="I17" i="46" s="1"/>
  <c r="J17" i="46" s="1"/>
  <c r="H16" i="46"/>
  <c r="I16" i="46" s="1"/>
  <c r="J16" i="46" s="1"/>
  <c r="H15" i="46"/>
  <c r="I15" i="46" s="1"/>
  <c r="J15" i="46" s="1"/>
  <c r="H14" i="46"/>
  <c r="I14" i="46" s="1"/>
  <c r="J14" i="46" s="1"/>
  <c r="H13" i="46"/>
  <c r="I13" i="46" s="1"/>
  <c r="J13" i="46" s="1"/>
  <c r="H12" i="46"/>
  <c r="I12" i="46" s="1"/>
  <c r="J12" i="46" s="1"/>
  <c r="H11" i="46"/>
  <c r="I11" i="46" s="1"/>
  <c r="J11" i="46" s="1"/>
  <c r="H10" i="46"/>
  <c r="I10" i="46" s="1"/>
  <c r="J10" i="46" s="1"/>
  <c r="H9" i="46"/>
  <c r="I9" i="46" s="1"/>
  <c r="J9" i="46" s="1"/>
  <c r="H8" i="46"/>
  <c r="I8" i="46" s="1"/>
  <c r="J8" i="46" s="1"/>
  <c r="H7" i="46"/>
  <c r="I7" i="46" s="1"/>
  <c r="J7" i="46" s="1"/>
  <c r="H6" i="46"/>
  <c r="I6" i="46" s="1"/>
  <c r="J6" i="46" s="1"/>
  <c r="H5" i="46"/>
  <c r="I5" i="46" s="1"/>
  <c r="J5" i="46" s="1"/>
  <c r="H4" i="46"/>
  <c r="I4" i="46" s="1"/>
  <c r="J4" i="46" s="1"/>
  <c r="K4" i="46" s="1"/>
  <c r="M79" i="44"/>
  <c r="U79" i="44" s="1"/>
  <c r="M78" i="44"/>
  <c r="U78" i="44" s="1"/>
  <c r="M77" i="44"/>
  <c r="U77" i="44" s="1"/>
  <c r="M76" i="44"/>
  <c r="U76" i="44" s="1"/>
  <c r="M75" i="44"/>
  <c r="U75" i="44" s="1"/>
  <c r="M74" i="44"/>
  <c r="U74" i="44" s="1"/>
  <c r="M73" i="44"/>
  <c r="U73" i="44" s="1"/>
  <c r="M72" i="44"/>
  <c r="U72" i="44" s="1"/>
  <c r="M71" i="44"/>
  <c r="U71" i="44" s="1"/>
  <c r="M70" i="44"/>
  <c r="U70" i="44" s="1"/>
  <c r="M69" i="44"/>
  <c r="U69" i="44" s="1"/>
  <c r="M68" i="44"/>
  <c r="U68" i="44" s="1"/>
  <c r="M67" i="44"/>
  <c r="U67" i="44" s="1"/>
  <c r="M66" i="44"/>
  <c r="U66" i="44" s="1"/>
  <c r="M65" i="44"/>
  <c r="U65" i="44" s="1"/>
  <c r="M64" i="44"/>
  <c r="U64" i="44" s="1"/>
  <c r="M63" i="44"/>
  <c r="U63" i="44" s="1"/>
  <c r="M62" i="44"/>
  <c r="U62" i="44" s="1"/>
  <c r="M61" i="44"/>
  <c r="U61" i="44" s="1"/>
  <c r="M60" i="44"/>
  <c r="U60" i="44" s="1"/>
  <c r="M59" i="44"/>
  <c r="U59" i="44" s="1"/>
  <c r="M58" i="44"/>
  <c r="U58" i="44" s="1"/>
  <c r="M57" i="44"/>
  <c r="U57" i="44" s="1"/>
  <c r="M56" i="44"/>
  <c r="U56" i="44" s="1"/>
  <c r="M55" i="44"/>
  <c r="U55" i="44" s="1"/>
  <c r="M54" i="44"/>
  <c r="U54" i="44" s="1"/>
  <c r="M53" i="44"/>
  <c r="U53" i="44" s="1"/>
  <c r="M52" i="44"/>
  <c r="U52" i="44" s="1"/>
  <c r="M51" i="44"/>
  <c r="U51" i="44" s="1"/>
  <c r="M50" i="44"/>
  <c r="U50" i="44" s="1"/>
  <c r="M49" i="44"/>
  <c r="U49" i="44" s="1"/>
  <c r="M48" i="44"/>
  <c r="U48" i="44" s="1"/>
  <c r="M47" i="44"/>
  <c r="U47" i="44" s="1"/>
  <c r="M46" i="44"/>
  <c r="U46" i="44" s="1"/>
  <c r="M45" i="44"/>
  <c r="U45" i="44" s="1"/>
  <c r="M44" i="44"/>
  <c r="U44" i="44" s="1"/>
  <c r="M43" i="44"/>
  <c r="U43" i="44" s="1"/>
  <c r="M42" i="44"/>
  <c r="U42" i="44" s="1"/>
  <c r="M41" i="44"/>
  <c r="U41" i="44" s="1"/>
  <c r="M40" i="44"/>
  <c r="U40" i="44" s="1"/>
  <c r="M39" i="44"/>
  <c r="U39" i="44" s="1"/>
  <c r="M38" i="44"/>
  <c r="U38" i="44" s="1"/>
  <c r="M37" i="44"/>
  <c r="U37" i="44" s="1"/>
  <c r="M36" i="44"/>
  <c r="U36" i="44" s="1"/>
  <c r="M35" i="44"/>
  <c r="U35" i="44" s="1"/>
  <c r="M34" i="44"/>
  <c r="U34" i="44" s="1"/>
  <c r="M33" i="44"/>
  <c r="U33" i="44" s="1"/>
  <c r="M32" i="44"/>
  <c r="U32" i="44" s="1"/>
  <c r="M31" i="44"/>
  <c r="U31" i="44" s="1"/>
  <c r="M30" i="44"/>
  <c r="U30" i="44" s="1"/>
  <c r="M29" i="44"/>
  <c r="U29" i="44" s="1"/>
  <c r="M28" i="44"/>
  <c r="U28" i="44" s="1"/>
  <c r="M27" i="44"/>
  <c r="U27" i="44" s="1"/>
  <c r="M26" i="44"/>
  <c r="U26" i="44" s="1"/>
  <c r="M25" i="44"/>
  <c r="U25" i="44" s="1"/>
  <c r="M24" i="44"/>
  <c r="U24" i="44" s="1"/>
  <c r="M23" i="44"/>
  <c r="U23" i="44" s="1"/>
  <c r="M22" i="44"/>
  <c r="U22" i="44" s="1"/>
  <c r="M21" i="44"/>
  <c r="U21" i="44" s="1"/>
  <c r="M20" i="44"/>
  <c r="U20" i="44" s="1"/>
  <c r="M19" i="44"/>
  <c r="U19" i="44" s="1"/>
  <c r="M18" i="44"/>
  <c r="U18" i="44" s="1"/>
  <c r="M17" i="44"/>
  <c r="U17" i="44" s="1"/>
  <c r="M16" i="44"/>
  <c r="U16" i="44" s="1"/>
  <c r="M15" i="44"/>
  <c r="U15" i="44" s="1"/>
  <c r="M14" i="44"/>
  <c r="U14" i="44" s="1"/>
  <c r="M13" i="44"/>
  <c r="U13" i="44" s="1"/>
  <c r="M12" i="44"/>
  <c r="U12" i="44" s="1"/>
  <c r="M11" i="44"/>
  <c r="U11" i="44" s="1"/>
  <c r="M10" i="44"/>
  <c r="U10" i="44" s="1"/>
  <c r="M9" i="44"/>
  <c r="U9" i="44" s="1"/>
  <c r="M8" i="44"/>
  <c r="U8" i="44" s="1"/>
  <c r="M7" i="44"/>
  <c r="U7" i="44" s="1"/>
  <c r="M6" i="44"/>
  <c r="U6" i="44" s="1"/>
  <c r="M5" i="44"/>
  <c r="U5" i="44" s="1"/>
  <c r="X5" i="44" s="1"/>
  <c r="H79" i="44"/>
  <c r="I79" i="44" s="1"/>
  <c r="J79" i="44" s="1"/>
  <c r="H78" i="44"/>
  <c r="I78" i="44" s="1"/>
  <c r="J78" i="44" s="1"/>
  <c r="H77" i="44"/>
  <c r="I77" i="44" s="1"/>
  <c r="J77" i="44" s="1"/>
  <c r="H76" i="44"/>
  <c r="I76" i="44" s="1"/>
  <c r="J76" i="44" s="1"/>
  <c r="H75" i="44"/>
  <c r="I75" i="44" s="1"/>
  <c r="J75" i="44" s="1"/>
  <c r="H74" i="44"/>
  <c r="I74" i="44" s="1"/>
  <c r="J74" i="44" s="1"/>
  <c r="H73" i="44"/>
  <c r="I73" i="44" s="1"/>
  <c r="J73" i="44" s="1"/>
  <c r="H72" i="44"/>
  <c r="I72" i="44" s="1"/>
  <c r="J72" i="44" s="1"/>
  <c r="H71" i="44"/>
  <c r="I71" i="44" s="1"/>
  <c r="J71" i="44" s="1"/>
  <c r="H70" i="44"/>
  <c r="I70" i="44" s="1"/>
  <c r="J70" i="44" s="1"/>
  <c r="H69" i="44"/>
  <c r="I69" i="44" s="1"/>
  <c r="J69" i="44" s="1"/>
  <c r="H68" i="44"/>
  <c r="I68" i="44" s="1"/>
  <c r="J68" i="44" s="1"/>
  <c r="H67" i="44"/>
  <c r="I67" i="44" s="1"/>
  <c r="J67" i="44" s="1"/>
  <c r="H66" i="44"/>
  <c r="I66" i="44" s="1"/>
  <c r="J66" i="44" s="1"/>
  <c r="H65" i="44"/>
  <c r="I65" i="44" s="1"/>
  <c r="J65" i="44" s="1"/>
  <c r="H64" i="44"/>
  <c r="I64" i="44" s="1"/>
  <c r="J64" i="44" s="1"/>
  <c r="H63" i="44"/>
  <c r="I63" i="44" s="1"/>
  <c r="J63" i="44" s="1"/>
  <c r="H62" i="44"/>
  <c r="I62" i="44" s="1"/>
  <c r="J62" i="44" s="1"/>
  <c r="H61" i="44"/>
  <c r="I61" i="44" s="1"/>
  <c r="J61" i="44" s="1"/>
  <c r="H60" i="44"/>
  <c r="I60" i="44" s="1"/>
  <c r="J60" i="44" s="1"/>
  <c r="H59" i="44"/>
  <c r="I59" i="44" s="1"/>
  <c r="J59" i="44" s="1"/>
  <c r="H58" i="44"/>
  <c r="I58" i="44" s="1"/>
  <c r="J58" i="44" s="1"/>
  <c r="H57" i="44"/>
  <c r="I57" i="44" s="1"/>
  <c r="J57" i="44" s="1"/>
  <c r="H56" i="44"/>
  <c r="I56" i="44" s="1"/>
  <c r="J56" i="44" s="1"/>
  <c r="H55" i="44"/>
  <c r="I55" i="44" s="1"/>
  <c r="J55" i="44" s="1"/>
  <c r="H54" i="44"/>
  <c r="I54" i="44" s="1"/>
  <c r="J54" i="44" s="1"/>
  <c r="H53" i="44"/>
  <c r="I53" i="44" s="1"/>
  <c r="J53" i="44" s="1"/>
  <c r="H52" i="44"/>
  <c r="I52" i="44" s="1"/>
  <c r="J52" i="44" s="1"/>
  <c r="H51" i="44"/>
  <c r="I51" i="44" s="1"/>
  <c r="J51" i="44" s="1"/>
  <c r="H50" i="44"/>
  <c r="I50" i="44" s="1"/>
  <c r="J50" i="44" s="1"/>
  <c r="H49" i="44"/>
  <c r="I49" i="44" s="1"/>
  <c r="J49" i="44" s="1"/>
  <c r="H48" i="44"/>
  <c r="I48" i="44" s="1"/>
  <c r="J48" i="44" s="1"/>
  <c r="H47" i="44"/>
  <c r="I47" i="44" s="1"/>
  <c r="J47" i="44" s="1"/>
  <c r="H46" i="44"/>
  <c r="I46" i="44" s="1"/>
  <c r="J46" i="44" s="1"/>
  <c r="H45" i="44"/>
  <c r="I45" i="44" s="1"/>
  <c r="J45" i="44" s="1"/>
  <c r="H44" i="44"/>
  <c r="I44" i="44" s="1"/>
  <c r="J44" i="44" s="1"/>
  <c r="H43" i="44"/>
  <c r="I43" i="44" s="1"/>
  <c r="J43" i="44" s="1"/>
  <c r="H42" i="44"/>
  <c r="I42" i="44" s="1"/>
  <c r="J42" i="44" s="1"/>
  <c r="H41" i="44"/>
  <c r="I41" i="44" s="1"/>
  <c r="J41" i="44" s="1"/>
  <c r="H40" i="44"/>
  <c r="I40" i="44" s="1"/>
  <c r="J40" i="44" s="1"/>
  <c r="H39" i="44"/>
  <c r="I39" i="44" s="1"/>
  <c r="J39" i="44" s="1"/>
  <c r="H38" i="44"/>
  <c r="I38" i="44" s="1"/>
  <c r="J38" i="44" s="1"/>
  <c r="H37" i="44"/>
  <c r="I37" i="44" s="1"/>
  <c r="J37" i="44" s="1"/>
  <c r="H36" i="44"/>
  <c r="I36" i="44" s="1"/>
  <c r="J36" i="44" s="1"/>
  <c r="H35" i="44"/>
  <c r="I35" i="44" s="1"/>
  <c r="J35" i="44" s="1"/>
  <c r="H34" i="44"/>
  <c r="I34" i="44" s="1"/>
  <c r="J34" i="44" s="1"/>
  <c r="H33" i="44"/>
  <c r="I33" i="44" s="1"/>
  <c r="J33" i="44" s="1"/>
  <c r="H32" i="44"/>
  <c r="I32" i="44" s="1"/>
  <c r="J32" i="44" s="1"/>
  <c r="H31" i="44"/>
  <c r="I31" i="44" s="1"/>
  <c r="J31" i="44" s="1"/>
  <c r="H30" i="44"/>
  <c r="I30" i="44" s="1"/>
  <c r="J30" i="44" s="1"/>
  <c r="H29" i="44"/>
  <c r="I29" i="44" s="1"/>
  <c r="J29" i="44" s="1"/>
  <c r="H28" i="44"/>
  <c r="I28" i="44" s="1"/>
  <c r="J28" i="44" s="1"/>
  <c r="H27" i="44"/>
  <c r="I27" i="44" s="1"/>
  <c r="J27" i="44" s="1"/>
  <c r="H26" i="44"/>
  <c r="I26" i="44" s="1"/>
  <c r="J26" i="44" s="1"/>
  <c r="H25" i="44"/>
  <c r="I25" i="44" s="1"/>
  <c r="J25" i="44" s="1"/>
  <c r="H24" i="44"/>
  <c r="I24" i="44" s="1"/>
  <c r="J24" i="44" s="1"/>
  <c r="H23" i="44"/>
  <c r="I23" i="44" s="1"/>
  <c r="J23" i="44" s="1"/>
  <c r="H22" i="44"/>
  <c r="I22" i="44" s="1"/>
  <c r="J22" i="44" s="1"/>
  <c r="H21" i="44"/>
  <c r="I21" i="44" s="1"/>
  <c r="J21" i="44" s="1"/>
  <c r="H20" i="44"/>
  <c r="I20" i="44" s="1"/>
  <c r="J20" i="44" s="1"/>
  <c r="H19" i="44"/>
  <c r="I19" i="44" s="1"/>
  <c r="J19" i="44" s="1"/>
  <c r="H18" i="44"/>
  <c r="I18" i="44" s="1"/>
  <c r="J18" i="44" s="1"/>
  <c r="H17" i="44"/>
  <c r="I17" i="44" s="1"/>
  <c r="J17" i="44" s="1"/>
  <c r="H16" i="44"/>
  <c r="I16" i="44" s="1"/>
  <c r="J16" i="44" s="1"/>
  <c r="H15" i="44"/>
  <c r="I15" i="44" s="1"/>
  <c r="J15" i="44" s="1"/>
  <c r="H14" i="44"/>
  <c r="I14" i="44" s="1"/>
  <c r="J14" i="44" s="1"/>
  <c r="H13" i="44"/>
  <c r="I13" i="44" s="1"/>
  <c r="J13" i="44" s="1"/>
  <c r="H12" i="44"/>
  <c r="I12" i="44" s="1"/>
  <c r="J12" i="44" s="1"/>
  <c r="H11" i="44"/>
  <c r="I11" i="44" s="1"/>
  <c r="J11" i="44" s="1"/>
  <c r="H10" i="44"/>
  <c r="I10" i="44" s="1"/>
  <c r="J10" i="44" s="1"/>
  <c r="H9" i="44"/>
  <c r="I9" i="44" s="1"/>
  <c r="J9" i="44" s="1"/>
  <c r="H8" i="44"/>
  <c r="I8" i="44" s="1"/>
  <c r="J8" i="44" s="1"/>
  <c r="H7" i="44"/>
  <c r="I7" i="44" s="1"/>
  <c r="J7" i="44" s="1"/>
  <c r="H6" i="44"/>
  <c r="I6" i="44" s="1"/>
  <c r="J6" i="44" s="1"/>
  <c r="H5" i="44"/>
  <c r="I5" i="44" s="1"/>
  <c r="J5" i="44" s="1"/>
  <c r="H4" i="44"/>
  <c r="I4" i="44" s="1"/>
  <c r="J4" i="44" s="1"/>
  <c r="K4" i="44" s="1"/>
  <c r="M89" i="41"/>
  <c r="U89" i="41" s="1"/>
  <c r="M88" i="41"/>
  <c r="U88" i="41" s="1"/>
  <c r="M87" i="41"/>
  <c r="U87" i="41" s="1"/>
  <c r="M86" i="41"/>
  <c r="U86" i="41" s="1"/>
  <c r="M85" i="41"/>
  <c r="U85" i="41" s="1"/>
  <c r="M84" i="41"/>
  <c r="U84" i="41" s="1"/>
  <c r="M83" i="41"/>
  <c r="U83" i="41" s="1"/>
  <c r="M82" i="41"/>
  <c r="U82" i="41" s="1"/>
  <c r="M81" i="41"/>
  <c r="U81" i="41" s="1"/>
  <c r="M80" i="41"/>
  <c r="U80" i="41" s="1"/>
  <c r="M79" i="41"/>
  <c r="U79" i="41" s="1"/>
  <c r="M78" i="41"/>
  <c r="U78" i="41" s="1"/>
  <c r="M77" i="41"/>
  <c r="U77" i="41" s="1"/>
  <c r="M76" i="41"/>
  <c r="U76" i="41" s="1"/>
  <c r="M75" i="41"/>
  <c r="U75" i="41" s="1"/>
  <c r="M74" i="41"/>
  <c r="U74" i="41" s="1"/>
  <c r="M73" i="41"/>
  <c r="U73" i="41" s="1"/>
  <c r="M72" i="41"/>
  <c r="U72" i="41" s="1"/>
  <c r="M71" i="41"/>
  <c r="U71" i="41" s="1"/>
  <c r="M70" i="41"/>
  <c r="U70" i="41" s="1"/>
  <c r="M69" i="41"/>
  <c r="U69" i="41" s="1"/>
  <c r="M68" i="41"/>
  <c r="U68" i="41" s="1"/>
  <c r="M67" i="41"/>
  <c r="U67" i="41" s="1"/>
  <c r="M66" i="41"/>
  <c r="U66" i="41" s="1"/>
  <c r="M65" i="41"/>
  <c r="U65" i="41" s="1"/>
  <c r="M64" i="41"/>
  <c r="U64" i="41" s="1"/>
  <c r="M63" i="41"/>
  <c r="U63" i="41" s="1"/>
  <c r="M62" i="41"/>
  <c r="U62" i="41" s="1"/>
  <c r="M61" i="41"/>
  <c r="U61" i="41" s="1"/>
  <c r="M60" i="41"/>
  <c r="U60" i="41" s="1"/>
  <c r="M59" i="41"/>
  <c r="U59" i="41" s="1"/>
  <c r="M58" i="41"/>
  <c r="U58" i="41" s="1"/>
  <c r="M57" i="41"/>
  <c r="U57" i="41" s="1"/>
  <c r="M56" i="41"/>
  <c r="U56" i="41" s="1"/>
  <c r="M55" i="41"/>
  <c r="U55" i="41" s="1"/>
  <c r="M54" i="41"/>
  <c r="U54" i="41" s="1"/>
  <c r="M53" i="41"/>
  <c r="U53" i="41" s="1"/>
  <c r="M52" i="41"/>
  <c r="U52" i="41" s="1"/>
  <c r="M51" i="41"/>
  <c r="U51" i="41" s="1"/>
  <c r="M50" i="41"/>
  <c r="U50" i="41" s="1"/>
  <c r="M49" i="41"/>
  <c r="U49" i="41" s="1"/>
  <c r="M48" i="41"/>
  <c r="U48" i="41" s="1"/>
  <c r="M47" i="41"/>
  <c r="U47" i="41" s="1"/>
  <c r="M46" i="41"/>
  <c r="U46" i="41" s="1"/>
  <c r="M45" i="41"/>
  <c r="U45" i="41" s="1"/>
  <c r="M44" i="41"/>
  <c r="U44" i="41" s="1"/>
  <c r="M43" i="41"/>
  <c r="U43" i="41" s="1"/>
  <c r="M42" i="41"/>
  <c r="U42" i="41" s="1"/>
  <c r="M41" i="41"/>
  <c r="U41" i="41" s="1"/>
  <c r="M40" i="41"/>
  <c r="U40" i="41" s="1"/>
  <c r="M39" i="41"/>
  <c r="U39" i="41" s="1"/>
  <c r="M38" i="41"/>
  <c r="U38" i="41" s="1"/>
  <c r="M37" i="41"/>
  <c r="U37" i="41" s="1"/>
  <c r="M36" i="41"/>
  <c r="U36" i="41" s="1"/>
  <c r="M35" i="41"/>
  <c r="U35" i="41" s="1"/>
  <c r="M34" i="41"/>
  <c r="U34" i="41" s="1"/>
  <c r="M33" i="41"/>
  <c r="U33" i="41" s="1"/>
  <c r="M32" i="41"/>
  <c r="U32" i="41" s="1"/>
  <c r="M31" i="41"/>
  <c r="U31" i="41" s="1"/>
  <c r="M30" i="41"/>
  <c r="U30" i="41" s="1"/>
  <c r="M29" i="41"/>
  <c r="U29" i="41" s="1"/>
  <c r="M28" i="41"/>
  <c r="U28" i="41" s="1"/>
  <c r="M27" i="41"/>
  <c r="U27" i="41" s="1"/>
  <c r="M26" i="41"/>
  <c r="U26" i="41" s="1"/>
  <c r="M25" i="41"/>
  <c r="U25" i="41" s="1"/>
  <c r="M24" i="41"/>
  <c r="U24" i="41" s="1"/>
  <c r="M23" i="41"/>
  <c r="U23" i="41" s="1"/>
  <c r="M22" i="41"/>
  <c r="U22" i="41" s="1"/>
  <c r="M21" i="41"/>
  <c r="U21" i="41" s="1"/>
  <c r="M20" i="41"/>
  <c r="U20" i="41" s="1"/>
  <c r="M19" i="41"/>
  <c r="U19" i="41" s="1"/>
  <c r="M18" i="41"/>
  <c r="U18" i="41" s="1"/>
  <c r="M17" i="41"/>
  <c r="U17" i="41" s="1"/>
  <c r="M16" i="41"/>
  <c r="U16" i="41" s="1"/>
  <c r="M15" i="41"/>
  <c r="U15" i="41" s="1"/>
  <c r="M14" i="41"/>
  <c r="U14" i="41" s="1"/>
  <c r="M13" i="41"/>
  <c r="U13" i="41" s="1"/>
  <c r="M12" i="41"/>
  <c r="U12" i="41" s="1"/>
  <c r="M11" i="41"/>
  <c r="U11" i="41" s="1"/>
  <c r="M10" i="41"/>
  <c r="U10" i="41" s="1"/>
  <c r="M9" i="41"/>
  <c r="U9" i="41" s="1"/>
  <c r="M8" i="41"/>
  <c r="U8" i="41" s="1"/>
  <c r="M7" i="41"/>
  <c r="U7" i="41" s="1"/>
  <c r="M6" i="41"/>
  <c r="U6" i="41" s="1"/>
  <c r="M5" i="41"/>
  <c r="U5" i="41" s="1"/>
  <c r="X5" i="41" s="1"/>
  <c r="H89" i="41"/>
  <c r="I89" i="41" s="1"/>
  <c r="J89" i="41" s="1"/>
  <c r="H88" i="41"/>
  <c r="I88" i="41" s="1"/>
  <c r="J88" i="41" s="1"/>
  <c r="H87" i="41"/>
  <c r="I87" i="41" s="1"/>
  <c r="J87" i="41" s="1"/>
  <c r="H86" i="41"/>
  <c r="I86" i="41" s="1"/>
  <c r="J86" i="41" s="1"/>
  <c r="H85" i="41"/>
  <c r="I85" i="41" s="1"/>
  <c r="J85" i="41" s="1"/>
  <c r="H84" i="41"/>
  <c r="I84" i="41" s="1"/>
  <c r="J84" i="41" s="1"/>
  <c r="H83" i="41"/>
  <c r="I83" i="41" s="1"/>
  <c r="J83" i="41" s="1"/>
  <c r="H82" i="41"/>
  <c r="I82" i="41" s="1"/>
  <c r="J82" i="41" s="1"/>
  <c r="H81" i="41"/>
  <c r="I81" i="41" s="1"/>
  <c r="J81" i="41" s="1"/>
  <c r="H80" i="41"/>
  <c r="I80" i="41" s="1"/>
  <c r="J80" i="41" s="1"/>
  <c r="H79" i="41"/>
  <c r="I79" i="41" s="1"/>
  <c r="J79" i="41" s="1"/>
  <c r="H78" i="41"/>
  <c r="I78" i="41" s="1"/>
  <c r="J78" i="41" s="1"/>
  <c r="H77" i="41"/>
  <c r="I77" i="41" s="1"/>
  <c r="J77" i="41" s="1"/>
  <c r="H76" i="41"/>
  <c r="I76" i="41" s="1"/>
  <c r="J76" i="41" s="1"/>
  <c r="H75" i="41"/>
  <c r="I75" i="41" s="1"/>
  <c r="J75" i="41" s="1"/>
  <c r="H74" i="41"/>
  <c r="I74" i="41" s="1"/>
  <c r="J74" i="41" s="1"/>
  <c r="H73" i="41"/>
  <c r="I73" i="41" s="1"/>
  <c r="J73" i="41" s="1"/>
  <c r="H72" i="41"/>
  <c r="I72" i="41" s="1"/>
  <c r="J72" i="41" s="1"/>
  <c r="H71" i="41"/>
  <c r="I71" i="41" s="1"/>
  <c r="J71" i="41" s="1"/>
  <c r="H70" i="41"/>
  <c r="I70" i="41" s="1"/>
  <c r="J70" i="41" s="1"/>
  <c r="H69" i="41"/>
  <c r="I69" i="41" s="1"/>
  <c r="J69" i="41" s="1"/>
  <c r="H68" i="41"/>
  <c r="I68" i="41" s="1"/>
  <c r="J68" i="41" s="1"/>
  <c r="H67" i="41"/>
  <c r="I67" i="41" s="1"/>
  <c r="J67" i="41" s="1"/>
  <c r="H66" i="41"/>
  <c r="I66" i="41" s="1"/>
  <c r="J66" i="41" s="1"/>
  <c r="H65" i="41"/>
  <c r="I65" i="41" s="1"/>
  <c r="J65" i="41" s="1"/>
  <c r="H64" i="41"/>
  <c r="I64" i="41" s="1"/>
  <c r="J64" i="41" s="1"/>
  <c r="H63" i="41"/>
  <c r="I63" i="41" s="1"/>
  <c r="J63" i="41" s="1"/>
  <c r="H62" i="41"/>
  <c r="I62" i="41" s="1"/>
  <c r="J62" i="41" s="1"/>
  <c r="H61" i="41"/>
  <c r="I61" i="41" s="1"/>
  <c r="J61" i="41" s="1"/>
  <c r="H60" i="41"/>
  <c r="I60" i="41" s="1"/>
  <c r="J60" i="41" s="1"/>
  <c r="H59" i="41"/>
  <c r="I59" i="41" s="1"/>
  <c r="J59" i="41" s="1"/>
  <c r="H58" i="41"/>
  <c r="I58" i="41" s="1"/>
  <c r="J58" i="41" s="1"/>
  <c r="H57" i="41"/>
  <c r="I57" i="41" s="1"/>
  <c r="J57" i="41" s="1"/>
  <c r="H56" i="41"/>
  <c r="I56" i="41" s="1"/>
  <c r="J56" i="41" s="1"/>
  <c r="H55" i="41"/>
  <c r="I55" i="41" s="1"/>
  <c r="J55" i="41" s="1"/>
  <c r="H54" i="41"/>
  <c r="I54" i="41" s="1"/>
  <c r="J54" i="41" s="1"/>
  <c r="H53" i="41"/>
  <c r="I53" i="41" s="1"/>
  <c r="J53" i="41" s="1"/>
  <c r="H52" i="41"/>
  <c r="I52" i="41" s="1"/>
  <c r="J52" i="41" s="1"/>
  <c r="H51" i="41"/>
  <c r="I51" i="41" s="1"/>
  <c r="J51" i="41" s="1"/>
  <c r="H50" i="41"/>
  <c r="I50" i="41" s="1"/>
  <c r="J50" i="41" s="1"/>
  <c r="H49" i="41"/>
  <c r="I49" i="41" s="1"/>
  <c r="J49" i="41" s="1"/>
  <c r="H48" i="41"/>
  <c r="I48" i="41" s="1"/>
  <c r="J48" i="41" s="1"/>
  <c r="H47" i="41"/>
  <c r="I47" i="41" s="1"/>
  <c r="J47" i="41" s="1"/>
  <c r="H46" i="41"/>
  <c r="I46" i="41" s="1"/>
  <c r="J46" i="41" s="1"/>
  <c r="H45" i="41"/>
  <c r="I45" i="41" s="1"/>
  <c r="J45" i="41" s="1"/>
  <c r="H44" i="41"/>
  <c r="I44" i="41" s="1"/>
  <c r="J44" i="41" s="1"/>
  <c r="H43" i="41"/>
  <c r="I43" i="41" s="1"/>
  <c r="J43" i="41" s="1"/>
  <c r="H42" i="41"/>
  <c r="I42" i="41" s="1"/>
  <c r="J42" i="41" s="1"/>
  <c r="H41" i="41"/>
  <c r="I41" i="41" s="1"/>
  <c r="J41" i="41" s="1"/>
  <c r="H40" i="41"/>
  <c r="I40" i="41" s="1"/>
  <c r="J40" i="41" s="1"/>
  <c r="H39" i="41"/>
  <c r="I39" i="41" s="1"/>
  <c r="J39" i="41" s="1"/>
  <c r="H38" i="41"/>
  <c r="I38" i="41" s="1"/>
  <c r="J38" i="41" s="1"/>
  <c r="H37" i="41"/>
  <c r="I37" i="41" s="1"/>
  <c r="J37" i="41" s="1"/>
  <c r="H36" i="41"/>
  <c r="I36" i="41" s="1"/>
  <c r="J36" i="41" s="1"/>
  <c r="H35" i="41"/>
  <c r="I35" i="41" s="1"/>
  <c r="J35" i="41" s="1"/>
  <c r="H34" i="41"/>
  <c r="I34" i="41" s="1"/>
  <c r="J34" i="41" s="1"/>
  <c r="H33" i="41"/>
  <c r="I33" i="41" s="1"/>
  <c r="J33" i="41" s="1"/>
  <c r="H32" i="41"/>
  <c r="I32" i="41" s="1"/>
  <c r="J32" i="41" s="1"/>
  <c r="H31" i="41"/>
  <c r="I31" i="41" s="1"/>
  <c r="J31" i="41" s="1"/>
  <c r="H30" i="41"/>
  <c r="I30" i="41" s="1"/>
  <c r="J30" i="41" s="1"/>
  <c r="H29" i="41"/>
  <c r="I29" i="41" s="1"/>
  <c r="J29" i="41" s="1"/>
  <c r="H28" i="41"/>
  <c r="I28" i="41" s="1"/>
  <c r="J28" i="41" s="1"/>
  <c r="H27" i="41"/>
  <c r="I27" i="41" s="1"/>
  <c r="J27" i="41" s="1"/>
  <c r="H26" i="41"/>
  <c r="I26" i="41" s="1"/>
  <c r="J26" i="41" s="1"/>
  <c r="H25" i="41"/>
  <c r="I25" i="41" s="1"/>
  <c r="J25" i="41" s="1"/>
  <c r="H24" i="41"/>
  <c r="I24" i="41" s="1"/>
  <c r="J24" i="41" s="1"/>
  <c r="H23" i="41"/>
  <c r="I23" i="41" s="1"/>
  <c r="J23" i="41" s="1"/>
  <c r="H22" i="41"/>
  <c r="I22" i="41" s="1"/>
  <c r="J22" i="41" s="1"/>
  <c r="H21" i="41"/>
  <c r="I21" i="41" s="1"/>
  <c r="J21" i="41" s="1"/>
  <c r="H20" i="41"/>
  <c r="I20" i="41" s="1"/>
  <c r="J20" i="41" s="1"/>
  <c r="H19" i="41"/>
  <c r="I19" i="41" s="1"/>
  <c r="J19" i="41" s="1"/>
  <c r="H18" i="41"/>
  <c r="I18" i="41" s="1"/>
  <c r="J18" i="41" s="1"/>
  <c r="H17" i="41"/>
  <c r="I17" i="41" s="1"/>
  <c r="J17" i="41" s="1"/>
  <c r="H16" i="41"/>
  <c r="I16" i="41" s="1"/>
  <c r="J16" i="41" s="1"/>
  <c r="H15" i="41"/>
  <c r="I15" i="41" s="1"/>
  <c r="J15" i="41" s="1"/>
  <c r="H14" i="41"/>
  <c r="I14" i="41" s="1"/>
  <c r="J14" i="41" s="1"/>
  <c r="H13" i="41"/>
  <c r="I13" i="41" s="1"/>
  <c r="J13" i="41" s="1"/>
  <c r="H12" i="41"/>
  <c r="I12" i="41" s="1"/>
  <c r="J12" i="41" s="1"/>
  <c r="H11" i="41"/>
  <c r="I11" i="41" s="1"/>
  <c r="J11" i="41" s="1"/>
  <c r="H10" i="41"/>
  <c r="I10" i="41" s="1"/>
  <c r="J10" i="41" s="1"/>
  <c r="H9" i="41"/>
  <c r="I9" i="41" s="1"/>
  <c r="J9" i="41" s="1"/>
  <c r="H8" i="41"/>
  <c r="I8" i="41" s="1"/>
  <c r="J8" i="41" s="1"/>
  <c r="H7" i="41"/>
  <c r="I7" i="41" s="1"/>
  <c r="J7" i="41" s="1"/>
  <c r="H6" i="41"/>
  <c r="I6" i="41" s="1"/>
  <c r="J6" i="41" s="1"/>
  <c r="H5" i="41"/>
  <c r="I5" i="41" s="1"/>
  <c r="J5" i="41" s="1"/>
  <c r="H4" i="41"/>
  <c r="I4" i="41" s="1"/>
  <c r="J4" i="41" s="1"/>
  <c r="K4" i="41" s="1"/>
  <c r="M98" i="35"/>
  <c r="U98" i="35" s="1"/>
  <c r="M97" i="35"/>
  <c r="U97" i="35" s="1"/>
  <c r="M96" i="35"/>
  <c r="U96" i="35" s="1"/>
  <c r="M95" i="35"/>
  <c r="U95" i="35" s="1"/>
  <c r="M94" i="35"/>
  <c r="U94" i="35" s="1"/>
  <c r="M93" i="35"/>
  <c r="U93" i="35" s="1"/>
  <c r="M92" i="35"/>
  <c r="U92" i="35" s="1"/>
  <c r="M91" i="35"/>
  <c r="U91" i="35" s="1"/>
  <c r="M90" i="35"/>
  <c r="U90" i="35" s="1"/>
  <c r="M89" i="35"/>
  <c r="U89" i="35" s="1"/>
  <c r="M88" i="35"/>
  <c r="U88" i="35" s="1"/>
  <c r="M87" i="35"/>
  <c r="U87" i="35" s="1"/>
  <c r="M86" i="35"/>
  <c r="U86" i="35" s="1"/>
  <c r="M85" i="35"/>
  <c r="U85" i="35" s="1"/>
  <c r="M84" i="35"/>
  <c r="U84" i="35" s="1"/>
  <c r="M83" i="35"/>
  <c r="U83" i="35" s="1"/>
  <c r="M82" i="35"/>
  <c r="U82" i="35" s="1"/>
  <c r="M81" i="35"/>
  <c r="U81" i="35" s="1"/>
  <c r="M80" i="35"/>
  <c r="U80" i="35" s="1"/>
  <c r="M79" i="35"/>
  <c r="U79" i="35" s="1"/>
  <c r="M78" i="35"/>
  <c r="U78" i="35" s="1"/>
  <c r="M77" i="35"/>
  <c r="U77" i="35" s="1"/>
  <c r="M76" i="35"/>
  <c r="U76" i="35" s="1"/>
  <c r="M75" i="35"/>
  <c r="U75" i="35" s="1"/>
  <c r="M74" i="35"/>
  <c r="U74" i="35" s="1"/>
  <c r="M73" i="35"/>
  <c r="U73" i="35" s="1"/>
  <c r="M72" i="35"/>
  <c r="U72" i="35" s="1"/>
  <c r="M71" i="35"/>
  <c r="U71" i="35" s="1"/>
  <c r="M70" i="35"/>
  <c r="U70" i="35" s="1"/>
  <c r="M69" i="35"/>
  <c r="U69" i="35" s="1"/>
  <c r="M68" i="35"/>
  <c r="U68" i="35" s="1"/>
  <c r="M67" i="35"/>
  <c r="U67" i="35" s="1"/>
  <c r="M66" i="35"/>
  <c r="U66" i="35" s="1"/>
  <c r="M65" i="35"/>
  <c r="U65" i="35" s="1"/>
  <c r="M64" i="35"/>
  <c r="U64" i="35" s="1"/>
  <c r="M63" i="35"/>
  <c r="U63" i="35" s="1"/>
  <c r="M62" i="35"/>
  <c r="U62" i="35" s="1"/>
  <c r="M61" i="35"/>
  <c r="U61" i="35" s="1"/>
  <c r="M60" i="35"/>
  <c r="U60" i="35" s="1"/>
  <c r="M59" i="35"/>
  <c r="U59" i="35" s="1"/>
  <c r="M58" i="35"/>
  <c r="U58" i="35" s="1"/>
  <c r="M57" i="35"/>
  <c r="U57" i="35" s="1"/>
  <c r="M56" i="35"/>
  <c r="U56" i="35" s="1"/>
  <c r="M55" i="35"/>
  <c r="U55" i="35" s="1"/>
  <c r="M54" i="35"/>
  <c r="U54" i="35" s="1"/>
  <c r="M53" i="35"/>
  <c r="U53" i="35" s="1"/>
  <c r="M52" i="35"/>
  <c r="U52" i="35" s="1"/>
  <c r="M51" i="35"/>
  <c r="U51" i="35" s="1"/>
  <c r="M50" i="35"/>
  <c r="U50" i="35" s="1"/>
  <c r="M49" i="35"/>
  <c r="U49" i="35" s="1"/>
  <c r="M48" i="35"/>
  <c r="U48" i="35" s="1"/>
  <c r="M47" i="35"/>
  <c r="U47" i="35" s="1"/>
  <c r="M46" i="35"/>
  <c r="U46" i="35" s="1"/>
  <c r="M45" i="35"/>
  <c r="U45" i="35" s="1"/>
  <c r="M44" i="35"/>
  <c r="U44" i="35" s="1"/>
  <c r="M43" i="35"/>
  <c r="U43" i="35" s="1"/>
  <c r="M42" i="35"/>
  <c r="U42" i="35" s="1"/>
  <c r="M41" i="35"/>
  <c r="U41" i="35" s="1"/>
  <c r="M40" i="35"/>
  <c r="U40" i="35" s="1"/>
  <c r="M39" i="35"/>
  <c r="U39" i="35" s="1"/>
  <c r="M38" i="35"/>
  <c r="U38" i="35" s="1"/>
  <c r="M37" i="35"/>
  <c r="U37" i="35" s="1"/>
  <c r="M36" i="35"/>
  <c r="U36" i="35" s="1"/>
  <c r="M35" i="35"/>
  <c r="U35" i="35" s="1"/>
  <c r="M34" i="35"/>
  <c r="U34" i="35" s="1"/>
  <c r="M33" i="35"/>
  <c r="U33" i="35" s="1"/>
  <c r="M32" i="35"/>
  <c r="U32" i="35" s="1"/>
  <c r="M31" i="35"/>
  <c r="U31" i="35" s="1"/>
  <c r="M30" i="35"/>
  <c r="U30" i="35" s="1"/>
  <c r="M29" i="35"/>
  <c r="U29" i="35" s="1"/>
  <c r="M28" i="35"/>
  <c r="U28" i="35" s="1"/>
  <c r="M27" i="35"/>
  <c r="U27" i="35" s="1"/>
  <c r="M26" i="35"/>
  <c r="U26" i="35" s="1"/>
  <c r="M25" i="35"/>
  <c r="U25" i="35" s="1"/>
  <c r="M24" i="35"/>
  <c r="U24" i="35" s="1"/>
  <c r="M23" i="35"/>
  <c r="U23" i="35" s="1"/>
  <c r="M22" i="35"/>
  <c r="U22" i="35" s="1"/>
  <c r="M21" i="35"/>
  <c r="U21" i="35" s="1"/>
  <c r="M20" i="35"/>
  <c r="U20" i="35" s="1"/>
  <c r="M19" i="35"/>
  <c r="U19" i="35" s="1"/>
  <c r="M18" i="35"/>
  <c r="U18" i="35" s="1"/>
  <c r="M17" i="35"/>
  <c r="U17" i="35" s="1"/>
  <c r="M16" i="35"/>
  <c r="U16" i="35" s="1"/>
  <c r="M15" i="35"/>
  <c r="U15" i="35" s="1"/>
  <c r="M14" i="35"/>
  <c r="U14" i="35" s="1"/>
  <c r="M13" i="35"/>
  <c r="U13" i="35" s="1"/>
  <c r="M12" i="35"/>
  <c r="U12" i="35" s="1"/>
  <c r="M11" i="35"/>
  <c r="U11" i="35" s="1"/>
  <c r="M10" i="35"/>
  <c r="U10" i="35" s="1"/>
  <c r="M9" i="35"/>
  <c r="U9" i="35" s="1"/>
  <c r="M8" i="35"/>
  <c r="U8" i="35" s="1"/>
  <c r="M7" i="35"/>
  <c r="U7" i="35" s="1"/>
  <c r="M6" i="35"/>
  <c r="U6" i="35" s="1"/>
  <c r="M5" i="35"/>
  <c r="U5" i="35" s="1"/>
  <c r="X5" i="35" s="1"/>
  <c r="H98" i="35"/>
  <c r="I98" i="35" s="1"/>
  <c r="J98" i="35" s="1"/>
  <c r="H97" i="35"/>
  <c r="I97" i="35" s="1"/>
  <c r="J97" i="35" s="1"/>
  <c r="H96" i="35"/>
  <c r="I96" i="35" s="1"/>
  <c r="J96" i="35" s="1"/>
  <c r="H95" i="35"/>
  <c r="I95" i="35" s="1"/>
  <c r="J95" i="35" s="1"/>
  <c r="H94" i="35"/>
  <c r="I94" i="35" s="1"/>
  <c r="J94" i="35" s="1"/>
  <c r="H93" i="35"/>
  <c r="I93" i="35" s="1"/>
  <c r="J93" i="35" s="1"/>
  <c r="H92" i="35"/>
  <c r="I92" i="35" s="1"/>
  <c r="J92" i="35" s="1"/>
  <c r="H91" i="35"/>
  <c r="I91" i="35" s="1"/>
  <c r="J91" i="35" s="1"/>
  <c r="H90" i="35"/>
  <c r="I90" i="35" s="1"/>
  <c r="J90" i="35" s="1"/>
  <c r="H89" i="35"/>
  <c r="I89" i="35" s="1"/>
  <c r="J89" i="35" s="1"/>
  <c r="H88" i="35"/>
  <c r="I88" i="35" s="1"/>
  <c r="J88" i="35" s="1"/>
  <c r="H87" i="35"/>
  <c r="I87" i="35" s="1"/>
  <c r="J87" i="35" s="1"/>
  <c r="H86" i="35"/>
  <c r="I86" i="35" s="1"/>
  <c r="J86" i="35" s="1"/>
  <c r="H85" i="35"/>
  <c r="I85" i="35" s="1"/>
  <c r="J85" i="35" s="1"/>
  <c r="H84" i="35"/>
  <c r="I84" i="35" s="1"/>
  <c r="J84" i="35" s="1"/>
  <c r="H83" i="35"/>
  <c r="I83" i="35" s="1"/>
  <c r="J83" i="35" s="1"/>
  <c r="H82" i="35"/>
  <c r="I82" i="35" s="1"/>
  <c r="J82" i="35" s="1"/>
  <c r="H81" i="35"/>
  <c r="I81" i="35" s="1"/>
  <c r="J81" i="35" s="1"/>
  <c r="H80" i="35"/>
  <c r="I80" i="35" s="1"/>
  <c r="J80" i="35" s="1"/>
  <c r="H79" i="35"/>
  <c r="I79" i="35" s="1"/>
  <c r="J79" i="35" s="1"/>
  <c r="H78" i="35"/>
  <c r="I78" i="35" s="1"/>
  <c r="J78" i="35" s="1"/>
  <c r="H77" i="35"/>
  <c r="I77" i="35" s="1"/>
  <c r="J77" i="35" s="1"/>
  <c r="H76" i="35"/>
  <c r="I76" i="35" s="1"/>
  <c r="J76" i="35" s="1"/>
  <c r="H75" i="35"/>
  <c r="I75" i="35" s="1"/>
  <c r="J75" i="35" s="1"/>
  <c r="H74" i="35"/>
  <c r="I74" i="35" s="1"/>
  <c r="J74" i="35" s="1"/>
  <c r="H73" i="35"/>
  <c r="I73" i="35" s="1"/>
  <c r="J73" i="35" s="1"/>
  <c r="H72" i="35"/>
  <c r="I72" i="35" s="1"/>
  <c r="J72" i="35" s="1"/>
  <c r="H71" i="35"/>
  <c r="I71" i="35" s="1"/>
  <c r="J71" i="35" s="1"/>
  <c r="H70" i="35"/>
  <c r="I70" i="35" s="1"/>
  <c r="J70" i="35" s="1"/>
  <c r="H69" i="35"/>
  <c r="I69" i="35" s="1"/>
  <c r="J69" i="35" s="1"/>
  <c r="H68" i="35"/>
  <c r="I68" i="35" s="1"/>
  <c r="J68" i="35" s="1"/>
  <c r="H67" i="35"/>
  <c r="I67" i="35" s="1"/>
  <c r="J67" i="35" s="1"/>
  <c r="H66" i="35"/>
  <c r="I66" i="35" s="1"/>
  <c r="J66" i="35" s="1"/>
  <c r="H65" i="35"/>
  <c r="I65" i="35" s="1"/>
  <c r="J65" i="35" s="1"/>
  <c r="H64" i="35"/>
  <c r="I64" i="35" s="1"/>
  <c r="J64" i="35" s="1"/>
  <c r="H63" i="35"/>
  <c r="I63" i="35" s="1"/>
  <c r="J63" i="35" s="1"/>
  <c r="H62" i="35"/>
  <c r="I62" i="35" s="1"/>
  <c r="J62" i="35" s="1"/>
  <c r="H61" i="35"/>
  <c r="I61" i="35" s="1"/>
  <c r="J61" i="35" s="1"/>
  <c r="H60" i="35"/>
  <c r="I60" i="35" s="1"/>
  <c r="J60" i="35" s="1"/>
  <c r="H59" i="35"/>
  <c r="I59" i="35" s="1"/>
  <c r="J59" i="35" s="1"/>
  <c r="H58" i="35"/>
  <c r="I58" i="35" s="1"/>
  <c r="J58" i="35" s="1"/>
  <c r="H57" i="35"/>
  <c r="I57" i="35" s="1"/>
  <c r="J57" i="35" s="1"/>
  <c r="H56" i="35"/>
  <c r="I56" i="35" s="1"/>
  <c r="J56" i="35" s="1"/>
  <c r="H55" i="35"/>
  <c r="I55" i="35" s="1"/>
  <c r="J55" i="35" s="1"/>
  <c r="H54" i="35"/>
  <c r="I54" i="35" s="1"/>
  <c r="J54" i="35" s="1"/>
  <c r="H53" i="35"/>
  <c r="I53" i="35" s="1"/>
  <c r="J53" i="35" s="1"/>
  <c r="H52" i="35"/>
  <c r="I52" i="35" s="1"/>
  <c r="J52" i="35" s="1"/>
  <c r="H51" i="35"/>
  <c r="I51" i="35" s="1"/>
  <c r="J51" i="35" s="1"/>
  <c r="H50" i="35"/>
  <c r="I50" i="35" s="1"/>
  <c r="J50" i="35" s="1"/>
  <c r="H49" i="35"/>
  <c r="I49" i="35" s="1"/>
  <c r="J49" i="35" s="1"/>
  <c r="H48" i="35"/>
  <c r="I48" i="35" s="1"/>
  <c r="J48" i="35" s="1"/>
  <c r="H47" i="35"/>
  <c r="I47" i="35" s="1"/>
  <c r="J47" i="35" s="1"/>
  <c r="H46" i="35"/>
  <c r="I46" i="35" s="1"/>
  <c r="J46" i="35" s="1"/>
  <c r="H45" i="35"/>
  <c r="I45" i="35" s="1"/>
  <c r="J45" i="35" s="1"/>
  <c r="H44" i="35"/>
  <c r="I44" i="35" s="1"/>
  <c r="J44" i="35" s="1"/>
  <c r="H43" i="35"/>
  <c r="I43" i="35" s="1"/>
  <c r="J43" i="35" s="1"/>
  <c r="H42" i="35"/>
  <c r="I42" i="35" s="1"/>
  <c r="J42" i="35" s="1"/>
  <c r="H41" i="35"/>
  <c r="I41" i="35" s="1"/>
  <c r="J41" i="35" s="1"/>
  <c r="H40" i="35"/>
  <c r="I40" i="35" s="1"/>
  <c r="J40" i="35" s="1"/>
  <c r="H39" i="35"/>
  <c r="I39" i="35" s="1"/>
  <c r="J39" i="35" s="1"/>
  <c r="H38" i="35"/>
  <c r="I38" i="35" s="1"/>
  <c r="J38" i="35" s="1"/>
  <c r="H37" i="35"/>
  <c r="I37" i="35" s="1"/>
  <c r="J37" i="35" s="1"/>
  <c r="H36" i="35"/>
  <c r="I36" i="35" s="1"/>
  <c r="J36" i="35" s="1"/>
  <c r="H35" i="35"/>
  <c r="I35" i="35" s="1"/>
  <c r="J35" i="35" s="1"/>
  <c r="H34" i="35"/>
  <c r="I34" i="35" s="1"/>
  <c r="J34" i="35" s="1"/>
  <c r="H33" i="35"/>
  <c r="I33" i="35" s="1"/>
  <c r="J33" i="35" s="1"/>
  <c r="H32" i="35"/>
  <c r="I32" i="35" s="1"/>
  <c r="J32" i="35" s="1"/>
  <c r="H31" i="35"/>
  <c r="I31" i="35" s="1"/>
  <c r="J31" i="35" s="1"/>
  <c r="H30" i="35"/>
  <c r="I30" i="35" s="1"/>
  <c r="J30" i="35" s="1"/>
  <c r="H29" i="35"/>
  <c r="I29" i="35" s="1"/>
  <c r="J29" i="35" s="1"/>
  <c r="H28" i="35"/>
  <c r="I28" i="35" s="1"/>
  <c r="J28" i="35" s="1"/>
  <c r="H27" i="35"/>
  <c r="I27" i="35" s="1"/>
  <c r="J27" i="35" s="1"/>
  <c r="H26" i="35"/>
  <c r="I26" i="35" s="1"/>
  <c r="J26" i="35" s="1"/>
  <c r="H25" i="35"/>
  <c r="I25" i="35" s="1"/>
  <c r="J25" i="35" s="1"/>
  <c r="H24" i="35"/>
  <c r="I24" i="35" s="1"/>
  <c r="J24" i="35" s="1"/>
  <c r="H23" i="35"/>
  <c r="I23" i="35" s="1"/>
  <c r="J23" i="35" s="1"/>
  <c r="H22" i="35"/>
  <c r="I22" i="35" s="1"/>
  <c r="J22" i="35" s="1"/>
  <c r="H21" i="35"/>
  <c r="I21" i="35" s="1"/>
  <c r="J21" i="35" s="1"/>
  <c r="H20" i="35"/>
  <c r="I20" i="35" s="1"/>
  <c r="J20" i="35" s="1"/>
  <c r="H19" i="35"/>
  <c r="I19" i="35" s="1"/>
  <c r="J19" i="35" s="1"/>
  <c r="H18" i="35"/>
  <c r="I18" i="35" s="1"/>
  <c r="J18" i="35" s="1"/>
  <c r="H17" i="35"/>
  <c r="I17" i="35" s="1"/>
  <c r="J17" i="35" s="1"/>
  <c r="H16" i="35"/>
  <c r="I16" i="35" s="1"/>
  <c r="J16" i="35" s="1"/>
  <c r="H15" i="35"/>
  <c r="I15" i="35" s="1"/>
  <c r="J15" i="35" s="1"/>
  <c r="H14" i="35"/>
  <c r="I14" i="35" s="1"/>
  <c r="J14" i="35" s="1"/>
  <c r="H13" i="35"/>
  <c r="I13" i="35" s="1"/>
  <c r="J13" i="35" s="1"/>
  <c r="H12" i="35"/>
  <c r="I12" i="35" s="1"/>
  <c r="J12" i="35" s="1"/>
  <c r="H11" i="35"/>
  <c r="I11" i="35" s="1"/>
  <c r="J11" i="35" s="1"/>
  <c r="H10" i="35"/>
  <c r="I10" i="35" s="1"/>
  <c r="J10" i="35" s="1"/>
  <c r="H9" i="35"/>
  <c r="I9" i="35" s="1"/>
  <c r="J9" i="35" s="1"/>
  <c r="H8" i="35"/>
  <c r="I8" i="35" s="1"/>
  <c r="J8" i="35" s="1"/>
  <c r="H7" i="35"/>
  <c r="I7" i="35" s="1"/>
  <c r="J7" i="35" s="1"/>
  <c r="H6" i="35"/>
  <c r="I6" i="35" s="1"/>
  <c r="J6" i="35" s="1"/>
  <c r="H5" i="35"/>
  <c r="I5" i="35" s="1"/>
  <c r="J5" i="35" s="1"/>
  <c r="K5" i="35" s="1"/>
  <c r="K6" i="35" s="1"/>
  <c r="M69" i="32"/>
  <c r="U69" i="32" s="1"/>
  <c r="M68" i="32"/>
  <c r="U68" i="32" s="1"/>
  <c r="M67" i="32"/>
  <c r="U67" i="32" s="1"/>
  <c r="M66" i="32"/>
  <c r="U66" i="32" s="1"/>
  <c r="M65" i="32"/>
  <c r="U65" i="32" s="1"/>
  <c r="M64" i="32"/>
  <c r="U64" i="32" s="1"/>
  <c r="M63" i="32"/>
  <c r="U63" i="32" s="1"/>
  <c r="M62" i="32"/>
  <c r="U62" i="32" s="1"/>
  <c r="M61" i="32"/>
  <c r="U61" i="32" s="1"/>
  <c r="M60" i="32"/>
  <c r="U60" i="32" s="1"/>
  <c r="M59" i="32"/>
  <c r="U59" i="32" s="1"/>
  <c r="M58" i="32"/>
  <c r="U58" i="32" s="1"/>
  <c r="M57" i="32"/>
  <c r="U57" i="32" s="1"/>
  <c r="M56" i="32"/>
  <c r="U56" i="32" s="1"/>
  <c r="M55" i="32"/>
  <c r="U55" i="32" s="1"/>
  <c r="M54" i="32"/>
  <c r="U54" i="32" s="1"/>
  <c r="M53" i="32"/>
  <c r="U53" i="32" s="1"/>
  <c r="M52" i="32"/>
  <c r="U52" i="32" s="1"/>
  <c r="M51" i="32"/>
  <c r="U51" i="32" s="1"/>
  <c r="M50" i="32"/>
  <c r="U50" i="32" s="1"/>
  <c r="M49" i="32"/>
  <c r="U49" i="32" s="1"/>
  <c r="M48" i="32"/>
  <c r="U48" i="32" s="1"/>
  <c r="M47" i="32"/>
  <c r="U47" i="32" s="1"/>
  <c r="M46" i="32"/>
  <c r="U46" i="32" s="1"/>
  <c r="M45" i="32"/>
  <c r="U45" i="32" s="1"/>
  <c r="M44" i="32"/>
  <c r="U44" i="32" s="1"/>
  <c r="M43" i="32"/>
  <c r="U43" i="32" s="1"/>
  <c r="M42" i="32"/>
  <c r="U42" i="32" s="1"/>
  <c r="M41" i="32"/>
  <c r="U41" i="32" s="1"/>
  <c r="M40" i="32"/>
  <c r="U40" i="32" s="1"/>
  <c r="M39" i="32"/>
  <c r="U39" i="32" s="1"/>
  <c r="M38" i="32"/>
  <c r="U38" i="32" s="1"/>
  <c r="M37" i="32"/>
  <c r="U37" i="32" s="1"/>
  <c r="M36" i="32"/>
  <c r="U36" i="32" s="1"/>
  <c r="M35" i="32"/>
  <c r="U35" i="32" s="1"/>
  <c r="M34" i="32"/>
  <c r="U34" i="32" s="1"/>
  <c r="M33" i="32"/>
  <c r="U33" i="32" s="1"/>
  <c r="M32" i="32"/>
  <c r="U32" i="32" s="1"/>
  <c r="M31" i="32"/>
  <c r="U31" i="32" s="1"/>
  <c r="M30" i="32"/>
  <c r="U30" i="32" s="1"/>
  <c r="M29" i="32"/>
  <c r="U29" i="32" s="1"/>
  <c r="M28" i="32"/>
  <c r="U28" i="32" s="1"/>
  <c r="M27" i="32"/>
  <c r="U27" i="32" s="1"/>
  <c r="M26" i="32"/>
  <c r="U26" i="32" s="1"/>
  <c r="M25" i="32"/>
  <c r="U25" i="32" s="1"/>
  <c r="M24" i="32"/>
  <c r="U24" i="32" s="1"/>
  <c r="M23" i="32"/>
  <c r="U23" i="32" s="1"/>
  <c r="M22" i="32"/>
  <c r="U22" i="32" s="1"/>
  <c r="M21" i="32"/>
  <c r="U21" i="32" s="1"/>
  <c r="M20" i="32"/>
  <c r="U20" i="32" s="1"/>
  <c r="M19" i="32"/>
  <c r="U19" i="32" s="1"/>
  <c r="M18" i="32"/>
  <c r="U18" i="32" s="1"/>
  <c r="M17" i="32"/>
  <c r="U17" i="32" s="1"/>
  <c r="M16" i="32"/>
  <c r="U16" i="32" s="1"/>
  <c r="M15" i="32"/>
  <c r="U15" i="32" s="1"/>
  <c r="M14" i="32"/>
  <c r="U14" i="32" s="1"/>
  <c r="M13" i="32"/>
  <c r="U13" i="32" s="1"/>
  <c r="M12" i="32"/>
  <c r="U12" i="32" s="1"/>
  <c r="M11" i="32"/>
  <c r="U11" i="32" s="1"/>
  <c r="M10" i="32"/>
  <c r="U10" i="32" s="1"/>
  <c r="M9" i="32"/>
  <c r="U9" i="32" s="1"/>
  <c r="M8" i="32"/>
  <c r="U8" i="32" s="1"/>
  <c r="M7" i="32"/>
  <c r="U7" i="32" s="1"/>
  <c r="M6" i="32"/>
  <c r="U6" i="32" s="1"/>
  <c r="M5" i="32"/>
  <c r="U5" i="32" s="1"/>
  <c r="X5" i="32" s="1"/>
  <c r="H69" i="32"/>
  <c r="I69" i="32" s="1"/>
  <c r="J69" i="32" s="1"/>
  <c r="H68" i="32"/>
  <c r="I68" i="32" s="1"/>
  <c r="J68" i="32" s="1"/>
  <c r="H67" i="32"/>
  <c r="I67" i="32" s="1"/>
  <c r="J67" i="32" s="1"/>
  <c r="H66" i="32"/>
  <c r="I66" i="32" s="1"/>
  <c r="J66" i="32" s="1"/>
  <c r="H65" i="32"/>
  <c r="I65" i="32" s="1"/>
  <c r="J65" i="32" s="1"/>
  <c r="H64" i="32"/>
  <c r="I64" i="32" s="1"/>
  <c r="J64" i="32" s="1"/>
  <c r="H63" i="32"/>
  <c r="I63" i="32" s="1"/>
  <c r="J63" i="32" s="1"/>
  <c r="H62" i="32"/>
  <c r="I62" i="32" s="1"/>
  <c r="J62" i="32" s="1"/>
  <c r="H61" i="32"/>
  <c r="I61" i="32" s="1"/>
  <c r="J61" i="32" s="1"/>
  <c r="H60" i="32"/>
  <c r="I60" i="32" s="1"/>
  <c r="J60" i="32" s="1"/>
  <c r="H59" i="32"/>
  <c r="I59" i="32" s="1"/>
  <c r="J59" i="32" s="1"/>
  <c r="H58" i="32"/>
  <c r="I58" i="32" s="1"/>
  <c r="J58" i="32" s="1"/>
  <c r="H57" i="32"/>
  <c r="I57" i="32" s="1"/>
  <c r="J57" i="32" s="1"/>
  <c r="H56" i="32"/>
  <c r="I56" i="32" s="1"/>
  <c r="J56" i="32" s="1"/>
  <c r="H55" i="32"/>
  <c r="I55" i="32" s="1"/>
  <c r="J55" i="32" s="1"/>
  <c r="H54" i="32"/>
  <c r="I54" i="32" s="1"/>
  <c r="J54" i="32" s="1"/>
  <c r="H53" i="32"/>
  <c r="I53" i="32" s="1"/>
  <c r="J53" i="32" s="1"/>
  <c r="H52" i="32"/>
  <c r="I52" i="32" s="1"/>
  <c r="J52" i="32" s="1"/>
  <c r="H51" i="32"/>
  <c r="I51" i="32" s="1"/>
  <c r="J51" i="32" s="1"/>
  <c r="H50" i="32"/>
  <c r="I50" i="32" s="1"/>
  <c r="J50" i="32" s="1"/>
  <c r="H49" i="32"/>
  <c r="I49" i="32" s="1"/>
  <c r="J49" i="32" s="1"/>
  <c r="H48" i="32"/>
  <c r="I48" i="32" s="1"/>
  <c r="J48" i="32" s="1"/>
  <c r="H47" i="32"/>
  <c r="I47" i="32" s="1"/>
  <c r="J47" i="32" s="1"/>
  <c r="H46" i="32"/>
  <c r="I46" i="32" s="1"/>
  <c r="J46" i="32" s="1"/>
  <c r="H45" i="32"/>
  <c r="I45" i="32" s="1"/>
  <c r="J45" i="32" s="1"/>
  <c r="H44" i="32"/>
  <c r="I44" i="32" s="1"/>
  <c r="J44" i="32" s="1"/>
  <c r="H43" i="32"/>
  <c r="I43" i="32" s="1"/>
  <c r="J43" i="32" s="1"/>
  <c r="H42" i="32"/>
  <c r="I42" i="32" s="1"/>
  <c r="J42" i="32" s="1"/>
  <c r="H41" i="32"/>
  <c r="I41" i="32" s="1"/>
  <c r="J41" i="32" s="1"/>
  <c r="H40" i="32"/>
  <c r="I40" i="32" s="1"/>
  <c r="J40" i="32" s="1"/>
  <c r="H39" i="32"/>
  <c r="I39" i="32" s="1"/>
  <c r="J39" i="32" s="1"/>
  <c r="H38" i="32"/>
  <c r="I38" i="32" s="1"/>
  <c r="J38" i="32" s="1"/>
  <c r="H37" i="32"/>
  <c r="I37" i="32" s="1"/>
  <c r="J37" i="32" s="1"/>
  <c r="H36" i="32"/>
  <c r="I36" i="32" s="1"/>
  <c r="J36" i="32" s="1"/>
  <c r="H35" i="32"/>
  <c r="I35" i="32" s="1"/>
  <c r="J35" i="32" s="1"/>
  <c r="H34" i="32"/>
  <c r="I34" i="32" s="1"/>
  <c r="J34" i="32" s="1"/>
  <c r="H33" i="32"/>
  <c r="I33" i="32" s="1"/>
  <c r="J33" i="32" s="1"/>
  <c r="H32" i="32"/>
  <c r="I32" i="32" s="1"/>
  <c r="J32" i="32" s="1"/>
  <c r="H31" i="32"/>
  <c r="I31" i="32" s="1"/>
  <c r="J31" i="32" s="1"/>
  <c r="H30" i="32"/>
  <c r="I30" i="32" s="1"/>
  <c r="J30" i="32" s="1"/>
  <c r="H29" i="32"/>
  <c r="I29" i="32" s="1"/>
  <c r="J29" i="32" s="1"/>
  <c r="H28" i="32"/>
  <c r="I28" i="32" s="1"/>
  <c r="J28" i="32" s="1"/>
  <c r="H27" i="32"/>
  <c r="I27" i="32" s="1"/>
  <c r="J27" i="32" s="1"/>
  <c r="H26" i="32"/>
  <c r="I26" i="32" s="1"/>
  <c r="J26" i="32" s="1"/>
  <c r="H25" i="32"/>
  <c r="I25" i="32" s="1"/>
  <c r="J25" i="32" s="1"/>
  <c r="H24" i="32"/>
  <c r="I24" i="32" s="1"/>
  <c r="J24" i="32" s="1"/>
  <c r="H23" i="32"/>
  <c r="I23" i="32" s="1"/>
  <c r="J23" i="32" s="1"/>
  <c r="H22" i="32"/>
  <c r="I22" i="32" s="1"/>
  <c r="J22" i="32" s="1"/>
  <c r="H21" i="32"/>
  <c r="I21" i="32" s="1"/>
  <c r="J21" i="32" s="1"/>
  <c r="H20" i="32"/>
  <c r="I20" i="32" s="1"/>
  <c r="J20" i="32" s="1"/>
  <c r="H19" i="32"/>
  <c r="I19" i="32" s="1"/>
  <c r="J19" i="32" s="1"/>
  <c r="H18" i="32"/>
  <c r="I18" i="32" s="1"/>
  <c r="J18" i="32" s="1"/>
  <c r="H17" i="32"/>
  <c r="I17" i="32" s="1"/>
  <c r="J17" i="32" s="1"/>
  <c r="H16" i="32"/>
  <c r="I16" i="32" s="1"/>
  <c r="J16" i="32" s="1"/>
  <c r="H15" i="32"/>
  <c r="I15" i="32" s="1"/>
  <c r="J15" i="32" s="1"/>
  <c r="H14" i="32"/>
  <c r="I14" i="32" s="1"/>
  <c r="J14" i="32" s="1"/>
  <c r="H13" i="32"/>
  <c r="I13" i="32" s="1"/>
  <c r="J13" i="32" s="1"/>
  <c r="H12" i="32"/>
  <c r="I12" i="32" s="1"/>
  <c r="J12" i="32" s="1"/>
  <c r="H11" i="32"/>
  <c r="I11" i="32" s="1"/>
  <c r="J11" i="32" s="1"/>
  <c r="H10" i="32"/>
  <c r="I10" i="32" s="1"/>
  <c r="J10" i="32" s="1"/>
  <c r="H9" i="32"/>
  <c r="I9" i="32" s="1"/>
  <c r="J9" i="32" s="1"/>
  <c r="H8" i="32"/>
  <c r="I8" i="32" s="1"/>
  <c r="J8" i="32" s="1"/>
  <c r="H7" i="32"/>
  <c r="I7" i="32" s="1"/>
  <c r="J7" i="32" s="1"/>
  <c r="H6" i="32"/>
  <c r="I6" i="32" s="1"/>
  <c r="J6" i="32" s="1"/>
  <c r="H5" i="32"/>
  <c r="I5" i="32" s="1"/>
  <c r="J5" i="32" s="1"/>
  <c r="H4" i="32"/>
  <c r="I4" i="32" s="1"/>
  <c r="J4" i="32" s="1"/>
  <c r="K4" i="32" s="1"/>
  <c r="M79" i="20"/>
  <c r="U79" i="20" s="1"/>
  <c r="M78" i="20"/>
  <c r="U78" i="20" s="1"/>
  <c r="M77" i="20"/>
  <c r="U77" i="20" s="1"/>
  <c r="M76" i="20"/>
  <c r="U76" i="20" s="1"/>
  <c r="M75" i="20"/>
  <c r="U75" i="20" s="1"/>
  <c r="M74" i="20"/>
  <c r="U74" i="20" s="1"/>
  <c r="M73" i="20"/>
  <c r="U73" i="20" s="1"/>
  <c r="M72" i="20"/>
  <c r="U72" i="20" s="1"/>
  <c r="M71" i="20"/>
  <c r="U71" i="20" s="1"/>
  <c r="M70" i="20"/>
  <c r="U70" i="20" s="1"/>
  <c r="M69" i="20"/>
  <c r="U69" i="20" s="1"/>
  <c r="M68" i="20"/>
  <c r="U68" i="20" s="1"/>
  <c r="M67" i="20"/>
  <c r="U67" i="20" s="1"/>
  <c r="M66" i="20"/>
  <c r="U66" i="20" s="1"/>
  <c r="M65" i="20"/>
  <c r="U65" i="20" s="1"/>
  <c r="M64" i="20"/>
  <c r="U64" i="20" s="1"/>
  <c r="M63" i="20"/>
  <c r="U63" i="20" s="1"/>
  <c r="M62" i="20"/>
  <c r="U62" i="20" s="1"/>
  <c r="M61" i="20"/>
  <c r="U61" i="20" s="1"/>
  <c r="M60" i="20"/>
  <c r="U60" i="20" s="1"/>
  <c r="M59" i="20"/>
  <c r="U59" i="20" s="1"/>
  <c r="M58" i="20"/>
  <c r="U58" i="20" s="1"/>
  <c r="M57" i="20"/>
  <c r="U57" i="20" s="1"/>
  <c r="M56" i="20"/>
  <c r="U56" i="20" s="1"/>
  <c r="M55" i="20"/>
  <c r="U55" i="20" s="1"/>
  <c r="M54" i="20"/>
  <c r="U54" i="20" s="1"/>
  <c r="M53" i="20"/>
  <c r="U53" i="20" s="1"/>
  <c r="M52" i="20"/>
  <c r="U52" i="20" s="1"/>
  <c r="M51" i="20"/>
  <c r="U51" i="20" s="1"/>
  <c r="M50" i="20"/>
  <c r="U50" i="20" s="1"/>
  <c r="M49" i="20"/>
  <c r="U49" i="20" s="1"/>
  <c r="M48" i="20"/>
  <c r="U48" i="20" s="1"/>
  <c r="M47" i="20"/>
  <c r="U47" i="20" s="1"/>
  <c r="M46" i="20"/>
  <c r="U46" i="20" s="1"/>
  <c r="M45" i="20"/>
  <c r="U45" i="20" s="1"/>
  <c r="M44" i="20"/>
  <c r="U44" i="20" s="1"/>
  <c r="M43" i="20"/>
  <c r="U43" i="20" s="1"/>
  <c r="M42" i="20"/>
  <c r="U42" i="20" s="1"/>
  <c r="M41" i="20"/>
  <c r="U41" i="20" s="1"/>
  <c r="M40" i="20"/>
  <c r="U40" i="20" s="1"/>
  <c r="M39" i="20"/>
  <c r="U39" i="20" s="1"/>
  <c r="M38" i="20"/>
  <c r="U38" i="20" s="1"/>
  <c r="M37" i="20"/>
  <c r="U37" i="20" s="1"/>
  <c r="M36" i="20"/>
  <c r="U36" i="20" s="1"/>
  <c r="M35" i="20"/>
  <c r="U35" i="20" s="1"/>
  <c r="M34" i="20"/>
  <c r="U34" i="20" s="1"/>
  <c r="M33" i="20"/>
  <c r="U33" i="20" s="1"/>
  <c r="M32" i="20"/>
  <c r="U32" i="20" s="1"/>
  <c r="M31" i="20"/>
  <c r="U31" i="20" s="1"/>
  <c r="M30" i="20"/>
  <c r="U30" i="20" s="1"/>
  <c r="M29" i="20"/>
  <c r="U29" i="20" s="1"/>
  <c r="M28" i="20"/>
  <c r="U28" i="20" s="1"/>
  <c r="M27" i="20"/>
  <c r="U27" i="20" s="1"/>
  <c r="M26" i="20"/>
  <c r="U26" i="20" s="1"/>
  <c r="M25" i="20"/>
  <c r="U25" i="20" s="1"/>
  <c r="M24" i="20"/>
  <c r="U24" i="20" s="1"/>
  <c r="M23" i="20"/>
  <c r="U23" i="20" s="1"/>
  <c r="M22" i="20"/>
  <c r="U22" i="20" s="1"/>
  <c r="M21" i="20"/>
  <c r="U21" i="20" s="1"/>
  <c r="M20" i="20"/>
  <c r="U20" i="20" s="1"/>
  <c r="M19" i="20"/>
  <c r="U19" i="20" s="1"/>
  <c r="M18" i="20"/>
  <c r="U18" i="20" s="1"/>
  <c r="M17" i="20"/>
  <c r="U17" i="20" s="1"/>
  <c r="M16" i="20"/>
  <c r="U16" i="20" s="1"/>
  <c r="M15" i="20"/>
  <c r="U15" i="20" s="1"/>
  <c r="M14" i="20"/>
  <c r="U14" i="20" s="1"/>
  <c r="M13" i="20"/>
  <c r="U13" i="20" s="1"/>
  <c r="M12" i="20"/>
  <c r="U12" i="20" s="1"/>
  <c r="M11" i="20"/>
  <c r="U11" i="20" s="1"/>
  <c r="M10" i="20"/>
  <c r="U10" i="20" s="1"/>
  <c r="M9" i="20"/>
  <c r="U9" i="20" s="1"/>
  <c r="M8" i="20"/>
  <c r="U8" i="20" s="1"/>
  <c r="M7" i="20"/>
  <c r="U7" i="20" s="1"/>
  <c r="M6" i="20"/>
  <c r="U6" i="20" s="1"/>
  <c r="M5" i="20"/>
  <c r="U5" i="20" s="1"/>
  <c r="X5" i="20" s="1"/>
  <c r="H79" i="20"/>
  <c r="I79" i="20" s="1"/>
  <c r="J79" i="20" s="1"/>
  <c r="H78" i="20"/>
  <c r="I78" i="20" s="1"/>
  <c r="J78" i="20" s="1"/>
  <c r="H77" i="20"/>
  <c r="I77" i="20" s="1"/>
  <c r="J77" i="20" s="1"/>
  <c r="H76" i="20"/>
  <c r="I76" i="20" s="1"/>
  <c r="J76" i="20" s="1"/>
  <c r="H75" i="20"/>
  <c r="I75" i="20" s="1"/>
  <c r="J75" i="20" s="1"/>
  <c r="H74" i="20"/>
  <c r="I74" i="20" s="1"/>
  <c r="J74" i="20" s="1"/>
  <c r="H73" i="20"/>
  <c r="I73" i="20" s="1"/>
  <c r="J73" i="20" s="1"/>
  <c r="H72" i="20"/>
  <c r="I72" i="20" s="1"/>
  <c r="J72" i="20" s="1"/>
  <c r="H71" i="20"/>
  <c r="I71" i="20" s="1"/>
  <c r="J71" i="20" s="1"/>
  <c r="H70" i="20"/>
  <c r="I70" i="20" s="1"/>
  <c r="J70" i="20" s="1"/>
  <c r="H69" i="20"/>
  <c r="I69" i="20" s="1"/>
  <c r="J69" i="20" s="1"/>
  <c r="H68" i="20"/>
  <c r="I68" i="20" s="1"/>
  <c r="J68" i="20" s="1"/>
  <c r="H67" i="20"/>
  <c r="I67" i="20" s="1"/>
  <c r="J67" i="20" s="1"/>
  <c r="H66" i="20"/>
  <c r="I66" i="20" s="1"/>
  <c r="J66" i="20" s="1"/>
  <c r="H65" i="20"/>
  <c r="I65" i="20" s="1"/>
  <c r="J65" i="20" s="1"/>
  <c r="H64" i="20"/>
  <c r="I64" i="20" s="1"/>
  <c r="J64" i="20" s="1"/>
  <c r="H63" i="20"/>
  <c r="I63" i="20" s="1"/>
  <c r="J63" i="20" s="1"/>
  <c r="H62" i="20"/>
  <c r="I62" i="20" s="1"/>
  <c r="J62" i="20" s="1"/>
  <c r="H61" i="20"/>
  <c r="I61" i="20" s="1"/>
  <c r="J61" i="20" s="1"/>
  <c r="H60" i="20"/>
  <c r="I60" i="20" s="1"/>
  <c r="J60" i="20" s="1"/>
  <c r="H59" i="20"/>
  <c r="I59" i="20" s="1"/>
  <c r="J59" i="20" s="1"/>
  <c r="H58" i="20"/>
  <c r="I58" i="20" s="1"/>
  <c r="J58" i="20" s="1"/>
  <c r="H57" i="20"/>
  <c r="I57" i="20" s="1"/>
  <c r="J57" i="20" s="1"/>
  <c r="H56" i="20"/>
  <c r="I56" i="20" s="1"/>
  <c r="J56" i="20" s="1"/>
  <c r="H55" i="20"/>
  <c r="I55" i="20" s="1"/>
  <c r="J55" i="20" s="1"/>
  <c r="H54" i="20"/>
  <c r="I54" i="20" s="1"/>
  <c r="J54" i="20" s="1"/>
  <c r="H53" i="20"/>
  <c r="I53" i="20" s="1"/>
  <c r="J53" i="20" s="1"/>
  <c r="H52" i="20"/>
  <c r="I52" i="20" s="1"/>
  <c r="J52" i="20" s="1"/>
  <c r="H51" i="20"/>
  <c r="I51" i="20" s="1"/>
  <c r="J51" i="20" s="1"/>
  <c r="H50" i="20"/>
  <c r="I50" i="20" s="1"/>
  <c r="J50" i="20" s="1"/>
  <c r="H49" i="20"/>
  <c r="I49" i="20" s="1"/>
  <c r="J49" i="20" s="1"/>
  <c r="H48" i="20"/>
  <c r="I48" i="20" s="1"/>
  <c r="J48" i="20" s="1"/>
  <c r="H47" i="20"/>
  <c r="I47" i="20" s="1"/>
  <c r="J47" i="20" s="1"/>
  <c r="H46" i="20"/>
  <c r="I46" i="20" s="1"/>
  <c r="J46" i="20" s="1"/>
  <c r="H45" i="20"/>
  <c r="I45" i="20" s="1"/>
  <c r="J45" i="20" s="1"/>
  <c r="H44" i="20"/>
  <c r="I44" i="20" s="1"/>
  <c r="J44" i="20" s="1"/>
  <c r="H43" i="20"/>
  <c r="I43" i="20" s="1"/>
  <c r="J43" i="20" s="1"/>
  <c r="H42" i="20"/>
  <c r="I42" i="20" s="1"/>
  <c r="J42" i="20" s="1"/>
  <c r="H41" i="20"/>
  <c r="I41" i="20" s="1"/>
  <c r="J41" i="20" s="1"/>
  <c r="H40" i="20"/>
  <c r="I40" i="20" s="1"/>
  <c r="J40" i="20" s="1"/>
  <c r="H39" i="20"/>
  <c r="I39" i="20" s="1"/>
  <c r="J39" i="20" s="1"/>
  <c r="H38" i="20"/>
  <c r="I38" i="20" s="1"/>
  <c r="J38" i="20" s="1"/>
  <c r="H37" i="20"/>
  <c r="I37" i="20" s="1"/>
  <c r="J37" i="20" s="1"/>
  <c r="H36" i="20"/>
  <c r="I36" i="20" s="1"/>
  <c r="J36" i="20" s="1"/>
  <c r="H35" i="20"/>
  <c r="I35" i="20" s="1"/>
  <c r="J35" i="20" s="1"/>
  <c r="H34" i="20"/>
  <c r="I34" i="20" s="1"/>
  <c r="J34" i="20" s="1"/>
  <c r="H33" i="20"/>
  <c r="I33" i="20" s="1"/>
  <c r="J33" i="20" s="1"/>
  <c r="H32" i="20"/>
  <c r="I32" i="20" s="1"/>
  <c r="J32" i="20" s="1"/>
  <c r="H31" i="20"/>
  <c r="I31" i="20" s="1"/>
  <c r="J31" i="20" s="1"/>
  <c r="H30" i="20"/>
  <c r="I30" i="20" s="1"/>
  <c r="J30" i="20" s="1"/>
  <c r="H29" i="20"/>
  <c r="I29" i="20" s="1"/>
  <c r="J29" i="20" s="1"/>
  <c r="H28" i="20"/>
  <c r="I28" i="20" s="1"/>
  <c r="J28" i="20" s="1"/>
  <c r="H27" i="20"/>
  <c r="I27" i="20" s="1"/>
  <c r="J27" i="20" s="1"/>
  <c r="H26" i="20"/>
  <c r="I26" i="20" s="1"/>
  <c r="J26" i="20" s="1"/>
  <c r="H25" i="20"/>
  <c r="I25" i="20" s="1"/>
  <c r="J25" i="20" s="1"/>
  <c r="H24" i="20"/>
  <c r="I24" i="20" s="1"/>
  <c r="J24" i="20" s="1"/>
  <c r="H23" i="20"/>
  <c r="I23" i="20" s="1"/>
  <c r="J23" i="20" s="1"/>
  <c r="H22" i="20"/>
  <c r="I22" i="20" s="1"/>
  <c r="J22" i="20" s="1"/>
  <c r="H21" i="20"/>
  <c r="I21" i="20" s="1"/>
  <c r="J21" i="20" s="1"/>
  <c r="H20" i="20"/>
  <c r="I20" i="20" s="1"/>
  <c r="J20" i="20" s="1"/>
  <c r="H19" i="20"/>
  <c r="I19" i="20" s="1"/>
  <c r="J19" i="20" s="1"/>
  <c r="H18" i="20"/>
  <c r="I18" i="20" s="1"/>
  <c r="J18" i="20" s="1"/>
  <c r="H17" i="20"/>
  <c r="I17" i="20" s="1"/>
  <c r="J17" i="20" s="1"/>
  <c r="H16" i="20"/>
  <c r="I16" i="20" s="1"/>
  <c r="J16" i="20" s="1"/>
  <c r="H15" i="20"/>
  <c r="I15" i="20" s="1"/>
  <c r="J15" i="20" s="1"/>
  <c r="H14" i="20"/>
  <c r="I14" i="20" s="1"/>
  <c r="J14" i="20" s="1"/>
  <c r="H13" i="20"/>
  <c r="I13" i="20" s="1"/>
  <c r="J13" i="20" s="1"/>
  <c r="H12" i="20"/>
  <c r="I12" i="20" s="1"/>
  <c r="J12" i="20" s="1"/>
  <c r="H11" i="20"/>
  <c r="I11" i="20" s="1"/>
  <c r="J11" i="20" s="1"/>
  <c r="H10" i="20"/>
  <c r="I10" i="20" s="1"/>
  <c r="J10" i="20" s="1"/>
  <c r="H9" i="20"/>
  <c r="I9" i="20" s="1"/>
  <c r="J9" i="20" s="1"/>
  <c r="H8" i="20"/>
  <c r="I8" i="20" s="1"/>
  <c r="J8" i="20" s="1"/>
  <c r="H7" i="20"/>
  <c r="I7" i="20" s="1"/>
  <c r="J7" i="20" s="1"/>
  <c r="H6" i="20"/>
  <c r="I6" i="20" s="1"/>
  <c r="J6" i="20" s="1"/>
  <c r="H5" i="20"/>
  <c r="I5" i="20" s="1"/>
  <c r="J5" i="20" s="1"/>
  <c r="H4" i="20"/>
  <c r="I4" i="20" s="1"/>
  <c r="J4" i="20" s="1"/>
  <c r="K4" i="20" s="1"/>
  <c r="M89" i="16"/>
  <c r="U89" i="16" s="1"/>
  <c r="M88" i="16"/>
  <c r="U88" i="16" s="1"/>
  <c r="M87" i="16"/>
  <c r="U87" i="16" s="1"/>
  <c r="M86" i="16"/>
  <c r="U86" i="16" s="1"/>
  <c r="M85" i="16"/>
  <c r="U85" i="16" s="1"/>
  <c r="M84" i="16"/>
  <c r="U84" i="16" s="1"/>
  <c r="M83" i="16"/>
  <c r="U83" i="16" s="1"/>
  <c r="M82" i="16"/>
  <c r="U82" i="16" s="1"/>
  <c r="M81" i="16"/>
  <c r="U81" i="16" s="1"/>
  <c r="M80" i="16"/>
  <c r="U80" i="16" s="1"/>
  <c r="M79" i="16"/>
  <c r="U79" i="16" s="1"/>
  <c r="M78" i="16"/>
  <c r="U78" i="16" s="1"/>
  <c r="M77" i="16"/>
  <c r="U77" i="16" s="1"/>
  <c r="M76" i="16"/>
  <c r="U76" i="16" s="1"/>
  <c r="M75" i="16"/>
  <c r="U75" i="16" s="1"/>
  <c r="M74" i="16"/>
  <c r="U74" i="16" s="1"/>
  <c r="M73" i="16"/>
  <c r="U73" i="16" s="1"/>
  <c r="M72" i="16"/>
  <c r="U72" i="16" s="1"/>
  <c r="M71" i="16"/>
  <c r="U71" i="16" s="1"/>
  <c r="M70" i="16"/>
  <c r="U70" i="16" s="1"/>
  <c r="M69" i="16"/>
  <c r="U69" i="16" s="1"/>
  <c r="M68" i="16"/>
  <c r="U68" i="16" s="1"/>
  <c r="M67" i="16"/>
  <c r="U67" i="16" s="1"/>
  <c r="M66" i="16"/>
  <c r="U66" i="16" s="1"/>
  <c r="M65" i="16"/>
  <c r="U65" i="16" s="1"/>
  <c r="M64" i="16"/>
  <c r="U64" i="16" s="1"/>
  <c r="M63" i="16"/>
  <c r="U63" i="16" s="1"/>
  <c r="M62" i="16"/>
  <c r="U62" i="16" s="1"/>
  <c r="M61" i="16"/>
  <c r="U61" i="16" s="1"/>
  <c r="M60" i="16"/>
  <c r="U60" i="16" s="1"/>
  <c r="M59" i="16"/>
  <c r="U59" i="16" s="1"/>
  <c r="M58" i="16"/>
  <c r="U58" i="16" s="1"/>
  <c r="M57" i="16"/>
  <c r="U57" i="16" s="1"/>
  <c r="M56" i="16"/>
  <c r="U56" i="16" s="1"/>
  <c r="M55" i="16"/>
  <c r="U55" i="16" s="1"/>
  <c r="M54" i="16"/>
  <c r="U54" i="16" s="1"/>
  <c r="M53" i="16"/>
  <c r="U53" i="16" s="1"/>
  <c r="M52" i="16"/>
  <c r="U52" i="16" s="1"/>
  <c r="M51" i="16"/>
  <c r="U51" i="16" s="1"/>
  <c r="M50" i="16"/>
  <c r="U50" i="16" s="1"/>
  <c r="M49" i="16"/>
  <c r="U49" i="16" s="1"/>
  <c r="M48" i="16"/>
  <c r="U48" i="16" s="1"/>
  <c r="M47" i="16"/>
  <c r="U47" i="16" s="1"/>
  <c r="M46" i="16"/>
  <c r="U46" i="16" s="1"/>
  <c r="M45" i="16"/>
  <c r="U45" i="16" s="1"/>
  <c r="M44" i="16"/>
  <c r="U44" i="16" s="1"/>
  <c r="M43" i="16"/>
  <c r="U43" i="16" s="1"/>
  <c r="M42" i="16"/>
  <c r="U42" i="16" s="1"/>
  <c r="M41" i="16"/>
  <c r="U41" i="16" s="1"/>
  <c r="M40" i="16"/>
  <c r="U40" i="16" s="1"/>
  <c r="M39" i="16"/>
  <c r="U39" i="16" s="1"/>
  <c r="M38" i="16"/>
  <c r="U38" i="16" s="1"/>
  <c r="M37" i="16"/>
  <c r="U37" i="16" s="1"/>
  <c r="M36" i="16"/>
  <c r="U36" i="16" s="1"/>
  <c r="M35" i="16"/>
  <c r="U35" i="16" s="1"/>
  <c r="M34" i="16"/>
  <c r="U34" i="16" s="1"/>
  <c r="M33" i="16"/>
  <c r="U33" i="16" s="1"/>
  <c r="M32" i="16"/>
  <c r="U32" i="16" s="1"/>
  <c r="M31" i="16"/>
  <c r="U31" i="16" s="1"/>
  <c r="M30" i="16"/>
  <c r="U30" i="16" s="1"/>
  <c r="M29" i="16"/>
  <c r="U29" i="16" s="1"/>
  <c r="M28" i="16"/>
  <c r="U28" i="16" s="1"/>
  <c r="M27" i="16"/>
  <c r="U27" i="16" s="1"/>
  <c r="M26" i="16"/>
  <c r="U26" i="16" s="1"/>
  <c r="M25" i="16"/>
  <c r="U25" i="16" s="1"/>
  <c r="M24" i="16"/>
  <c r="U24" i="16" s="1"/>
  <c r="M23" i="16"/>
  <c r="U23" i="16" s="1"/>
  <c r="M22" i="16"/>
  <c r="U22" i="16" s="1"/>
  <c r="M21" i="16"/>
  <c r="U21" i="16" s="1"/>
  <c r="M20" i="16"/>
  <c r="U20" i="16" s="1"/>
  <c r="M19" i="16"/>
  <c r="U19" i="16" s="1"/>
  <c r="M18" i="16"/>
  <c r="U18" i="16" s="1"/>
  <c r="M17" i="16"/>
  <c r="U17" i="16" s="1"/>
  <c r="M16" i="16"/>
  <c r="U16" i="16" s="1"/>
  <c r="M15" i="16"/>
  <c r="U15" i="16" s="1"/>
  <c r="M14" i="16"/>
  <c r="U14" i="16" s="1"/>
  <c r="M13" i="16"/>
  <c r="U13" i="16" s="1"/>
  <c r="M12" i="16"/>
  <c r="U12" i="16" s="1"/>
  <c r="M11" i="16"/>
  <c r="U11" i="16" s="1"/>
  <c r="M10" i="16"/>
  <c r="U10" i="16" s="1"/>
  <c r="M9" i="16"/>
  <c r="U9" i="16" s="1"/>
  <c r="M8" i="16"/>
  <c r="U8" i="16" s="1"/>
  <c r="M7" i="16"/>
  <c r="U7" i="16" s="1"/>
  <c r="M6" i="16"/>
  <c r="U6" i="16" s="1"/>
  <c r="M5" i="16"/>
  <c r="U5" i="16" s="1"/>
  <c r="X5" i="16" s="1"/>
  <c r="H89" i="16"/>
  <c r="I89" i="16" s="1"/>
  <c r="J89" i="16" s="1"/>
  <c r="H88" i="16"/>
  <c r="I88" i="16" s="1"/>
  <c r="J88" i="16" s="1"/>
  <c r="H87" i="16"/>
  <c r="I87" i="16" s="1"/>
  <c r="J87" i="16" s="1"/>
  <c r="H86" i="16"/>
  <c r="I86" i="16" s="1"/>
  <c r="J86" i="16" s="1"/>
  <c r="H85" i="16"/>
  <c r="I85" i="16" s="1"/>
  <c r="J85" i="16" s="1"/>
  <c r="H84" i="16"/>
  <c r="I84" i="16" s="1"/>
  <c r="J84" i="16" s="1"/>
  <c r="H83" i="16"/>
  <c r="I83" i="16" s="1"/>
  <c r="J83" i="16" s="1"/>
  <c r="H82" i="16"/>
  <c r="I82" i="16" s="1"/>
  <c r="J82" i="16" s="1"/>
  <c r="H81" i="16"/>
  <c r="I81" i="16" s="1"/>
  <c r="J81" i="16" s="1"/>
  <c r="H80" i="16"/>
  <c r="I80" i="16" s="1"/>
  <c r="J80" i="16" s="1"/>
  <c r="H79" i="16"/>
  <c r="I79" i="16" s="1"/>
  <c r="J79" i="16" s="1"/>
  <c r="H78" i="16"/>
  <c r="I78" i="16" s="1"/>
  <c r="J78" i="16" s="1"/>
  <c r="H77" i="16"/>
  <c r="I77" i="16" s="1"/>
  <c r="J77" i="16" s="1"/>
  <c r="H76" i="16"/>
  <c r="I76" i="16" s="1"/>
  <c r="J76" i="16" s="1"/>
  <c r="H75" i="16"/>
  <c r="I75" i="16" s="1"/>
  <c r="J75" i="16" s="1"/>
  <c r="H74" i="16"/>
  <c r="I74" i="16" s="1"/>
  <c r="J74" i="16" s="1"/>
  <c r="H73" i="16"/>
  <c r="I73" i="16" s="1"/>
  <c r="J73" i="16" s="1"/>
  <c r="H72" i="16"/>
  <c r="I72" i="16" s="1"/>
  <c r="J72" i="16" s="1"/>
  <c r="H71" i="16"/>
  <c r="I71" i="16" s="1"/>
  <c r="J71" i="16" s="1"/>
  <c r="H70" i="16"/>
  <c r="I70" i="16" s="1"/>
  <c r="J70" i="16" s="1"/>
  <c r="H69" i="16"/>
  <c r="I69" i="16" s="1"/>
  <c r="J69" i="16" s="1"/>
  <c r="H68" i="16"/>
  <c r="I68" i="16" s="1"/>
  <c r="J68" i="16" s="1"/>
  <c r="H67" i="16"/>
  <c r="I67" i="16" s="1"/>
  <c r="J67" i="16" s="1"/>
  <c r="H66" i="16"/>
  <c r="I66" i="16" s="1"/>
  <c r="J66" i="16" s="1"/>
  <c r="H65" i="16"/>
  <c r="I65" i="16" s="1"/>
  <c r="J65" i="16" s="1"/>
  <c r="H64" i="16"/>
  <c r="I64" i="16" s="1"/>
  <c r="J64" i="16" s="1"/>
  <c r="H63" i="16"/>
  <c r="I63" i="16" s="1"/>
  <c r="J63" i="16" s="1"/>
  <c r="H62" i="16"/>
  <c r="I62" i="16" s="1"/>
  <c r="J62" i="16" s="1"/>
  <c r="H61" i="16"/>
  <c r="I61" i="16" s="1"/>
  <c r="J61" i="16" s="1"/>
  <c r="H60" i="16"/>
  <c r="I60" i="16" s="1"/>
  <c r="J60" i="16" s="1"/>
  <c r="H59" i="16"/>
  <c r="I59" i="16" s="1"/>
  <c r="J59" i="16" s="1"/>
  <c r="H58" i="16"/>
  <c r="I58" i="16" s="1"/>
  <c r="J58" i="16" s="1"/>
  <c r="H57" i="16"/>
  <c r="I57" i="16" s="1"/>
  <c r="J57" i="16" s="1"/>
  <c r="H56" i="16"/>
  <c r="I56" i="16" s="1"/>
  <c r="J56" i="16" s="1"/>
  <c r="H55" i="16"/>
  <c r="I55" i="16" s="1"/>
  <c r="J55" i="16" s="1"/>
  <c r="H54" i="16"/>
  <c r="I54" i="16" s="1"/>
  <c r="J54" i="16" s="1"/>
  <c r="H53" i="16"/>
  <c r="I53" i="16" s="1"/>
  <c r="J53" i="16" s="1"/>
  <c r="H52" i="16"/>
  <c r="I52" i="16" s="1"/>
  <c r="J52" i="16" s="1"/>
  <c r="H51" i="16"/>
  <c r="I51" i="16" s="1"/>
  <c r="J51" i="16" s="1"/>
  <c r="H50" i="16"/>
  <c r="I50" i="16" s="1"/>
  <c r="J50" i="16" s="1"/>
  <c r="H49" i="16"/>
  <c r="I49" i="16" s="1"/>
  <c r="J49" i="16" s="1"/>
  <c r="H48" i="16"/>
  <c r="I48" i="16" s="1"/>
  <c r="J48" i="16" s="1"/>
  <c r="H47" i="16"/>
  <c r="I47" i="16" s="1"/>
  <c r="J47" i="16" s="1"/>
  <c r="H46" i="16"/>
  <c r="I46" i="16" s="1"/>
  <c r="J46" i="16" s="1"/>
  <c r="H45" i="16"/>
  <c r="I45" i="16" s="1"/>
  <c r="J45" i="16" s="1"/>
  <c r="H44" i="16"/>
  <c r="I44" i="16" s="1"/>
  <c r="J44" i="16" s="1"/>
  <c r="H43" i="16"/>
  <c r="I43" i="16" s="1"/>
  <c r="J43" i="16" s="1"/>
  <c r="H42" i="16"/>
  <c r="I42" i="16" s="1"/>
  <c r="J42" i="16" s="1"/>
  <c r="H41" i="16"/>
  <c r="I41" i="16" s="1"/>
  <c r="J41" i="16" s="1"/>
  <c r="H40" i="16"/>
  <c r="I40" i="16" s="1"/>
  <c r="J40" i="16" s="1"/>
  <c r="H39" i="16"/>
  <c r="I39" i="16" s="1"/>
  <c r="J39" i="16" s="1"/>
  <c r="H38" i="16"/>
  <c r="I38" i="16" s="1"/>
  <c r="J38" i="16" s="1"/>
  <c r="H37" i="16"/>
  <c r="I37" i="16" s="1"/>
  <c r="J37" i="16" s="1"/>
  <c r="H36" i="16"/>
  <c r="I36" i="16" s="1"/>
  <c r="J36" i="16" s="1"/>
  <c r="H35" i="16"/>
  <c r="I35" i="16" s="1"/>
  <c r="J35" i="16" s="1"/>
  <c r="H34" i="16"/>
  <c r="I34" i="16" s="1"/>
  <c r="J34" i="16" s="1"/>
  <c r="H33" i="16"/>
  <c r="I33" i="16" s="1"/>
  <c r="J33" i="16" s="1"/>
  <c r="H32" i="16"/>
  <c r="I32" i="16" s="1"/>
  <c r="J32" i="16" s="1"/>
  <c r="H31" i="16"/>
  <c r="I31" i="16" s="1"/>
  <c r="J31" i="16" s="1"/>
  <c r="H30" i="16"/>
  <c r="I30" i="16" s="1"/>
  <c r="J30" i="16" s="1"/>
  <c r="H29" i="16"/>
  <c r="I29" i="16" s="1"/>
  <c r="J29" i="16" s="1"/>
  <c r="H28" i="16"/>
  <c r="I28" i="16" s="1"/>
  <c r="J28" i="16" s="1"/>
  <c r="H27" i="16"/>
  <c r="I27" i="16" s="1"/>
  <c r="J27" i="16" s="1"/>
  <c r="H26" i="16"/>
  <c r="I26" i="16" s="1"/>
  <c r="J26" i="16" s="1"/>
  <c r="H25" i="16"/>
  <c r="I25" i="16" s="1"/>
  <c r="J25" i="16" s="1"/>
  <c r="H24" i="16"/>
  <c r="I24" i="16" s="1"/>
  <c r="J24" i="16" s="1"/>
  <c r="H23" i="16"/>
  <c r="I23" i="16" s="1"/>
  <c r="J23" i="16" s="1"/>
  <c r="H22" i="16"/>
  <c r="I22" i="16" s="1"/>
  <c r="J22" i="16" s="1"/>
  <c r="H21" i="16"/>
  <c r="I21" i="16" s="1"/>
  <c r="J21" i="16" s="1"/>
  <c r="H20" i="16"/>
  <c r="I20" i="16" s="1"/>
  <c r="J20" i="16" s="1"/>
  <c r="H19" i="16"/>
  <c r="I19" i="16" s="1"/>
  <c r="J19" i="16" s="1"/>
  <c r="H18" i="16"/>
  <c r="I18" i="16" s="1"/>
  <c r="J18" i="16" s="1"/>
  <c r="H17" i="16"/>
  <c r="I17" i="16" s="1"/>
  <c r="J17" i="16" s="1"/>
  <c r="H16" i="16"/>
  <c r="I16" i="16" s="1"/>
  <c r="J16" i="16" s="1"/>
  <c r="H15" i="16"/>
  <c r="I15" i="16" s="1"/>
  <c r="J15" i="16" s="1"/>
  <c r="H14" i="16"/>
  <c r="I14" i="16" s="1"/>
  <c r="J14" i="16" s="1"/>
  <c r="H13" i="16"/>
  <c r="I13" i="16" s="1"/>
  <c r="J13" i="16" s="1"/>
  <c r="H12" i="16"/>
  <c r="I12" i="16" s="1"/>
  <c r="J12" i="16" s="1"/>
  <c r="H11" i="16"/>
  <c r="I11" i="16" s="1"/>
  <c r="J11" i="16" s="1"/>
  <c r="H10" i="16"/>
  <c r="I10" i="16" s="1"/>
  <c r="J10" i="16" s="1"/>
  <c r="H9" i="16"/>
  <c r="I9" i="16" s="1"/>
  <c r="J9" i="16" s="1"/>
  <c r="H8" i="16"/>
  <c r="I8" i="16" s="1"/>
  <c r="J8" i="16" s="1"/>
  <c r="H7" i="16"/>
  <c r="I7" i="16" s="1"/>
  <c r="J7" i="16" s="1"/>
  <c r="H6" i="16"/>
  <c r="I6" i="16" s="1"/>
  <c r="J6" i="16" s="1"/>
  <c r="H5" i="16"/>
  <c r="I5" i="16" s="1"/>
  <c r="J5" i="16" s="1"/>
  <c r="H4" i="16"/>
  <c r="I4" i="16" s="1"/>
  <c r="J4" i="16" s="1"/>
  <c r="K4" i="16" s="1"/>
  <c r="M98" i="18"/>
  <c r="U98" i="18" s="1"/>
  <c r="M97" i="18"/>
  <c r="U97" i="18" s="1"/>
  <c r="M96" i="18"/>
  <c r="U96" i="18" s="1"/>
  <c r="M95" i="18"/>
  <c r="U95" i="18" s="1"/>
  <c r="M94" i="18"/>
  <c r="U94" i="18" s="1"/>
  <c r="M93" i="18"/>
  <c r="U93" i="18" s="1"/>
  <c r="M92" i="18"/>
  <c r="U92" i="18" s="1"/>
  <c r="M91" i="18"/>
  <c r="U91" i="18" s="1"/>
  <c r="M90" i="18"/>
  <c r="U90" i="18" s="1"/>
  <c r="M89" i="18"/>
  <c r="U89" i="18" s="1"/>
  <c r="M88" i="18"/>
  <c r="U88" i="18" s="1"/>
  <c r="M87" i="18"/>
  <c r="U87" i="18" s="1"/>
  <c r="M86" i="18"/>
  <c r="U86" i="18" s="1"/>
  <c r="M85" i="18"/>
  <c r="U85" i="18" s="1"/>
  <c r="M84" i="18"/>
  <c r="U84" i="18" s="1"/>
  <c r="M83" i="18"/>
  <c r="U83" i="18" s="1"/>
  <c r="M82" i="18"/>
  <c r="U82" i="18" s="1"/>
  <c r="M81" i="18"/>
  <c r="U81" i="18" s="1"/>
  <c r="M80" i="18"/>
  <c r="U80" i="18" s="1"/>
  <c r="M79" i="18"/>
  <c r="U79" i="18" s="1"/>
  <c r="M78" i="18"/>
  <c r="U78" i="18" s="1"/>
  <c r="M77" i="18"/>
  <c r="U77" i="18" s="1"/>
  <c r="M76" i="18"/>
  <c r="U76" i="18" s="1"/>
  <c r="M75" i="18"/>
  <c r="U75" i="18" s="1"/>
  <c r="M74" i="18"/>
  <c r="U74" i="18" s="1"/>
  <c r="M73" i="18"/>
  <c r="U73" i="18" s="1"/>
  <c r="M72" i="18"/>
  <c r="U72" i="18" s="1"/>
  <c r="M71" i="18"/>
  <c r="U71" i="18" s="1"/>
  <c r="M70" i="18"/>
  <c r="U70" i="18" s="1"/>
  <c r="M69" i="18"/>
  <c r="U69" i="18" s="1"/>
  <c r="M68" i="18"/>
  <c r="U68" i="18" s="1"/>
  <c r="M67" i="18"/>
  <c r="U67" i="18" s="1"/>
  <c r="M66" i="18"/>
  <c r="U66" i="18" s="1"/>
  <c r="M65" i="18"/>
  <c r="U65" i="18" s="1"/>
  <c r="M64" i="18"/>
  <c r="U64" i="18" s="1"/>
  <c r="M63" i="18"/>
  <c r="U63" i="18" s="1"/>
  <c r="M62" i="18"/>
  <c r="U62" i="18" s="1"/>
  <c r="M61" i="18"/>
  <c r="U61" i="18" s="1"/>
  <c r="M60" i="18"/>
  <c r="U60" i="18" s="1"/>
  <c r="M59" i="18"/>
  <c r="U59" i="18" s="1"/>
  <c r="M58" i="18"/>
  <c r="U58" i="18" s="1"/>
  <c r="M57" i="18"/>
  <c r="U57" i="18" s="1"/>
  <c r="M56" i="18"/>
  <c r="U56" i="18" s="1"/>
  <c r="M55" i="18"/>
  <c r="U55" i="18" s="1"/>
  <c r="M54" i="18"/>
  <c r="U54" i="18" s="1"/>
  <c r="M53" i="18"/>
  <c r="U53" i="18" s="1"/>
  <c r="M52" i="18"/>
  <c r="U52" i="18" s="1"/>
  <c r="M51" i="18"/>
  <c r="U51" i="18" s="1"/>
  <c r="M50" i="18"/>
  <c r="U50" i="18" s="1"/>
  <c r="M49" i="18"/>
  <c r="U49" i="18" s="1"/>
  <c r="M48" i="18"/>
  <c r="U48" i="18" s="1"/>
  <c r="M47" i="18"/>
  <c r="U47" i="18" s="1"/>
  <c r="M46" i="18"/>
  <c r="U46" i="18" s="1"/>
  <c r="M45" i="18"/>
  <c r="U45" i="18" s="1"/>
  <c r="M44" i="18"/>
  <c r="U44" i="18" s="1"/>
  <c r="M43" i="18"/>
  <c r="U43" i="18" s="1"/>
  <c r="M42" i="18"/>
  <c r="U42" i="18" s="1"/>
  <c r="M41" i="18"/>
  <c r="U41" i="18" s="1"/>
  <c r="M40" i="18"/>
  <c r="U40" i="18" s="1"/>
  <c r="M39" i="18"/>
  <c r="U39" i="18" s="1"/>
  <c r="M38" i="18"/>
  <c r="U38" i="18" s="1"/>
  <c r="M37" i="18"/>
  <c r="U37" i="18" s="1"/>
  <c r="M36" i="18"/>
  <c r="U36" i="18" s="1"/>
  <c r="M35" i="18"/>
  <c r="U35" i="18" s="1"/>
  <c r="M34" i="18"/>
  <c r="U34" i="18" s="1"/>
  <c r="M33" i="18"/>
  <c r="U33" i="18" s="1"/>
  <c r="M32" i="18"/>
  <c r="U32" i="18" s="1"/>
  <c r="M31" i="18"/>
  <c r="U31" i="18" s="1"/>
  <c r="M30" i="18"/>
  <c r="U30" i="18" s="1"/>
  <c r="M29" i="18"/>
  <c r="U29" i="18" s="1"/>
  <c r="M28" i="18"/>
  <c r="U28" i="18" s="1"/>
  <c r="M27" i="18"/>
  <c r="U27" i="18" s="1"/>
  <c r="M26" i="18"/>
  <c r="U26" i="18" s="1"/>
  <c r="M25" i="18"/>
  <c r="U25" i="18" s="1"/>
  <c r="M24" i="18"/>
  <c r="U24" i="18" s="1"/>
  <c r="M23" i="18"/>
  <c r="U23" i="18" s="1"/>
  <c r="M22" i="18"/>
  <c r="U22" i="18" s="1"/>
  <c r="M21" i="18"/>
  <c r="U21" i="18" s="1"/>
  <c r="M20" i="18"/>
  <c r="U20" i="18" s="1"/>
  <c r="M19" i="18"/>
  <c r="U19" i="18" s="1"/>
  <c r="M18" i="18"/>
  <c r="U18" i="18" s="1"/>
  <c r="M17" i="18"/>
  <c r="U17" i="18" s="1"/>
  <c r="M16" i="18"/>
  <c r="U16" i="18" s="1"/>
  <c r="M15" i="18"/>
  <c r="U15" i="18" s="1"/>
  <c r="M14" i="18"/>
  <c r="U14" i="18" s="1"/>
  <c r="M13" i="18"/>
  <c r="U13" i="18" s="1"/>
  <c r="M12" i="18"/>
  <c r="U12" i="18" s="1"/>
  <c r="M11" i="18"/>
  <c r="U11" i="18" s="1"/>
  <c r="M10" i="18"/>
  <c r="U10" i="18" s="1"/>
  <c r="M9" i="18"/>
  <c r="U9" i="18" s="1"/>
  <c r="M8" i="18"/>
  <c r="U8" i="18" s="1"/>
  <c r="M7" i="18"/>
  <c r="U7" i="18" s="1"/>
  <c r="M6" i="18"/>
  <c r="U6" i="18" s="1"/>
  <c r="M5" i="18"/>
  <c r="U5" i="18" s="1"/>
  <c r="X5" i="18" s="1"/>
  <c r="H98" i="18"/>
  <c r="I98" i="18" s="1"/>
  <c r="J98" i="18" s="1"/>
  <c r="H97" i="18"/>
  <c r="I97" i="18" s="1"/>
  <c r="J97" i="18" s="1"/>
  <c r="H96" i="18"/>
  <c r="I96" i="18" s="1"/>
  <c r="J96" i="18" s="1"/>
  <c r="H95" i="18"/>
  <c r="I95" i="18" s="1"/>
  <c r="J95" i="18" s="1"/>
  <c r="H94" i="18"/>
  <c r="I94" i="18" s="1"/>
  <c r="J94" i="18" s="1"/>
  <c r="H93" i="18"/>
  <c r="I93" i="18" s="1"/>
  <c r="J93" i="18" s="1"/>
  <c r="H92" i="18"/>
  <c r="I92" i="18" s="1"/>
  <c r="J92" i="18" s="1"/>
  <c r="H91" i="18"/>
  <c r="I91" i="18" s="1"/>
  <c r="J91" i="18" s="1"/>
  <c r="H90" i="18"/>
  <c r="I90" i="18" s="1"/>
  <c r="J90" i="18" s="1"/>
  <c r="H89" i="18"/>
  <c r="I89" i="18" s="1"/>
  <c r="J89" i="18" s="1"/>
  <c r="H88" i="18"/>
  <c r="I88" i="18" s="1"/>
  <c r="J88" i="18" s="1"/>
  <c r="H87" i="18"/>
  <c r="I87" i="18" s="1"/>
  <c r="J87" i="18" s="1"/>
  <c r="H86" i="18"/>
  <c r="I86" i="18" s="1"/>
  <c r="J86" i="18" s="1"/>
  <c r="H85" i="18"/>
  <c r="I85" i="18" s="1"/>
  <c r="J85" i="18" s="1"/>
  <c r="H84" i="18"/>
  <c r="I84" i="18" s="1"/>
  <c r="J84" i="18" s="1"/>
  <c r="H83" i="18"/>
  <c r="I83" i="18" s="1"/>
  <c r="J83" i="18" s="1"/>
  <c r="H82" i="18"/>
  <c r="I82" i="18" s="1"/>
  <c r="J82" i="18" s="1"/>
  <c r="H81" i="18"/>
  <c r="I81" i="18" s="1"/>
  <c r="J81" i="18" s="1"/>
  <c r="H80" i="18"/>
  <c r="I80" i="18" s="1"/>
  <c r="J80" i="18" s="1"/>
  <c r="H79" i="18"/>
  <c r="I79" i="18" s="1"/>
  <c r="J79" i="18" s="1"/>
  <c r="H78" i="18"/>
  <c r="I78" i="18" s="1"/>
  <c r="J78" i="18" s="1"/>
  <c r="H77" i="18"/>
  <c r="I77" i="18" s="1"/>
  <c r="J77" i="18" s="1"/>
  <c r="H76" i="18"/>
  <c r="I76" i="18" s="1"/>
  <c r="J76" i="18" s="1"/>
  <c r="H75" i="18"/>
  <c r="I75" i="18" s="1"/>
  <c r="J75" i="18" s="1"/>
  <c r="H74" i="18"/>
  <c r="I74" i="18" s="1"/>
  <c r="J74" i="18" s="1"/>
  <c r="H73" i="18"/>
  <c r="I73" i="18" s="1"/>
  <c r="J73" i="18" s="1"/>
  <c r="H72" i="18"/>
  <c r="I72" i="18" s="1"/>
  <c r="J72" i="18" s="1"/>
  <c r="H71" i="18"/>
  <c r="I71" i="18" s="1"/>
  <c r="J71" i="18" s="1"/>
  <c r="H70" i="18"/>
  <c r="I70" i="18" s="1"/>
  <c r="J70" i="18" s="1"/>
  <c r="H69" i="18"/>
  <c r="I69" i="18" s="1"/>
  <c r="J69" i="18" s="1"/>
  <c r="H68" i="18"/>
  <c r="I68" i="18" s="1"/>
  <c r="J68" i="18" s="1"/>
  <c r="H67" i="18"/>
  <c r="I67" i="18" s="1"/>
  <c r="J67" i="18" s="1"/>
  <c r="H66" i="18"/>
  <c r="I66" i="18" s="1"/>
  <c r="J66" i="18" s="1"/>
  <c r="H65" i="18"/>
  <c r="I65" i="18" s="1"/>
  <c r="J65" i="18" s="1"/>
  <c r="H64" i="18"/>
  <c r="I64" i="18" s="1"/>
  <c r="J64" i="18" s="1"/>
  <c r="H63" i="18"/>
  <c r="I63" i="18" s="1"/>
  <c r="J63" i="18" s="1"/>
  <c r="H62" i="18"/>
  <c r="I62" i="18" s="1"/>
  <c r="J62" i="18" s="1"/>
  <c r="H61" i="18"/>
  <c r="I61" i="18" s="1"/>
  <c r="J61" i="18" s="1"/>
  <c r="H60" i="18"/>
  <c r="I60" i="18" s="1"/>
  <c r="J60" i="18" s="1"/>
  <c r="H59" i="18"/>
  <c r="I59" i="18" s="1"/>
  <c r="J59" i="18" s="1"/>
  <c r="H58" i="18"/>
  <c r="I58" i="18" s="1"/>
  <c r="J58" i="18" s="1"/>
  <c r="H57" i="18"/>
  <c r="I57" i="18" s="1"/>
  <c r="J57" i="18" s="1"/>
  <c r="H56" i="18"/>
  <c r="I56" i="18" s="1"/>
  <c r="J56" i="18" s="1"/>
  <c r="H55" i="18"/>
  <c r="I55" i="18" s="1"/>
  <c r="J55" i="18" s="1"/>
  <c r="H54" i="18"/>
  <c r="I54" i="18" s="1"/>
  <c r="J54" i="18" s="1"/>
  <c r="H53" i="18"/>
  <c r="I53" i="18" s="1"/>
  <c r="J53" i="18" s="1"/>
  <c r="H52" i="18"/>
  <c r="I52" i="18" s="1"/>
  <c r="J52" i="18" s="1"/>
  <c r="H51" i="18"/>
  <c r="I51" i="18" s="1"/>
  <c r="J51" i="18" s="1"/>
  <c r="H50" i="18"/>
  <c r="I50" i="18" s="1"/>
  <c r="J50" i="18" s="1"/>
  <c r="H49" i="18"/>
  <c r="I49" i="18" s="1"/>
  <c r="J49" i="18" s="1"/>
  <c r="H48" i="18"/>
  <c r="I48" i="18" s="1"/>
  <c r="J48" i="18" s="1"/>
  <c r="H47" i="18"/>
  <c r="I47" i="18" s="1"/>
  <c r="J47" i="18" s="1"/>
  <c r="H46" i="18"/>
  <c r="I46" i="18" s="1"/>
  <c r="J46" i="18" s="1"/>
  <c r="H45" i="18"/>
  <c r="I45" i="18" s="1"/>
  <c r="J45" i="18" s="1"/>
  <c r="H44" i="18"/>
  <c r="I44" i="18" s="1"/>
  <c r="J44" i="18" s="1"/>
  <c r="H43" i="18"/>
  <c r="I43" i="18" s="1"/>
  <c r="J43" i="18" s="1"/>
  <c r="H42" i="18"/>
  <c r="I42" i="18" s="1"/>
  <c r="J42" i="18" s="1"/>
  <c r="H41" i="18"/>
  <c r="I41" i="18" s="1"/>
  <c r="J41" i="18" s="1"/>
  <c r="H40" i="18"/>
  <c r="I40" i="18" s="1"/>
  <c r="J40" i="18" s="1"/>
  <c r="H39" i="18"/>
  <c r="I39" i="18" s="1"/>
  <c r="J39" i="18" s="1"/>
  <c r="H38" i="18"/>
  <c r="I38" i="18" s="1"/>
  <c r="J38" i="18" s="1"/>
  <c r="H37" i="18"/>
  <c r="I37" i="18" s="1"/>
  <c r="J37" i="18" s="1"/>
  <c r="H36" i="18"/>
  <c r="I36" i="18" s="1"/>
  <c r="J36" i="18" s="1"/>
  <c r="H35" i="18"/>
  <c r="I35" i="18" s="1"/>
  <c r="J35" i="18" s="1"/>
  <c r="H34" i="18"/>
  <c r="I34" i="18" s="1"/>
  <c r="J34" i="18" s="1"/>
  <c r="H33" i="18"/>
  <c r="I33" i="18" s="1"/>
  <c r="J33" i="18" s="1"/>
  <c r="H32" i="18"/>
  <c r="I32" i="18" s="1"/>
  <c r="J32" i="18" s="1"/>
  <c r="H31" i="18"/>
  <c r="I31" i="18" s="1"/>
  <c r="J31" i="18" s="1"/>
  <c r="H30" i="18"/>
  <c r="I30" i="18" s="1"/>
  <c r="J30" i="18" s="1"/>
  <c r="H29" i="18"/>
  <c r="I29" i="18" s="1"/>
  <c r="J29" i="18" s="1"/>
  <c r="H28" i="18"/>
  <c r="I28" i="18" s="1"/>
  <c r="J28" i="18" s="1"/>
  <c r="H27" i="18"/>
  <c r="I27" i="18" s="1"/>
  <c r="J27" i="18" s="1"/>
  <c r="H26" i="18"/>
  <c r="I26" i="18" s="1"/>
  <c r="J26" i="18" s="1"/>
  <c r="H25" i="18"/>
  <c r="I25" i="18" s="1"/>
  <c r="J25" i="18" s="1"/>
  <c r="H24" i="18"/>
  <c r="I24" i="18" s="1"/>
  <c r="J24" i="18" s="1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11" i="18"/>
  <c r="I11" i="18" s="1"/>
  <c r="J11" i="18" s="1"/>
  <c r="H10" i="18"/>
  <c r="I10" i="18" s="1"/>
  <c r="J10" i="18" s="1"/>
  <c r="H9" i="18"/>
  <c r="I9" i="18" s="1"/>
  <c r="J9" i="18" s="1"/>
  <c r="H8" i="18"/>
  <c r="I8" i="18" s="1"/>
  <c r="J8" i="18" s="1"/>
  <c r="H7" i="18"/>
  <c r="I7" i="18" s="1"/>
  <c r="J7" i="18" s="1"/>
  <c r="H6" i="18"/>
  <c r="I6" i="18" s="1"/>
  <c r="J6" i="18" s="1"/>
  <c r="H5" i="18"/>
  <c r="I5" i="18" s="1"/>
  <c r="J5" i="18" s="1"/>
  <c r="K5" i="18" s="1"/>
  <c r="M69" i="15"/>
  <c r="U69" i="15" s="1"/>
  <c r="M68" i="15"/>
  <c r="U68" i="15" s="1"/>
  <c r="M67" i="15"/>
  <c r="U67" i="15" s="1"/>
  <c r="M66" i="15"/>
  <c r="U66" i="15" s="1"/>
  <c r="M65" i="15"/>
  <c r="U65" i="15" s="1"/>
  <c r="M64" i="15"/>
  <c r="U64" i="15" s="1"/>
  <c r="M63" i="15"/>
  <c r="U63" i="15" s="1"/>
  <c r="M62" i="15"/>
  <c r="U62" i="15" s="1"/>
  <c r="M61" i="15"/>
  <c r="U61" i="15" s="1"/>
  <c r="M60" i="15"/>
  <c r="U60" i="15" s="1"/>
  <c r="M59" i="15"/>
  <c r="U59" i="15" s="1"/>
  <c r="M58" i="15"/>
  <c r="U58" i="15" s="1"/>
  <c r="M57" i="15"/>
  <c r="U57" i="15" s="1"/>
  <c r="M56" i="15"/>
  <c r="U56" i="15" s="1"/>
  <c r="M55" i="15"/>
  <c r="U55" i="15" s="1"/>
  <c r="M54" i="15"/>
  <c r="U54" i="15" s="1"/>
  <c r="M53" i="15"/>
  <c r="U53" i="15" s="1"/>
  <c r="M52" i="15"/>
  <c r="U52" i="15" s="1"/>
  <c r="M51" i="15"/>
  <c r="U51" i="15" s="1"/>
  <c r="M50" i="15"/>
  <c r="U50" i="15" s="1"/>
  <c r="M49" i="15"/>
  <c r="U49" i="15" s="1"/>
  <c r="M48" i="15"/>
  <c r="U48" i="15" s="1"/>
  <c r="M47" i="15"/>
  <c r="U47" i="15" s="1"/>
  <c r="M46" i="15"/>
  <c r="U46" i="15" s="1"/>
  <c r="M45" i="15"/>
  <c r="U45" i="15" s="1"/>
  <c r="M44" i="15"/>
  <c r="U44" i="15" s="1"/>
  <c r="M43" i="15"/>
  <c r="U43" i="15" s="1"/>
  <c r="M42" i="15"/>
  <c r="U42" i="15" s="1"/>
  <c r="M41" i="15"/>
  <c r="U41" i="15" s="1"/>
  <c r="M40" i="15"/>
  <c r="U40" i="15" s="1"/>
  <c r="M39" i="15"/>
  <c r="U39" i="15" s="1"/>
  <c r="M38" i="15"/>
  <c r="U38" i="15" s="1"/>
  <c r="M37" i="15"/>
  <c r="U37" i="15" s="1"/>
  <c r="M36" i="15"/>
  <c r="U36" i="15" s="1"/>
  <c r="M35" i="15"/>
  <c r="U35" i="15" s="1"/>
  <c r="M34" i="15"/>
  <c r="U34" i="15" s="1"/>
  <c r="M33" i="15"/>
  <c r="U33" i="15" s="1"/>
  <c r="M32" i="15"/>
  <c r="U32" i="15" s="1"/>
  <c r="M31" i="15"/>
  <c r="U31" i="15" s="1"/>
  <c r="M30" i="15"/>
  <c r="U30" i="15" s="1"/>
  <c r="M29" i="15"/>
  <c r="U29" i="15" s="1"/>
  <c r="M28" i="15"/>
  <c r="U28" i="15" s="1"/>
  <c r="M27" i="15"/>
  <c r="U27" i="15" s="1"/>
  <c r="M26" i="15"/>
  <c r="U26" i="15" s="1"/>
  <c r="M25" i="15"/>
  <c r="U25" i="15" s="1"/>
  <c r="M24" i="15"/>
  <c r="U24" i="15" s="1"/>
  <c r="M23" i="15"/>
  <c r="U23" i="15" s="1"/>
  <c r="M22" i="15"/>
  <c r="U22" i="15" s="1"/>
  <c r="M21" i="15"/>
  <c r="U21" i="15" s="1"/>
  <c r="M20" i="15"/>
  <c r="U20" i="15" s="1"/>
  <c r="M19" i="15"/>
  <c r="U19" i="15" s="1"/>
  <c r="M18" i="15"/>
  <c r="U18" i="15" s="1"/>
  <c r="M17" i="15"/>
  <c r="U17" i="15" s="1"/>
  <c r="M16" i="15"/>
  <c r="U16" i="15" s="1"/>
  <c r="M15" i="15"/>
  <c r="U15" i="15" s="1"/>
  <c r="M14" i="15"/>
  <c r="U14" i="15" s="1"/>
  <c r="M13" i="15"/>
  <c r="U13" i="15" s="1"/>
  <c r="M12" i="15"/>
  <c r="U12" i="15" s="1"/>
  <c r="M11" i="15"/>
  <c r="U11" i="15" s="1"/>
  <c r="M10" i="15"/>
  <c r="U10" i="15" s="1"/>
  <c r="M9" i="15"/>
  <c r="U9" i="15" s="1"/>
  <c r="M8" i="15"/>
  <c r="U8" i="15" s="1"/>
  <c r="M7" i="15"/>
  <c r="U7" i="15" s="1"/>
  <c r="M6" i="15"/>
  <c r="U6" i="15" s="1"/>
  <c r="M5" i="15"/>
  <c r="U5" i="15" s="1"/>
  <c r="X5" i="15" s="1"/>
  <c r="H69" i="15"/>
  <c r="I69" i="15" s="1"/>
  <c r="J69" i="15" s="1"/>
  <c r="H68" i="15"/>
  <c r="I68" i="15" s="1"/>
  <c r="J68" i="15" s="1"/>
  <c r="H67" i="15"/>
  <c r="I67" i="15" s="1"/>
  <c r="J67" i="15" s="1"/>
  <c r="H66" i="15"/>
  <c r="I66" i="15" s="1"/>
  <c r="J66" i="15" s="1"/>
  <c r="H65" i="15"/>
  <c r="I65" i="15" s="1"/>
  <c r="J65" i="15" s="1"/>
  <c r="H64" i="15"/>
  <c r="I64" i="15" s="1"/>
  <c r="J64" i="15" s="1"/>
  <c r="H63" i="15"/>
  <c r="I63" i="15" s="1"/>
  <c r="J63" i="15" s="1"/>
  <c r="H62" i="15"/>
  <c r="I62" i="15" s="1"/>
  <c r="J62" i="15" s="1"/>
  <c r="H61" i="15"/>
  <c r="I61" i="15" s="1"/>
  <c r="J61" i="15" s="1"/>
  <c r="H60" i="15"/>
  <c r="I60" i="15" s="1"/>
  <c r="J60" i="15" s="1"/>
  <c r="H59" i="15"/>
  <c r="I59" i="15" s="1"/>
  <c r="J59" i="15" s="1"/>
  <c r="H58" i="15"/>
  <c r="I58" i="15" s="1"/>
  <c r="J58" i="15" s="1"/>
  <c r="H57" i="15"/>
  <c r="I57" i="15" s="1"/>
  <c r="J57" i="15" s="1"/>
  <c r="H56" i="15"/>
  <c r="I56" i="15" s="1"/>
  <c r="J56" i="15" s="1"/>
  <c r="H55" i="15"/>
  <c r="I55" i="15" s="1"/>
  <c r="J55" i="15" s="1"/>
  <c r="H54" i="15"/>
  <c r="I54" i="15" s="1"/>
  <c r="J54" i="15" s="1"/>
  <c r="H53" i="15"/>
  <c r="I53" i="15" s="1"/>
  <c r="J53" i="15" s="1"/>
  <c r="H52" i="15"/>
  <c r="I52" i="15" s="1"/>
  <c r="J52" i="15" s="1"/>
  <c r="H51" i="15"/>
  <c r="I51" i="15" s="1"/>
  <c r="J51" i="15" s="1"/>
  <c r="H50" i="15"/>
  <c r="I50" i="15" s="1"/>
  <c r="J50" i="15" s="1"/>
  <c r="H49" i="15"/>
  <c r="I49" i="15" s="1"/>
  <c r="J49" i="15" s="1"/>
  <c r="H48" i="15"/>
  <c r="I48" i="15" s="1"/>
  <c r="J48" i="15" s="1"/>
  <c r="H47" i="15"/>
  <c r="I47" i="15" s="1"/>
  <c r="J47" i="15" s="1"/>
  <c r="H46" i="15"/>
  <c r="I46" i="15" s="1"/>
  <c r="J46" i="15" s="1"/>
  <c r="H45" i="15"/>
  <c r="I45" i="15" s="1"/>
  <c r="J45" i="15" s="1"/>
  <c r="H44" i="15"/>
  <c r="I44" i="15" s="1"/>
  <c r="J44" i="15" s="1"/>
  <c r="H43" i="15"/>
  <c r="I43" i="15" s="1"/>
  <c r="J43" i="15" s="1"/>
  <c r="H42" i="15"/>
  <c r="I42" i="15" s="1"/>
  <c r="J42" i="15" s="1"/>
  <c r="H41" i="15"/>
  <c r="I41" i="15" s="1"/>
  <c r="J41" i="15" s="1"/>
  <c r="H40" i="15"/>
  <c r="I40" i="15" s="1"/>
  <c r="J40" i="15" s="1"/>
  <c r="H39" i="15"/>
  <c r="I39" i="15" s="1"/>
  <c r="J39" i="15" s="1"/>
  <c r="H38" i="15"/>
  <c r="I38" i="15" s="1"/>
  <c r="J38" i="15" s="1"/>
  <c r="H37" i="15"/>
  <c r="I37" i="15" s="1"/>
  <c r="J37" i="15" s="1"/>
  <c r="H36" i="15"/>
  <c r="I36" i="15" s="1"/>
  <c r="J36" i="15" s="1"/>
  <c r="H35" i="15"/>
  <c r="I35" i="15" s="1"/>
  <c r="J35" i="15" s="1"/>
  <c r="H34" i="15"/>
  <c r="I34" i="15" s="1"/>
  <c r="J34" i="15" s="1"/>
  <c r="H33" i="15"/>
  <c r="I33" i="15" s="1"/>
  <c r="J33" i="15" s="1"/>
  <c r="H32" i="15"/>
  <c r="I32" i="15" s="1"/>
  <c r="J32" i="15" s="1"/>
  <c r="H31" i="15"/>
  <c r="I31" i="15" s="1"/>
  <c r="J31" i="15" s="1"/>
  <c r="H30" i="15"/>
  <c r="I30" i="15" s="1"/>
  <c r="J30" i="15" s="1"/>
  <c r="H29" i="15"/>
  <c r="I29" i="15" s="1"/>
  <c r="J29" i="15" s="1"/>
  <c r="H28" i="15"/>
  <c r="I28" i="15" s="1"/>
  <c r="J28" i="15" s="1"/>
  <c r="H27" i="15"/>
  <c r="I27" i="15" s="1"/>
  <c r="J27" i="15" s="1"/>
  <c r="H26" i="15"/>
  <c r="I26" i="15" s="1"/>
  <c r="J26" i="15" s="1"/>
  <c r="H25" i="15"/>
  <c r="I25" i="15" s="1"/>
  <c r="J25" i="15" s="1"/>
  <c r="H24" i="15"/>
  <c r="I24" i="15" s="1"/>
  <c r="J24" i="15" s="1"/>
  <c r="H23" i="15"/>
  <c r="I23" i="15" s="1"/>
  <c r="J23" i="15" s="1"/>
  <c r="H22" i="15"/>
  <c r="I22" i="15" s="1"/>
  <c r="J22" i="15" s="1"/>
  <c r="H21" i="15"/>
  <c r="I21" i="15" s="1"/>
  <c r="J21" i="15" s="1"/>
  <c r="H20" i="15"/>
  <c r="I20" i="15" s="1"/>
  <c r="J20" i="15" s="1"/>
  <c r="H19" i="15"/>
  <c r="I19" i="15" s="1"/>
  <c r="J19" i="15" s="1"/>
  <c r="H18" i="15"/>
  <c r="I18" i="15" s="1"/>
  <c r="J18" i="15" s="1"/>
  <c r="H17" i="15"/>
  <c r="I17" i="15" s="1"/>
  <c r="J17" i="15" s="1"/>
  <c r="H16" i="15"/>
  <c r="I16" i="15" s="1"/>
  <c r="J16" i="15" s="1"/>
  <c r="H15" i="15"/>
  <c r="I15" i="15" s="1"/>
  <c r="J15" i="15" s="1"/>
  <c r="H14" i="15"/>
  <c r="I14" i="15" s="1"/>
  <c r="J14" i="15" s="1"/>
  <c r="H13" i="15"/>
  <c r="I13" i="15" s="1"/>
  <c r="J13" i="15" s="1"/>
  <c r="H12" i="15"/>
  <c r="I12" i="15" s="1"/>
  <c r="J12" i="15" s="1"/>
  <c r="H11" i="15"/>
  <c r="I11" i="15" s="1"/>
  <c r="J11" i="15" s="1"/>
  <c r="H10" i="15"/>
  <c r="I10" i="15" s="1"/>
  <c r="J10" i="15" s="1"/>
  <c r="H9" i="15"/>
  <c r="I9" i="15" s="1"/>
  <c r="J9" i="15" s="1"/>
  <c r="H8" i="15"/>
  <c r="I8" i="15" s="1"/>
  <c r="J8" i="15" s="1"/>
  <c r="H7" i="15"/>
  <c r="I7" i="15" s="1"/>
  <c r="J7" i="15" s="1"/>
  <c r="H6" i="15"/>
  <c r="I6" i="15" s="1"/>
  <c r="J6" i="15" s="1"/>
  <c r="H5" i="15"/>
  <c r="I5" i="15" s="1"/>
  <c r="J5" i="15" s="1"/>
  <c r="H4" i="15"/>
  <c r="I4" i="15" s="1"/>
  <c r="J4" i="15" s="1"/>
  <c r="K4" i="15" s="1"/>
  <c r="M79" i="13"/>
  <c r="U79" i="13" s="1"/>
  <c r="M78" i="13"/>
  <c r="U78" i="13" s="1"/>
  <c r="M77" i="13"/>
  <c r="U77" i="13" s="1"/>
  <c r="M76" i="13"/>
  <c r="U76" i="13" s="1"/>
  <c r="M75" i="13"/>
  <c r="U75" i="13" s="1"/>
  <c r="M74" i="13"/>
  <c r="U74" i="13" s="1"/>
  <c r="M73" i="13"/>
  <c r="U73" i="13" s="1"/>
  <c r="M72" i="13"/>
  <c r="U72" i="13" s="1"/>
  <c r="M71" i="13"/>
  <c r="U71" i="13" s="1"/>
  <c r="M70" i="13"/>
  <c r="U70" i="13" s="1"/>
  <c r="M69" i="13"/>
  <c r="U69" i="13" s="1"/>
  <c r="M68" i="13"/>
  <c r="U68" i="13" s="1"/>
  <c r="M67" i="13"/>
  <c r="U67" i="13" s="1"/>
  <c r="M66" i="13"/>
  <c r="U66" i="13" s="1"/>
  <c r="M65" i="13"/>
  <c r="U65" i="13" s="1"/>
  <c r="M64" i="13"/>
  <c r="U64" i="13" s="1"/>
  <c r="M63" i="13"/>
  <c r="U63" i="13" s="1"/>
  <c r="M62" i="13"/>
  <c r="U62" i="13" s="1"/>
  <c r="M61" i="13"/>
  <c r="U61" i="13" s="1"/>
  <c r="M60" i="13"/>
  <c r="U60" i="13" s="1"/>
  <c r="M59" i="13"/>
  <c r="U59" i="13" s="1"/>
  <c r="M58" i="13"/>
  <c r="U58" i="13" s="1"/>
  <c r="M57" i="13"/>
  <c r="U57" i="13" s="1"/>
  <c r="M56" i="13"/>
  <c r="U56" i="13" s="1"/>
  <c r="M55" i="13"/>
  <c r="U55" i="13" s="1"/>
  <c r="M54" i="13"/>
  <c r="U54" i="13" s="1"/>
  <c r="M53" i="13"/>
  <c r="U53" i="13" s="1"/>
  <c r="M52" i="13"/>
  <c r="U52" i="13" s="1"/>
  <c r="M51" i="13"/>
  <c r="U51" i="13" s="1"/>
  <c r="M50" i="13"/>
  <c r="U50" i="13" s="1"/>
  <c r="M49" i="13"/>
  <c r="U49" i="13" s="1"/>
  <c r="M48" i="13"/>
  <c r="U48" i="13" s="1"/>
  <c r="M47" i="13"/>
  <c r="U47" i="13" s="1"/>
  <c r="M46" i="13"/>
  <c r="U46" i="13" s="1"/>
  <c r="M45" i="13"/>
  <c r="U45" i="13" s="1"/>
  <c r="M44" i="13"/>
  <c r="U44" i="13" s="1"/>
  <c r="M43" i="13"/>
  <c r="U43" i="13" s="1"/>
  <c r="M42" i="13"/>
  <c r="U42" i="13" s="1"/>
  <c r="M41" i="13"/>
  <c r="U41" i="13" s="1"/>
  <c r="M40" i="13"/>
  <c r="U40" i="13" s="1"/>
  <c r="M39" i="13"/>
  <c r="U39" i="13" s="1"/>
  <c r="M38" i="13"/>
  <c r="U38" i="13" s="1"/>
  <c r="M37" i="13"/>
  <c r="U37" i="13" s="1"/>
  <c r="M36" i="13"/>
  <c r="U36" i="13" s="1"/>
  <c r="M35" i="13"/>
  <c r="U35" i="13" s="1"/>
  <c r="M34" i="13"/>
  <c r="U34" i="13" s="1"/>
  <c r="M33" i="13"/>
  <c r="U33" i="13" s="1"/>
  <c r="M32" i="13"/>
  <c r="U32" i="13" s="1"/>
  <c r="M31" i="13"/>
  <c r="U31" i="13" s="1"/>
  <c r="M30" i="13"/>
  <c r="U30" i="13" s="1"/>
  <c r="M29" i="13"/>
  <c r="U29" i="13" s="1"/>
  <c r="M28" i="13"/>
  <c r="U28" i="13" s="1"/>
  <c r="M27" i="13"/>
  <c r="U27" i="13" s="1"/>
  <c r="M26" i="13"/>
  <c r="U26" i="13" s="1"/>
  <c r="M25" i="13"/>
  <c r="U25" i="13" s="1"/>
  <c r="M24" i="13"/>
  <c r="U24" i="13" s="1"/>
  <c r="M23" i="13"/>
  <c r="U23" i="13" s="1"/>
  <c r="M22" i="13"/>
  <c r="U22" i="13" s="1"/>
  <c r="M21" i="13"/>
  <c r="U21" i="13" s="1"/>
  <c r="M20" i="13"/>
  <c r="U20" i="13" s="1"/>
  <c r="M19" i="13"/>
  <c r="U19" i="13" s="1"/>
  <c r="M18" i="13"/>
  <c r="U18" i="13" s="1"/>
  <c r="M17" i="13"/>
  <c r="U17" i="13" s="1"/>
  <c r="M16" i="13"/>
  <c r="U16" i="13" s="1"/>
  <c r="M15" i="13"/>
  <c r="U15" i="13" s="1"/>
  <c r="M14" i="13"/>
  <c r="U14" i="13" s="1"/>
  <c r="M13" i="13"/>
  <c r="U13" i="13" s="1"/>
  <c r="M12" i="13"/>
  <c r="U12" i="13" s="1"/>
  <c r="M11" i="13"/>
  <c r="U11" i="13" s="1"/>
  <c r="M10" i="13"/>
  <c r="U10" i="13" s="1"/>
  <c r="M9" i="13"/>
  <c r="U9" i="13" s="1"/>
  <c r="M8" i="13"/>
  <c r="U8" i="13" s="1"/>
  <c r="M7" i="13"/>
  <c r="U7" i="13" s="1"/>
  <c r="M6" i="13"/>
  <c r="U6" i="13" s="1"/>
  <c r="M5" i="13"/>
  <c r="U5" i="13" s="1"/>
  <c r="X5" i="13" s="1"/>
  <c r="H79" i="13"/>
  <c r="I79" i="13" s="1"/>
  <c r="J79" i="13" s="1"/>
  <c r="H78" i="13"/>
  <c r="I78" i="13" s="1"/>
  <c r="J78" i="13" s="1"/>
  <c r="H77" i="13"/>
  <c r="I77" i="13" s="1"/>
  <c r="J77" i="13" s="1"/>
  <c r="H76" i="13"/>
  <c r="I76" i="13" s="1"/>
  <c r="J76" i="13" s="1"/>
  <c r="H75" i="13"/>
  <c r="I75" i="13" s="1"/>
  <c r="J75" i="13" s="1"/>
  <c r="H74" i="13"/>
  <c r="I74" i="13" s="1"/>
  <c r="J74" i="13" s="1"/>
  <c r="H73" i="13"/>
  <c r="I73" i="13" s="1"/>
  <c r="J73" i="13" s="1"/>
  <c r="H72" i="13"/>
  <c r="I72" i="13" s="1"/>
  <c r="J72" i="13" s="1"/>
  <c r="H71" i="13"/>
  <c r="I71" i="13" s="1"/>
  <c r="J71" i="13" s="1"/>
  <c r="H70" i="13"/>
  <c r="I70" i="13" s="1"/>
  <c r="J70" i="13" s="1"/>
  <c r="H69" i="13"/>
  <c r="I69" i="13" s="1"/>
  <c r="J69" i="13" s="1"/>
  <c r="H68" i="13"/>
  <c r="I68" i="13" s="1"/>
  <c r="J68" i="13" s="1"/>
  <c r="H67" i="13"/>
  <c r="I67" i="13" s="1"/>
  <c r="J67" i="13" s="1"/>
  <c r="H66" i="13"/>
  <c r="I66" i="13" s="1"/>
  <c r="J66" i="13" s="1"/>
  <c r="H65" i="13"/>
  <c r="I65" i="13" s="1"/>
  <c r="J65" i="13" s="1"/>
  <c r="H64" i="13"/>
  <c r="I64" i="13" s="1"/>
  <c r="J64" i="13" s="1"/>
  <c r="H63" i="13"/>
  <c r="I63" i="13" s="1"/>
  <c r="J63" i="13" s="1"/>
  <c r="H62" i="13"/>
  <c r="I62" i="13" s="1"/>
  <c r="J62" i="13" s="1"/>
  <c r="H61" i="13"/>
  <c r="I61" i="13" s="1"/>
  <c r="J61" i="13" s="1"/>
  <c r="H60" i="13"/>
  <c r="I60" i="13" s="1"/>
  <c r="J60" i="13" s="1"/>
  <c r="H59" i="13"/>
  <c r="I59" i="13" s="1"/>
  <c r="J59" i="13" s="1"/>
  <c r="H58" i="13"/>
  <c r="I58" i="13" s="1"/>
  <c r="J58" i="13" s="1"/>
  <c r="H57" i="13"/>
  <c r="I57" i="13" s="1"/>
  <c r="J57" i="13" s="1"/>
  <c r="H56" i="13"/>
  <c r="I56" i="13" s="1"/>
  <c r="J56" i="13" s="1"/>
  <c r="H55" i="13"/>
  <c r="I55" i="13" s="1"/>
  <c r="J55" i="13" s="1"/>
  <c r="H54" i="13"/>
  <c r="I54" i="13" s="1"/>
  <c r="J54" i="13" s="1"/>
  <c r="H53" i="13"/>
  <c r="I53" i="13" s="1"/>
  <c r="J53" i="13" s="1"/>
  <c r="H52" i="13"/>
  <c r="I52" i="13" s="1"/>
  <c r="J52" i="13" s="1"/>
  <c r="H51" i="13"/>
  <c r="I51" i="13" s="1"/>
  <c r="J51" i="13" s="1"/>
  <c r="H50" i="13"/>
  <c r="I50" i="13" s="1"/>
  <c r="J50" i="13" s="1"/>
  <c r="H49" i="13"/>
  <c r="I49" i="13" s="1"/>
  <c r="J49" i="13" s="1"/>
  <c r="H48" i="13"/>
  <c r="I48" i="13" s="1"/>
  <c r="J48" i="13" s="1"/>
  <c r="H47" i="13"/>
  <c r="I47" i="13" s="1"/>
  <c r="J47" i="13" s="1"/>
  <c r="H46" i="13"/>
  <c r="I46" i="13" s="1"/>
  <c r="J46" i="13" s="1"/>
  <c r="H45" i="13"/>
  <c r="I45" i="13" s="1"/>
  <c r="J45" i="13" s="1"/>
  <c r="H44" i="13"/>
  <c r="I44" i="13" s="1"/>
  <c r="J44" i="13" s="1"/>
  <c r="H43" i="13"/>
  <c r="I43" i="13" s="1"/>
  <c r="J43" i="13" s="1"/>
  <c r="H42" i="13"/>
  <c r="I42" i="13" s="1"/>
  <c r="J42" i="13" s="1"/>
  <c r="H41" i="13"/>
  <c r="I41" i="13" s="1"/>
  <c r="J41" i="13" s="1"/>
  <c r="H40" i="13"/>
  <c r="I40" i="13" s="1"/>
  <c r="J40" i="13" s="1"/>
  <c r="H39" i="13"/>
  <c r="I39" i="13" s="1"/>
  <c r="J39" i="13" s="1"/>
  <c r="H38" i="13"/>
  <c r="I38" i="13" s="1"/>
  <c r="J38" i="13" s="1"/>
  <c r="H37" i="13"/>
  <c r="I37" i="13" s="1"/>
  <c r="J37" i="13" s="1"/>
  <c r="H36" i="13"/>
  <c r="I36" i="13" s="1"/>
  <c r="J36" i="13" s="1"/>
  <c r="H35" i="13"/>
  <c r="I35" i="13" s="1"/>
  <c r="J35" i="13" s="1"/>
  <c r="H34" i="13"/>
  <c r="I34" i="13" s="1"/>
  <c r="J34" i="13" s="1"/>
  <c r="H33" i="13"/>
  <c r="I33" i="13" s="1"/>
  <c r="J33" i="13" s="1"/>
  <c r="H32" i="13"/>
  <c r="I32" i="13" s="1"/>
  <c r="J32" i="13" s="1"/>
  <c r="H31" i="13"/>
  <c r="I31" i="13" s="1"/>
  <c r="J31" i="13" s="1"/>
  <c r="H30" i="13"/>
  <c r="I30" i="13" s="1"/>
  <c r="J30" i="13" s="1"/>
  <c r="H29" i="13"/>
  <c r="I29" i="13" s="1"/>
  <c r="J29" i="13" s="1"/>
  <c r="H28" i="13"/>
  <c r="I28" i="13" s="1"/>
  <c r="J28" i="13" s="1"/>
  <c r="H27" i="13"/>
  <c r="I27" i="13" s="1"/>
  <c r="J27" i="13" s="1"/>
  <c r="H26" i="13"/>
  <c r="I26" i="13" s="1"/>
  <c r="J26" i="13" s="1"/>
  <c r="H25" i="13"/>
  <c r="I25" i="13" s="1"/>
  <c r="J25" i="13" s="1"/>
  <c r="H24" i="13"/>
  <c r="I24" i="13" s="1"/>
  <c r="J24" i="13" s="1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11" i="13"/>
  <c r="I11" i="13" s="1"/>
  <c r="J11" i="13" s="1"/>
  <c r="H10" i="13"/>
  <c r="I10" i="13" s="1"/>
  <c r="J10" i="13" s="1"/>
  <c r="H9" i="13"/>
  <c r="I9" i="13" s="1"/>
  <c r="J9" i="13" s="1"/>
  <c r="H8" i="13"/>
  <c r="I8" i="13" s="1"/>
  <c r="J8" i="13" s="1"/>
  <c r="H7" i="13"/>
  <c r="I7" i="13" s="1"/>
  <c r="J7" i="13" s="1"/>
  <c r="H6" i="13"/>
  <c r="I6" i="13" s="1"/>
  <c r="J6" i="13" s="1"/>
  <c r="H5" i="13"/>
  <c r="I5" i="13" s="1"/>
  <c r="J5" i="13" s="1"/>
  <c r="H4" i="13"/>
  <c r="I4" i="13" s="1"/>
  <c r="J4" i="13" s="1"/>
  <c r="K4" i="13" s="1"/>
  <c r="M89" i="11"/>
  <c r="U89" i="11" s="1"/>
  <c r="M88" i="11"/>
  <c r="U88" i="11" s="1"/>
  <c r="M87" i="11"/>
  <c r="U87" i="11" s="1"/>
  <c r="M86" i="11"/>
  <c r="U86" i="11" s="1"/>
  <c r="M85" i="11"/>
  <c r="U85" i="11" s="1"/>
  <c r="M84" i="11"/>
  <c r="U84" i="11" s="1"/>
  <c r="M83" i="11"/>
  <c r="U83" i="11" s="1"/>
  <c r="M82" i="11"/>
  <c r="U82" i="11" s="1"/>
  <c r="M81" i="11"/>
  <c r="U81" i="11" s="1"/>
  <c r="M80" i="11"/>
  <c r="U80" i="11" s="1"/>
  <c r="M79" i="11"/>
  <c r="U79" i="11" s="1"/>
  <c r="M78" i="11"/>
  <c r="U78" i="11" s="1"/>
  <c r="M77" i="11"/>
  <c r="U77" i="11" s="1"/>
  <c r="M76" i="11"/>
  <c r="U76" i="11" s="1"/>
  <c r="M75" i="11"/>
  <c r="U75" i="11" s="1"/>
  <c r="M74" i="11"/>
  <c r="U74" i="11" s="1"/>
  <c r="M73" i="11"/>
  <c r="U73" i="11" s="1"/>
  <c r="M72" i="11"/>
  <c r="U72" i="11" s="1"/>
  <c r="M71" i="11"/>
  <c r="U71" i="11" s="1"/>
  <c r="M70" i="11"/>
  <c r="U70" i="11" s="1"/>
  <c r="M69" i="11"/>
  <c r="U69" i="11" s="1"/>
  <c r="M68" i="11"/>
  <c r="U68" i="11" s="1"/>
  <c r="M67" i="11"/>
  <c r="U67" i="11" s="1"/>
  <c r="M66" i="11"/>
  <c r="U66" i="11" s="1"/>
  <c r="M65" i="11"/>
  <c r="U65" i="11" s="1"/>
  <c r="M64" i="11"/>
  <c r="U64" i="11" s="1"/>
  <c r="M63" i="11"/>
  <c r="U63" i="11" s="1"/>
  <c r="M62" i="11"/>
  <c r="U62" i="11" s="1"/>
  <c r="M61" i="11"/>
  <c r="U61" i="11" s="1"/>
  <c r="M60" i="11"/>
  <c r="U60" i="11" s="1"/>
  <c r="M59" i="11"/>
  <c r="U59" i="11" s="1"/>
  <c r="M58" i="11"/>
  <c r="U58" i="11" s="1"/>
  <c r="M57" i="11"/>
  <c r="U57" i="11" s="1"/>
  <c r="M56" i="11"/>
  <c r="U56" i="11" s="1"/>
  <c r="M55" i="11"/>
  <c r="U55" i="11" s="1"/>
  <c r="M54" i="11"/>
  <c r="U54" i="11" s="1"/>
  <c r="M53" i="11"/>
  <c r="U53" i="11" s="1"/>
  <c r="M52" i="11"/>
  <c r="U52" i="11" s="1"/>
  <c r="M51" i="11"/>
  <c r="U51" i="11" s="1"/>
  <c r="M50" i="11"/>
  <c r="U50" i="11" s="1"/>
  <c r="M49" i="11"/>
  <c r="U49" i="11" s="1"/>
  <c r="M48" i="11"/>
  <c r="U48" i="11" s="1"/>
  <c r="M47" i="11"/>
  <c r="U47" i="11" s="1"/>
  <c r="M46" i="11"/>
  <c r="U46" i="11" s="1"/>
  <c r="M45" i="11"/>
  <c r="U45" i="11" s="1"/>
  <c r="M44" i="11"/>
  <c r="U44" i="11" s="1"/>
  <c r="M43" i="11"/>
  <c r="U43" i="11" s="1"/>
  <c r="M42" i="11"/>
  <c r="U42" i="11" s="1"/>
  <c r="M41" i="11"/>
  <c r="U41" i="11" s="1"/>
  <c r="M40" i="11"/>
  <c r="U40" i="11" s="1"/>
  <c r="M39" i="11"/>
  <c r="U39" i="11" s="1"/>
  <c r="M38" i="11"/>
  <c r="U38" i="11" s="1"/>
  <c r="M37" i="11"/>
  <c r="U37" i="11" s="1"/>
  <c r="M36" i="11"/>
  <c r="U36" i="11" s="1"/>
  <c r="M35" i="11"/>
  <c r="U35" i="11" s="1"/>
  <c r="M34" i="11"/>
  <c r="U34" i="11" s="1"/>
  <c r="M33" i="11"/>
  <c r="U33" i="11" s="1"/>
  <c r="M32" i="11"/>
  <c r="U32" i="11" s="1"/>
  <c r="M31" i="11"/>
  <c r="U31" i="11" s="1"/>
  <c r="M30" i="11"/>
  <c r="U30" i="11" s="1"/>
  <c r="M29" i="11"/>
  <c r="U29" i="11" s="1"/>
  <c r="M28" i="11"/>
  <c r="U28" i="11" s="1"/>
  <c r="M27" i="11"/>
  <c r="U27" i="11" s="1"/>
  <c r="M26" i="11"/>
  <c r="U26" i="11" s="1"/>
  <c r="M25" i="11"/>
  <c r="U25" i="11" s="1"/>
  <c r="M24" i="11"/>
  <c r="U24" i="11" s="1"/>
  <c r="M23" i="11"/>
  <c r="U23" i="11" s="1"/>
  <c r="M22" i="11"/>
  <c r="U22" i="11" s="1"/>
  <c r="M21" i="11"/>
  <c r="U21" i="11" s="1"/>
  <c r="M20" i="11"/>
  <c r="U20" i="11" s="1"/>
  <c r="M19" i="11"/>
  <c r="U19" i="11" s="1"/>
  <c r="M18" i="11"/>
  <c r="U18" i="11" s="1"/>
  <c r="M17" i="11"/>
  <c r="U17" i="11" s="1"/>
  <c r="M16" i="11"/>
  <c r="U16" i="11" s="1"/>
  <c r="M15" i="11"/>
  <c r="U15" i="11" s="1"/>
  <c r="M14" i="11"/>
  <c r="U14" i="11" s="1"/>
  <c r="M13" i="11"/>
  <c r="U13" i="11" s="1"/>
  <c r="M12" i="11"/>
  <c r="U12" i="11" s="1"/>
  <c r="M11" i="11"/>
  <c r="U11" i="11" s="1"/>
  <c r="M10" i="11"/>
  <c r="U10" i="11" s="1"/>
  <c r="M9" i="11"/>
  <c r="U9" i="11" s="1"/>
  <c r="M8" i="11"/>
  <c r="U8" i="11" s="1"/>
  <c r="M7" i="11"/>
  <c r="U7" i="11" s="1"/>
  <c r="M6" i="11"/>
  <c r="U6" i="11" s="1"/>
  <c r="M5" i="11"/>
  <c r="U5" i="11" s="1"/>
  <c r="X5" i="11" s="1"/>
  <c r="H89" i="11"/>
  <c r="I89" i="11" s="1"/>
  <c r="J89" i="11" s="1"/>
  <c r="H88" i="11"/>
  <c r="I88" i="11" s="1"/>
  <c r="J88" i="11" s="1"/>
  <c r="H87" i="11"/>
  <c r="I87" i="11" s="1"/>
  <c r="J87" i="11" s="1"/>
  <c r="H86" i="11"/>
  <c r="I86" i="11" s="1"/>
  <c r="J86" i="11" s="1"/>
  <c r="H85" i="11"/>
  <c r="I85" i="11" s="1"/>
  <c r="J85" i="11" s="1"/>
  <c r="H84" i="11"/>
  <c r="I84" i="11" s="1"/>
  <c r="J84" i="11" s="1"/>
  <c r="H83" i="11"/>
  <c r="I83" i="11" s="1"/>
  <c r="J83" i="11" s="1"/>
  <c r="H82" i="11"/>
  <c r="I82" i="11" s="1"/>
  <c r="J82" i="11" s="1"/>
  <c r="H81" i="11"/>
  <c r="I81" i="11" s="1"/>
  <c r="J81" i="11" s="1"/>
  <c r="H80" i="11"/>
  <c r="I80" i="11" s="1"/>
  <c r="J80" i="11" s="1"/>
  <c r="H79" i="11"/>
  <c r="I79" i="11" s="1"/>
  <c r="J79" i="11" s="1"/>
  <c r="H78" i="11"/>
  <c r="I78" i="11" s="1"/>
  <c r="J78" i="11" s="1"/>
  <c r="H77" i="11"/>
  <c r="I77" i="11" s="1"/>
  <c r="J77" i="11" s="1"/>
  <c r="H76" i="11"/>
  <c r="I76" i="11" s="1"/>
  <c r="J76" i="11" s="1"/>
  <c r="H75" i="11"/>
  <c r="I75" i="11" s="1"/>
  <c r="J75" i="11" s="1"/>
  <c r="H74" i="11"/>
  <c r="I74" i="11" s="1"/>
  <c r="J74" i="11" s="1"/>
  <c r="H73" i="11"/>
  <c r="I73" i="11" s="1"/>
  <c r="J73" i="11" s="1"/>
  <c r="H72" i="11"/>
  <c r="I72" i="11" s="1"/>
  <c r="J72" i="11" s="1"/>
  <c r="H71" i="11"/>
  <c r="I71" i="11" s="1"/>
  <c r="J71" i="11" s="1"/>
  <c r="H70" i="11"/>
  <c r="I70" i="11" s="1"/>
  <c r="J70" i="11" s="1"/>
  <c r="H69" i="11"/>
  <c r="I69" i="11" s="1"/>
  <c r="J69" i="11" s="1"/>
  <c r="H68" i="11"/>
  <c r="I68" i="11" s="1"/>
  <c r="J68" i="11" s="1"/>
  <c r="H67" i="11"/>
  <c r="I67" i="11" s="1"/>
  <c r="J67" i="11" s="1"/>
  <c r="H66" i="11"/>
  <c r="I66" i="11" s="1"/>
  <c r="J66" i="11" s="1"/>
  <c r="H65" i="11"/>
  <c r="I65" i="11" s="1"/>
  <c r="J65" i="11" s="1"/>
  <c r="H64" i="11"/>
  <c r="I64" i="11" s="1"/>
  <c r="J64" i="11" s="1"/>
  <c r="H63" i="11"/>
  <c r="I63" i="11" s="1"/>
  <c r="J63" i="11" s="1"/>
  <c r="H62" i="11"/>
  <c r="I62" i="11" s="1"/>
  <c r="J62" i="11" s="1"/>
  <c r="H61" i="11"/>
  <c r="I61" i="11" s="1"/>
  <c r="J61" i="11" s="1"/>
  <c r="H60" i="11"/>
  <c r="I60" i="11" s="1"/>
  <c r="J60" i="11" s="1"/>
  <c r="H59" i="11"/>
  <c r="I59" i="11" s="1"/>
  <c r="J59" i="11" s="1"/>
  <c r="H58" i="11"/>
  <c r="I58" i="11" s="1"/>
  <c r="J58" i="11" s="1"/>
  <c r="H57" i="11"/>
  <c r="I57" i="11" s="1"/>
  <c r="J57" i="11" s="1"/>
  <c r="H56" i="11"/>
  <c r="I56" i="11" s="1"/>
  <c r="J56" i="11" s="1"/>
  <c r="H55" i="11"/>
  <c r="I55" i="11" s="1"/>
  <c r="J55" i="11" s="1"/>
  <c r="H54" i="11"/>
  <c r="I54" i="11" s="1"/>
  <c r="J54" i="11" s="1"/>
  <c r="H53" i="11"/>
  <c r="I53" i="11" s="1"/>
  <c r="J53" i="11" s="1"/>
  <c r="H52" i="11"/>
  <c r="I52" i="11" s="1"/>
  <c r="J52" i="11" s="1"/>
  <c r="H51" i="11"/>
  <c r="I51" i="11" s="1"/>
  <c r="J51" i="11" s="1"/>
  <c r="H50" i="11"/>
  <c r="I50" i="11" s="1"/>
  <c r="J50" i="11" s="1"/>
  <c r="H49" i="11"/>
  <c r="I49" i="11" s="1"/>
  <c r="J49" i="11" s="1"/>
  <c r="H48" i="11"/>
  <c r="I48" i="11" s="1"/>
  <c r="J48" i="11" s="1"/>
  <c r="H47" i="11"/>
  <c r="I47" i="11" s="1"/>
  <c r="J47" i="11" s="1"/>
  <c r="H46" i="11"/>
  <c r="I46" i="11" s="1"/>
  <c r="J46" i="11" s="1"/>
  <c r="H45" i="11"/>
  <c r="I45" i="11" s="1"/>
  <c r="J45" i="11" s="1"/>
  <c r="H44" i="11"/>
  <c r="I44" i="11" s="1"/>
  <c r="J44" i="11" s="1"/>
  <c r="H43" i="11"/>
  <c r="I43" i="11" s="1"/>
  <c r="J43" i="11" s="1"/>
  <c r="H42" i="11"/>
  <c r="I42" i="11" s="1"/>
  <c r="J42" i="11" s="1"/>
  <c r="H41" i="11"/>
  <c r="I41" i="11" s="1"/>
  <c r="J41" i="11" s="1"/>
  <c r="H40" i="11"/>
  <c r="I40" i="11" s="1"/>
  <c r="J40" i="11" s="1"/>
  <c r="H39" i="11"/>
  <c r="I39" i="11" s="1"/>
  <c r="J39" i="11" s="1"/>
  <c r="H38" i="11"/>
  <c r="I38" i="11" s="1"/>
  <c r="J38" i="11" s="1"/>
  <c r="H37" i="11"/>
  <c r="I37" i="11" s="1"/>
  <c r="J37" i="11" s="1"/>
  <c r="H36" i="11"/>
  <c r="I36" i="11" s="1"/>
  <c r="J36" i="11" s="1"/>
  <c r="H35" i="11"/>
  <c r="I35" i="11" s="1"/>
  <c r="J35" i="11" s="1"/>
  <c r="H34" i="11"/>
  <c r="I34" i="11" s="1"/>
  <c r="J34" i="11" s="1"/>
  <c r="H33" i="11"/>
  <c r="I33" i="11" s="1"/>
  <c r="J33" i="11" s="1"/>
  <c r="H32" i="11"/>
  <c r="I32" i="11" s="1"/>
  <c r="J32" i="11" s="1"/>
  <c r="H31" i="11"/>
  <c r="I31" i="11" s="1"/>
  <c r="J31" i="11" s="1"/>
  <c r="H30" i="11"/>
  <c r="I30" i="11" s="1"/>
  <c r="J30" i="11" s="1"/>
  <c r="H29" i="11"/>
  <c r="I29" i="11" s="1"/>
  <c r="J29" i="11" s="1"/>
  <c r="H28" i="11"/>
  <c r="I28" i="11" s="1"/>
  <c r="J28" i="11" s="1"/>
  <c r="H27" i="11"/>
  <c r="I27" i="11" s="1"/>
  <c r="J27" i="11" s="1"/>
  <c r="H26" i="11"/>
  <c r="I26" i="11" s="1"/>
  <c r="J26" i="11" s="1"/>
  <c r="H25" i="11"/>
  <c r="I25" i="11" s="1"/>
  <c r="J25" i="11" s="1"/>
  <c r="H24" i="11"/>
  <c r="I24" i="11" s="1"/>
  <c r="J24" i="11" s="1"/>
  <c r="H23" i="11"/>
  <c r="I23" i="11" s="1"/>
  <c r="J23" i="11" s="1"/>
  <c r="H22" i="11"/>
  <c r="I22" i="11" s="1"/>
  <c r="J22" i="11" s="1"/>
  <c r="H21" i="11"/>
  <c r="I21" i="11" s="1"/>
  <c r="J21" i="11" s="1"/>
  <c r="H20" i="11"/>
  <c r="I20" i="11" s="1"/>
  <c r="J20" i="11" s="1"/>
  <c r="H19" i="11"/>
  <c r="I19" i="11" s="1"/>
  <c r="J19" i="11" s="1"/>
  <c r="H18" i="11"/>
  <c r="I18" i="11" s="1"/>
  <c r="J18" i="11" s="1"/>
  <c r="H17" i="11"/>
  <c r="I17" i="11" s="1"/>
  <c r="J17" i="11" s="1"/>
  <c r="H16" i="11"/>
  <c r="I16" i="11" s="1"/>
  <c r="J16" i="11" s="1"/>
  <c r="H15" i="11"/>
  <c r="I15" i="11" s="1"/>
  <c r="J15" i="11" s="1"/>
  <c r="H14" i="11"/>
  <c r="I14" i="11" s="1"/>
  <c r="J14" i="11" s="1"/>
  <c r="H13" i="11"/>
  <c r="I13" i="11" s="1"/>
  <c r="J13" i="11" s="1"/>
  <c r="H12" i="11"/>
  <c r="I12" i="11" s="1"/>
  <c r="J12" i="11" s="1"/>
  <c r="H11" i="11"/>
  <c r="I11" i="11" s="1"/>
  <c r="J11" i="11" s="1"/>
  <c r="H10" i="11"/>
  <c r="I10" i="11" s="1"/>
  <c r="J10" i="11" s="1"/>
  <c r="H9" i="11"/>
  <c r="I9" i="11" s="1"/>
  <c r="J9" i="11" s="1"/>
  <c r="H8" i="11"/>
  <c r="I8" i="11" s="1"/>
  <c r="J8" i="11" s="1"/>
  <c r="H7" i="11"/>
  <c r="I7" i="11" s="1"/>
  <c r="J7" i="11" s="1"/>
  <c r="H6" i="11"/>
  <c r="I6" i="11" s="1"/>
  <c r="J6" i="11" s="1"/>
  <c r="H5" i="11"/>
  <c r="I5" i="11" s="1"/>
  <c r="J5" i="11" s="1"/>
  <c r="H4" i="11"/>
  <c r="I4" i="11" s="1"/>
  <c r="J4" i="11" s="1"/>
  <c r="K4" i="11" s="1"/>
  <c r="M98" i="10"/>
  <c r="U98" i="10" s="1"/>
  <c r="M97" i="10"/>
  <c r="U97" i="10" s="1"/>
  <c r="M96" i="10"/>
  <c r="U96" i="10" s="1"/>
  <c r="M95" i="10"/>
  <c r="U95" i="10" s="1"/>
  <c r="M94" i="10"/>
  <c r="U94" i="10" s="1"/>
  <c r="M93" i="10"/>
  <c r="U93" i="10" s="1"/>
  <c r="M92" i="10"/>
  <c r="U92" i="10" s="1"/>
  <c r="M91" i="10"/>
  <c r="U91" i="10" s="1"/>
  <c r="M90" i="10"/>
  <c r="U90" i="10" s="1"/>
  <c r="M89" i="10"/>
  <c r="U89" i="10" s="1"/>
  <c r="M88" i="10"/>
  <c r="U88" i="10" s="1"/>
  <c r="M87" i="10"/>
  <c r="U87" i="10" s="1"/>
  <c r="M86" i="10"/>
  <c r="U86" i="10" s="1"/>
  <c r="M85" i="10"/>
  <c r="U85" i="10" s="1"/>
  <c r="M84" i="10"/>
  <c r="U84" i="10" s="1"/>
  <c r="M83" i="10"/>
  <c r="U83" i="10" s="1"/>
  <c r="M82" i="10"/>
  <c r="U82" i="10" s="1"/>
  <c r="M81" i="10"/>
  <c r="U81" i="10" s="1"/>
  <c r="M80" i="10"/>
  <c r="U80" i="10" s="1"/>
  <c r="M79" i="10"/>
  <c r="U79" i="10" s="1"/>
  <c r="M78" i="10"/>
  <c r="U78" i="10" s="1"/>
  <c r="M77" i="10"/>
  <c r="U77" i="10" s="1"/>
  <c r="M76" i="10"/>
  <c r="U76" i="10" s="1"/>
  <c r="M75" i="10"/>
  <c r="U75" i="10" s="1"/>
  <c r="M74" i="10"/>
  <c r="U74" i="10" s="1"/>
  <c r="M73" i="10"/>
  <c r="U73" i="10" s="1"/>
  <c r="M72" i="10"/>
  <c r="U72" i="10" s="1"/>
  <c r="M71" i="10"/>
  <c r="U71" i="10" s="1"/>
  <c r="M70" i="10"/>
  <c r="U70" i="10" s="1"/>
  <c r="M69" i="10"/>
  <c r="U69" i="10" s="1"/>
  <c r="M68" i="10"/>
  <c r="U68" i="10" s="1"/>
  <c r="M67" i="10"/>
  <c r="U67" i="10" s="1"/>
  <c r="M66" i="10"/>
  <c r="U66" i="10" s="1"/>
  <c r="M65" i="10"/>
  <c r="U65" i="10" s="1"/>
  <c r="M64" i="10"/>
  <c r="U64" i="10" s="1"/>
  <c r="M63" i="10"/>
  <c r="U63" i="10" s="1"/>
  <c r="M62" i="10"/>
  <c r="U62" i="10" s="1"/>
  <c r="M61" i="10"/>
  <c r="U61" i="10" s="1"/>
  <c r="M60" i="10"/>
  <c r="U60" i="10" s="1"/>
  <c r="M59" i="10"/>
  <c r="U59" i="10" s="1"/>
  <c r="M58" i="10"/>
  <c r="U58" i="10" s="1"/>
  <c r="M57" i="10"/>
  <c r="U57" i="10" s="1"/>
  <c r="M56" i="10"/>
  <c r="U56" i="10" s="1"/>
  <c r="M55" i="10"/>
  <c r="U55" i="10" s="1"/>
  <c r="M54" i="10"/>
  <c r="U54" i="10" s="1"/>
  <c r="M53" i="10"/>
  <c r="U53" i="10" s="1"/>
  <c r="M52" i="10"/>
  <c r="U52" i="10" s="1"/>
  <c r="M51" i="10"/>
  <c r="U51" i="10" s="1"/>
  <c r="M50" i="10"/>
  <c r="U50" i="10" s="1"/>
  <c r="M49" i="10"/>
  <c r="U49" i="10" s="1"/>
  <c r="M48" i="10"/>
  <c r="U48" i="10" s="1"/>
  <c r="M47" i="10"/>
  <c r="U47" i="10" s="1"/>
  <c r="M46" i="10"/>
  <c r="U46" i="10" s="1"/>
  <c r="M45" i="10"/>
  <c r="U45" i="10" s="1"/>
  <c r="M44" i="10"/>
  <c r="U44" i="10" s="1"/>
  <c r="M43" i="10"/>
  <c r="U43" i="10" s="1"/>
  <c r="M42" i="10"/>
  <c r="U42" i="10" s="1"/>
  <c r="M41" i="10"/>
  <c r="U41" i="10" s="1"/>
  <c r="M40" i="10"/>
  <c r="U40" i="10" s="1"/>
  <c r="M39" i="10"/>
  <c r="U39" i="10" s="1"/>
  <c r="M38" i="10"/>
  <c r="U38" i="10" s="1"/>
  <c r="M37" i="10"/>
  <c r="U37" i="10" s="1"/>
  <c r="M36" i="10"/>
  <c r="U36" i="10" s="1"/>
  <c r="M35" i="10"/>
  <c r="U35" i="10" s="1"/>
  <c r="M34" i="10"/>
  <c r="U34" i="10" s="1"/>
  <c r="M33" i="10"/>
  <c r="U33" i="10" s="1"/>
  <c r="M32" i="10"/>
  <c r="U32" i="10" s="1"/>
  <c r="M31" i="10"/>
  <c r="U31" i="10" s="1"/>
  <c r="M30" i="10"/>
  <c r="U30" i="10" s="1"/>
  <c r="M29" i="10"/>
  <c r="U29" i="10" s="1"/>
  <c r="M28" i="10"/>
  <c r="U28" i="10" s="1"/>
  <c r="M27" i="10"/>
  <c r="U27" i="10" s="1"/>
  <c r="M26" i="10"/>
  <c r="U26" i="10" s="1"/>
  <c r="M25" i="10"/>
  <c r="U25" i="10" s="1"/>
  <c r="M24" i="10"/>
  <c r="U24" i="10" s="1"/>
  <c r="M23" i="10"/>
  <c r="U23" i="10" s="1"/>
  <c r="M22" i="10"/>
  <c r="U22" i="10" s="1"/>
  <c r="M21" i="10"/>
  <c r="U21" i="10" s="1"/>
  <c r="M20" i="10"/>
  <c r="U20" i="10" s="1"/>
  <c r="M19" i="10"/>
  <c r="U19" i="10" s="1"/>
  <c r="M18" i="10"/>
  <c r="U18" i="10" s="1"/>
  <c r="M17" i="10"/>
  <c r="U17" i="10" s="1"/>
  <c r="M16" i="10"/>
  <c r="U16" i="10" s="1"/>
  <c r="M15" i="10"/>
  <c r="U15" i="10" s="1"/>
  <c r="M14" i="10"/>
  <c r="U14" i="10" s="1"/>
  <c r="M13" i="10"/>
  <c r="U13" i="10" s="1"/>
  <c r="M12" i="10"/>
  <c r="U12" i="10" s="1"/>
  <c r="M11" i="10"/>
  <c r="U11" i="10" s="1"/>
  <c r="M10" i="10"/>
  <c r="U10" i="10" s="1"/>
  <c r="M9" i="10"/>
  <c r="U9" i="10" s="1"/>
  <c r="M8" i="10"/>
  <c r="U8" i="10" s="1"/>
  <c r="M7" i="10"/>
  <c r="U7" i="10" s="1"/>
  <c r="M6" i="10"/>
  <c r="U6" i="10" s="1"/>
  <c r="M5" i="10"/>
  <c r="U5" i="10" s="1"/>
  <c r="X5" i="10" s="1"/>
  <c r="H98" i="10"/>
  <c r="I98" i="10" s="1"/>
  <c r="J98" i="10" s="1"/>
  <c r="H97" i="10"/>
  <c r="I97" i="10" s="1"/>
  <c r="J97" i="10" s="1"/>
  <c r="H96" i="10"/>
  <c r="I96" i="10" s="1"/>
  <c r="J96" i="10" s="1"/>
  <c r="H95" i="10"/>
  <c r="I95" i="10" s="1"/>
  <c r="J95" i="10" s="1"/>
  <c r="H94" i="10"/>
  <c r="I94" i="10" s="1"/>
  <c r="J94" i="10" s="1"/>
  <c r="H93" i="10"/>
  <c r="I93" i="10" s="1"/>
  <c r="J93" i="10" s="1"/>
  <c r="H92" i="10"/>
  <c r="I92" i="10" s="1"/>
  <c r="J92" i="10" s="1"/>
  <c r="H91" i="10"/>
  <c r="I91" i="10" s="1"/>
  <c r="J91" i="10" s="1"/>
  <c r="H90" i="10"/>
  <c r="I90" i="10" s="1"/>
  <c r="J90" i="10" s="1"/>
  <c r="H89" i="10"/>
  <c r="I89" i="10" s="1"/>
  <c r="J89" i="10" s="1"/>
  <c r="H88" i="10"/>
  <c r="I88" i="10" s="1"/>
  <c r="J88" i="10" s="1"/>
  <c r="H87" i="10"/>
  <c r="I87" i="10" s="1"/>
  <c r="J87" i="10" s="1"/>
  <c r="H86" i="10"/>
  <c r="I86" i="10" s="1"/>
  <c r="J86" i="10" s="1"/>
  <c r="H85" i="10"/>
  <c r="I85" i="10" s="1"/>
  <c r="J85" i="10" s="1"/>
  <c r="H84" i="10"/>
  <c r="I84" i="10" s="1"/>
  <c r="J84" i="10" s="1"/>
  <c r="H83" i="10"/>
  <c r="I83" i="10" s="1"/>
  <c r="J83" i="10" s="1"/>
  <c r="H82" i="10"/>
  <c r="I82" i="10" s="1"/>
  <c r="J82" i="10" s="1"/>
  <c r="H81" i="10"/>
  <c r="I81" i="10" s="1"/>
  <c r="J81" i="10" s="1"/>
  <c r="H80" i="10"/>
  <c r="I80" i="10" s="1"/>
  <c r="J80" i="10" s="1"/>
  <c r="H79" i="10"/>
  <c r="I79" i="10" s="1"/>
  <c r="J79" i="10" s="1"/>
  <c r="H78" i="10"/>
  <c r="I78" i="10" s="1"/>
  <c r="J78" i="10" s="1"/>
  <c r="H77" i="10"/>
  <c r="I77" i="10" s="1"/>
  <c r="J77" i="10" s="1"/>
  <c r="H76" i="10"/>
  <c r="I76" i="10" s="1"/>
  <c r="J76" i="10" s="1"/>
  <c r="H75" i="10"/>
  <c r="I75" i="10" s="1"/>
  <c r="J75" i="10" s="1"/>
  <c r="H74" i="10"/>
  <c r="I74" i="10" s="1"/>
  <c r="J74" i="10" s="1"/>
  <c r="H73" i="10"/>
  <c r="I73" i="10" s="1"/>
  <c r="J73" i="10" s="1"/>
  <c r="H72" i="10"/>
  <c r="I72" i="10" s="1"/>
  <c r="J72" i="10" s="1"/>
  <c r="H71" i="10"/>
  <c r="I71" i="10" s="1"/>
  <c r="J71" i="10" s="1"/>
  <c r="H70" i="10"/>
  <c r="I70" i="10" s="1"/>
  <c r="J70" i="10" s="1"/>
  <c r="H69" i="10"/>
  <c r="I69" i="10" s="1"/>
  <c r="J69" i="10" s="1"/>
  <c r="H68" i="10"/>
  <c r="I68" i="10" s="1"/>
  <c r="J68" i="10" s="1"/>
  <c r="H67" i="10"/>
  <c r="I67" i="10" s="1"/>
  <c r="J67" i="10" s="1"/>
  <c r="H66" i="10"/>
  <c r="I66" i="10" s="1"/>
  <c r="J66" i="10" s="1"/>
  <c r="H65" i="10"/>
  <c r="I65" i="10" s="1"/>
  <c r="J65" i="10" s="1"/>
  <c r="H64" i="10"/>
  <c r="I64" i="10" s="1"/>
  <c r="J64" i="10" s="1"/>
  <c r="H63" i="10"/>
  <c r="I63" i="10" s="1"/>
  <c r="J63" i="10" s="1"/>
  <c r="H62" i="10"/>
  <c r="I62" i="10" s="1"/>
  <c r="J62" i="10" s="1"/>
  <c r="H61" i="10"/>
  <c r="I61" i="10" s="1"/>
  <c r="J61" i="10" s="1"/>
  <c r="H60" i="10"/>
  <c r="I60" i="10" s="1"/>
  <c r="J60" i="10" s="1"/>
  <c r="H59" i="10"/>
  <c r="I59" i="10" s="1"/>
  <c r="J59" i="10" s="1"/>
  <c r="H58" i="10"/>
  <c r="I58" i="10" s="1"/>
  <c r="J58" i="10" s="1"/>
  <c r="H57" i="10"/>
  <c r="I57" i="10" s="1"/>
  <c r="J57" i="10" s="1"/>
  <c r="H56" i="10"/>
  <c r="I56" i="10" s="1"/>
  <c r="J56" i="10" s="1"/>
  <c r="H55" i="10"/>
  <c r="I55" i="10" s="1"/>
  <c r="J55" i="10" s="1"/>
  <c r="H54" i="10"/>
  <c r="I54" i="10" s="1"/>
  <c r="J54" i="10" s="1"/>
  <c r="H53" i="10"/>
  <c r="I53" i="10" s="1"/>
  <c r="J53" i="10" s="1"/>
  <c r="H52" i="10"/>
  <c r="I52" i="10" s="1"/>
  <c r="J52" i="10" s="1"/>
  <c r="H51" i="10"/>
  <c r="I51" i="10" s="1"/>
  <c r="J51" i="10" s="1"/>
  <c r="H50" i="10"/>
  <c r="I50" i="10" s="1"/>
  <c r="J50" i="10" s="1"/>
  <c r="H49" i="10"/>
  <c r="I49" i="10" s="1"/>
  <c r="J49" i="10" s="1"/>
  <c r="H48" i="10"/>
  <c r="I48" i="10" s="1"/>
  <c r="J48" i="10" s="1"/>
  <c r="H47" i="10"/>
  <c r="I47" i="10" s="1"/>
  <c r="J47" i="10" s="1"/>
  <c r="H46" i="10"/>
  <c r="I46" i="10" s="1"/>
  <c r="J46" i="10" s="1"/>
  <c r="H45" i="10"/>
  <c r="I45" i="10" s="1"/>
  <c r="J45" i="10" s="1"/>
  <c r="H44" i="10"/>
  <c r="I44" i="10" s="1"/>
  <c r="J44" i="10" s="1"/>
  <c r="H43" i="10"/>
  <c r="I43" i="10" s="1"/>
  <c r="J43" i="10" s="1"/>
  <c r="H42" i="10"/>
  <c r="I42" i="10" s="1"/>
  <c r="J42" i="10" s="1"/>
  <c r="H41" i="10"/>
  <c r="I41" i="10" s="1"/>
  <c r="J41" i="10" s="1"/>
  <c r="H40" i="10"/>
  <c r="I40" i="10" s="1"/>
  <c r="J40" i="10" s="1"/>
  <c r="H39" i="10"/>
  <c r="I39" i="10" s="1"/>
  <c r="J39" i="10" s="1"/>
  <c r="H38" i="10"/>
  <c r="I38" i="10" s="1"/>
  <c r="J38" i="10" s="1"/>
  <c r="H37" i="10"/>
  <c r="I37" i="10" s="1"/>
  <c r="J37" i="10" s="1"/>
  <c r="H36" i="10"/>
  <c r="I36" i="10" s="1"/>
  <c r="J36" i="10" s="1"/>
  <c r="H35" i="10"/>
  <c r="I35" i="10" s="1"/>
  <c r="J35" i="10" s="1"/>
  <c r="H34" i="10"/>
  <c r="I34" i="10" s="1"/>
  <c r="J34" i="10" s="1"/>
  <c r="H33" i="10"/>
  <c r="I33" i="10" s="1"/>
  <c r="J33" i="10" s="1"/>
  <c r="H32" i="10"/>
  <c r="I32" i="10" s="1"/>
  <c r="J32" i="10" s="1"/>
  <c r="H31" i="10"/>
  <c r="I31" i="10" s="1"/>
  <c r="J31" i="10" s="1"/>
  <c r="H30" i="10"/>
  <c r="I30" i="10" s="1"/>
  <c r="J30" i="10" s="1"/>
  <c r="H29" i="10"/>
  <c r="I29" i="10" s="1"/>
  <c r="J29" i="10" s="1"/>
  <c r="H28" i="10"/>
  <c r="I28" i="10" s="1"/>
  <c r="J28" i="10" s="1"/>
  <c r="H27" i="10"/>
  <c r="I27" i="10" s="1"/>
  <c r="J27" i="10" s="1"/>
  <c r="H26" i="10"/>
  <c r="I26" i="10" s="1"/>
  <c r="J26" i="10" s="1"/>
  <c r="H25" i="10"/>
  <c r="I25" i="10" s="1"/>
  <c r="J25" i="10" s="1"/>
  <c r="H24" i="10"/>
  <c r="I24" i="10" s="1"/>
  <c r="J24" i="10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11" i="10"/>
  <c r="I11" i="10" s="1"/>
  <c r="J11" i="10" s="1"/>
  <c r="H10" i="10"/>
  <c r="I10" i="10" s="1"/>
  <c r="J10" i="10" s="1"/>
  <c r="H9" i="10"/>
  <c r="I9" i="10" s="1"/>
  <c r="J9" i="10" s="1"/>
  <c r="H8" i="10"/>
  <c r="I8" i="10" s="1"/>
  <c r="J8" i="10" s="1"/>
  <c r="H7" i="10"/>
  <c r="I7" i="10" s="1"/>
  <c r="J7" i="10" s="1"/>
  <c r="H6" i="10"/>
  <c r="I6" i="10" s="1"/>
  <c r="J6" i="10" s="1"/>
  <c r="H5" i="10"/>
  <c r="I5" i="10" s="1"/>
  <c r="J5" i="10" s="1"/>
  <c r="K5" i="10" s="1"/>
  <c r="M23" i="40"/>
  <c r="U23" i="40" s="1"/>
  <c r="M22" i="40"/>
  <c r="U22" i="40" s="1"/>
  <c r="M21" i="40"/>
  <c r="U21" i="40" s="1"/>
  <c r="M20" i="40"/>
  <c r="U20" i="40" s="1"/>
  <c r="M19" i="40"/>
  <c r="U19" i="40" s="1"/>
  <c r="M18" i="40"/>
  <c r="U18" i="40" s="1"/>
  <c r="M17" i="40"/>
  <c r="U17" i="40" s="1"/>
  <c r="M16" i="40"/>
  <c r="U16" i="40" s="1"/>
  <c r="M15" i="40"/>
  <c r="U15" i="40" s="1"/>
  <c r="M14" i="40"/>
  <c r="U14" i="40" s="1"/>
  <c r="M13" i="40"/>
  <c r="U13" i="40" s="1"/>
  <c r="M12" i="40"/>
  <c r="U12" i="40" s="1"/>
  <c r="M11" i="40"/>
  <c r="U11" i="40" s="1"/>
  <c r="M10" i="40"/>
  <c r="U10" i="40" s="1"/>
  <c r="M9" i="40"/>
  <c r="U9" i="40" s="1"/>
  <c r="M8" i="40"/>
  <c r="U8" i="40" s="1"/>
  <c r="M7" i="40"/>
  <c r="U7" i="40" s="1"/>
  <c r="M6" i="40"/>
  <c r="U6" i="40" s="1"/>
  <c r="M5" i="40"/>
  <c r="U5" i="40" s="1"/>
  <c r="X5" i="40" s="1"/>
  <c r="M23" i="39"/>
  <c r="U23" i="39" s="1"/>
  <c r="M22" i="39"/>
  <c r="U22" i="39" s="1"/>
  <c r="M21" i="39"/>
  <c r="U21" i="39" s="1"/>
  <c r="M20" i="39"/>
  <c r="U20" i="39" s="1"/>
  <c r="M19" i="39"/>
  <c r="U19" i="39" s="1"/>
  <c r="M18" i="39"/>
  <c r="U18" i="39" s="1"/>
  <c r="M17" i="39"/>
  <c r="U17" i="39" s="1"/>
  <c r="M16" i="39"/>
  <c r="U16" i="39" s="1"/>
  <c r="M15" i="39"/>
  <c r="U15" i="39" s="1"/>
  <c r="M14" i="39"/>
  <c r="U14" i="39" s="1"/>
  <c r="M13" i="39"/>
  <c r="U13" i="39" s="1"/>
  <c r="M12" i="39"/>
  <c r="U12" i="39" s="1"/>
  <c r="M11" i="39"/>
  <c r="U11" i="39" s="1"/>
  <c r="M10" i="39"/>
  <c r="U10" i="39" s="1"/>
  <c r="M9" i="39"/>
  <c r="U9" i="39" s="1"/>
  <c r="M8" i="39"/>
  <c r="U8" i="39" s="1"/>
  <c r="M7" i="39"/>
  <c r="U7" i="39" s="1"/>
  <c r="M6" i="39"/>
  <c r="U6" i="39" s="1"/>
  <c r="M5" i="39"/>
  <c r="U5" i="39" s="1"/>
  <c r="X5" i="39" s="1"/>
  <c r="M23" i="38"/>
  <c r="U23" i="38" s="1"/>
  <c r="M22" i="38"/>
  <c r="U22" i="38" s="1"/>
  <c r="M21" i="38"/>
  <c r="U21" i="38" s="1"/>
  <c r="M20" i="38"/>
  <c r="U20" i="38" s="1"/>
  <c r="M19" i="38"/>
  <c r="U19" i="38" s="1"/>
  <c r="M18" i="38"/>
  <c r="U18" i="38" s="1"/>
  <c r="M17" i="38"/>
  <c r="U17" i="38" s="1"/>
  <c r="M16" i="38"/>
  <c r="U16" i="38" s="1"/>
  <c r="M15" i="38"/>
  <c r="U15" i="38" s="1"/>
  <c r="M14" i="38"/>
  <c r="U14" i="38" s="1"/>
  <c r="M13" i="38"/>
  <c r="U13" i="38" s="1"/>
  <c r="M12" i="38"/>
  <c r="U12" i="38" s="1"/>
  <c r="M11" i="38"/>
  <c r="U11" i="38" s="1"/>
  <c r="M10" i="38"/>
  <c r="U10" i="38" s="1"/>
  <c r="M9" i="38"/>
  <c r="U9" i="38" s="1"/>
  <c r="M8" i="38"/>
  <c r="U8" i="38" s="1"/>
  <c r="M7" i="38"/>
  <c r="U7" i="38" s="1"/>
  <c r="M6" i="38"/>
  <c r="U6" i="38" s="1"/>
  <c r="M5" i="38"/>
  <c r="U5" i="38" s="1"/>
  <c r="X5" i="38" s="1"/>
  <c r="H23" i="38"/>
  <c r="I23" i="38" s="1"/>
  <c r="J23" i="38" s="1"/>
  <c r="H22" i="38"/>
  <c r="I22" i="38" s="1"/>
  <c r="J22" i="38" s="1"/>
  <c r="H21" i="38"/>
  <c r="I21" i="38" s="1"/>
  <c r="J21" i="38" s="1"/>
  <c r="H20" i="38"/>
  <c r="I20" i="38" s="1"/>
  <c r="J20" i="38" s="1"/>
  <c r="H19" i="38"/>
  <c r="I19" i="38" s="1"/>
  <c r="J19" i="38" s="1"/>
  <c r="H18" i="38"/>
  <c r="I18" i="38" s="1"/>
  <c r="J18" i="38" s="1"/>
  <c r="H17" i="38"/>
  <c r="I17" i="38" s="1"/>
  <c r="J17" i="38" s="1"/>
  <c r="H16" i="38"/>
  <c r="I16" i="38" s="1"/>
  <c r="J16" i="38" s="1"/>
  <c r="H15" i="38"/>
  <c r="I15" i="38" s="1"/>
  <c r="J15" i="38" s="1"/>
  <c r="H14" i="38"/>
  <c r="I14" i="38" s="1"/>
  <c r="J14" i="38" s="1"/>
  <c r="H13" i="38"/>
  <c r="I13" i="38" s="1"/>
  <c r="J13" i="38" s="1"/>
  <c r="H12" i="38"/>
  <c r="I12" i="38" s="1"/>
  <c r="J12" i="38" s="1"/>
  <c r="H11" i="38"/>
  <c r="I11" i="38" s="1"/>
  <c r="J11" i="38" s="1"/>
  <c r="H10" i="38"/>
  <c r="I10" i="38" s="1"/>
  <c r="J10" i="38" s="1"/>
  <c r="H9" i="38"/>
  <c r="I9" i="38" s="1"/>
  <c r="J9" i="38" s="1"/>
  <c r="H8" i="38"/>
  <c r="I8" i="38" s="1"/>
  <c r="J8" i="38" s="1"/>
  <c r="H7" i="38"/>
  <c r="I7" i="38" s="1"/>
  <c r="J7" i="38" s="1"/>
  <c r="H6" i="38"/>
  <c r="I6" i="38" s="1"/>
  <c r="J6" i="38" s="1"/>
  <c r="H5" i="38"/>
  <c r="I5" i="38" s="1"/>
  <c r="J5" i="38" s="1"/>
  <c r="K5" i="38" s="1"/>
  <c r="M23" i="37"/>
  <c r="U23" i="37" s="1"/>
  <c r="M22" i="37"/>
  <c r="U22" i="37" s="1"/>
  <c r="M21" i="37"/>
  <c r="U21" i="37" s="1"/>
  <c r="M20" i="37"/>
  <c r="U20" i="37" s="1"/>
  <c r="M19" i="37"/>
  <c r="U19" i="37" s="1"/>
  <c r="M18" i="37"/>
  <c r="U18" i="37" s="1"/>
  <c r="M17" i="37"/>
  <c r="U17" i="37" s="1"/>
  <c r="M16" i="37"/>
  <c r="U16" i="37" s="1"/>
  <c r="M15" i="37"/>
  <c r="U15" i="37" s="1"/>
  <c r="M14" i="37"/>
  <c r="U14" i="37" s="1"/>
  <c r="M13" i="37"/>
  <c r="U13" i="37" s="1"/>
  <c r="M12" i="37"/>
  <c r="U12" i="37" s="1"/>
  <c r="M11" i="37"/>
  <c r="U11" i="37" s="1"/>
  <c r="M10" i="37"/>
  <c r="U10" i="37" s="1"/>
  <c r="M9" i="37"/>
  <c r="U9" i="37" s="1"/>
  <c r="M8" i="37"/>
  <c r="U8" i="37" s="1"/>
  <c r="M7" i="37"/>
  <c r="U7" i="37" s="1"/>
  <c r="M6" i="37"/>
  <c r="U6" i="37" s="1"/>
  <c r="M5" i="37"/>
  <c r="U5" i="37" s="1"/>
  <c r="X5" i="37" s="1"/>
  <c r="H23" i="37"/>
  <c r="I23" i="37" s="1"/>
  <c r="J23" i="37" s="1"/>
  <c r="H22" i="37"/>
  <c r="I22" i="37" s="1"/>
  <c r="J22" i="37" s="1"/>
  <c r="H21" i="37"/>
  <c r="I21" i="37" s="1"/>
  <c r="J21" i="37" s="1"/>
  <c r="H20" i="37"/>
  <c r="I20" i="37" s="1"/>
  <c r="J20" i="37" s="1"/>
  <c r="H19" i="37"/>
  <c r="I19" i="37" s="1"/>
  <c r="J19" i="37" s="1"/>
  <c r="H18" i="37"/>
  <c r="I18" i="37" s="1"/>
  <c r="J18" i="37" s="1"/>
  <c r="H17" i="37"/>
  <c r="I17" i="37" s="1"/>
  <c r="J17" i="37" s="1"/>
  <c r="H16" i="37"/>
  <c r="I16" i="37" s="1"/>
  <c r="J16" i="37" s="1"/>
  <c r="H15" i="37"/>
  <c r="I15" i="37" s="1"/>
  <c r="J15" i="37" s="1"/>
  <c r="H14" i="37"/>
  <c r="I14" i="37" s="1"/>
  <c r="J14" i="37" s="1"/>
  <c r="H13" i="37"/>
  <c r="I13" i="37" s="1"/>
  <c r="J13" i="37" s="1"/>
  <c r="H12" i="37"/>
  <c r="I12" i="37" s="1"/>
  <c r="J12" i="37" s="1"/>
  <c r="H11" i="37"/>
  <c r="I11" i="37" s="1"/>
  <c r="J11" i="37" s="1"/>
  <c r="H10" i="37"/>
  <c r="I10" i="37" s="1"/>
  <c r="J10" i="37" s="1"/>
  <c r="H9" i="37"/>
  <c r="I9" i="37" s="1"/>
  <c r="J9" i="37" s="1"/>
  <c r="H8" i="37"/>
  <c r="I8" i="37" s="1"/>
  <c r="J8" i="37" s="1"/>
  <c r="H7" i="37"/>
  <c r="I7" i="37" s="1"/>
  <c r="J7" i="37" s="1"/>
  <c r="H6" i="37"/>
  <c r="I6" i="37" s="1"/>
  <c r="J6" i="37" s="1"/>
  <c r="H5" i="37"/>
  <c r="I5" i="37" s="1"/>
  <c r="J5" i="37" s="1"/>
  <c r="K5" i="37" s="1"/>
  <c r="M23" i="36"/>
  <c r="U23" i="36" s="1"/>
  <c r="M22" i="36"/>
  <c r="U22" i="36" s="1"/>
  <c r="M21" i="36"/>
  <c r="U21" i="36" s="1"/>
  <c r="M20" i="36"/>
  <c r="U20" i="36" s="1"/>
  <c r="M19" i="36"/>
  <c r="U19" i="36" s="1"/>
  <c r="M18" i="36"/>
  <c r="U18" i="36" s="1"/>
  <c r="M17" i="36"/>
  <c r="U17" i="36" s="1"/>
  <c r="M16" i="36"/>
  <c r="U16" i="36" s="1"/>
  <c r="M15" i="36"/>
  <c r="U15" i="36" s="1"/>
  <c r="M14" i="36"/>
  <c r="U14" i="36" s="1"/>
  <c r="M13" i="36"/>
  <c r="U13" i="36" s="1"/>
  <c r="M12" i="36"/>
  <c r="U12" i="36" s="1"/>
  <c r="M11" i="36"/>
  <c r="U11" i="36" s="1"/>
  <c r="M10" i="36"/>
  <c r="U10" i="36" s="1"/>
  <c r="M9" i="36"/>
  <c r="U9" i="36" s="1"/>
  <c r="M8" i="36"/>
  <c r="U8" i="36" s="1"/>
  <c r="M7" i="36"/>
  <c r="U7" i="36" s="1"/>
  <c r="M6" i="36"/>
  <c r="U6" i="36" s="1"/>
  <c r="M5" i="36"/>
  <c r="U5" i="36" s="1"/>
  <c r="X5" i="36" s="1"/>
  <c r="M23" i="34"/>
  <c r="U23" i="34" s="1"/>
  <c r="M22" i="34"/>
  <c r="U22" i="34" s="1"/>
  <c r="M21" i="34"/>
  <c r="U21" i="34" s="1"/>
  <c r="M20" i="34"/>
  <c r="U20" i="34" s="1"/>
  <c r="M19" i="34"/>
  <c r="U19" i="34" s="1"/>
  <c r="M18" i="34"/>
  <c r="U18" i="34" s="1"/>
  <c r="M17" i="34"/>
  <c r="U17" i="34" s="1"/>
  <c r="M16" i="34"/>
  <c r="U16" i="34" s="1"/>
  <c r="M15" i="34"/>
  <c r="U15" i="34" s="1"/>
  <c r="M14" i="34"/>
  <c r="U14" i="34" s="1"/>
  <c r="M13" i="34"/>
  <c r="U13" i="34" s="1"/>
  <c r="M12" i="34"/>
  <c r="U12" i="34" s="1"/>
  <c r="M11" i="34"/>
  <c r="U11" i="34" s="1"/>
  <c r="M10" i="34"/>
  <c r="U10" i="34" s="1"/>
  <c r="M9" i="34"/>
  <c r="U9" i="34" s="1"/>
  <c r="M8" i="34"/>
  <c r="U8" i="34" s="1"/>
  <c r="M7" i="34"/>
  <c r="U7" i="34" s="1"/>
  <c r="M6" i="34"/>
  <c r="U6" i="34" s="1"/>
  <c r="M5" i="34"/>
  <c r="U5" i="34" s="1"/>
  <c r="X5" i="34" s="1"/>
  <c r="M23" i="33"/>
  <c r="U23" i="33" s="1"/>
  <c r="M22" i="33"/>
  <c r="U22" i="33" s="1"/>
  <c r="M21" i="33"/>
  <c r="U21" i="33" s="1"/>
  <c r="M20" i="33"/>
  <c r="U20" i="33" s="1"/>
  <c r="M19" i="33"/>
  <c r="U19" i="33" s="1"/>
  <c r="M18" i="33"/>
  <c r="U18" i="33" s="1"/>
  <c r="M17" i="33"/>
  <c r="U17" i="33" s="1"/>
  <c r="M16" i="33"/>
  <c r="U16" i="33" s="1"/>
  <c r="M15" i="33"/>
  <c r="U15" i="33" s="1"/>
  <c r="M14" i="33"/>
  <c r="U14" i="33" s="1"/>
  <c r="M13" i="33"/>
  <c r="U13" i="33" s="1"/>
  <c r="M12" i="33"/>
  <c r="U12" i="33" s="1"/>
  <c r="M11" i="33"/>
  <c r="U11" i="33" s="1"/>
  <c r="M10" i="33"/>
  <c r="U10" i="33" s="1"/>
  <c r="M9" i="33"/>
  <c r="U9" i="33" s="1"/>
  <c r="M8" i="33"/>
  <c r="U8" i="33" s="1"/>
  <c r="M7" i="33"/>
  <c r="U7" i="33" s="1"/>
  <c r="M6" i="33"/>
  <c r="U6" i="33" s="1"/>
  <c r="M5" i="33"/>
  <c r="U5" i="33" s="1"/>
  <c r="X5" i="33" s="1"/>
  <c r="H23" i="33"/>
  <c r="I23" i="33" s="1"/>
  <c r="J23" i="33" s="1"/>
  <c r="H22" i="33"/>
  <c r="I22" i="33" s="1"/>
  <c r="J22" i="33" s="1"/>
  <c r="H21" i="33"/>
  <c r="I21" i="33" s="1"/>
  <c r="J21" i="33" s="1"/>
  <c r="H20" i="33"/>
  <c r="I20" i="33" s="1"/>
  <c r="J20" i="33" s="1"/>
  <c r="H19" i="33"/>
  <c r="I19" i="33" s="1"/>
  <c r="J19" i="33" s="1"/>
  <c r="H18" i="33"/>
  <c r="I18" i="33" s="1"/>
  <c r="J18" i="33" s="1"/>
  <c r="H17" i="33"/>
  <c r="I17" i="33" s="1"/>
  <c r="J17" i="33" s="1"/>
  <c r="H16" i="33"/>
  <c r="I16" i="33" s="1"/>
  <c r="J16" i="33" s="1"/>
  <c r="H15" i="33"/>
  <c r="I15" i="33" s="1"/>
  <c r="J15" i="33" s="1"/>
  <c r="H14" i="33"/>
  <c r="I14" i="33" s="1"/>
  <c r="J14" i="33" s="1"/>
  <c r="H13" i="33"/>
  <c r="I13" i="33" s="1"/>
  <c r="J13" i="33" s="1"/>
  <c r="H12" i="33"/>
  <c r="I12" i="33" s="1"/>
  <c r="J12" i="33" s="1"/>
  <c r="H11" i="33"/>
  <c r="I11" i="33" s="1"/>
  <c r="J11" i="33" s="1"/>
  <c r="H10" i="33"/>
  <c r="I10" i="33" s="1"/>
  <c r="J10" i="33" s="1"/>
  <c r="H9" i="33"/>
  <c r="I9" i="33" s="1"/>
  <c r="J9" i="33" s="1"/>
  <c r="H8" i="33"/>
  <c r="I8" i="33" s="1"/>
  <c r="J8" i="33" s="1"/>
  <c r="H7" i="33"/>
  <c r="I7" i="33" s="1"/>
  <c r="J7" i="33" s="1"/>
  <c r="H6" i="33"/>
  <c r="I6" i="33" s="1"/>
  <c r="J6" i="33" s="1"/>
  <c r="H5" i="33"/>
  <c r="I5" i="33" s="1"/>
  <c r="J5" i="33" s="1"/>
  <c r="K5" i="33" s="1"/>
  <c r="M23" i="31"/>
  <c r="U23" i="31" s="1"/>
  <c r="M22" i="31"/>
  <c r="U22" i="31" s="1"/>
  <c r="M21" i="31"/>
  <c r="U21" i="31" s="1"/>
  <c r="M20" i="31"/>
  <c r="U20" i="31" s="1"/>
  <c r="M19" i="31"/>
  <c r="U19" i="31" s="1"/>
  <c r="M18" i="31"/>
  <c r="U18" i="31" s="1"/>
  <c r="M17" i="31"/>
  <c r="U17" i="31" s="1"/>
  <c r="M16" i="31"/>
  <c r="U16" i="31" s="1"/>
  <c r="M15" i="31"/>
  <c r="U15" i="31" s="1"/>
  <c r="M14" i="31"/>
  <c r="U14" i="31" s="1"/>
  <c r="M13" i="31"/>
  <c r="U13" i="31" s="1"/>
  <c r="M12" i="31"/>
  <c r="U12" i="31" s="1"/>
  <c r="M11" i="31"/>
  <c r="U11" i="31" s="1"/>
  <c r="M10" i="31"/>
  <c r="U10" i="31" s="1"/>
  <c r="M9" i="31"/>
  <c r="U9" i="31" s="1"/>
  <c r="M8" i="31"/>
  <c r="U8" i="31" s="1"/>
  <c r="M7" i="31"/>
  <c r="U7" i="31" s="1"/>
  <c r="M6" i="31"/>
  <c r="U6" i="31" s="1"/>
  <c r="M5" i="31"/>
  <c r="U5" i="31" s="1"/>
  <c r="X5" i="31" s="1"/>
  <c r="H23" i="31"/>
  <c r="I23" i="31" s="1"/>
  <c r="J23" i="31" s="1"/>
  <c r="H22" i="31"/>
  <c r="I22" i="31" s="1"/>
  <c r="J22" i="31" s="1"/>
  <c r="H21" i="31"/>
  <c r="I21" i="31" s="1"/>
  <c r="J21" i="31" s="1"/>
  <c r="H20" i="31"/>
  <c r="I20" i="31" s="1"/>
  <c r="J20" i="31" s="1"/>
  <c r="H19" i="31"/>
  <c r="I19" i="31" s="1"/>
  <c r="J19" i="31" s="1"/>
  <c r="H18" i="31"/>
  <c r="I18" i="31" s="1"/>
  <c r="J18" i="31" s="1"/>
  <c r="H17" i="31"/>
  <c r="I17" i="31" s="1"/>
  <c r="J17" i="31" s="1"/>
  <c r="H16" i="31"/>
  <c r="I16" i="31" s="1"/>
  <c r="J16" i="31" s="1"/>
  <c r="H15" i="31"/>
  <c r="I15" i="31" s="1"/>
  <c r="J15" i="31" s="1"/>
  <c r="H14" i="31"/>
  <c r="I14" i="31" s="1"/>
  <c r="J14" i="31" s="1"/>
  <c r="H13" i="31"/>
  <c r="I13" i="31" s="1"/>
  <c r="J13" i="31" s="1"/>
  <c r="H12" i="31"/>
  <c r="I12" i="31" s="1"/>
  <c r="J12" i="31" s="1"/>
  <c r="H11" i="31"/>
  <c r="I11" i="31" s="1"/>
  <c r="J11" i="31" s="1"/>
  <c r="H10" i="31"/>
  <c r="I10" i="31" s="1"/>
  <c r="J10" i="31" s="1"/>
  <c r="H9" i="31"/>
  <c r="I9" i="31" s="1"/>
  <c r="J9" i="31" s="1"/>
  <c r="H8" i="31"/>
  <c r="I8" i="31" s="1"/>
  <c r="J8" i="31" s="1"/>
  <c r="H7" i="31"/>
  <c r="I7" i="31" s="1"/>
  <c r="J7" i="31" s="1"/>
  <c r="H6" i="31"/>
  <c r="I6" i="31" s="1"/>
  <c r="J6" i="31" s="1"/>
  <c r="H5" i="31"/>
  <c r="I5" i="31" s="1"/>
  <c r="J5" i="31" s="1"/>
  <c r="K5" i="31" s="1"/>
  <c r="M23" i="30"/>
  <c r="U23" i="30" s="1"/>
  <c r="M22" i="30"/>
  <c r="U22" i="30" s="1"/>
  <c r="M21" i="30"/>
  <c r="U21" i="30" s="1"/>
  <c r="M20" i="30"/>
  <c r="U20" i="30" s="1"/>
  <c r="M19" i="30"/>
  <c r="U19" i="30" s="1"/>
  <c r="M18" i="30"/>
  <c r="U18" i="30" s="1"/>
  <c r="M17" i="30"/>
  <c r="U17" i="30" s="1"/>
  <c r="M16" i="30"/>
  <c r="U16" i="30" s="1"/>
  <c r="M15" i="30"/>
  <c r="U15" i="30" s="1"/>
  <c r="M14" i="30"/>
  <c r="U14" i="30" s="1"/>
  <c r="M13" i="30"/>
  <c r="U13" i="30" s="1"/>
  <c r="M12" i="30"/>
  <c r="U12" i="30" s="1"/>
  <c r="M11" i="30"/>
  <c r="U11" i="30" s="1"/>
  <c r="M10" i="30"/>
  <c r="U10" i="30" s="1"/>
  <c r="M9" i="30"/>
  <c r="U9" i="30" s="1"/>
  <c r="M8" i="30"/>
  <c r="U8" i="30" s="1"/>
  <c r="M7" i="30"/>
  <c r="U7" i="30" s="1"/>
  <c r="M6" i="30"/>
  <c r="U6" i="30" s="1"/>
  <c r="M5" i="30"/>
  <c r="U5" i="30" s="1"/>
  <c r="X5" i="30" s="1"/>
  <c r="M23" i="29"/>
  <c r="U23" i="29" s="1"/>
  <c r="M22" i="29"/>
  <c r="U22" i="29" s="1"/>
  <c r="M21" i="29"/>
  <c r="U21" i="29" s="1"/>
  <c r="M20" i="29"/>
  <c r="U20" i="29" s="1"/>
  <c r="M19" i="29"/>
  <c r="U19" i="29" s="1"/>
  <c r="M18" i="29"/>
  <c r="U18" i="29" s="1"/>
  <c r="M17" i="29"/>
  <c r="U17" i="29" s="1"/>
  <c r="M16" i="29"/>
  <c r="U16" i="29" s="1"/>
  <c r="M15" i="29"/>
  <c r="U15" i="29" s="1"/>
  <c r="M14" i="29"/>
  <c r="U14" i="29" s="1"/>
  <c r="M13" i="29"/>
  <c r="U13" i="29" s="1"/>
  <c r="M12" i="29"/>
  <c r="U12" i="29" s="1"/>
  <c r="M11" i="29"/>
  <c r="U11" i="29" s="1"/>
  <c r="M10" i="29"/>
  <c r="U10" i="29" s="1"/>
  <c r="M9" i="29"/>
  <c r="U9" i="29" s="1"/>
  <c r="M8" i="29"/>
  <c r="U8" i="29" s="1"/>
  <c r="M7" i="29"/>
  <c r="U7" i="29" s="1"/>
  <c r="M6" i="29"/>
  <c r="U6" i="29" s="1"/>
  <c r="M5" i="29"/>
  <c r="U5" i="29" s="1"/>
  <c r="X5" i="29" s="1"/>
  <c r="M23" i="28"/>
  <c r="U23" i="28" s="1"/>
  <c r="M22" i="28"/>
  <c r="U22" i="28" s="1"/>
  <c r="M21" i="28"/>
  <c r="U21" i="28" s="1"/>
  <c r="M20" i="28"/>
  <c r="U20" i="28" s="1"/>
  <c r="M19" i="28"/>
  <c r="U19" i="28" s="1"/>
  <c r="M18" i="28"/>
  <c r="U18" i="28" s="1"/>
  <c r="M17" i="28"/>
  <c r="U17" i="28" s="1"/>
  <c r="M16" i="28"/>
  <c r="U16" i="28" s="1"/>
  <c r="M15" i="28"/>
  <c r="U15" i="28" s="1"/>
  <c r="M14" i="28"/>
  <c r="U14" i="28" s="1"/>
  <c r="M13" i="28"/>
  <c r="U13" i="28" s="1"/>
  <c r="M12" i="28"/>
  <c r="U12" i="28" s="1"/>
  <c r="M11" i="28"/>
  <c r="U11" i="28" s="1"/>
  <c r="M10" i="28"/>
  <c r="U10" i="28" s="1"/>
  <c r="M9" i="28"/>
  <c r="U9" i="28" s="1"/>
  <c r="M8" i="28"/>
  <c r="U8" i="28" s="1"/>
  <c r="M7" i="28"/>
  <c r="U7" i="28" s="1"/>
  <c r="M6" i="28"/>
  <c r="U6" i="28" s="1"/>
  <c r="M5" i="28"/>
  <c r="U5" i="28" s="1"/>
  <c r="X5" i="28" s="1"/>
  <c r="H23" i="28"/>
  <c r="I23" i="28" s="1"/>
  <c r="J23" i="28" s="1"/>
  <c r="H22" i="28"/>
  <c r="I22" i="28" s="1"/>
  <c r="J22" i="28" s="1"/>
  <c r="H21" i="28"/>
  <c r="I21" i="28" s="1"/>
  <c r="J21" i="28" s="1"/>
  <c r="H20" i="28"/>
  <c r="I20" i="28" s="1"/>
  <c r="J20" i="28" s="1"/>
  <c r="H19" i="28"/>
  <c r="I19" i="28" s="1"/>
  <c r="J19" i="28" s="1"/>
  <c r="H18" i="28"/>
  <c r="I18" i="28" s="1"/>
  <c r="J18" i="28" s="1"/>
  <c r="H17" i="28"/>
  <c r="I17" i="28" s="1"/>
  <c r="J17" i="28" s="1"/>
  <c r="H16" i="28"/>
  <c r="I16" i="28" s="1"/>
  <c r="J16" i="28" s="1"/>
  <c r="H15" i="28"/>
  <c r="I15" i="28" s="1"/>
  <c r="J15" i="28" s="1"/>
  <c r="H14" i="28"/>
  <c r="I14" i="28" s="1"/>
  <c r="J14" i="28" s="1"/>
  <c r="H13" i="28"/>
  <c r="I13" i="28" s="1"/>
  <c r="J13" i="28" s="1"/>
  <c r="H12" i="28"/>
  <c r="I12" i="28" s="1"/>
  <c r="J12" i="28" s="1"/>
  <c r="H11" i="28"/>
  <c r="I11" i="28" s="1"/>
  <c r="J11" i="28" s="1"/>
  <c r="H10" i="28"/>
  <c r="I10" i="28" s="1"/>
  <c r="J10" i="28" s="1"/>
  <c r="H9" i="28"/>
  <c r="I9" i="28" s="1"/>
  <c r="J9" i="28" s="1"/>
  <c r="H8" i="28"/>
  <c r="I8" i="28" s="1"/>
  <c r="J8" i="28" s="1"/>
  <c r="H7" i="28"/>
  <c r="I7" i="28" s="1"/>
  <c r="J7" i="28" s="1"/>
  <c r="H6" i="28"/>
  <c r="I6" i="28" s="1"/>
  <c r="J6" i="28" s="1"/>
  <c r="H5" i="28"/>
  <c r="I5" i="28" s="1"/>
  <c r="J5" i="28" s="1"/>
  <c r="K5" i="28" s="1"/>
  <c r="M23" i="27"/>
  <c r="U23" i="27" s="1"/>
  <c r="M22" i="27"/>
  <c r="U22" i="27" s="1"/>
  <c r="M21" i="27"/>
  <c r="U21" i="27" s="1"/>
  <c r="M20" i="27"/>
  <c r="U20" i="27" s="1"/>
  <c r="M19" i="27"/>
  <c r="U19" i="27" s="1"/>
  <c r="M18" i="27"/>
  <c r="U18" i="27" s="1"/>
  <c r="M17" i="27"/>
  <c r="U17" i="27" s="1"/>
  <c r="M16" i="27"/>
  <c r="U16" i="27" s="1"/>
  <c r="M15" i="27"/>
  <c r="U15" i="27" s="1"/>
  <c r="M14" i="27"/>
  <c r="U14" i="27" s="1"/>
  <c r="M13" i="27"/>
  <c r="U13" i="27" s="1"/>
  <c r="M12" i="27"/>
  <c r="U12" i="27" s="1"/>
  <c r="M11" i="27"/>
  <c r="U11" i="27" s="1"/>
  <c r="M10" i="27"/>
  <c r="U10" i="27" s="1"/>
  <c r="M9" i="27"/>
  <c r="U9" i="27" s="1"/>
  <c r="M8" i="27"/>
  <c r="U8" i="27" s="1"/>
  <c r="M7" i="27"/>
  <c r="U7" i="27" s="1"/>
  <c r="M6" i="27"/>
  <c r="U6" i="27" s="1"/>
  <c r="M5" i="27"/>
  <c r="U5" i="27" s="1"/>
  <c r="X5" i="27" s="1"/>
  <c r="H23" i="27"/>
  <c r="I23" i="27" s="1"/>
  <c r="J23" i="27" s="1"/>
  <c r="H22" i="27"/>
  <c r="I22" i="27" s="1"/>
  <c r="J22" i="27" s="1"/>
  <c r="H21" i="27"/>
  <c r="I21" i="27" s="1"/>
  <c r="J21" i="27" s="1"/>
  <c r="H20" i="27"/>
  <c r="I20" i="27" s="1"/>
  <c r="J20" i="27" s="1"/>
  <c r="H19" i="27"/>
  <c r="I19" i="27" s="1"/>
  <c r="J19" i="27" s="1"/>
  <c r="H18" i="27"/>
  <c r="I18" i="27" s="1"/>
  <c r="J18" i="27" s="1"/>
  <c r="H17" i="27"/>
  <c r="I17" i="27" s="1"/>
  <c r="J17" i="27" s="1"/>
  <c r="H16" i="27"/>
  <c r="I16" i="27" s="1"/>
  <c r="J16" i="27" s="1"/>
  <c r="H15" i="27"/>
  <c r="I15" i="27" s="1"/>
  <c r="J15" i="27" s="1"/>
  <c r="H14" i="27"/>
  <c r="I14" i="27" s="1"/>
  <c r="J14" i="27" s="1"/>
  <c r="H13" i="27"/>
  <c r="I13" i="27" s="1"/>
  <c r="J13" i="27" s="1"/>
  <c r="H12" i="27"/>
  <c r="I12" i="27" s="1"/>
  <c r="J12" i="27" s="1"/>
  <c r="H11" i="27"/>
  <c r="I11" i="27" s="1"/>
  <c r="J11" i="27" s="1"/>
  <c r="H10" i="27"/>
  <c r="I10" i="27" s="1"/>
  <c r="J10" i="27" s="1"/>
  <c r="H9" i="27"/>
  <c r="I9" i="27" s="1"/>
  <c r="J9" i="27" s="1"/>
  <c r="H8" i="27"/>
  <c r="I8" i="27" s="1"/>
  <c r="J8" i="27" s="1"/>
  <c r="H7" i="27"/>
  <c r="I7" i="27" s="1"/>
  <c r="J7" i="27" s="1"/>
  <c r="H6" i="27"/>
  <c r="I6" i="27" s="1"/>
  <c r="J6" i="27" s="1"/>
  <c r="H5" i="27"/>
  <c r="I5" i="27" s="1"/>
  <c r="J5" i="27" s="1"/>
  <c r="K5" i="27" s="1"/>
  <c r="M23" i="26"/>
  <c r="U23" i="26" s="1"/>
  <c r="M22" i="26"/>
  <c r="U22" i="26" s="1"/>
  <c r="M21" i="26"/>
  <c r="U21" i="26" s="1"/>
  <c r="M20" i="26"/>
  <c r="U20" i="26" s="1"/>
  <c r="M19" i="26"/>
  <c r="U19" i="26" s="1"/>
  <c r="M18" i="26"/>
  <c r="U18" i="26" s="1"/>
  <c r="M17" i="26"/>
  <c r="U17" i="26" s="1"/>
  <c r="M16" i="26"/>
  <c r="U16" i="26" s="1"/>
  <c r="M15" i="26"/>
  <c r="U15" i="26" s="1"/>
  <c r="M14" i="26"/>
  <c r="U14" i="26" s="1"/>
  <c r="M13" i="26"/>
  <c r="U13" i="26" s="1"/>
  <c r="M12" i="26"/>
  <c r="U12" i="26" s="1"/>
  <c r="M11" i="26"/>
  <c r="U11" i="26" s="1"/>
  <c r="M10" i="26"/>
  <c r="U10" i="26" s="1"/>
  <c r="M9" i="26"/>
  <c r="U9" i="26" s="1"/>
  <c r="M8" i="26"/>
  <c r="U8" i="26" s="1"/>
  <c r="M7" i="26"/>
  <c r="U7" i="26" s="1"/>
  <c r="M6" i="26"/>
  <c r="U6" i="26" s="1"/>
  <c r="M5" i="26"/>
  <c r="U5" i="26" s="1"/>
  <c r="X5" i="26" s="1"/>
  <c r="M23" i="25"/>
  <c r="U23" i="25" s="1"/>
  <c r="M22" i="25"/>
  <c r="U22" i="25" s="1"/>
  <c r="M21" i="25"/>
  <c r="U21" i="25" s="1"/>
  <c r="M20" i="25"/>
  <c r="U20" i="25" s="1"/>
  <c r="M19" i="25"/>
  <c r="U19" i="25" s="1"/>
  <c r="M18" i="25"/>
  <c r="U18" i="25" s="1"/>
  <c r="M17" i="25"/>
  <c r="U17" i="25" s="1"/>
  <c r="M16" i="25"/>
  <c r="U16" i="25" s="1"/>
  <c r="M15" i="25"/>
  <c r="U15" i="25" s="1"/>
  <c r="M14" i="25"/>
  <c r="U14" i="25" s="1"/>
  <c r="M13" i="25"/>
  <c r="U13" i="25" s="1"/>
  <c r="M12" i="25"/>
  <c r="U12" i="25" s="1"/>
  <c r="M11" i="25"/>
  <c r="U11" i="25" s="1"/>
  <c r="M10" i="25"/>
  <c r="U10" i="25" s="1"/>
  <c r="M9" i="25"/>
  <c r="U9" i="25" s="1"/>
  <c r="M8" i="25"/>
  <c r="U8" i="25" s="1"/>
  <c r="M7" i="25"/>
  <c r="U7" i="25" s="1"/>
  <c r="M6" i="25"/>
  <c r="U6" i="25" s="1"/>
  <c r="M5" i="25"/>
  <c r="U5" i="25" s="1"/>
  <c r="X5" i="25" s="1"/>
  <c r="M23" i="24"/>
  <c r="U23" i="24" s="1"/>
  <c r="M22" i="24"/>
  <c r="U22" i="24" s="1"/>
  <c r="M21" i="24"/>
  <c r="U21" i="24" s="1"/>
  <c r="M20" i="24"/>
  <c r="U20" i="24" s="1"/>
  <c r="M19" i="24"/>
  <c r="U19" i="24" s="1"/>
  <c r="M18" i="24"/>
  <c r="U18" i="24" s="1"/>
  <c r="M17" i="24"/>
  <c r="U17" i="24" s="1"/>
  <c r="M16" i="24"/>
  <c r="U16" i="24" s="1"/>
  <c r="M15" i="24"/>
  <c r="U15" i="24" s="1"/>
  <c r="M14" i="24"/>
  <c r="U14" i="24" s="1"/>
  <c r="M13" i="24"/>
  <c r="U13" i="24" s="1"/>
  <c r="M12" i="24"/>
  <c r="U12" i="24" s="1"/>
  <c r="M11" i="24"/>
  <c r="U11" i="24" s="1"/>
  <c r="M10" i="24"/>
  <c r="U10" i="24" s="1"/>
  <c r="M9" i="24"/>
  <c r="U9" i="24" s="1"/>
  <c r="M8" i="24"/>
  <c r="U8" i="24" s="1"/>
  <c r="M7" i="24"/>
  <c r="U7" i="24" s="1"/>
  <c r="M6" i="24"/>
  <c r="U6" i="24" s="1"/>
  <c r="M5" i="24"/>
  <c r="U5" i="24" s="1"/>
  <c r="X5" i="24" s="1"/>
  <c r="H23" i="24"/>
  <c r="I23" i="24" s="1"/>
  <c r="J23" i="24" s="1"/>
  <c r="H22" i="24"/>
  <c r="I22" i="24" s="1"/>
  <c r="J22" i="24" s="1"/>
  <c r="H21" i="24"/>
  <c r="I21" i="24" s="1"/>
  <c r="J21" i="24" s="1"/>
  <c r="H20" i="24"/>
  <c r="I20" i="24" s="1"/>
  <c r="J20" i="24" s="1"/>
  <c r="H19" i="24"/>
  <c r="I19" i="24" s="1"/>
  <c r="J19" i="24" s="1"/>
  <c r="H18" i="24"/>
  <c r="I18" i="24" s="1"/>
  <c r="J18" i="24" s="1"/>
  <c r="H17" i="24"/>
  <c r="I17" i="24" s="1"/>
  <c r="J17" i="24" s="1"/>
  <c r="H16" i="24"/>
  <c r="I16" i="24" s="1"/>
  <c r="J16" i="24" s="1"/>
  <c r="H15" i="24"/>
  <c r="I15" i="24" s="1"/>
  <c r="J15" i="24" s="1"/>
  <c r="H14" i="24"/>
  <c r="I14" i="24" s="1"/>
  <c r="J14" i="24" s="1"/>
  <c r="H13" i="24"/>
  <c r="I13" i="24" s="1"/>
  <c r="J13" i="24" s="1"/>
  <c r="H12" i="24"/>
  <c r="I12" i="24" s="1"/>
  <c r="J12" i="24" s="1"/>
  <c r="H11" i="24"/>
  <c r="I11" i="24" s="1"/>
  <c r="J11" i="24" s="1"/>
  <c r="H10" i="24"/>
  <c r="I10" i="24" s="1"/>
  <c r="J10" i="24" s="1"/>
  <c r="H9" i="24"/>
  <c r="I9" i="24" s="1"/>
  <c r="J9" i="24" s="1"/>
  <c r="H8" i="24"/>
  <c r="I8" i="24" s="1"/>
  <c r="J8" i="24" s="1"/>
  <c r="H7" i="24"/>
  <c r="I7" i="24" s="1"/>
  <c r="J7" i="24" s="1"/>
  <c r="H6" i="24"/>
  <c r="I6" i="24" s="1"/>
  <c r="J6" i="24" s="1"/>
  <c r="H5" i="24"/>
  <c r="I5" i="24" s="1"/>
  <c r="J5" i="24" s="1"/>
  <c r="K5" i="24" s="1"/>
  <c r="M23" i="23"/>
  <c r="U23" i="23" s="1"/>
  <c r="M22" i="23"/>
  <c r="U22" i="23" s="1"/>
  <c r="M21" i="23"/>
  <c r="U21" i="23" s="1"/>
  <c r="M20" i="23"/>
  <c r="U20" i="23" s="1"/>
  <c r="M19" i="23"/>
  <c r="U19" i="23" s="1"/>
  <c r="M18" i="23"/>
  <c r="U18" i="23" s="1"/>
  <c r="M17" i="23"/>
  <c r="U17" i="23" s="1"/>
  <c r="M16" i="23"/>
  <c r="U16" i="23" s="1"/>
  <c r="M15" i="23"/>
  <c r="U15" i="23" s="1"/>
  <c r="M14" i="23"/>
  <c r="U14" i="23" s="1"/>
  <c r="M13" i="23"/>
  <c r="U13" i="23" s="1"/>
  <c r="M12" i="23"/>
  <c r="U12" i="23" s="1"/>
  <c r="M11" i="23"/>
  <c r="U11" i="23" s="1"/>
  <c r="M10" i="23"/>
  <c r="U10" i="23" s="1"/>
  <c r="M9" i="23"/>
  <c r="U9" i="23" s="1"/>
  <c r="M8" i="23"/>
  <c r="U8" i="23" s="1"/>
  <c r="M7" i="23"/>
  <c r="U7" i="23" s="1"/>
  <c r="M6" i="23"/>
  <c r="U6" i="23" s="1"/>
  <c r="M5" i="23"/>
  <c r="U5" i="23" s="1"/>
  <c r="X5" i="23" s="1"/>
  <c r="H23" i="23"/>
  <c r="I23" i="23" s="1"/>
  <c r="J23" i="23" s="1"/>
  <c r="H22" i="23"/>
  <c r="I22" i="23" s="1"/>
  <c r="J22" i="23" s="1"/>
  <c r="H21" i="23"/>
  <c r="I21" i="23" s="1"/>
  <c r="J21" i="23" s="1"/>
  <c r="H20" i="23"/>
  <c r="I20" i="23" s="1"/>
  <c r="J20" i="23" s="1"/>
  <c r="H19" i="23"/>
  <c r="I19" i="23" s="1"/>
  <c r="J19" i="23" s="1"/>
  <c r="H18" i="23"/>
  <c r="I18" i="23" s="1"/>
  <c r="J18" i="23" s="1"/>
  <c r="H17" i="23"/>
  <c r="I17" i="23" s="1"/>
  <c r="J17" i="23" s="1"/>
  <c r="H16" i="23"/>
  <c r="I16" i="23" s="1"/>
  <c r="J16" i="23" s="1"/>
  <c r="H15" i="23"/>
  <c r="I15" i="23" s="1"/>
  <c r="J15" i="23" s="1"/>
  <c r="H14" i="23"/>
  <c r="I14" i="23" s="1"/>
  <c r="J14" i="23" s="1"/>
  <c r="H13" i="23"/>
  <c r="I13" i="23" s="1"/>
  <c r="J13" i="23" s="1"/>
  <c r="H12" i="23"/>
  <c r="I12" i="23" s="1"/>
  <c r="J12" i="23" s="1"/>
  <c r="H11" i="23"/>
  <c r="I11" i="23" s="1"/>
  <c r="J11" i="23" s="1"/>
  <c r="H10" i="23"/>
  <c r="I10" i="23" s="1"/>
  <c r="J10" i="23" s="1"/>
  <c r="H9" i="23"/>
  <c r="I9" i="23" s="1"/>
  <c r="J9" i="23" s="1"/>
  <c r="H8" i="23"/>
  <c r="I8" i="23" s="1"/>
  <c r="J8" i="23" s="1"/>
  <c r="H7" i="23"/>
  <c r="I7" i="23" s="1"/>
  <c r="J7" i="23" s="1"/>
  <c r="H6" i="23"/>
  <c r="I6" i="23" s="1"/>
  <c r="J6" i="23" s="1"/>
  <c r="H5" i="23"/>
  <c r="I5" i="23" s="1"/>
  <c r="J5" i="23" s="1"/>
  <c r="K5" i="23" s="1"/>
  <c r="M23" i="22"/>
  <c r="U23" i="22" s="1"/>
  <c r="M22" i="22"/>
  <c r="U22" i="22" s="1"/>
  <c r="M21" i="22"/>
  <c r="U21" i="22" s="1"/>
  <c r="M20" i="22"/>
  <c r="U20" i="22" s="1"/>
  <c r="M19" i="22"/>
  <c r="U19" i="22" s="1"/>
  <c r="M18" i="22"/>
  <c r="U18" i="22" s="1"/>
  <c r="M17" i="22"/>
  <c r="U17" i="22" s="1"/>
  <c r="M16" i="22"/>
  <c r="U16" i="22" s="1"/>
  <c r="M15" i="22"/>
  <c r="U15" i="22" s="1"/>
  <c r="M14" i="22"/>
  <c r="U14" i="22" s="1"/>
  <c r="M13" i="22"/>
  <c r="U13" i="22" s="1"/>
  <c r="M12" i="22"/>
  <c r="U12" i="22" s="1"/>
  <c r="M11" i="22"/>
  <c r="U11" i="22" s="1"/>
  <c r="M10" i="22"/>
  <c r="U10" i="22" s="1"/>
  <c r="M9" i="22"/>
  <c r="U9" i="22" s="1"/>
  <c r="M8" i="22"/>
  <c r="U8" i="22" s="1"/>
  <c r="M7" i="22"/>
  <c r="U7" i="22" s="1"/>
  <c r="M6" i="22"/>
  <c r="U6" i="22" s="1"/>
  <c r="M5" i="22"/>
  <c r="U5" i="22" s="1"/>
  <c r="X5" i="22" s="1"/>
  <c r="M23" i="21"/>
  <c r="U23" i="21" s="1"/>
  <c r="M22" i="21"/>
  <c r="U22" i="21" s="1"/>
  <c r="M21" i="21"/>
  <c r="U21" i="21" s="1"/>
  <c r="M20" i="21"/>
  <c r="U20" i="21" s="1"/>
  <c r="M19" i="21"/>
  <c r="U19" i="21" s="1"/>
  <c r="M18" i="21"/>
  <c r="U18" i="21" s="1"/>
  <c r="M17" i="21"/>
  <c r="U17" i="21" s="1"/>
  <c r="M16" i="21"/>
  <c r="U16" i="21" s="1"/>
  <c r="M15" i="21"/>
  <c r="U15" i="21" s="1"/>
  <c r="M14" i="21"/>
  <c r="U14" i="21" s="1"/>
  <c r="M13" i="21"/>
  <c r="U13" i="21" s="1"/>
  <c r="M12" i="21"/>
  <c r="U12" i="21" s="1"/>
  <c r="M11" i="21"/>
  <c r="U11" i="21" s="1"/>
  <c r="M10" i="21"/>
  <c r="U10" i="21" s="1"/>
  <c r="M9" i="21"/>
  <c r="U9" i="21" s="1"/>
  <c r="M8" i="21"/>
  <c r="U8" i="21" s="1"/>
  <c r="M7" i="21"/>
  <c r="U7" i="21" s="1"/>
  <c r="M6" i="21"/>
  <c r="U6" i="21" s="1"/>
  <c r="M5" i="21"/>
  <c r="U5" i="21" s="1"/>
  <c r="X5" i="21" s="1"/>
  <c r="M23" i="19"/>
  <c r="U23" i="19" s="1"/>
  <c r="M22" i="19"/>
  <c r="U22" i="19" s="1"/>
  <c r="M21" i="19"/>
  <c r="U21" i="19" s="1"/>
  <c r="M20" i="19"/>
  <c r="U20" i="19" s="1"/>
  <c r="M19" i="19"/>
  <c r="U19" i="19" s="1"/>
  <c r="M18" i="19"/>
  <c r="U18" i="19" s="1"/>
  <c r="M17" i="19"/>
  <c r="U17" i="19" s="1"/>
  <c r="M16" i="19"/>
  <c r="U16" i="19" s="1"/>
  <c r="M15" i="19"/>
  <c r="U15" i="19" s="1"/>
  <c r="M14" i="19"/>
  <c r="U14" i="19" s="1"/>
  <c r="M13" i="19"/>
  <c r="U13" i="19" s="1"/>
  <c r="M12" i="19"/>
  <c r="U12" i="19" s="1"/>
  <c r="M11" i="19"/>
  <c r="U11" i="19" s="1"/>
  <c r="M10" i="19"/>
  <c r="U10" i="19" s="1"/>
  <c r="M9" i="19"/>
  <c r="U9" i="19" s="1"/>
  <c r="M8" i="19"/>
  <c r="U8" i="19" s="1"/>
  <c r="M7" i="19"/>
  <c r="U7" i="19" s="1"/>
  <c r="M6" i="19"/>
  <c r="U6" i="19" s="1"/>
  <c r="M5" i="19"/>
  <c r="U5" i="19" s="1"/>
  <c r="X5" i="19" s="1"/>
  <c r="H23" i="19"/>
  <c r="I23" i="19" s="1"/>
  <c r="J23" i="19" s="1"/>
  <c r="H22" i="19"/>
  <c r="I22" i="19" s="1"/>
  <c r="J22" i="19" s="1"/>
  <c r="H21" i="19"/>
  <c r="I21" i="19" s="1"/>
  <c r="J21" i="19" s="1"/>
  <c r="H20" i="19"/>
  <c r="I20" i="19" s="1"/>
  <c r="J20" i="19" s="1"/>
  <c r="H19" i="19"/>
  <c r="I19" i="19" s="1"/>
  <c r="J19" i="19" s="1"/>
  <c r="H18" i="19"/>
  <c r="I18" i="19" s="1"/>
  <c r="J18" i="19" s="1"/>
  <c r="H17" i="19"/>
  <c r="I17" i="19" s="1"/>
  <c r="J17" i="19" s="1"/>
  <c r="H16" i="19"/>
  <c r="I16" i="19" s="1"/>
  <c r="J16" i="19" s="1"/>
  <c r="H15" i="19"/>
  <c r="I15" i="19" s="1"/>
  <c r="J15" i="19" s="1"/>
  <c r="H14" i="19"/>
  <c r="I14" i="19" s="1"/>
  <c r="J14" i="19" s="1"/>
  <c r="H13" i="19"/>
  <c r="I13" i="19" s="1"/>
  <c r="J13" i="19" s="1"/>
  <c r="H12" i="19"/>
  <c r="I12" i="19" s="1"/>
  <c r="J12" i="19" s="1"/>
  <c r="H11" i="19"/>
  <c r="I11" i="19" s="1"/>
  <c r="J11" i="19" s="1"/>
  <c r="H10" i="19"/>
  <c r="I10" i="19" s="1"/>
  <c r="J10" i="19" s="1"/>
  <c r="H9" i="19"/>
  <c r="I9" i="19" s="1"/>
  <c r="J9" i="19" s="1"/>
  <c r="H8" i="19"/>
  <c r="I8" i="19" s="1"/>
  <c r="J8" i="19" s="1"/>
  <c r="H7" i="19"/>
  <c r="I7" i="19" s="1"/>
  <c r="J7" i="19" s="1"/>
  <c r="H6" i="19"/>
  <c r="I6" i="19" s="1"/>
  <c r="J6" i="19" s="1"/>
  <c r="H5" i="19"/>
  <c r="I5" i="19" s="1"/>
  <c r="J5" i="19" s="1"/>
  <c r="K5" i="19" s="1"/>
  <c r="M23" i="17"/>
  <c r="U23" i="17" s="1"/>
  <c r="M22" i="17"/>
  <c r="U22" i="17" s="1"/>
  <c r="M21" i="17"/>
  <c r="U21" i="17" s="1"/>
  <c r="M20" i="17"/>
  <c r="U20" i="17" s="1"/>
  <c r="M19" i="17"/>
  <c r="U19" i="17" s="1"/>
  <c r="M18" i="17"/>
  <c r="U18" i="17" s="1"/>
  <c r="M17" i="17"/>
  <c r="U17" i="17" s="1"/>
  <c r="M16" i="17"/>
  <c r="U16" i="17" s="1"/>
  <c r="M15" i="17"/>
  <c r="U15" i="17" s="1"/>
  <c r="M14" i="17"/>
  <c r="U14" i="17" s="1"/>
  <c r="M13" i="17"/>
  <c r="U13" i="17" s="1"/>
  <c r="M12" i="17"/>
  <c r="U12" i="17" s="1"/>
  <c r="M11" i="17"/>
  <c r="U11" i="17" s="1"/>
  <c r="M10" i="17"/>
  <c r="U10" i="17" s="1"/>
  <c r="M9" i="17"/>
  <c r="U9" i="17" s="1"/>
  <c r="M8" i="17"/>
  <c r="U8" i="17" s="1"/>
  <c r="M7" i="17"/>
  <c r="U7" i="17" s="1"/>
  <c r="M6" i="17"/>
  <c r="U6" i="17" s="1"/>
  <c r="M5" i="17"/>
  <c r="U5" i="17" s="1"/>
  <c r="X5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11" i="17"/>
  <c r="I11" i="17" s="1"/>
  <c r="J11" i="17" s="1"/>
  <c r="H10" i="17"/>
  <c r="I10" i="17" s="1"/>
  <c r="J10" i="17" s="1"/>
  <c r="H9" i="17"/>
  <c r="I9" i="17" s="1"/>
  <c r="J9" i="17" s="1"/>
  <c r="H8" i="17"/>
  <c r="I8" i="17" s="1"/>
  <c r="J8" i="17" s="1"/>
  <c r="H7" i="17"/>
  <c r="I7" i="17" s="1"/>
  <c r="J7" i="17" s="1"/>
  <c r="H6" i="17"/>
  <c r="I6" i="17" s="1"/>
  <c r="J6" i="17" s="1"/>
  <c r="H5" i="17"/>
  <c r="I5" i="17" s="1"/>
  <c r="J5" i="17" s="1"/>
  <c r="K5" i="17" s="1"/>
  <c r="M23" i="14"/>
  <c r="U23" i="14" s="1"/>
  <c r="M22" i="14"/>
  <c r="U22" i="14" s="1"/>
  <c r="M21" i="14"/>
  <c r="U21" i="14" s="1"/>
  <c r="M20" i="14"/>
  <c r="U20" i="14" s="1"/>
  <c r="M19" i="14"/>
  <c r="U19" i="14" s="1"/>
  <c r="M18" i="14"/>
  <c r="U18" i="14" s="1"/>
  <c r="M17" i="14"/>
  <c r="U17" i="14" s="1"/>
  <c r="M16" i="14"/>
  <c r="U16" i="14" s="1"/>
  <c r="M15" i="14"/>
  <c r="U15" i="14" s="1"/>
  <c r="M14" i="14"/>
  <c r="U14" i="14" s="1"/>
  <c r="M13" i="14"/>
  <c r="U13" i="14" s="1"/>
  <c r="M12" i="14"/>
  <c r="U12" i="14" s="1"/>
  <c r="M11" i="14"/>
  <c r="U11" i="14" s="1"/>
  <c r="M10" i="14"/>
  <c r="U10" i="14" s="1"/>
  <c r="M9" i="14"/>
  <c r="U9" i="14" s="1"/>
  <c r="M8" i="14"/>
  <c r="U8" i="14" s="1"/>
  <c r="M7" i="14"/>
  <c r="U7" i="14" s="1"/>
  <c r="M6" i="14"/>
  <c r="U6" i="14" s="1"/>
  <c r="M5" i="14"/>
  <c r="U5" i="14" s="1"/>
  <c r="X5" i="14" s="1"/>
  <c r="M23" i="12"/>
  <c r="U23" i="12" s="1"/>
  <c r="M22" i="12"/>
  <c r="U22" i="12" s="1"/>
  <c r="M21" i="12"/>
  <c r="U21" i="12" s="1"/>
  <c r="M20" i="12"/>
  <c r="U20" i="12" s="1"/>
  <c r="M19" i="12"/>
  <c r="U19" i="12" s="1"/>
  <c r="M18" i="12"/>
  <c r="U18" i="12" s="1"/>
  <c r="M17" i="12"/>
  <c r="U17" i="12" s="1"/>
  <c r="M16" i="12"/>
  <c r="U16" i="12" s="1"/>
  <c r="M15" i="12"/>
  <c r="U15" i="12" s="1"/>
  <c r="M14" i="12"/>
  <c r="U14" i="12" s="1"/>
  <c r="M13" i="12"/>
  <c r="U13" i="12" s="1"/>
  <c r="M12" i="12"/>
  <c r="U12" i="12" s="1"/>
  <c r="M11" i="12"/>
  <c r="U11" i="12" s="1"/>
  <c r="M10" i="12"/>
  <c r="U10" i="12" s="1"/>
  <c r="M9" i="12"/>
  <c r="U9" i="12" s="1"/>
  <c r="M8" i="12"/>
  <c r="U8" i="12" s="1"/>
  <c r="M7" i="12"/>
  <c r="U7" i="12" s="1"/>
  <c r="M6" i="12"/>
  <c r="U6" i="12" s="1"/>
  <c r="M5" i="12"/>
  <c r="U5" i="12" s="1"/>
  <c r="X5" i="12" s="1"/>
  <c r="M23" i="2"/>
  <c r="U23" i="2" s="1"/>
  <c r="M22" i="2"/>
  <c r="U22" i="2" s="1"/>
  <c r="M21" i="2"/>
  <c r="U21" i="2" s="1"/>
  <c r="M20" i="2"/>
  <c r="U20" i="2" s="1"/>
  <c r="M19" i="2"/>
  <c r="U19" i="2" s="1"/>
  <c r="M18" i="2"/>
  <c r="U18" i="2" s="1"/>
  <c r="M17" i="2"/>
  <c r="U17" i="2" s="1"/>
  <c r="M16" i="2"/>
  <c r="U16" i="2" s="1"/>
  <c r="M15" i="2"/>
  <c r="U15" i="2" s="1"/>
  <c r="M14" i="2"/>
  <c r="U14" i="2" s="1"/>
  <c r="M13" i="2"/>
  <c r="U13" i="2" s="1"/>
  <c r="M12" i="2"/>
  <c r="U12" i="2" s="1"/>
  <c r="M11" i="2"/>
  <c r="U11" i="2" s="1"/>
  <c r="M10" i="2"/>
  <c r="U10" i="2" s="1"/>
  <c r="M9" i="2"/>
  <c r="U9" i="2" s="1"/>
  <c r="M8" i="2"/>
  <c r="U8" i="2" s="1"/>
  <c r="M7" i="2"/>
  <c r="U7" i="2" s="1"/>
  <c r="M6" i="2"/>
  <c r="U6" i="2" s="1"/>
  <c r="M5" i="2"/>
  <c r="U5" i="2" s="1"/>
  <c r="X5" i="2" s="1"/>
  <c r="M23" i="9"/>
  <c r="U23" i="9" s="1"/>
  <c r="M22" i="9"/>
  <c r="U22" i="9" s="1"/>
  <c r="M21" i="9"/>
  <c r="U21" i="9" s="1"/>
  <c r="M20" i="9"/>
  <c r="U20" i="9" s="1"/>
  <c r="M19" i="9"/>
  <c r="U19" i="9" s="1"/>
  <c r="M18" i="9"/>
  <c r="U18" i="9" s="1"/>
  <c r="M17" i="9"/>
  <c r="U17" i="9" s="1"/>
  <c r="M16" i="9"/>
  <c r="U16" i="9" s="1"/>
  <c r="M15" i="9"/>
  <c r="U15" i="9" s="1"/>
  <c r="M14" i="9"/>
  <c r="U14" i="9" s="1"/>
  <c r="M13" i="9"/>
  <c r="U13" i="9" s="1"/>
  <c r="M12" i="9"/>
  <c r="U12" i="9" s="1"/>
  <c r="M11" i="9"/>
  <c r="U11" i="9" s="1"/>
  <c r="M10" i="9"/>
  <c r="U10" i="9" s="1"/>
  <c r="M9" i="9"/>
  <c r="U9" i="9" s="1"/>
  <c r="M8" i="9"/>
  <c r="U8" i="9" s="1"/>
  <c r="M7" i="9"/>
  <c r="U7" i="9" s="1"/>
  <c r="M6" i="9"/>
  <c r="U6" i="9" s="1"/>
  <c r="M5" i="9"/>
  <c r="U5" i="9" s="1"/>
  <c r="X5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11" i="9"/>
  <c r="I11" i="9" s="1"/>
  <c r="J11" i="9" s="1"/>
  <c r="H10" i="9"/>
  <c r="I10" i="9" s="1"/>
  <c r="J10" i="9" s="1"/>
  <c r="H9" i="9"/>
  <c r="I9" i="9" s="1"/>
  <c r="J9" i="9" s="1"/>
  <c r="H8" i="9"/>
  <c r="I8" i="9" s="1"/>
  <c r="J8" i="9" s="1"/>
  <c r="H7" i="9"/>
  <c r="I7" i="9" s="1"/>
  <c r="J7" i="9" s="1"/>
  <c r="H6" i="9"/>
  <c r="I6" i="9" s="1"/>
  <c r="J6" i="9" s="1"/>
  <c r="H5" i="9"/>
  <c r="I5" i="9" s="1"/>
  <c r="J5" i="9" s="1"/>
  <c r="K5" i="9" s="1"/>
  <c r="K6" i="90" l="1"/>
  <c r="K6" i="42"/>
  <c r="K6" i="48"/>
  <c r="K6" i="98"/>
  <c r="K6" i="10"/>
  <c r="K6" i="102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90" i="82" s="1"/>
  <c r="K91" i="82" s="1"/>
  <c r="K92" i="82" s="1"/>
  <c r="K93" i="82" s="1"/>
  <c r="K94" i="82" s="1"/>
  <c r="K95" i="82" s="1"/>
  <c r="K96" i="82" s="1"/>
  <c r="K97" i="82" s="1"/>
  <c r="K98" i="82" s="1"/>
  <c r="K6" i="18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6" i="78"/>
  <c r="K6" i="74"/>
  <c r="K6" i="70"/>
  <c r="K7" i="70" s="1"/>
  <c r="K8" i="70" s="1"/>
  <c r="K9" i="70" s="1"/>
  <c r="K10" i="70" s="1"/>
  <c r="K11" i="70" s="1"/>
  <c r="K12" i="70" s="1"/>
  <c r="K13" i="70" s="1"/>
  <c r="K14" i="70" s="1"/>
  <c r="K15" i="70" s="1"/>
  <c r="K16" i="70" s="1"/>
  <c r="K17" i="70" s="1"/>
  <c r="K18" i="70" s="1"/>
  <c r="K19" i="70" s="1"/>
  <c r="K20" i="70" s="1"/>
  <c r="K21" i="70" s="1"/>
  <c r="K22" i="70" s="1"/>
  <c r="K23" i="70" s="1"/>
  <c r="K6" i="66"/>
  <c r="K7" i="66" s="1"/>
  <c r="K8" i="66" s="1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6" i="62"/>
  <c r="K6" i="58"/>
  <c r="K6" i="50"/>
  <c r="K6" i="37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6" i="23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6" i="17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6" i="9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7" i="10"/>
  <c r="K8" i="10" s="1"/>
  <c r="K7" i="35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K84" i="35" s="1"/>
  <c r="K85" i="35" s="1"/>
  <c r="K86" i="35" s="1"/>
  <c r="K87" i="35" s="1"/>
  <c r="K88" i="35" s="1"/>
  <c r="K89" i="35" s="1"/>
  <c r="K90" i="35" s="1"/>
  <c r="K91" i="35" s="1"/>
  <c r="K92" i="35" s="1"/>
  <c r="K93" i="35" s="1"/>
  <c r="K94" i="35" s="1"/>
  <c r="K95" i="35" s="1"/>
  <c r="K96" i="35" s="1"/>
  <c r="K97" i="35" s="1"/>
  <c r="K98" i="35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70" i="48" s="1"/>
  <c r="K71" i="48" s="1"/>
  <c r="K72" i="48" s="1"/>
  <c r="K73" i="48" s="1"/>
  <c r="K74" i="48" s="1"/>
  <c r="K75" i="48" s="1"/>
  <c r="K76" i="48" s="1"/>
  <c r="K77" i="48" s="1"/>
  <c r="K78" i="48" s="1"/>
  <c r="K79" i="48" s="1"/>
  <c r="K80" i="48" s="1"/>
  <c r="K81" i="48" s="1"/>
  <c r="K82" i="48" s="1"/>
  <c r="K83" i="48" s="1"/>
  <c r="K84" i="48" s="1"/>
  <c r="K85" i="48" s="1"/>
  <c r="K86" i="48" s="1"/>
  <c r="K87" i="48" s="1"/>
  <c r="K88" i="48" s="1"/>
  <c r="K89" i="48" s="1"/>
  <c r="K90" i="48" s="1"/>
  <c r="K91" i="48" s="1"/>
  <c r="K92" i="48" s="1"/>
  <c r="K93" i="48" s="1"/>
  <c r="K94" i="48" s="1"/>
  <c r="K95" i="48" s="1"/>
  <c r="K96" i="48" s="1"/>
  <c r="K97" i="48" s="1"/>
  <c r="K98" i="48" s="1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7" i="90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90" i="90" s="1"/>
  <c r="K91" i="90" s="1"/>
  <c r="K92" i="90" s="1"/>
  <c r="K93" i="90" s="1"/>
  <c r="K94" i="90" s="1"/>
  <c r="K95" i="90" s="1"/>
  <c r="K96" i="90" s="1"/>
  <c r="K97" i="90" s="1"/>
  <c r="K98" i="90" s="1"/>
  <c r="K7" i="94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K90" i="94" s="1"/>
  <c r="K91" i="94" s="1"/>
  <c r="K92" i="94" s="1"/>
  <c r="K93" i="94" s="1"/>
  <c r="K94" i="94" s="1"/>
  <c r="K95" i="94" s="1"/>
  <c r="K96" i="94" s="1"/>
  <c r="K97" i="94" s="1"/>
  <c r="K98" i="94" s="1"/>
  <c r="K7" i="98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K81" i="98" s="1"/>
  <c r="K82" i="98" s="1"/>
  <c r="K83" i="98" s="1"/>
  <c r="K84" i="98" s="1"/>
  <c r="K85" i="98" s="1"/>
  <c r="K86" i="98" s="1"/>
  <c r="K87" i="98" s="1"/>
  <c r="K88" i="98" s="1"/>
  <c r="K89" i="98" s="1"/>
  <c r="K90" i="98" s="1"/>
  <c r="K91" i="98" s="1"/>
  <c r="K92" i="98" s="1"/>
  <c r="K93" i="98" s="1"/>
  <c r="K94" i="98" s="1"/>
  <c r="K95" i="98" s="1"/>
  <c r="K96" i="98" s="1"/>
  <c r="K97" i="98" s="1"/>
  <c r="K98" i="98" s="1"/>
  <c r="K7" i="102"/>
  <c r="K8" i="102" s="1"/>
  <c r="K9" i="102" s="1"/>
  <c r="K10" i="102" s="1"/>
  <c r="K11" i="102" s="1"/>
  <c r="K12" i="102" s="1"/>
  <c r="K13" i="102" s="1"/>
  <c r="K14" i="102" s="1"/>
  <c r="K15" i="102" s="1"/>
  <c r="K16" i="102" s="1"/>
  <c r="K17" i="102" s="1"/>
  <c r="K18" i="102" s="1"/>
  <c r="K19" i="102" s="1"/>
  <c r="K20" i="102" s="1"/>
  <c r="K21" i="102" s="1"/>
  <c r="K22" i="102" s="1"/>
  <c r="K23" i="102" s="1"/>
  <c r="K24" i="102" s="1"/>
  <c r="K25" i="102" s="1"/>
  <c r="K26" i="102" s="1"/>
  <c r="K27" i="102" s="1"/>
  <c r="K28" i="102" s="1"/>
  <c r="K29" i="102" s="1"/>
  <c r="K30" i="102" s="1"/>
  <c r="K31" i="102" s="1"/>
  <c r="K32" i="102" s="1"/>
  <c r="K33" i="102" s="1"/>
  <c r="K34" i="102" s="1"/>
  <c r="K35" i="102" s="1"/>
  <c r="K36" i="102" s="1"/>
  <c r="K37" i="102" s="1"/>
  <c r="K38" i="102" s="1"/>
  <c r="K39" i="102" s="1"/>
  <c r="K40" i="102" s="1"/>
  <c r="K41" i="102" s="1"/>
  <c r="K42" i="102" s="1"/>
  <c r="K43" i="102" s="1"/>
  <c r="K44" i="102" s="1"/>
  <c r="K45" i="102" s="1"/>
  <c r="K46" i="102" s="1"/>
  <c r="K47" i="102" s="1"/>
  <c r="K48" i="102" s="1"/>
  <c r="K49" i="102" s="1"/>
  <c r="K50" i="102" s="1"/>
  <c r="K51" i="102" s="1"/>
  <c r="K52" i="102" s="1"/>
  <c r="K53" i="102" s="1"/>
  <c r="K54" i="102" s="1"/>
  <c r="K55" i="102" s="1"/>
  <c r="K56" i="102" s="1"/>
  <c r="K57" i="102" s="1"/>
  <c r="K58" i="102" s="1"/>
  <c r="K59" i="102" s="1"/>
  <c r="K60" i="102" s="1"/>
  <c r="K61" i="102" s="1"/>
  <c r="K62" i="102" s="1"/>
  <c r="K63" i="102" s="1"/>
  <c r="K64" i="102" s="1"/>
  <c r="K65" i="102" s="1"/>
  <c r="K66" i="102" s="1"/>
  <c r="K67" i="102" s="1"/>
  <c r="K68" i="102" s="1"/>
  <c r="K69" i="102" s="1"/>
  <c r="K70" i="102" s="1"/>
  <c r="K71" i="102" s="1"/>
  <c r="K72" i="102" s="1"/>
  <c r="K73" i="102" s="1"/>
  <c r="K74" i="102" s="1"/>
  <c r="K75" i="102" s="1"/>
  <c r="K76" i="102" s="1"/>
  <c r="K77" i="102" s="1"/>
  <c r="K78" i="102" s="1"/>
  <c r="K79" i="102" s="1"/>
  <c r="K80" i="102" s="1"/>
  <c r="K81" i="102" s="1"/>
  <c r="K82" i="102" s="1"/>
  <c r="K83" i="102" s="1"/>
  <c r="K84" i="102" s="1"/>
  <c r="K85" i="102" s="1"/>
  <c r="K86" i="102" s="1"/>
  <c r="K87" i="102" s="1"/>
  <c r="K88" i="102" s="1"/>
  <c r="K89" i="102" s="1"/>
  <c r="K90" i="102" s="1"/>
  <c r="K91" i="102" s="1"/>
  <c r="K92" i="102" s="1"/>
  <c r="K93" i="102" s="1"/>
  <c r="K94" i="102" s="1"/>
  <c r="K95" i="102" s="1"/>
  <c r="K96" i="102" s="1"/>
  <c r="K97" i="102" s="1"/>
  <c r="K98" i="102" s="1"/>
  <c r="K7" i="37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7" i="50"/>
  <c r="K8" i="50" s="1"/>
  <c r="K9" i="50" s="1"/>
  <c r="K10" i="50" s="1"/>
  <c r="K11" i="50" s="1"/>
  <c r="K12" i="50" s="1"/>
  <c r="K13" i="50" s="1"/>
  <c r="K14" i="50" s="1"/>
  <c r="K15" i="50" s="1"/>
  <c r="K16" i="50" s="1"/>
  <c r="K17" i="50" s="1"/>
  <c r="K18" i="50" s="1"/>
  <c r="K19" i="50" s="1"/>
  <c r="K20" i="50" s="1"/>
  <c r="K21" i="50" s="1"/>
  <c r="K22" i="50" s="1"/>
  <c r="K23" i="50" s="1"/>
  <c r="K24" i="50" s="1"/>
  <c r="K25" i="50" s="1"/>
  <c r="K26" i="50" s="1"/>
  <c r="K27" i="50" s="1"/>
  <c r="K28" i="50" s="1"/>
  <c r="K29" i="50" s="1"/>
  <c r="K30" i="50" s="1"/>
  <c r="K31" i="50" s="1"/>
  <c r="K32" i="50" s="1"/>
  <c r="K33" i="50" s="1"/>
  <c r="K34" i="50" s="1"/>
  <c r="K35" i="50" s="1"/>
  <c r="K36" i="50" s="1"/>
  <c r="K37" i="50" s="1"/>
  <c r="K38" i="50" s="1"/>
  <c r="K39" i="50" s="1"/>
  <c r="K40" i="50" s="1"/>
  <c r="K41" i="50" s="1"/>
  <c r="K42" i="50" s="1"/>
  <c r="K43" i="50" s="1"/>
  <c r="K44" i="50" s="1"/>
  <c r="K45" i="50" s="1"/>
  <c r="K46" i="50" s="1"/>
  <c r="K47" i="50" s="1"/>
  <c r="K48" i="50" s="1"/>
  <c r="K49" i="50" s="1"/>
  <c r="K50" i="50" s="1"/>
  <c r="K51" i="50" s="1"/>
  <c r="K52" i="50" s="1"/>
  <c r="K53" i="50" s="1"/>
  <c r="K54" i="50" s="1"/>
  <c r="K55" i="50" s="1"/>
  <c r="K56" i="50" s="1"/>
  <c r="K57" i="50" s="1"/>
  <c r="K58" i="50" s="1"/>
  <c r="K59" i="50" s="1"/>
  <c r="K60" i="50" s="1"/>
  <c r="K61" i="50" s="1"/>
  <c r="K62" i="50" s="1"/>
  <c r="K63" i="50" s="1"/>
  <c r="K64" i="50" s="1"/>
  <c r="K65" i="50" s="1"/>
  <c r="K66" i="50" s="1"/>
  <c r="K67" i="50" s="1"/>
  <c r="K68" i="50" s="1"/>
  <c r="K69" i="50" s="1"/>
  <c r="K70" i="50" s="1"/>
  <c r="K71" i="50" s="1"/>
  <c r="K72" i="50" s="1"/>
  <c r="K73" i="50" s="1"/>
  <c r="K74" i="50" s="1"/>
  <c r="K75" i="50" s="1"/>
  <c r="K76" i="50" s="1"/>
  <c r="K77" i="50" s="1"/>
  <c r="K78" i="50" s="1"/>
  <c r="K79" i="50" s="1"/>
  <c r="K80" i="50" s="1"/>
  <c r="K81" i="50" s="1"/>
  <c r="K82" i="50" s="1"/>
  <c r="K83" i="50" s="1"/>
  <c r="K84" i="50" s="1"/>
  <c r="K85" i="50" s="1"/>
  <c r="K86" i="50" s="1"/>
  <c r="K87" i="50" s="1"/>
  <c r="K88" i="50" s="1"/>
  <c r="K89" i="50" s="1"/>
  <c r="K90" i="50" s="1"/>
  <c r="K91" i="50" s="1"/>
  <c r="K92" i="50" s="1"/>
  <c r="K93" i="50" s="1"/>
  <c r="K94" i="50" s="1"/>
  <c r="K95" i="50" s="1"/>
  <c r="K96" i="50" s="1"/>
  <c r="K97" i="50" s="1"/>
  <c r="K98" i="50" s="1"/>
  <c r="K7" i="42"/>
  <c r="K8" i="42" s="1"/>
  <c r="K5" i="1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AQ4" i="11"/>
  <c r="AP4" i="11"/>
  <c r="AN4" i="11"/>
  <c r="AO4" i="11"/>
  <c r="AR4" i="11"/>
  <c r="K6" i="24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AO4" i="46"/>
  <c r="AP4" i="46"/>
  <c r="AN4" i="46"/>
  <c r="AQ4" i="46"/>
  <c r="AR4" i="46"/>
  <c r="K5" i="52"/>
  <c r="K6" i="52" s="1"/>
  <c r="K7" i="52" s="1"/>
  <c r="K8" i="52" s="1"/>
  <c r="K9" i="52" s="1"/>
  <c r="K10" i="52" s="1"/>
  <c r="K11" i="52" s="1"/>
  <c r="K12" i="52" s="1"/>
  <c r="K13" i="52" s="1"/>
  <c r="K14" i="52" s="1"/>
  <c r="K15" i="52" s="1"/>
  <c r="K16" i="52" s="1"/>
  <c r="K17" i="52" s="1"/>
  <c r="K18" i="52" s="1"/>
  <c r="K19" i="52" s="1"/>
  <c r="K20" i="52" s="1"/>
  <c r="K21" i="52" s="1"/>
  <c r="K22" i="52" s="1"/>
  <c r="K23" i="52" s="1"/>
  <c r="K24" i="52" s="1"/>
  <c r="K25" i="52" s="1"/>
  <c r="K26" i="52" s="1"/>
  <c r="K27" i="52" s="1"/>
  <c r="K28" i="52" s="1"/>
  <c r="K29" i="52" s="1"/>
  <c r="K30" i="52" s="1"/>
  <c r="K31" i="52" s="1"/>
  <c r="K32" i="52" s="1"/>
  <c r="K33" i="52" s="1"/>
  <c r="K34" i="52" s="1"/>
  <c r="K35" i="52" s="1"/>
  <c r="K36" i="52" s="1"/>
  <c r="K37" i="52" s="1"/>
  <c r="K38" i="52" s="1"/>
  <c r="K39" i="52" s="1"/>
  <c r="K40" i="52" s="1"/>
  <c r="K41" i="52" s="1"/>
  <c r="K42" i="52" s="1"/>
  <c r="K43" i="52" s="1"/>
  <c r="K44" i="52" s="1"/>
  <c r="K45" i="52" s="1"/>
  <c r="K46" i="52" s="1"/>
  <c r="K47" i="52" s="1"/>
  <c r="K48" i="52" s="1"/>
  <c r="K49" i="52" s="1"/>
  <c r="K50" i="52" s="1"/>
  <c r="K51" i="52" s="1"/>
  <c r="K52" i="52" s="1"/>
  <c r="K53" i="52" s="1"/>
  <c r="K54" i="52" s="1"/>
  <c r="K55" i="52" s="1"/>
  <c r="K56" i="52" s="1"/>
  <c r="K57" i="52" s="1"/>
  <c r="K58" i="52" s="1"/>
  <c r="K59" i="52" s="1"/>
  <c r="K60" i="52" s="1"/>
  <c r="K61" i="52" s="1"/>
  <c r="K62" i="52" s="1"/>
  <c r="K63" i="52" s="1"/>
  <c r="K64" i="52" s="1"/>
  <c r="K65" i="52" s="1"/>
  <c r="K66" i="52" s="1"/>
  <c r="K67" i="52" s="1"/>
  <c r="K68" i="52" s="1"/>
  <c r="K69" i="52" s="1"/>
  <c r="AO4" i="52"/>
  <c r="AQ4" i="52"/>
  <c r="AN4" i="52"/>
  <c r="AP4" i="52"/>
  <c r="AR4" i="52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AQ4" i="47"/>
  <c r="AO4" i="47"/>
  <c r="AP4" i="47"/>
  <c r="AN4" i="47"/>
  <c r="AR4" i="47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AQ4" i="84"/>
  <c r="AP4" i="84"/>
  <c r="AO4" i="84"/>
  <c r="AR4" i="84"/>
  <c r="AN4" i="84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AP4" i="88"/>
  <c r="AN4" i="88"/>
  <c r="AO4" i="88"/>
  <c r="AQ4" i="88"/>
  <c r="AR4" i="88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AQ4" i="92"/>
  <c r="AO4" i="92"/>
  <c r="AR4" i="92"/>
  <c r="AN4" i="92"/>
  <c r="AP4" i="92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K79" i="96" s="1"/>
  <c r="AP4" i="96"/>
  <c r="AQ4" i="96"/>
  <c r="AN4" i="96"/>
  <c r="AO4" i="96"/>
  <c r="AR4" i="96"/>
  <c r="K5" i="100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AO4" i="100"/>
  <c r="AN4" i="100"/>
  <c r="AQ4" i="100"/>
  <c r="AP4" i="100"/>
  <c r="AR4" i="100"/>
  <c r="K5" i="104"/>
  <c r="K6" i="104" s="1"/>
  <c r="K7" i="104" s="1"/>
  <c r="K8" i="104" s="1"/>
  <c r="K9" i="104" s="1"/>
  <c r="K10" i="104" s="1"/>
  <c r="K11" i="104" s="1"/>
  <c r="K12" i="104" s="1"/>
  <c r="K13" i="104" s="1"/>
  <c r="K14" i="104" s="1"/>
  <c r="K15" i="104" s="1"/>
  <c r="K16" i="104" s="1"/>
  <c r="K17" i="104" s="1"/>
  <c r="K18" i="104" s="1"/>
  <c r="K19" i="104" s="1"/>
  <c r="K20" i="104" s="1"/>
  <c r="K21" i="104" s="1"/>
  <c r="K22" i="104" s="1"/>
  <c r="K23" i="104" s="1"/>
  <c r="K24" i="104" s="1"/>
  <c r="K25" i="104" s="1"/>
  <c r="K26" i="104" s="1"/>
  <c r="K27" i="104" s="1"/>
  <c r="K28" i="104" s="1"/>
  <c r="K29" i="104" s="1"/>
  <c r="K30" i="104" s="1"/>
  <c r="K31" i="104" s="1"/>
  <c r="K32" i="104" s="1"/>
  <c r="K33" i="104" s="1"/>
  <c r="K34" i="104" s="1"/>
  <c r="K35" i="104" s="1"/>
  <c r="K36" i="104" s="1"/>
  <c r="K37" i="104" s="1"/>
  <c r="K38" i="104" s="1"/>
  <c r="K39" i="104" s="1"/>
  <c r="K40" i="104" s="1"/>
  <c r="K41" i="104" s="1"/>
  <c r="K42" i="104" s="1"/>
  <c r="K43" i="104" s="1"/>
  <c r="K44" i="104" s="1"/>
  <c r="K45" i="104" s="1"/>
  <c r="K46" i="104" s="1"/>
  <c r="K47" i="104" s="1"/>
  <c r="K48" i="104" s="1"/>
  <c r="K49" i="104" s="1"/>
  <c r="K50" i="104" s="1"/>
  <c r="K51" i="104" s="1"/>
  <c r="K52" i="104" s="1"/>
  <c r="K53" i="104" s="1"/>
  <c r="K54" i="104" s="1"/>
  <c r="K55" i="104" s="1"/>
  <c r="K56" i="104" s="1"/>
  <c r="K57" i="104" s="1"/>
  <c r="K58" i="104" s="1"/>
  <c r="K59" i="104" s="1"/>
  <c r="K60" i="104" s="1"/>
  <c r="K61" i="104" s="1"/>
  <c r="K62" i="104" s="1"/>
  <c r="K63" i="104" s="1"/>
  <c r="K64" i="104" s="1"/>
  <c r="K65" i="104" s="1"/>
  <c r="K66" i="104" s="1"/>
  <c r="K67" i="104" s="1"/>
  <c r="K68" i="104" s="1"/>
  <c r="K69" i="104" s="1"/>
  <c r="K70" i="104" s="1"/>
  <c r="K71" i="104" s="1"/>
  <c r="K72" i="104" s="1"/>
  <c r="K73" i="104" s="1"/>
  <c r="K74" i="104" s="1"/>
  <c r="K75" i="104" s="1"/>
  <c r="K76" i="104" s="1"/>
  <c r="K77" i="104" s="1"/>
  <c r="K78" i="104" s="1"/>
  <c r="K79" i="104" s="1"/>
  <c r="AQ4" i="104"/>
  <c r="AN4" i="104"/>
  <c r="AO4" i="104"/>
  <c r="AP4" i="104"/>
  <c r="AR4" i="104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6" i="63"/>
  <c r="K7" i="63" s="1"/>
  <c r="K8" i="63" s="1"/>
  <c r="K9" i="63" s="1"/>
  <c r="K10" i="63" s="1"/>
  <c r="K11" i="63" s="1"/>
  <c r="K12" i="63" s="1"/>
  <c r="K13" i="63" s="1"/>
  <c r="K14" i="63" s="1"/>
  <c r="K15" i="63" s="1"/>
  <c r="K16" i="63" s="1"/>
  <c r="K17" i="63" s="1"/>
  <c r="K18" i="63" s="1"/>
  <c r="K19" i="63" s="1"/>
  <c r="K20" i="63" s="1"/>
  <c r="K21" i="63" s="1"/>
  <c r="K22" i="63" s="1"/>
  <c r="K23" i="63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AQ4" i="15"/>
  <c r="AP4" i="15"/>
  <c r="AO4" i="15"/>
  <c r="AN4" i="15"/>
  <c r="AR4" i="15"/>
  <c r="K9" i="10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5" i="20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AQ4" i="20"/>
  <c r="AO4" i="20"/>
  <c r="AN4" i="20"/>
  <c r="AP4" i="20"/>
  <c r="AR4" i="20"/>
  <c r="K5" i="5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K59" i="51" s="1"/>
  <c r="K60" i="51" s="1"/>
  <c r="K61" i="51" s="1"/>
  <c r="K62" i="51" s="1"/>
  <c r="K63" i="51" s="1"/>
  <c r="K64" i="51" s="1"/>
  <c r="K65" i="51" s="1"/>
  <c r="K66" i="51" s="1"/>
  <c r="K67" i="51" s="1"/>
  <c r="K68" i="51" s="1"/>
  <c r="K69" i="51" s="1"/>
  <c r="K70" i="51" s="1"/>
  <c r="K71" i="51" s="1"/>
  <c r="K72" i="51" s="1"/>
  <c r="K73" i="51" s="1"/>
  <c r="K74" i="51" s="1"/>
  <c r="K75" i="51" s="1"/>
  <c r="K76" i="51" s="1"/>
  <c r="K77" i="51" s="1"/>
  <c r="K78" i="51" s="1"/>
  <c r="K79" i="51" s="1"/>
  <c r="AP4" i="51"/>
  <c r="AN4" i="51"/>
  <c r="AQ4" i="51"/>
  <c r="AO4" i="51"/>
  <c r="AR4" i="51"/>
  <c r="K9" i="42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90" i="42" s="1"/>
  <c r="K91" i="42" s="1"/>
  <c r="K92" i="42" s="1"/>
  <c r="K93" i="42" s="1"/>
  <c r="K94" i="42" s="1"/>
  <c r="K95" i="42" s="1"/>
  <c r="K96" i="42" s="1"/>
  <c r="K97" i="42" s="1"/>
  <c r="K98" i="4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AP4" i="45"/>
  <c r="AQ4" i="45"/>
  <c r="AO4" i="45"/>
  <c r="AN4" i="45"/>
  <c r="AR4" i="45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K81" i="83" s="1"/>
  <c r="K82" i="83" s="1"/>
  <c r="K83" i="83" s="1"/>
  <c r="K84" i="83" s="1"/>
  <c r="K85" i="83" s="1"/>
  <c r="K86" i="83" s="1"/>
  <c r="K87" i="83" s="1"/>
  <c r="K88" i="83" s="1"/>
  <c r="K89" i="83" s="1"/>
  <c r="AP4" i="83"/>
  <c r="AQ4" i="83"/>
  <c r="AN4" i="83"/>
  <c r="AO4" i="83"/>
  <c r="AR4" i="83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K82" i="87" s="1"/>
  <c r="K83" i="87" s="1"/>
  <c r="K84" i="87" s="1"/>
  <c r="K85" i="87" s="1"/>
  <c r="K86" i="87" s="1"/>
  <c r="K87" i="87" s="1"/>
  <c r="K88" i="87" s="1"/>
  <c r="K89" i="87" s="1"/>
  <c r="AQ4" i="87"/>
  <c r="AP4" i="87"/>
  <c r="AN4" i="87"/>
  <c r="AO4" i="87"/>
  <c r="AR4" i="8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K84" i="91" s="1"/>
  <c r="K85" i="91" s="1"/>
  <c r="K86" i="91" s="1"/>
  <c r="K87" i="91" s="1"/>
  <c r="K88" i="91" s="1"/>
  <c r="K89" i="91" s="1"/>
  <c r="AO4" i="91"/>
  <c r="AQ4" i="91"/>
  <c r="AP4" i="91"/>
  <c r="AN4" i="91"/>
  <c r="AR4" i="9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K81" i="95" s="1"/>
  <c r="K82" i="95" s="1"/>
  <c r="K83" i="95" s="1"/>
  <c r="K84" i="95" s="1"/>
  <c r="K85" i="95" s="1"/>
  <c r="K86" i="95" s="1"/>
  <c r="K87" i="95" s="1"/>
  <c r="K88" i="95" s="1"/>
  <c r="K89" i="95" s="1"/>
  <c r="AO4" i="95"/>
  <c r="AN4" i="95"/>
  <c r="AP4" i="95"/>
  <c r="AQ4" i="95"/>
  <c r="AR4" i="95"/>
  <c r="K5" i="99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K80" i="99" s="1"/>
  <c r="K81" i="99" s="1"/>
  <c r="K82" i="99" s="1"/>
  <c r="K83" i="99" s="1"/>
  <c r="K84" i="99" s="1"/>
  <c r="K85" i="99" s="1"/>
  <c r="K86" i="99" s="1"/>
  <c r="K87" i="99" s="1"/>
  <c r="K88" i="99" s="1"/>
  <c r="K89" i="99" s="1"/>
  <c r="AN4" i="99"/>
  <c r="AP4" i="99"/>
  <c r="AO4" i="99"/>
  <c r="AQ4" i="99"/>
  <c r="AR4" i="99"/>
  <c r="K5" i="103"/>
  <c r="K6" i="103" s="1"/>
  <c r="K7" i="103" s="1"/>
  <c r="K8" i="103" s="1"/>
  <c r="K9" i="103" s="1"/>
  <c r="K10" i="103" s="1"/>
  <c r="K11" i="103" s="1"/>
  <c r="K12" i="103" s="1"/>
  <c r="K13" i="103" s="1"/>
  <c r="K14" i="103" s="1"/>
  <c r="K15" i="103" s="1"/>
  <c r="K16" i="103" s="1"/>
  <c r="K17" i="103" s="1"/>
  <c r="K18" i="103" s="1"/>
  <c r="K19" i="103" s="1"/>
  <c r="K20" i="103" s="1"/>
  <c r="K21" i="103" s="1"/>
  <c r="K22" i="103" s="1"/>
  <c r="K23" i="103" s="1"/>
  <c r="K24" i="103" s="1"/>
  <c r="K25" i="103" s="1"/>
  <c r="K26" i="103" s="1"/>
  <c r="K27" i="103" s="1"/>
  <c r="K28" i="103" s="1"/>
  <c r="K29" i="103" s="1"/>
  <c r="K30" i="103" s="1"/>
  <c r="K31" i="103" s="1"/>
  <c r="K32" i="103" s="1"/>
  <c r="K33" i="103" s="1"/>
  <c r="K34" i="103" s="1"/>
  <c r="K35" i="103" s="1"/>
  <c r="K36" i="103" s="1"/>
  <c r="K37" i="103" s="1"/>
  <c r="K38" i="103" s="1"/>
  <c r="K39" i="103" s="1"/>
  <c r="K40" i="103" s="1"/>
  <c r="K41" i="103" s="1"/>
  <c r="K42" i="103" s="1"/>
  <c r="K43" i="103" s="1"/>
  <c r="K44" i="103" s="1"/>
  <c r="K45" i="103" s="1"/>
  <c r="K46" i="103" s="1"/>
  <c r="K47" i="103" s="1"/>
  <c r="K48" i="103" s="1"/>
  <c r="K49" i="103" s="1"/>
  <c r="K50" i="103" s="1"/>
  <c r="K51" i="103" s="1"/>
  <c r="K52" i="103" s="1"/>
  <c r="K53" i="103" s="1"/>
  <c r="K54" i="103" s="1"/>
  <c r="K55" i="103" s="1"/>
  <c r="K56" i="103" s="1"/>
  <c r="K57" i="103" s="1"/>
  <c r="K58" i="103" s="1"/>
  <c r="K59" i="103" s="1"/>
  <c r="K60" i="103" s="1"/>
  <c r="K61" i="103" s="1"/>
  <c r="K62" i="103" s="1"/>
  <c r="K63" i="103" s="1"/>
  <c r="K64" i="103" s="1"/>
  <c r="K65" i="103" s="1"/>
  <c r="K66" i="103" s="1"/>
  <c r="K67" i="103" s="1"/>
  <c r="K68" i="103" s="1"/>
  <c r="K69" i="103" s="1"/>
  <c r="K70" i="103" s="1"/>
  <c r="K71" i="103" s="1"/>
  <c r="K72" i="103" s="1"/>
  <c r="K73" i="103" s="1"/>
  <c r="K74" i="103" s="1"/>
  <c r="K75" i="103" s="1"/>
  <c r="K76" i="103" s="1"/>
  <c r="K77" i="103" s="1"/>
  <c r="K78" i="103" s="1"/>
  <c r="K79" i="103" s="1"/>
  <c r="K80" i="103" s="1"/>
  <c r="K81" i="103" s="1"/>
  <c r="K82" i="103" s="1"/>
  <c r="K83" i="103" s="1"/>
  <c r="K84" i="103" s="1"/>
  <c r="K85" i="103" s="1"/>
  <c r="K86" i="103" s="1"/>
  <c r="K87" i="103" s="1"/>
  <c r="K88" i="103" s="1"/>
  <c r="K89" i="103" s="1"/>
  <c r="AQ4" i="103"/>
  <c r="AP4" i="103"/>
  <c r="AO4" i="103"/>
  <c r="AN4" i="103"/>
  <c r="AR4" i="103"/>
  <c r="K5" i="13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AQ4" i="13"/>
  <c r="AP4" i="13"/>
  <c r="AN4" i="13"/>
  <c r="AO4" i="13"/>
  <c r="AR4" i="13"/>
  <c r="K5" i="15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70" i="44" s="1"/>
  <c r="K71" i="44" s="1"/>
  <c r="K72" i="44" s="1"/>
  <c r="K73" i="44" s="1"/>
  <c r="K74" i="44" s="1"/>
  <c r="K75" i="44" s="1"/>
  <c r="K76" i="44" s="1"/>
  <c r="K77" i="44" s="1"/>
  <c r="K78" i="44" s="1"/>
  <c r="K79" i="44" s="1"/>
  <c r="AO4" i="44"/>
  <c r="AQ4" i="44"/>
  <c r="AP4" i="44"/>
  <c r="AN4" i="44"/>
  <c r="AR4" i="44"/>
  <c r="K5" i="54"/>
  <c r="K6" i="54" s="1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17" i="54" s="1"/>
  <c r="K18" i="54" s="1"/>
  <c r="K19" i="54" s="1"/>
  <c r="K20" i="54" s="1"/>
  <c r="K21" i="54" s="1"/>
  <c r="K22" i="54" s="1"/>
  <c r="K23" i="54" s="1"/>
  <c r="K24" i="54" s="1"/>
  <c r="K25" i="54" s="1"/>
  <c r="K26" i="54" s="1"/>
  <c r="K27" i="54" s="1"/>
  <c r="K28" i="54" s="1"/>
  <c r="K29" i="54" s="1"/>
  <c r="K30" i="54" s="1"/>
  <c r="K31" i="54" s="1"/>
  <c r="K32" i="54" s="1"/>
  <c r="K33" i="54" s="1"/>
  <c r="K34" i="54" s="1"/>
  <c r="K35" i="54" s="1"/>
  <c r="K36" i="54" s="1"/>
  <c r="K37" i="54" s="1"/>
  <c r="K38" i="54" s="1"/>
  <c r="K39" i="54" s="1"/>
  <c r="K40" i="54" s="1"/>
  <c r="K41" i="54" s="1"/>
  <c r="K42" i="54" s="1"/>
  <c r="K43" i="54" s="1"/>
  <c r="K44" i="54" s="1"/>
  <c r="K45" i="54" s="1"/>
  <c r="K46" i="54" s="1"/>
  <c r="K47" i="54" s="1"/>
  <c r="K48" i="54" s="1"/>
  <c r="K49" i="54" s="1"/>
  <c r="K50" i="54" s="1"/>
  <c r="K51" i="54" s="1"/>
  <c r="K52" i="54" s="1"/>
  <c r="K53" i="54" s="1"/>
  <c r="K54" i="54" s="1"/>
  <c r="K55" i="54" s="1"/>
  <c r="K56" i="54" s="1"/>
  <c r="K57" i="54" s="1"/>
  <c r="K58" i="54" s="1"/>
  <c r="K59" i="54" s="1"/>
  <c r="K60" i="54" s="1"/>
  <c r="K61" i="54" s="1"/>
  <c r="K62" i="54" s="1"/>
  <c r="K63" i="54" s="1"/>
  <c r="K64" i="54" s="1"/>
  <c r="K65" i="54" s="1"/>
  <c r="K66" i="54" s="1"/>
  <c r="K67" i="54" s="1"/>
  <c r="K68" i="54" s="1"/>
  <c r="K69" i="54" s="1"/>
  <c r="K70" i="54" s="1"/>
  <c r="K71" i="54" s="1"/>
  <c r="K72" i="54" s="1"/>
  <c r="K73" i="54" s="1"/>
  <c r="K74" i="54" s="1"/>
  <c r="K75" i="54" s="1"/>
  <c r="K76" i="54" s="1"/>
  <c r="K77" i="54" s="1"/>
  <c r="K78" i="54" s="1"/>
  <c r="K79" i="54" s="1"/>
  <c r="AN4" i="54"/>
  <c r="AO4" i="54"/>
  <c r="AQ4" i="54"/>
  <c r="AP4" i="54"/>
  <c r="AR4" i="54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6" i="67"/>
  <c r="K7" i="67" s="1"/>
  <c r="K8" i="67" s="1"/>
  <c r="K9" i="67" s="1"/>
  <c r="K10" i="67" s="1"/>
  <c r="K11" i="67" s="1"/>
  <c r="K12" i="67" s="1"/>
  <c r="K13" i="67" s="1"/>
  <c r="K14" i="67" s="1"/>
  <c r="K15" i="67" s="1"/>
  <c r="K16" i="67" s="1"/>
  <c r="K17" i="67" s="1"/>
  <c r="K18" i="67" s="1"/>
  <c r="K19" i="67" s="1"/>
  <c r="K20" i="67" s="1"/>
  <c r="K21" i="67" s="1"/>
  <c r="K22" i="67" s="1"/>
  <c r="K23" i="67" s="1"/>
  <c r="K6" i="79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AQ4" i="32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N4" i="32"/>
  <c r="AP4" i="32"/>
  <c r="AO4" i="32"/>
  <c r="AR4" i="32"/>
  <c r="K5" i="53"/>
  <c r="K6" i="53" s="1"/>
  <c r="K7" i="53" s="1"/>
  <c r="K8" i="53" s="1"/>
  <c r="K9" i="53" s="1"/>
  <c r="K10" i="53" s="1"/>
  <c r="K11" i="53" s="1"/>
  <c r="K12" i="53" s="1"/>
  <c r="K13" i="53" s="1"/>
  <c r="K14" i="53" s="1"/>
  <c r="K15" i="53" s="1"/>
  <c r="K16" i="53" s="1"/>
  <c r="K17" i="53" s="1"/>
  <c r="K18" i="53" s="1"/>
  <c r="K19" i="53" s="1"/>
  <c r="K20" i="53" s="1"/>
  <c r="K21" i="53" s="1"/>
  <c r="K22" i="53" s="1"/>
  <c r="K23" i="53" s="1"/>
  <c r="K24" i="53" s="1"/>
  <c r="K25" i="53" s="1"/>
  <c r="K26" i="53" s="1"/>
  <c r="K27" i="53" s="1"/>
  <c r="K28" i="53" s="1"/>
  <c r="K29" i="53" s="1"/>
  <c r="K30" i="53" s="1"/>
  <c r="K31" i="53" s="1"/>
  <c r="K32" i="53" s="1"/>
  <c r="K33" i="53" s="1"/>
  <c r="K34" i="53" s="1"/>
  <c r="K35" i="53" s="1"/>
  <c r="K36" i="53" s="1"/>
  <c r="K37" i="53" s="1"/>
  <c r="K38" i="53" s="1"/>
  <c r="K39" i="53" s="1"/>
  <c r="K40" i="53" s="1"/>
  <c r="K41" i="53" s="1"/>
  <c r="K42" i="53" s="1"/>
  <c r="K43" i="53" s="1"/>
  <c r="K44" i="53" s="1"/>
  <c r="K45" i="53" s="1"/>
  <c r="K46" i="53" s="1"/>
  <c r="K47" i="53" s="1"/>
  <c r="K48" i="53" s="1"/>
  <c r="K49" i="53" s="1"/>
  <c r="K50" i="53" s="1"/>
  <c r="K51" i="53" s="1"/>
  <c r="K52" i="53" s="1"/>
  <c r="K53" i="53" s="1"/>
  <c r="K54" i="53" s="1"/>
  <c r="K55" i="53" s="1"/>
  <c r="K56" i="53" s="1"/>
  <c r="K57" i="53" s="1"/>
  <c r="K58" i="53" s="1"/>
  <c r="K59" i="53" s="1"/>
  <c r="K60" i="53" s="1"/>
  <c r="K61" i="53" s="1"/>
  <c r="K62" i="53" s="1"/>
  <c r="K63" i="53" s="1"/>
  <c r="K64" i="53" s="1"/>
  <c r="K65" i="53" s="1"/>
  <c r="K66" i="53" s="1"/>
  <c r="K67" i="53" s="1"/>
  <c r="K68" i="53" s="1"/>
  <c r="K69" i="53" s="1"/>
  <c r="AQ4" i="53"/>
  <c r="AP4" i="53"/>
  <c r="AN4" i="53"/>
  <c r="AO4" i="53"/>
  <c r="AR4" i="53"/>
  <c r="K5" i="16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AP4" i="16"/>
  <c r="AO4" i="16"/>
  <c r="AN4" i="16"/>
  <c r="AQ4" i="16"/>
  <c r="AR4" i="16"/>
  <c r="AQ4" i="4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AN4" i="41"/>
  <c r="AP4" i="41"/>
  <c r="AO4" i="41"/>
  <c r="AR4" i="41"/>
  <c r="K5" i="55"/>
  <c r="K6" i="55" s="1"/>
  <c r="K7" i="55" s="1"/>
  <c r="K8" i="55" s="1"/>
  <c r="K9" i="55" s="1"/>
  <c r="K10" i="55" s="1"/>
  <c r="K11" i="55" s="1"/>
  <c r="K12" i="55" s="1"/>
  <c r="K13" i="55" s="1"/>
  <c r="K14" i="55" s="1"/>
  <c r="K15" i="55" s="1"/>
  <c r="K16" i="55" s="1"/>
  <c r="K17" i="55" s="1"/>
  <c r="K18" i="55" s="1"/>
  <c r="K19" i="55" s="1"/>
  <c r="K20" i="55" s="1"/>
  <c r="K21" i="55" s="1"/>
  <c r="K22" i="55" s="1"/>
  <c r="K23" i="55" s="1"/>
  <c r="K24" i="55" s="1"/>
  <c r="K25" i="55" s="1"/>
  <c r="K26" i="55" s="1"/>
  <c r="K27" i="55" s="1"/>
  <c r="K28" i="55" s="1"/>
  <c r="K29" i="55" s="1"/>
  <c r="K30" i="55" s="1"/>
  <c r="K31" i="55" s="1"/>
  <c r="K32" i="55" s="1"/>
  <c r="K33" i="55" s="1"/>
  <c r="K34" i="55" s="1"/>
  <c r="K35" i="55" s="1"/>
  <c r="K36" i="55" s="1"/>
  <c r="K37" i="55" s="1"/>
  <c r="K38" i="55" s="1"/>
  <c r="K39" i="55" s="1"/>
  <c r="K40" i="55" s="1"/>
  <c r="K41" i="55" s="1"/>
  <c r="K42" i="55" s="1"/>
  <c r="K43" i="55" s="1"/>
  <c r="K44" i="55" s="1"/>
  <c r="K45" i="55" s="1"/>
  <c r="K46" i="55" s="1"/>
  <c r="K47" i="55" s="1"/>
  <c r="K48" i="55" s="1"/>
  <c r="K49" i="55" s="1"/>
  <c r="K50" i="55" s="1"/>
  <c r="K51" i="55" s="1"/>
  <c r="K52" i="55" s="1"/>
  <c r="K53" i="55" s="1"/>
  <c r="K54" i="55" s="1"/>
  <c r="K55" i="55" s="1"/>
  <c r="K56" i="55" s="1"/>
  <c r="K57" i="55" s="1"/>
  <c r="K58" i="55" s="1"/>
  <c r="K59" i="55" s="1"/>
  <c r="K60" i="55" s="1"/>
  <c r="K61" i="55" s="1"/>
  <c r="K62" i="55" s="1"/>
  <c r="K63" i="55" s="1"/>
  <c r="K64" i="55" s="1"/>
  <c r="K65" i="55" s="1"/>
  <c r="K66" i="55" s="1"/>
  <c r="K67" i="55" s="1"/>
  <c r="K68" i="55" s="1"/>
  <c r="K69" i="55" s="1"/>
  <c r="K70" i="55" s="1"/>
  <c r="K71" i="55" s="1"/>
  <c r="K72" i="55" s="1"/>
  <c r="K73" i="55" s="1"/>
  <c r="K74" i="55" s="1"/>
  <c r="K75" i="55" s="1"/>
  <c r="K76" i="55" s="1"/>
  <c r="K77" i="55" s="1"/>
  <c r="K78" i="55" s="1"/>
  <c r="K79" i="55" s="1"/>
  <c r="K80" i="55" s="1"/>
  <c r="K81" i="55" s="1"/>
  <c r="K82" i="55" s="1"/>
  <c r="K83" i="55" s="1"/>
  <c r="K84" i="55" s="1"/>
  <c r="K85" i="55" s="1"/>
  <c r="K86" i="55" s="1"/>
  <c r="K87" i="55" s="1"/>
  <c r="K88" i="55" s="1"/>
  <c r="K89" i="55" s="1"/>
  <c r="AO4" i="55"/>
  <c r="AN4" i="55"/>
  <c r="AP4" i="55"/>
  <c r="AQ4" i="55"/>
  <c r="AR4" i="55"/>
  <c r="K5" i="49"/>
  <c r="K6" i="49" s="1"/>
  <c r="K7" i="49" s="1"/>
  <c r="K8" i="49" s="1"/>
  <c r="K9" i="49" s="1"/>
  <c r="K10" i="49" s="1"/>
  <c r="K11" i="49" s="1"/>
  <c r="K12" i="49" s="1"/>
  <c r="K13" i="49" s="1"/>
  <c r="K14" i="49" s="1"/>
  <c r="K15" i="49" s="1"/>
  <c r="K16" i="49" s="1"/>
  <c r="K17" i="49" s="1"/>
  <c r="K18" i="49" s="1"/>
  <c r="K19" i="49" s="1"/>
  <c r="K20" i="49" s="1"/>
  <c r="K21" i="49" s="1"/>
  <c r="K22" i="49" s="1"/>
  <c r="K23" i="49" s="1"/>
  <c r="K24" i="49" s="1"/>
  <c r="K25" i="49" s="1"/>
  <c r="K26" i="49" s="1"/>
  <c r="K27" i="49" s="1"/>
  <c r="K28" i="49" s="1"/>
  <c r="K29" i="49" s="1"/>
  <c r="K30" i="49" s="1"/>
  <c r="K31" i="49" s="1"/>
  <c r="K32" i="49" s="1"/>
  <c r="K33" i="49" s="1"/>
  <c r="K34" i="49" s="1"/>
  <c r="K35" i="49" s="1"/>
  <c r="K36" i="49" s="1"/>
  <c r="K37" i="49" s="1"/>
  <c r="K38" i="49" s="1"/>
  <c r="K39" i="49" s="1"/>
  <c r="K40" i="49" s="1"/>
  <c r="K41" i="49" s="1"/>
  <c r="K42" i="49" s="1"/>
  <c r="K43" i="49" s="1"/>
  <c r="K44" i="49" s="1"/>
  <c r="K45" i="49" s="1"/>
  <c r="K46" i="49" s="1"/>
  <c r="K47" i="49" s="1"/>
  <c r="K48" i="49" s="1"/>
  <c r="K49" i="49" s="1"/>
  <c r="K50" i="49" s="1"/>
  <c r="K51" i="49" s="1"/>
  <c r="K52" i="49" s="1"/>
  <c r="K53" i="49" s="1"/>
  <c r="K54" i="49" s="1"/>
  <c r="K55" i="49" s="1"/>
  <c r="K56" i="49" s="1"/>
  <c r="K57" i="49" s="1"/>
  <c r="K58" i="49" s="1"/>
  <c r="K59" i="49" s="1"/>
  <c r="K60" i="49" s="1"/>
  <c r="K61" i="49" s="1"/>
  <c r="K62" i="49" s="1"/>
  <c r="K63" i="49" s="1"/>
  <c r="K64" i="49" s="1"/>
  <c r="K65" i="49" s="1"/>
  <c r="K66" i="49" s="1"/>
  <c r="K67" i="49" s="1"/>
  <c r="K68" i="49" s="1"/>
  <c r="K69" i="49" s="1"/>
  <c r="K70" i="49" s="1"/>
  <c r="K71" i="49" s="1"/>
  <c r="K72" i="49" s="1"/>
  <c r="K73" i="49" s="1"/>
  <c r="K74" i="49" s="1"/>
  <c r="K75" i="49" s="1"/>
  <c r="K76" i="49" s="1"/>
  <c r="K77" i="49" s="1"/>
  <c r="K78" i="49" s="1"/>
  <c r="K79" i="49" s="1"/>
  <c r="K80" i="49" s="1"/>
  <c r="K81" i="49" s="1"/>
  <c r="K82" i="49" s="1"/>
  <c r="K83" i="49" s="1"/>
  <c r="K84" i="49" s="1"/>
  <c r="K85" i="49" s="1"/>
  <c r="K86" i="49" s="1"/>
  <c r="K87" i="49" s="1"/>
  <c r="K88" i="49" s="1"/>
  <c r="K89" i="49" s="1"/>
  <c r="AN4" i="49"/>
  <c r="AQ4" i="49"/>
  <c r="AP4" i="49"/>
  <c r="AO4" i="49"/>
  <c r="AR4" i="49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AQ4" i="43"/>
  <c r="AP4" i="43"/>
  <c r="AO4" i="43"/>
  <c r="AN4" i="43"/>
  <c r="AR4" i="43"/>
  <c r="K7" i="58"/>
  <c r="K8" i="58" s="1"/>
  <c r="K9" i="58" s="1"/>
  <c r="K10" i="58" s="1"/>
  <c r="K11" i="58" s="1"/>
  <c r="K12" i="58" s="1"/>
  <c r="K13" i="58" s="1"/>
  <c r="K14" i="58" s="1"/>
  <c r="K15" i="58" s="1"/>
  <c r="K16" i="58" s="1"/>
  <c r="K17" i="58" s="1"/>
  <c r="K18" i="58" s="1"/>
  <c r="K19" i="58" s="1"/>
  <c r="K20" i="58" s="1"/>
  <c r="K21" i="58" s="1"/>
  <c r="K22" i="58" s="1"/>
  <c r="K23" i="58" s="1"/>
  <c r="K7" i="62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K7" i="74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AP4" i="86"/>
  <c r="AQ4" i="86"/>
  <c r="AN4" i="86"/>
  <c r="AO4" i="86"/>
  <c r="AR4" i="86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AP4" i="89"/>
  <c r="AO4" i="89"/>
  <c r="AN4" i="89"/>
  <c r="AQ4" i="89"/>
  <c r="AR4" i="89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AQ4" i="93"/>
  <c r="AN4" i="93"/>
  <c r="AP4" i="93"/>
  <c r="AO4" i="93"/>
  <c r="AR4" i="93"/>
  <c r="K5" i="97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AN4" i="97"/>
  <c r="AO4" i="97"/>
  <c r="AP4" i="97"/>
  <c r="AQ4" i="97"/>
  <c r="AR4" i="97"/>
  <c r="K5" i="10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AQ4" i="101"/>
  <c r="AN4" i="101"/>
  <c r="AP4" i="101"/>
  <c r="AO4" i="101"/>
  <c r="AR4" i="101"/>
  <c r="K5" i="105"/>
  <c r="K6" i="105" s="1"/>
  <c r="K7" i="105" s="1"/>
  <c r="K8" i="105" s="1"/>
  <c r="K9" i="105" s="1"/>
  <c r="K10" i="105" s="1"/>
  <c r="K11" i="105" s="1"/>
  <c r="K12" i="105" s="1"/>
  <c r="K13" i="105" s="1"/>
  <c r="K14" i="105" s="1"/>
  <c r="K15" i="105" s="1"/>
  <c r="K16" i="105" s="1"/>
  <c r="K17" i="105" s="1"/>
  <c r="K18" i="105" s="1"/>
  <c r="K19" i="105" s="1"/>
  <c r="K20" i="105" s="1"/>
  <c r="K21" i="105" s="1"/>
  <c r="K22" i="105" s="1"/>
  <c r="K23" i="105" s="1"/>
  <c r="K24" i="105" s="1"/>
  <c r="K25" i="105" s="1"/>
  <c r="K26" i="105" s="1"/>
  <c r="K27" i="105" s="1"/>
  <c r="K28" i="105" s="1"/>
  <c r="K29" i="105" s="1"/>
  <c r="K30" i="105" s="1"/>
  <c r="K31" i="105" s="1"/>
  <c r="K32" i="105" s="1"/>
  <c r="K33" i="105" s="1"/>
  <c r="K34" i="105" s="1"/>
  <c r="K35" i="105" s="1"/>
  <c r="K36" i="105" s="1"/>
  <c r="K37" i="105" s="1"/>
  <c r="K38" i="105" s="1"/>
  <c r="K39" i="105" s="1"/>
  <c r="K40" i="105" s="1"/>
  <c r="K41" i="105" s="1"/>
  <c r="K42" i="105" s="1"/>
  <c r="K43" i="105" s="1"/>
  <c r="K44" i="105" s="1"/>
  <c r="K45" i="105" s="1"/>
  <c r="K46" i="105" s="1"/>
  <c r="K47" i="105" s="1"/>
  <c r="K48" i="105" s="1"/>
  <c r="K49" i="105" s="1"/>
  <c r="K50" i="105" s="1"/>
  <c r="K51" i="105" s="1"/>
  <c r="K52" i="105" s="1"/>
  <c r="K53" i="105" s="1"/>
  <c r="K54" i="105" s="1"/>
  <c r="K55" i="105" s="1"/>
  <c r="K56" i="105" s="1"/>
  <c r="K57" i="105" s="1"/>
  <c r="K58" i="105" s="1"/>
  <c r="K59" i="105" s="1"/>
  <c r="K60" i="105" s="1"/>
  <c r="K61" i="105" s="1"/>
  <c r="K62" i="105" s="1"/>
  <c r="K63" i="105" s="1"/>
  <c r="K64" i="105" s="1"/>
  <c r="K65" i="105" s="1"/>
  <c r="K66" i="105" s="1"/>
  <c r="K67" i="105" s="1"/>
  <c r="K68" i="105" s="1"/>
  <c r="K69" i="105" s="1"/>
  <c r="AQ4" i="105"/>
  <c r="AO4" i="105"/>
  <c r="AN4" i="105"/>
  <c r="AP4" i="105"/>
  <c r="AR4" i="105"/>
  <c r="AH5" i="37"/>
  <c r="AQ5" i="37" s="1"/>
  <c r="Z5" i="37"/>
  <c r="AH5" i="64"/>
  <c r="AQ5" i="64" s="1"/>
  <c r="Z5" i="64"/>
  <c r="AH5" i="70"/>
  <c r="AQ5" i="70" s="1"/>
  <c r="Z5" i="70"/>
  <c r="AH5" i="76"/>
  <c r="AQ5" i="76" s="1"/>
  <c r="Z5" i="76"/>
  <c r="AH5" i="82"/>
  <c r="AQ5" i="82" s="1"/>
  <c r="Z5" i="82"/>
  <c r="AH5" i="11"/>
  <c r="AQ5" i="11" s="1"/>
  <c r="Z5" i="11"/>
  <c r="Z5" i="12"/>
  <c r="AH5" i="12"/>
  <c r="AQ5" i="12" s="1"/>
  <c r="AH5" i="23"/>
  <c r="AQ5" i="23" s="1"/>
  <c r="Z5" i="23"/>
  <c r="AH5" i="29"/>
  <c r="AQ5" i="29" s="1"/>
  <c r="Z5" i="29"/>
  <c r="Z5" i="14"/>
  <c r="AH5" i="14"/>
  <c r="AQ5" i="14" s="1"/>
  <c r="AH5" i="19"/>
  <c r="AQ5" i="19" s="1"/>
  <c r="Z5" i="19"/>
  <c r="AH5" i="30"/>
  <c r="AQ5" i="30" s="1"/>
  <c r="Z5" i="30"/>
  <c r="AH5" i="33"/>
  <c r="AQ5" i="33" s="1"/>
  <c r="Z5" i="33"/>
  <c r="Z5" i="15"/>
  <c r="AH5" i="15"/>
  <c r="AH5" i="21"/>
  <c r="AQ5" i="21" s="1"/>
  <c r="Z5" i="21"/>
  <c r="AH5" i="27"/>
  <c r="AQ5" i="27" s="1"/>
  <c r="Z5" i="27"/>
  <c r="AH5" i="34"/>
  <c r="AQ5" i="34" s="1"/>
  <c r="Z5" i="34"/>
  <c r="Z5" i="10"/>
  <c r="AH5" i="10"/>
  <c r="AQ5" i="10" s="1"/>
  <c r="AH5" i="18"/>
  <c r="AQ5" i="18" s="1"/>
  <c r="Z5" i="18"/>
  <c r="AH5" i="35"/>
  <c r="AQ5" i="35" s="1"/>
  <c r="Z5" i="35"/>
  <c r="AH5" i="50"/>
  <c r="AQ5" i="50" s="1"/>
  <c r="Z5" i="50"/>
  <c r="AH5" i="48"/>
  <c r="AQ5" i="48" s="1"/>
  <c r="Z5" i="48"/>
  <c r="AH5" i="42"/>
  <c r="AQ5" i="42" s="1"/>
  <c r="Z5" i="42"/>
  <c r="AH5" i="58"/>
  <c r="AQ5" i="58" s="1"/>
  <c r="Z5" i="58"/>
  <c r="AH5" i="62"/>
  <c r="AQ5" i="62" s="1"/>
  <c r="Z5" i="62"/>
  <c r="AH5" i="49"/>
  <c r="Z5" i="49"/>
  <c r="AH5" i="43"/>
  <c r="Z5" i="43"/>
  <c r="AH5" i="59"/>
  <c r="AQ5" i="59" s="1"/>
  <c r="Z5" i="59"/>
  <c r="AH5" i="69"/>
  <c r="AQ5" i="69" s="1"/>
  <c r="Z5" i="69"/>
  <c r="AH5" i="71"/>
  <c r="AQ5" i="71" s="1"/>
  <c r="Z5" i="71"/>
  <c r="AH5" i="81"/>
  <c r="AQ5" i="81" s="1"/>
  <c r="Z5" i="81"/>
  <c r="AH5" i="84"/>
  <c r="AQ5" i="84" s="1"/>
  <c r="Z5" i="84"/>
  <c r="AH5" i="88"/>
  <c r="AQ5" i="88" s="1"/>
  <c r="Z5" i="88"/>
  <c r="AH5" i="92"/>
  <c r="AQ5" i="92" s="1"/>
  <c r="Z5" i="92"/>
  <c r="AH5" i="96"/>
  <c r="Z5" i="96"/>
  <c r="AH5" i="100"/>
  <c r="Z5" i="100"/>
  <c r="AH5" i="104"/>
  <c r="Z5" i="104"/>
  <c r="AH5" i="38"/>
  <c r="AQ5" i="38" s="1"/>
  <c r="Z5" i="38"/>
  <c r="AH5" i="41"/>
  <c r="AQ5" i="41" s="1"/>
  <c r="Z5" i="41"/>
  <c r="AH5" i="17"/>
  <c r="AQ5" i="17" s="1"/>
  <c r="Z5" i="17"/>
  <c r="AH5" i="25"/>
  <c r="AQ5" i="25" s="1"/>
  <c r="Z5" i="25"/>
  <c r="AH5" i="31"/>
  <c r="AQ5" i="31" s="1"/>
  <c r="Z5" i="31"/>
  <c r="AH5" i="39"/>
  <c r="AQ5" i="39" s="1"/>
  <c r="Z5" i="39"/>
  <c r="AH5" i="60"/>
  <c r="AQ5" i="60" s="1"/>
  <c r="Z5" i="60"/>
  <c r="AH5" i="66"/>
  <c r="AQ5" i="66" s="1"/>
  <c r="Z5" i="66"/>
  <c r="AH5" i="72"/>
  <c r="AQ5" i="72" s="1"/>
  <c r="Z5" i="72"/>
  <c r="AH5" i="78"/>
  <c r="AQ5" i="78" s="1"/>
  <c r="Z5" i="78"/>
  <c r="AH5" i="22"/>
  <c r="AQ5" i="22" s="1"/>
  <c r="Z5" i="22"/>
  <c r="AH5" i="24"/>
  <c r="AQ5" i="24" s="1"/>
  <c r="Z5" i="24"/>
  <c r="AH5" i="36"/>
  <c r="AQ5" i="36" s="1"/>
  <c r="Z5" i="36"/>
  <c r="AH5" i="16"/>
  <c r="Z5" i="16"/>
  <c r="AH5" i="55"/>
  <c r="Z5" i="55"/>
  <c r="AH5" i="9"/>
  <c r="AQ5" i="9" s="1"/>
  <c r="Z5" i="9"/>
  <c r="AH5" i="2"/>
  <c r="AQ5" i="2" s="1"/>
  <c r="Z5" i="2"/>
  <c r="AH5" i="26"/>
  <c r="AQ5" i="26" s="1"/>
  <c r="Z5" i="26"/>
  <c r="AH5" i="28"/>
  <c r="AQ5" i="28" s="1"/>
  <c r="Z5" i="28"/>
  <c r="AH5" i="40"/>
  <c r="AQ5" i="40" s="1"/>
  <c r="Z5" i="40"/>
  <c r="AH5" i="13"/>
  <c r="Z5" i="13"/>
  <c r="AH5" i="20"/>
  <c r="Z5" i="20"/>
  <c r="Z5" i="44"/>
  <c r="AH5" i="44"/>
  <c r="AH5" i="54"/>
  <c r="AQ5" i="54" s="1"/>
  <c r="Z5" i="54"/>
  <c r="Z5" i="51"/>
  <c r="AH5" i="51"/>
  <c r="AQ5" i="51" s="1"/>
  <c r="AH5" i="45"/>
  <c r="Z5" i="45"/>
  <c r="AH5" i="61"/>
  <c r="AQ5" i="61" s="1"/>
  <c r="Z5" i="61"/>
  <c r="AH5" i="63"/>
  <c r="AQ5" i="63" s="1"/>
  <c r="Z5" i="63"/>
  <c r="AH5" i="73"/>
  <c r="AQ5" i="73" s="1"/>
  <c r="Z5" i="73"/>
  <c r="AH5" i="75"/>
  <c r="AQ5" i="75" s="1"/>
  <c r="Z5" i="75"/>
  <c r="AH5" i="86"/>
  <c r="Z5" i="86"/>
  <c r="AH5" i="89"/>
  <c r="Z5" i="89"/>
  <c r="AH5" i="93"/>
  <c r="Z5" i="93"/>
  <c r="AH5" i="97"/>
  <c r="Z5" i="97"/>
  <c r="AH5" i="101"/>
  <c r="Z5" i="101"/>
  <c r="AH5" i="105"/>
  <c r="Z5" i="105"/>
  <c r="AH5" i="85"/>
  <c r="AQ5" i="85" s="1"/>
  <c r="Z5" i="85"/>
  <c r="AH5" i="90"/>
  <c r="AQ5" i="90" s="1"/>
  <c r="Z5" i="90"/>
  <c r="AH5" i="94"/>
  <c r="AQ5" i="94" s="1"/>
  <c r="Z5" i="94"/>
  <c r="AH5" i="98"/>
  <c r="AQ5" i="98" s="1"/>
  <c r="Z5" i="98"/>
  <c r="AH5" i="102"/>
  <c r="AQ5" i="102" s="1"/>
  <c r="Z5" i="102"/>
  <c r="AH5" i="32"/>
  <c r="Z5" i="32"/>
  <c r="Z5" i="46"/>
  <c r="AH5" i="46"/>
  <c r="AQ5" i="46" s="1"/>
  <c r="AH5" i="53"/>
  <c r="Z5" i="53"/>
  <c r="Z5" i="52"/>
  <c r="AH5" i="52"/>
  <c r="AQ5" i="52" s="1"/>
  <c r="Z5" i="47"/>
  <c r="AH5" i="47"/>
  <c r="AQ5" i="47" s="1"/>
  <c r="AH5" i="65"/>
  <c r="AQ5" i="65" s="1"/>
  <c r="Z5" i="65"/>
  <c r="AH5" i="67"/>
  <c r="AQ5" i="67" s="1"/>
  <c r="Z5" i="67"/>
  <c r="AH5" i="77"/>
  <c r="AQ5" i="77" s="1"/>
  <c r="Z5" i="77"/>
  <c r="AH5" i="79"/>
  <c r="AQ5" i="79" s="1"/>
  <c r="Z5" i="79"/>
  <c r="AH5" i="83"/>
  <c r="AQ5" i="83" s="1"/>
  <c r="Z5" i="83"/>
  <c r="AH5" i="87"/>
  <c r="Z5" i="87"/>
  <c r="AH5" i="91"/>
  <c r="Z5" i="91"/>
  <c r="AH5" i="95"/>
  <c r="Z5" i="95"/>
  <c r="AH5" i="99"/>
  <c r="Z5" i="99"/>
  <c r="AH5" i="103"/>
  <c r="Z5" i="103"/>
  <c r="AH5" i="68"/>
  <c r="AQ5" i="68" s="1"/>
  <c r="Z5" i="68"/>
  <c r="AH5" i="74"/>
  <c r="AQ5" i="74" s="1"/>
  <c r="Z5" i="74"/>
  <c r="AH5" i="80"/>
  <c r="AQ5" i="80" s="1"/>
  <c r="Z5" i="80"/>
  <c r="AQ5" i="87" l="1"/>
  <c r="AQ5" i="96"/>
  <c r="AQ5" i="99"/>
  <c r="AQ5" i="91"/>
  <c r="AQ5" i="16"/>
  <c r="AQ5" i="100"/>
  <c r="AQ5" i="103"/>
  <c r="AQ5" i="95"/>
  <c r="AQ5" i="53"/>
  <c r="AQ5" i="15"/>
  <c r="AQ5" i="89"/>
  <c r="AQ5" i="45"/>
  <c r="AQ5" i="32"/>
  <c r="AQ5" i="101"/>
  <c r="AQ5" i="43"/>
  <c r="AQ5" i="97"/>
  <c r="AQ5" i="86"/>
  <c r="AQ5" i="20"/>
  <c r="AQ5" i="49"/>
  <c r="AQ5" i="105"/>
  <c r="AQ5" i="93"/>
  <c r="AQ5" i="13"/>
  <c r="AQ5" i="55"/>
  <c r="AQ5" i="104"/>
  <c r="AQ5" i="44"/>
  <c r="W6" i="83"/>
  <c r="AG5" i="83"/>
  <c r="AP5" i="83" s="1"/>
  <c r="AF5" i="83"/>
  <c r="AO5" i="83" s="1"/>
  <c r="AE5" i="83"/>
  <c r="W6" i="15"/>
  <c r="AG5" i="15"/>
  <c r="AP5" i="15" s="1"/>
  <c r="AF5" i="15"/>
  <c r="AO5" i="15" s="1"/>
  <c r="AE5" i="15"/>
  <c r="AF5" i="80"/>
  <c r="AO5" i="80" s="1"/>
  <c r="AE5" i="80"/>
  <c r="W6" i="80"/>
  <c r="AG5" i="80"/>
  <c r="AP5" i="80" s="1"/>
  <c r="AE5" i="67"/>
  <c r="W6" i="67"/>
  <c r="AG5" i="67"/>
  <c r="AP5" i="67" s="1"/>
  <c r="AF5" i="67"/>
  <c r="AO5" i="67" s="1"/>
  <c r="AE5" i="102"/>
  <c r="W6" i="102"/>
  <c r="AG5" i="102"/>
  <c r="AP5" i="102" s="1"/>
  <c r="AF5" i="102"/>
  <c r="AO5" i="102" s="1"/>
  <c r="AE5" i="26"/>
  <c r="AF5" i="26"/>
  <c r="AO5" i="26" s="1"/>
  <c r="AG5" i="26"/>
  <c r="AP5" i="26" s="1"/>
  <c r="W6" i="26"/>
  <c r="AE5" i="72"/>
  <c r="W6" i="72"/>
  <c r="AG5" i="72"/>
  <c r="AP5" i="72" s="1"/>
  <c r="AF5" i="72"/>
  <c r="AO5" i="72" s="1"/>
  <c r="AE5" i="25"/>
  <c r="AF5" i="25"/>
  <c r="AO5" i="25" s="1"/>
  <c r="AG5" i="25"/>
  <c r="AP5" i="25" s="1"/>
  <c r="W6" i="25"/>
  <c r="AF5" i="104"/>
  <c r="AO5" i="104" s="1"/>
  <c r="AE5" i="104"/>
  <c r="W6" i="104"/>
  <c r="AG5" i="104"/>
  <c r="AP5" i="104" s="1"/>
  <c r="W6" i="96"/>
  <c r="AG5" i="96"/>
  <c r="AP5" i="96" s="1"/>
  <c r="AF5" i="96"/>
  <c r="AO5" i="96" s="1"/>
  <c r="AE5" i="96"/>
  <c r="W6" i="88"/>
  <c r="AG5" i="88"/>
  <c r="AP5" i="88" s="1"/>
  <c r="AF5" i="88"/>
  <c r="AO5" i="88" s="1"/>
  <c r="AE5" i="88"/>
  <c r="AG5" i="69"/>
  <c r="AP5" i="69" s="1"/>
  <c r="W6" i="69"/>
  <c r="AF5" i="69"/>
  <c r="AO5" i="69" s="1"/>
  <c r="AE5" i="69"/>
  <c r="W6" i="43"/>
  <c r="AG5" i="43"/>
  <c r="AP5" i="43" s="1"/>
  <c r="AE5" i="43"/>
  <c r="AF5" i="43"/>
  <c r="AO5" i="43" s="1"/>
  <c r="W6" i="14"/>
  <c r="AG5" i="14"/>
  <c r="AP5" i="14" s="1"/>
  <c r="AF5" i="14"/>
  <c r="AO5" i="14" s="1"/>
  <c r="AE5" i="14"/>
  <c r="W6" i="76"/>
  <c r="AG5" i="76"/>
  <c r="AP5" i="76" s="1"/>
  <c r="AF5" i="76"/>
  <c r="AO5" i="76" s="1"/>
  <c r="AE5" i="76"/>
  <c r="AG5" i="99"/>
  <c r="AP5" i="99" s="1"/>
  <c r="W6" i="99"/>
  <c r="AF5" i="99"/>
  <c r="AO5" i="99" s="1"/>
  <c r="AE5" i="99"/>
  <c r="AE5" i="91"/>
  <c r="W6" i="91"/>
  <c r="AG5" i="91"/>
  <c r="AP5" i="91" s="1"/>
  <c r="AF5" i="91"/>
  <c r="AO5" i="91" s="1"/>
  <c r="AF5" i="47"/>
  <c r="AO5" i="47" s="1"/>
  <c r="AG5" i="47"/>
  <c r="AP5" i="47" s="1"/>
  <c r="W6" i="47"/>
  <c r="AE5" i="47"/>
  <c r="AE5" i="90"/>
  <c r="W6" i="90"/>
  <c r="AG5" i="90"/>
  <c r="AP5" i="90" s="1"/>
  <c r="AF5" i="90"/>
  <c r="AO5" i="90" s="1"/>
  <c r="AG5" i="75"/>
  <c r="AP5" i="75" s="1"/>
  <c r="AF5" i="75"/>
  <c r="AO5" i="75" s="1"/>
  <c r="AE5" i="75"/>
  <c r="W6" i="75"/>
  <c r="W6" i="35"/>
  <c r="AG5" i="35"/>
  <c r="AP5" i="35" s="1"/>
  <c r="AE5" i="35"/>
  <c r="AF5" i="35"/>
  <c r="AO5" i="35" s="1"/>
  <c r="AF5" i="33"/>
  <c r="AO5" i="33" s="1"/>
  <c r="AE5" i="33"/>
  <c r="AG5" i="33"/>
  <c r="AP5" i="33" s="1"/>
  <c r="W6" i="33"/>
  <c r="AF5" i="98"/>
  <c r="AO5" i="98" s="1"/>
  <c r="AE5" i="98"/>
  <c r="W6" i="98"/>
  <c r="AG5" i="98"/>
  <c r="AP5" i="98" s="1"/>
  <c r="AE5" i="85"/>
  <c r="AF5" i="85"/>
  <c r="AO5" i="85" s="1"/>
  <c r="W6" i="85"/>
  <c r="AG5" i="85"/>
  <c r="AP5" i="85" s="1"/>
  <c r="AE5" i="97"/>
  <c r="AF5" i="97"/>
  <c r="AO5" i="97" s="1"/>
  <c r="W6" i="97"/>
  <c r="AG5" i="97"/>
  <c r="AP5" i="97" s="1"/>
  <c r="W6" i="89"/>
  <c r="AG5" i="89"/>
  <c r="AP5" i="89" s="1"/>
  <c r="AF5" i="89"/>
  <c r="AO5" i="89" s="1"/>
  <c r="AE5" i="89"/>
  <c r="AG5" i="63"/>
  <c r="AP5" i="63" s="1"/>
  <c r="AF5" i="63"/>
  <c r="AO5" i="63" s="1"/>
  <c r="AE5" i="63"/>
  <c r="W6" i="63"/>
  <c r="AG5" i="16"/>
  <c r="AP5" i="16" s="1"/>
  <c r="AF5" i="16"/>
  <c r="AO5" i="16" s="1"/>
  <c r="W6" i="16"/>
  <c r="AE5" i="16"/>
  <c r="AE5" i="41"/>
  <c r="AF5" i="41"/>
  <c r="AO5" i="41" s="1"/>
  <c r="AG5" i="41"/>
  <c r="AP5" i="41" s="1"/>
  <c r="W6" i="41"/>
  <c r="AF5" i="49"/>
  <c r="AO5" i="49" s="1"/>
  <c r="AG5" i="49"/>
  <c r="AP5" i="49" s="1"/>
  <c r="W6" i="49"/>
  <c r="AE5" i="49"/>
  <c r="AF5" i="48"/>
  <c r="AO5" i="48" s="1"/>
  <c r="AE5" i="48"/>
  <c r="AG5" i="48"/>
  <c r="AP5" i="48" s="1"/>
  <c r="W6" i="48"/>
  <c r="AG5" i="18"/>
  <c r="AP5" i="18" s="1"/>
  <c r="AF5" i="18"/>
  <c r="AO5" i="18" s="1"/>
  <c r="AE5" i="18"/>
  <c r="W6" i="18"/>
  <c r="AF5" i="34"/>
  <c r="AO5" i="34" s="1"/>
  <c r="AG5" i="34"/>
  <c r="AP5" i="34" s="1"/>
  <c r="W6" i="34"/>
  <c r="AE5" i="34"/>
  <c r="AG5" i="19"/>
  <c r="AP5" i="19" s="1"/>
  <c r="W6" i="19"/>
  <c r="AF5" i="19"/>
  <c r="AO5" i="19" s="1"/>
  <c r="AE5" i="19"/>
  <c r="AF5" i="23"/>
  <c r="AO5" i="23" s="1"/>
  <c r="AG5" i="23"/>
  <c r="AP5" i="23" s="1"/>
  <c r="W6" i="23"/>
  <c r="AE5" i="23"/>
  <c r="AE5" i="37"/>
  <c r="AF5" i="37"/>
  <c r="AO5" i="37" s="1"/>
  <c r="AG5" i="37"/>
  <c r="AP5" i="37" s="1"/>
  <c r="W6" i="37"/>
  <c r="AE5" i="61"/>
  <c r="AF5" i="61"/>
  <c r="AO5" i="61" s="1"/>
  <c r="W6" i="61"/>
  <c r="AG5" i="61"/>
  <c r="AP5" i="61" s="1"/>
  <c r="AE5" i="20"/>
  <c r="W6" i="20"/>
  <c r="AF5" i="20"/>
  <c r="AO5" i="20" s="1"/>
  <c r="AG5" i="20"/>
  <c r="AP5" i="20" s="1"/>
  <c r="AF5" i="62"/>
  <c r="AO5" i="62" s="1"/>
  <c r="AE5" i="62"/>
  <c r="AG5" i="62"/>
  <c r="AP5" i="62" s="1"/>
  <c r="W6" i="62"/>
  <c r="W6" i="42"/>
  <c r="AE5" i="42"/>
  <c r="AG5" i="42"/>
  <c r="AP5" i="42" s="1"/>
  <c r="AF5" i="42"/>
  <c r="AO5" i="42" s="1"/>
  <c r="AE5" i="27"/>
  <c r="W6" i="27"/>
  <c r="AF5" i="27"/>
  <c r="AO5" i="27" s="1"/>
  <c r="AG5" i="27"/>
  <c r="AP5" i="27" s="1"/>
  <c r="AE5" i="12"/>
  <c r="W6" i="12"/>
  <c r="AF5" i="12"/>
  <c r="AO5" i="12" s="1"/>
  <c r="AG5" i="12"/>
  <c r="AP5" i="12" s="1"/>
  <c r="AF5" i="68"/>
  <c r="AO5" i="68" s="1"/>
  <c r="AG5" i="68"/>
  <c r="AP5" i="68" s="1"/>
  <c r="AE5" i="68"/>
  <c r="W6" i="68"/>
  <c r="AE5" i="103"/>
  <c r="W6" i="103"/>
  <c r="AG5" i="103"/>
  <c r="AP5" i="103" s="1"/>
  <c r="AF5" i="103"/>
  <c r="AO5" i="103" s="1"/>
  <c r="W6" i="95"/>
  <c r="AG5" i="95"/>
  <c r="AP5" i="95" s="1"/>
  <c r="AF5" i="95"/>
  <c r="AO5" i="95" s="1"/>
  <c r="AE5" i="95"/>
  <c r="AG5" i="87"/>
  <c r="AP5" i="87" s="1"/>
  <c r="W6" i="87"/>
  <c r="AF5" i="87"/>
  <c r="AO5" i="87" s="1"/>
  <c r="AE5" i="87"/>
  <c r="W6" i="77"/>
  <c r="AG5" i="77"/>
  <c r="AP5" i="77" s="1"/>
  <c r="AF5" i="77"/>
  <c r="AO5" i="77" s="1"/>
  <c r="AE5" i="77"/>
  <c r="AG5" i="52"/>
  <c r="AP5" i="52" s="1"/>
  <c r="W6" i="52"/>
  <c r="AE5" i="52"/>
  <c r="AF5" i="52"/>
  <c r="AO5" i="52" s="1"/>
  <c r="AE5" i="46"/>
  <c r="AF5" i="46"/>
  <c r="AO5" i="46" s="1"/>
  <c r="AG5" i="46"/>
  <c r="AP5" i="46" s="1"/>
  <c r="W6" i="46"/>
  <c r="AG5" i="105"/>
  <c r="AP5" i="105" s="1"/>
  <c r="W6" i="105"/>
  <c r="AF5" i="105"/>
  <c r="AO5" i="105" s="1"/>
  <c r="AE5" i="105"/>
  <c r="W6" i="28"/>
  <c r="AE5" i="28"/>
  <c r="AG5" i="28"/>
  <c r="AP5" i="28" s="1"/>
  <c r="AF5" i="28"/>
  <c r="AO5" i="28" s="1"/>
  <c r="AG5" i="9"/>
  <c r="AP5" i="9" s="1"/>
  <c r="AE5" i="9"/>
  <c r="AF5" i="9"/>
  <c r="AO5" i="9" s="1"/>
  <c r="W6" i="9"/>
  <c r="AF5" i="36"/>
  <c r="AO5" i="36" s="1"/>
  <c r="AG5" i="36"/>
  <c r="AP5" i="36" s="1"/>
  <c r="AE5" i="36"/>
  <c r="W6" i="36"/>
  <c r="AF5" i="22"/>
  <c r="AO5" i="22" s="1"/>
  <c r="AE5" i="22"/>
  <c r="AG5" i="22"/>
  <c r="AP5" i="22" s="1"/>
  <c r="W6" i="22"/>
  <c r="AE5" i="78"/>
  <c r="W6" i="78"/>
  <c r="AG5" i="78"/>
  <c r="AP5" i="78" s="1"/>
  <c r="AF5" i="78"/>
  <c r="AO5" i="78" s="1"/>
  <c r="AE5" i="60"/>
  <c r="W6" i="60"/>
  <c r="AG5" i="60"/>
  <c r="AP5" i="60" s="1"/>
  <c r="AF5" i="60"/>
  <c r="AO5" i="60" s="1"/>
  <c r="AG5" i="17"/>
  <c r="AP5" i="17" s="1"/>
  <c r="AF5" i="17"/>
  <c r="AO5" i="17" s="1"/>
  <c r="AE5" i="17"/>
  <c r="W6" i="17"/>
  <c r="W6" i="71"/>
  <c r="AG5" i="71"/>
  <c r="AP5" i="71" s="1"/>
  <c r="AF5" i="71"/>
  <c r="AO5" i="71" s="1"/>
  <c r="AE5" i="71"/>
  <c r="W6" i="82"/>
  <c r="AG5" i="82"/>
  <c r="AP5" i="82" s="1"/>
  <c r="AF5" i="82"/>
  <c r="AO5" i="82" s="1"/>
  <c r="AE5" i="82"/>
  <c r="W6" i="64"/>
  <c r="AG5" i="64"/>
  <c r="AP5" i="64" s="1"/>
  <c r="AF5" i="64"/>
  <c r="AO5" i="64" s="1"/>
  <c r="AE5" i="64"/>
  <c r="AE5" i="54"/>
  <c r="AF5" i="54"/>
  <c r="AO5" i="54" s="1"/>
  <c r="AG5" i="54"/>
  <c r="AP5" i="54" s="1"/>
  <c r="W6" i="54"/>
  <c r="AE5" i="73"/>
  <c r="W6" i="73"/>
  <c r="AG5" i="73"/>
  <c r="AP5" i="73" s="1"/>
  <c r="AF5" i="73"/>
  <c r="AO5" i="73" s="1"/>
  <c r="AF5" i="51"/>
  <c r="AO5" i="51" s="1"/>
  <c r="AG5" i="51"/>
  <c r="AP5" i="51" s="1"/>
  <c r="AE5" i="51"/>
  <c r="W6" i="51"/>
  <c r="W6" i="44"/>
  <c r="AE5" i="44"/>
  <c r="AF5" i="44"/>
  <c r="AO5" i="44" s="1"/>
  <c r="AG5" i="44"/>
  <c r="AP5" i="44" s="1"/>
  <c r="AE5" i="13"/>
  <c r="AG5" i="13"/>
  <c r="AP5" i="13" s="1"/>
  <c r="W6" i="13"/>
  <c r="AF5" i="13"/>
  <c r="AO5" i="13" s="1"/>
  <c r="AE5" i="39"/>
  <c r="W6" i="39"/>
  <c r="AF5" i="39"/>
  <c r="AO5" i="39" s="1"/>
  <c r="AG5" i="39"/>
  <c r="AP5" i="39" s="1"/>
  <c r="AE5" i="38"/>
  <c r="AF5" i="38"/>
  <c r="AO5" i="38" s="1"/>
  <c r="AG5" i="38"/>
  <c r="AP5" i="38" s="1"/>
  <c r="W6" i="38"/>
  <c r="W6" i="100"/>
  <c r="AG5" i="100"/>
  <c r="AP5" i="100" s="1"/>
  <c r="AF5" i="100"/>
  <c r="AO5" i="100" s="1"/>
  <c r="AE5" i="100"/>
  <c r="AF5" i="92"/>
  <c r="AO5" i="92" s="1"/>
  <c r="AG5" i="92"/>
  <c r="AP5" i="92" s="1"/>
  <c r="AE5" i="92"/>
  <c r="W6" i="92"/>
  <c r="W6" i="84"/>
  <c r="AG5" i="84"/>
  <c r="AP5" i="84" s="1"/>
  <c r="AF5" i="84"/>
  <c r="AO5" i="84" s="1"/>
  <c r="AE5" i="84"/>
  <c r="W6" i="58"/>
  <c r="AG5" i="58"/>
  <c r="AP5" i="58" s="1"/>
  <c r="AF5" i="58"/>
  <c r="AO5" i="58" s="1"/>
  <c r="AE5" i="58"/>
  <c r="AF5" i="50"/>
  <c r="AO5" i="50" s="1"/>
  <c r="AG5" i="50"/>
  <c r="AP5" i="50" s="1"/>
  <c r="W6" i="50"/>
  <c r="AE5" i="50"/>
  <c r="AG5" i="21"/>
  <c r="AP5" i="21" s="1"/>
  <c r="W6" i="21"/>
  <c r="AF5" i="21"/>
  <c r="AO5" i="21" s="1"/>
  <c r="AE5" i="21"/>
  <c r="AG5" i="30"/>
  <c r="AP5" i="30" s="1"/>
  <c r="AE5" i="30"/>
  <c r="AF5" i="30"/>
  <c r="AO5" i="30" s="1"/>
  <c r="W6" i="30"/>
  <c r="AF5" i="11"/>
  <c r="AO5" i="11" s="1"/>
  <c r="AE5" i="11"/>
  <c r="W6" i="11"/>
  <c r="AG5" i="11"/>
  <c r="AP5" i="11" s="1"/>
  <c r="AE5" i="45"/>
  <c r="AF5" i="45"/>
  <c r="AO5" i="45" s="1"/>
  <c r="AG5" i="45"/>
  <c r="AP5" i="45" s="1"/>
  <c r="W6" i="45"/>
  <c r="AE5" i="55"/>
  <c r="AF5" i="55"/>
  <c r="AO5" i="55" s="1"/>
  <c r="AG5" i="55"/>
  <c r="AP5" i="55" s="1"/>
  <c r="W6" i="55"/>
  <c r="W6" i="94"/>
  <c r="AG5" i="94"/>
  <c r="AP5" i="94" s="1"/>
  <c r="AF5" i="94"/>
  <c r="AO5" i="94" s="1"/>
  <c r="AE5" i="94"/>
  <c r="AF5" i="74"/>
  <c r="AO5" i="74" s="1"/>
  <c r="AG5" i="74"/>
  <c r="AP5" i="74" s="1"/>
  <c r="AE5" i="74"/>
  <c r="W6" i="74"/>
  <c r="AE5" i="79"/>
  <c r="W6" i="79"/>
  <c r="AF5" i="79"/>
  <c r="AO5" i="79" s="1"/>
  <c r="AG5" i="79"/>
  <c r="AP5" i="79" s="1"/>
  <c r="W6" i="65"/>
  <c r="AG5" i="65"/>
  <c r="AP5" i="65" s="1"/>
  <c r="AF5" i="65"/>
  <c r="AO5" i="65" s="1"/>
  <c r="AE5" i="65"/>
  <c r="W6" i="53"/>
  <c r="AG5" i="53"/>
  <c r="AP5" i="53" s="1"/>
  <c r="AE5" i="53"/>
  <c r="AF5" i="53"/>
  <c r="AO5" i="53" s="1"/>
  <c r="AG5" i="32"/>
  <c r="AP5" i="32" s="1"/>
  <c r="W6" i="32"/>
  <c r="AE5" i="32"/>
  <c r="AF5" i="32"/>
  <c r="AO5" i="32" s="1"/>
  <c r="W6" i="101"/>
  <c r="AG5" i="101"/>
  <c r="AP5" i="101" s="1"/>
  <c r="AF5" i="101"/>
  <c r="AO5" i="101" s="1"/>
  <c r="AE5" i="101"/>
  <c r="AG5" i="93"/>
  <c r="AP5" i="93" s="1"/>
  <c r="AF5" i="93"/>
  <c r="AO5" i="93" s="1"/>
  <c r="AE5" i="93"/>
  <c r="W6" i="93"/>
  <c r="AF5" i="86"/>
  <c r="AO5" i="86" s="1"/>
  <c r="AE5" i="86"/>
  <c r="W6" i="86"/>
  <c r="AG5" i="86"/>
  <c r="AP5" i="86" s="1"/>
  <c r="AE5" i="40"/>
  <c r="AF5" i="40"/>
  <c r="AO5" i="40" s="1"/>
  <c r="W6" i="40"/>
  <c r="AG5" i="40"/>
  <c r="AP5" i="40" s="1"/>
  <c r="AG5" i="2"/>
  <c r="AP5" i="2" s="1"/>
  <c r="AE5" i="2"/>
  <c r="AF5" i="2"/>
  <c r="AO5" i="2" s="1"/>
  <c r="W6" i="2"/>
  <c r="AE5" i="24"/>
  <c r="AF5" i="24"/>
  <c r="AO5" i="24" s="1"/>
  <c r="AG5" i="24"/>
  <c r="AP5" i="24" s="1"/>
  <c r="W6" i="24"/>
  <c r="AE5" i="66"/>
  <c r="W6" i="66"/>
  <c r="AG5" i="66"/>
  <c r="AP5" i="66" s="1"/>
  <c r="AF5" i="66"/>
  <c r="AO5" i="66" s="1"/>
  <c r="W6" i="31"/>
  <c r="AG5" i="31"/>
  <c r="AP5" i="31" s="1"/>
  <c r="AF5" i="31"/>
  <c r="AO5" i="31" s="1"/>
  <c r="AE5" i="31"/>
  <c r="AG5" i="81"/>
  <c r="AP5" i="81" s="1"/>
  <c r="AF5" i="81"/>
  <c r="AO5" i="81" s="1"/>
  <c r="AE5" i="81"/>
  <c r="W6" i="81"/>
  <c r="W6" i="59"/>
  <c r="AG5" i="59"/>
  <c r="AP5" i="59" s="1"/>
  <c r="AF5" i="59"/>
  <c r="AO5" i="59" s="1"/>
  <c r="AE5" i="59"/>
  <c r="AE5" i="10"/>
  <c r="W6" i="10"/>
  <c r="AF5" i="10"/>
  <c r="AO5" i="10" s="1"/>
  <c r="AG5" i="10"/>
  <c r="AP5" i="10" s="1"/>
  <c r="AE5" i="29"/>
  <c r="W6" i="29"/>
  <c r="AF5" i="29"/>
  <c r="AO5" i="29" s="1"/>
  <c r="AG5" i="29"/>
  <c r="AP5" i="29" s="1"/>
  <c r="W6" i="70"/>
  <c r="AG5" i="70"/>
  <c r="AP5" i="70" s="1"/>
  <c r="AF5" i="70"/>
  <c r="AO5" i="70" s="1"/>
  <c r="AE5" i="70"/>
  <c r="AI5" i="10" l="1"/>
  <c r="AN5" i="10"/>
  <c r="Y6" i="94"/>
  <c r="X6" i="94"/>
  <c r="Y6" i="58"/>
  <c r="X6" i="58"/>
  <c r="Y6" i="73"/>
  <c r="X6" i="73"/>
  <c r="AI5" i="48"/>
  <c r="AN5" i="48"/>
  <c r="Y6" i="41"/>
  <c r="X6" i="41"/>
  <c r="Y6" i="76"/>
  <c r="X6" i="76"/>
  <c r="AI5" i="43"/>
  <c r="AN5" i="43"/>
  <c r="AN5" i="83"/>
  <c r="AI5" i="83"/>
  <c r="AN5" i="70"/>
  <c r="AI5" i="70"/>
  <c r="Y6" i="29"/>
  <c r="X6" i="29"/>
  <c r="AI5" i="59"/>
  <c r="AN5" i="59"/>
  <c r="AN5" i="86"/>
  <c r="AI5" i="86"/>
  <c r="AI5" i="101"/>
  <c r="AN5" i="101"/>
  <c r="Y6" i="32"/>
  <c r="X6" i="32"/>
  <c r="Y6" i="53"/>
  <c r="X6" i="53"/>
  <c r="Y6" i="55"/>
  <c r="X6" i="55"/>
  <c r="Y6" i="30"/>
  <c r="X6" i="30"/>
  <c r="AN5" i="84"/>
  <c r="AI5" i="84"/>
  <c r="Y6" i="38"/>
  <c r="X6" i="38"/>
  <c r="AI5" i="13"/>
  <c r="AN5" i="13"/>
  <c r="AI5" i="51"/>
  <c r="AN5" i="51"/>
  <c r="AN5" i="73"/>
  <c r="AI5" i="73"/>
  <c r="Y6" i="82"/>
  <c r="X6" i="82"/>
  <c r="Y6" i="17"/>
  <c r="X6" i="17"/>
  <c r="Y6" i="60"/>
  <c r="X6" i="60"/>
  <c r="Y6" i="22"/>
  <c r="X6" i="22"/>
  <c r="AI5" i="46"/>
  <c r="AN5" i="46"/>
  <c r="Y6" i="42"/>
  <c r="X6" i="42"/>
  <c r="AN5" i="61"/>
  <c r="AI5" i="61"/>
  <c r="Y6" i="23"/>
  <c r="X6" i="23"/>
  <c r="AI5" i="18"/>
  <c r="AN5" i="18"/>
  <c r="AN5" i="97"/>
  <c r="AI5" i="97"/>
  <c r="Y6" i="98"/>
  <c r="X6" i="98"/>
  <c r="AI5" i="33"/>
  <c r="AN5" i="33"/>
  <c r="Y6" i="75"/>
  <c r="X6" i="75"/>
  <c r="Y6" i="90"/>
  <c r="X6" i="90"/>
  <c r="Y6" i="99"/>
  <c r="X6" i="99"/>
  <c r="AI5" i="14"/>
  <c r="AN5" i="14"/>
  <c r="AN5" i="88"/>
  <c r="AI5" i="88"/>
  <c r="Y6" i="25"/>
  <c r="X6" i="25"/>
  <c r="Y6" i="72"/>
  <c r="X6" i="72"/>
  <c r="AI5" i="32"/>
  <c r="AN5" i="32"/>
  <c r="AN5" i="78"/>
  <c r="AI5" i="78"/>
  <c r="AN5" i="105"/>
  <c r="AI5" i="105"/>
  <c r="Y6" i="87"/>
  <c r="X6" i="87"/>
  <c r="AI5" i="42"/>
  <c r="AN5" i="42"/>
  <c r="Y6" i="19"/>
  <c r="X6" i="19"/>
  <c r="Y6" i="35"/>
  <c r="X6" i="35"/>
  <c r="AN5" i="80"/>
  <c r="AI5" i="80"/>
  <c r="AI5" i="29"/>
  <c r="AN5" i="29"/>
  <c r="AI5" i="24"/>
  <c r="AN5" i="24"/>
  <c r="Y6" i="40"/>
  <c r="X6" i="40"/>
  <c r="AI5" i="45"/>
  <c r="AN5" i="45"/>
  <c r="Y6" i="21"/>
  <c r="X6" i="21"/>
  <c r="Y6" i="39"/>
  <c r="X6" i="39"/>
  <c r="Y6" i="54"/>
  <c r="X6" i="54"/>
  <c r="AI5" i="17"/>
  <c r="AN5" i="17"/>
  <c r="AN5" i="60"/>
  <c r="AI5" i="60"/>
  <c r="Y6" i="105"/>
  <c r="X6" i="105"/>
  <c r="AN5" i="95"/>
  <c r="AI5" i="95"/>
  <c r="Y6" i="103"/>
  <c r="X6" i="103"/>
  <c r="Y6" i="27"/>
  <c r="X6" i="27"/>
  <c r="Y6" i="62"/>
  <c r="X6" i="62"/>
  <c r="Y6" i="20"/>
  <c r="X6" i="20"/>
  <c r="Y6" i="37"/>
  <c r="X6" i="37"/>
  <c r="AI5" i="34"/>
  <c r="AN5" i="34"/>
  <c r="AI5" i="49"/>
  <c r="AN5" i="49"/>
  <c r="Y6" i="63"/>
  <c r="X6" i="63"/>
  <c r="AN5" i="98"/>
  <c r="AI5" i="98"/>
  <c r="AN5" i="75"/>
  <c r="AI5" i="75"/>
  <c r="AN5" i="90"/>
  <c r="AI5" i="90"/>
  <c r="Y6" i="43"/>
  <c r="X6" i="43"/>
  <c r="Y6" i="96"/>
  <c r="X6" i="96"/>
  <c r="AN5" i="72"/>
  <c r="AI5" i="72"/>
  <c r="Y6" i="67"/>
  <c r="X6" i="67"/>
  <c r="AI5" i="15"/>
  <c r="AN5" i="15"/>
  <c r="AN5" i="81"/>
  <c r="AI5" i="81"/>
  <c r="Y6" i="65"/>
  <c r="X6" i="65"/>
  <c r="AI5" i="21"/>
  <c r="AN5" i="21"/>
  <c r="AN5" i="64"/>
  <c r="AI5" i="64"/>
  <c r="AI5" i="36"/>
  <c r="AN5" i="36"/>
  <c r="AI5" i="26"/>
  <c r="AN5" i="26"/>
  <c r="AI5" i="31"/>
  <c r="AN5" i="31"/>
  <c r="Y6" i="66"/>
  <c r="X6" i="66"/>
  <c r="Y6" i="2"/>
  <c r="X6" i="2"/>
  <c r="Y6" i="93"/>
  <c r="X6" i="93"/>
  <c r="AI5" i="65"/>
  <c r="AN5" i="65"/>
  <c r="Y6" i="79"/>
  <c r="X6" i="79"/>
  <c r="AN5" i="94"/>
  <c r="AI5" i="94"/>
  <c r="AI5" i="30"/>
  <c r="AN5" i="30"/>
  <c r="AN5" i="58"/>
  <c r="AI5" i="58"/>
  <c r="AN5" i="100"/>
  <c r="AI5" i="100"/>
  <c r="AI5" i="39"/>
  <c r="AN5" i="39"/>
  <c r="Y6" i="64"/>
  <c r="X6" i="64"/>
  <c r="AN5" i="71"/>
  <c r="AI5" i="71"/>
  <c r="AI5" i="22"/>
  <c r="AN5" i="22"/>
  <c r="Y6" i="9"/>
  <c r="X6" i="9"/>
  <c r="AN5" i="28"/>
  <c r="AI5" i="28"/>
  <c r="AI5" i="52"/>
  <c r="AN5" i="52"/>
  <c r="Y6" i="77"/>
  <c r="X6" i="77"/>
  <c r="AN5" i="103"/>
  <c r="AI5" i="103"/>
  <c r="AI5" i="27"/>
  <c r="AN5" i="27"/>
  <c r="AN5" i="20"/>
  <c r="AI5" i="20"/>
  <c r="Y6" i="34"/>
  <c r="X6" i="34"/>
  <c r="Y6" i="49"/>
  <c r="X6" i="49"/>
  <c r="AI5" i="41"/>
  <c r="AN5" i="41"/>
  <c r="AN5" i="63"/>
  <c r="AI5" i="63"/>
  <c r="Y6" i="89"/>
  <c r="X6" i="89"/>
  <c r="Y6" i="85"/>
  <c r="X6" i="85"/>
  <c r="AN5" i="47"/>
  <c r="AI5" i="47"/>
  <c r="Y6" i="91"/>
  <c r="X6" i="91"/>
  <c r="AN5" i="76"/>
  <c r="AI5" i="76"/>
  <c r="AN5" i="69"/>
  <c r="AI5" i="69"/>
  <c r="Y6" i="26"/>
  <c r="X6" i="26"/>
  <c r="AN5" i="67"/>
  <c r="AI5" i="67"/>
  <c r="Y6" i="83"/>
  <c r="X6" i="83"/>
  <c r="Y6" i="31"/>
  <c r="X6" i="31"/>
  <c r="Y6" i="86"/>
  <c r="X6" i="86"/>
  <c r="AI5" i="74"/>
  <c r="AN5" i="74"/>
  <c r="Y6" i="50"/>
  <c r="X6" i="50"/>
  <c r="AN5" i="92"/>
  <c r="AI5" i="92"/>
  <c r="Y6" i="51"/>
  <c r="X6" i="51"/>
  <c r="AN5" i="77"/>
  <c r="AI5" i="77"/>
  <c r="Y6" i="18"/>
  <c r="X6" i="18"/>
  <c r="AN5" i="89"/>
  <c r="AI5" i="89"/>
  <c r="Y6" i="70"/>
  <c r="X6" i="70"/>
  <c r="Z6" i="70" s="1"/>
  <c r="Y6" i="59"/>
  <c r="X6" i="59"/>
  <c r="AN5" i="66"/>
  <c r="AI5" i="66"/>
  <c r="AN5" i="40"/>
  <c r="AI5" i="40"/>
  <c r="AN5" i="93"/>
  <c r="AI5" i="93"/>
  <c r="Y6" i="101"/>
  <c r="X6" i="101"/>
  <c r="AN5" i="79"/>
  <c r="AI5" i="79"/>
  <c r="AI5" i="55"/>
  <c r="AN5" i="55"/>
  <c r="Y6" i="11"/>
  <c r="X6" i="11"/>
  <c r="Y6" i="84"/>
  <c r="X6" i="84"/>
  <c r="AI5" i="38"/>
  <c r="AN5" i="38"/>
  <c r="AN5" i="44"/>
  <c r="AI5" i="44"/>
  <c r="AN5" i="82"/>
  <c r="AI5" i="82"/>
  <c r="Y6" i="28"/>
  <c r="X6" i="28"/>
  <c r="Y6" i="46"/>
  <c r="X6" i="46"/>
  <c r="Y6" i="52"/>
  <c r="X6" i="52"/>
  <c r="AN5" i="87"/>
  <c r="AI5" i="87"/>
  <c r="Y6" i="68"/>
  <c r="X6" i="68"/>
  <c r="Y6" i="12"/>
  <c r="X6" i="12"/>
  <c r="AN5" i="62"/>
  <c r="AI5" i="62"/>
  <c r="AI5" i="19"/>
  <c r="AN5" i="19"/>
  <c r="Y6" i="48"/>
  <c r="X6" i="48"/>
  <c r="AI5" i="16"/>
  <c r="AN5" i="16"/>
  <c r="AI5" i="35"/>
  <c r="AN5" i="35"/>
  <c r="Y6" i="47"/>
  <c r="X6" i="47"/>
  <c r="AN5" i="91"/>
  <c r="AI5" i="91"/>
  <c r="Y6" i="14"/>
  <c r="X6" i="14"/>
  <c r="Y6" i="88"/>
  <c r="X6" i="88"/>
  <c r="Y6" i="104"/>
  <c r="X6" i="104"/>
  <c r="AI5" i="25"/>
  <c r="AN5" i="25"/>
  <c r="Y6" i="102"/>
  <c r="X6" i="102"/>
  <c r="Y6" i="100"/>
  <c r="X6" i="100"/>
  <c r="Y6" i="71"/>
  <c r="X6" i="71"/>
  <c r="AI5" i="23"/>
  <c r="AN5" i="23"/>
  <c r="Y6" i="10"/>
  <c r="X6" i="10"/>
  <c r="Y6" i="81"/>
  <c r="X6" i="81"/>
  <c r="Y6" i="24"/>
  <c r="X6" i="24"/>
  <c r="AI5" i="2"/>
  <c r="AN5" i="2"/>
  <c r="AN5" i="53"/>
  <c r="AI5" i="53"/>
  <c r="Y6" i="74"/>
  <c r="X6" i="74"/>
  <c r="Y6" i="45"/>
  <c r="X6" i="45"/>
  <c r="AN5" i="11"/>
  <c r="AI5" i="11"/>
  <c r="AI5" i="50"/>
  <c r="AN5" i="50"/>
  <c r="Y6" i="92"/>
  <c r="X6" i="92"/>
  <c r="Y6" i="13"/>
  <c r="X6" i="13"/>
  <c r="Y6" i="44"/>
  <c r="X6" i="44"/>
  <c r="AI5" i="54"/>
  <c r="AN5" i="54"/>
  <c r="Y6" i="78"/>
  <c r="X6" i="78"/>
  <c r="Y6" i="36"/>
  <c r="X6" i="36"/>
  <c r="AI5" i="9"/>
  <c r="AN5" i="9"/>
  <c r="Y6" i="95"/>
  <c r="X6" i="95"/>
  <c r="AN5" i="68"/>
  <c r="AI5" i="68"/>
  <c r="AN5" i="12"/>
  <c r="AI5" i="12"/>
  <c r="Y6" i="61"/>
  <c r="X6" i="61"/>
  <c r="AN5" i="37"/>
  <c r="AI5" i="37"/>
  <c r="Y6" i="16"/>
  <c r="X6" i="16"/>
  <c r="Y6" i="97"/>
  <c r="X6" i="97"/>
  <c r="AN5" i="85"/>
  <c r="AI5" i="85"/>
  <c r="Y6" i="33"/>
  <c r="X6" i="33"/>
  <c r="AN5" i="99"/>
  <c r="AI5" i="99"/>
  <c r="Y6" i="69"/>
  <c r="X6" i="69"/>
  <c r="AN5" i="96"/>
  <c r="AI5" i="96"/>
  <c r="AI5" i="104"/>
  <c r="AN5" i="104"/>
  <c r="AN5" i="102"/>
  <c r="AI5" i="102"/>
  <c r="Y6" i="80"/>
  <c r="X6" i="80"/>
  <c r="Y6" i="15"/>
  <c r="X6" i="15"/>
  <c r="Z6" i="100" l="1"/>
  <c r="Z6" i="59"/>
  <c r="Z6" i="86"/>
  <c r="Z6" i="77"/>
  <c r="Z6" i="9"/>
  <c r="Z6" i="2"/>
  <c r="AE6" i="2" s="1"/>
  <c r="Z6" i="78"/>
  <c r="Z6" i="16"/>
  <c r="W7" i="16" s="1"/>
  <c r="Z6" i="80"/>
  <c r="W7" i="80" s="1"/>
  <c r="Z6" i="47"/>
  <c r="W7" i="47" s="1"/>
  <c r="Z6" i="48"/>
  <c r="W7" i="48" s="1"/>
  <c r="Z6" i="12"/>
  <c r="AE6" i="12" s="1"/>
  <c r="Z6" i="38"/>
  <c r="Z6" i="81"/>
  <c r="W7" i="81" s="1"/>
  <c r="Z6" i="71"/>
  <c r="AF6" i="71" s="1"/>
  <c r="AO6" i="71" s="1"/>
  <c r="Z6" i="31"/>
  <c r="AF6" i="31" s="1"/>
  <c r="AO6" i="31" s="1"/>
  <c r="Z6" i="76"/>
  <c r="AF6" i="76" s="1"/>
  <c r="AO6" i="76" s="1"/>
  <c r="Z6" i="102"/>
  <c r="W7" i="102" s="1"/>
  <c r="Z6" i="89"/>
  <c r="AF6" i="89" s="1"/>
  <c r="AO6" i="89" s="1"/>
  <c r="Z6" i="35"/>
  <c r="AE6" i="35" s="1"/>
  <c r="Z6" i="46"/>
  <c r="AF6" i="46" s="1"/>
  <c r="AO6" i="46" s="1"/>
  <c r="Z6" i="101"/>
  <c r="W7" i="101" s="1"/>
  <c r="Z6" i="85"/>
  <c r="AE6" i="85" s="1"/>
  <c r="Z6" i="34"/>
  <c r="W7" i="34" s="1"/>
  <c r="Z6" i="53"/>
  <c r="AF6" i="53" s="1"/>
  <c r="AO6" i="53" s="1"/>
  <c r="Z6" i="15"/>
  <c r="W7" i="15" s="1"/>
  <c r="Z6" i="97"/>
  <c r="AG6" i="97" s="1"/>
  <c r="AP6" i="97" s="1"/>
  <c r="Z6" i="95"/>
  <c r="AF6" i="95" s="1"/>
  <c r="AO6" i="95" s="1"/>
  <c r="W7" i="9"/>
  <c r="AF6" i="9"/>
  <c r="AO6" i="9" s="1"/>
  <c r="AE6" i="9"/>
  <c r="AG6" i="9"/>
  <c r="AP6" i="9" s="1"/>
  <c r="AH6" i="61"/>
  <c r="AQ6" i="61" s="1"/>
  <c r="AR5" i="53"/>
  <c r="AG6" i="12"/>
  <c r="AP6" i="12" s="1"/>
  <c r="W7" i="12"/>
  <c r="AF6" i="12"/>
  <c r="AO6" i="12" s="1"/>
  <c r="AR5" i="39"/>
  <c r="AR5" i="98"/>
  <c r="AH6" i="20"/>
  <c r="AQ6" i="20" s="1"/>
  <c r="AR5" i="42"/>
  <c r="AR5" i="14"/>
  <c r="AH6" i="98"/>
  <c r="AQ6" i="98" s="1"/>
  <c r="AR5" i="18"/>
  <c r="AH6" i="42"/>
  <c r="AQ6" i="42" s="1"/>
  <c r="AH6" i="60"/>
  <c r="AQ6" i="60" s="1"/>
  <c r="AH6" i="82"/>
  <c r="AQ6" i="82" s="1"/>
  <c r="AR5" i="51"/>
  <c r="AH6" i="45"/>
  <c r="AQ6" i="45" s="1"/>
  <c r="AH6" i="104"/>
  <c r="AQ6" i="104" s="1"/>
  <c r="AH6" i="14"/>
  <c r="AQ6" i="14" s="1"/>
  <c r="AH6" i="68"/>
  <c r="AQ6" i="68" s="1"/>
  <c r="Z6" i="52"/>
  <c r="AR5" i="82"/>
  <c r="AH6" i="84"/>
  <c r="AQ6" i="84" s="1"/>
  <c r="AR5" i="77"/>
  <c r="AH6" i="50"/>
  <c r="AQ6" i="50" s="1"/>
  <c r="AR5" i="67"/>
  <c r="AR5" i="76"/>
  <c r="Z6" i="49"/>
  <c r="AR5" i="100"/>
  <c r="AR5" i="94"/>
  <c r="AR5" i="65"/>
  <c r="AR5" i="72"/>
  <c r="Z6" i="43"/>
  <c r="Z6" i="20"/>
  <c r="Z6" i="27"/>
  <c r="AH6" i="105"/>
  <c r="AQ6" i="105" s="1"/>
  <c r="AR5" i="17"/>
  <c r="Z6" i="21"/>
  <c r="AR5" i="24"/>
  <c r="AH6" i="87"/>
  <c r="AQ6" i="87" s="1"/>
  <c r="AH6" i="25"/>
  <c r="AQ6" i="25" s="1"/>
  <c r="AH6" i="99"/>
  <c r="AQ6" i="99" s="1"/>
  <c r="AH6" i="75"/>
  <c r="AQ6" i="75" s="1"/>
  <c r="Z6" i="98"/>
  <c r="AH6" i="23"/>
  <c r="AQ6" i="23" s="1"/>
  <c r="Z6" i="42"/>
  <c r="Z6" i="60"/>
  <c r="Z6" i="82"/>
  <c r="AH6" i="30"/>
  <c r="AQ6" i="30" s="1"/>
  <c r="AH6" i="32"/>
  <c r="AQ6" i="32" s="1"/>
  <c r="AR5" i="83"/>
  <c r="AH6" i="73"/>
  <c r="AQ6" i="73" s="1"/>
  <c r="AH6" i="94"/>
  <c r="AQ6" i="94" s="1"/>
  <c r="AH6" i="36"/>
  <c r="AQ6" i="36" s="1"/>
  <c r="AH6" i="92"/>
  <c r="AQ6" i="92" s="1"/>
  <c r="AR5" i="25"/>
  <c r="AG6" i="89"/>
  <c r="AP6" i="89" s="1"/>
  <c r="Z6" i="61"/>
  <c r="AH6" i="44"/>
  <c r="AQ6" i="44" s="1"/>
  <c r="AR5" i="102"/>
  <c r="AH6" i="69"/>
  <c r="AQ6" i="69" s="1"/>
  <c r="Z6" i="33"/>
  <c r="AH6" i="16"/>
  <c r="AQ6" i="16" s="1"/>
  <c r="AH6" i="78"/>
  <c r="AQ6" i="78" s="1"/>
  <c r="Z6" i="44"/>
  <c r="Z6" i="45"/>
  <c r="AH6" i="71"/>
  <c r="AQ6" i="71" s="1"/>
  <c r="AH6" i="102"/>
  <c r="AQ6" i="102" s="1"/>
  <c r="Z6" i="104"/>
  <c r="Z6" i="14"/>
  <c r="AR5" i="35"/>
  <c r="AR5" i="19"/>
  <c r="Z6" i="68"/>
  <c r="AH6" i="46"/>
  <c r="AQ6" i="46" s="1"/>
  <c r="Z6" i="84"/>
  <c r="AR5" i="55"/>
  <c r="AR5" i="93"/>
  <c r="AH6" i="59"/>
  <c r="AQ6" i="59" s="1"/>
  <c r="AR5" i="89"/>
  <c r="Z6" i="50"/>
  <c r="AH6" i="31"/>
  <c r="AQ6" i="31" s="1"/>
  <c r="AH6" i="85"/>
  <c r="AQ6" i="85" s="1"/>
  <c r="AR5" i="63"/>
  <c r="AR5" i="27"/>
  <c r="AH6" i="64"/>
  <c r="AQ6" i="64" s="1"/>
  <c r="AH6" i="93"/>
  <c r="AQ6" i="93" s="1"/>
  <c r="AH6" i="66"/>
  <c r="AQ6" i="66" s="1"/>
  <c r="AR5" i="26"/>
  <c r="AR5" i="21"/>
  <c r="AR5" i="90"/>
  <c r="AH6" i="63"/>
  <c r="AQ6" i="63" s="1"/>
  <c r="AH6" i="103"/>
  <c r="AQ6" i="103" s="1"/>
  <c r="Z6" i="105"/>
  <c r="AH6" i="54"/>
  <c r="AQ6" i="54" s="1"/>
  <c r="Z6" i="87"/>
  <c r="Z6" i="25"/>
  <c r="Z6" i="99"/>
  <c r="Z6" i="75"/>
  <c r="Z6" i="23"/>
  <c r="AR5" i="13"/>
  <c r="Z6" i="30"/>
  <c r="Z6" i="32"/>
  <c r="AR5" i="59"/>
  <c r="AH6" i="41"/>
  <c r="AQ6" i="41" s="1"/>
  <c r="Z6" i="73"/>
  <c r="Z6" i="94"/>
  <c r="AR5" i="96"/>
  <c r="AR5" i="54"/>
  <c r="AF6" i="100"/>
  <c r="AO6" i="100" s="1"/>
  <c r="AE6" i="100"/>
  <c r="W7" i="100"/>
  <c r="AG6" i="100"/>
  <c r="AP6" i="100" s="1"/>
  <c r="AE6" i="70"/>
  <c r="W7" i="70"/>
  <c r="AG6" i="70"/>
  <c r="AP6" i="70" s="1"/>
  <c r="AF6" i="70"/>
  <c r="AO6" i="70" s="1"/>
  <c r="AR5" i="71"/>
  <c r="AH6" i="33"/>
  <c r="AQ6" i="33" s="1"/>
  <c r="Z6" i="92"/>
  <c r="AR5" i="23"/>
  <c r="AR5" i="12"/>
  <c r="AH6" i="13"/>
  <c r="AQ6" i="13" s="1"/>
  <c r="AH6" i="74"/>
  <c r="AQ6" i="74" s="1"/>
  <c r="AR5" i="2"/>
  <c r="AH6" i="10"/>
  <c r="AQ6" i="10" s="1"/>
  <c r="AF6" i="102"/>
  <c r="AO6" i="102" s="1"/>
  <c r="AR5" i="91"/>
  <c r="AR5" i="62"/>
  <c r="AR5" i="44"/>
  <c r="AR5" i="79"/>
  <c r="AF6" i="59"/>
  <c r="AO6" i="59" s="1"/>
  <c r="AE6" i="59"/>
  <c r="W7" i="59"/>
  <c r="AG6" i="59"/>
  <c r="AP6" i="59" s="1"/>
  <c r="AH6" i="51"/>
  <c r="AQ6" i="51" s="1"/>
  <c r="AH6" i="26"/>
  <c r="AQ6" i="26" s="1"/>
  <c r="AH6" i="91"/>
  <c r="AQ6" i="91" s="1"/>
  <c r="AH6" i="34"/>
  <c r="AQ6" i="34" s="1"/>
  <c r="AR5" i="103"/>
  <c r="AR5" i="52"/>
  <c r="Z6" i="64"/>
  <c r="AR5" i="58"/>
  <c r="AH6" i="79"/>
  <c r="AQ6" i="79" s="1"/>
  <c r="Z6" i="93"/>
  <c r="Z6" i="66"/>
  <c r="AH6" i="65"/>
  <c r="AQ6" i="65" s="1"/>
  <c r="AR5" i="15"/>
  <c r="AH6" i="96"/>
  <c r="AQ6" i="96" s="1"/>
  <c r="Z6" i="63"/>
  <c r="AR5" i="34"/>
  <c r="AH6" i="62"/>
  <c r="AQ6" i="62" s="1"/>
  <c r="Z6" i="103"/>
  <c r="Z6" i="54"/>
  <c r="AR5" i="45"/>
  <c r="AR5" i="29"/>
  <c r="AH6" i="19"/>
  <c r="AQ6" i="19" s="1"/>
  <c r="AR5" i="32"/>
  <c r="AR5" i="88"/>
  <c r="AR5" i="97"/>
  <c r="AR5" i="61"/>
  <c r="AR5" i="46"/>
  <c r="AH6" i="17"/>
  <c r="AQ6" i="17" s="1"/>
  <c r="AR5" i="73"/>
  <c r="AH6" i="38"/>
  <c r="AQ6" i="38" s="1"/>
  <c r="AH6" i="55"/>
  <c r="AQ6" i="55" s="1"/>
  <c r="AH6" i="29"/>
  <c r="AQ6" i="29" s="1"/>
  <c r="Z6" i="41"/>
  <c r="AF6" i="77"/>
  <c r="AO6" i="77" s="1"/>
  <c r="AE6" i="77"/>
  <c r="W7" i="77"/>
  <c r="AG6" i="77"/>
  <c r="AP6" i="77" s="1"/>
  <c r="Z6" i="36"/>
  <c r="AH6" i="15"/>
  <c r="AQ6" i="15" s="1"/>
  <c r="Z6" i="69"/>
  <c r="AR5" i="85"/>
  <c r="Z6" i="13"/>
  <c r="AH6" i="24"/>
  <c r="AQ6" i="24" s="1"/>
  <c r="AH6" i="88"/>
  <c r="AQ6" i="88" s="1"/>
  <c r="AR5" i="16"/>
  <c r="AR5" i="87"/>
  <c r="AH6" i="28"/>
  <c r="AQ6" i="28" s="1"/>
  <c r="AH6" i="11"/>
  <c r="AQ6" i="11" s="1"/>
  <c r="AR5" i="40"/>
  <c r="AH6" i="18"/>
  <c r="AQ6" i="18" s="1"/>
  <c r="Z6" i="51"/>
  <c r="AR5" i="74"/>
  <c r="AH6" i="83"/>
  <c r="AQ6" i="83" s="1"/>
  <c r="Z6" i="26"/>
  <c r="Z6" i="91"/>
  <c r="AF6" i="34"/>
  <c r="AO6" i="34" s="1"/>
  <c r="AR5" i="28"/>
  <c r="AR5" i="22"/>
  <c r="Z6" i="79"/>
  <c r="AR5" i="36"/>
  <c r="Z6" i="65"/>
  <c r="AH6" i="67"/>
  <c r="AQ6" i="67" s="1"/>
  <c r="Z6" i="96"/>
  <c r="AR5" i="75"/>
  <c r="AH6" i="37"/>
  <c r="AQ6" i="37" s="1"/>
  <c r="Z6" i="62"/>
  <c r="AR5" i="60"/>
  <c r="AH6" i="39"/>
  <c r="AQ6" i="39" s="1"/>
  <c r="AH6" i="40"/>
  <c r="AQ6" i="40" s="1"/>
  <c r="AR5" i="80"/>
  <c r="Z6" i="19"/>
  <c r="AR5" i="105"/>
  <c r="AH6" i="72"/>
  <c r="AQ6" i="72" s="1"/>
  <c r="AH6" i="90"/>
  <c r="AQ6" i="90" s="1"/>
  <c r="AH6" i="22"/>
  <c r="AQ6" i="22" s="1"/>
  <c r="AF6" i="38"/>
  <c r="AO6" i="38" s="1"/>
  <c r="AG6" i="38"/>
  <c r="AP6" i="38" s="1"/>
  <c r="W7" i="38"/>
  <c r="AE6" i="38"/>
  <c r="Z6" i="55"/>
  <c r="AR5" i="101"/>
  <c r="Z6" i="29"/>
  <c r="AR5" i="43"/>
  <c r="AH6" i="58"/>
  <c r="AQ6" i="58" s="1"/>
  <c r="AE6" i="80"/>
  <c r="AG6" i="80"/>
  <c r="AP6" i="80" s="1"/>
  <c r="AH6" i="81"/>
  <c r="AQ6" i="81" s="1"/>
  <c r="AH6" i="52"/>
  <c r="AQ6" i="52" s="1"/>
  <c r="AR5" i="38"/>
  <c r="AR5" i="66"/>
  <c r="AF6" i="86"/>
  <c r="AO6" i="86" s="1"/>
  <c r="AG6" i="86"/>
  <c r="AP6" i="86" s="1"/>
  <c r="AE6" i="86"/>
  <c r="W7" i="86"/>
  <c r="AR5" i="47"/>
  <c r="AH6" i="49"/>
  <c r="AQ6" i="49" s="1"/>
  <c r="AH6" i="9"/>
  <c r="AQ6" i="9" s="1"/>
  <c r="AR5" i="30"/>
  <c r="AR5" i="31"/>
  <c r="AR5" i="81"/>
  <c r="AH6" i="43"/>
  <c r="AQ6" i="43" s="1"/>
  <c r="AR5" i="49"/>
  <c r="AH6" i="27"/>
  <c r="AQ6" i="27" s="1"/>
  <c r="AH6" i="21"/>
  <c r="AQ6" i="21" s="1"/>
  <c r="AH6" i="35"/>
  <c r="AQ6" i="35" s="1"/>
  <c r="AR5" i="78"/>
  <c r="AH6" i="95"/>
  <c r="AQ6" i="95" s="1"/>
  <c r="W7" i="78"/>
  <c r="AG6" i="78"/>
  <c r="AP6" i="78" s="1"/>
  <c r="AF6" i="78"/>
  <c r="AO6" i="78" s="1"/>
  <c r="AE6" i="78"/>
  <c r="AR5" i="37"/>
  <c r="AR5" i="50"/>
  <c r="Z6" i="74"/>
  <c r="Z6" i="10"/>
  <c r="AH6" i="80"/>
  <c r="AQ6" i="80" s="1"/>
  <c r="AR5" i="104"/>
  <c r="AR5" i="99"/>
  <c r="AH6" i="97"/>
  <c r="AQ6" i="97" s="1"/>
  <c r="AR5" i="68"/>
  <c r="AR5" i="9"/>
  <c r="AR5" i="11"/>
  <c r="Z6" i="24"/>
  <c r="AH6" i="100"/>
  <c r="AQ6" i="100" s="1"/>
  <c r="Z6" i="88"/>
  <c r="AH6" i="47"/>
  <c r="AQ6" i="47" s="1"/>
  <c r="AH6" i="48"/>
  <c r="AQ6" i="48" s="1"/>
  <c r="AH6" i="12"/>
  <c r="AQ6" i="12" s="1"/>
  <c r="Z6" i="28"/>
  <c r="Z6" i="11"/>
  <c r="AH6" i="101"/>
  <c r="AQ6" i="101" s="1"/>
  <c r="AH6" i="70"/>
  <c r="AQ6" i="70" s="1"/>
  <c r="Z6" i="18"/>
  <c r="AR5" i="92"/>
  <c r="AH6" i="86"/>
  <c r="AQ6" i="86" s="1"/>
  <c r="Z6" i="83"/>
  <c r="AR5" i="69"/>
  <c r="AH6" i="89"/>
  <c r="AQ6" i="89" s="1"/>
  <c r="AR5" i="41"/>
  <c r="AR5" i="20"/>
  <c r="AH6" i="77"/>
  <c r="AQ6" i="77" s="1"/>
  <c r="AH6" i="2"/>
  <c r="AQ6" i="2" s="1"/>
  <c r="AR5" i="64"/>
  <c r="Z6" i="67"/>
  <c r="Z6" i="37"/>
  <c r="AR5" i="95"/>
  <c r="Z6" i="39"/>
  <c r="Z6" i="40"/>
  <c r="Z6" i="72"/>
  <c r="Z6" i="90"/>
  <c r="AR5" i="33"/>
  <c r="Z6" i="22"/>
  <c r="Z6" i="17"/>
  <c r="AR5" i="84"/>
  <c r="AH6" i="53"/>
  <c r="AQ6" i="53" s="1"/>
  <c r="AR5" i="86"/>
  <c r="AR5" i="70"/>
  <c r="AH6" i="76"/>
  <c r="AQ6" i="76" s="1"/>
  <c r="AR5" i="48"/>
  <c r="Z6" i="58"/>
  <c r="AR5" i="10"/>
  <c r="W7" i="2" l="1"/>
  <c r="AF6" i="16"/>
  <c r="AO6" i="16" s="1"/>
  <c r="W7" i="89"/>
  <c r="AG6" i="2"/>
  <c r="AP6" i="2" s="1"/>
  <c r="AG6" i="16"/>
  <c r="AP6" i="16" s="1"/>
  <c r="AE6" i="16"/>
  <c r="AE6" i="89"/>
  <c r="AE6" i="53"/>
  <c r="AF6" i="2"/>
  <c r="AO6" i="2" s="1"/>
  <c r="AE6" i="97"/>
  <c r="AN6" i="97" s="1"/>
  <c r="AG6" i="71"/>
  <c r="AP6" i="71" s="1"/>
  <c r="AG6" i="46"/>
  <c r="AP6" i="46" s="1"/>
  <c r="W7" i="71"/>
  <c r="AE6" i="81"/>
  <c r="AE6" i="46"/>
  <c r="AE6" i="71"/>
  <c r="AN6" i="71" s="1"/>
  <c r="W7" i="53"/>
  <c r="AE6" i="101"/>
  <c r="W7" i="35"/>
  <c r="AF6" i="81"/>
  <c r="AO6" i="81" s="1"/>
  <c r="AF6" i="80"/>
  <c r="AO6" i="80" s="1"/>
  <c r="W7" i="97"/>
  <c r="AG6" i="53"/>
  <c r="AP6" i="53" s="1"/>
  <c r="AG6" i="81"/>
  <c r="AP6" i="81" s="1"/>
  <c r="W7" i="76"/>
  <c r="X7" i="76" s="1"/>
  <c r="AF6" i="48"/>
  <c r="AO6" i="48" s="1"/>
  <c r="AG6" i="85"/>
  <c r="AP6" i="85" s="1"/>
  <c r="AG6" i="101"/>
  <c r="AP6" i="101" s="1"/>
  <c r="AG6" i="48"/>
  <c r="AP6" i="48" s="1"/>
  <c r="AF6" i="85"/>
  <c r="AO6" i="85" s="1"/>
  <c r="W7" i="31"/>
  <c r="X7" i="31" s="1"/>
  <c r="AG6" i="76"/>
  <c r="AP6" i="76" s="1"/>
  <c r="AE6" i="48"/>
  <c r="AN6" i="48" s="1"/>
  <c r="W7" i="85"/>
  <c r="AF6" i="101"/>
  <c r="AO6" i="101" s="1"/>
  <c r="AG6" i="95"/>
  <c r="AP6" i="95" s="1"/>
  <c r="AE6" i="76"/>
  <c r="AN6" i="76" s="1"/>
  <c r="AF6" i="47"/>
  <c r="AO6" i="47" s="1"/>
  <c r="AE6" i="95"/>
  <c r="AG6" i="34"/>
  <c r="AP6" i="34" s="1"/>
  <c r="AG6" i="47"/>
  <c r="AP6" i="47" s="1"/>
  <c r="AE6" i="31"/>
  <c r="AF6" i="35"/>
  <c r="AO6" i="35" s="1"/>
  <c r="AG6" i="15"/>
  <c r="AP6" i="15" s="1"/>
  <c r="AE6" i="47"/>
  <c r="AN6" i="47" s="1"/>
  <c r="W7" i="46"/>
  <c r="X7" i="46" s="1"/>
  <c r="AE6" i="102"/>
  <c r="W7" i="95"/>
  <c r="X7" i="95" s="1"/>
  <c r="AG6" i="35"/>
  <c r="AP6" i="35" s="1"/>
  <c r="AF6" i="15"/>
  <c r="AO6" i="15" s="1"/>
  <c r="AE6" i="34"/>
  <c r="AN6" i="34" s="1"/>
  <c r="AG6" i="31"/>
  <c r="AP6" i="31" s="1"/>
  <c r="AG6" i="102"/>
  <c r="AP6" i="102" s="1"/>
  <c r="AF6" i="97"/>
  <c r="AO6" i="97" s="1"/>
  <c r="AE6" i="15"/>
  <c r="AN6" i="15" s="1"/>
  <c r="Y7" i="53"/>
  <c r="X7" i="53"/>
  <c r="AI6" i="12"/>
  <c r="AN6" i="12"/>
  <c r="Y7" i="86"/>
  <c r="X7" i="86"/>
  <c r="AE6" i="19"/>
  <c r="AF6" i="19"/>
  <c r="AO6" i="19" s="1"/>
  <c r="W7" i="19"/>
  <c r="AG6" i="19"/>
  <c r="AP6" i="19" s="1"/>
  <c r="W7" i="79"/>
  <c r="AG6" i="79"/>
  <c r="AP6" i="79" s="1"/>
  <c r="AF6" i="79"/>
  <c r="AO6" i="79" s="1"/>
  <c r="AE6" i="79"/>
  <c r="AI6" i="59"/>
  <c r="AN6" i="59"/>
  <c r="Y7" i="46"/>
  <c r="W7" i="73"/>
  <c r="AE6" i="73"/>
  <c r="AG6" i="73"/>
  <c r="AP6" i="73" s="1"/>
  <c r="AF6" i="73"/>
  <c r="AO6" i="73" s="1"/>
  <c r="AE6" i="32"/>
  <c r="AF6" i="32"/>
  <c r="AO6" i="32" s="1"/>
  <c r="AG6" i="32"/>
  <c r="AP6" i="32" s="1"/>
  <c r="W7" i="32"/>
  <c r="W7" i="99"/>
  <c r="AG6" i="99"/>
  <c r="AP6" i="99" s="1"/>
  <c r="AF6" i="99"/>
  <c r="AO6" i="99" s="1"/>
  <c r="AE6" i="99"/>
  <c r="W7" i="105"/>
  <c r="AG6" i="105"/>
  <c r="AP6" i="105" s="1"/>
  <c r="AF6" i="105"/>
  <c r="AO6" i="105" s="1"/>
  <c r="AE6" i="105"/>
  <c r="AE6" i="21"/>
  <c r="AF6" i="21"/>
  <c r="AO6" i="21" s="1"/>
  <c r="AG6" i="21"/>
  <c r="AP6" i="21" s="1"/>
  <c r="W7" i="21"/>
  <c r="Y7" i="12"/>
  <c r="X7" i="12"/>
  <c r="Y7" i="9"/>
  <c r="X7" i="9"/>
  <c r="W7" i="36"/>
  <c r="AE6" i="36"/>
  <c r="AF6" i="36"/>
  <c r="AO6" i="36" s="1"/>
  <c r="AG6" i="36"/>
  <c r="AP6" i="36" s="1"/>
  <c r="W7" i="17"/>
  <c r="AE6" i="17"/>
  <c r="AF6" i="17"/>
  <c r="AO6" i="17" s="1"/>
  <c r="AG6" i="17"/>
  <c r="AP6" i="17" s="1"/>
  <c r="W7" i="72"/>
  <c r="AG6" i="72"/>
  <c r="AP6" i="72" s="1"/>
  <c r="AF6" i="72"/>
  <c r="AO6" i="72" s="1"/>
  <c r="AE6" i="72"/>
  <c r="W7" i="67"/>
  <c r="AG6" i="67"/>
  <c r="AP6" i="67" s="1"/>
  <c r="AF6" i="67"/>
  <c r="AO6" i="67" s="1"/>
  <c r="AE6" i="67"/>
  <c r="AF6" i="24"/>
  <c r="AO6" i="24" s="1"/>
  <c r="AE6" i="24"/>
  <c r="AG6" i="24"/>
  <c r="AP6" i="24" s="1"/>
  <c r="W7" i="24"/>
  <c r="W7" i="58"/>
  <c r="AG6" i="58"/>
  <c r="AP6" i="58" s="1"/>
  <c r="AF6" i="58"/>
  <c r="AO6" i="58" s="1"/>
  <c r="AE6" i="58"/>
  <c r="W7" i="22"/>
  <c r="AF6" i="22"/>
  <c r="AO6" i="22" s="1"/>
  <c r="AG6" i="22"/>
  <c r="AP6" i="22" s="1"/>
  <c r="AE6" i="22"/>
  <c r="AE6" i="40"/>
  <c r="AF6" i="40"/>
  <c r="AO6" i="40" s="1"/>
  <c r="AG6" i="40"/>
  <c r="AP6" i="40" s="1"/>
  <c r="W7" i="40"/>
  <c r="W7" i="11"/>
  <c r="AF6" i="11"/>
  <c r="AO6" i="11" s="1"/>
  <c r="AE6" i="11"/>
  <c r="AG6" i="11"/>
  <c r="AP6" i="11" s="1"/>
  <c r="AE6" i="10"/>
  <c r="W7" i="10"/>
  <c r="AF6" i="10"/>
  <c r="AO6" i="10" s="1"/>
  <c r="AG6" i="10"/>
  <c r="AP6" i="10" s="1"/>
  <c r="AN6" i="78"/>
  <c r="AI6" i="78"/>
  <c r="AN6" i="86"/>
  <c r="AI6" i="86"/>
  <c r="Y7" i="48"/>
  <c r="X7" i="48"/>
  <c r="Y7" i="34"/>
  <c r="X7" i="34"/>
  <c r="Y7" i="77"/>
  <c r="X7" i="77"/>
  <c r="AN6" i="85"/>
  <c r="Y7" i="71"/>
  <c r="X7" i="71"/>
  <c r="Y7" i="70"/>
  <c r="X7" i="70"/>
  <c r="AF6" i="30"/>
  <c r="AO6" i="30" s="1"/>
  <c r="AG6" i="30"/>
  <c r="AP6" i="30" s="1"/>
  <c r="W7" i="30"/>
  <c r="AE6" i="30"/>
  <c r="AE6" i="25"/>
  <c r="AF6" i="25"/>
  <c r="AO6" i="25" s="1"/>
  <c r="AG6" i="25"/>
  <c r="AP6" i="25" s="1"/>
  <c r="W7" i="25"/>
  <c r="AE6" i="14"/>
  <c r="AF6" i="14"/>
  <c r="AO6" i="14" s="1"/>
  <c r="W7" i="14"/>
  <c r="AG6" i="14"/>
  <c r="AP6" i="14" s="1"/>
  <c r="AE6" i="49"/>
  <c r="AF6" i="49"/>
  <c r="AO6" i="49" s="1"/>
  <c r="AG6" i="49"/>
  <c r="AP6" i="49" s="1"/>
  <c r="W7" i="49"/>
  <c r="AI6" i="2"/>
  <c r="AN6" i="2"/>
  <c r="Y7" i="101"/>
  <c r="X7" i="101"/>
  <c r="Y7" i="35"/>
  <c r="X7" i="35"/>
  <c r="AN6" i="81"/>
  <c r="AI6" i="81"/>
  <c r="AN6" i="35"/>
  <c r="AE6" i="39"/>
  <c r="AF6" i="39"/>
  <c r="AO6" i="39" s="1"/>
  <c r="AG6" i="39"/>
  <c r="AP6" i="39" s="1"/>
  <c r="W7" i="39"/>
  <c r="AF6" i="83"/>
  <c r="AO6" i="83" s="1"/>
  <c r="AE6" i="83"/>
  <c r="W7" i="83"/>
  <c r="AG6" i="83"/>
  <c r="AP6" i="83" s="1"/>
  <c r="W7" i="28"/>
  <c r="AF6" i="28"/>
  <c r="AO6" i="28" s="1"/>
  <c r="AG6" i="28"/>
  <c r="AP6" i="28" s="1"/>
  <c r="AE6" i="28"/>
  <c r="W7" i="88"/>
  <c r="AG6" i="88"/>
  <c r="AP6" i="88" s="1"/>
  <c r="AF6" i="88"/>
  <c r="AO6" i="88" s="1"/>
  <c r="AE6" i="88"/>
  <c r="AF6" i="74"/>
  <c r="AO6" i="74" s="1"/>
  <c r="AE6" i="74"/>
  <c r="W7" i="74"/>
  <c r="AG6" i="74"/>
  <c r="AP6" i="74" s="1"/>
  <c r="Y7" i="15"/>
  <c r="X7" i="15"/>
  <c r="Y7" i="80"/>
  <c r="X7" i="80"/>
  <c r="AE6" i="55"/>
  <c r="AF6" i="55"/>
  <c r="AO6" i="55" s="1"/>
  <c r="AG6" i="55"/>
  <c r="AP6" i="55" s="1"/>
  <c r="W7" i="55"/>
  <c r="AG6" i="13"/>
  <c r="AP6" i="13" s="1"/>
  <c r="AF6" i="13"/>
  <c r="AO6" i="13" s="1"/>
  <c r="AE6" i="13"/>
  <c r="W7" i="13"/>
  <c r="AN6" i="77"/>
  <c r="AI6" i="77"/>
  <c r="AE6" i="41"/>
  <c r="AF6" i="41"/>
  <c r="AO6" i="41" s="1"/>
  <c r="AG6" i="41"/>
  <c r="AP6" i="41" s="1"/>
  <c r="W7" i="41"/>
  <c r="W7" i="66"/>
  <c r="AG6" i="66"/>
  <c r="AP6" i="66" s="1"/>
  <c r="AF6" i="66"/>
  <c r="AO6" i="66" s="1"/>
  <c r="AE6" i="66"/>
  <c r="Y7" i="85"/>
  <c r="X7" i="85"/>
  <c r="AN6" i="102"/>
  <c r="AN6" i="16"/>
  <c r="AN6" i="70"/>
  <c r="AI6" i="70"/>
  <c r="W7" i="87"/>
  <c r="AG6" i="87"/>
  <c r="AP6" i="87" s="1"/>
  <c r="AF6" i="87"/>
  <c r="AO6" i="87" s="1"/>
  <c r="AE6" i="87"/>
  <c r="W7" i="84"/>
  <c r="AG6" i="84"/>
  <c r="AP6" i="84" s="1"/>
  <c r="AF6" i="84"/>
  <c r="AO6" i="84" s="1"/>
  <c r="AE6" i="84"/>
  <c r="AF6" i="68"/>
  <c r="AO6" i="68" s="1"/>
  <c r="AE6" i="68"/>
  <c r="W7" i="68"/>
  <c r="AG6" i="68"/>
  <c r="AP6" i="68" s="1"/>
  <c r="AF6" i="104"/>
  <c r="AO6" i="104" s="1"/>
  <c r="AE6" i="104"/>
  <c r="AG6" i="104"/>
  <c r="AP6" i="104" s="1"/>
  <c r="W7" i="104"/>
  <c r="AE6" i="61"/>
  <c r="W7" i="61"/>
  <c r="AG6" i="61"/>
  <c r="AP6" i="61" s="1"/>
  <c r="AF6" i="61"/>
  <c r="AO6" i="61" s="1"/>
  <c r="Y7" i="89"/>
  <c r="X7" i="89"/>
  <c r="AE6" i="27"/>
  <c r="AF6" i="27"/>
  <c r="AO6" i="27" s="1"/>
  <c r="W7" i="27"/>
  <c r="AG6" i="27"/>
  <c r="AP6" i="27" s="1"/>
  <c r="AN6" i="53"/>
  <c r="Y7" i="2"/>
  <c r="X7" i="2"/>
  <c r="AN6" i="101"/>
  <c r="W7" i="90"/>
  <c r="AG6" i="90"/>
  <c r="AP6" i="90" s="1"/>
  <c r="AF6" i="90"/>
  <c r="AO6" i="90" s="1"/>
  <c r="AE6" i="90"/>
  <c r="AG6" i="37"/>
  <c r="AP6" i="37" s="1"/>
  <c r="AF6" i="37"/>
  <c r="AO6" i="37" s="1"/>
  <c r="W7" i="37"/>
  <c r="AE6" i="37"/>
  <c r="AG6" i="29"/>
  <c r="AP6" i="29" s="1"/>
  <c r="AF6" i="29"/>
  <c r="AO6" i="29" s="1"/>
  <c r="W7" i="29"/>
  <c r="AE6" i="29"/>
  <c r="W7" i="96"/>
  <c r="AG6" i="96"/>
  <c r="AP6" i="96" s="1"/>
  <c r="AF6" i="96"/>
  <c r="AO6" i="96" s="1"/>
  <c r="AE6" i="96"/>
  <c r="Y7" i="16"/>
  <c r="X7" i="16"/>
  <c r="W7" i="75"/>
  <c r="AG6" i="75"/>
  <c r="AP6" i="75" s="1"/>
  <c r="AF6" i="75"/>
  <c r="AO6" i="75" s="1"/>
  <c r="AE6" i="75"/>
  <c r="AI6" i="38"/>
  <c r="AN6" i="38"/>
  <c r="AF6" i="65"/>
  <c r="AO6" i="65" s="1"/>
  <c r="AE6" i="65"/>
  <c r="W7" i="65"/>
  <c r="AG6" i="65"/>
  <c r="AP6" i="65" s="1"/>
  <c r="W7" i="91"/>
  <c r="AG6" i="91"/>
  <c r="AP6" i="91" s="1"/>
  <c r="AF6" i="91"/>
  <c r="AO6" i="91" s="1"/>
  <c r="AE6" i="91"/>
  <c r="W7" i="93"/>
  <c r="AG6" i="93"/>
  <c r="AP6" i="93" s="1"/>
  <c r="AF6" i="93"/>
  <c r="AO6" i="93" s="1"/>
  <c r="AE6" i="93"/>
  <c r="W7" i="64"/>
  <c r="AE6" i="64"/>
  <c r="AG6" i="64"/>
  <c r="AP6" i="64" s="1"/>
  <c r="AF6" i="64"/>
  <c r="AO6" i="64" s="1"/>
  <c r="AI6" i="46"/>
  <c r="AN6" i="46"/>
  <c r="AE6" i="45"/>
  <c r="AF6" i="45"/>
  <c r="AO6" i="45" s="1"/>
  <c r="AG6" i="45"/>
  <c r="AP6" i="45" s="1"/>
  <c r="W7" i="45"/>
  <c r="AN6" i="89"/>
  <c r="AI6" i="89"/>
  <c r="W7" i="82"/>
  <c r="AG6" i="82"/>
  <c r="AP6" i="82" s="1"/>
  <c r="AF6" i="82"/>
  <c r="AO6" i="82" s="1"/>
  <c r="AE6" i="82"/>
  <c r="AF6" i="98"/>
  <c r="AO6" i="98" s="1"/>
  <c r="AG6" i="98"/>
  <c r="AP6" i="98" s="1"/>
  <c r="AE6" i="98"/>
  <c r="W7" i="98"/>
  <c r="AG6" i="20"/>
  <c r="AP6" i="20" s="1"/>
  <c r="AF6" i="20"/>
  <c r="AO6" i="20" s="1"/>
  <c r="AE6" i="20"/>
  <c r="W7" i="20"/>
  <c r="AF6" i="62"/>
  <c r="AO6" i="62" s="1"/>
  <c r="AG6" i="62"/>
  <c r="AP6" i="62" s="1"/>
  <c r="AE6" i="62"/>
  <c r="W7" i="62"/>
  <c r="W7" i="69"/>
  <c r="AG6" i="69"/>
  <c r="AP6" i="69" s="1"/>
  <c r="AF6" i="69"/>
  <c r="AO6" i="69" s="1"/>
  <c r="AE6" i="69"/>
  <c r="W7" i="103"/>
  <c r="AF6" i="103"/>
  <c r="AO6" i="103" s="1"/>
  <c r="AG6" i="103"/>
  <c r="AP6" i="103" s="1"/>
  <c r="AE6" i="103"/>
  <c r="W7" i="63"/>
  <c r="AG6" i="63"/>
  <c r="AP6" i="63" s="1"/>
  <c r="AF6" i="63"/>
  <c r="AO6" i="63" s="1"/>
  <c r="AE6" i="63"/>
  <c r="Y7" i="59"/>
  <c r="X7" i="59"/>
  <c r="Y7" i="102"/>
  <c r="X7" i="102"/>
  <c r="AF6" i="92"/>
  <c r="AO6" i="92" s="1"/>
  <c r="AE6" i="92"/>
  <c r="AG6" i="92"/>
  <c r="AP6" i="92" s="1"/>
  <c r="W7" i="92"/>
  <c r="AN6" i="100"/>
  <c r="AI6" i="100"/>
  <c r="W7" i="94"/>
  <c r="AG6" i="94"/>
  <c r="AP6" i="94" s="1"/>
  <c r="AF6" i="94"/>
  <c r="AO6" i="94" s="1"/>
  <c r="AE6" i="94"/>
  <c r="AE6" i="33"/>
  <c r="AF6" i="33"/>
  <c r="AO6" i="33" s="1"/>
  <c r="AG6" i="33"/>
  <c r="AP6" i="33" s="1"/>
  <c r="W7" i="33"/>
  <c r="Y7" i="76"/>
  <c r="AE6" i="42"/>
  <c r="AF6" i="42"/>
  <c r="AO6" i="42" s="1"/>
  <c r="AG6" i="42"/>
  <c r="AP6" i="42" s="1"/>
  <c r="W7" i="42"/>
  <c r="AE6" i="18"/>
  <c r="AF6" i="18"/>
  <c r="AO6" i="18" s="1"/>
  <c r="W7" i="18"/>
  <c r="AG6" i="18"/>
  <c r="AP6" i="18" s="1"/>
  <c r="Y7" i="78"/>
  <c r="X7" i="78"/>
  <c r="AI6" i="80"/>
  <c r="AN6" i="80"/>
  <c r="Y7" i="38"/>
  <c r="X7" i="38"/>
  <c r="AE6" i="26"/>
  <c r="W7" i="26"/>
  <c r="AF6" i="26"/>
  <c r="AO6" i="26" s="1"/>
  <c r="AG6" i="26"/>
  <c r="AP6" i="26" s="1"/>
  <c r="AE6" i="51"/>
  <c r="AF6" i="51"/>
  <c r="AO6" i="51" s="1"/>
  <c r="AG6" i="51"/>
  <c r="AP6" i="51" s="1"/>
  <c r="W7" i="51"/>
  <c r="Y7" i="47"/>
  <c r="X7" i="47"/>
  <c r="AE6" i="54"/>
  <c r="AF6" i="54"/>
  <c r="AO6" i="54" s="1"/>
  <c r="AG6" i="54"/>
  <c r="AP6" i="54" s="1"/>
  <c r="W7" i="54"/>
  <c r="Y7" i="100"/>
  <c r="X7" i="100"/>
  <c r="AG6" i="23"/>
  <c r="AP6" i="23" s="1"/>
  <c r="W7" i="23"/>
  <c r="AF6" i="23"/>
  <c r="AO6" i="23" s="1"/>
  <c r="AE6" i="23"/>
  <c r="AE6" i="50"/>
  <c r="AF6" i="50"/>
  <c r="AO6" i="50" s="1"/>
  <c r="AG6" i="50"/>
  <c r="AP6" i="50" s="1"/>
  <c r="W7" i="50"/>
  <c r="AE6" i="44"/>
  <c r="AF6" i="44"/>
  <c r="AO6" i="44" s="1"/>
  <c r="AG6" i="44"/>
  <c r="AP6" i="44" s="1"/>
  <c r="W7" i="44"/>
  <c r="Y7" i="97"/>
  <c r="X7" i="97"/>
  <c r="W7" i="60"/>
  <c r="AG6" i="60"/>
  <c r="AP6" i="60" s="1"/>
  <c r="AF6" i="60"/>
  <c r="AO6" i="60" s="1"/>
  <c r="AE6" i="60"/>
  <c r="AE6" i="43"/>
  <c r="AF6" i="43"/>
  <c r="AO6" i="43" s="1"/>
  <c r="AG6" i="43"/>
  <c r="AP6" i="43" s="1"/>
  <c r="W7" i="43"/>
  <c r="AE6" i="52"/>
  <c r="AF6" i="52"/>
  <c r="AO6" i="52" s="1"/>
  <c r="AG6" i="52"/>
  <c r="AP6" i="52" s="1"/>
  <c r="W7" i="52"/>
  <c r="AN6" i="9"/>
  <c r="AI6" i="9"/>
  <c r="Y7" i="81"/>
  <c r="X7" i="81"/>
  <c r="AI6" i="53" l="1"/>
  <c r="AI6" i="71"/>
  <c r="Y7" i="31"/>
  <c r="AI6" i="16"/>
  <c r="Z7" i="100"/>
  <c r="Z7" i="102"/>
  <c r="Z7" i="9"/>
  <c r="W8" i="9" s="1"/>
  <c r="Z7" i="47"/>
  <c r="AI6" i="35"/>
  <c r="AI6" i="102"/>
  <c r="AR6" i="102" s="1"/>
  <c r="AI6" i="85"/>
  <c r="AR6" i="85" s="1"/>
  <c r="AI6" i="47"/>
  <c r="AR6" i="47" s="1"/>
  <c r="AI6" i="95"/>
  <c r="Z7" i="31"/>
  <c r="Z7" i="16"/>
  <c r="AF7" i="16" s="1"/>
  <c r="AO7" i="16" s="1"/>
  <c r="AI6" i="101"/>
  <c r="AR6" i="101" s="1"/>
  <c r="AI6" i="48"/>
  <c r="AR6" i="48" s="1"/>
  <c r="AN6" i="95"/>
  <c r="Z7" i="70"/>
  <c r="AI6" i="76"/>
  <c r="AI6" i="34"/>
  <c r="AI6" i="15"/>
  <c r="AR6" i="15" s="1"/>
  <c r="AI6" i="31"/>
  <c r="AR6" i="31" s="1"/>
  <c r="Z7" i="59"/>
  <c r="W8" i="59" s="1"/>
  <c r="Y7" i="95"/>
  <c r="Z7" i="95" s="1"/>
  <c r="Z7" i="38"/>
  <c r="Z7" i="34"/>
  <c r="AE7" i="34" s="1"/>
  <c r="AN6" i="31"/>
  <c r="Z7" i="78"/>
  <c r="AF7" i="78" s="1"/>
  <c r="AO7" i="78" s="1"/>
  <c r="AI6" i="97"/>
  <c r="AR6" i="97" s="1"/>
  <c r="Z7" i="71"/>
  <c r="AG7" i="71" s="1"/>
  <c r="AP7" i="71" s="1"/>
  <c r="Z7" i="12"/>
  <c r="W8" i="12" s="1"/>
  <c r="Z7" i="46"/>
  <c r="AE7" i="46" s="1"/>
  <c r="Z7" i="89"/>
  <c r="AF7" i="89" s="1"/>
  <c r="AO7" i="89" s="1"/>
  <c r="Z7" i="76"/>
  <c r="AF7" i="76" s="1"/>
  <c r="AO7" i="76" s="1"/>
  <c r="Z7" i="97"/>
  <c r="W8" i="97" s="1"/>
  <c r="AE7" i="100"/>
  <c r="W8" i="100"/>
  <c r="AG7" i="100"/>
  <c r="AP7" i="100" s="1"/>
  <c r="AF7" i="100"/>
  <c r="AO7" i="100" s="1"/>
  <c r="AG7" i="78"/>
  <c r="AP7" i="78" s="1"/>
  <c r="W8" i="102"/>
  <c r="AG7" i="102"/>
  <c r="AP7" i="102" s="1"/>
  <c r="AF7" i="102"/>
  <c r="AO7" i="102" s="1"/>
  <c r="AE7" i="102"/>
  <c r="W8" i="76"/>
  <c r="W8" i="71"/>
  <c r="AI6" i="43"/>
  <c r="AN6" i="43"/>
  <c r="AF7" i="59"/>
  <c r="AO7" i="59" s="1"/>
  <c r="AG7" i="59"/>
  <c r="AP7" i="59" s="1"/>
  <c r="AN6" i="60"/>
  <c r="AI6" i="60"/>
  <c r="Y7" i="94"/>
  <c r="X7" i="94"/>
  <c r="Y7" i="69"/>
  <c r="X7" i="69"/>
  <c r="Y7" i="98"/>
  <c r="X7" i="98"/>
  <c r="AN6" i="75"/>
  <c r="AI6" i="75"/>
  <c r="AN6" i="96"/>
  <c r="AI6" i="96"/>
  <c r="AN6" i="90"/>
  <c r="AI6" i="90"/>
  <c r="AI6" i="27"/>
  <c r="AN6" i="27"/>
  <c r="Y7" i="87"/>
  <c r="X7" i="87"/>
  <c r="AR6" i="71"/>
  <c r="AN6" i="66"/>
  <c r="AI6" i="66"/>
  <c r="AH7" i="80"/>
  <c r="AQ7" i="80" s="1"/>
  <c r="AH7" i="35"/>
  <c r="AQ7" i="35" s="1"/>
  <c r="Y7" i="25"/>
  <c r="X7" i="25"/>
  <c r="AH7" i="77"/>
  <c r="AQ7" i="77" s="1"/>
  <c r="AH7" i="48"/>
  <c r="AQ7" i="48" s="1"/>
  <c r="AI6" i="22"/>
  <c r="AN6" i="22"/>
  <c r="AN6" i="67"/>
  <c r="AI6" i="67"/>
  <c r="Y7" i="32"/>
  <c r="X7" i="32"/>
  <c r="AN6" i="73"/>
  <c r="AI6" i="73"/>
  <c r="AR6" i="59"/>
  <c r="AI6" i="19"/>
  <c r="AN6" i="19"/>
  <c r="AH7" i="81"/>
  <c r="AQ7" i="81" s="1"/>
  <c r="AI6" i="44"/>
  <c r="AN6" i="44"/>
  <c r="AE7" i="16"/>
  <c r="Y7" i="29"/>
  <c r="X7" i="29"/>
  <c r="Y7" i="28"/>
  <c r="X7" i="28"/>
  <c r="Y7" i="30"/>
  <c r="X7" i="30"/>
  <c r="AN6" i="11"/>
  <c r="AI6" i="11"/>
  <c r="Y7" i="17"/>
  <c r="X7" i="17"/>
  <c r="Z7" i="81"/>
  <c r="AI6" i="52"/>
  <c r="AN6" i="52"/>
  <c r="AI6" i="26"/>
  <c r="AN6" i="26"/>
  <c r="AI6" i="42"/>
  <c r="AN6" i="42"/>
  <c r="AR6" i="100"/>
  <c r="AH7" i="102"/>
  <c r="AQ7" i="102" s="1"/>
  <c r="AN6" i="63"/>
  <c r="AI6" i="63"/>
  <c r="Y7" i="62"/>
  <c r="X7" i="62"/>
  <c r="AN6" i="98"/>
  <c r="AI6" i="98"/>
  <c r="Y7" i="82"/>
  <c r="X7" i="82"/>
  <c r="AI6" i="45"/>
  <c r="AN6" i="45"/>
  <c r="Y7" i="93"/>
  <c r="X7" i="93"/>
  <c r="Y7" i="65"/>
  <c r="X7" i="65"/>
  <c r="Y7" i="61"/>
  <c r="X7" i="61"/>
  <c r="AR6" i="70"/>
  <c r="AI6" i="41"/>
  <c r="AN6" i="41"/>
  <c r="Z7" i="80"/>
  <c r="Y7" i="74"/>
  <c r="X7" i="74"/>
  <c r="Y7" i="88"/>
  <c r="X7" i="88"/>
  <c r="Y7" i="83"/>
  <c r="X7" i="83"/>
  <c r="AI6" i="39"/>
  <c r="AN6" i="39"/>
  <c r="AR6" i="2"/>
  <c r="Z7" i="77"/>
  <c r="Z7" i="48"/>
  <c r="Y7" i="11"/>
  <c r="X7" i="11"/>
  <c r="Y7" i="58"/>
  <c r="X7" i="58"/>
  <c r="Y7" i="72"/>
  <c r="X7" i="72"/>
  <c r="AH7" i="12"/>
  <c r="AQ7" i="12" s="1"/>
  <c r="AN6" i="21"/>
  <c r="AI6" i="21"/>
  <c r="Y7" i="105"/>
  <c r="X7" i="105"/>
  <c r="Y7" i="73"/>
  <c r="X7" i="73"/>
  <c r="AH7" i="86"/>
  <c r="AQ7" i="86" s="1"/>
  <c r="AR6" i="12"/>
  <c r="AE7" i="47"/>
  <c r="AF7" i="47"/>
  <c r="AO7" i="47" s="1"/>
  <c r="AG7" i="47"/>
  <c r="AP7" i="47" s="1"/>
  <c r="W8" i="47"/>
  <c r="AR6" i="95"/>
  <c r="Y7" i="91"/>
  <c r="X7" i="91"/>
  <c r="AI6" i="104"/>
  <c r="AN6" i="104"/>
  <c r="AI6" i="13"/>
  <c r="AN6" i="13"/>
  <c r="AI6" i="49"/>
  <c r="AN6" i="49"/>
  <c r="AI6" i="40"/>
  <c r="AN6" i="40"/>
  <c r="Y7" i="50"/>
  <c r="X7" i="50"/>
  <c r="Y7" i="23"/>
  <c r="X7" i="23"/>
  <c r="Y7" i="51"/>
  <c r="X7" i="51"/>
  <c r="Y7" i="26"/>
  <c r="X7" i="26"/>
  <c r="Y7" i="18"/>
  <c r="X7" i="18"/>
  <c r="AR6" i="9"/>
  <c r="Y7" i="43"/>
  <c r="X7" i="43"/>
  <c r="Y7" i="44"/>
  <c r="X7" i="44"/>
  <c r="AH7" i="100"/>
  <c r="AQ7" i="100" s="1"/>
  <c r="AI6" i="54"/>
  <c r="AN6" i="54"/>
  <c r="AH7" i="38"/>
  <c r="AQ7" i="38" s="1"/>
  <c r="AH7" i="78"/>
  <c r="AQ7" i="78" s="1"/>
  <c r="AI6" i="18"/>
  <c r="AN6" i="18"/>
  <c r="AH7" i="76"/>
  <c r="AQ7" i="76" s="1"/>
  <c r="AI6" i="33"/>
  <c r="AN6" i="33"/>
  <c r="Y7" i="103"/>
  <c r="X7" i="103"/>
  <c r="AI6" i="62"/>
  <c r="AN6" i="62"/>
  <c r="Y7" i="20"/>
  <c r="X7" i="20"/>
  <c r="AR6" i="89"/>
  <c r="AN6" i="64"/>
  <c r="AI6" i="64"/>
  <c r="AN6" i="91"/>
  <c r="AI6" i="91"/>
  <c r="AI6" i="65"/>
  <c r="AN6" i="65"/>
  <c r="AN6" i="37"/>
  <c r="AI6" i="37"/>
  <c r="AR6" i="53"/>
  <c r="AH7" i="89"/>
  <c r="AQ7" i="89" s="1"/>
  <c r="AN6" i="61"/>
  <c r="AI6" i="61"/>
  <c r="Y7" i="68"/>
  <c r="X7" i="68"/>
  <c r="Y7" i="84"/>
  <c r="X7" i="84"/>
  <c r="Z7" i="84" s="1"/>
  <c r="AR6" i="77"/>
  <c r="Y7" i="55"/>
  <c r="X7" i="55"/>
  <c r="AN6" i="74"/>
  <c r="AI6" i="74"/>
  <c r="AI6" i="28"/>
  <c r="AN6" i="28"/>
  <c r="AI6" i="83"/>
  <c r="AN6" i="83"/>
  <c r="Z7" i="35"/>
  <c r="Y7" i="49"/>
  <c r="X7" i="49"/>
  <c r="AH7" i="70"/>
  <c r="AQ7" i="70" s="1"/>
  <c r="AR6" i="86"/>
  <c r="Y7" i="10"/>
  <c r="X7" i="10"/>
  <c r="Y7" i="40"/>
  <c r="X7" i="40"/>
  <c r="Y7" i="24"/>
  <c r="X7" i="24"/>
  <c r="AI6" i="36"/>
  <c r="AN6" i="36"/>
  <c r="AG7" i="12"/>
  <c r="AP7" i="12" s="1"/>
  <c r="AF7" i="12"/>
  <c r="AO7" i="12" s="1"/>
  <c r="AR6" i="76"/>
  <c r="AN6" i="99"/>
  <c r="AI6" i="99"/>
  <c r="Y7" i="79"/>
  <c r="X7" i="79"/>
  <c r="Z7" i="86"/>
  <c r="AH7" i="53"/>
  <c r="AQ7" i="53" s="1"/>
  <c r="AH7" i="97"/>
  <c r="AQ7" i="97" s="1"/>
  <c r="Y7" i="54"/>
  <c r="X7" i="54"/>
  <c r="AR6" i="80"/>
  <c r="Y7" i="33"/>
  <c r="X7" i="33"/>
  <c r="AN6" i="92"/>
  <c r="AI6" i="92"/>
  <c r="AN6" i="103"/>
  <c r="AI6" i="103"/>
  <c r="AR6" i="38"/>
  <c r="AN6" i="84"/>
  <c r="AI6" i="84"/>
  <c r="AI6" i="14"/>
  <c r="AN6" i="14"/>
  <c r="AH7" i="71"/>
  <c r="AQ7" i="71" s="1"/>
  <c r="AE7" i="9"/>
  <c r="Y7" i="99"/>
  <c r="X7" i="99"/>
  <c r="AN6" i="79"/>
  <c r="AI6" i="79"/>
  <c r="Y7" i="60"/>
  <c r="X7" i="60"/>
  <c r="AI6" i="50"/>
  <c r="AN6" i="50"/>
  <c r="AI6" i="51"/>
  <c r="AN6" i="51"/>
  <c r="AF7" i="38"/>
  <c r="AO7" i="38" s="1"/>
  <c r="AG7" i="38"/>
  <c r="AP7" i="38" s="1"/>
  <c r="W8" i="38"/>
  <c r="AE7" i="38"/>
  <c r="AN6" i="94"/>
  <c r="AI6" i="94"/>
  <c r="Y7" i="92"/>
  <c r="X7" i="92"/>
  <c r="AN6" i="69"/>
  <c r="AI6" i="69"/>
  <c r="AI6" i="20"/>
  <c r="AN6" i="20"/>
  <c r="AR6" i="46"/>
  <c r="Y7" i="64"/>
  <c r="X7" i="64"/>
  <c r="Y7" i="75"/>
  <c r="X7" i="75"/>
  <c r="Y7" i="96"/>
  <c r="X7" i="96"/>
  <c r="Y7" i="37"/>
  <c r="X7" i="37"/>
  <c r="Y7" i="90"/>
  <c r="X7" i="90"/>
  <c r="AH7" i="2"/>
  <c r="AQ7" i="2" s="1"/>
  <c r="Y7" i="104"/>
  <c r="X7" i="104"/>
  <c r="AI6" i="68"/>
  <c r="AN6" i="68"/>
  <c r="AN6" i="87"/>
  <c r="AI6" i="87"/>
  <c r="AH7" i="85"/>
  <c r="AQ7" i="85" s="1"/>
  <c r="Y7" i="66"/>
  <c r="X7" i="66"/>
  <c r="AH7" i="15"/>
  <c r="AQ7" i="15" s="1"/>
  <c r="AR6" i="35"/>
  <c r="AH7" i="101"/>
  <c r="AQ7" i="101" s="1"/>
  <c r="Y7" i="14"/>
  <c r="X7" i="14"/>
  <c r="AN6" i="25"/>
  <c r="AI6" i="25"/>
  <c r="AE7" i="70"/>
  <c r="W8" i="70"/>
  <c r="AG7" i="70"/>
  <c r="AP7" i="70" s="1"/>
  <c r="AF7" i="70"/>
  <c r="AO7" i="70" s="1"/>
  <c r="AN6" i="10"/>
  <c r="AI6" i="10"/>
  <c r="Y7" i="22"/>
  <c r="X7" i="22"/>
  <c r="Y7" i="67"/>
  <c r="X7" i="67"/>
  <c r="Y7" i="36"/>
  <c r="X7" i="36"/>
  <c r="AI6" i="32"/>
  <c r="AN6" i="32"/>
  <c r="AH7" i="46"/>
  <c r="AQ7" i="46" s="1"/>
  <c r="AR6" i="34"/>
  <c r="Z7" i="53"/>
  <c r="AE7" i="31"/>
  <c r="AF7" i="31"/>
  <c r="AO7" i="31" s="1"/>
  <c r="AG7" i="31"/>
  <c r="AP7" i="31" s="1"/>
  <c r="W8" i="31"/>
  <c r="AI6" i="55"/>
  <c r="AN6" i="55"/>
  <c r="Y7" i="52"/>
  <c r="X7" i="52"/>
  <c r="AI6" i="23"/>
  <c r="AN6" i="23"/>
  <c r="AH7" i="47"/>
  <c r="AQ7" i="47" s="1"/>
  <c r="Y7" i="42"/>
  <c r="X7" i="42"/>
  <c r="AH7" i="59"/>
  <c r="AQ7" i="59" s="1"/>
  <c r="Y7" i="63"/>
  <c r="X7" i="63"/>
  <c r="AN6" i="82"/>
  <c r="AI6" i="82"/>
  <c r="Y7" i="45"/>
  <c r="X7" i="45"/>
  <c r="AH7" i="31"/>
  <c r="AQ7" i="31" s="1"/>
  <c r="AN6" i="93"/>
  <c r="AI6" i="93"/>
  <c r="AH7" i="16"/>
  <c r="AQ7" i="16" s="1"/>
  <c r="AI6" i="29"/>
  <c r="AN6" i="29"/>
  <c r="AH7" i="95"/>
  <c r="AQ7" i="95" s="1"/>
  <c r="Z7" i="2"/>
  <c r="Y7" i="27"/>
  <c r="X7" i="27"/>
  <c r="AR6" i="16"/>
  <c r="Z7" i="85"/>
  <c r="Y7" i="41"/>
  <c r="X7" i="41"/>
  <c r="Y7" i="13"/>
  <c r="X7" i="13"/>
  <c r="Z7" i="15"/>
  <c r="AN6" i="88"/>
  <c r="AI6" i="88"/>
  <c r="Y7" i="39"/>
  <c r="X7" i="39"/>
  <c r="AR6" i="81"/>
  <c r="Z7" i="101"/>
  <c r="AI6" i="30"/>
  <c r="AN6" i="30"/>
  <c r="AH7" i="34"/>
  <c r="AQ7" i="34" s="1"/>
  <c r="AR6" i="78"/>
  <c r="AN6" i="58"/>
  <c r="AI6" i="58"/>
  <c r="AI6" i="24"/>
  <c r="AN6" i="24"/>
  <c r="AN6" i="72"/>
  <c r="AI6" i="72"/>
  <c r="AI6" i="17"/>
  <c r="AN6" i="17"/>
  <c r="AH7" i="9"/>
  <c r="AQ7" i="9" s="1"/>
  <c r="Y7" i="21"/>
  <c r="X7" i="21"/>
  <c r="AN6" i="105"/>
  <c r="AI6" i="105"/>
  <c r="Y7" i="19"/>
  <c r="X7" i="19"/>
  <c r="AF7" i="9" l="1"/>
  <c r="AO7" i="9" s="1"/>
  <c r="AG7" i="89"/>
  <c r="AP7" i="89" s="1"/>
  <c r="AG7" i="9"/>
  <c r="AP7" i="9" s="1"/>
  <c r="AE7" i="71"/>
  <c r="AF7" i="71"/>
  <c r="AO7" i="71" s="1"/>
  <c r="AE7" i="97"/>
  <c r="AN7" i="97" s="1"/>
  <c r="Z7" i="37"/>
  <c r="W8" i="46"/>
  <c r="AE7" i="59"/>
  <c r="Z7" i="61"/>
  <c r="W8" i="16"/>
  <c r="AG7" i="16"/>
  <c r="AP7" i="16" s="1"/>
  <c r="AF7" i="34"/>
  <c r="AO7" i="34" s="1"/>
  <c r="Z7" i="17"/>
  <c r="W8" i="89"/>
  <c r="AE7" i="89"/>
  <c r="AI7" i="89" s="1"/>
  <c r="AG7" i="76"/>
  <c r="AP7" i="76" s="1"/>
  <c r="AE7" i="78"/>
  <c r="Z7" i="66"/>
  <c r="W8" i="34"/>
  <c r="Z7" i="74"/>
  <c r="W8" i="74" s="1"/>
  <c r="Z7" i="44"/>
  <c r="W8" i="44" s="1"/>
  <c r="AG7" i="34"/>
  <c r="AP7" i="34" s="1"/>
  <c r="AG7" i="46"/>
  <c r="AP7" i="46" s="1"/>
  <c r="Z7" i="40"/>
  <c r="Z7" i="83"/>
  <c r="AF7" i="83" s="1"/>
  <c r="AO7" i="83" s="1"/>
  <c r="AF7" i="46"/>
  <c r="AO7" i="46" s="1"/>
  <c r="AF7" i="95"/>
  <c r="AO7" i="95" s="1"/>
  <c r="AG7" i="95"/>
  <c r="AP7" i="95" s="1"/>
  <c r="AE7" i="95"/>
  <c r="AN7" i="95" s="1"/>
  <c r="W8" i="95"/>
  <c r="X8" i="95" s="1"/>
  <c r="Z7" i="93"/>
  <c r="AF7" i="97"/>
  <c r="AO7" i="97" s="1"/>
  <c r="W8" i="78"/>
  <c r="Y8" i="78" s="1"/>
  <c r="Z7" i="33"/>
  <c r="AE7" i="33" s="1"/>
  <c r="AE7" i="12"/>
  <c r="AI7" i="12" s="1"/>
  <c r="AG7" i="97"/>
  <c r="AP7" i="97" s="1"/>
  <c r="AE7" i="76"/>
  <c r="AN7" i="76" s="1"/>
  <c r="Z7" i="13"/>
  <c r="AF7" i="13" s="1"/>
  <c r="AO7" i="13" s="1"/>
  <c r="Z7" i="67"/>
  <c r="AE7" i="67" s="1"/>
  <c r="Z7" i="60"/>
  <c r="AF7" i="60" s="1"/>
  <c r="AO7" i="60" s="1"/>
  <c r="Z7" i="49"/>
  <c r="Z7" i="58"/>
  <c r="AG7" i="58" s="1"/>
  <c r="AP7" i="58" s="1"/>
  <c r="Z7" i="21"/>
  <c r="Z7" i="39"/>
  <c r="AE7" i="39" s="1"/>
  <c r="Z7" i="45"/>
  <c r="AE7" i="45" s="1"/>
  <c r="Z7" i="18"/>
  <c r="AE7" i="18" s="1"/>
  <c r="Z7" i="73"/>
  <c r="AG7" i="73" s="1"/>
  <c r="AP7" i="73" s="1"/>
  <c r="AH7" i="96"/>
  <c r="AQ7" i="96" s="1"/>
  <c r="AH7" i="64"/>
  <c r="AQ7" i="64" s="1"/>
  <c r="AR6" i="20"/>
  <c r="AR6" i="94"/>
  <c r="AN7" i="9"/>
  <c r="AI7" i="9"/>
  <c r="AF7" i="33"/>
  <c r="AO7" i="33" s="1"/>
  <c r="AH7" i="79"/>
  <c r="AQ7" i="79" s="1"/>
  <c r="AR6" i="36"/>
  <c r="AH7" i="10"/>
  <c r="AQ7" i="10" s="1"/>
  <c r="AF7" i="35"/>
  <c r="AO7" i="35" s="1"/>
  <c r="AG7" i="35"/>
  <c r="AP7" i="35" s="1"/>
  <c r="AE7" i="35"/>
  <c r="W8" i="35"/>
  <c r="W8" i="84"/>
  <c r="AG7" i="84"/>
  <c r="AP7" i="84" s="1"/>
  <c r="AF7" i="84"/>
  <c r="AO7" i="84" s="1"/>
  <c r="AE7" i="84"/>
  <c r="AR6" i="33"/>
  <c r="AH7" i="23"/>
  <c r="AQ7" i="23" s="1"/>
  <c r="Y8" i="34"/>
  <c r="X8" i="34"/>
  <c r="AH7" i="105"/>
  <c r="AQ7" i="105" s="1"/>
  <c r="AE7" i="58"/>
  <c r="W8" i="58"/>
  <c r="AF7" i="58"/>
  <c r="AO7" i="58" s="1"/>
  <c r="AF7" i="77"/>
  <c r="AO7" i="77" s="1"/>
  <c r="AG7" i="77"/>
  <c r="AP7" i="77" s="1"/>
  <c r="AE7" i="77"/>
  <c r="W8" i="77"/>
  <c r="W8" i="83"/>
  <c r="AG7" i="83"/>
  <c r="AP7" i="83" s="1"/>
  <c r="AH7" i="65"/>
  <c r="AQ7" i="65" s="1"/>
  <c r="AR6" i="42"/>
  <c r="AR6" i="11"/>
  <c r="AH7" i="29"/>
  <c r="AQ7" i="29" s="1"/>
  <c r="AH7" i="32"/>
  <c r="AQ7" i="32" s="1"/>
  <c r="AH7" i="25"/>
  <c r="AQ7" i="25" s="1"/>
  <c r="AR6" i="27"/>
  <c r="AN7" i="71"/>
  <c r="AN7" i="102"/>
  <c r="AI7" i="102"/>
  <c r="AR6" i="62"/>
  <c r="AR6" i="54"/>
  <c r="AH7" i="43"/>
  <c r="AQ7" i="43" s="1"/>
  <c r="Z7" i="23"/>
  <c r="AR6" i="13"/>
  <c r="Y8" i="47"/>
  <c r="X8" i="47"/>
  <c r="Z7" i="105"/>
  <c r="Z7" i="65"/>
  <c r="AR6" i="45"/>
  <c r="AH7" i="62"/>
  <c r="AQ7" i="62" s="1"/>
  <c r="AR6" i="52"/>
  <c r="Z7" i="29"/>
  <c r="AR6" i="19"/>
  <c r="Z7" i="32"/>
  <c r="Z7" i="25"/>
  <c r="AR6" i="90"/>
  <c r="AH7" i="98"/>
  <c r="AQ7" i="98" s="1"/>
  <c r="AH7" i="94"/>
  <c r="AQ7" i="94" s="1"/>
  <c r="Y8" i="59"/>
  <c r="X8" i="59"/>
  <c r="AR6" i="88"/>
  <c r="AH7" i="52"/>
  <c r="AQ7" i="52" s="1"/>
  <c r="AH7" i="90"/>
  <c r="AQ7" i="90" s="1"/>
  <c r="AG7" i="2"/>
  <c r="AP7" i="2" s="1"/>
  <c r="W8" i="2"/>
  <c r="AE7" i="2"/>
  <c r="AF7" i="2"/>
  <c r="AO7" i="2" s="1"/>
  <c r="Z7" i="52"/>
  <c r="AR6" i="32"/>
  <c r="Z7" i="14"/>
  <c r="AR6" i="68"/>
  <c r="Z7" i="90"/>
  <c r="AI7" i="38"/>
  <c r="AN7" i="38"/>
  <c r="AR6" i="14"/>
  <c r="AH7" i="24"/>
  <c r="AQ7" i="24" s="1"/>
  <c r="AR6" i="83"/>
  <c r="Z7" i="55"/>
  <c r="AH7" i="68"/>
  <c r="AQ7" i="68" s="1"/>
  <c r="AR6" i="65"/>
  <c r="AH7" i="103"/>
  <c r="AQ7" i="103" s="1"/>
  <c r="Z7" i="43"/>
  <c r="AH7" i="26"/>
  <c r="AQ7" i="26" s="1"/>
  <c r="AH7" i="50"/>
  <c r="AQ7" i="50" s="1"/>
  <c r="AH7" i="91"/>
  <c r="AQ7" i="91" s="1"/>
  <c r="AH7" i="72"/>
  <c r="AQ7" i="72" s="1"/>
  <c r="AH7" i="11"/>
  <c r="AQ7" i="11" s="1"/>
  <c r="AH7" i="88"/>
  <c r="AQ7" i="88" s="1"/>
  <c r="AF7" i="80"/>
  <c r="AO7" i="80" s="1"/>
  <c r="AE7" i="80"/>
  <c r="W8" i="80"/>
  <c r="AG7" i="80"/>
  <c r="AP7" i="80" s="1"/>
  <c r="AH7" i="82"/>
  <c r="AQ7" i="82" s="1"/>
  <c r="Z7" i="62"/>
  <c r="W8" i="81"/>
  <c r="AG7" i="81"/>
  <c r="AP7" i="81" s="1"/>
  <c r="AF7" i="81"/>
  <c r="AO7" i="81" s="1"/>
  <c r="AE7" i="81"/>
  <c r="AH7" i="30"/>
  <c r="AQ7" i="30" s="1"/>
  <c r="Y8" i="16"/>
  <c r="X8" i="16"/>
  <c r="AR6" i="44"/>
  <c r="AR6" i="67"/>
  <c r="AH7" i="87"/>
  <c r="AQ7" i="87" s="1"/>
  <c r="Z7" i="98"/>
  <c r="Z7" i="94"/>
  <c r="AI7" i="59"/>
  <c r="AN7" i="59"/>
  <c r="W8" i="66"/>
  <c r="AG7" i="66"/>
  <c r="AP7" i="66" s="1"/>
  <c r="AF7" i="66"/>
  <c r="AO7" i="66" s="1"/>
  <c r="AE7" i="66"/>
  <c r="AH7" i="41"/>
  <c r="AQ7" i="41" s="1"/>
  <c r="Z7" i="27"/>
  <c r="AR6" i="29"/>
  <c r="Z7" i="96"/>
  <c r="AR6" i="69"/>
  <c r="AR6" i="79"/>
  <c r="Y8" i="9"/>
  <c r="X8" i="9"/>
  <c r="Z7" i="79"/>
  <c r="Z7" i="10"/>
  <c r="AH7" i="55"/>
  <c r="AQ7" i="55" s="1"/>
  <c r="AH7" i="19"/>
  <c r="AQ7" i="19" s="1"/>
  <c r="AN7" i="31"/>
  <c r="AI7" i="31"/>
  <c r="AR6" i="58"/>
  <c r="AE7" i="15"/>
  <c r="AF7" i="15"/>
  <c r="AO7" i="15" s="1"/>
  <c r="W8" i="15"/>
  <c r="AG7" i="15"/>
  <c r="AP7" i="15" s="1"/>
  <c r="W8" i="85"/>
  <c r="AG7" i="85"/>
  <c r="AP7" i="85" s="1"/>
  <c r="AF7" i="85"/>
  <c r="AO7" i="85" s="1"/>
  <c r="AE7" i="85"/>
  <c r="AH7" i="63"/>
  <c r="AQ7" i="63" s="1"/>
  <c r="AH7" i="42"/>
  <c r="AQ7" i="42" s="1"/>
  <c r="AH7" i="36"/>
  <c r="AQ7" i="36" s="1"/>
  <c r="AH7" i="22"/>
  <c r="AQ7" i="22" s="1"/>
  <c r="Y8" i="70"/>
  <c r="X8" i="70"/>
  <c r="AH7" i="104"/>
  <c r="AQ7" i="104" s="1"/>
  <c r="AH7" i="75"/>
  <c r="AQ7" i="75" s="1"/>
  <c r="AH7" i="92"/>
  <c r="AQ7" i="92" s="1"/>
  <c r="Y8" i="38"/>
  <c r="X8" i="38"/>
  <c r="AR6" i="50"/>
  <c r="AH7" i="99"/>
  <c r="AQ7" i="99" s="1"/>
  <c r="AR6" i="84"/>
  <c r="AR6" i="92"/>
  <c r="AH7" i="54"/>
  <c r="AQ7" i="54" s="1"/>
  <c r="AR6" i="99"/>
  <c r="Y8" i="12"/>
  <c r="X8" i="12"/>
  <c r="Z7" i="24"/>
  <c r="Z7" i="68"/>
  <c r="AR6" i="91"/>
  <c r="AH7" i="20"/>
  <c r="AQ7" i="20" s="1"/>
  <c r="Z7" i="103"/>
  <c r="Z7" i="26"/>
  <c r="Z7" i="50"/>
  <c r="AN7" i="34"/>
  <c r="AR6" i="104"/>
  <c r="Z7" i="91"/>
  <c r="AH7" i="73"/>
  <c r="AQ7" i="73" s="1"/>
  <c r="AR6" i="21"/>
  <c r="Z7" i="72"/>
  <c r="Z7" i="11"/>
  <c r="Z7" i="88"/>
  <c r="AH7" i="61"/>
  <c r="AQ7" i="61" s="1"/>
  <c r="AH7" i="93"/>
  <c r="AQ7" i="93" s="1"/>
  <c r="Z7" i="82"/>
  <c r="AH7" i="17"/>
  <c r="AQ7" i="17" s="1"/>
  <c r="Z7" i="30"/>
  <c r="Z7" i="87"/>
  <c r="AR6" i="96"/>
  <c r="Y8" i="97"/>
  <c r="X8" i="97"/>
  <c r="Y8" i="102"/>
  <c r="X8" i="102"/>
  <c r="AG7" i="39"/>
  <c r="AP7" i="39" s="1"/>
  <c r="W8" i="39"/>
  <c r="AH7" i="27"/>
  <c r="AQ7" i="27" s="1"/>
  <c r="AR6" i="82"/>
  <c r="AR6" i="30"/>
  <c r="AH7" i="14"/>
  <c r="AQ7" i="14" s="1"/>
  <c r="Y8" i="89"/>
  <c r="X8" i="89"/>
  <c r="Z7" i="64"/>
  <c r="AR6" i="51"/>
  <c r="AR6" i="103"/>
  <c r="AR6" i="105"/>
  <c r="AR6" i="24"/>
  <c r="AF7" i="101"/>
  <c r="AO7" i="101" s="1"/>
  <c r="AE7" i="101"/>
  <c r="AG7" i="101"/>
  <c r="AP7" i="101" s="1"/>
  <c r="W8" i="101"/>
  <c r="Z7" i="41"/>
  <c r="Z7" i="19"/>
  <c r="Y8" i="46"/>
  <c r="X8" i="46"/>
  <c r="AH7" i="21"/>
  <c r="AQ7" i="21" s="1"/>
  <c r="AR6" i="17"/>
  <c r="AH7" i="13"/>
  <c r="AQ7" i="13" s="1"/>
  <c r="AH7" i="45"/>
  <c r="AQ7" i="45" s="1"/>
  <c r="Z7" i="63"/>
  <c r="Z7" i="42"/>
  <c r="AR6" i="55"/>
  <c r="AE7" i="53"/>
  <c r="AF7" i="53"/>
  <c r="AO7" i="53" s="1"/>
  <c r="AG7" i="53"/>
  <c r="AP7" i="53" s="1"/>
  <c r="W8" i="53"/>
  <c r="Z7" i="36"/>
  <c r="Z7" i="22"/>
  <c r="AN7" i="70"/>
  <c r="AI7" i="70"/>
  <c r="Z7" i="104"/>
  <c r="AH7" i="37"/>
  <c r="AQ7" i="37" s="1"/>
  <c r="Z7" i="75"/>
  <c r="Z7" i="92"/>
  <c r="AH7" i="60"/>
  <c r="AQ7" i="60" s="1"/>
  <c r="Z7" i="99"/>
  <c r="Z7" i="54"/>
  <c r="AH7" i="40"/>
  <c r="AQ7" i="40" s="1"/>
  <c r="AH7" i="49"/>
  <c r="AQ7" i="49" s="1"/>
  <c r="AR6" i="28"/>
  <c r="Z7" i="20"/>
  <c r="AH7" i="51"/>
  <c r="AQ7" i="51" s="1"/>
  <c r="AN7" i="47"/>
  <c r="AI7" i="47"/>
  <c r="AR6" i="39"/>
  <c r="AR6" i="41"/>
  <c r="AE7" i="61"/>
  <c r="W8" i="61"/>
  <c r="AG7" i="61"/>
  <c r="AP7" i="61" s="1"/>
  <c r="AF7" i="61"/>
  <c r="AO7" i="61" s="1"/>
  <c r="W8" i="93"/>
  <c r="AG7" i="93"/>
  <c r="AP7" i="93" s="1"/>
  <c r="AF7" i="93"/>
  <c r="AO7" i="93" s="1"/>
  <c r="AE7" i="93"/>
  <c r="AR6" i="63"/>
  <c r="AG7" i="17"/>
  <c r="AP7" i="17" s="1"/>
  <c r="AF7" i="17"/>
  <c r="AO7" i="17" s="1"/>
  <c r="AE7" i="17"/>
  <c r="W8" i="17"/>
  <c r="AH7" i="28"/>
  <c r="AQ7" i="28" s="1"/>
  <c r="AR6" i="73"/>
  <c r="AR6" i="66"/>
  <c r="AH7" i="69"/>
  <c r="AQ7" i="69" s="1"/>
  <c r="AR6" i="60"/>
  <c r="AN7" i="78"/>
  <c r="AI7" i="78"/>
  <c r="Y8" i="100"/>
  <c r="X8" i="100"/>
  <c r="AR6" i="23"/>
  <c r="AH7" i="67"/>
  <c r="AQ7" i="67" s="1"/>
  <c r="AI7" i="46"/>
  <c r="AN7" i="46"/>
  <c r="W8" i="21"/>
  <c r="AE7" i="21"/>
  <c r="AG7" i="21"/>
  <c r="AP7" i="21" s="1"/>
  <c r="AF7" i="21"/>
  <c r="AO7" i="21" s="1"/>
  <c r="AR6" i="72"/>
  <c r="AH7" i="39"/>
  <c r="AQ7" i="39" s="1"/>
  <c r="AR6" i="93"/>
  <c r="W8" i="45"/>
  <c r="Y8" i="31"/>
  <c r="X8" i="31"/>
  <c r="AR6" i="10"/>
  <c r="AR6" i="25"/>
  <c r="AH7" i="66"/>
  <c r="AQ7" i="66" s="1"/>
  <c r="AR6" i="87"/>
  <c r="AG7" i="37"/>
  <c r="AP7" i="37" s="1"/>
  <c r="W8" i="37"/>
  <c r="AF7" i="37"/>
  <c r="AO7" i="37" s="1"/>
  <c r="AE7" i="37"/>
  <c r="AH7" i="33"/>
  <c r="AQ7" i="33" s="1"/>
  <c r="AF7" i="86"/>
  <c r="AO7" i="86" s="1"/>
  <c r="AE7" i="86"/>
  <c r="W8" i="86"/>
  <c r="AG7" i="86"/>
  <c r="AP7" i="86" s="1"/>
  <c r="AE7" i="40"/>
  <c r="AF7" i="40"/>
  <c r="AO7" i="40" s="1"/>
  <c r="AG7" i="40"/>
  <c r="AP7" i="40" s="1"/>
  <c r="W8" i="40"/>
  <c r="AE7" i="49"/>
  <c r="AF7" i="49"/>
  <c r="AO7" i="49" s="1"/>
  <c r="AG7" i="49"/>
  <c r="AP7" i="49" s="1"/>
  <c r="W8" i="49"/>
  <c r="AR6" i="74"/>
  <c r="AH7" i="84"/>
  <c r="AQ7" i="84" s="1"/>
  <c r="AR6" i="61"/>
  <c r="AR6" i="37"/>
  <c r="AR6" i="64"/>
  <c r="AR6" i="18"/>
  <c r="AH7" i="44"/>
  <c r="AQ7" i="44" s="1"/>
  <c r="AH7" i="18"/>
  <c r="AQ7" i="18" s="1"/>
  <c r="Z7" i="51"/>
  <c r="AR6" i="40"/>
  <c r="AR6" i="49"/>
  <c r="AH7" i="58"/>
  <c r="AQ7" i="58" s="1"/>
  <c r="AE7" i="48"/>
  <c r="AF7" i="48"/>
  <c r="AO7" i="48" s="1"/>
  <c r="AG7" i="48"/>
  <c r="AP7" i="48" s="1"/>
  <c r="W8" i="48"/>
  <c r="AH7" i="83"/>
  <c r="AQ7" i="83" s="1"/>
  <c r="AH7" i="74"/>
  <c r="AQ7" i="74" s="1"/>
  <c r="AR6" i="98"/>
  <c r="AR6" i="26"/>
  <c r="Z7" i="28"/>
  <c r="AN7" i="16"/>
  <c r="AI7" i="16"/>
  <c r="AR6" i="22"/>
  <c r="AR6" i="75"/>
  <c r="Z7" i="69"/>
  <c r="AR6" i="43"/>
  <c r="Y8" i="71"/>
  <c r="X8" i="71"/>
  <c r="Y8" i="76"/>
  <c r="X8" i="76"/>
  <c r="AN7" i="100"/>
  <c r="AI7" i="100"/>
  <c r="AI7" i="71" l="1"/>
  <c r="AN7" i="12"/>
  <c r="W8" i="67"/>
  <c r="AF7" i="39"/>
  <c r="AO7" i="39" s="1"/>
  <c r="W8" i="13"/>
  <c r="AE7" i="74"/>
  <c r="AG7" i="13"/>
  <c r="AP7" i="13" s="1"/>
  <c r="AF7" i="74"/>
  <c r="AO7" i="74" s="1"/>
  <c r="Z8" i="12"/>
  <c r="AG7" i="74"/>
  <c r="AP7" i="74" s="1"/>
  <c r="AE7" i="83"/>
  <c r="AE7" i="13"/>
  <c r="AG7" i="44"/>
  <c r="AP7" i="44" s="1"/>
  <c r="AG7" i="45"/>
  <c r="AP7" i="45" s="1"/>
  <c r="AF7" i="44"/>
  <c r="AO7" i="44" s="1"/>
  <c r="AF7" i="45"/>
  <c r="AO7" i="45" s="1"/>
  <c r="AE7" i="44"/>
  <c r="AN7" i="44" s="1"/>
  <c r="Z8" i="70"/>
  <c r="AN7" i="89"/>
  <c r="X8" i="78"/>
  <c r="AF7" i="67"/>
  <c r="AO7" i="67" s="1"/>
  <c r="AG7" i="67"/>
  <c r="AP7" i="67" s="1"/>
  <c r="AI7" i="97"/>
  <c r="Z8" i="34"/>
  <c r="AG8" i="34" s="1"/>
  <c r="AP8" i="34" s="1"/>
  <c r="Z8" i="76"/>
  <c r="AF8" i="76" s="1"/>
  <c r="AO8" i="76" s="1"/>
  <c r="AI7" i="34"/>
  <c r="AR7" i="34" s="1"/>
  <c r="AG7" i="33"/>
  <c r="AP7" i="33" s="1"/>
  <c r="AE7" i="60"/>
  <c r="AN7" i="60" s="1"/>
  <c r="W8" i="33"/>
  <c r="X8" i="33" s="1"/>
  <c r="AG7" i="60"/>
  <c r="AP7" i="60" s="1"/>
  <c r="AI7" i="95"/>
  <c r="AR7" i="95" s="1"/>
  <c r="W8" i="60"/>
  <c r="X8" i="60" s="1"/>
  <c r="W8" i="73"/>
  <c r="Z8" i="31"/>
  <c r="AE7" i="73"/>
  <c r="AN7" i="73" s="1"/>
  <c r="AG7" i="18"/>
  <c r="AP7" i="18" s="1"/>
  <c r="Z8" i="16"/>
  <c r="AE8" i="16" s="1"/>
  <c r="Y8" i="95"/>
  <c r="Z8" i="95" s="1"/>
  <c r="Z8" i="38"/>
  <c r="Z8" i="47"/>
  <c r="AF8" i="47" s="1"/>
  <c r="AO8" i="47" s="1"/>
  <c r="AF7" i="18"/>
  <c r="AO7" i="18" s="1"/>
  <c r="AI7" i="76"/>
  <c r="AR7" i="76" s="1"/>
  <c r="AF7" i="73"/>
  <c r="AO7" i="73" s="1"/>
  <c r="W8" i="18"/>
  <c r="Y8" i="18" s="1"/>
  <c r="Z8" i="46"/>
  <c r="Z8" i="97"/>
  <c r="W9" i="97" s="1"/>
  <c r="Z8" i="100"/>
  <c r="AG8" i="100" s="1"/>
  <c r="AP8" i="100" s="1"/>
  <c r="Z8" i="89"/>
  <c r="AF8" i="89" s="1"/>
  <c r="AO8" i="89" s="1"/>
  <c r="Z8" i="9"/>
  <c r="AF8" i="9" s="1"/>
  <c r="AO8" i="9" s="1"/>
  <c r="AN7" i="53"/>
  <c r="AI7" i="53"/>
  <c r="AF7" i="24"/>
  <c r="AO7" i="24" s="1"/>
  <c r="AG7" i="24"/>
  <c r="AP7" i="24" s="1"/>
  <c r="W8" i="24"/>
  <c r="AE7" i="24"/>
  <c r="AR7" i="31"/>
  <c r="AN7" i="66"/>
  <c r="AI7" i="66"/>
  <c r="W8" i="99"/>
  <c r="AG7" i="99"/>
  <c r="AP7" i="99" s="1"/>
  <c r="AF7" i="99"/>
  <c r="AO7" i="99" s="1"/>
  <c r="AE7" i="99"/>
  <c r="W8" i="22"/>
  <c r="AG7" i="22"/>
  <c r="AP7" i="22" s="1"/>
  <c r="AE7" i="22"/>
  <c r="AF7" i="22"/>
  <c r="AO7" i="22" s="1"/>
  <c r="AE7" i="19"/>
  <c r="W8" i="19"/>
  <c r="AF7" i="19"/>
  <c r="AO7" i="19" s="1"/>
  <c r="AG7" i="19"/>
  <c r="AP7" i="19" s="1"/>
  <c r="AH8" i="12"/>
  <c r="AQ8" i="12" s="1"/>
  <c r="Y8" i="15"/>
  <c r="X8" i="15"/>
  <c r="AR7" i="59"/>
  <c r="Y8" i="81"/>
  <c r="X8" i="81"/>
  <c r="Y8" i="80"/>
  <c r="X8" i="80"/>
  <c r="AE7" i="55"/>
  <c r="AF7" i="55"/>
  <c r="AO7" i="55" s="1"/>
  <c r="AG7" i="55"/>
  <c r="AP7" i="55" s="1"/>
  <c r="W8" i="55"/>
  <c r="W8" i="90"/>
  <c r="AG7" i="90"/>
  <c r="AP7" i="90" s="1"/>
  <c r="AF7" i="90"/>
  <c r="AO7" i="90" s="1"/>
  <c r="AE7" i="90"/>
  <c r="AH8" i="78"/>
  <c r="AQ8" i="78" s="1"/>
  <c r="AG7" i="29"/>
  <c r="AP7" i="29" s="1"/>
  <c r="W8" i="29"/>
  <c r="AE7" i="29"/>
  <c r="AF7" i="29"/>
  <c r="AO7" i="29" s="1"/>
  <c r="Y8" i="83"/>
  <c r="X8" i="83"/>
  <c r="Y8" i="44"/>
  <c r="X8" i="44"/>
  <c r="AN7" i="84"/>
  <c r="AI7" i="84"/>
  <c r="Y8" i="67"/>
  <c r="X8" i="67"/>
  <c r="Y8" i="48"/>
  <c r="X8" i="48"/>
  <c r="AN7" i="40"/>
  <c r="AI7" i="40"/>
  <c r="Y8" i="45"/>
  <c r="X8" i="45"/>
  <c r="AE7" i="54"/>
  <c r="AF7" i="54"/>
  <c r="AO7" i="54" s="1"/>
  <c r="AG7" i="54"/>
  <c r="AP7" i="54" s="1"/>
  <c r="W8" i="54"/>
  <c r="AE8" i="38"/>
  <c r="AF8" i="38"/>
  <c r="AO8" i="38" s="1"/>
  <c r="AG8" i="38"/>
  <c r="AP8" i="38" s="1"/>
  <c r="W9" i="38"/>
  <c r="AR7" i="38"/>
  <c r="AE7" i="14"/>
  <c r="W8" i="14"/>
  <c r="AF7" i="14"/>
  <c r="AO7" i="14" s="1"/>
  <c r="AG7" i="14"/>
  <c r="AP7" i="14" s="1"/>
  <c r="Y8" i="2"/>
  <c r="X8" i="2"/>
  <c r="AE8" i="47"/>
  <c r="AG8" i="47"/>
  <c r="AP8" i="47" s="1"/>
  <c r="W9" i="47"/>
  <c r="AH8" i="71"/>
  <c r="AQ8" i="71" s="1"/>
  <c r="AH8" i="95"/>
  <c r="AQ8" i="95" s="1"/>
  <c r="AI7" i="49"/>
  <c r="AN7" i="49"/>
  <c r="Y8" i="86"/>
  <c r="X8" i="86"/>
  <c r="Y8" i="21"/>
  <c r="X8" i="21"/>
  <c r="W8" i="36"/>
  <c r="AG7" i="36"/>
  <c r="AP7" i="36" s="1"/>
  <c r="AE7" i="36"/>
  <c r="AF7" i="36"/>
  <c r="AO7" i="36" s="1"/>
  <c r="AE7" i="41"/>
  <c r="AF7" i="41"/>
  <c r="AO7" i="41" s="1"/>
  <c r="AG7" i="41"/>
  <c r="AP7" i="41" s="1"/>
  <c r="W8" i="41"/>
  <c r="AN7" i="39"/>
  <c r="W8" i="88"/>
  <c r="AG7" i="88"/>
  <c r="AP7" i="88" s="1"/>
  <c r="AF7" i="88"/>
  <c r="AO7" i="88" s="1"/>
  <c r="AE7" i="88"/>
  <c r="AG8" i="12"/>
  <c r="AP8" i="12" s="1"/>
  <c r="W9" i="12"/>
  <c r="AF8" i="12"/>
  <c r="AO8" i="12" s="1"/>
  <c r="AE8" i="12"/>
  <c r="AN7" i="85"/>
  <c r="AI7" i="85"/>
  <c r="AE7" i="10"/>
  <c r="AF7" i="10"/>
  <c r="AO7" i="10" s="1"/>
  <c r="AG7" i="10"/>
  <c r="AP7" i="10" s="1"/>
  <c r="W8" i="10"/>
  <c r="AG7" i="27"/>
  <c r="AP7" i="27" s="1"/>
  <c r="W8" i="27"/>
  <c r="AE7" i="27"/>
  <c r="AF7" i="27"/>
  <c r="AO7" i="27" s="1"/>
  <c r="W8" i="94"/>
  <c r="AG7" i="94"/>
  <c r="AP7" i="94" s="1"/>
  <c r="AF7" i="94"/>
  <c r="AO7" i="94" s="1"/>
  <c r="AE7" i="94"/>
  <c r="AF7" i="62"/>
  <c r="AO7" i="62" s="1"/>
  <c r="AE7" i="62"/>
  <c r="AG7" i="62"/>
  <c r="AP7" i="62" s="1"/>
  <c r="W8" i="62"/>
  <c r="AI7" i="80"/>
  <c r="AN7" i="80"/>
  <c r="AR7" i="12"/>
  <c r="Z8" i="78"/>
  <c r="AR7" i="71"/>
  <c r="AI7" i="83"/>
  <c r="AN7" i="83"/>
  <c r="AH8" i="34"/>
  <c r="AQ8" i="34" s="1"/>
  <c r="AI7" i="33"/>
  <c r="AN7" i="33"/>
  <c r="Y8" i="13"/>
  <c r="X8" i="13"/>
  <c r="W8" i="75"/>
  <c r="AG7" i="75"/>
  <c r="AP7" i="75" s="1"/>
  <c r="AF7" i="75"/>
  <c r="AO7" i="75" s="1"/>
  <c r="AE7" i="75"/>
  <c r="W8" i="28"/>
  <c r="AF7" i="28"/>
  <c r="AO7" i="28" s="1"/>
  <c r="AG7" i="28"/>
  <c r="AP7" i="28" s="1"/>
  <c r="AE7" i="28"/>
  <c r="AN7" i="21"/>
  <c r="AI7" i="21"/>
  <c r="AI7" i="48"/>
  <c r="AN7" i="48"/>
  <c r="AE7" i="51"/>
  <c r="AF7" i="51"/>
  <c r="AO7" i="51" s="1"/>
  <c r="AG7" i="51"/>
  <c r="AP7" i="51" s="1"/>
  <c r="W8" i="51"/>
  <c r="Y8" i="40"/>
  <c r="X8" i="40"/>
  <c r="AI7" i="86"/>
  <c r="AN7" i="86"/>
  <c r="AN7" i="37"/>
  <c r="AI7" i="37"/>
  <c r="AI7" i="45"/>
  <c r="AN7" i="45"/>
  <c r="Y8" i="17"/>
  <c r="X8" i="17"/>
  <c r="AN7" i="93"/>
  <c r="AI7" i="93"/>
  <c r="Y8" i="61"/>
  <c r="X8" i="61"/>
  <c r="AR7" i="47"/>
  <c r="AE7" i="20"/>
  <c r="AF7" i="20"/>
  <c r="AO7" i="20" s="1"/>
  <c r="W8" i="20"/>
  <c r="AG7" i="20"/>
  <c r="AP7" i="20" s="1"/>
  <c r="Y8" i="53"/>
  <c r="X8" i="53"/>
  <c r="AE7" i="42"/>
  <c r="AF7" i="42"/>
  <c r="AO7" i="42" s="1"/>
  <c r="AG7" i="42"/>
  <c r="AP7" i="42" s="1"/>
  <c r="W8" i="42"/>
  <c r="Y8" i="101"/>
  <c r="X8" i="101"/>
  <c r="W8" i="64"/>
  <c r="AE7" i="64"/>
  <c r="AG7" i="64"/>
  <c r="AP7" i="64" s="1"/>
  <c r="AF7" i="64"/>
  <c r="AO7" i="64" s="1"/>
  <c r="AH8" i="102"/>
  <c r="AQ8" i="102" s="1"/>
  <c r="AF7" i="11"/>
  <c r="AO7" i="11" s="1"/>
  <c r="AE7" i="11"/>
  <c r="AG7" i="11"/>
  <c r="AP7" i="11" s="1"/>
  <c r="W8" i="11"/>
  <c r="AE7" i="50"/>
  <c r="AF7" i="50"/>
  <c r="AO7" i="50" s="1"/>
  <c r="AG7" i="50"/>
  <c r="AP7" i="50" s="1"/>
  <c r="W8" i="50"/>
  <c r="AN7" i="15"/>
  <c r="AI7" i="15"/>
  <c r="W8" i="79"/>
  <c r="AG7" i="79"/>
  <c r="AP7" i="79" s="1"/>
  <c r="AF7" i="79"/>
  <c r="AO7" i="79" s="1"/>
  <c r="AE7" i="79"/>
  <c r="Y8" i="66"/>
  <c r="X8" i="66"/>
  <c r="AF7" i="98"/>
  <c r="AO7" i="98" s="1"/>
  <c r="AE7" i="98"/>
  <c r="W8" i="98"/>
  <c r="AG7" i="98"/>
  <c r="AP7" i="98" s="1"/>
  <c r="AR7" i="89"/>
  <c r="AE7" i="52"/>
  <c r="AF7" i="52"/>
  <c r="AO7" i="52" s="1"/>
  <c r="AG7" i="52"/>
  <c r="AP7" i="52" s="1"/>
  <c r="W8" i="52"/>
  <c r="AE7" i="25"/>
  <c r="AF7" i="25"/>
  <c r="AO7" i="25" s="1"/>
  <c r="AG7" i="25"/>
  <c r="AP7" i="25" s="1"/>
  <c r="W8" i="25"/>
  <c r="AF7" i="65"/>
  <c r="AO7" i="65" s="1"/>
  <c r="AG7" i="65"/>
  <c r="AP7" i="65" s="1"/>
  <c r="AE7" i="65"/>
  <c r="W8" i="65"/>
  <c r="AG7" i="23"/>
  <c r="AP7" i="23" s="1"/>
  <c r="W8" i="23"/>
  <c r="AE7" i="23"/>
  <c r="AF7" i="23"/>
  <c r="AO7" i="23" s="1"/>
  <c r="AR7" i="97"/>
  <c r="Y8" i="74"/>
  <c r="X8" i="74"/>
  <c r="W9" i="34"/>
  <c r="AF8" i="34"/>
  <c r="AO8" i="34" s="1"/>
  <c r="AE8" i="34"/>
  <c r="AR7" i="9"/>
  <c r="W8" i="69"/>
  <c r="AG7" i="69"/>
  <c r="AP7" i="69" s="1"/>
  <c r="AF7" i="69"/>
  <c r="AO7" i="69" s="1"/>
  <c r="AE7" i="69"/>
  <c r="Y8" i="93"/>
  <c r="X8" i="93"/>
  <c r="AH8" i="97"/>
  <c r="AQ8" i="97" s="1"/>
  <c r="AF7" i="30"/>
  <c r="AO7" i="30" s="1"/>
  <c r="AE7" i="30"/>
  <c r="AG7" i="30"/>
  <c r="AP7" i="30" s="1"/>
  <c r="W8" i="30"/>
  <c r="W9" i="70"/>
  <c r="AG8" i="70"/>
  <c r="AP8" i="70" s="1"/>
  <c r="AF8" i="70"/>
  <c r="AO8" i="70" s="1"/>
  <c r="AE8" i="70"/>
  <c r="AI7" i="35"/>
  <c r="AN7" i="35"/>
  <c r="Y8" i="73"/>
  <c r="X8" i="73"/>
  <c r="AR7" i="78"/>
  <c r="AR7" i="100"/>
  <c r="Z8" i="71"/>
  <c r="AH8" i="76"/>
  <c r="AQ8" i="76" s="1"/>
  <c r="AH8" i="31"/>
  <c r="AQ8" i="31" s="1"/>
  <c r="AR7" i="46"/>
  <c r="AH8" i="100"/>
  <c r="AQ8" i="100" s="1"/>
  <c r="AI7" i="17"/>
  <c r="AN7" i="17"/>
  <c r="AN7" i="61"/>
  <c r="AI7" i="61"/>
  <c r="AF7" i="104"/>
  <c r="AO7" i="104" s="1"/>
  <c r="AE7" i="104"/>
  <c r="AG7" i="104"/>
  <c r="AP7" i="104" s="1"/>
  <c r="W8" i="104"/>
  <c r="W8" i="63"/>
  <c r="AG7" i="63"/>
  <c r="AP7" i="63" s="1"/>
  <c r="AF7" i="63"/>
  <c r="AO7" i="63" s="1"/>
  <c r="AE7" i="63"/>
  <c r="AH8" i="46"/>
  <c r="AQ8" i="46" s="1"/>
  <c r="AH8" i="89"/>
  <c r="AQ8" i="89" s="1"/>
  <c r="Z8" i="102"/>
  <c r="W8" i="82"/>
  <c r="AG7" i="82"/>
  <c r="AP7" i="82" s="1"/>
  <c r="AF7" i="82"/>
  <c r="AO7" i="82" s="1"/>
  <c r="AE7" i="82"/>
  <c r="W8" i="72"/>
  <c r="AG7" i="72"/>
  <c r="AP7" i="72" s="1"/>
  <c r="AF7" i="72"/>
  <c r="AO7" i="72" s="1"/>
  <c r="AE7" i="72"/>
  <c r="W8" i="91"/>
  <c r="AG7" i="91"/>
  <c r="AP7" i="91" s="1"/>
  <c r="AF7" i="91"/>
  <c r="AO7" i="91" s="1"/>
  <c r="AE7" i="91"/>
  <c r="AE7" i="26"/>
  <c r="AF7" i="26"/>
  <c r="AO7" i="26" s="1"/>
  <c r="AG7" i="26"/>
  <c r="AP7" i="26" s="1"/>
  <c r="W8" i="26"/>
  <c r="AH8" i="9"/>
  <c r="AQ8" i="9" s="1"/>
  <c r="AN7" i="81"/>
  <c r="AI7" i="81"/>
  <c r="AE7" i="43"/>
  <c r="AF7" i="43"/>
  <c r="AO7" i="43" s="1"/>
  <c r="AG7" i="43"/>
  <c r="AP7" i="43" s="1"/>
  <c r="W8" i="43"/>
  <c r="AH8" i="59"/>
  <c r="AQ8" i="59" s="1"/>
  <c r="AE7" i="32"/>
  <c r="AF7" i="32"/>
  <c r="AO7" i="32" s="1"/>
  <c r="AG7" i="32"/>
  <c r="AP7" i="32" s="1"/>
  <c r="W8" i="32"/>
  <c r="W8" i="105"/>
  <c r="AG7" i="105"/>
  <c r="AP7" i="105" s="1"/>
  <c r="AF7" i="105"/>
  <c r="AO7" i="105" s="1"/>
  <c r="AE7" i="105"/>
  <c r="AN7" i="74"/>
  <c r="Y8" i="77"/>
  <c r="X8" i="77"/>
  <c r="Y8" i="58"/>
  <c r="X8" i="58"/>
  <c r="Y8" i="84"/>
  <c r="X8" i="84"/>
  <c r="AN7" i="13"/>
  <c r="AR7" i="16"/>
  <c r="Y8" i="49"/>
  <c r="X8" i="49"/>
  <c r="Y8" i="37"/>
  <c r="X8" i="37"/>
  <c r="AE8" i="31"/>
  <c r="AF8" i="31"/>
  <c r="AO8" i="31" s="1"/>
  <c r="AG8" i="31"/>
  <c r="AP8" i="31" s="1"/>
  <c r="W9" i="31"/>
  <c r="AF7" i="92"/>
  <c r="AO7" i="92" s="1"/>
  <c r="AE7" i="92"/>
  <c r="W8" i="92"/>
  <c r="AG7" i="92"/>
  <c r="AP7" i="92" s="1"/>
  <c r="AR7" i="70"/>
  <c r="W9" i="46"/>
  <c r="AE8" i="46"/>
  <c r="AF8" i="46"/>
  <c r="AO8" i="46" s="1"/>
  <c r="AG8" i="46"/>
  <c r="AP8" i="46" s="1"/>
  <c r="AI7" i="101"/>
  <c r="AN7" i="101"/>
  <c r="Y8" i="39"/>
  <c r="X8" i="39"/>
  <c r="W8" i="87"/>
  <c r="AG7" i="87"/>
  <c r="AP7" i="87" s="1"/>
  <c r="AF7" i="87"/>
  <c r="AO7" i="87" s="1"/>
  <c r="AE7" i="87"/>
  <c r="W8" i="103"/>
  <c r="AE7" i="103"/>
  <c r="AG7" i="103"/>
  <c r="AP7" i="103" s="1"/>
  <c r="AF7" i="103"/>
  <c r="AO7" i="103" s="1"/>
  <c r="AF7" i="68"/>
  <c r="AO7" i="68" s="1"/>
  <c r="AE7" i="68"/>
  <c r="W8" i="68"/>
  <c r="AG7" i="68"/>
  <c r="AP7" i="68" s="1"/>
  <c r="AH8" i="38"/>
  <c r="AQ8" i="38" s="1"/>
  <c r="AH8" i="70"/>
  <c r="AQ8" i="70" s="1"/>
  <c r="Y8" i="85"/>
  <c r="X8" i="85"/>
  <c r="W8" i="96"/>
  <c r="AG7" i="96"/>
  <c r="AP7" i="96" s="1"/>
  <c r="AF7" i="96"/>
  <c r="AO7" i="96" s="1"/>
  <c r="AE7" i="96"/>
  <c r="AH8" i="16"/>
  <c r="AQ8" i="16" s="1"/>
  <c r="AN7" i="2"/>
  <c r="AI7" i="2"/>
  <c r="Z8" i="59"/>
  <c r="AH8" i="47"/>
  <c r="AQ8" i="47" s="1"/>
  <c r="AR7" i="102"/>
  <c r="AI7" i="77"/>
  <c r="AN7" i="77"/>
  <c r="AN7" i="58"/>
  <c r="AI7" i="58"/>
  <c r="Y8" i="35"/>
  <c r="X8" i="35"/>
  <c r="AN7" i="18"/>
  <c r="AN7" i="67"/>
  <c r="AI7" i="67"/>
  <c r="AI7" i="39" l="1"/>
  <c r="AI7" i="44"/>
  <c r="AI7" i="74"/>
  <c r="AI7" i="13"/>
  <c r="Z8" i="93"/>
  <c r="AF8" i="93" s="1"/>
  <c r="AO8" i="93" s="1"/>
  <c r="Z8" i="45"/>
  <c r="AE8" i="76"/>
  <c r="AN8" i="76" s="1"/>
  <c r="W9" i="76"/>
  <c r="Y8" i="60"/>
  <c r="Y8" i="33"/>
  <c r="AG8" i="16"/>
  <c r="AP8" i="16" s="1"/>
  <c r="AG8" i="76"/>
  <c r="AP8" i="76" s="1"/>
  <c r="X8" i="18"/>
  <c r="W9" i="16"/>
  <c r="Z8" i="13"/>
  <c r="Z8" i="21"/>
  <c r="AG8" i="21" s="1"/>
  <c r="AP8" i="21" s="1"/>
  <c r="W9" i="100"/>
  <c r="AE8" i="100"/>
  <c r="Z8" i="17"/>
  <c r="W9" i="17" s="1"/>
  <c r="AG8" i="9"/>
  <c r="AP8" i="9" s="1"/>
  <c r="AI7" i="18"/>
  <c r="AR7" i="18" s="1"/>
  <c r="AF8" i="16"/>
  <c r="AO8" i="16" s="1"/>
  <c r="W9" i="9"/>
  <c r="Y9" i="9" s="1"/>
  <c r="AG8" i="89"/>
  <c r="AP8" i="89" s="1"/>
  <c r="Z8" i="74"/>
  <c r="AF8" i="74" s="1"/>
  <c r="AO8" i="74" s="1"/>
  <c r="AI7" i="60"/>
  <c r="AR7" i="60" s="1"/>
  <c r="AI7" i="73"/>
  <c r="W9" i="89"/>
  <c r="X9" i="89" s="1"/>
  <c r="Z8" i="2"/>
  <c r="AF8" i="2" s="1"/>
  <c r="AO8" i="2" s="1"/>
  <c r="Z8" i="53"/>
  <c r="AG8" i="53" s="1"/>
  <c r="AP8" i="53" s="1"/>
  <c r="AE8" i="9"/>
  <c r="AI8" i="9" s="1"/>
  <c r="AE8" i="89"/>
  <c r="AN8" i="89" s="1"/>
  <c r="AE8" i="97"/>
  <c r="AF8" i="97"/>
  <c r="AO8" i="97" s="1"/>
  <c r="AF8" i="100"/>
  <c r="AO8" i="100" s="1"/>
  <c r="AG8" i="97"/>
  <c r="AP8" i="97" s="1"/>
  <c r="Z8" i="60"/>
  <c r="AF8" i="60" s="1"/>
  <c r="AO8" i="60" s="1"/>
  <c r="Z8" i="61"/>
  <c r="AE8" i="61" s="1"/>
  <c r="Z8" i="15"/>
  <c r="AG8" i="15" s="1"/>
  <c r="AP8" i="15" s="1"/>
  <c r="Z8" i="39"/>
  <c r="AF8" i="39" s="1"/>
  <c r="AO8" i="39" s="1"/>
  <c r="Z8" i="85"/>
  <c r="AG8" i="85" s="1"/>
  <c r="AP8" i="85" s="1"/>
  <c r="Z8" i="49"/>
  <c r="AG8" i="49" s="1"/>
  <c r="AP8" i="49" s="1"/>
  <c r="Z8" i="84"/>
  <c r="W9" i="84" s="1"/>
  <c r="Z8" i="73"/>
  <c r="AG8" i="73" s="1"/>
  <c r="AP8" i="73" s="1"/>
  <c r="Z8" i="44"/>
  <c r="W9" i="44" s="1"/>
  <c r="Z8" i="81"/>
  <c r="W9" i="81" s="1"/>
  <c r="AG8" i="61"/>
  <c r="AP8" i="61" s="1"/>
  <c r="AR7" i="77"/>
  <c r="Y8" i="103"/>
  <c r="X8" i="103"/>
  <c r="AH8" i="37"/>
  <c r="AQ8" i="37" s="1"/>
  <c r="AH8" i="58"/>
  <c r="AQ8" i="58" s="1"/>
  <c r="AN7" i="82"/>
  <c r="AI7" i="82"/>
  <c r="Y9" i="70"/>
  <c r="X9" i="70"/>
  <c r="AE8" i="53"/>
  <c r="AF8" i="53"/>
  <c r="AO8" i="53" s="1"/>
  <c r="W9" i="53"/>
  <c r="Y9" i="97"/>
  <c r="X9" i="97"/>
  <c r="AR7" i="67"/>
  <c r="Y8" i="96"/>
  <c r="X8" i="96"/>
  <c r="AI7" i="68"/>
  <c r="AN7" i="68"/>
  <c r="AN7" i="87"/>
  <c r="AI7" i="87"/>
  <c r="Z8" i="37"/>
  <c r="AR7" i="13"/>
  <c r="Z8" i="58"/>
  <c r="AR7" i="74"/>
  <c r="Y8" i="43"/>
  <c r="X8" i="43"/>
  <c r="Y8" i="91"/>
  <c r="X8" i="91"/>
  <c r="Y8" i="30"/>
  <c r="X8" i="30"/>
  <c r="AH8" i="60"/>
  <c r="AQ8" i="60" s="1"/>
  <c r="AN7" i="98"/>
  <c r="AI7" i="98"/>
  <c r="Y8" i="42"/>
  <c r="X8" i="42"/>
  <c r="AH8" i="61"/>
  <c r="AQ8" i="61" s="1"/>
  <c r="W9" i="78"/>
  <c r="AG8" i="78"/>
  <c r="AP8" i="78" s="1"/>
  <c r="AF8" i="78"/>
  <c r="AO8" i="78" s="1"/>
  <c r="AE8" i="78"/>
  <c r="Y8" i="94"/>
  <c r="X8" i="94"/>
  <c r="AH8" i="21"/>
  <c r="AQ8" i="21" s="1"/>
  <c r="AR7" i="49"/>
  <c r="Y9" i="38"/>
  <c r="Z9" i="38" s="1"/>
  <c r="X9" i="38"/>
  <c r="AR7" i="73"/>
  <c r="AH8" i="44"/>
  <c r="AQ8" i="44" s="1"/>
  <c r="AN7" i="29"/>
  <c r="AI7" i="29"/>
  <c r="AN7" i="90"/>
  <c r="AI7" i="90"/>
  <c r="Y9" i="16"/>
  <c r="X9" i="16"/>
  <c r="AR7" i="53"/>
  <c r="Y9" i="100"/>
  <c r="X9" i="100"/>
  <c r="Y8" i="68"/>
  <c r="X8" i="68"/>
  <c r="AH8" i="84"/>
  <c r="AQ8" i="84" s="1"/>
  <c r="Y8" i="32"/>
  <c r="X8" i="32"/>
  <c r="Y8" i="26"/>
  <c r="X8" i="26"/>
  <c r="AN7" i="63"/>
  <c r="AI7" i="63"/>
  <c r="AI7" i="104"/>
  <c r="AN7" i="104"/>
  <c r="W9" i="93"/>
  <c r="AG8" i="93"/>
  <c r="AP8" i="93" s="1"/>
  <c r="AE8" i="93"/>
  <c r="AE8" i="74"/>
  <c r="W9" i="74"/>
  <c r="AN7" i="79"/>
  <c r="AI7" i="79"/>
  <c r="AI7" i="11"/>
  <c r="AN7" i="11"/>
  <c r="AI8" i="12"/>
  <c r="AN8" i="12"/>
  <c r="Y8" i="54"/>
  <c r="X8" i="54"/>
  <c r="AE8" i="15"/>
  <c r="W9" i="15"/>
  <c r="AI7" i="22"/>
  <c r="AN7" i="22"/>
  <c r="AH8" i="85"/>
  <c r="AQ8" i="85" s="1"/>
  <c r="AR7" i="101"/>
  <c r="Y9" i="31"/>
  <c r="X9" i="31"/>
  <c r="AH8" i="49"/>
  <c r="AQ8" i="49" s="1"/>
  <c r="AN7" i="105"/>
  <c r="AI7" i="105"/>
  <c r="AN7" i="72"/>
  <c r="AI7" i="72"/>
  <c r="AR7" i="61"/>
  <c r="AR7" i="35"/>
  <c r="AN8" i="34"/>
  <c r="AI8" i="34"/>
  <c r="Y8" i="65"/>
  <c r="X8" i="65"/>
  <c r="AI7" i="52"/>
  <c r="AN7" i="52"/>
  <c r="AN7" i="64"/>
  <c r="AI7" i="64"/>
  <c r="Y8" i="20"/>
  <c r="X8" i="20"/>
  <c r="AR7" i="86"/>
  <c r="AI7" i="51"/>
  <c r="AN7" i="51"/>
  <c r="AN7" i="28"/>
  <c r="AI7" i="28"/>
  <c r="AN7" i="62"/>
  <c r="AI7" i="62"/>
  <c r="Y9" i="12"/>
  <c r="X9" i="12"/>
  <c r="Y8" i="88"/>
  <c r="X8" i="88"/>
  <c r="AI7" i="41"/>
  <c r="AN7" i="41"/>
  <c r="W9" i="21"/>
  <c r="AE8" i="21"/>
  <c r="AH8" i="48"/>
  <c r="AQ8" i="48" s="1"/>
  <c r="Y8" i="29"/>
  <c r="X8" i="29"/>
  <c r="AI7" i="55"/>
  <c r="AN7" i="55"/>
  <c r="Y8" i="22"/>
  <c r="X8" i="22"/>
  <c r="AN8" i="100"/>
  <c r="W9" i="49"/>
  <c r="AE8" i="49"/>
  <c r="AF8" i="49"/>
  <c r="AO8" i="49" s="1"/>
  <c r="AH8" i="18"/>
  <c r="AQ8" i="18" s="1"/>
  <c r="AR7" i="44"/>
  <c r="AH8" i="77"/>
  <c r="AQ8" i="77" s="1"/>
  <c r="AN7" i="32"/>
  <c r="AI7" i="32"/>
  <c r="AI7" i="26"/>
  <c r="AN7" i="26"/>
  <c r="Y8" i="82"/>
  <c r="X8" i="82"/>
  <c r="Y8" i="63"/>
  <c r="X8" i="63"/>
  <c r="AN8" i="70"/>
  <c r="AI8" i="70"/>
  <c r="AI7" i="30"/>
  <c r="AN7" i="30"/>
  <c r="AN7" i="69"/>
  <c r="AI7" i="69"/>
  <c r="AI7" i="65"/>
  <c r="AN7" i="65"/>
  <c r="AN7" i="25"/>
  <c r="AI7" i="25"/>
  <c r="AH8" i="66"/>
  <c r="AQ8" i="66" s="1"/>
  <c r="Y8" i="79"/>
  <c r="X8" i="79"/>
  <c r="AN7" i="50"/>
  <c r="AI7" i="50"/>
  <c r="Y8" i="64"/>
  <c r="X8" i="64"/>
  <c r="AH8" i="40"/>
  <c r="AQ8" i="40" s="1"/>
  <c r="AF8" i="95"/>
  <c r="AO8" i="95" s="1"/>
  <c r="AE8" i="95"/>
  <c r="W9" i="95"/>
  <c r="AG8" i="95"/>
  <c r="AP8" i="95" s="1"/>
  <c r="Y8" i="75"/>
  <c r="X8" i="75"/>
  <c r="AI7" i="27"/>
  <c r="AN7" i="27"/>
  <c r="AN7" i="10"/>
  <c r="AI7" i="10"/>
  <c r="AH8" i="86"/>
  <c r="AQ8" i="86" s="1"/>
  <c r="AN8" i="47"/>
  <c r="AI8" i="47"/>
  <c r="Y8" i="14"/>
  <c r="X8" i="14"/>
  <c r="AI7" i="54"/>
  <c r="AN7" i="54"/>
  <c r="Z8" i="48"/>
  <c r="AH8" i="33"/>
  <c r="AQ8" i="33" s="1"/>
  <c r="AH8" i="83"/>
  <c r="AQ8" i="83" s="1"/>
  <c r="AH8" i="80"/>
  <c r="AQ8" i="80" s="1"/>
  <c r="Y8" i="19"/>
  <c r="X8" i="19"/>
  <c r="AN7" i="99"/>
  <c r="AI7" i="99"/>
  <c r="AI7" i="24"/>
  <c r="AN7" i="24"/>
  <c r="AN8" i="9"/>
  <c r="AI8" i="89"/>
  <c r="AN8" i="97"/>
  <c r="AH8" i="35"/>
  <c r="AQ8" i="35" s="1"/>
  <c r="Y9" i="46"/>
  <c r="X9" i="46"/>
  <c r="Y8" i="69"/>
  <c r="X8" i="69"/>
  <c r="Y8" i="23"/>
  <c r="X8" i="23"/>
  <c r="Y8" i="25"/>
  <c r="X8" i="25"/>
  <c r="Y8" i="98"/>
  <c r="X8" i="98"/>
  <c r="Y8" i="50"/>
  <c r="X8" i="50"/>
  <c r="AH8" i="17"/>
  <c r="AQ8" i="17" s="1"/>
  <c r="AR7" i="21"/>
  <c r="AN7" i="75"/>
  <c r="AI7" i="75"/>
  <c r="W9" i="13"/>
  <c r="AG8" i="13"/>
  <c r="AP8" i="13" s="1"/>
  <c r="AF8" i="13"/>
  <c r="AO8" i="13" s="1"/>
  <c r="AE8" i="13"/>
  <c r="Y8" i="62"/>
  <c r="X8" i="62"/>
  <c r="Y8" i="10"/>
  <c r="X8" i="10"/>
  <c r="Y8" i="36"/>
  <c r="X8" i="36"/>
  <c r="Y9" i="47"/>
  <c r="X9" i="47"/>
  <c r="AR7" i="40"/>
  <c r="AH8" i="81"/>
  <c r="AQ8" i="81" s="1"/>
  <c r="Y8" i="99"/>
  <c r="X8" i="99"/>
  <c r="Z8" i="35"/>
  <c r="AR7" i="58"/>
  <c r="AF8" i="85"/>
  <c r="AO8" i="85" s="1"/>
  <c r="AF8" i="59"/>
  <c r="AO8" i="59" s="1"/>
  <c r="AE8" i="59"/>
  <c r="W9" i="59"/>
  <c r="AG8" i="59"/>
  <c r="AP8" i="59" s="1"/>
  <c r="AN7" i="96"/>
  <c r="AI7" i="96"/>
  <c r="Y8" i="87"/>
  <c r="X8" i="87"/>
  <c r="Y8" i="92"/>
  <c r="X8" i="92"/>
  <c r="Z8" i="18"/>
  <c r="Z8" i="77"/>
  <c r="AI7" i="43"/>
  <c r="AN7" i="43"/>
  <c r="AN7" i="91"/>
  <c r="AI7" i="91"/>
  <c r="W9" i="102"/>
  <c r="AG8" i="102"/>
  <c r="AP8" i="102" s="1"/>
  <c r="AF8" i="102"/>
  <c r="AO8" i="102" s="1"/>
  <c r="AE8" i="102"/>
  <c r="Y8" i="104"/>
  <c r="X8" i="104"/>
  <c r="AH8" i="73"/>
  <c r="AQ8" i="73" s="1"/>
  <c r="Y9" i="34"/>
  <c r="X9" i="34"/>
  <c r="Z8" i="66"/>
  <c r="AR7" i="15"/>
  <c r="Y8" i="11"/>
  <c r="X8" i="11"/>
  <c r="AH8" i="101"/>
  <c r="AQ8" i="101" s="1"/>
  <c r="AI7" i="42"/>
  <c r="AN7" i="42"/>
  <c r="AI7" i="20"/>
  <c r="AN7" i="20"/>
  <c r="AR7" i="93"/>
  <c r="AR7" i="45"/>
  <c r="Z8" i="40"/>
  <c r="AR7" i="83"/>
  <c r="AN7" i="94"/>
  <c r="AI7" i="94"/>
  <c r="Y8" i="27"/>
  <c r="X8" i="27"/>
  <c r="AR7" i="85"/>
  <c r="AR7" i="39"/>
  <c r="AI7" i="36"/>
  <c r="AN7" i="36"/>
  <c r="Z8" i="86"/>
  <c r="AH8" i="2"/>
  <c r="AQ8" i="2" s="1"/>
  <c r="AN7" i="14"/>
  <c r="AI7" i="14"/>
  <c r="AI8" i="38"/>
  <c r="AN8" i="38"/>
  <c r="AH8" i="45"/>
  <c r="AQ8" i="45" s="1"/>
  <c r="AH8" i="67"/>
  <c r="AQ8" i="67" s="1"/>
  <c r="Z8" i="33"/>
  <c r="Z8" i="83"/>
  <c r="Y8" i="90"/>
  <c r="X8" i="90"/>
  <c r="Z8" i="80"/>
  <c r="AI7" i="19"/>
  <c r="AN7" i="19"/>
  <c r="AN8" i="16"/>
  <c r="Y8" i="24"/>
  <c r="X8" i="24"/>
  <c r="Y9" i="76"/>
  <c r="X9" i="76"/>
  <c r="AR7" i="2"/>
  <c r="AN7" i="103"/>
  <c r="AI7" i="103"/>
  <c r="AH8" i="39"/>
  <c r="AQ8" i="39" s="1"/>
  <c r="AI8" i="46"/>
  <c r="AN8" i="46"/>
  <c r="AN7" i="92"/>
  <c r="AI7" i="92"/>
  <c r="AN8" i="31"/>
  <c r="AI8" i="31"/>
  <c r="Y8" i="105"/>
  <c r="X8" i="105"/>
  <c r="AR7" i="81"/>
  <c r="Y8" i="72"/>
  <c r="X8" i="72"/>
  <c r="AR7" i="17"/>
  <c r="AF8" i="71"/>
  <c r="AO8" i="71" s="1"/>
  <c r="AG8" i="71"/>
  <c r="AP8" i="71" s="1"/>
  <c r="AE8" i="71"/>
  <c r="W9" i="71"/>
  <c r="AH8" i="93"/>
  <c r="AQ8" i="93" s="1"/>
  <c r="AH8" i="74"/>
  <c r="AQ8" i="74" s="1"/>
  <c r="AI7" i="23"/>
  <c r="AN7" i="23"/>
  <c r="Y8" i="52"/>
  <c r="X8" i="52"/>
  <c r="Z8" i="101"/>
  <c r="AH8" i="53"/>
  <c r="AQ8" i="53" s="1"/>
  <c r="AR7" i="37"/>
  <c r="Y8" i="51"/>
  <c r="X8" i="51"/>
  <c r="AR7" i="48"/>
  <c r="Y8" i="28"/>
  <c r="X8" i="28"/>
  <c r="AH8" i="13"/>
  <c r="AQ8" i="13" s="1"/>
  <c r="AR7" i="33"/>
  <c r="AR7" i="80"/>
  <c r="AN7" i="88"/>
  <c r="AI7" i="88"/>
  <c r="Y8" i="41"/>
  <c r="X8" i="41"/>
  <c r="AE8" i="45"/>
  <c r="AF8" i="45"/>
  <c r="AO8" i="45" s="1"/>
  <c r="W9" i="45"/>
  <c r="AG8" i="45"/>
  <c r="AP8" i="45" s="1"/>
  <c r="Z8" i="67"/>
  <c r="AR7" i="84"/>
  <c r="Y8" i="55"/>
  <c r="X8" i="55"/>
  <c r="AH8" i="15"/>
  <c r="AQ8" i="15" s="1"/>
  <c r="AR7" i="66"/>
  <c r="AI8" i="76" l="1"/>
  <c r="AG8" i="74"/>
  <c r="AP8" i="74" s="1"/>
  <c r="AF8" i="17"/>
  <c r="AO8" i="17" s="1"/>
  <c r="Y9" i="89"/>
  <c r="AG8" i="17"/>
  <c r="AP8" i="17" s="1"/>
  <c r="AE8" i="17"/>
  <c r="AF8" i="21"/>
  <c r="AO8" i="21" s="1"/>
  <c r="AG8" i="44"/>
  <c r="AP8" i="44" s="1"/>
  <c r="AF8" i="44"/>
  <c r="AO8" i="44" s="1"/>
  <c r="AF8" i="15"/>
  <c r="AO8" i="15" s="1"/>
  <c r="AF8" i="61"/>
  <c r="AO8" i="61" s="1"/>
  <c r="AI8" i="97"/>
  <c r="Z8" i="41"/>
  <c r="AF8" i="41" s="1"/>
  <c r="AO8" i="41" s="1"/>
  <c r="Z8" i="29"/>
  <c r="W9" i="73"/>
  <c r="Y9" i="73" s="1"/>
  <c r="AF8" i="81"/>
  <c r="AO8" i="81" s="1"/>
  <c r="AE8" i="85"/>
  <c r="AE8" i="39"/>
  <c r="AE8" i="81"/>
  <c r="Z8" i="36"/>
  <c r="X9" i="9"/>
  <c r="Z9" i="9" s="1"/>
  <c r="AG8" i="81"/>
  <c r="AP8" i="81" s="1"/>
  <c r="AI8" i="16"/>
  <c r="AR8" i="16" s="1"/>
  <c r="W9" i="85"/>
  <c r="Y9" i="85" s="1"/>
  <c r="W9" i="39"/>
  <c r="Y9" i="39" s="1"/>
  <c r="W9" i="2"/>
  <c r="Z8" i="25"/>
  <c r="AG8" i="25" s="1"/>
  <c r="AP8" i="25" s="1"/>
  <c r="Z8" i="82"/>
  <c r="W9" i="82" s="1"/>
  <c r="AG8" i="39"/>
  <c r="AP8" i="39" s="1"/>
  <c r="AI8" i="100"/>
  <c r="AG8" i="2"/>
  <c r="AP8" i="2" s="1"/>
  <c r="AE8" i="2"/>
  <c r="Z8" i="98"/>
  <c r="AG8" i="98" s="1"/>
  <c r="AP8" i="98" s="1"/>
  <c r="Z8" i="65"/>
  <c r="AF8" i="65" s="1"/>
  <c r="AO8" i="65" s="1"/>
  <c r="Z8" i="90"/>
  <c r="AF8" i="90" s="1"/>
  <c r="AO8" i="90" s="1"/>
  <c r="AG8" i="60"/>
  <c r="AP8" i="60" s="1"/>
  <c r="W9" i="60"/>
  <c r="Y9" i="60" s="1"/>
  <c r="Z8" i="92"/>
  <c r="AE8" i="92" s="1"/>
  <c r="AE8" i="44"/>
  <c r="AI8" i="44" s="1"/>
  <c r="W9" i="61"/>
  <c r="Y9" i="61" s="1"/>
  <c r="AE8" i="73"/>
  <c r="AE8" i="84"/>
  <c r="Z8" i="62"/>
  <c r="AG8" i="62" s="1"/>
  <c r="AP8" i="62" s="1"/>
  <c r="Z8" i="75"/>
  <c r="AE8" i="75" s="1"/>
  <c r="Z8" i="79"/>
  <c r="W9" i="79" s="1"/>
  <c r="Z8" i="68"/>
  <c r="AE8" i="68" s="1"/>
  <c r="AF8" i="73"/>
  <c r="AO8" i="73" s="1"/>
  <c r="AF8" i="84"/>
  <c r="AO8" i="84" s="1"/>
  <c r="AE8" i="60"/>
  <c r="AN8" i="60" s="1"/>
  <c r="AG8" i="84"/>
  <c r="AP8" i="84" s="1"/>
  <c r="Z8" i="28"/>
  <c r="W9" i="28" s="1"/>
  <c r="Z8" i="27"/>
  <c r="AE8" i="27" s="1"/>
  <c r="Z8" i="54"/>
  <c r="Z8" i="64"/>
  <c r="AF8" i="64" s="1"/>
  <c r="AO8" i="64" s="1"/>
  <c r="Z8" i="94"/>
  <c r="AG8" i="94" s="1"/>
  <c r="AP8" i="94" s="1"/>
  <c r="Z8" i="20"/>
  <c r="AE8" i="20" s="1"/>
  <c r="Z8" i="30"/>
  <c r="AF8" i="30" s="1"/>
  <c r="AO8" i="30" s="1"/>
  <c r="Z8" i="105"/>
  <c r="AE8" i="105" s="1"/>
  <c r="W9" i="90"/>
  <c r="AE8" i="62"/>
  <c r="AF8" i="79"/>
  <c r="AO8" i="79" s="1"/>
  <c r="AE8" i="79"/>
  <c r="AG8" i="64"/>
  <c r="AP8" i="64" s="1"/>
  <c r="AE8" i="64"/>
  <c r="AR7" i="88"/>
  <c r="AH9" i="76"/>
  <c r="AQ9" i="76" s="1"/>
  <c r="AR7" i="65"/>
  <c r="AR7" i="43"/>
  <c r="AH8" i="87"/>
  <c r="AQ8" i="87" s="1"/>
  <c r="Y9" i="59"/>
  <c r="X9" i="59"/>
  <c r="X9" i="85"/>
  <c r="AH8" i="99"/>
  <c r="AQ8" i="99" s="1"/>
  <c r="AH8" i="10"/>
  <c r="AQ8" i="10" s="1"/>
  <c r="AI8" i="13"/>
  <c r="AN8" i="13"/>
  <c r="Z8" i="50"/>
  <c r="AH8" i="23"/>
  <c r="AQ8" i="23" s="1"/>
  <c r="Z9" i="46"/>
  <c r="AH8" i="19"/>
  <c r="AQ8" i="19" s="1"/>
  <c r="AR7" i="50"/>
  <c r="AR7" i="69"/>
  <c r="AH8" i="63"/>
  <c r="AQ8" i="63" s="1"/>
  <c r="AH8" i="22"/>
  <c r="AQ8" i="22" s="1"/>
  <c r="Y9" i="21"/>
  <c r="X9" i="21"/>
  <c r="AH9" i="12"/>
  <c r="AQ9" i="12" s="1"/>
  <c r="Y9" i="74"/>
  <c r="X9" i="74"/>
  <c r="AH8" i="26"/>
  <c r="AQ8" i="26" s="1"/>
  <c r="AH9" i="100"/>
  <c r="AQ9" i="100" s="1"/>
  <c r="Z9" i="16"/>
  <c r="AH8" i="91"/>
  <c r="AQ8" i="91" s="1"/>
  <c r="AR7" i="82"/>
  <c r="Y9" i="84"/>
  <c r="X9" i="84"/>
  <c r="AR7" i="36"/>
  <c r="AH9" i="16"/>
  <c r="AQ9" i="16" s="1"/>
  <c r="Y9" i="78"/>
  <c r="X9" i="78"/>
  <c r="AR7" i="92"/>
  <c r="Z9" i="76"/>
  <c r="AR7" i="42"/>
  <c r="Z8" i="55"/>
  <c r="Z8" i="51"/>
  <c r="Z8" i="52"/>
  <c r="AH8" i="105"/>
  <c r="AQ8" i="105" s="1"/>
  <c r="AR7" i="103"/>
  <c r="AR7" i="19"/>
  <c r="W9" i="33"/>
  <c r="AG8" i="33"/>
  <c r="AP8" i="33" s="1"/>
  <c r="AE8" i="33"/>
  <c r="AF8" i="33"/>
  <c r="AO8" i="33" s="1"/>
  <c r="W9" i="66"/>
  <c r="AG8" i="66"/>
  <c r="AP8" i="66" s="1"/>
  <c r="AF8" i="66"/>
  <c r="AO8" i="66" s="1"/>
  <c r="AE8" i="66"/>
  <c r="AF8" i="77"/>
  <c r="AO8" i="77" s="1"/>
  <c r="AG8" i="77"/>
  <c r="AP8" i="77" s="1"/>
  <c r="AE8" i="77"/>
  <c r="W9" i="77"/>
  <c r="Z8" i="87"/>
  <c r="AI8" i="59"/>
  <c r="AN8" i="59"/>
  <c r="Z8" i="99"/>
  <c r="Z8" i="10"/>
  <c r="AH8" i="98"/>
  <c r="AQ8" i="98" s="1"/>
  <c r="Z8" i="23"/>
  <c r="X9" i="39"/>
  <c r="AR8" i="9"/>
  <c r="Z8" i="19"/>
  <c r="AR7" i="54"/>
  <c r="AR7" i="10"/>
  <c r="Z8" i="63"/>
  <c r="AR7" i="26"/>
  <c r="AR8" i="100"/>
  <c r="Z8" i="22"/>
  <c r="Z9" i="12"/>
  <c r="AR7" i="51"/>
  <c r="AR7" i="64"/>
  <c r="Y9" i="15"/>
  <c r="X9" i="15"/>
  <c r="AR8" i="12"/>
  <c r="AI8" i="74"/>
  <c r="AN8" i="74"/>
  <c r="Y9" i="93"/>
  <c r="X9" i="93"/>
  <c r="Z8" i="26"/>
  <c r="AH8" i="68"/>
  <c r="AQ8" i="68" s="1"/>
  <c r="Z9" i="100"/>
  <c r="AR7" i="90"/>
  <c r="Z8" i="91"/>
  <c r="AE8" i="58"/>
  <c r="W9" i="58"/>
  <c r="AG8" i="58"/>
  <c r="AP8" i="58" s="1"/>
  <c r="AF8" i="58"/>
  <c r="AO8" i="58" s="1"/>
  <c r="AN8" i="2"/>
  <c r="AR7" i="87"/>
  <c r="Y9" i="53"/>
  <c r="X9" i="53"/>
  <c r="AN8" i="81"/>
  <c r="AH8" i="51"/>
  <c r="AQ8" i="51" s="1"/>
  <c r="AH8" i="52"/>
  <c r="AQ8" i="52" s="1"/>
  <c r="AF8" i="83"/>
  <c r="AO8" i="83" s="1"/>
  <c r="AE8" i="83"/>
  <c r="W9" i="83"/>
  <c r="AG8" i="83"/>
  <c r="AP8" i="83" s="1"/>
  <c r="AI8" i="45"/>
  <c r="AN8" i="45"/>
  <c r="AH8" i="28"/>
  <c r="AQ8" i="28" s="1"/>
  <c r="Y9" i="71"/>
  <c r="X9" i="71"/>
  <c r="AH8" i="72"/>
  <c r="AQ8" i="72" s="1"/>
  <c r="AG8" i="105"/>
  <c r="AP8" i="105" s="1"/>
  <c r="AH8" i="24"/>
  <c r="AQ8" i="24" s="1"/>
  <c r="AF8" i="80"/>
  <c r="AO8" i="80" s="1"/>
  <c r="AE8" i="80"/>
  <c r="W9" i="80"/>
  <c r="AG8" i="80"/>
  <c r="AP8" i="80" s="1"/>
  <c r="AH8" i="11"/>
  <c r="AQ8" i="11" s="1"/>
  <c r="AH9" i="34"/>
  <c r="AQ9" i="34" s="1"/>
  <c r="AH8" i="104"/>
  <c r="AQ8" i="104" s="1"/>
  <c r="Y9" i="102"/>
  <c r="X9" i="102"/>
  <c r="AG8" i="18"/>
  <c r="AP8" i="18" s="1"/>
  <c r="AF8" i="18"/>
  <c r="AO8" i="18" s="1"/>
  <c r="AE8" i="18"/>
  <c r="W9" i="18"/>
  <c r="AH9" i="47"/>
  <c r="AQ9" i="47" s="1"/>
  <c r="AH8" i="69"/>
  <c r="AQ8" i="69" s="1"/>
  <c r="AR8" i="97"/>
  <c r="AH8" i="14"/>
  <c r="AQ8" i="14" s="1"/>
  <c r="AH8" i="79"/>
  <c r="AQ8" i="79" s="1"/>
  <c r="AR7" i="25"/>
  <c r="AR7" i="32"/>
  <c r="AI8" i="49"/>
  <c r="AN8" i="49"/>
  <c r="AR7" i="41"/>
  <c r="AR7" i="62"/>
  <c r="AR8" i="34"/>
  <c r="AR7" i="72"/>
  <c r="AH8" i="32"/>
  <c r="AQ8" i="32" s="1"/>
  <c r="AN8" i="78"/>
  <c r="AI8" i="78"/>
  <c r="AR7" i="68"/>
  <c r="AH9" i="97"/>
  <c r="AQ9" i="97" s="1"/>
  <c r="AN8" i="53"/>
  <c r="AI8" i="53"/>
  <c r="AH8" i="103"/>
  <c r="AQ8" i="103" s="1"/>
  <c r="Y9" i="2"/>
  <c r="X9" i="2"/>
  <c r="Y9" i="81"/>
  <c r="X9" i="81"/>
  <c r="AN8" i="102"/>
  <c r="AI8" i="102"/>
  <c r="AE8" i="35"/>
  <c r="W9" i="35"/>
  <c r="AF8" i="35"/>
  <c r="AO8" i="35" s="1"/>
  <c r="AG8" i="35"/>
  <c r="AP8" i="35" s="1"/>
  <c r="AG8" i="36"/>
  <c r="AP8" i="36" s="1"/>
  <c r="W9" i="36"/>
  <c r="AF8" i="36"/>
  <c r="AO8" i="36" s="1"/>
  <c r="AE8" i="36"/>
  <c r="AH8" i="50"/>
  <c r="AQ8" i="50" s="1"/>
  <c r="AH9" i="46"/>
  <c r="AQ9" i="46" s="1"/>
  <c r="AR8" i="89"/>
  <c r="W9" i="48"/>
  <c r="AE8" i="48"/>
  <c r="AF8" i="48"/>
  <c r="AO8" i="48" s="1"/>
  <c r="AG8" i="48"/>
  <c r="AP8" i="48" s="1"/>
  <c r="AH8" i="75"/>
  <c r="AQ8" i="75" s="1"/>
  <c r="AF8" i="29"/>
  <c r="AO8" i="29" s="1"/>
  <c r="AE8" i="29"/>
  <c r="AG8" i="29"/>
  <c r="AP8" i="29" s="1"/>
  <c r="W9" i="29"/>
  <c r="AH8" i="65"/>
  <c r="AQ8" i="65" s="1"/>
  <c r="AR7" i="22"/>
  <c r="W9" i="54"/>
  <c r="AE8" i="54"/>
  <c r="AF8" i="54"/>
  <c r="AO8" i="54" s="1"/>
  <c r="AG8" i="54"/>
  <c r="AP8" i="54" s="1"/>
  <c r="AE9" i="38"/>
  <c r="AF9" i="38"/>
  <c r="AO9" i="38" s="1"/>
  <c r="AG9" i="38"/>
  <c r="AP9" i="38" s="1"/>
  <c r="W10" i="38"/>
  <c r="AH8" i="94"/>
  <c r="AQ8" i="94" s="1"/>
  <c r="AR7" i="98"/>
  <c r="AH8" i="55"/>
  <c r="AQ8" i="55" s="1"/>
  <c r="Y9" i="45"/>
  <c r="X9" i="45"/>
  <c r="AR7" i="94"/>
  <c r="AH8" i="41"/>
  <c r="AQ8" i="41" s="1"/>
  <c r="AR7" i="23"/>
  <c r="AI8" i="71"/>
  <c r="AN8" i="71"/>
  <c r="Z8" i="72"/>
  <c r="AR8" i="46"/>
  <c r="Z8" i="24"/>
  <c r="AH8" i="90"/>
  <c r="AQ8" i="90" s="1"/>
  <c r="AR8" i="38"/>
  <c r="AF8" i="86"/>
  <c r="AO8" i="86" s="1"/>
  <c r="AE8" i="86"/>
  <c r="W9" i="86"/>
  <c r="AG8" i="86"/>
  <c r="AP8" i="86" s="1"/>
  <c r="Z8" i="11"/>
  <c r="Z9" i="34"/>
  <c r="Z8" i="104"/>
  <c r="AR7" i="91"/>
  <c r="AH8" i="92"/>
  <c r="AQ8" i="92" s="1"/>
  <c r="AR7" i="96"/>
  <c r="AN8" i="85"/>
  <c r="AI8" i="85"/>
  <c r="Z9" i="47"/>
  <c r="AH8" i="62"/>
  <c r="AQ8" i="62" s="1"/>
  <c r="Y9" i="13"/>
  <c r="X9" i="13"/>
  <c r="Z8" i="69"/>
  <c r="AR7" i="24"/>
  <c r="Z8" i="14"/>
  <c r="Y9" i="95"/>
  <c r="X9" i="95"/>
  <c r="AH8" i="64"/>
  <c r="AQ8" i="64" s="1"/>
  <c r="AR7" i="30"/>
  <c r="AH8" i="82"/>
  <c r="AQ8" i="82" s="1"/>
  <c r="Y9" i="49"/>
  <c r="X9" i="49"/>
  <c r="AH9" i="89"/>
  <c r="AQ9" i="89" s="1"/>
  <c r="AR7" i="55"/>
  <c r="Y9" i="44"/>
  <c r="X9" i="44"/>
  <c r="AH8" i="88"/>
  <c r="AQ8" i="88" s="1"/>
  <c r="AH9" i="31"/>
  <c r="AQ9" i="31" s="1"/>
  <c r="AN8" i="15"/>
  <c r="AI8" i="15"/>
  <c r="AR7" i="11"/>
  <c r="AR7" i="104"/>
  <c r="Z8" i="32"/>
  <c r="AR7" i="29"/>
  <c r="AH8" i="42"/>
  <c r="AQ8" i="42" s="1"/>
  <c r="AH8" i="43"/>
  <c r="AQ8" i="43" s="1"/>
  <c r="AH8" i="96"/>
  <c r="AQ8" i="96" s="1"/>
  <c r="Z9" i="97"/>
  <c r="AH9" i="70"/>
  <c r="AQ9" i="70" s="1"/>
  <c r="Z8" i="103"/>
  <c r="AN8" i="73"/>
  <c r="AI8" i="73"/>
  <c r="AN8" i="84"/>
  <c r="AN8" i="17"/>
  <c r="AF8" i="101"/>
  <c r="AO8" i="101" s="1"/>
  <c r="AE8" i="101"/>
  <c r="AG8" i="101"/>
  <c r="AP8" i="101" s="1"/>
  <c r="W9" i="101"/>
  <c r="W9" i="67"/>
  <c r="AG8" i="67"/>
  <c r="AP8" i="67" s="1"/>
  <c r="AF8" i="67"/>
  <c r="AO8" i="67" s="1"/>
  <c r="AE8" i="67"/>
  <c r="W9" i="41"/>
  <c r="AE8" i="41"/>
  <c r="AR8" i="31"/>
  <c r="AR7" i="14"/>
  <c r="AH8" i="27"/>
  <c r="AQ8" i="27" s="1"/>
  <c r="AE8" i="40"/>
  <c r="AF8" i="40"/>
  <c r="AO8" i="40" s="1"/>
  <c r="AG8" i="40"/>
  <c r="AP8" i="40" s="1"/>
  <c r="W9" i="40"/>
  <c r="AR7" i="20"/>
  <c r="AH8" i="36"/>
  <c r="AQ8" i="36" s="1"/>
  <c r="AR7" i="75"/>
  <c r="AH8" i="25"/>
  <c r="AQ8" i="25" s="1"/>
  <c r="AN8" i="39"/>
  <c r="AR7" i="99"/>
  <c r="AR8" i="47"/>
  <c r="AR7" i="27"/>
  <c r="AI8" i="95"/>
  <c r="AN8" i="95"/>
  <c r="AR8" i="70"/>
  <c r="Z9" i="89"/>
  <c r="AH8" i="29"/>
  <c r="AQ8" i="29" s="1"/>
  <c r="AN8" i="21"/>
  <c r="Z8" i="88"/>
  <c r="AR7" i="28"/>
  <c r="AH8" i="20"/>
  <c r="AQ8" i="20" s="1"/>
  <c r="AR7" i="52"/>
  <c r="AR7" i="105"/>
  <c r="Z9" i="31"/>
  <c r="AH8" i="54"/>
  <c r="AQ8" i="54" s="1"/>
  <c r="AR7" i="79"/>
  <c r="AN8" i="93"/>
  <c r="AI8" i="93"/>
  <c r="AR7" i="63"/>
  <c r="AR8" i="76"/>
  <c r="AH9" i="38"/>
  <c r="AQ9" i="38" s="1"/>
  <c r="Z8" i="42"/>
  <c r="AH8" i="30"/>
  <c r="AQ8" i="30" s="1"/>
  <c r="Z8" i="43"/>
  <c r="AF8" i="37"/>
  <c r="AO8" i="37" s="1"/>
  <c r="AG8" i="37"/>
  <c r="AP8" i="37" s="1"/>
  <c r="AE8" i="37"/>
  <c r="W9" i="37"/>
  <c r="Z8" i="96"/>
  <c r="Z9" i="70"/>
  <c r="AN8" i="61"/>
  <c r="AI8" i="61"/>
  <c r="Y9" i="17"/>
  <c r="X9" i="17"/>
  <c r="AI8" i="39" l="1"/>
  <c r="AR8" i="39" s="1"/>
  <c r="AI8" i="21"/>
  <c r="AG8" i="28"/>
  <c r="AP8" i="28" s="1"/>
  <c r="AN8" i="44"/>
  <c r="W9" i="30"/>
  <c r="AF8" i="28"/>
  <c r="AO8" i="28" s="1"/>
  <c r="AE8" i="98"/>
  <c r="X9" i="61"/>
  <c r="AE8" i="28"/>
  <c r="AG8" i="68"/>
  <c r="AP8" i="68" s="1"/>
  <c r="X9" i="73"/>
  <c r="W9" i="65"/>
  <c r="AI8" i="17"/>
  <c r="W9" i="25"/>
  <c r="X9" i="25" s="1"/>
  <c r="AF8" i="68"/>
  <c r="AO8" i="68" s="1"/>
  <c r="AG8" i="90"/>
  <c r="AP8" i="90" s="1"/>
  <c r="AE8" i="65"/>
  <c r="AI8" i="65" s="1"/>
  <c r="AF8" i="82"/>
  <c r="AO8" i="82" s="1"/>
  <c r="AE8" i="82"/>
  <c r="W9" i="68"/>
  <c r="AI8" i="81"/>
  <c r="AR8" i="81" s="1"/>
  <c r="AG8" i="30"/>
  <c r="AP8" i="30" s="1"/>
  <c r="AG8" i="20"/>
  <c r="AP8" i="20" s="1"/>
  <c r="AE8" i="30"/>
  <c r="W9" i="94"/>
  <c r="Y9" i="94" s="1"/>
  <c r="AI8" i="60"/>
  <c r="AR8" i="60" s="1"/>
  <c r="AF8" i="62"/>
  <c r="AO8" i="62" s="1"/>
  <c r="AI8" i="2"/>
  <c r="X9" i="60"/>
  <c r="AE8" i="94"/>
  <c r="AG8" i="82"/>
  <c r="AP8" i="82" s="1"/>
  <c r="AG8" i="41"/>
  <c r="AP8" i="41" s="1"/>
  <c r="W9" i="27"/>
  <c r="W9" i="62"/>
  <c r="AF8" i="94"/>
  <c r="AO8" i="94" s="1"/>
  <c r="Z9" i="21"/>
  <c r="AG8" i="79"/>
  <c r="AP8" i="79" s="1"/>
  <c r="AG8" i="65"/>
  <c r="AP8" i="65" s="1"/>
  <c r="AE8" i="90"/>
  <c r="AN8" i="90" s="1"/>
  <c r="AG9" i="9"/>
  <c r="AP9" i="9" s="1"/>
  <c r="AF9" i="9"/>
  <c r="AO9" i="9" s="1"/>
  <c r="AE9" i="9"/>
  <c r="AN9" i="9" s="1"/>
  <c r="W10" i="9"/>
  <c r="AH9" i="9"/>
  <c r="AQ9" i="9" s="1"/>
  <c r="AF8" i="25"/>
  <c r="AO8" i="25" s="1"/>
  <c r="W9" i="98"/>
  <c r="Y9" i="98" s="1"/>
  <c r="AF8" i="75"/>
  <c r="AO8" i="75" s="1"/>
  <c r="AF8" i="92"/>
  <c r="AO8" i="92" s="1"/>
  <c r="AG8" i="75"/>
  <c r="AP8" i="75" s="1"/>
  <c r="AE8" i="25"/>
  <c r="AF8" i="98"/>
  <c r="AO8" i="98" s="1"/>
  <c r="W9" i="75"/>
  <c r="W9" i="20"/>
  <c r="AG8" i="92"/>
  <c r="AP8" i="92" s="1"/>
  <c r="W9" i="92"/>
  <c r="AI8" i="84"/>
  <c r="AR8" i="84" s="1"/>
  <c r="Z9" i="15"/>
  <c r="AE9" i="15" s="1"/>
  <c r="AF8" i="27"/>
  <c r="AO8" i="27" s="1"/>
  <c r="AF8" i="105"/>
  <c r="AO8" i="105" s="1"/>
  <c r="Z9" i="53"/>
  <c r="Z9" i="74"/>
  <c r="AG9" i="74" s="1"/>
  <c r="AP9" i="74" s="1"/>
  <c r="W9" i="64"/>
  <c r="Y9" i="64" s="1"/>
  <c r="W9" i="105"/>
  <c r="Y9" i="105" s="1"/>
  <c r="AF8" i="20"/>
  <c r="AO8" i="20" s="1"/>
  <c r="AG8" i="27"/>
  <c r="AP8" i="27" s="1"/>
  <c r="Z9" i="2"/>
  <c r="AF9" i="2" s="1"/>
  <c r="AO9" i="2" s="1"/>
  <c r="Z9" i="78"/>
  <c r="AE9" i="78" s="1"/>
  <c r="Z9" i="49"/>
  <c r="AF9" i="49" s="1"/>
  <c r="AO9" i="49" s="1"/>
  <c r="Z9" i="44"/>
  <c r="Z9" i="84"/>
  <c r="AG9" i="84" s="1"/>
  <c r="AP9" i="84" s="1"/>
  <c r="Z9" i="71"/>
  <c r="AG9" i="71" s="1"/>
  <c r="AP9" i="71" s="1"/>
  <c r="Z9" i="39"/>
  <c r="Z9" i="73"/>
  <c r="W10" i="73" s="1"/>
  <c r="Z9" i="85"/>
  <c r="W10" i="85" s="1"/>
  <c r="W10" i="2"/>
  <c r="AE8" i="43"/>
  <c r="AF8" i="43"/>
  <c r="AO8" i="43" s="1"/>
  <c r="AG8" i="43"/>
  <c r="AP8" i="43" s="1"/>
  <c r="W9" i="43"/>
  <c r="W9" i="96"/>
  <c r="AG8" i="96"/>
  <c r="AP8" i="96" s="1"/>
  <c r="AF8" i="96"/>
  <c r="AO8" i="96" s="1"/>
  <c r="AE8" i="96"/>
  <c r="AH9" i="95"/>
  <c r="AQ9" i="95" s="1"/>
  <c r="W9" i="69"/>
  <c r="AG8" i="69"/>
  <c r="AP8" i="69" s="1"/>
  <c r="AF8" i="69"/>
  <c r="AO8" i="69" s="1"/>
  <c r="AE8" i="69"/>
  <c r="W10" i="34"/>
  <c r="AG9" i="34"/>
  <c r="AP9" i="34" s="1"/>
  <c r="AE9" i="34"/>
  <c r="AF9" i="34"/>
  <c r="AO9" i="34" s="1"/>
  <c r="AI8" i="48"/>
  <c r="AN8" i="48"/>
  <c r="AI8" i="36"/>
  <c r="AN8" i="36"/>
  <c r="Y9" i="35"/>
  <c r="X9" i="35"/>
  <c r="X9" i="98"/>
  <c r="AH9" i="93"/>
  <c r="AQ9" i="93" s="1"/>
  <c r="AF8" i="23"/>
  <c r="AO8" i="23" s="1"/>
  <c r="AG8" i="23"/>
  <c r="AP8" i="23" s="1"/>
  <c r="W9" i="23"/>
  <c r="AE8" i="23"/>
  <c r="AI8" i="33"/>
  <c r="AN8" i="33"/>
  <c r="AF9" i="78"/>
  <c r="AO9" i="78" s="1"/>
  <c r="AE9" i="16"/>
  <c r="W10" i="16"/>
  <c r="AF9" i="16"/>
  <c r="AO9" i="16" s="1"/>
  <c r="AG9" i="16"/>
  <c r="AP9" i="16" s="1"/>
  <c r="AN8" i="79"/>
  <c r="AN8" i="92"/>
  <c r="AF9" i="89"/>
  <c r="AO9" i="89" s="1"/>
  <c r="AE9" i="89"/>
  <c r="AG9" i="89"/>
  <c r="AP9" i="89" s="1"/>
  <c r="W10" i="89"/>
  <c r="AR8" i="15"/>
  <c r="Z9" i="95"/>
  <c r="AH9" i="13"/>
  <c r="AQ9" i="13" s="1"/>
  <c r="AE9" i="47"/>
  <c r="AF9" i="47"/>
  <c r="AO9" i="47" s="1"/>
  <c r="AG9" i="47"/>
  <c r="AP9" i="47" s="1"/>
  <c r="W10" i="47"/>
  <c r="W9" i="11"/>
  <c r="AG8" i="11"/>
  <c r="AP8" i="11" s="1"/>
  <c r="AE8" i="11"/>
  <c r="AF8" i="11"/>
  <c r="AO8" i="11" s="1"/>
  <c r="Y9" i="48"/>
  <c r="X9" i="48"/>
  <c r="Y9" i="25"/>
  <c r="AI8" i="35"/>
  <c r="AN8" i="35"/>
  <c r="Y9" i="27"/>
  <c r="X9" i="27"/>
  <c r="AR8" i="78"/>
  <c r="AR8" i="49"/>
  <c r="AN8" i="98"/>
  <c r="Y9" i="83"/>
  <c r="X9" i="83"/>
  <c r="AE9" i="100"/>
  <c r="W10" i="100"/>
  <c r="AF9" i="100"/>
  <c r="AO9" i="100" s="1"/>
  <c r="AG9" i="100"/>
  <c r="AP9" i="100" s="1"/>
  <c r="Z9" i="93"/>
  <c r="AH9" i="15"/>
  <c r="AQ9" i="15" s="1"/>
  <c r="W9" i="19"/>
  <c r="AG8" i="19"/>
  <c r="AP8" i="19" s="1"/>
  <c r="AE8" i="19"/>
  <c r="AF8" i="19"/>
  <c r="AO8" i="19" s="1"/>
  <c r="AR8" i="59"/>
  <c r="AN8" i="66"/>
  <c r="AI8" i="66"/>
  <c r="AH9" i="84"/>
  <c r="AQ9" i="84" s="1"/>
  <c r="AH9" i="74"/>
  <c r="AQ9" i="74" s="1"/>
  <c r="AH9" i="21"/>
  <c r="AQ9" i="21" s="1"/>
  <c r="AN8" i="64"/>
  <c r="AI8" i="64"/>
  <c r="Y9" i="75"/>
  <c r="X9" i="75"/>
  <c r="AR8" i="93"/>
  <c r="AR8" i="21"/>
  <c r="AR8" i="95"/>
  <c r="AH9" i="17"/>
  <c r="AQ9" i="17" s="1"/>
  <c r="AE9" i="31"/>
  <c r="AF9" i="31"/>
  <c r="AO9" i="31" s="1"/>
  <c r="AG9" i="31"/>
  <c r="AP9" i="31" s="1"/>
  <c r="W10" i="31"/>
  <c r="Y9" i="40"/>
  <c r="X9" i="40"/>
  <c r="Z9" i="17"/>
  <c r="Y9" i="37"/>
  <c r="X9" i="37"/>
  <c r="AH9" i="61"/>
  <c r="AQ9" i="61" s="1"/>
  <c r="AN8" i="37"/>
  <c r="AI8" i="37"/>
  <c r="Y9" i="67"/>
  <c r="X9" i="67"/>
  <c r="AR8" i="17"/>
  <c r="Z9" i="61"/>
  <c r="W10" i="97"/>
  <c r="AF9" i="97"/>
  <c r="AO9" i="97" s="1"/>
  <c r="AG9" i="97"/>
  <c r="AP9" i="97" s="1"/>
  <c r="AE9" i="97"/>
  <c r="W9" i="32"/>
  <c r="AE8" i="32"/>
  <c r="AF8" i="32"/>
  <c r="AO8" i="32" s="1"/>
  <c r="AG8" i="32"/>
  <c r="AP8" i="32" s="1"/>
  <c r="AH9" i="49"/>
  <c r="AQ9" i="49" s="1"/>
  <c r="Z9" i="13"/>
  <c r="AR8" i="85"/>
  <c r="W9" i="72"/>
  <c r="AG8" i="72"/>
  <c r="AP8" i="72" s="1"/>
  <c r="AF8" i="72"/>
  <c r="AO8" i="72" s="1"/>
  <c r="AE8" i="72"/>
  <c r="AN8" i="28"/>
  <c r="AI8" i="28"/>
  <c r="Y10" i="38"/>
  <c r="X10" i="38"/>
  <c r="AI8" i="54"/>
  <c r="AN8" i="54"/>
  <c r="Y9" i="36"/>
  <c r="X9" i="36"/>
  <c r="AR8" i="102"/>
  <c r="AH9" i="81"/>
  <c r="AQ9" i="81" s="1"/>
  <c r="AH9" i="60"/>
  <c r="AQ9" i="60" s="1"/>
  <c r="AR8" i="53"/>
  <c r="AH9" i="102"/>
  <c r="AQ9" i="102" s="1"/>
  <c r="AI8" i="83"/>
  <c r="AN8" i="83"/>
  <c r="Y9" i="30"/>
  <c r="X9" i="30"/>
  <c r="Y9" i="58"/>
  <c r="X9" i="58"/>
  <c r="AF9" i="15"/>
  <c r="AO9" i="15" s="1"/>
  <c r="W10" i="15"/>
  <c r="AG9" i="15"/>
  <c r="AP9" i="15" s="1"/>
  <c r="AF9" i="12"/>
  <c r="AO9" i="12" s="1"/>
  <c r="AG9" i="12"/>
  <c r="AP9" i="12" s="1"/>
  <c r="W10" i="12"/>
  <c r="AE9" i="12"/>
  <c r="W9" i="63"/>
  <c r="AG8" i="63"/>
  <c r="AP8" i="63" s="1"/>
  <c r="AF8" i="63"/>
  <c r="AO8" i="63" s="1"/>
  <c r="AE8" i="63"/>
  <c r="W9" i="87"/>
  <c r="AG8" i="87"/>
  <c r="AP8" i="87" s="1"/>
  <c r="AF8" i="87"/>
  <c r="AO8" i="87" s="1"/>
  <c r="AE8" i="87"/>
  <c r="Y9" i="33"/>
  <c r="X9" i="33"/>
  <c r="W10" i="76"/>
  <c r="AG9" i="76"/>
  <c r="AP9" i="76" s="1"/>
  <c r="AF9" i="76"/>
  <c r="AO9" i="76" s="1"/>
  <c r="AE9" i="76"/>
  <c r="W10" i="84"/>
  <c r="AE9" i="84"/>
  <c r="AF9" i="74"/>
  <c r="AO9" i="74" s="1"/>
  <c r="AE9" i="74"/>
  <c r="W10" i="74"/>
  <c r="W10" i="21"/>
  <c r="AF9" i="21"/>
  <c r="AO9" i="21" s="1"/>
  <c r="AG9" i="21"/>
  <c r="AP9" i="21" s="1"/>
  <c r="AE9" i="21"/>
  <c r="AE8" i="50"/>
  <c r="W9" i="50"/>
  <c r="AF8" i="50"/>
  <c r="AO8" i="50" s="1"/>
  <c r="AG8" i="50"/>
  <c r="AP8" i="50" s="1"/>
  <c r="AH9" i="59"/>
  <c r="AQ9" i="59" s="1"/>
  <c r="Y9" i="62"/>
  <c r="X9" i="62"/>
  <c r="Y9" i="20"/>
  <c r="X9" i="20"/>
  <c r="Y9" i="65"/>
  <c r="X9" i="65"/>
  <c r="Y9" i="82"/>
  <c r="X9" i="82"/>
  <c r="AF9" i="70"/>
  <c r="AO9" i="70" s="1"/>
  <c r="W10" i="70"/>
  <c r="AE9" i="70"/>
  <c r="AG9" i="70"/>
  <c r="AP9" i="70" s="1"/>
  <c r="AR8" i="61"/>
  <c r="AE8" i="42"/>
  <c r="W9" i="42"/>
  <c r="AF8" i="42"/>
  <c r="AO8" i="42" s="1"/>
  <c r="AG8" i="42"/>
  <c r="AP8" i="42" s="1"/>
  <c r="AN8" i="40"/>
  <c r="AI8" i="40"/>
  <c r="AI8" i="41"/>
  <c r="AN8" i="41"/>
  <c r="Y9" i="101"/>
  <c r="X9" i="101"/>
  <c r="AH9" i="44"/>
  <c r="AQ9" i="44" s="1"/>
  <c r="W9" i="14"/>
  <c r="AE8" i="14"/>
  <c r="AG8" i="14"/>
  <c r="AP8" i="14" s="1"/>
  <c r="AF8" i="14"/>
  <c r="AO8" i="14" s="1"/>
  <c r="Y9" i="86"/>
  <c r="X9" i="86"/>
  <c r="Y9" i="28"/>
  <c r="X9" i="28"/>
  <c r="Y9" i="54"/>
  <c r="X9" i="54"/>
  <c r="Y9" i="29"/>
  <c r="X9" i="29"/>
  <c r="Z9" i="81"/>
  <c r="Z9" i="60"/>
  <c r="Y9" i="68"/>
  <c r="X9" i="68"/>
  <c r="Z9" i="102"/>
  <c r="Y9" i="80"/>
  <c r="X9" i="80"/>
  <c r="Z9" i="80" s="1"/>
  <c r="AN8" i="105"/>
  <c r="AI8" i="105"/>
  <c r="Y10" i="9"/>
  <c r="X10" i="9"/>
  <c r="AN8" i="58"/>
  <c r="AI8" i="58"/>
  <c r="AG8" i="22"/>
  <c r="AP8" i="22" s="1"/>
  <c r="W9" i="22"/>
  <c r="AE8" i="22"/>
  <c r="AF8" i="22"/>
  <c r="AO8" i="22" s="1"/>
  <c r="Y9" i="77"/>
  <c r="X9" i="77"/>
  <c r="AE8" i="52"/>
  <c r="AF8" i="52"/>
  <c r="AO8" i="52" s="1"/>
  <c r="W9" i="52"/>
  <c r="AG8" i="52"/>
  <c r="AP8" i="52" s="1"/>
  <c r="Z9" i="59"/>
  <c r="Y9" i="79"/>
  <c r="X9" i="79"/>
  <c r="AI8" i="62"/>
  <c r="AN8" i="62"/>
  <c r="AN8" i="20"/>
  <c r="AI8" i="20"/>
  <c r="AN8" i="82"/>
  <c r="AI8" i="82"/>
  <c r="W9" i="88"/>
  <c r="AG8" i="88"/>
  <c r="AP8" i="88" s="1"/>
  <c r="AF8" i="88"/>
  <c r="AO8" i="88" s="1"/>
  <c r="AE8" i="88"/>
  <c r="Y9" i="41"/>
  <c r="X9" i="41"/>
  <c r="W9" i="103"/>
  <c r="AG8" i="103"/>
  <c r="AP8" i="103" s="1"/>
  <c r="AE8" i="103"/>
  <c r="AF8" i="103"/>
  <c r="AO8" i="103" s="1"/>
  <c r="W10" i="44"/>
  <c r="AE9" i="44"/>
  <c r="AG9" i="44"/>
  <c r="AP9" i="44" s="1"/>
  <c r="AF9" i="44"/>
  <c r="AO9" i="44" s="1"/>
  <c r="AI8" i="86"/>
  <c r="AN8" i="86"/>
  <c r="AR8" i="71"/>
  <c r="AH9" i="45"/>
  <c r="AQ9" i="45" s="1"/>
  <c r="AN8" i="68"/>
  <c r="AR8" i="44"/>
  <c r="Y9" i="18"/>
  <c r="X9" i="18"/>
  <c r="AN8" i="80"/>
  <c r="AI8" i="80"/>
  <c r="AH9" i="71"/>
  <c r="AQ9" i="71" s="1"/>
  <c r="AH9" i="53"/>
  <c r="AQ9" i="53" s="1"/>
  <c r="AR8" i="2"/>
  <c r="W9" i="91"/>
  <c r="AG8" i="91"/>
  <c r="AP8" i="91" s="1"/>
  <c r="AF8" i="91"/>
  <c r="AO8" i="91" s="1"/>
  <c r="AE8" i="91"/>
  <c r="AR8" i="74"/>
  <c r="AH9" i="39"/>
  <c r="AQ9" i="39" s="1"/>
  <c r="AE8" i="10"/>
  <c r="W9" i="10"/>
  <c r="AG8" i="10"/>
  <c r="AP8" i="10" s="1"/>
  <c r="AF8" i="10"/>
  <c r="AO8" i="10" s="1"/>
  <c r="AI8" i="77"/>
  <c r="AN8" i="77"/>
  <c r="Y9" i="66"/>
  <c r="X9" i="66"/>
  <c r="W9" i="51"/>
  <c r="AE8" i="51"/>
  <c r="AF8" i="51"/>
  <c r="AO8" i="51" s="1"/>
  <c r="AG8" i="51"/>
  <c r="AP8" i="51" s="1"/>
  <c r="AH9" i="73"/>
  <c r="AQ9" i="73" s="1"/>
  <c r="AE9" i="46"/>
  <c r="AG9" i="46"/>
  <c r="AP9" i="46" s="1"/>
  <c r="AF9" i="46"/>
  <c r="AO9" i="46" s="1"/>
  <c r="W10" i="46"/>
  <c r="AR8" i="13"/>
  <c r="AN8" i="75"/>
  <c r="AI8" i="75"/>
  <c r="AN8" i="94"/>
  <c r="AI8" i="94"/>
  <c r="AN8" i="67"/>
  <c r="AI8" i="67"/>
  <c r="AI8" i="101"/>
  <c r="AN8" i="101"/>
  <c r="AR8" i="73"/>
  <c r="AF8" i="104"/>
  <c r="AO8" i="104" s="1"/>
  <c r="AE8" i="104"/>
  <c r="AG8" i="104"/>
  <c r="AP8" i="104" s="1"/>
  <c r="W9" i="104"/>
  <c r="AE8" i="24"/>
  <c r="AF8" i="24"/>
  <c r="AO8" i="24" s="1"/>
  <c r="AG8" i="24"/>
  <c r="AP8" i="24" s="1"/>
  <c r="W9" i="24"/>
  <c r="Z9" i="45"/>
  <c r="AI9" i="38"/>
  <c r="AN9" i="38"/>
  <c r="AN8" i="29"/>
  <c r="AI8" i="29"/>
  <c r="AN8" i="27"/>
  <c r="AH9" i="2"/>
  <c r="AQ9" i="2" s="1"/>
  <c r="AI8" i="18"/>
  <c r="AN8" i="18"/>
  <c r="AR8" i="45"/>
  <c r="W10" i="53"/>
  <c r="AE9" i="53"/>
  <c r="AG9" i="53"/>
  <c r="AP9" i="53" s="1"/>
  <c r="AF9" i="53"/>
  <c r="AO9" i="53" s="1"/>
  <c r="AI8" i="30"/>
  <c r="AN8" i="30"/>
  <c r="W9" i="26"/>
  <c r="AE8" i="26"/>
  <c r="AG8" i="26"/>
  <c r="AP8" i="26" s="1"/>
  <c r="AF8" i="26"/>
  <c r="AO8" i="26" s="1"/>
  <c r="AE9" i="39"/>
  <c r="AF9" i="39"/>
  <c r="AO9" i="39" s="1"/>
  <c r="AG9" i="39"/>
  <c r="AP9" i="39" s="1"/>
  <c r="W10" i="39"/>
  <c r="W9" i="99"/>
  <c r="AG8" i="99"/>
  <c r="AP8" i="99" s="1"/>
  <c r="AF8" i="99"/>
  <c r="AO8" i="99" s="1"/>
  <c r="AE8" i="99"/>
  <c r="AE8" i="55"/>
  <c r="AF8" i="55"/>
  <c r="AO8" i="55" s="1"/>
  <c r="AG8" i="55"/>
  <c r="AP8" i="55" s="1"/>
  <c r="W9" i="55"/>
  <c r="AH9" i="78"/>
  <c r="AQ9" i="78" s="1"/>
  <c r="AH9" i="85"/>
  <c r="AQ9" i="85" s="1"/>
  <c r="Y9" i="92"/>
  <c r="X9" i="92"/>
  <c r="Y9" i="90"/>
  <c r="X9" i="90"/>
  <c r="AI8" i="27" l="1"/>
  <c r="AI8" i="68"/>
  <c r="AN8" i="65"/>
  <c r="AG9" i="78"/>
  <c r="AP9" i="78" s="1"/>
  <c r="AI8" i="90"/>
  <c r="AR8" i="90" s="1"/>
  <c r="X9" i="94"/>
  <c r="W10" i="78"/>
  <c r="W10" i="49"/>
  <c r="AI8" i="98"/>
  <c r="AE9" i="73"/>
  <c r="AN9" i="73" s="1"/>
  <c r="AF9" i="84"/>
  <c r="AO9" i="84" s="1"/>
  <c r="X9" i="105"/>
  <c r="AI8" i="79"/>
  <c r="AE9" i="2"/>
  <c r="Z9" i="86"/>
  <c r="AI8" i="92"/>
  <c r="AR8" i="92" s="1"/>
  <c r="AE9" i="71"/>
  <c r="AN9" i="71" s="1"/>
  <c r="AI8" i="25"/>
  <c r="Z9" i="79"/>
  <c r="AG9" i="2"/>
  <c r="AP9" i="2" s="1"/>
  <c r="Z9" i="68"/>
  <c r="AG9" i="68" s="1"/>
  <c r="AP9" i="68" s="1"/>
  <c r="AE9" i="49"/>
  <c r="Z9" i="65"/>
  <c r="AE9" i="65" s="1"/>
  <c r="AN8" i="25"/>
  <c r="AI9" i="9"/>
  <c r="AR9" i="9" s="1"/>
  <c r="AG9" i="49"/>
  <c r="AP9" i="49" s="1"/>
  <c r="AE9" i="85"/>
  <c r="AN9" i="85" s="1"/>
  <c r="X9" i="64"/>
  <c r="AF9" i="73"/>
  <c r="AO9" i="73" s="1"/>
  <c r="Z9" i="29"/>
  <c r="Z9" i="82"/>
  <c r="AF9" i="82" s="1"/>
  <c r="AO9" i="82" s="1"/>
  <c r="Z9" i="62"/>
  <c r="AG9" i="73"/>
  <c r="AP9" i="73" s="1"/>
  <c r="Z9" i="77"/>
  <c r="W10" i="71"/>
  <c r="X10" i="71" s="1"/>
  <c r="AG9" i="85"/>
  <c r="AP9" i="85" s="1"/>
  <c r="AF9" i="71"/>
  <c r="AO9" i="71" s="1"/>
  <c r="AF9" i="85"/>
  <c r="AO9" i="85" s="1"/>
  <c r="Z9" i="37"/>
  <c r="AG9" i="37" s="1"/>
  <c r="AP9" i="37" s="1"/>
  <c r="Z9" i="18"/>
  <c r="Z9" i="41"/>
  <c r="W10" i="41" s="1"/>
  <c r="Z10" i="9"/>
  <c r="W11" i="9" s="1"/>
  <c r="Z9" i="28"/>
  <c r="AE9" i="28" s="1"/>
  <c r="Z9" i="94"/>
  <c r="AE9" i="94" s="1"/>
  <c r="Z9" i="105"/>
  <c r="AF9" i="105" s="1"/>
  <c r="AO9" i="105" s="1"/>
  <c r="Z9" i="35"/>
  <c r="Z9" i="20"/>
  <c r="AG9" i="20" s="1"/>
  <c r="AP9" i="20" s="1"/>
  <c r="Z9" i="101"/>
  <c r="AG9" i="101" s="1"/>
  <c r="AP9" i="101" s="1"/>
  <c r="Z9" i="98"/>
  <c r="AG9" i="98" s="1"/>
  <c r="AP9" i="98" s="1"/>
  <c r="Z9" i="54"/>
  <c r="Z9" i="83"/>
  <c r="W10" i="83" s="1"/>
  <c r="AE9" i="20"/>
  <c r="AF10" i="9"/>
  <c r="AO10" i="9" s="1"/>
  <c r="Y9" i="24"/>
  <c r="X9" i="24"/>
  <c r="AR8" i="67"/>
  <c r="AH9" i="66"/>
  <c r="AQ9" i="66" s="1"/>
  <c r="AF9" i="59"/>
  <c r="AO9" i="59" s="1"/>
  <c r="AE9" i="59"/>
  <c r="W10" i="59"/>
  <c r="AG9" i="59"/>
  <c r="AP9" i="59" s="1"/>
  <c r="AR8" i="58"/>
  <c r="AF9" i="86"/>
  <c r="AO9" i="86" s="1"/>
  <c r="AE9" i="86"/>
  <c r="AG9" i="86"/>
  <c r="AP9" i="86" s="1"/>
  <c r="W10" i="86"/>
  <c r="Y9" i="42"/>
  <c r="X9" i="42"/>
  <c r="AR8" i="54"/>
  <c r="AR8" i="18"/>
  <c r="Z9" i="66"/>
  <c r="AR8" i="80"/>
  <c r="AN9" i="44"/>
  <c r="AI9" i="44"/>
  <c r="AH9" i="41"/>
  <c r="AQ9" i="41" s="1"/>
  <c r="AR8" i="82"/>
  <c r="AH9" i="80"/>
  <c r="AQ9" i="80" s="1"/>
  <c r="AH9" i="54"/>
  <c r="AQ9" i="54" s="1"/>
  <c r="AN9" i="49"/>
  <c r="AR8" i="41"/>
  <c r="AI8" i="42"/>
  <c r="AN8" i="42"/>
  <c r="AH9" i="65"/>
  <c r="AQ9" i="65" s="1"/>
  <c r="AH9" i="62"/>
  <c r="AQ9" i="62" s="1"/>
  <c r="AN9" i="84"/>
  <c r="AI9" i="84"/>
  <c r="AI9" i="12"/>
  <c r="AN9" i="12"/>
  <c r="Y10" i="15"/>
  <c r="X10" i="15"/>
  <c r="Z9" i="30"/>
  <c r="AH9" i="36"/>
  <c r="AQ9" i="36" s="1"/>
  <c r="AH10" i="38"/>
  <c r="AQ10" i="38" s="1"/>
  <c r="Y9" i="32"/>
  <c r="X9" i="32"/>
  <c r="AG9" i="17"/>
  <c r="AP9" i="17" s="1"/>
  <c r="AF9" i="17"/>
  <c r="AO9" i="17" s="1"/>
  <c r="AE9" i="17"/>
  <c r="W10" i="17"/>
  <c r="AI9" i="31"/>
  <c r="AN9" i="31"/>
  <c r="W10" i="93"/>
  <c r="AG9" i="93"/>
  <c r="AP9" i="93" s="1"/>
  <c r="AF9" i="93"/>
  <c r="AO9" i="93" s="1"/>
  <c r="AE9" i="93"/>
  <c r="AH9" i="25"/>
  <c r="AQ9" i="25" s="1"/>
  <c r="AN9" i="78"/>
  <c r="AI9" i="78"/>
  <c r="AI8" i="23"/>
  <c r="AN8" i="23"/>
  <c r="AN8" i="69"/>
  <c r="AI8" i="69"/>
  <c r="Y10" i="2"/>
  <c r="X10" i="2"/>
  <c r="AR8" i="37"/>
  <c r="AR8" i="36"/>
  <c r="Y10" i="34"/>
  <c r="X10" i="34"/>
  <c r="AG9" i="54"/>
  <c r="AP9" i="54" s="1"/>
  <c r="AE9" i="54"/>
  <c r="AF9" i="54"/>
  <c r="AO9" i="54" s="1"/>
  <c r="W10" i="54"/>
  <c r="Y10" i="49"/>
  <c r="X10" i="49"/>
  <c r="AR8" i="40"/>
  <c r="AF9" i="65"/>
  <c r="AO9" i="65" s="1"/>
  <c r="AF9" i="62"/>
  <c r="AO9" i="62" s="1"/>
  <c r="W10" i="62"/>
  <c r="AE9" i="62"/>
  <c r="AG9" i="62"/>
  <c r="AP9" i="62" s="1"/>
  <c r="Y10" i="21"/>
  <c r="X10" i="21"/>
  <c r="Y10" i="76"/>
  <c r="X10" i="76"/>
  <c r="Y9" i="87"/>
  <c r="X9" i="87"/>
  <c r="Y10" i="12"/>
  <c r="X10" i="12"/>
  <c r="Z9" i="36"/>
  <c r="AN9" i="97"/>
  <c r="AI9" i="97"/>
  <c r="AH9" i="40"/>
  <c r="AQ9" i="40" s="1"/>
  <c r="AH9" i="75"/>
  <c r="AQ9" i="75" s="1"/>
  <c r="Z9" i="25"/>
  <c r="Y9" i="11"/>
  <c r="X9" i="11"/>
  <c r="Y10" i="85"/>
  <c r="X10" i="85"/>
  <c r="Y9" i="23"/>
  <c r="X9" i="23"/>
  <c r="AH9" i="105"/>
  <c r="AQ9" i="105" s="1"/>
  <c r="AH9" i="35"/>
  <c r="AQ9" i="35" s="1"/>
  <c r="AR8" i="48"/>
  <c r="AN8" i="96"/>
  <c r="AI8" i="96"/>
  <c r="AH9" i="64"/>
  <c r="AQ9" i="64" s="1"/>
  <c r="Y9" i="88"/>
  <c r="X9" i="88"/>
  <c r="AG9" i="13"/>
  <c r="AP9" i="13" s="1"/>
  <c r="AF9" i="13"/>
  <c r="AO9" i="13" s="1"/>
  <c r="AE9" i="13"/>
  <c r="W10" i="13"/>
  <c r="AI8" i="32"/>
  <c r="AN8" i="32"/>
  <c r="W10" i="94"/>
  <c r="AF9" i="94"/>
  <c r="AO9" i="94" s="1"/>
  <c r="AG9" i="94"/>
  <c r="AP9" i="94" s="1"/>
  <c r="AH9" i="83"/>
  <c r="AQ9" i="83" s="1"/>
  <c r="AN8" i="11"/>
  <c r="AI8" i="11"/>
  <c r="AN9" i="16"/>
  <c r="AI9" i="16"/>
  <c r="AI9" i="2"/>
  <c r="AN9" i="2"/>
  <c r="AR8" i="29"/>
  <c r="Y10" i="39"/>
  <c r="X10" i="39"/>
  <c r="AN8" i="26"/>
  <c r="AI8" i="26"/>
  <c r="AI9" i="53"/>
  <c r="AN9" i="53"/>
  <c r="AN8" i="91"/>
  <c r="AI8" i="91"/>
  <c r="AI8" i="55"/>
  <c r="AN8" i="55"/>
  <c r="Y9" i="26"/>
  <c r="X9" i="26"/>
  <c r="Y10" i="53"/>
  <c r="X10" i="53"/>
  <c r="AI8" i="24"/>
  <c r="AN8" i="24"/>
  <c r="AH9" i="18"/>
  <c r="AQ9" i="18" s="1"/>
  <c r="AR8" i="68"/>
  <c r="AN8" i="88"/>
  <c r="AI8" i="88"/>
  <c r="AH9" i="79"/>
  <c r="AQ9" i="79" s="1"/>
  <c r="AI8" i="22"/>
  <c r="AN8" i="22"/>
  <c r="W10" i="60"/>
  <c r="AG9" i="60"/>
  <c r="AP9" i="60" s="1"/>
  <c r="AF9" i="60"/>
  <c r="AO9" i="60" s="1"/>
  <c r="AE9" i="60"/>
  <c r="AH9" i="28"/>
  <c r="AQ9" i="28" s="1"/>
  <c r="AH9" i="101"/>
  <c r="AQ9" i="101" s="1"/>
  <c r="Y9" i="50"/>
  <c r="X9" i="50"/>
  <c r="AH9" i="33"/>
  <c r="AQ9" i="33" s="1"/>
  <c r="AN8" i="63"/>
  <c r="AI8" i="63"/>
  <c r="AH9" i="58"/>
  <c r="AQ9" i="58" s="1"/>
  <c r="AR8" i="25"/>
  <c r="Z10" i="38"/>
  <c r="Y9" i="72"/>
  <c r="X9" i="72"/>
  <c r="AH9" i="67"/>
  <c r="AQ9" i="67" s="1"/>
  <c r="Z9" i="40"/>
  <c r="Z9" i="75"/>
  <c r="AI8" i="19"/>
  <c r="AN8" i="19"/>
  <c r="AH9" i="27"/>
  <c r="AQ9" i="27" s="1"/>
  <c r="AH9" i="48"/>
  <c r="AQ9" i="48" s="1"/>
  <c r="Y10" i="47"/>
  <c r="X10" i="47"/>
  <c r="Y10" i="89"/>
  <c r="X10" i="89"/>
  <c r="AR8" i="79"/>
  <c r="AG9" i="35"/>
  <c r="AP9" i="35" s="1"/>
  <c r="AF9" i="35"/>
  <c r="AO9" i="35" s="1"/>
  <c r="W10" i="35"/>
  <c r="AE9" i="35"/>
  <c r="AI8" i="43"/>
  <c r="AN8" i="43"/>
  <c r="AH9" i="90"/>
  <c r="AQ9" i="90" s="1"/>
  <c r="Y9" i="55"/>
  <c r="X9" i="55"/>
  <c r="AF9" i="77"/>
  <c r="AO9" i="77" s="1"/>
  <c r="AE9" i="77"/>
  <c r="AG9" i="77"/>
  <c r="AP9" i="77" s="1"/>
  <c r="W10" i="77"/>
  <c r="AF9" i="68"/>
  <c r="AO9" i="68" s="1"/>
  <c r="AH9" i="30"/>
  <c r="AQ9" i="30" s="1"/>
  <c r="AR8" i="33"/>
  <c r="Y9" i="43"/>
  <c r="X9" i="43"/>
  <c r="Y10" i="44"/>
  <c r="X10" i="44"/>
  <c r="AR8" i="62"/>
  <c r="AF9" i="80"/>
  <c r="AO9" i="80" s="1"/>
  <c r="AE9" i="80"/>
  <c r="W10" i="80"/>
  <c r="AG9" i="80"/>
  <c r="AP9" i="80" s="1"/>
  <c r="AH9" i="92"/>
  <c r="AQ9" i="92" s="1"/>
  <c r="Z9" i="92"/>
  <c r="AN8" i="99"/>
  <c r="AI8" i="99"/>
  <c r="AR9" i="38"/>
  <c r="Y9" i="104"/>
  <c r="X9" i="104"/>
  <c r="AR8" i="75"/>
  <c r="AI9" i="46"/>
  <c r="AN9" i="46"/>
  <c r="AI8" i="51"/>
  <c r="AN8" i="51"/>
  <c r="AR8" i="77"/>
  <c r="AE9" i="18"/>
  <c r="AF9" i="18"/>
  <c r="AO9" i="18" s="1"/>
  <c r="W10" i="18"/>
  <c r="AG9" i="18"/>
  <c r="AP9" i="18" s="1"/>
  <c r="AR8" i="86"/>
  <c r="AN8" i="103"/>
  <c r="AI8" i="103"/>
  <c r="AR8" i="65"/>
  <c r="AE9" i="79"/>
  <c r="AF9" i="79"/>
  <c r="AO9" i="79" s="1"/>
  <c r="W10" i="79"/>
  <c r="AG9" i="79"/>
  <c r="AP9" i="79" s="1"/>
  <c r="AI8" i="52"/>
  <c r="AN8" i="52"/>
  <c r="Y9" i="22"/>
  <c r="X9" i="22"/>
  <c r="W10" i="102"/>
  <c r="AG9" i="102"/>
  <c r="AP9" i="102" s="1"/>
  <c r="AF9" i="102"/>
  <c r="AO9" i="102" s="1"/>
  <c r="AE9" i="102"/>
  <c r="W10" i="81"/>
  <c r="AG9" i="81"/>
  <c r="AP9" i="81" s="1"/>
  <c r="AF9" i="81"/>
  <c r="AO9" i="81" s="1"/>
  <c r="AE9" i="81"/>
  <c r="AI8" i="14"/>
  <c r="AN8" i="14"/>
  <c r="AH9" i="82"/>
  <c r="AQ9" i="82" s="1"/>
  <c r="AH9" i="20"/>
  <c r="AQ9" i="20" s="1"/>
  <c r="AN8" i="50"/>
  <c r="AI8" i="50"/>
  <c r="Y10" i="74"/>
  <c r="X10" i="74"/>
  <c r="Y10" i="84"/>
  <c r="X10" i="84"/>
  <c r="Z9" i="33"/>
  <c r="Z9" i="58"/>
  <c r="AR8" i="28"/>
  <c r="Z9" i="67"/>
  <c r="Y10" i="31"/>
  <c r="X10" i="31"/>
  <c r="AR8" i="66"/>
  <c r="Y10" i="100"/>
  <c r="X10" i="100"/>
  <c r="AR8" i="98"/>
  <c r="Z9" i="27"/>
  <c r="Z9" i="48"/>
  <c r="AF9" i="95"/>
  <c r="AO9" i="95" s="1"/>
  <c r="AE9" i="95"/>
  <c r="AG9" i="95"/>
  <c r="AP9" i="95" s="1"/>
  <c r="W10" i="95"/>
  <c r="Y10" i="78"/>
  <c r="X10" i="78"/>
  <c r="AN9" i="34"/>
  <c r="AI9" i="34"/>
  <c r="Y9" i="69"/>
  <c r="X9" i="69"/>
  <c r="Y10" i="73"/>
  <c r="X10" i="73"/>
  <c r="AR8" i="27"/>
  <c r="AN8" i="104"/>
  <c r="AI8" i="104"/>
  <c r="Y9" i="103"/>
  <c r="X9" i="103"/>
  <c r="AF9" i="29"/>
  <c r="AO9" i="29" s="1"/>
  <c r="AE9" i="29"/>
  <c r="AG9" i="29"/>
  <c r="AP9" i="29" s="1"/>
  <c r="W10" i="29"/>
  <c r="Y10" i="70"/>
  <c r="X10" i="70"/>
  <c r="Y9" i="63"/>
  <c r="X9" i="63"/>
  <c r="AN8" i="72"/>
  <c r="AI8" i="72"/>
  <c r="W10" i="61"/>
  <c r="AF9" i="61"/>
  <c r="AO9" i="61" s="1"/>
  <c r="AE9" i="61"/>
  <c r="AG9" i="61"/>
  <c r="AP9" i="61" s="1"/>
  <c r="AR8" i="35"/>
  <c r="AI9" i="47"/>
  <c r="AN9" i="47"/>
  <c r="Z9" i="90"/>
  <c r="Y9" i="99"/>
  <c r="X9" i="99"/>
  <c r="Z9" i="64"/>
  <c r="Y10" i="46"/>
  <c r="X10" i="46"/>
  <c r="Y9" i="10"/>
  <c r="X9" i="10"/>
  <c r="AR8" i="94"/>
  <c r="AI8" i="10"/>
  <c r="AN8" i="10"/>
  <c r="Y9" i="52"/>
  <c r="X9" i="52"/>
  <c r="AH10" i="9"/>
  <c r="AQ10" i="9" s="1"/>
  <c r="AI9" i="39"/>
  <c r="AN9" i="39"/>
  <c r="AR8" i="30"/>
  <c r="W10" i="45"/>
  <c r="AG9" i="45"/>
  <c r="AP9" i="45" s="1"/>
  <c r="AE9" i="45"/>
  <c r="AF9" i="45"/>
  <c r="AO9" i="45" s="1"/>
  <c r="AR8" i="101"/>
  <c r="Y9" i="51"/>
  <c r="X9" i="51"/>
  <c r="Y9" i="91"/>
  <c r="X9" i="91"/>
  <c r="AR8" i="20"/>
  <c r="AH9" i="77"/>
  <c r="AQ9" i="77" s="1"/>
  <c r="AR8" i="105"/>
  <c r="AH9" i="68"/>
  <c r="AQ9" i="68" s="1"/>
  <c r="AH9" i="29"/>
  <c r="AQ9" i="29" s="1"/>
  <c r="AH9" i="86"/>
  <c r="AQ9" i="86" s="1"/>
  <c r="Y9" i="14"/>
  <c r="X9" i="14"/>
  <c r="AN9" i="70"/>
  <c r="AI9" i="70"/>
  <c r="AI9" i="21"/>
  <c r="AN9" i="21"/>
  <c r="AN9" i="74"/>
  <c r="AI9" i="74"/>
  <c r="AN9" i="76"/>
  <c r="AI9" i="76"/>
  <c r="AN8" i="87"/>
  <c r="AI8" i="87"/>
  <c r="AI9" i="15"/>
  <c r="AN9" i="15"/>
  <c r="AR8" i="83"/>
  <c r="Y10" i="97"/>
  <c r="X10" i="97"/>
  <c r="AH9" i="37"/>
  <c r="AQ9" i="37" s="1"/>
  <c r="AH9" i="94"/>
  <c r="AQ9" i="94" s="1"/>
  <c r="AR8" i="64"/>
  <c r="Y9" i="19"/>
  <c r="X9" i="19"/>
  <c r="AN9" i="100"/>
  <c r="AI9" i="100"/>
  <c r="AI9" i="89"/>
  <c r="AN9" i="89"/>
  <c r="AI9" i="85"/>
  <c r="Y10" i="16"/>
  <c r="X10" i="16"/>
  <c r="AH9" i="98"/>
  <c r="AQ9" i="98" s="1"/>
  <c r="Y9" i="96"/>
  <c r="X9" i="96"/>
  <c r="Y10" i="71"/>
  <c r="AE10" i="9" l="1"/>
  <c r="Z10" i="12"/>
  <c r="Z9" i="72"/>
  <c r="AF9" i="83"/>
  <c r="AO9" i="83" s="1"/>
  <c r="AG9" i="105"/>
  <c r="AP9" i="105" s="1"/>
  <c r="AE9" i="68"/>
  <c r="AI9" i="68" s="1"/>
  <c r="W10" i="105"/>
  <c r="AF9" i="20"/>
  <c r="AO9" i="20" s="1"/>
  <c r="AF9" i="41"/>
  <c r="AO9" i="41" s="1"/>
  <c r="AG9" i="65"/>
  <c r="AP9" i="65" s="1"/>
  <c r="AE9" i="105"/>
  <c r="AG9" i="41"/>
  <c r="AP9" i="41" s="1"/>
  <c r="W10" i="65"/>
  <c r="X10" i="65" s="1"/>
  <c r="AI9" i="73"/>
  <c r="W10" i="68"/>
  <c r="W10" i="20"/>
  <c r="Y10" i="20" s="1"/>
  <c r="AI9" i="49"/>
  <c r="AR9" i="49" s="1"/>
  <c r="AE9" i="83"/>
  <c r="AG9" i="83"/>
  <c r="AP9" i="83" s="1"/>
  <c r="AE9" i="82"/>
  <c r="AN9" i="82" s="1"/>
  <c r="Z10" i="70"/>
  <c r="W10" i="82"/>
  <c r="AF9" i="28"/>
  <c r="AO9" i="28" s="1"/>
  <c r="Z10" i="34"/>
  <c r="W11" i="34" s="1"/>
  <c r="AE9" i="101"/>
  <c r="Z10" i="85"/>
  <c r="W11" i="85" s="1"/>
  <c r="AG9" i="82"/>
  <c r="AP9" i="82" s="1"/>
  <c r="AI9" i="71"/>
  <c r="Z10" i="31"/>
  <c r="AE10" i="31" s="1"/>
  <c r="W10" i="98"/>
  <c r="X10" i="98" s="1"/>
  <c r="Z9" i="22"/>
  <c r="AF9" i="22" s="1"/>
  <c r="AO9" i="22" s="1"/>
  <c r="Z10" i="71"/>
  <c r="AF10" i="71" s="1"/>
  <c r="AO10" i="71" s="1"/>
  <c r="Z9" i="63"/>
  <c r="AF9" i="37"/>
  <c r="AO9" i="37" s="1"/>
  <c r="W10" i="101"/>
  <c r="Y10" i="101" s="1"/>
  <c r="AF9" i="101"/>
  <c r="AO9" i="101" s="1"/>
  <c r="AE9" i="98"/>
  <c r="AG10" i="9"/>
  <c r="AP10" i="9" s="1"/>
  <c r="W10" i="28"/>
  <c r="Y10" i="28" s="1"/>
  <c r="AE9" i="37"/>
  <c r="AI9" i="37" s="1"/>
  <c r="Z9" i="14"/>
  <c r="AG9" i="14" s="1"/>
  <c r="AP9" i="14" s="1"/>
  <c r="AG9" i="28"/>
  <c r="AP9" i="28" s="1"/>
  <c r="AE9" i="41"/>
  <c r="W10" i="37"/>
  <c r="Y10" i="37" s="1"/>
  <c r="AF9" i="98"/>
  <c r="AO9" i="98" s="1"/>
  <c r="Z9" i="43"/>
  <c r="AF9" i="43" s="1"/>
  <c r="AO9" i="43" s="1"/>
  <c r="Z9" i="88"/>
  <c r="AG9" i="88" s="1"/>
  <c r="AP9" i="88" s="1"/>
  <c r="Z10" i="89"/>
  <c r="W11" i="89" s="1"/>
  <c r="Z10" i="100"/>
  <c r="AE10" i="100" s="1"/>
  <c r="Z10" i="44"/>
  <c r="W11" i="44" s="1"/>
  <c r="Z10" i="53"/>
  <c r="Z10" i="16"/>
  <c r="AE10" i="16" s="1"/>
  <c r="Z9" i="50"/>
  <c r="AG9" i="50" s="1"/>
  <c r="AP9" i="50" s="1"/>
  <c r="Z9" i="96"/>
  <c r="W10" i="96" s="1"/>
  <c r="Z9" i="19"/>
  <c r="AG9" i="19" s="1"/>
  <c r="AP9" i="19" s="1"/>
  <c r="Z10" i="47"/>
  <c r="AG10" i="47" s="1"/>
  <c r="AP10" i="47" s="1"/>
  <c r="W10" i="72"/>
  <c r="AG9" i="72"/>
  <c r="AP9" i="72" s="1"/>
  <c r="AF9" i="72"/>
  <c r="AO9" i="72" s="1"/>
  <c r="AE9" i="72"/>
  <c r="AH9" i="10"/>
  <c r="AQ9" i="10" s="1"/>
  <c r="AN9" i="61"/>
  <c r="AI9" i="61"/>
  <c r="AN9" i="28"/>
  <c r="AH10" i="2"/>
  <c r="AQ10" i="2" s="1"/>
  <c r="AH10" i="15"/>
  <c r="AQ10" i="15" s="1"/>
  <c r="AR9" i="44"/>
  <c r="Y10" i="59"/>
  <c r="X10" i="59"/>
  <c r="AH9" i="91"/>
  <c r="AQ9" i="91" s="1"/>
  <c r="Z9" i="52"/>
  <c r="Z9" i="10"/>
  <c r="AH9" i="99"/>
  <c r="AQ9" i="99" s="1"/>
  <c r="AI9" i="29"/>
  <c r="AN9" i="29"/>
  <c r="AH9" i="69"/>
  <c r="AQ9" i="69" s="1"/>
  <c r="AH10" i="78"/>
  <c r="AQ10" i="78" s="1"/>
  <c r="AH10" i="84"/>
  <c r="AQ10" i="84" s="1"/>
  <c r="AR8" i="50"/>
  <c r="X10" i="28"/>
  <c r="AN9" i="102"/>
  <c r="AI9" i="102"/>
  <c r="AH9" i="104"/>
  <c r="AQ9" i="104" s="1"/>
  <c r="Y10" i="80"/>
  <c r="X10" i="80"/>
  <c r="Z9" i="55"/>
  <c r="AI9" i="35"/>
  <c r="AN9" i="35"/>
  <c r="W10" i="75"/>
  <c r="AG9" i="75"/>
  <c r="AP9" i="75" s="1"/>
  <c r="AF9" i="75"/>
  <c r="AO9" i="75" s="1"/>
  <c r="AE9" i="75"/>
  <c r="Z9" i="26"/>
  <c r="Y10" i="94"/>
  <c r="X10" i="94"/>
  <c r="AR8" i="32"/>
  <c r="AE9" i="25"/>
  <c r="AF9" i="25"/>
  <c r="AO9" i="25" s="1"/>
  <c r="AG9" i="25"/>
  <c r="AP9" i="25" s="1"/>
  <c r="W10" i="25"/>
  <c r="AH9" i="87"/>
  <c r="AQ9" i="87" s="1"/>
  <c r="AH10" i="21"/>
  <c r="AQ10" i="21" s="1"/>
  <c r="Y10" i="54"/>
  <c r="X10" i="54"/>
  <c r="AR9" i="78"/>
  <c r="AI9" i="17"/>
  <c r="AN9" i="17"/>
  <c r="Z10" i="15"/>
  <c r="AI9" i="86"/>
  <c r="AN9" i="86"/>
  <c r="AI9" i="59"/>
  <c r="AN9" i="59"/>
  <c r="AN9" i="95"/>
  <c r="AI9" i="95"/>
  <c r="AH10" i="100"/>
  <c r="AQ10" i="100" s="1"/>
  <c r="AG10" i="31"/>
  <c r="AP10" i="31" s="1"/>
  <c r="AG9" i="22"/>
  <c r="AP9" i="22" s="1"/>
  <c r="W10" i="22"/>
  <c r="AE9" i="22"/>
  <c r="AH10" i="44"/>
  <c r="AQ10" i="44" s="1"/>
  <c r="AH9" i="55"/>
  <c r="AQ9" i="55" s="1"/>
  <c r="AR8" i="43"/>
  <c r="AR8" i="19"/>
  <c r="AH9" i="72"/>
  <c r="AQ9" i="72" s="1"/>
  <c r="Y10" i="60"/>
  <c r="X10" i="60"/>
  <c r="Y10" i="41"/>
  <c r="X10" i="41"/>
  <c r="AF10" i="12"/>
  <c r="AO10" i="12" s="1"/>
  <c r="AG10" i="12"/>
  <c r="AP10" i="12" s="1"/>
  <c r="W11" i="12"/>
  <c r="AE10" i="12"/>
  <c r="AR8" i="23"/>
  <c r="AH9" i="96"/>
  <c r="AQ9" i="96" s="1"/>
  <c r="AH10" i="16"/>
  <c r="AQ10" i="16" s="1"/>
  <c r="AR9" i="89"/>
  <c r="AR9" i="74"/>
  <c r="AH9" i="14"/>
  <c r="AQ9" i="14" s="1"/>
  <c r="Z9" i="91"/>
  <c r="Z9" i="99"/>
  <c r="AR9" i="47"/>
  <c r="Y10" i="61"/>
  <c r="X10" i="61"/>
  <c r="AH10" i="70"/>
  <c r="AQ10" i="70" s="1"/>
  <c r="Z9" i="69"/>
  <c r="Z10" i="78"/>
  <c r="AG9" i="48"/>
  <c r="AP9" i="48" s="1"/>
  <c r="AE9" i="48"/>
  <c r="W10" i="48"/>
  <c r="AF9" i="48"/>
  <c r="AO9" i="48" s="1"/>
  <c r="W10" i="67"/>
  <c r="AF9" i="67"/>
  <c r="AO9" i="67" s="1"/>
  <c r="AG9" i="67"/>
  <c r="AP9" i="67" s="1"/>
  <c r="AE9" i="67"/>
  <c r="Z10" i="84"/>
  <c r="AR8" i="52"/>
  <c r="Y10" i="18"/>
  <c r="X10" i="18"/>
  <c r="AR8" i="51"/>
  <c r="Z9" i="104"/>
  <c r="AF9" i="92"/>
  <c r="AO9" i="92" s="1"/>
  <c r="AE9" i="92"/>
  <c r="AG9" i="92"/>
  <c r="AP9" i="92" s="1"/>
  <c r="W10" i="92"/>
  <c r="AN9" i="80"/>
  <c r="AI9" i="80"/>
  <c r="Y10" i="77"/>
  <c r="X10" i="77"/>
  <c r="Y10" i="35"/>
  <c r="X10" i="35"/>
  <c r="Y10" i="105"/>
  <c r="X10" i="105"/>
  <c r="AH10" i="47"/>
  <c r="AQ10" i="47" s="1"/>
  <c r="AE9" i="40"/>
  <c r="AG9" i="40"/>
  <c r="AP9" i="40" s="1"/>
  <c r="W10" i="40"/>
  <c r="AF9" i="40"/>
  <c r="AO9" i="40" s="1"/>
  <c r="AH9" i="50"/>
  <c r="AQ9" i="50" s="1"/>
  <c r="AR8" i="22"/>
  <c r="AR8" i="24"/>
  <c r="AR8" i="91"/>
  <c r="AH10" i="39"/>
  <c r="AQ10" i="39" s="1"/>
  <c r="AR9" i="2"/>
  <c r="AN9" i="37"/>
  <c r="Y10" i="13"/>
  <c r="X10" i="13"/>
  <c r="AR9" i="97"/>
  <c r="Z9" i="87"/>
  <c r="Z10" i="21"/>
  <c r="Z10" i="2"/>
  <c r="AR8" i="42"/>
  <c r="AH9" i="24"/>
  <c r="AQ9" i="24" s="1"/>
  <c r="AN9" i="101"/>
  <c r="AR9" i="70"/>
  <c r="Y10" i="81"/>
  <c r="X10" i="81"/>
  <c r="AN9" i="79"/>
  <c r="AI9" i="79"/>
  <c r="AR8" i="99"/>
  <c r="AR8" i="26"/>
  <c r="AH9" i="88"/>
  <c r="AQ9" i="88" s="1"/>
  <c r="AE10" i="85"/>
  <c r="AF10" i="85"/>
  <c r="AO10" i="85" s="1"/>
  <c r="AI9" i="98"/>
  <c r="AN9" i="98"/>
  <c r="Y10" i="17"/>
  <c r="X10" i="17"/>
  <c r="AR9" i="15"/>
  <c r="AI9" i="45"/>
  <c r="AN9" i="45"/>
  <c r="AR9" i="39"/>
  <c r="AR8" i="10"/>
  <c r="AH10" i="46"/>
  <c r="AQ10" i="46" s="1"/>
  <c r="AR8" i="72"/>
  <c r="W11" i="70"/>
  <c r="AG10" i="70"/>
  <c r="AP10" i="70" s="1"/>
  <c r="AF10" i="70"/>
  <c r="AO10" i="70" s="1"/>
  <c r="AE10" i="70"/>
  <c r="AH9" i="103"/>
  <c r="AQ9" i="103" s="1"/>
  <c r="W10" i="27"/>
  <c r="AF9" i="27"/>
  <c r="AO9" i="27" s="1"/>
  <c r="AG9" i="27"/>
  <c r="AP9" i="27" s="1"/>
  <c r="AE9" i="27"/>
  <c r="AN9" i="81"/>
  <c r="AI9" i="81"/>
  <c r="AR8" i="103"/>
  <c r="AH9" i="43"/>
  <c r="AQ9" i="43" s="1"/>
  <c r="AE10" i="38"/>
  <c r="AF10" i="38"/>
  <c r="AO10" i="38" s="1"/>
  <c r="AG10" i="38"/>
  <c r="AP10" i="38" s="1"/>
  <c r="W11" i="38"/>
  <c r="AR8" i="63"/>
  <c r="W10" i="50"/>
  <c r="AN9" i="60"/>
  <c r="AI9" i="60"/>
  <c r="AH10" i="53"/>
  <c r="AQ10" i="53" s="1"/>
  <c r="AR8" i="55"/>
  <c r="Z10" i="39"/>
  <c r="AR9" i="16"/>
  <c r="AN9" i="13"/>
  <c r="AI9" i="13"/>
  <c r="AH9" i="23"/>
  <c r="AQ9" i="23" s="1"/>
  <c r="Y10" i="65"/>
  <c r="AI9" i="54"/>
  <c r="AN9" i="54"/>
  <c r="AR8" i="69"/>
  <c r="Y10" i="93"/>
  <c r="X10" i="93"/>
  <c r="AH9" i="42"/>
  <c r="AQ9" i="42" s="1"/>
  <c r="Z9" i="24"/>
  <c r="AN10" i="9"/>
  <c r="AI10" i="9"/>
  <c r="AN9" i="20"/>
  <c r="AI9" i="20"/>
  <c r="AE10" i="71"/>
  <c r="W11" i="71"/>
  <c r="AR9" i="76"/>
  <c r="AH9" i="52"/>
  <c r="AQ9" i="52" s="1"/>
  <c r="AE9" i="64"/>
  <c r="W10" i="64"/>
  <c r="AG9" i="64"/>
  <c r="AP9" i="64" s="1"/>
  <c r="AF9" i="64"/>
  <c r="AO9" i="64" s="1"/>
  <c r="W10" i="63"/>
  <c r="AG9" i="63"/>
  <c r="AP9" i="63" s="1"/>
  <c r="AF9" i="63"/>
  <c r="AO9" i="63" s="1"/>
  <c r="AE9" i="63"/>
  <c r="AR8" i="104"/>
  <c r="W10" i="33"/>
  <c r="AE9" i="33"/>
  <c r="AG9" i="33"/>
  <c r="AP9" i="33" s="1"/>
  <c r="AF9" i="33"/>
  <c r="AO9" i="33" s="1"/>
  <c r="AR8" i="88"/>
  <c r="AH9" i="26"/>
  <c r="AQ9" i="26" s="1"/>
  <c r="AR8" i="96"/>
  <c r="Y10" i="62"/>
  <c r="X10" i="62"/>
  <c r="AN9" i="93"/>
  <c r="AI9" i="93"/>
  <c r="Y10" i="82"/>
  <c r="X10" i="82"/>
  <c r="AR9" i="73"/>
  <c r="AF9" i="96"/>
  <c r="AO9" i="96" s="1"/>
  <c r="AR9" i="100"/>
  <c r="AH10" i="97"/>
  <c r="AQ10" i="97" s="1"/>
  <c r="Z10" i="97"/>
  <c r="AR8" i="87"/>
  <c r="AH9" i="51"/>
  <c r="AQ9" i="51" s="1"/>
  <c r="W10" i="90"/>
  <c r="AG9" i="90"/>
  <c r="AP9" i="90" s="1"/>
  <c r="AF9" i="90"/>
  <c r="AO9" i="90" s="1"/>
  <c r="AE9" i="90"/>
  <c r="Z9" i="103"/>
  <c r="AH10" i="73"/>
  <c r="AQ10" i="73" s="1"/>
  <c r="AR9" i="34"/>
  <c r="Y10" i="95"/>
  <c r="X10" i="95"/>
  <c r="AH10" i="74"/>
  <c r="AQ10" i="74" s="1"/>
  <c r="AR8" i="14"/>
  <c r="Y10" i="102"/>
  <c r="X10" i="102"/>
  <c r="Y10" i="79"/>
  <c r="X10" i="79"/>
  <c r="AI9" i="18"/>
  <c r="AN9" i="18"/>
  <c r="AR9" i="46"/>
  <c r="AE9" i="43"/>
  <c r="W10" i="43"/>
  <c r="AG9" i="43"/>
  <c r="AP9" i="43" s="1"/>
  <c r="Y10" i="68"/>
  <c r="X10" i="68"/>
  <c r="AN9" i="77"/>
  <c r="AI9" i="77"/>
  <c r="AE10" i="53"/>
  <c r="AF10" i="53"/>
  <c r="AO10" i="53" s="1"/>
  <c r="AG10" i="53"/>
  <c r="AP10" i="53" s="1"/>
  <c r="W11" i="53"/>
  <c r="AN9" i="94"/>
  <c r="AI9" i="94"/>
  <c r="Z9" i="23"/>
  <c r="AH9" i="11"/>
  <c r="AQ9" i="11" s="1"/>
  <c r="AG9" i="36"/>
  <c r="AP9" i="36" s="1"/>
  <c r="AF9" i="36"/>
  <c r="AO9" i="36" s="1"/>
  <c r="W10" i="36"/>
  <c r="AE9" i="36"/>
  <c r="AH10" i="76"/>
  <c r="AQ10" i="76" s="1"/>
  <c r="AI9" i="65"/>
  <c r="AN9" i="65"/>
  <c r="AH10" i="49"/>
  <c r="AQ10" i="49" s="1"/>
  <c r="Y10" i="98"/>
  <c r="AH9" i="32"/>
  <c r="AQ9" i="32" s="1"/>
  <c r="AR9" i="12"/>
  <c r="W10" i="66"/>
  <c r="AG9" i="66"/>
  <c r="AP9" i="66" s="1"/>
  <c r="AF9" i="66"/>
  <c r="AO9" i="66" s="1"/>
  <c r="AE9" i="66"/>
  <c r="Z9" i="42"/>
  <c r="AE9" i="14"/>
  <c r="AH10" i="71"/>
  <c r="AQ10" i="71" s="1"/>
  <c r="AR9" i="85"/>
  <c r="AH9" i="19"/>
  <c r="AQ9" i="19" s="1"/>
  <c r="AR9" i="21"/>
  <c r="Z9" i="51"/>
  <c r="Y10" i="45"/>
  <c r="X10" i="45"/>
  <c r="Z10" i="46"/>
  <c r="AR9" i="71"/>
  <c r="AH9" i="63"/>
  <c r="AQ9" i="63" s="1"/>
  <c r="Y10" i="29"/>
  <c r="X10" i="29"/>
  <c r="Z10" i="73"/>
  <c r="AH10" i="31"/>
  <c r="AQ10" i="31" s="1"/>
  <c r="W10" i="58"/>
  <c r="AG9" i="58"/>
  <c r="AP9" i="58" s="1"/>
  <c r="AF9" i="58"/>
  <c r="AO9" i="58" s="1"/>
  <c r="AE9" i="58"/>
  <c r="Z10" i="74"/>
  <c r="AH9" i="22"/>
  <c r="AQ9" i="22" s="1"/>
  <c r="AN9" i="105"/>
  <c r="AH10" i="89"/>
  <c r="AQ10" i="89" s="1"/>
  <c r="AI9" i="41"/>
  <c r="AN9" i="41"/>
  <c r="AR9" i="53"/>
  <c r="AR8" i="11"/>
  <c r="AH10" i="85"/>
  <c r="AQ10" i="85" s="1"/>
  <c r="Z9" i="11"/>
  <c r="AH10" i="12"/>
  <c r="AQ10" i="12" s="1"/>
  <c r="Z10" i="76"/>
  <c r="AN9" i="62"/>
  <c r="AI9" i="62"/>
  <c r="Z10" i="49"/>
  <c r="AH10" i="34"/>
  <c r="AQ10" i="34" s="1"/>
  <c r="AR9" i="31"/>
  <c r="Z9" i="32"/>
  <c r="AE9" i="30"/>
  <c r="AF9" i="30"/>
  <c r="AO9" i="30" s="1"/>
  <c r="AG9" i="30"/>
  <c r="AP9" i="30" s="1"/>
  <c r="W10" i="30"/>
  <c r="AR9" i="84"/>
  <c r="Y10" i="86"/>
  <c r="X10" i="86"/>
  <c r="Y10" i="83"/>
  <c r="X10" i="83"/>
  <c r="Y11" i="9"/>
  <c r="X11" i="9"/>
  <c r="AN9" i="68" l="1"/>
  <c r="AI9" i="105"/>
  <c r="AI9" i="83"/>
  <c r="AG10" i="34"/>
  <c r="AP10" i="34" s="1"/>
  <c r="AF10" i="44"/>
  <c r="AO10" i="44" s="1"/>
  <c r="Z10" i="61"/>
  <c r="AF9" i="50"/>
  <c r="AO9" i="50" s="1"/>
  <c r="X10" i="20"/>
  <c r="Z10" i="29"/>
  <c r="AG10" i="29" s="1"/>
  <c r="AP10" i="29" s="1"/>
  <c r="W10" i="14"/>
  <c r="AE9" i="50"/>
  <c r="AE10" i="47"/>
  <c r="AF9" i="14"/>
  <c r="AO9" i="14" s="1"/>
  <c r="AG10" i="71"/>
  <c r="AP10" i="71" s="1"/>
  <c r="X10" i="37"/>
  <c r="Z10" i="37" s="1"/>
  <c r="AG10" i="85"/>
  <c r="AP10" i="85" s="1"/>
  <c r="W11" i="31"/>
  <c r="AI9" i="82"/>
  <c r="AR9" i="82" s="1"/>
  <c r="AN9" i="83"/>
  <c r="AE10" i="44"/>
  <c r="AE9" i="19"/>
  <c r="AF10" i="31"/>
  <c r="AO10" i="31" s="1"/>
  <c r="Z10" i="80"/>
  <c r="AG10" i="44"/>
  <c r="AP10" i="44" s="1"/>
  <c r="X10" i="101"/>
  <c r="AF10" i="47"/>
  <c r="AO10" i="47" s="1"/>
  <c r="Z10" i="82"/>
  <c r="AG10" i="82" s="1"/>
  <c r="AP10" i="82" s="1"/>
  <c r="Z10" i="81"/>
  <c r="W11" i="81" s="1"/>
  <c r="AG10" i="16"/>
  <c r="AP10" i="16" s="1"/>
  <c r="W11" i="16"/>
  <c r="AF9" i="88"/>
  <c r="AO9" i="88" s="1"/>
  <c r="W11" i="47"/>
  <c r="W10" i="88"/>
  <c r="X10" i="88" s="1"/>
  <c r="AE9" i="96"/>
  <c r="AI9" i="101"/>
  <c r="AG9" i="96"/>
  <c r="AP9" i="96" s="1"/>
  <c r="AE10" i="34"/>
  <c r="Z10" i="68"/>
  <c r="AG10" i="68" s="1"/>
  <c r="AP10" i="68" s="1"/>
  <c r="AF10" i="34"/>
  <c r="AO10" i="34" s="1"/>
  <c r="AE10" i="89"/>
  <c r="Z10" i="95"/>
  <c r="AF10" i="89"/>
  <c r="AO10" i="89" s="1"/>
  <c r="AI9" i="28"/>
  <c r="AR9" i="28" s="1"/>
  <c r="AE9" i="88"/>
  <c r="AN9" i="88" s="1"/>
  <c r="AF9" i="19"/>
  <c r="AO9" i="19" s="1"/>
  <c r="Z10" i="18"/>
  <c r="AF10" i="18" s="1"/>
  <c r="AO10" i="18" s="1"/>
  <c r="AF10" i="100"/>
  <c r="AO10" i="100" s="1"/>
  <c r="W10" i="19"/>
  <c r="Y10" i="19" s="1"/>
  <c r="Z10" i="77"/>
  <c r="AE10" i="77" s="1"/>
  <c r="AF10" i="16"/>
  <c r="AO10" i="16" s="1"/>
  <c r="AG10" i="100"/>
  <c r="AP10" i="100" s="1"/>
  <c r="W11" i="100"/>
  <c r="Y11" i="100" s="1"/>
  <c r="AG10" i="89"/>
  <c r="AP10" i="89" s="1"/>
  <c r="Z10" i="98"/>
  <c r="AG10" i="98" s="1"/>
  <c r="AP10" i="98" s="1"/>
  <c r="Z10" i="79"/>
  <c r="W11" i="79" s="1"/>
  <c r="Z10" i="13"/>
  <c r="W11" i="13" s="1"/>
  <c r="Z10" i="35"/>
  <c r="AE10" i="35" s="1"/>
  <c r="Z10" i="105"/>
  <c r="W11" i="105" s="1"/>
  <c r="Z10" i="60"/>
  <c r="W11" i="60" s="1"/>
  <c r="Z10" i="93"/>
  <c r="AG10" i="93" s="1"/>
  <c r="AP10" i="93" s="1"/>
  <c r="AE10" i="81"/>
  <c r="AE10" i="18"/>
  <c r="W11" i="18"/>
  <c r="W11" i="29"/>
  <c r="AN10" i="70"/>
  <c r="AI10" i="70"/>
  <c r="AR9" i="98"/>
  <c r="AI9" i="22"/>
  <c r="AN9" i="22"/>
  <c r="AN9" i="72"/>
  <c r="AI9" i="72"/>
  <c r="W10" i="42"/>
  <c r="AE9" i="42"/>
  <c r="AF9" i="42"/>
  <c r="AO9" i="42" s="1"/>
  <c r="AG9" i="42"/>
  <c r="AP9" i="42" s="1"/>
  <c r="AN9" i="36"/>
  <c r="AI9" i="36"/>
  <c r="AH10" i="102"/>
  <c r="AQ10" i="102" s="1"/>
  <c r="Y10" i="90"/>
  <c r="X10" i="90"/>
  <c r="W11" i="97"/>
  <c r="AG10" i="97"/>
  <c r="AP10" i="97" s="1"/>
  <c r="AF10" i="97"/>
  <c r="AO10" i="97" s="1"/>
  <c r="AE10" i="97"/>
  <c r="Y10" i="96"/>
  <c r="X10" i="96"/>
  <c r="AR9" i="93"/>
  <c r="AN9" i="63"/>
  <c r="AI9" i="63"/>
  <c r="Y10" i="64"/>
  <c r="X10" i="64"/>
  <c r="AI10" i="71"/>
  <c r="AN10" i="71"/>
  <c r="AH10" i="65"/>
  <c r="AQ10" i="65" s="1"/>
  <c r="AR9" i="13"/>
  <c r="AH10" i="20"/>
  <c r="AQ10" i="20" s="1"/>
  <c r="W10" i="87"/>
  <c r="AG9" i="87"/>
  <c r="AP9" i="87" s="1"/>
  <c r="AF9" i="87"/>
  <c r="AO9" i="87" s="1"/>
  <c r="AE9" i="87"/>
  <c r="AN9" i="40"/>
  <c r="AI9" i="40"/>
  <c r="Y10" i="92"/>
  <c r="X10" i="92"/>
  <c r="W11" i="84"/>
  <c r="AG10" i="84"/>
  <c r="AP10" i="84" s="1"/>
  <c r="AF10" i="84"/>
  <c r="AO10" i="84" s="1"/>
  <c r="AE10" i="84"/>
  <c r="Y10" i="48"/>
  <c r="X10" i="48"/>
  <c r="W10" i="99"/>
  <c r="AG9" i="99"/>
  <c r="AP9" i="99" s="1"/>
  <c r="AF9" i="99"/>
  <c r="AO9" i="99" s="1"/>
  <c r="AE9" i="99"/>
  <c r="AH10" i="41"/>
  <c r="AQ10" i="41" s="1"/>
  <c r="Y11" i="89"/>
  <c r="X11" i="89"/>
  <c r="Y10" i="22"/>
  <c r="X10" i="22"/>
  <c r="AH10" i="101"/>
  <c r="AQ10" i="101" s="1"/>
  <c r="AR9" i="86"/>
  <c r="AH10" i="54"/>
  <c r="AQ10" i="54" s="1"/>
  <c r="AN9" i="75"/>
  <c r="AI9" i="75"/>
  <c r="AE9" i="55"/>
  <c r="W10" i="55"/>
  <c r="AF9" i="55"/>
  <c r="AO9" i="55" s="1"/>
  <c r="AG9" i="55"/>
  <c r="AP9" i="55" s="1"/>
  <c r="AR9" i="61"/>
  <c r="AN10" i="47"/>
  <c r="AH10" i="83"/>
  <c r="AQ10" i="83" s="1"/>
  <c r="Y11" i="71"/>
  <c r="X11" i="71"/>
  <c r="AR10" i="9"/>
  <c r="AH10" i="93"/>
  <c r="AQ10" i="93" s="1"/>
  <c r="AR9" i="54"/>
  <c r="Y11" i="38"/>
  <c r="X11" i="38"/>
  <c r="X10" i="19"/>
  <c r="W11" i="21"/>
  <c r="AF10" i="21"/>
  <c r="AO10" i="21" s="1"/>
  <c r="AE10" i="21"/>
  <c r="AG10" i="21"/>
  <c r="AP10" i="21" s="1"/>
  <c r="AH10" i="45"/>
  <c r="AQ10" i="45" s="1"/>
  <c r="AN9" i="66"/>
  <c r="AI9" i="66"/>
  <c r="Y10" i="36"/>
  <c r="X10" i="36"/>
  <c r="AF9" i="23"/>
  <c r="AO9" i="23" s="1"/>
  <c r="AG9" i="23"/>
  <c r="AP9" i="23" s="1"/>
  <c r="W10" i="23"/>
  <c r="AE9" i="23"/>
  <c r="AI10" i="53"/>
  <c r="AN10" i="53"/>
  <c r="Z10" i="102"/>
  <c r="AH10" i="95"/>
  <c r="AQ10" i="95" s="1"/>
  <c r="AN9" i="64"/>
  <c r="AI9" i="64"/>
  <c r="AE9" i="24"/>
  <c r="AF9" i="24"/>
  <c r="AO9" i="24" s="1"/>
  <c r="W10" i="24"/>
  <c r="AG9" i="24"/>
  <c r="AP9" i="24" s="1"/>
  <c r="Z10" i="65"/>
  <c r="AE10" i="39"/>
  <c r="AF10" i="39"/>
  <c r="AO10" i="39" s="1"/>
  <c r="W11" i="39"/>
  <c r="AG10" i="39"/>
  <c r="AP10" i="39" s="1"/>
  <c r="AN9" i="50"/>
  <c r="AI9" i="50"/>
  <c r="Y10" i="27"/>
  <c r="X10" i="27"/>
  <c r="AH10" i="17"/>
  <c r="AQ10" i="17" s="1"/>
  <c r="AR9" i="79"/>
  <c r="Z10" i="20"/>
  <c r="AR9" i="37"/>
  <c r="AH10" i="105"/>
  <c r="AQ10" i="105" s="1"/>
  <c r="AH10" i="77"/>
  <c r="AQ10" i="77" s="1"/>
  <c r="AH10" i="18"/>
  <c r="AQ10" i="18" s="1"/>
  <c r="AN9" i="67"/>
  <c r="AI9" i="67"/>
  <c r="AI9" i="48"/>
  <c r="AN9" i="48"/>
  <c r="AH10" i="61"/>
  <c r="AQ10" i="61" s="1"/>
  <c r="W10" i="91"/>
  <c r="AF9" i="91"/>
  <c r="AO9" i="91" s="1"/>
  <c r="AG9" i="91"/>
  <c r="AP9" i="91" s="1"/>
  <c r="AE9" i="91"/>
  <c r="Y11" i="34"/>
  <c r="X11" i="34"/>
  <c r="Z10" i="41"/>
  <c r="AN10" i="89"/>
  <c r="Z10" i="101"/>
  <c r="AE10" i="15"/>
  <c r="AF10" i="15"/>
  <c r="AO10" i="15" s="1"/>
  <c r="AG10" i="15"/>
  <c r="AP10" i="15" s="1"/>
  <c r="W11" i="15"/>
  <c r="Z10" i="54"/>
  <c r="AH10" i="80"/>
  <c r="AQ10" i="80" s="1"/>
  <c r="AR9" i="102"/>
  <c r="AN10" i="31"/>
  <c r="AN9" i="25"/>
  <c r="AI9" i="25"/>
  <c r="Z10" i="83"/>
  <c r="AI9" i="30"/>
  <c r="AN9" i="30"/>
  <c r="W10" i="11"/>
  <c r="AG9" i="11"/>
  <c r="AP9" i="11" s="1"/>
  <c r="AF9" i="11"/>
  <c r="AO9" i="11" s="1"/>
  <c r="AE9" i="11"/>
  <c r="Y10" i="58"/>
  <c r="X10" i="58"/>
  <c r="AR9" i="94"/>
  <c r="AR9" i="77"/>
  <c r="Y10" i="43"/>
  <c r="X10" i="43"/>
  <c r="AF10" i="95"/>
  <c r="AO10" i="95" s="1"/>
  <c r="AE10" i="95"/>
  <c r="W11" i="95"/>
  <c r="AG10" i="95"/>
  <c r="AP10" i="95" s="1"/>
  <c r="W10" i="103"/>
  <c r="AE9" i="103"/>
  <c r="AG9" i="103"/>
  <c r="AP9" i="103" s="1"/>
  <c r="AF9" i="103"/>
  <c r="AO9" i="103" s="1"/>
  <c r="AH10" i="62"/>
  <c r="AQ10" i="62" s="1"/>
  <c r="AI9" i="33"/>
  <c r="AN9" i="33"/>
  <c r="Y10" i="50"/>
  <c r="X10" i="50"/>
  <c r="AI10" i="38"/>
  <c r="AN10" i="38"/>
  <c r="AR9" i="81"/>
  <c r="Y11" i="70"/>
  <c r="X11" i="70"/>
  <c r="Y11" i="85"/>
  <c r="X11" i="85"/>
  <c r="AF10" i="105"/>
  <c r="AO10" i="105" s="1"/>
  <c r="AF10" i="77"/>
  <c r="AO10" i="77" s="1"/>
  <c r="AI9" i="92"/>
  <c r="AN9" i="92"/>
  <c r="AE10" i="61"/>
  <c r="W11" i="61"/>
  <c r="AG10" i="61"/>
  <c r="AP10" i="61" s="1"/>
  <c r="AF10" i="61"/>
  <c r="AO10" i="61" s="1"/>
  <c r="AI10" i="12"/>
  <c r="AN10" i="12"/>
  <c r="AR9" i="95"/>
  <c r="Y10" i="25"/>
  <c r="X10" i="25"/>
  <c r="AH10" i="94"/>
  <c r="AQ10" i="94" s="1"/>
  <c r="AF10" i="80"/>
  <c r="AO10" i="80" s="1"/>
  <c r="AG10" i="80"/>
  <c r="AP10" i="80" s="1"/>
  <c r="AE10" i="80"/>
  <c r="W11" i="80"/>
  <c r="AE9" i="10"/>
  <c r="W10" i="10"/>
  <c r="AG9" i="10"/>
  <c r="AP9" i="10" s="1"/>
  <c r="AF9" i="10"/>
  <c r="AO9" i="10" s="1"/>
  <c r="AR9" i="83"/>
  <c r="Y10" i="72"/>
  <c r="X10" i="72"/>
  <c r="Y10" i="88"/>
  <c r="AG9" i="26"/>
  <c r="AP9" i="26" s="1"/>
  <c r="W10" i="26"/>
  <c r="AE9" i="26"/>
  <c r="AF9" i="26"/>
  <c r="AO9" i="26" s="1"/>
  <c r="AR9" i="35"/>
  <c r="AN10" i="44"/>
  <c r="AE10" i="49"/>
  <c r="AF10" i="49"/>
  <c r="AO10" i="49" s="1"/>
  <c r="AG10" i="49"/>
  <c r="AP10" i="49" s="1"/>
  <c r="W11" i="49"/>
  <c r="W11" i="46"/>
  <c r="AE10" i="46"/>
  <c r="AG10" i="46"/>
  <c r="AP10" i="46" s="1"/>
  <c r="AF10" i="46"/>
  <c r="AO10" i="46" s="1"/>
  <c r="AE9" i="32"/>
  <c r="W10" i="32"/>
  <c r="AF9" i="32"/>
  <c r="AO9" i="32" s="1"/>
  <c r="AG9" i="32"/>
  <c r="AP9" i="32" s="1"/>
  <c r="AR9" i="62"/>
  <c r="AH11" i="9"/>
  <c r="AQ11" i="9" s="1"/>
  <c r="AH10" i="86"/>
  <c r="AQ10" i="86" s="1"/>
  <c r="AR9" i="41"/>
  <c r="AF10" i="74"/>
  <c r="AO10" i="74" s="1"/>
  <c r="AG10" i="74"/>
  <c r="AP10" i="74" s="1"/>
  <c r="AE10" i="74"/>
  <c r="W11" i="74"/>
  <c r="Y10" i="14"/>
  <c r="X10" i="14"/>
  <c r="AR9" i="18"/>
  <c r="Z11" i="9"/>
  <c r="Z10" i="86"/>
  <c r="Y10" i="30"/>
  <c r="X10" i="30"/>
  <c r="W11" i="76"/>
  <c r="AG10" i="76"/>
  <c r="AP10" i="76" s="1"/>
  <c r="AF10" i="76"/>
  <c r="AO10" i="76" s="1"/>
  <c r="AE10" i="76"/>
  <c r="AR9" i="105"/>
  <c r="AN9" i="58"/>
  <c r="AI9" i="58"/>
  <c r="W11" i="73"/>
  <c r="AG10" i="73"/>
  <c r="AP10" i="73" s="1"/>
  <c r="AF10" i="73"/>
  <c r="AO10" i="73" s="1"/>
  <c r="AE10" i="73"/>
  <c r="Z10" i="45"/>
  <c r="AN9" i="14"/>
  <c r="AI9" i="14"/>
  <c r="AH10" i="98"/>
  <c r="AQ10" i="98" s="1"/>
  <c r="AR9" i="65"/>
  <c r="AH10" i="79"/>
  <c r="AQ10" i="79" s="1"/>
  <c r="AN9" i="90"/>
  <c r="AI9" i="90"/>
  <c r="AN9" i="96"/>
  <c r="AH10" i="82"/>
  <c r="AQ10" i="82" s="1"/>
  <c r="Z10" i="62"/>
  <c r="Y10" i="33"/>
  <c r="X10" i="33"/>
  <c r="Y10" i="63"/>
  <c r="X10" i="63"/>
  <c r="AR9" i="20"/>
  <c r="AR9" i="60"/>
  <c r="Z10" i="17"/>
  <c r="AN10" i="85"/>
  <c r="AI10" i="85"/>
  <c r="AH10" i="81"/>
  <c r="AQ10" i="81" s="1"/>
  <c r="AN9" i="19"/>
  <c r="AH10" i="13"/>
  <c r="AQ10" i="13" s="1"/>
  <c r="W11" i="78"/>
  <c r="AG10" i="78"/>
  <c r="AP10" i="78" s="1"/>
  <c r="AF10" i="78"/>
  <c r="AO10" i="78" s="1"/>
  <c r="AE10" i="78"/>
  <c r="Y11" i="12"/>
  <c r="X11" i="12"/>
  <c r="AH10" i="60"/>
  <c r="AQ10" i="60" s="1"/>
  <c r="Y11" i="31"/>
  <c r="X11" i="31"/>
  <c r="AR9" i="17"/>
  <c r="Z10" i="94"/>
  <c r="Y10" i="75"/>
  <c r="X10" i="75"/>
  <c r="AH10" i="28"/>
  <c r="AQ10" i="28" s="1"/>
  <c r="W10" i="52"/>
  <c r="AE9" i="52"/>
  <c r="AF9" i="52"/>
  <c r="AO9" i="52" s="1"/>
  <c r="AG9" i="52"/>
  <c r="AP9" i="52" s="1"/>
  <c r="AH10" i="59"/>
  <c r="AQ10" i="59" s="1"/>
  <c r="Y11" i="47"/>
  <c r="X11" i="47"/>
  <c r="Y11" i="16"/>
  <c r="X11" i="16"/>
  <c r="AH10" i="29"/>
  <c r="AQ10" i="29" s="1"/>
  <c r="AE9" i="51"/>
  <c r="AF9" i="51"/>
  <c r="AO9" i="51" s="1"/>
  <c r="AG9" i="51"/>
  <c r="AP9" i="51" s="1"/>
  <c r="W10" i="51"/>
  <c r="Y10" i="66"/>
  <c r="X10" i="66"/>
  <c r="Y11" i="53"/>
  <c r="X11" i="53"/>
  <c r="Z11" i="53" s="1"/>
  <c r="AH10" i="68"/>
  <c r="AQ10" i="68" s="1"/>
  <c r="AN9" i="43"/>
  <c r="AI9" i="43"/>
  <c r="AI9" i="27"/>
  <c r="AN9" i="27"/>
  <c r="AR9" i="45"/>
  <c r="AR9" i="68"/>
  <c r="AR9" i="101"/>
  <c r="AE10" i="2"/>
  <c r="AF10" i="2"/>
  <c r="AO10" i="2" s="1"/>
  <c r="AG10" i="2"/>
  <c r="AP10" i="2" s="1"/>
  <c r="W11" i="2"/>
  <c r="Y10" i="40"/>
  <c r="X10" i="40"/>
  <c r="AH10" i="35"/>
  <c r="AQ10" i="35" s="1"/>
  <c r="AR9" i="80"/>
  <c r="AF9" i="104"/>
  <c r="AO9" i="104" s="1"/>
  <c r="AE9" i="104"/>
  <c r="W10" i="104"/>
  <c r="AG9" i="104"/>
  <c r="AP9" i="104" s="1"/>
  <c r="Y10" i="67"/>
  <c r="X10" i="67"/>
  <c r="W10" i="69"/>
  <c r="AG9" i="69"/>
  <c r="AP9" i="69" s="1"/>
  <c r="AF9" i="69"/>
  <c r="AO9" i="69" s="1"/>
  <c r="AE9" i="69"/>
  <c r="AR9" i="59"/>
  <c r="Z10" i="28"/>
  <c r="AR9" i="29"/>
  <c r="Z10" i="59"/>
  <c r="AN10" i="16"/>
  <c r="Y11" i="44"/>
  <c r="X11" i="44"/>
  <c r="AN10" i="100"/>
  <c r="AI10" i="31" l="1"/>
  <c r="AI9" i="96"/>
  <c r="AG10" i="18"/>
  <c r="AP10" i="18" s="1"/>
  <c r="AF10" i="81"/>
  <c r="AO10" i="81" s="1"/>
  <c r="AG10" i="81"/>
  <c r="AP10" i="81" s="1"/>
  <c r="AF10" i="82"/>
  <c r="AO10" i="82" s="1"/>
  <c r="AI10" i="34"/>
  <c r="W11" i="35"/>
  <c r="AF10" i="29"/>
  <c r="AO10" i="29" s="1"/>
  <c r="W11" i="82"/>
  <c r="AI10" i="100"/>
  <c r="AR10" i="100" s="1"/>
  <c r="AI10" i="44"/>
  <c r="AR10" i="44" s="1"/>
  <c r="AH10" i="37"/>
  <c r="AQ10" i="37" s="1"/>
  <c r="Z10" i="43"/>
  <c r="AN10" i="34"/>
  <c r="AE10" i="29"/>
  <c r="AN10" i="29" s="1"/>
  <c r="AE10" i="82"/>
  <c r="AI9" i="19"/>
  <c r="AR9" i="19" s="1"/>
  <c r="Z10" i="72"/>
  <c r="Z10" i="36"/>
  <c r="AG10" i="35"/>
  <c r="AP10" i="35" s="1"/>
  <c r="AI10" i="47"/>
  <c r="AF10" i="35"/>
  <c r="AO10" i="35" s="1"/>
  <c r="AF10" i="79"/>
  <c r="AO10" i="79" s="1"/>
  <c r="AG10" i="79"/>
  <c r="AP10" i="79" s="1"/>
  <c r="AE10" i="13"/>
  <c r="AE10" i="60"/>
  <c r="AN10" i="60" s="1"/>
  <c r="Z10" i="64"/>
  <c r="AF10" i="64" s="1"/>
  <c r="AO10" i="64" s="1"/>
  <c r="AE10" i="98"/>
  <c r="AN10" i="98" s="1"/>
  <c r="AG10" i="60"/>
  <c r="AP10" i="60" s="1"/>
  <c r="AF10" i="68"/>
  <c r="AO10" i="68" s="1"/>
  <c r="AI9" i="88"/>
  <c r="AR9" i="88" s="1"/>
  <c r="AF10" i="13"/>
  <c r="AO10" i="13" s="1"/>
  <c r="W11" i="68"/>
  <c r="AG10" i="13"/>
  <c r="AP10" i="13" s="1"/>
  <c r="AI10" i="16"/>
  <c r="AR10" i="16" s="1"/>
  <c r="AE10" i="68"/>
  <c r="Z11" i="71"/>
  <c r="AE10" i="79"/>
  <c r="AN10" i="79" s="1"/>
  <c r="AF10" i="60"/>
  <c r="AO10" i="60" s="1"/>
  <c r="Z10" i="30"/>
  <c r="AE10" i="30" s="1"/>
  <c r="Z10" i="25"/>
  <c r="AF10" i="25" s="1"/>
  <c r="AO10" i="25" s="1"/>
  <c r="AG10" i="77"/>
  <c r="AP10" i="77" s="1"/>
  <c r="W11" i="98"/>
  <c r="W11" i="93"/>
  <c r="X11" i="93" s="1"/>
  <c r="Z10" i="67"/>
  <c r="AE10" i="67" s="1"/>
  <c r="AE10" i="105"/>
  <c r="AN10" i="105" s="1"/>
  <c r="Z11" i="70"/>
  <c r="W12" i="70" s="1"/>
  <c r="Z11" i="34"/>
  <c r="AF11" i="34" s="1"/>
  <c r="AO11" i="34" s="1"/>
  <c r="Z10" i="19"/>
  <c r="AE10" i="19" s="1"/>
  <c r="AF10" i="98"/>
  <c r="AO10" i="98" s="1"/>
  <c r="AE10" i="93"/>
  <c r="X11" i="100"/>
  <c r="Z11" i="100" s="1"/>
  <c r="W11" i="77"/>
  <c r="Y11" i="77" s="1"/>
  <c r="AG10" i="105"/>
  <c r="AP10" i="105" s="1"/>
  <c r="Z10" i="22"/>
  <c r="W11" i="22" s="1"/>
  <c r="AF10" i="93"/>
  <c r="AO10" i="93" s="1"/>
  <c r="Z10" i="33"/>
  <c r="AF10" i="33" s="1"/>
  <c r="AO10" i="33" s="1"/>
  <c r="AI10" i="89"/>
  <c r="AR10" i="89" s="1"/>
  <c r="Z11" i="38"/>
  <c r="W12" i="38" s="1"/>
  <c r="Z10" i="63"/>
  <c r="W11" i="63" s="1"/>
  <c r="Z11" i="89"/>
  <c r="Z11" i="47"/>
  <c r="W12" i="47" s="1"/>
  <c r="Z11" i="44"/>
  <c r="W12" i="44" s="1"/>
  <c r="Z10" i="48"/>
  <c r="AF10" i="48" s="1"/>
  <c r="AO10" i="48" s="1"/>
  <c r="Z10" i="92"/>
  <c r="AF10" i="92" s="1"/>
  <c r="AO10" i="92" s="1"/>
  <c r="Z10" i="88"/>
  <c r="AE10" i="88" s="1"/>
  <c r="Z11" i="85"/>
  <c r="AG11" i="38"/>
  <c r="AP11" i="38" s="1"/>
  <c r="AE11" i="34"/>
  <c r="AG11" i="34"/>
  <c r="AP11" i="34" s="1"/>
  <c r="AF10" i="67"/>
  <c r="AO10" i="67" s="1"/>
  <c r="AN9" i="11"/>
  <c r="AI9" i="11"/>
  <c r="W11" i="19"/>
  <c r="AF10" i="19"/>
  <c r="AO10" i="19" s="1"/>
  <c r="AG10" i="19"/>
  <c r="AP10" i="19" s="1"/>
  <c r="AH10" i="96"/>
  <c r="AQ10" i="96" s="1"/>
  <c r="Y11" i="97"/>
  <c r="X11" i="97"/>
  <c r="Z11" i="97" s="1"/>
  <c r="AR9" i="36"/>
  <c r="AR9" i="72"/>
  <c r="Y10" i="52"/>
  <c r="X10" i="52"/>
  <c r="AF10" i="62"/>
  <c r="AO10" i="62" s="1"/>
  <c r="AE10" i="62"/>
  <c r="AG10" i="62"/>
  <c r="AP10" i="62" s="1"/>
  <c r="W11" i="62"/>
  <c r="AN10" i="76"/>
  <c r="AI10" i="76"/>
  <c r="Z10" i="14"/>
  <c r="Y11" i="46"/>
  <c r="X11" i="46"/>
  <c r="AI9" i="26"/>
  <c r="AN9" i="26"/>
  <c r="AN9" i="10"/>
  <c r="AI9" i="10"/>
  <c r="AR9" i="25"/>
  <c r="AN10" i="15"/>
  <c r="AI10" i="15"/>
  <c r="AH10" i="27"/>
  <c r="AQ10" i="27" s="1"/>
  <c r="Y11" i="39"/>
  <c r="X11" i="39"/>
  <c r="W11" i="102"/>
  <c r="AG10" i="102"/>
  <c r="AP10" i="102" s="1"/>
  <c r="AF10" i="102"/>
  <c r="AO10" i="102" s="1"/>
  <c r="AE10" i="102"/>
  <c r="AN9" i="99"/>
  <c r="AI9" i="99"/>
  <c r="Z10" i="96"/>
  <c r="AH10" i="90"/>
  <c r="AQ10" i="90" s="1"/>
  <c r="Y11" i="13"/>
  <c r="X11" i="13"/>
  <c r="Y11" i="81"/>
  <c r="X11" i="81"/>
  <c r="AN10" i="78"/>
  <c r="AI10" i="78"/>
  <c r="AN10" i="61"/>
  <c r="AI10" i="61"/>
  <c r="Y10" i="91"/>
  <c r="X10" i="91"/>
  <c r="Y10" i="24"/>
  <c r="X10" i="24"/>
  <c r="AN9" i="69"/>
  <c r="AI9" i="69"/>
  <c r="Y11" i="2"/>
  <c r="X11" i="2"/>
  <c r="AH10" i="66"/>
  <c r="AQ10" i="66" s="1"/>
  <c r="AR9" i="14"/>
  <c r="Y11" i="73"/>
  <c r="X11" i="73"/>
  <c r="AF10" i="86"/>
  <c r="AO10" i="86" s="1"/>
  <c r="AE10" i="86"/>
  <c r="W11" i="86"/>
  <c r="AG10" i="86"/>
  <c r="AP10" i="86" s="1"/>
  <c r="Y11" i="74"/>
  <c r="X11" i="74"/>
  <c r="Y10" i="32"/>
  <c r="X10" i="32"/>
  <c r="Y11" i="49"/>
  <c r="X11" i="49"/>
  <c r="Y10" i="26"/>
  <c r="X10" i="26"/>
  <c r="AH10" i="88"/>
  <c r="AQ10" i="88" s="1"/>
  <c r="Y11" i="80"/>
  <c r="X11" i="80"/>
  <c r="AH10" i="25"/>
  <c r="AQ10" i="25" s="1"/>
  <c r="AR10" i="12"/>
  <c r="AR9" i="92"/>
  <c r="AH11" i="70"/>
  <c r="AQ11" i="70" s="1"/>
  <c r="AR10" i="38"/>
  <c r="AN9" i="103"/>
  <c r="AI9" i="103"/>
  <c r="AH10" i="43"/>
  <c r="AQ10" i="43" s="1"/>
  <c r="AF10" i="101"/>
  <c r="AO10" i="101" s="1"/>
  <c r="AE10" i="101"/>
  <c r="AG10" i="101"/>
  <c r="AP10" i="101" s="1"/>
  <c r="W11" i="101"/>
  <c r="AF10" i="20"/>
  <c r="AO10" i="20" s="1"/>
  <c r="W11" i="20"/>
  <c r="AG10" i="20"/>
  <c r="AP10" i="20" s="1"/>
  <c r="AE10" i="20"/>
  <c r="Z10" i="27"/>
  <c r="AI9" i="24"/>
  <c r="AN9" i="24"/>
  <c r="AH10" i="36"/>
  <c r="AQ10" i="36" s="1"/>
  <c r="AI10" i="21"/>
  <c r="AN10" i="21"/>
  <c r="AH11" i="38"/>
  <c r="AQ11" i="38" s="1"/>
  <c r="AH11" i="71"/>
  <c r="AQ11" i="71" s="1"/>
  <c r="AH11" i="89"/>
  <c r="AQ11" i="89" s="1"/>
  <c r="AN10" i="84"/>
  <c r="AI10" i="84"/>
  <c r="Y10" i="87"/>
  <c r="X10" i="87"/>
  <c r="AR9" i="63"/>
  <c r="Z10" i="90"/>
  <c r="AR10" i="70"/>
  <c r="Y11" i="79"/>
  <c r="X11" i="79"/>
  <c r="Y11" i="60"/>
  <c r="X11" i="60"/>
  <c r="AN10" i="82"/>
  <c r="AI10" i="82"/>
  <c r="Y10" i="10"/>
  <c r="X10" i="10"/>
  <c r="AF10" i="83"/>
  <c r="AO10" i="83" s="1"/>
  <c r="AE10" i="83"/>
  <c r="W11" i="83"/>
  <c r="AG10" i="83"/>
  <c r="AP10" i="83" s="1"/>
  <c r="AH11" i="34"/>
  <c r="AQ11" i="34" s="1"/>
  <c r="AI10" i="35"/>
  <c r="AN10" i="35"/>
  <c r="AH10" i="63"/>
  <c r="AQ10" i="63" s="1"/>
  <c r="Z10" i="66"/>
  <c r="AH11" i="12"/>
  <c r="AQ11" i="12" s="1"/>
  <c r="Y11" i="78"/>
  <c r="X11" i="78"/>
  <c r="AR9" i="58"/>
  <c r="AE11" i="9"/>
  <c r="W12" i="9"/>
  <c r="AG11" i="9"/>
  <c r="AP11" i="9" s="1"/>
  <c r="AF11" i="9"/>
  <c r="AO11" i="9" s="1"/>
  <c r="AI10" i="74"/>
  <c r="AN10" i="74"/>
  <c r="AI9" i="32"/>
  <c r="AN9" i="32"/>
  <c r="W11" i="88"/>
  <c r="AG10" i="88"/>
  <c r="AP10" i="88" s="1"/>
  <c r="AF10" i="88"/>
  <c r="AO10" i="88" s="1"/>
  <c r="AI10" i="80"/>
  <c r="AN10" i="80"/>
  <c r="AE10" i="25"/>
  <c r="X11" i="77"/>
  <c r="AE11" i="70"/>
  <c r="AH10" i="50"/>
  <c r="AQ10" i="50" s="1"/>
  <c r="AR9" i="33"/>
  <c r="Y10" i="103"/>
  <c r="X10" i="103"/>
  <c r="AE10" i="43"/>
  <c r="AG10" i="43"/>
  <c r="AP10" i="43" s="1"/>
  <c r="AF10" i="43"/>
  <c r="AO10" i="43" s="1"/>
  <c r="W11" i="43"/>
  <c r="AH10" i="58"/>
  <c r="AQ10" i="58" s="1"/>
  <c r="Y10" i="11"/>
  <c r="X10" i="11"/>
  <c r="AE10" i="54"/>
  <c r="AG10" i="54"/>
  <c r="AP10" i="54" s="1"/>
  <c r="W11" i="54"/>
  <c r="AF10" i="54"/>
  <c r="AO10" i="54" s="1"/>
  <c r="AN9" i="91"/>
  <c r="AI9" i="91"/>
  <c r="AI10" i="39"/>
  <c r="AN10" i="39"/>
  <c r="AR9" i="64"/>
  <c r="AR10" i="53"/>
  <c r="AG10" i="36"/>
  <c r="AP10" i="36" s="1"/>
  <c r="W11" i="36"/>
  <c r="AE10" i="36"/>
  <c r="AF10" i="36"/>
  <c r="AO10" i="36" s="1"/>
  <c r="Y11" i="35"/>
  <c r="X11" i="35"/>
  <c r="AF11" i="71"/>
  <c r="AO11" i="71" s="1"/>
  <c r="AE11" i="71"/>
  <c r="W12" i="71"/>
  <c r="AG11" i="71"/>
  <c r="AP11" i="71" s="1"/>
  <c r="Y10" i="55"/>
  <c r="X10" i="55"/>
  <c r="AF11" i="89"/>
  <c r="AO11" i="89" s="1"/>
  <c r="AE11" i="89"/>
  <c r="W12" i="89"/>
  <c r="AG11" i="89"/>
  <c r="AP11" i="89" s="1"/>
  <c r="AR9" i="40"/>
  <c r="AN10" i="97"/>
  <c r="AI10" i="97"/>
  <c r="AR9" i="22"/>
  <c r="Y11" i="98"/>
  <c r="X11" i="98"/>
  <c r="Y11" i="93"/>
  <c r="AI10" i="29"/>
  <c r="Y11" i="18"/>
  <c r="X11" i="18"/>
  <c r="AH11" i="44"/>
  <c r="AQ11" i="44" s="1"/>
  <c r="W12" i="53"/>
  <c r="AE11" i="53"/>
  <c r="AF11" i="53"/>
  <c r="AO11" i="53" s="1"/>
  <c r="AG11" i="53"/>
  <c r="AP11" i="53" s="1"/>
  <c r="AE11" i="47"/>
  <c r="W11" i="17"/>
  <c r="AE10" i="17"/>
  <c r="AF10" i="17"/>
  <c r="AO10" i="17" s="1"/>
  <c r="AG10" i="17"/>
  <c r="AP10" i="17" s="1"/>
  <c r="AR9" i="90"/>
  <c r="AN10" i="93"/>
  <c r="AH11" i="16"/>
  <c r="AQ11" i="16" s="1"/>
  <c r="AI9" i="104"/>
  <c r="AN9" i="104"/>
  <c r="AI10" i="2"/>
  <c r="AN10" i="2"/>
  <c r="Z11" i="16"/>
  <c r="AH10" i="75"/>
  <c r="AQ10" i="75" s="1"/>
  <c r="AH11" i="31"/>
  <c r="AQ11" i="31" s="1"/>
  <c r="AR10" i="85"/>
  <c r="AH10" i="33"/>
  <c r="AQ10" i="33" s="1"/>
  <c r="AR9" i="96"/>
  <c r="W11" i="45"/>
  <c r="AE10" i="45"/>
  <c r="AF10" i="45"/>
  <c r="AO10" i="45" s="1"/>
  <c r="AG10" i="45"/>
  <c r="AP10" i="45" s="1"/>
  <c r="Y11" i="76"/>
  <c r="X11" i="76"/>
  <c r="Y11" i="68"/>
  <c r="X11" i="68"/>
  <c r="AI10" i="77"/>
  <c r="AN10" i="77"/>
  <c r="Y11" i="105"/>
  <c r="X11" i="105"/>
  <c r="Z10" i="50"/>
  <c r="Z10" i="58"/>
  <c r="AR10" i="31"/>
  <c r="Y11" i="15"/>
  <c r="X11" i="15"/>
  <c r="AR9" i="48"/>
  <c r="AR9" i="50"/>
  <c r="AF10" i="65"/>
  <c r="AO10" i="65" s="1"/>
  <c r="AE10" i="65"/>
  <c r="W11" i="65"/>
  <c r="AG10" i="65"/>
  <c r="AP10" i="65" s="1"/>
  <c r="AN9" i="23"/>
  <c r="AI9" i="23"/>
  <c r="Y11" i="21"/>
  <c r="X11" i="21"/>
  <c r="AR10" i="47"/>
  <c r="AI9" i="55"/>
  <c r="AN9" i="55"/>
  <c r="Y10" i="99"/>
  <c r="X10" i="99"/>
  <c r="AR10" i="71"/>
  <c r="AI9" i="42"/>
  <c r="AN9" i="42"/>
  <c r="AR10" i="34"/>
  <c r="AN10" i="13"/>
  <c r="Y11" i="29"/>
  <c r="X11" i="29"/>
  <c r="AN10" i="18"/>
  <c r="AI10" i="18"/>
  <c r="AN10" i="81"/>
  <c r="AI10" i="81"/>
  <c r="AR9" i="27"/>
  <c r="AI9" i="52"/>
  <c r="AN9" i="52"/>
  <c r="W11" i="33"/>
  <c r="AE10" i="33"/>
  <c r="AG10" i="33"/>
  <c r="AP10" i="33" s="1"/>
  <c r="AH10" i="14"/>
  <c r="AQ10" i="14" s="1"/>
  <c r="AI10" i="46"/>
  <c r="AN10" i="46"/>
  <c r="W11" i="72"/>
  <c r="AG10" i="72"/>
  <c r="AP10" i="72" s="1"/>
  <c r="AF10" i="72"/>
  <c r="AO10" i="72" s="1"/>
  <c r="AE10" i="72"/>
  <c r="W12" i="85"/>
  <c r="AG11" i="85"/>
  <c r="AP11" i="85" s="1"/>
  <c r="AF11" i="85"/>
  <c r="AO11" i="85" s="1"/>
  <c r="AE11" i="85"/>
  <c r="AN10" i="95"/>
  <c r="AI10" i="95"/>
  <c r="AH10" i="92"/>
  <c r="AQ10" i="92" s="1"/>
  <c r="AE10" i="64"/>
  <c r="W11" i="64"/>
  <c r="AG10" i="64"/>
  <c r="AP10" i="64" s="1"/>
  <c r="AR9" i="43"/>
  <c r="W11" i="94"/>
  <c r="AG10" i="94"/>
  <c r="AP10" i="94" s="1"/>
  <c r="AF10" i="94"/>
  <c r="AO10" i="94" s="1"/>
  <c r="AE10" i="94"/>
  <c r="AG10" i="28"/>
  <c r="AP10" i="28" s="1"/>
  <c r="W11" i="28"/>
  <c r="AF10" i="28"/>
  <c r="AO10" i="28" s="1"/>
  <c r="AE10" i="28"/>
  <c r="AI9" i="51"/>
  <c r="AN9" i="51"/>
  <c r="Y10" i="104"/>
  <c r="X10" i="104"/>
  <c r="Y10" i="69"/>
  <c r="X10" i="69"/>
  <c r="AH10" i="40"/>
  <c r="AQ10" i="40" s="1"/>
  <c r="AF10" i="37"/>
  <c r="AO10" i="37" s="1"/>
  <c r="AG10" i="37"/>
  <c r="AP10" i="37" s="1"/>
  <c r="W11" i="37"/>
  <c r="AE10" i="37"/>
  <c r="AF10" i="59"/>
  <c r="AO10" i="59" s="1"/>
  <c r="AE10" i="59"/>
  <c r="W11" i="59"/>
  <c r="AG10" i="59"/>
  <c r="AP10" i="59" s="1"/>
  <c r="AH10" i="67"/>
  <c r="AQ10" i="67" s="1"/>
  <c r="Z10" i="40"/>
  <c r="AH11" i="53"/>
  <c r="AQ11" i="53" s="1"/>
  <c r="Y10" i="51"/>
  <c r="X10" i="51"/>
  <c r="AH11" i="47"/>
  <c r="AQ11" i="47" s="1"/>
  <c r="Z10" i="75"/>
  <c r="Z11" i="31"/>
  <c r="Z11" i="12"/>
  <c r="AN10" i="73"/>
  <c r="AI10" i="73"/>
  <c r="AH10" i="30"/>
  <c r="AQ10" i="30" s="1"/>
  <c r="AN10" i="49"/>
  <c r="AI10" i="49"/>
  <c r="AI10" i="68"/>
  <c r="AN10" i="68"/>
  <c r="AH10" i="72"/>
  <c r="AQ10" i="72" s="1"/>
  <c r="Y11" i="61"/>
  <c r="X11" i="61"/>
  <c r="AH11" i="85"/>
  <c r="AQ11" i="85" s="1"/>
  <c r="Y11" i="95"/>
  <c r="X11" i="95"/>
  <c r="AR9" i="30"/>
  <c r="AE10" i="41"/>
  <c r="AG10" i="41"/>
  <c r="AP10" i="41" s="1"/>
  <c r="AF10" i="41"/>
  <c r="AO10" i="41" s="1"/>
  <c r="W11" i="41"/>
  <c r="AR9" i="67"/>
  <c r="Y10" i="23"/>
  <c r="X10" i="23"/>
  <c r="AR9" i="66"/>
  <c r="AH10" i="19"/>
  <c r="AQ10" i="19" s="1"/>
  <c r="AR9" i="75"/>
  <c r="AH10" i="22"/>
  <c r="AQ10" i="22" s="1"/>
  <c r="AH10" i="48"/>
  <c r="AQ10" i="48" s="1"/>
  <c r="Y11" i="84"/>
  <c r="X11" i="84"/>
  <c r="AN9" i="87"/>
  <c r="AI9" i="87"/>
  <c r="AH10" i="64"/>
  <c r="AQ10" i="64" s="1"/>
  <c r="Y10" i="42"/>
  <c r="X10" i="42"/>
  <c r="Z10" i="42" s="1"/>
  <c r="Y11" i="82"/>
  <c r="X11" i="82"/>
  <c r="AI10" i="60" l="1"/>
  <c r="AG10" i="22"/>
  <c r="AP10" i="22" s="1"/>
  <c r="W12" i="34"/>
  <c r="AF10" i="22"/>
  <c r="AO10" i="22" s="1"/>
  <c r="AE10" i="22"/>
  <c r="AN10" i="22" s="1"/>
  <c r="Z11" i="68"/>
  <c r="W11" i="48"/>
  <c r="AF11" i="38"/>
  <c r="AO11" i="38" s="1"/>
  <c r="AH11" i="100"/>
  <c r="AQ11" i="100" s="1"/>
  <c r="AG10" i="30"/>
  <c r="AP10" i="30" s="1"/>
  <c r="AF11" i="70"/>
  <c r="AO11" i="70" s="1"/>
  <c r="AG10" i="25"/>
  <c r="AP10" i="25" s="1"/>
  <c r="Z11" i="2"/>
  <c r="AI10" i="105"/>
  <c r="AG10" i="67"/>
  <c r="AP10" i="67" s="1"/>
  <c r="AE11" i="38"/>
  <c r="AG10" i="48"/>
  <c r="AP10" i="48" s="1"/>
  <c r="Z11" i="15"/>
  <c r="AG11" i="70"/>
  <c r="AP11" i="70" s="1"/>
  <c r="W11" i="25"/>
  <c r="X11" i="25" s="1"/>
  <c r="W11" i="67"/>
  <c r="AE10" i="92"/>
  <c r="AI10" i="79"/>
  <c r="AR10" i="79" s="1"/>
  <c r="AG11" i="47"/>
  <c r="AP11" i="47" s="1"/>
  <c r="AE10" i="63"/>
  <c r="Z11" i="61"/>
  <c r="AF11" i="61" s="1"/>
  <c r="AO11" i="61" s="1"/>
  <c r="AI10" i="98"/>
  <c r="AR10" i="98" s="1"/>
  <c r="AF11" i="47"/>
  <c r="AO11" i="47" s="1"/>
  <c r="AG10" i="63"/>
  <c r="AP10" i="63" s="1"/>
  <c r="AI10" i="93"/>
  <c r="AR10" i="93" s="1"/>
  <c r="AE10" i="48"/>
  <c r="W12" i="100"/>
  <c r="Y12" i="100" s="1"/>
  <c r="AG11" i="100"/>
  <c r="AP11" i="100" s="1"/>
  <c r="W11" i="30"/>
  <c r="AF10" i="30"/>
  <c r="AO10" i="30" s="1"/>
  <c r="AG11" i="44"/>
  <c r="AP11" i="44" s="1"/>
  <c r="AI10" i="13"/>
  <c r="AF11" i="44"/>
  <c r="AO11" i="44" s="1"/>
  <c r="AE11" i="44"/>
  <c r="AN11" i="44" s="1"/>
  <c r="Z11" i="76"/>
  <c r="W12" i="76" s="1"/>
  <c r="Z11" i="80"/>
  <c r="AF10" i="63"/>
  <c r="AO10" i="63" s="1"/>
  <c r="AE11" i="100"/>
  <c r="Z11" i="78"/>
  <c r="W12" i="78" s="1"/>
  <c r="Z11" i="79"/>
  <c r="AF11" i="79" s="1"/>
  <c r="AO11" i="79" s="1"/>
  <c r="Z11" i="74"/>
  <c r="Z11" i="73"/>
  <c r="AF11" i="73" s="1"/>
  <c r="AO11" i="73" s="1"/>
  <c r="AG10" i="92"/>
  <c r="AP10" i="92" s="1"/>
  <c r="AF11" i="100"/>
  <c r="AO11" i="100" s="1"/>
  <c r="Z11" i="77"/>
  <c r="AF11" i="77" s="1"/>
  <c r="AO11" i="77" s="1"/>
  <c r="W11" i="92"/>
  <c r="Y11" i="92" s="1"/>
  <c r="Z10" i="55"/>
  <c r="AE10" i="55" s="1"/>
  <c r="Z10" i="91"/>
  <c r="Z10" i="10"/>
  <c r="AE10" i="10" s="1"/>
  <c r="Z11" i="49"/>
  <c r="AE11" i="49" s="1"/>
  <c r="Z10" i="52"/>
  <c r="AE10" i="52" s="1"/>
  <c r="Z11" i="46"/>
  <c r="AE11" i="46" s="1"/>
  <c r="Z11" i="18"/>
  <c r="W12" i="18" s="1"/>
  <c r="Z10" i="51"/>
  <c r="AF10" i="51" s="1"/>
  <c r="AO10" i="51" s="1"/>
  <c r="Z11" i="105"/>
  <c r="AG11" i="105" s="1"/>
  <c r="AP11" i="105" s="1"/>
  <c r="Z11" i="13"/>
  <c r="AG11" i="13" s="1"/>
  <c r="AP11" i="13" s="1"/>
  <c r="AG10" i="55"/>
  <c r="AP10" i="55" s="1"/>
  <c r="W11" i="55"/>
  <c r="W12" i="73"/>
  <c r="AH11" i="84"/>
  <c r="AQ11" i="84" s="1"/>
  <c r="AH11" i="95"/>
  <c r="AQ11" i="95" s="1"/>
  <c r="AR10" i="49"/>
  <c r="AI10" i="43"/>
  <c r="AN10" i="43"/>
  <c r="Y11" i="88"/>
  <c r="X11" i="88"/>
  <c r="AR10" i="82"/>
  <c r="AG11" i="49"/>
  <c r="AP11" i="49" s="1"/>
  <c r="AH10" i="24"/>
  <c r="AQ10" i="24" s="1"/>
  <c r="W11" i="96"/>
  <c r="AG10" i="96"/>
  <c r="AP10" i="96" s="1"/>
  <c r="AF10" i="96"/>
  <c r="AO10" i="96" s="1"/>
  <c r="AE10" i="96"/>
  <c r="AR10" i="105"/>
  <c r="AR9" i="11"/>
  <c r="W11" i="40"/>
  <c r="AE10" i="40"/>
  <c r="AF10" i="40"/>
  <c r="AO10" i="40" s="1"/>
  <c r="AG10" i="40"/>
  <c r="AP10" i="40" s="1"/>
  <c r="AH10" i="104"/>
  <c r="AQ10" i="104" s="1"/>
  <c r="AR9" i="51"/>
  <c r="Y12" i="85"/>
  <c r="X12" i="85"/>
  <c r="AR10" i="46"/>
  <c r="Y11" i="33"/>
  <c r="X11" i="33"/>
  <c r="AN11" i="100"/>
  <c r="AR9" i="55"/>
  <c r="AR9" i="23"/>
  <c r="AI10" i="45"/>
  <c r="AN10" i="45"/>
  <c r="AE11" i="16"/>
  <c r="AF11" i="16"/>
  <c r="AO11" i="16" s="1"/>
  <c r="AG11" i="16"/>
  <c r="AP11" i="16" s="1"/>
  <c r="W12" i="16"/>
  <c r="Y12" i="47"/>
  <c r="X12" i="47"/>
  <c r="AH11" i="93"/>
  <c r="AQ11" i="93" s="1"/>
  <c r="AH11" i="35"/>
  <c r="AQ11" i="35" s="1"/>
  <c r="AR10" i="39"/>
  <c r="Y11" i="54"/>
  <c r="X11" i="54"/>
  <c r="AH10" i="103"/>
  <c r="AQ10" i="103" s="1"/>
  <c r="Y12" i="9"/>
  <c r="X12" i="9"/>
  <c r="AN10" i="83"/>
  <c r="AI10" i="83"/>
  <c r="AH10" i="87"/>
  <c r="AQ10" i="87" s="1"/>
  <c r="Y11" i="20"/>
  <c r="X11" i="20"/>
  <c r="AH11" i="2"/>
  <c r="AQ11" i="2" s="1"/>
  <c r="Z10" i="24"/>
  <c r="AH11" i="13"/>
  <c r="AQ11" i="13" s="1"/>
  <c r="AR9" i="99"/>
  <c r="AN10" i="48"/>
  <c r="Y12" i="44"/>
  <c r="X12" i="44"/>
  <c r="AN10" i="59"/>
  <c r="AI10" i="59"/>
  <c r="AR10" i="18"/>
  <c r="AR9" i="42"/>
  <c r="AE11" i="15"/>
  <c r="AG11" i="15"/>
  <c r="AP11" i="15" s="1"/>
  <c r="AF11" i="15"/>
  <c r="AO11" i="15" s="1"/>
  <c r="W12" i="15"/>
  <c r="AF11" i="68"/>
  <c r="AO11" i="68" s="1"/>
  <c r="AE11" i="68"/>
  <c r="W12" i="68"/>
  <c r="AG11" i="68"/>
  <c r="AP11" i="68" s="1"/>
  <c r="AN10" i="25"/>
  <c r="AI10" i="25"/>
  <c r="AR10" i="60"/>
  <c r="Z11" i="84"/>
  <c r="AH10" i="23"/>
  <c r="AQ10" i="23" s="1"/>
  <c r="Z11" i="95"/>
  <c r="AE11" i="31"/>
  <c r="AF11" i="31"/>
  <c r="AO11" i="31" s="1"/>
  <c r="AG11" i="31"/>
  <c r="AP11" i="31" s="1"/>
  <c r="W12" i="31"/>
  <c r="Z10" i="23"/>
  <c r="W11" i="75"/>
  <c r="AG10" i="75"/>
  <c r="AP10" i="75" s="1"/>
  <c r="AF10" i="75"/>
  <c r="AO10" i="75" s="1"/>
  <c r="AE10" i="75"/>
  <c r="AI10" i="37"/>
  <c r="AN10" i="37"/>
  <c r="AH10" i="69"/>
  <c r="AQ10" i="69" s="1"/>
  <c r="Z10" i="104"/>
  <c r="AI10" i="28"/>
  <c r="AN10" i="28"/>
  <c r="AN10" i="94"/>
  <c r="AI10" i="94"/>
  <c r="AR10" i="95"/>
  <c r="AN10" i="72"/>
  <c r="AI10" i="72"/>
  <c r="AH11" i="29"/>
  <c r="AQ11" i="29" s="1"/>
  <c r="AR10" i="13"/>
  <c r="AH11" i="76"/>
  <c r="AQ11" i="76" s="1"/>
  <c r="Y11" i="45"/>
  <c r="X11" i="45"/>
  <c r="AI10" i="17"/>
  <c r="AN10" i="17"/>
  <c r="AH11" i="18"/>
  <c r="AQ11" i="18" s="1"/>
  <c r="Z11" i="93"/>
  <c r="Y12" i="89"/>
  <c r="X12" i="89"/>
  <c r="AR9" i="91"/>
  <c r="Z10" i="103"/>
  <c r="AR10" i="80"/>
  <c r="AR9" i="32"/>
  <c r="AI11" i="9"/>
  <c r="AN11" i="9"/>
  <c r="AR10" i="35"/>
  <c r="AH11" i="60"/>
  <c r="AQ11" i="60" s="1"/>
  <c r="Z10" i="87"/>
  <c r="AH10" i="26"/>
  <c r="AQ10" i="26" s="1"/>
  <c r="AH10" i="32"/>
  <c r="AQ10" i="32" s="1"/>
  <c r="AE11" i="2"/>
  <c r="AF11" i="2"/>
  <c r="AO11" i="2" s="1"/>
  <c r="AG11" i="2"/>
  <c r="AP11" i="2" s="1"/>
  <c r="W12" i="2"/>
  <c r="AR10" i="78"/>
  <c r="W12" i="13"/>
  <c r="AF11" i="13"/>
  <c r="AO11" i="13" s="1"/>
  <c r="AE11" i="13"/>
  <c r="Y11" i="102"/>
  <c r="X11" i="102"/>
  <c r="AR10" i="15"/>
  <c r="AR9" i="10"/>
  <c r="AI10" i="62"/>
  <c r="AN10" i="62"/>
  <c r="AN10" i="92"/>
  <c r="Y12" i="38"/>
  <c r="X12" i="38"/>
  <c r="Y11" i="41"/>
  <c r="X11" i="41"/>
  <c r="Y11" i="83"/>
  <c r="X11" i="83"/>
  <c r="Z11" i="83" s="1"/>
  <c r="AN10" i="63"/>
  <c r="Y11" i="37"/>
  <c r="X11" i="37"/>
  <c r="Z10" i="69"/>
  <c r="AR9" i="52"/>
  <c r="AH10" i="99"/>
  <c r="AQ10" i="99" s="1"/>
  <c r="AG11" i="76"/>
  <c r="AP11" i="76" s="1"/>
  <c r="AF11" i="76"/>
  <c r="AO11" i="76" s="1"/>
  <c r="AE11" i="76"/>
  <c r="AR10" i="2"/>
  <c r="AN10" i="30"/>
  <c r="Y11" i="17"/>
  <c r="X11" i="17"/>
  <c r="AG11" i="18"/>
  <c r="AP11" i="18" s="1"/>
  <c r="AF11" i="18"/>
  <c r="AO11" i="18" s="1"/>
  <c r="AE11" i="18"/>
  <c r="AR10" i="97"/>
  <c r="AN11" i="89"/>
  <c r="AI11" i="89"/>
  <c r="Z11" i="35"/>
  <c r="AI10" i="54"/>
  <c r="AN10" i="54"/>
  <c r="Y11" i="43"/>
  <c r="X11" i="43"/>
  <c r="AN10" i="88"/>
  <c r="AI10" i="88"/>
  <c r="AH10" i="10"/>
  <c r="AQ10" i="10" s="1"/>
  <c r="Z11" i="60"/>
  <c r="AR9" i="24"/>
  <c r="Y11" i="101"/>
  <c r="X11" i="101"/>
  <c r="AR9" i="103"/>
  <c r="AH11" i="80"/>
  <c r="AQ11" i="80" s="1"/>
  <c r="Z10" i="26"/>
  <c r="Y11" i="86"/>
  <c r="X11" i="86"/>
  <c r="AH10" i="91"/>
  <c r="AQ10" i="91" s="1"/>
  <c r="AH11" i="39"/>
  <c r="AQ11" i="39" s="1"/>
  <c r="W11" i="14"/>
  <c r="AE10" i="14"/>
  <c r="AG10" i="14"/>
  <c r="AP10" i="14" s="1"/>
  <c r="AF10" i="14"/>
  <c r="AO10" i="14" s="1"/>
  <c r="Y11" i="63"/>
  <c r="X11" i="63"/>
  <c r="AE10" i="42"/>
  <c r="W11" i="42"/>
  <c r="AF10" i="42"/>
  <c r="AO10" i="42" s="1"/>
  <c r="AG10" i="42"/>
  <c r="AP10" i="42" s="1"/>
  <c r="AE11" i="61"/>
  <c r="W12" i="61"/>
  <c r="AG11" i="61"/>
  <c r="AP11" i="61" s="1"/>
  <c r="W12" i="12"/>
  <c r="AG11" i="12"/>
  <c r="AP11" i="12" s="1"/>
  <c r="AE11" i="12"/>
  <c r="AF11" i="12"/>
  <c r="AO11" i="12" s="1"/>
  <c r="AI10" i="33"/>
  <c r="AN10" i="33"/>
  <c r="Y11" i="30"/>
  <c r="X11" i="30"/>
  <c r="AR10" i="29"/>
  <c r="AH10" i="55"/>
  <c r="AQ10" i="55" s="1"/>
  <c r="AH11" i="77"/>
  <c r="AQ11" i="77" s="1"/>
  <c r="AG11" i="78"/>
  <c r="AP11" i="78" s="1"/>
  <c r="AF11" i="78"/>
  <c r="AO11" i="78" s="1"/>
  <c r="AE11" i="78"/>
  <c r="W12" i="79"/>
  <c r="AG11" i="79"/>
  <c r="AP11" i="79" s="1"/>
  <c r="AE11" i="79"/>
  <c r="AH11" i="73"/>
  <c r="AQ11" i="73" s="1"/>
  <c r="Y11" i="28"/>
  <c r="X11" i="28"/>
  <c r="Y11" i="64"/>
  <c r="X11" i="64"/>
  <c r="AN11" i="85"/>
  <c r="AI11" i="85"/>
  <c r="AR10" i="81"/>
  <c r="Z11" i="29"/>
  <c r="Z10" i="99"/>
  <c r="AH11" i="21"/>
  <c r="AQ11" i="21" s="1"/>
  <c r="Y11" i="65"/>
  <c r="X11" i="65"/>
  <c r="AE10" i="58"/>
  <c r="W11" i="58"/>
  <c r="AG10" i="58"/>
  <c r="AP10" i="58" s="1"/>
  <c r="AF10" i="58"/>
  <c r="AO10" i="58" s="1"/>
  <c r="AR10" i="77"/>
  <c r="AI11" i="53"/>
  <c r="AN11" i="53"/>
  <c r="AH11" i="98"/>
  <c r="AQ11" i="98" s="1"/>
  <c r="Y12" i="71"/>
  <c r="X12" i="71"/>
  <c r="AH10" i="11"/>
  <c r="AQ10" i="11" s="1"/>
  <c r="Y12" i="70"/>
  <c r="X12" i="70"/>
  <c r="Y11" i="25"/>
  <c r="AR10" i="74"/>
  <c r="W11" i="66"/>
  <c r="AG10" i="66"/>
  <c r="AP10" i="66" s="1"/>
  <c r="AF10" i="66"/>
  <c r="AO10" i="66" s="1"/>
  <c r="AE10" i="66"/>
  <c r="W11" i="90"/>
  <c r="AG10" i="90"/>
  <c r="AP10" i="90" s="1"/>
  <c r="AF10" i="90"/>
  <c r="AO10" i="90" s="1"/>
  <c r="AE10" i="90"/>
  <c r="AR10" i="84"/>
  <c r="W11" i="27"/>
  <c r="AG10" i="27"/>
  <c r="AP10" i="27" s="1"/>
  <c r="AF10" i="27"/>
  <c r="AO10" i="27" s="1"/>
  <c r="AE10" i="27"/>
  <c r="AF11" i="80"/>
  <c r="AO11" i="80" s="1"/>
  <c r="AE11" i="80"/>
  <c r="W12" i="80"/>
  <c r="AG11" i="80"/>
  <c r="AP11" i="80" s="1"/>
  <c r="Z10" i="32"/>
  <c r="AI10" i="86"/>
  <c r="AN10" i="86"/>
  <c r="AR9" i="69"/>
  <c r="W11" i="91"/>
  <c r="AG10" i="91"/>
  <c r="AP10" i="91" s="1"/>
  <c r="AF10" i="91"/>
  <c r="AO10" i="91" s="1"/>
  <c r="AE10" i="91"/>
  <c r="AH11" i="81"/>
  <c r="AQ11" i="81" s="1"/>
  <c r="AR10" i="76"/>
  <c r="AH10" i="52"/>
  <c r="AQ10" i="52" s="1"/>
  <c r="Y11" i="19"/>
  <c r="X11" i="19"/>
  <c r="AN10" i="67"/>
  <c r="AI10" i="67"/>
  <c r="AN11" i="34"/>
  <c r="AI11" i="34"/>
  <c r="AI10" i="22"/>
  <c r="AH11" i="105"/>
  <c r="AQ11" i="105" s="1"/>
  <c r="AN11" i="47"/>
  <c r="Y11" i="36"/>
  <c r="X11" i="36"/>
  <c r="AF11" i="74"/>
  <c r="AO11" i="74" s="1"/>
  <c r="AE11" i="74"/>
  <c r="W12" i="74"/>
  <c r="AG11" i="74"/>
  <c r="AP11" i="74" s="1"/>
  <c r="AR10" i="61"/>
  <c r="AH11" i="46"/>
  <c r="AQ11" i="46" s="1"/>
  <c r="Y11" i="62"/>
  <c r="X11" i="62"/>
  <c r="W12" i="97"/>
  <c r="AG11" i="97"/>
  <c r="AP11" i="97" s="1"/>
  <c r="AF11" i="97"/>
  <c r="AO11" i="97" s="1"/>
  <c r="AE11" i="97"/>
  <c r="AN10" i="41"/>
  <c r="AI10" i="41"/>
  <c r="AH11" i="82"/>
  <c r="AQ11" i="82" s="1"/>
  <c r="AR9" i="87"/>
  <c r="AR10" i="73"/>
  <c r="Z11" i="82"/>
  <c r="AH10" i="42"/>
  <c r="AQ10" i="42" s="1"/>
  <c r="AH11" i="61"/>
  <c r="AQ11" i="61" s="1"/>
  <c r="AR10" i="68"/>
  <c r="AH10" i="51"/>
  <c r="AQ10" i="51" s="1"/>
  <c r="Y11" i="59"/>
  <c r="X11" i="59"/>
  <c r="Y11" i="94"/>
  <c r="X11" i="94"/>
  <c r="AN10" i="64"/>
  <c r="AI10" i="64"/>
  <c r="Y11" i="72"/>
  <c r="X11" i="72"/>
  <c r="Z11" i="21"/>
  <c r="AI10" i="65"/>
  <c r="AN10" i="65"/>
  <c r="AH11" i="15"/>
  <c r="AQ11" i="15" s="1"/>
  <c r="AE10" i="50"/>
  <c r="AG10" i="50"/>
  <c r="AP10" i="50" s="1"/>
  <c r="W11" i="50"/>
  <c r="AF10" i="50"/>
  <c r="AO10" i="50" s="1"/>
  <c r="AH11" i="68"/>
  <c r="AQ11" i="68" s="1"/>
  <c r="AR9" i="104"/>
  <c r="Y12" i="53"/>
  <c r="X12" i="53"/>
  <c r="Z11" i="98"/>
  <c r="AN11" i="71"/>
  <c r="AI11" i="71"/>
  <c r="AI10" i="36"/>
  <c r="AN10" i="36"/>
  <c r="Z10" i="11"/>
  <c r="AN11" i="70"/>
  <c r="AI11" i="70"/>
  <c r="AH11" i="78"/>
  <c r="AQ11" i="78" s="1"/>
  <c r="AH11" i="79"/>
  <c r="AQ11" i="79" s="1"/>
  <c r="AR10" i="21"/>
  <c r="AI10" i="20"/>
  <c r="AN10" i="20"/>
  <c r="AI10" i="101"/>
  <c r="AN10" i="101"/>
  <c r="AH11" i="49"/>
  <c r="AQ11" i="49" s="1"/>
  <c r="AH11" i="74"/>
  <c r="AQ11" i="74" s="1"/>
  <c r="Z11" i="81"/>
  <c r="AN10" i="102"/>
  <c r="AI10" i="102"/>
  <c r="Z11" i="39"/>
  <c r="AR9" i="26"/>
  <c r="AH11" i="97"/>
  <c r="AQ11" i="97" s="1"/>
  <c r="Y11" i="48"/>
  <c r="X11" i="48"/>
  <c r="AI10" i="19"/>
  <c r="AN10" i="19"/>
  <c r="Y11" i="67"/>
  <c r="X11" i="67"/>
  <c r="Y12" i="34"/>
  <c r="X12" i="34"/>
  <c r="Y11" i="22"/>
  <c r="X11" i="22"/>
  <c r="AI11" i="38"/>
  <c r="AN11" i="38"/>
  <c r="AI10" i="30" l="1"/>
  <c r="AI10" i="48"/>
  <c r="Z11" i="20"/>
  <c r="AE10" i="51"/>
  <c r="AG11" i="73"/>
  <c r="AP11" i="73" s="1"/>
  <c r="W12" i="46"/>
  <c r="AF10" i="55"/>
  <c r="AO10" i="55" s="1"/>
  <c r="AE11" i="73"/>
  <c r="X12" i="100"/>
  <c r="Z11" i="94"/>
  <c r="Z11" i="62"/>
  <c r="AG10" i="10"/>
  <c r="AP10" i="10" s="1"/>
  <c r="AI10" i="63"/>
  <c r="AF11" i="49"/>
  <c r="AO11" i="49" s="1"/>
  <c r="AG11" i="77"/>
  <c r="AP11" i="77" s="1"/>
  <c r="Z11" i="28"/>
  <c r="W12" i="49"/>
  <c r="W12" i="77"/>
  <c r="AI11" i="47"/>
  <c r="Z11" i="41"/>
  <c r="Z11" i="33"/>
  <c r="W11" i="52"/>
  <c r="AI11" i="44"/>
  <c r="AF11" i="46"/>
  <c r="AO11" i="46" s="1"/>
  <c r="AG11" i="46"/>
  <c r="AP11" i="46" s="1"/>
  <c r="X11" i="92"/>
  <c r="AE11" i="77"/>
  <c r="AI11" i="100"/>
  <c r="AF10" i="10"/>
  <c r="AO10" i="10" s="1"/>
  <c r="Z12" i="71"/>
  <c r="AF12" i="71" s="1"/>
  <c r="AO12" i="71" s="1"/>
  <c r="Z11" i="64"/>
  <c r="AI10" i="92"/>
  <c r="AR10" i="92" s="1"/>
  <c r="Z11" i="67"/>
  <c r="AF11" i="67" s="1"/>
  <c r="AO11" i="67" s="1"/>
  <c r="Z11" i="72"/>
  <c r="W11" i="51"/>
  <c r="W12" i="105"/>
  <c r="Y12" i="105" s="1"/>
  <c r="W11" i="10"/>
  <c r="Y11" i="10" s="1"/>
  <c r="Z12" i="89"/>
  <c r="AF12" i="89" s="1"/>
  <c r="AO12" i="89" s="1"/>
  <c r="Z12" i="47"/>
  <c r="AF12" i="47" s="1"/>
  <c r="AO12" i="47" s="1"/>
  <c r="AF10" i="52"/>
  <c r="AO10" i="52" s="1"/>
  <c r="AG10" i="52"/>
  <c r="AP10" i="52" s="1"/>
  <c r="AG10" i="51"/>
  <c r="AP10" i="51" s="1"/>
  <c r="Z11" i="19"/>
  <c r="AG11" i="19" s="1"/>
  <c r="AP11" i="19" s="1"/>
  <c r="AE11" i="105"/>
  <c r="AN11" i="105" s="1"/>
  <c r="AF11" i="105"/>
  <c r="AO11" i="105" s="1"/>
  <c r="Z11" i="65"/>
  <c r="AG11" i="65" s="1"/>
  <c r="AP11" i="65" s="1"/>
  <c r="Z11" i="63"/>
  <c r="Z11" i="86"/>
  <c r="W12" i="86" s="1"/>
  <c r="Z11" i="43"/>
  <c r="AG11" i="43" s="1"/>
  <c r="AP11" i="43" s="1"/>
  <c r="Z11" i="37"/>
  <c r="AF11" i="37" s="1"/>
  <c r="AO11" i="37" s="1"/>
  <c r="Z11" i="59"/>
  <c r="W12" i="59" s="1"/>
  <c r="Z11" i="36"/>
  <c r="AE11" i="36" s="1"/>
  <c r="Z11" i="102"/>
  <c r="W12" i="102" s="1"/>
  <c r="Z12" i="100"/>
  <c r="W13" i="100" s="1"/>
  <c r="Z11" i="54"/>
  <c r="AG11" i="54" s="1"/>
  <c r="AP11" i="54" s="1"/>
  <c r="Z11" i="92"/>
  <c r="W12" i="92" s="1"/>
  <c r="Z11" i="48"/>
  <c r="W12" i="48" s="1"/>
  <c r="Z11" i="22"/>
  <c r="W12" i="22" s="1"/>
  <c r="Z12" i="53"/>
  <c r="AG12" i="53" s="1"/>
  <c r="AP12" i="53" s="1"/>
  <c r="Z12" i="9"/>
  <c r="AG12" i="9" s="1"/>
  <c r="AP12" i="9" s="1"/>
  <c r="Z11" i="88"/>
  <c r="AG11" i="88" s="1"/>
  <c r="AP11" i="88" s="1"/>
  <c r="Z12" i="44"/>
  <c r="W13" i="44" s="1"/>
  <c r="AF11" i="62"/>
  <c r="AO11" i="62" s="1"/>
  <c r="AE11" i="62"/>
  <c r="W12" i="62"/>
  <c r="AG11" i="62"/>
  <c r="AP11" i="62" s="1"/>
  <c r="AE12" i="89"/>
  <c r="AF11" i="86"/>
  <c r="AO11" i="86" s="1"/>
  <c r="AG11" i="102"/>
  <c r="AP11" i="102" s="1"/>
  <c r="AF11" i="102"/>
  <c r="AO11" i="102" s="1"/>
  <c r="AE11" i="102"/>
  <c r="W12" i="94"/>
  <c r="AG11" i="94"/>
  <c r="AP11" i="94" s="1"/>
  <c r="AF11" i="94"/>
  <c r="AO11" i="94" s="1"/>
  <c r="AE11" i="94"/>
  <c r="AG11" i="59"/>
  <c r="AP11" i="59" s="1"/>
  <c r="W12" i="65"/>
  <c r="AN11" i="97"/>
  <c r="AI11" i="97"/>
  <c r="AH12" i="70"/>
  <c r="AQ12" i="70" s="1"/>
  <c r="AE11" i="35"/>
  <c r="W12" i="35"/>
  <c r="AF11" i="35"/>
  <c r="AO11" i="35" s="1"/>
  <c r="AG11" i="35"/>
  <c r="AP11" i="35" s="1"/>
  <c r="AH12" i="85"/>
  <c r="AQ12" i="85" s="1"/>
  <c r="AR10" i="101"/>
  <c r="AF12" i="53"/>
  <c r="AO12" i="53" s="1"/>
  <c r="AF11" i="29"/>
  <c r="AO11" i="29" s="1"/>
  <c r="AG11" i="29"/>
  <c r="AP11" i="29" s="1"/>
  <c r="AE11" i="29"/>
  <c r="W12" i="29"/>
  <c r="AR10" i="36"/>
  <c r="Y11" i="50"/>
  <c r="X11" i="50"/>
  <c r="AH11" i="94"/>
  <c r="AQ11" i="94" s="1"/>
  <c r="AH11" i="36"/>
  <c r="AQ11" i="36" s="1"/>
  <c r="AR11" i="34"/>
  <c r="AR10" i="86"/>
  <c r="AI10" i="27"/>
  <c r="AN10" i="27"/>
  <c r="AN10" i="90"/>
  <c r="AI10" i="90"/>
  <c r="Z12" i="70"/>
  <c r="AN11" i="79"/>
  <c r="AI11" i="79"/>
  <c r="AR10" i="33"/>
  <c r="AI10" i="42"/>
  <c r="AN10" i="42"/>
  <c r="AI10" i="14"/>
  <c r="AN10" i="14"/>
  <c r="AH11" i="86"/>
  <c r="AQ11" i="86" s="1"/>
  <c r="AH11" i="43"/>
  <c r="AQ11" i="43" s="1"/>
  <c r="AR11" i="89"/>
  <c r="AR10" i="30"/>
  <c r="Y12" i="76"/>
  <c r="X12" i="76"/>
  <c r="AH11" i="37"/>
  <c r="AQ11" i="37" s="1"/>
  <c r="AH11" i="102"/>
  <c r="AQ11" i="102" s="1"/>
  <c r="Y12" i="13"/>
  <c r="X12" i="13"/>
  <c r="AN11" i="2"/>
  <c r="AI11" i="2"/>
  <c r="W11" i="103"/>
  <c r="AG10" i="103"/>
  <c r="AP10" i="103" s="1"/>
  <c r="AE10" i="103"/>
  <c r="AF10" i="103"/>
  <c r="AO10" i="103" s="1"/>
  <c r="W12" i="93"/>
  <c r="AG11" i="93"/>
  <c r="AP11" i="93" s="1"/>
  <c r="AF11" i="93"/>
  <c r="AO11" i="93" s="1"/>
  <c r="AE11" i="93"/>
  <c r="AF10" i="104"/>
  <c r="AO10" i="104" s="1"/>
  <c r="AE10" i="104"/>
  <c r="AG10" i="104"/>
  <c r="AP10" i="104" s="1"/>
  <c r="W11" i="104"/>
  <c r="AH12" i="100"/>
  <c r="AQ12" i="100" s="1"/>
  <c r="AR10" i="48"/>
  <c r="Y12" i="16"/>
  <c r="X12" i="16"/>
  <c r="AH11" i="33"/>
  <c r="AQ11" i="33" s="1"/>
  <c r="Z12" i="85"/>
  <c r="AN10" i="96"/>
  <c r="AI10" i="96"/>
  <c r="AH11" i="88"/>
  <c r="AQ11" i="88" s="1"/>
  <c r="X12" i="105"/>
  <c r="Y12" i="46"/>
  <c r="X12" i="46"/>
  <c r="Z12" i="46" s="1"/>
  <c r="Y12" i="73"/>
  <c r="X12" i="73"/>
  <c r="AE11" i="41"/>
  <c r="W12" i="41"/>
  <c r="AF11" i="41"/>
  <c r="AO11" i="41" s="1"/>
  <c r="AG11" i="41"/>
  <c r="AP11" i="41" s="1"/>
  <c r="AN10" i="75"/>
  <c r="AI10" i="75"/>
  <c r="W12" i="84"/>
  <c r="AG11" i="84"/>
  <c r="AP11" i="84" s="1"/>
  <c r="AF11" i="84"/>
  <c r="AO11" i="84" s="1"/>
  <c r="AE11" i="84"/>
  <c r="AE10" i="24"/>
  <c r="AF10" i="24"/>
  <c r="AO10" i="24" s="1"/>
  <c r="AG10" i="24"/>
  <c r="AP10" i="24" s="1"/>
  <c r="W11" i="24"/>
  <c r="AH12" i="34"/>
  <c r="AQ12" i="34" s="1"/>
  <c r="AR10" i="20"/>
  <c r="AR11" i="71"/>
  <c r="AH11" i="72"/>
  <c r="AQ11" i="72" s="1"/>
  <c r="AE10" i="32"/>
  <c r="AF10" i="32"/>
  <c r="AO10" i="32" s="1"/>
  <c r="AG10" i="32"/>
  <c r="AP10" i="32" s="1"/>
  <c r="W11" i="32"/>
  <c r="AN10" i="10"/>
  <c r="AH11" i="28"/>
  <c r="AQ11" i="28" s="1"/>
  <c r="Y12" i="78"/>
  <c r="X12" i="78"/>
  <c r="Y12" i="61"/>
  <c r="X12" i="61"/>
  <c r="AH11" i="63"/>
  <c r="AQ11" i="63" s="1"/>
  <c r="Y11" i="14"/>
  <c r="X11" i="14"/>
  <c r="Z11" i="14" s="1"/>
  <c r="W12" i="60"/>
  <c r="AG11" i="60"/>
  <c r="AP11" i="60" s="1"/>
  <c r="AF11" i="60"/>
  <c r="AO11" i="60" s="1"/>
  <c r="AE11" i="60"/>
  <c r="AH11" i="83"/>
  <c r="AQ11" i="83" s="1"/>
  <c r="AH12" i="38"/>
  <c r="AQ12" i="38" s="1"/>
  <c r="AR10" i="62"/>
  <c r="W11" i="87"/>
  <c r="AG10" i="87"/>
  <c r="AP10" i="87" s="1"/>
  <c r="AF10" i="87"/>
  <c r="AO10" i="87" s="1"/>
  <c r="AE10" i="87"/>
  <c r="AR11" i="9"/>
  <c r="AH11" i="45"/>
  <c r="AQ11" i="45" s="1"/>
  <c r="AI11" i="31"/>
  <c r="AN11" i="31"/>
  <c r="Y12" i="68"/>
  <c r="X12" i="68"/>
  <c r="AI11" i="15"/>
  <c r="AN11" i="15"/>
  <c r="AE12" i="100"/>
  <c r="AG12" i="100"/>
  <c r="AP12" i="100" s="1"/>
  <c r="AR10" i="83"/>
  <c r="AG11" i="33"/>
  <c r="AP11" i="33" s="1"/>
  <c r="AE11" i="33"/>
  <c r="W12" i="33"/>
  <c r="AF11" i="33"/>
  <c r="AO11" i="33" s="1"/>
  <c r="Y12" i="49"/>
  <c r="X12" i="49"/>
  <c r="AN10" i="51"/>
  <c r="Y11" i="55"/>
  <c r="X11" i="55"/>
  <c r="W12" i="81"/>
  <c r="AG11" i="81"/>
  <c r="AP11" i="81" s="1"/>
  <c r="AF11" i="81"/>
  <c r="AO11" i="81" s="1"/>
  <c r="AE11" i="81"/>
  <c r="AG12" i="71"/>
  <c r="AP12" i="71" s="1"/>
  <c r="W13" i="71"/>
  <c r="AH11" i="65"/>
  <c r="AQ11" i="65" s="1"/>
  <c r="AR10" i="19"/>
  <c r="AE11" i="39"/>
  <c r="AF11" i="39"/>
  <c r="AO11" i="39" s="1"/>
  <c r="W12" i="39"/>
  <c r="AG11" i="39"/>
  <c r="AP11" i="39" s="1"/>
  <c r="AR11" i="70"/>
  <c r="AR10" i="67"/>
  <c r="Y11" i="91"/>
  <c r="X11" i="91"/>
  <c r="AN10" i="66"/>
  <c r="AI10" i="66"/>
  <c r="AH11" i="25"/>
  <c r="AQ11" i="25" s="1"/>
  <c r="AI11" i="12"/>
  <c r="AN11" i="12"/>
  <c r="AN11" i="61"/>
  <c r="AI11" i="61"/>
  <c r="W12" i="63"/>
  <c r="AG11" i="63"/>
  <c r="AP11" i="63" s="1"/>
  <c r="AF11" i="63"/>
  <c r="AO11" i="63" s="1"/>
  <c r="AE11" i="63"/>
  <c r="AH11" i="17"/>
  <c r="AQ11" i="17" s="1"/>
  <c r="AF11" i="83"/>
  <c r="AO11" i="83" s="1"/>
  <c r="AE11" i="83"/>
  <c r="W12" i="83"/>
  <c r="AG11" i="83"/>
  <c r="AP11" i="83" s="1"/>
  <c r="Z11" i="45"/>
  <c r="AR10" i="94"/>
  <c r="Y11" i="75"/>
  <c r="X11" i="75"/>
  <c r="AF11" i="95"/>
  <c r="AO11" i="95" s="1"/>
  <c r="AE11" i="95"/>
  <c r="W12" i="95"/>
  <c r="AG11" i="95"/>
  <c r="AP11" i="95" s="1"/>
  <c r="AR11" i="44"/>
  <c r="AN11" i="68"/>
  <c r="AI11" i="68"/>
  <c r="AH11" i="92"/>
  <c r="AQ11" i="92" s="1"/>
  <c r="AH11" i="20"/>
  <c r="AQ11" i="20" s="1"/>
  <c r="AH11" i="54"/>
  <c r="AQ11" i="54" s="1"/>
  <c r="AN10" i="40"/>
  <c r="AI10" i="40"/>
  <c r="AI10" i="52"/>
  <c r="AN10" i="52"/>
  <c r="Y11" i="51"/>
  <c r="X11" i="51"/>
  <c r="Y12" i="77"/>
  <c r="X12" i="77"/>
  <c r="AI11" i="46"/>
  <c r="AN11" i="46"/>
  <c r="AR10" i="22"/>
  <c r="AN10" i="91"/>
  <c r="AI10" i="91"/>
  <c r="AE11" i="64"/>
  <c r="W12" i="64"/>
  <c r="AG11" i="64"/>
  <c r="AP11" i="64" s="1"/>
  <c r="AF11" i="64"/>
  <c r="AO11" i="64" s="1"/>
  <c r="AN11" i="18"/>
  <c r="AI11" i="18"/>
  <c r="W11" i="69"/>
  <c r="AG10" i="69"/>
  <c r="AP10" i="69" s="1"/>
  <c r="AF10" i="69"/>
  <c r="AO10" i="69" s="1"/>
  <c r="AE10" i="69"/>
  <c r="AR10" i="63"/>
  <c r="AR10" i="28"/>
  <c r="AH12" i="44"/>
  <c r="AQ12" i="44" s="1"/>
  <c r="AN10" i="50"/>
  <c r="AI10" i="50"/>
  <c r="W12" i="72"/>
  <c r="AG11" i="72"/>
  <c r="AP11" i="72" s="1"/>
  <c r="AF11" i="72"/>
  <c r="AO11" i="72" s="1"/>
  <c r="AE11" i="72"/>
  <c r="W12" i="82"/>
  <c r="AG11" i="82"/>
  <c r="AP11" i="82" s="1"/>
  <c r="AF11" i="82"/>
  <c r="AO11" i="82" s="1"/>
  <c r="AE11" i="82"/>
  <c r="Y12" i="97"/>
  <c r="X12" i="97"/>
  <c r="AR11" i="85"/>
  <c r="AG11" i="28"/>
  <c r="AP11" i="28" s="1"/>
  <c r="W12" i="28"/>
  <c r="AE11" i="28"/>
  <c r="AF11" i="28"/>
  <c r="AO11" i="28" s="1"/>
  <c r="AH11" i="30"/>
  <c r="AQ11" i="30" s="1"/>
  <c r="AH11" i="101"/>
  <c r="AQ11" i="101" s="1"/>
  <c r="AR11" i="38"/>
  <c r="Z12" i="34"/>
  <c r="AH11" i="48"/>
  <c r="AQ11" i="48" s="1"/>
  <c r="AR10" i="102"/>
  <c r="AF11" i="98"/>
  <c r="AO11" i="98" s="1"/>
  <c r="AE11" i="98"/>
  <c r="W12" i="98"/>
  <c r="AG11" i="98"/>
  <c r="AP11" i="98" s="1"/>
  <c r="AR10" i="65"/>
  <c r="AH11" i="59"/>
  <c r="AQ11" i="59" s="1"/>
  <c r="AR10" i="41"/>
  <c r="AH11" i="62"/>
  <c r="AQ11" i="62" s="1"/>
  <c r="Y12" i="74"/>
  <c r="X12" i="74"/>
  <c r="Y12" i="80"/>
  <c r="X12" i="80"/>
  <c r="Z12" i="80" s="1"/>
  <c r="Y11" i="27"/>
  <c r="X11" i="27"/>
  <c r="Y11" i="90"/>
  <c r="X11" i="90"/>
  <c r="Y11" i="58"/>
  <c r="X11" i="58"/>
  <c r="Y12" i="79"/>
  <c r="X12" i="79"/>
  <c r="Z11" i="30"/>
  <c r="AE10" i="26"/>
  <c r="AF10" i="26"/>
  <c r="AO10" i="26" s="1"/>
  <c r="AG10" i="26"/>
  <c r="AP10" i="26" s="1"/>
  <c r="W11" i="26"/>
  <c r="Z11" i="101"/>
  <c r="Z11" i="17"/>
  <c r="AN11" i="76"/>
  <c r="AI11" i="76"/>
  <c r="Z12" i="38"/>
  <c r="AI11" i="13"/>
  <c r="AN11" i="13"/>
  <c r="Y12" i="2"/>
  <c r="X12" i="2"/>
  <c r="AH12" i="89"/>
  <c r="AQ12" i="89" s="1"/>
  <c r="AF10" i="23"/>
  <c r="AO10" i="23" s="1"/>
  <c r="AG10" i="23"/>
  <c r="AP10" i="23" s="1"/>
  <c r="AE10" i="23"/>
  <c r="W11" i="23"/>
  <c r="AR10" i="59"/>
  <c r="AH12" i="9"/>
  <c r="AQ12" i="9" s="1"/>
  <c r="AH12" i="47"/>
  <c r="AQ12" i="47" s="1"/>
  <c r="AN11" i="16"/>
  <c r="AI11" i="16"/>
  <c r="Y11" i="40"/>
  <c r="X11" i="40"/>
  <c r="Y11" i="52"/>
  <c r="X11" i="52"/>
  <c r="Y11" i="96"/>
  <c r="X11" i="96"/>
  <c r="AI11" i="49"/>
  <c r="AN11" i="49"/>
  <c r="AI11" i="77"/>
  <c r="AN11" i="77"/>
  <c r="AN11" i="73"/>
  <c r="AI11" i="73"/>
  <c r="W12" i="67"/>
  <c r="Y11" i="66"/>
  <c r="X11" i="66"/>
  <c r="Y11" i="42"/>
  <c r="X11" i="42"/>
  <c r="AR10" i="45"/>
  <c r="AH11" i="22"/>
  <c r="AQ11" i="22" s="1"/>
  <c r="AH11" i="67"/>
  <c r="AQ11" i="67" s="1"/>
  <c r="W11" i="11"/>
  <c r="AG10" i="11"/>
  <c r="AP10" i="11" s="1"/>
  <c r="AE10" i="11"/>
  <c r="AF10" i="11"/>
  <c r="AO10" i="11" s="1"/>
  <c r="AH12" i="53"/>
  <c r="AQ12" i="53" s="1"/>
  <c r="W12" i="21"/>
  <c r="AG11" i="21"/>
  <c r="AP11" i="21" s="1"/>
  <c r="AE11" i="21"/>
  <c r="AF11" i="21"/>
  <c r="AO11" i="21" s="1"/>
  <c r="AR10" i="64"/>
  <c r="AN11" i="74"/>
  <c r="AI11" i="74"/>
  <c r="AR11" i="47"/>
  <c r="AH11" i="19"/>
  <c r="AQ11" i="19" s="1"/>
  <c r="AN11" i="80"/>
  <c r="AI11" i="80"/>
  <c r="Z11" i="25"/>
  <c r="AH12" i="71"/>
  <c r="AQ12" i="71" s="1"/>
  <c r="AR11" i="53"/>
  <c r="AN10" i="58"/>
  <c r="AI10" i="58"/>
  <c r="W11" i="99"/>
  <c r="AG10" i="99"/>
  <c r="AP10" i="99" s="1"/>
  <c r="AF10" i="99"/>
  <c r="AO10" i="99" s="1"/>
  <c r="AE10" i="99"/>
  <c r="AH11" i="64"/>
  <c r="AQ11" i="64" s="1"/>
  <c r="AN11" i="78"/>
  <c r="AI11" i="78"/>
  <c r="Y12" i="12"/>
  <c r="X12" i="12"/>
  <c r="AR10" i="88"/>
  <c r="AR10" i="54"/>
  <c r="Y12" i="18"/>
  <c r="X12" i="18"/>
  <c r="AH11" i="41"/>
  <c r="AQ11" i="41" s="1"/>
  <c r="AR10" i="17"/>
  <c r="AR10" i="72"/>
  <c r="AR10" i="37"/>
  <c r="Y12" i="31"/>
  <c r="X12" i="31"/>
  <c r="AR10" i="25"/>
  <c r="Y12" i="15"/>
  <c r="X12" i="15"/>
  <c r="AE11" i="20"/>
  <c r="W12" i="20"/>
  <c r="AF11" i="20"/>
  <c r="AO11" i="20" s="1"/>
  <c r="AG11" i="20"/>
  <c r="AP11" i="20" s="1"/>
  <c r="AR11" i="100"/>
  <c r="AR10" i="43"/>
  <c r="AI10" i="55"/>
  <c r="AN10" i="55"/>
  <c r="AI10" i="51" l="1"/>
  <c r="AI10" i="10"/>
  <c r="AE11" i="19"/>
  <c r="AE11" i="88"/>
  <c r="Z12" i="31"/>
  <c r="Z11" i="27"/>
  <c r="W12" i="88"/>
  <c r="W13" i="9"/>
  <c r="AE11" i="86"/>
  <c r="AE11" i="65"/>
  <c r="AF11" i="65"/>
  <c r="AO11" i="65" s="1"/>
  <c r="AG11" i="22"/>
  <c r="AP11" i="22" s="1"/>
  <c r="AF11" i="36"/>
  <c r="AO11" i="36" s="1"/>
  <c r="W12" i="36"/>
  <c r="AE12" i="47"/>
  <c r="AG11" i="36"/>
  <c r="AP11" i="36" s="1"/>
  <c r="W12" i="43"/>
  <c r="AE12" i="9"/>
  <c r="AI12" i="9" s="1"/>
  <c r="W12" i="19"/>
  <c r="Z12" i="2"/>
  <c r="Z11" i="90"/>
  <c r="AE12" i="71"/>
  <c r="AN12" i="71" s="1"/>
  <c r="X11" i="10"/>
  <c r="AE12" i="53"/>
  <c r="AF12" i="9"/>
  <c r="AO12" i="9" s="1"/>
  <c r="AF11" i="19"/>
  <c r="AO11" i="19" s="1"/>
  <c r="W13" i="89"/>
  <c r="AF12" i="100"/>
  <c r="AO12" i="100" s="1"/>
  <c r="W13" i="53"/>
  <c r="AE11" i="92"/>
  <c r="AF11" i="43"/>
  <c r="AO11" i="43" s="1"/>
  <c r="AG12" i="89"/>
  <c r="AP12" i="89" s="1"/>
  <c r="Z11" i="58"/>
  <c r="AF11" i="58" s="1"/>
  <c r="AO11" i="58" s="1"/>
  <c r="Z11" i="50"/>
  <c r="AE11" i="50" s="1"/>
  <c r="AF11" i="22"/>
  <c r="AO11" i="22" s="1"/>
  <c r="Z12" i="16"/>
  <c r="AE12" i="16" s="1"/>
  <c r="AE11" i="22"/>
  <c r="AN11" i="22" s="1"/>
  <c r="Z12" i="74"/>
  <c r="AG11" i="67"/>
  <c r="AP11" i="67" s="1"/>
  <c r="AI11" i="105"/>
  <c r="AR11" i="105" s="1"/>
  <c r="AG12" i="47"/>
  <c r="AP12" i="47" s="1"/>
  <c r="AF11" i="48"/>
  <c r="AO11" i="48" s="1"/>
  <c r="AE11" i="59"/>
  <c r="AN11" i="59" s="1"/>
  <c r="W13" i="47"/>
  <c r="X13" i="47" s="1"/>
  <c r="AE11" i="48"/>
  <c r="AF11" i="59"/>
  <c r="AO11" i="59" s="1"/>
  <c r="AG11" i="48"/>
  <c r="AP11" i="48" s="1"/>
  <c r="AE11" i="67"/>
  <c r="Z12" i="79"/>
  <c r="W13" i="79" s="1"/>
  <c r="AG12" i="44"/>
  <c r="AP12" i="44" s="1"/>
  <c r="AF11" i="92"/>
  <c r="AO11" i="92" s="1"/>
  <c r="AF12" i="44"/>
  <c r="AO12" i="44" s="1"/>
  <c r="Z12" i="49"/>
  <c r="W13" i="49" s="1"/>
  <c r="W12" i="54"/>
  <c r="Y12" i="54" s="1"/>
  <c r="W12" i="37"/>
  <c r="Y12" i="37" s="1"/>
  <c r="AE11" i="43"/>
  <c r="AE12" i="44"/>
  <c r="AN12" i="44" s="1"/>
  <c r="AF11" i="54"/>
  <c r="AO11" i="54" s="1"/>
  <c r="AE11" i="37"/>
  <c r="AN11" i="37" s="1"/>
  <c r="AF11" i="88"/>
  <c r="AO11" i="88" s="1"/>
  <c r="AG11" i="92"/>
  <c r="AP11" i="92" s="1"/>
  <c r="AE11" i="54"/>
  <c r="AG11" i="37"/>
  <c r="AP11" i="37" s="1"/>
  <c r="AG11" i="86"/>
  <c r="AP11" i="86" s="1"/>
  <c r="Z12" i="12"/>
  <c r="AF12" i="12" s="1"/>
  <c r="AO12" i="12" s="1"/>
  <c r="Z11" i="51"/>
  <c r="W12" i="51" s="1"/>
  <c r="Z12" i="13"/>
  <c r="AE12" i="13" s="1"/>
  <c r="Z12" i="15"/>
  <c r="W13" i="15" s="1"/>
  <c r="Y13" i="71"/>
  <c r="X13" i="71"/>
  <c r="AR10" i="51"/>
  <c r="AN10" i="87"/>
  <c r="AI10" i="87"/>
  <c r="AN11" i="41"/>
  <c r="AI11" i="41"/>
  <c r="AN12" i="9"/>
  <c r="AN11" i="94"/>
  <c r="AI11" i="94"/>
  <c r="AN11" i="102"/>
  <c r="AI11" i="102"/>
  <c r="AI10" i="11"/>
  <c r="AN10" i="11"/>
  <c r="AH11" i="66"/>
  <c r="AQ11" i="66" s="1"/>
  <c r="AH11" i="52"/>
  <c r="AQ11" i="52" s="1"/>
  <c r="AR11" i="16"/>
  <c r="Y11" i="23"/>
  <c r="X11" i="23"/>
  <c r="AG11" i="17"/>
  <c r="AP11" i="17" s="1"/>
  <c r="AF11" i="17"/>
  <c r="AO11" i="17" s="1"/>
  <c r="AE11" i="17"/>
  <c r="W12" i="17"/>
  <c r="AE11" i="30"/>
  <c r="AF11" i="30"/>
  <c r="AO11" i="30" s="1"/>
  <c r="AG11" i="30"/>
  <c r="AP11" i="30" s="1"/>
  <c r="W12" i="30"/>
  <c r="AN11" i="82"/>
  <c r="AI11" i="82"/>
  <c r="Y12" i="64"/>
  <c r="X12" i="64"/>
  <c r="AR11" i="68"/>
  <c r="AN11" i="95"/>
  <c r="AI11" i="95"/>
  <c r="AR11" i="61"/>
  <c r="AR10" i="66"/>
  <c r="AI11" i="39"/>
  <c r="AN11" i="39"/>
  <c r="Y12" i="81"/>
  <c r="X12" i="81"/>
  <c r="AN11" i="88"/>
  <c r="AR11" i="31"/>
  <c r="Y12" i="60"/>
  <c r="X12" i="60"/>
  <c r="AH12" i="61"/>
  <c r="AQ12" i="61" s="1"/>
  <c r="AR10" i="75"/>
  <c r="AH12" i="73"/>
  <c r="AQ12" i="73" s="1"/>
  <c r="AH12" i="105"/>
  <c r="AQ12" i="105" s="1"/>
  <c r="Y12" i="93"/>
  <c r="X12" i="93"/>
  <c r="AF12" i="70"/>
  <c r="AO12" i="70" s="1"/>
  <c r="W13" i="70"/>
  <c r="AG12" i="70"/>
  <c r="AP12" i="70" s="1"/>
  <c r="AE12" i="70"/>
  <c r="AI11" i="35"/>
  <c r="AN11" i="35"/>
  <c r="AN11" i="36"/>
  <c r="AI11" i="36"/>
  <c r="Y13" i="47"/>
  <c r="Y12" i="43"/>
  <c r="X12" i="43"/>
  <c r="AN10" i="26"/>
  <c r="AI10" i="26"/>
  <c r="W12" i="27"/>
  <c r="AE11" i="27"/>
  <c r="AF11" i="27"/>
  <c r="AO11" i="27" s="1"/>
  <c r="AG11" i="27"/>
  <c r="AP11" i="27" s="1"/>
  <c r="W13" i="34"/>
  <c r="AG12" i="34"/>
  <c r="AP12" i="34" s="1"/>
  <c r="AE12" i="34"/>
  <c r="AF12" i="34"/>
  <c r="AO12" i="34" s="1"/>
  <c r="Y12" i="63"/>
  <c r="X12" i="63"/>
  <c r="AN12" i="100"/>
  <c r="AI12" i="100"/>
  <c r="AG12" i="16"/>
  <c r="AP12" i="16" s="1"/>
  <c r="W13" i="16"/>
  <c r="Y12" i="67"/>
  <c r="X12" i="67"/>
  <c r="AN11" i="20"/>
  <c r="AI11" i="20"/>
  <c r="AH12" i="31"/>
  <c r="AQ12" i="31" s="1"/>
  <c r="Y11" i="99"/>
  <c r="X11" i="99"/>
  <c r="Z11" i="66"/>
  <c r="AR11" i="73"/>
  <c r="AN10" i="23"/>
  <c r="AI10" i="23"/>
  <c r="AF11" i="101"/>
  <c r="AO11" i="101" s="1"/>
  <c r="AE11" i="101"/>
  <c r="AG11" i="101"/>
  <c r="AP11" i="101" s="1"/>
  <c r="W12" i="101"/>
  <c r="AH12" i="79"/>
  <c r="AQ12" i="79" s="1"/>
  <c r="AH11" i="90"/>
  <c r="AQ11" i="90" s="1"/>
  <c r="AH12" i="80"/>
  <c r="AQ12" i="80" s="1"/>
  <c r="Y12" i="72"/>
  <c r="X12" i="72"/>
  <c r="Y11" i="69"/>
  <c r="X11" i="69"/>
  <c r="AN11" i="64"/>
  <c r="AI11" i="64"/>
  <c r="AR11" i="46"/>
  <c r="AG11" i="45"/>
  <c r="AP11" i="45" s="1"/>
  <c r="AE11" i="45"/>
  <c r="AF11" i="45"/>
  <c r="AO11" i="45" s="1"/>
  <c r="W12" i="45"/>
  <c r="AH11" i="55"/>
  <c r="AQ11" i="55" s="1"/>
  <c r="AR11" i="15"/>
  <c r="AH11" i="14"/>
  <c r="AQ11" i="14" s="1"/>
  <c r="Z12" i="61"/>
  <c r="AI10" i="32"/>
  <c r="AN10" i="32"/>
  <c r="AI10" i="24"/>
  <c r="AN10" i="24"/>
  <c r="Z12" i="73"/>
  <c r="Z12" i="105"/>
  <c r="AE12" i="85"/>
  <c r="W13" i="85"/>
  <c r="AG12" i="85"/>
  <c r="AP12" i="85" s="1"/>
  <c r="AF12" i="85"/>
  <c r="AO12" i="85" s="1"/>
  <c r="AI10" i="104"/>
  <c r="AN10" i="104"/>
  <c r="AH12" i="13"/>
  <c r="AQ12" i="13" s="1"/>
  <c r="AR10" i="42"/>
  <c r="AH11" i="10"/>
  <c r="AQ11" i="10" s="1"/>
  <c r="AR10" i="27"/>
  <c r="Y12" i="36"/>
  <c r="X12" i="36"/>
  <c r="Y12" i="19"/>
  <c r="X12" i="19"/>
  <c r="AN11" i="43"/>
  <c r="AI11" i="43"/>
  <c r="AF12" i="2"/>
  <c r="AO12" i="2" s="1"/>
  <c r="AG12" i="2"/>
  <c r="AP12" i="2" s="1"/>
  <c r="W13" i="2"/>
  <c r="AE12" i="2"/>
  <c r="W12" i="58"/>
  <c r="AG11" i="58"/>
  <c r="AP11" i="58" s="1"/>
  <c r="AF12" i="74"/>
  <c r="AO12" i="74" s="1"/>
  <c r="AG12" i="74"/>
  <c r="AP12" i="74" s="1"/>
  <c r="AE12" i="74"/>
  <c r="W13" i="74"/>
  <c r="AN11" i="98"/>
  <c r="AI11" i="98"/>
  <c r="Y12" i="28"/>
  <c r="X12" i="28"/>
  <c r="Y12" i="95"/>
  <c r="X12" i="95"/>
  <c r="Y12" i="84"/>
  <c r="X12" i="84"/>
  <c r="AR10" i="96"/>
  <c r="AR11" i="2"/>
  <c r="AN11" i="86"/>
  <c r="AH12" i="18"/>
  <c r="AQ12" i="18" s="1"/>
  <c r="AE11" i="25"/>
  <c r="AF11" i="25"/>
  <c r="AO11" i="25" s="1"/>
  <c r="AG11" i="25"/>
  <c r="AP11" i="25" s="1"/>
  <c r="W12" i="25"/>
  <c r="Y11" i="11"/>
  <c r="X11" i="11"/>
  <c r="AR11" i="49"/>
  <c r="Z11" i="52"/>
  <c r="AR11" i="13"/>
  <c r="Y11" i="26"/>
  <c r="X11" i="26"/>
  <c r="W12" i="90"/>
  <c r="AG11" i="90"/>
  <c r="AP11" i="90" s="1"/>
  <c r="AF11" i="90"/>
  <c r="AO11" i="90" s="1"/>
  <c r="AE11" i="90"/>
  <c r="AF12" i="80"/>
  <c r="AO12" i="80" s="1"/>
  <c r="AG12" i="80"/>
  <c r="AP12" i="80" s="1"/>
  <c r="AE12" i="80"/>
  <c r="W13" i="80"/>
  <c r="AR10" i="50"/>
  <c r="AR11" i="18"/>
  <c r="AR10" i="91"/>
  <c r="AH12" i="77"/>
  <c r="AQ12" i="77" s="1"/>
  <c r="AH11" i="75"/>
  <c r="AQ11" i="75" s="1"/>
  <c r="AN11" i="63"/>
  <c r="AI11" i="63"/>
  <c r="AH11" i="91"/>
  <c r="AQ11" i="91" s="1"/>
  <c r="Z11" i="55"/>
  <c r="Y12" i="33"/>
  <c r="X12" i="33"/>
  <c r="AH12" i="68"/>
  <c r="AQ12" i="68" s="1"/>
  <c r="Y11" i="87"/>
  <c r="X11" i="87"/>
  <c r="AE11" i="14"/>
  <c r="W12" i="14"/>
  <c r="AF11" i="14"/>
  <c r="AO11" i="14" s="1"/>
  <c r="AG11" i="14"/>
  <c r="AP11" i="14" s="1"/>
  <c r="AN11" i="84"/>
  <c r="AI11" i="84"/>
  <c r="AN10" i="103"/>
  <c r="AI10" i="103"/>
  <c r="AG12" i="13"/>
  <c r="AP12" i="13" s="1"/>
  <c r="AH12" i="76"/>
  <c r="AQ12" i="76" s="1"/>
  <c r="Z11" i="10"/>
  <c r="Y13" i="9"/>
  <c r="X13" i="9"/>
  <c r="Z13" i="9" s="1"/>
  <c r="Y12" i="65"/>
  <c r="X12" i="65"/>
  <c r="Y12" i="94"/>
  <c r="X12" i="94"/>
  <c r="Y12" i="102"/>
  <c r="X12" i="102"/>
  <c r="AI11" i="37"/>
  <c r="Y13" i="44"/>
  <c r="X13" i="44"/>
  <c r="Y12" i="62"/>
  <c r="X12" i="62"/>
  <c r="AR10" i="55"/>
  <c r="W13" i="12"/>
  <c r="AE12" i="12"/>
  <c r="AH11" i="51"/>
  <c r="AQ11" i="51" s="1"/>
  <c r="AE12" i="49"/>
  <c r="AG12" i="49"/>
  <c r="AP12" i="49" s="1"/>
  <c r="AG12" i="46"/>
  <c r="AP12" i="46" s="1"/>
  <c r="AE12" i="46"/>
  <c r="AF12" i="46"/>
  <c r="AO12" i="46" s="1"/>
  <c r="W13" i="46"/>
  <c r="Y11" i="104"/>
  <c r="X11" i="104"/>
  <c r="AR10" i="14"/>
  <c r="AI12" i="47"/>
  <c r="AN12" i="47"/>
  <c r="AR11" i="78"/>
  <c r="AE12" i="31"/>
  <c r="AF12" i="31"/>
  <c r="AO12" i="31" s="1"/>
  <c r="W13" i="31"/>
  <c r="AG12" i="31"/>
  <c r="AP12" i="31" s="1"/>
  <c r="AR10" i="58"/>
  <c r="AI11" i="21"/>
  <c r="AN11" i="21"/>
  <c r="Z12" i="18"/>
  <c r="AH12" i="12"/>
  <c r="AQ12" i="12" s="1"/>
  <c r="AR11" i="80"/>
  <c r="AR11" i="74"/>
  <c r="AH11" i="40"/>
  <c r="AQ11" i="40" s="1"/>
  <c r="AE12" i="38"/>
  <c r="AF12" i="38"/>
  <c r="AO12" i="38" s="1"/>
  <c r="AG12" i="38"/>
  <c r="AP12" i="38" s="1"/>
  <c r="W13" i="38"/>
  <c r="AH12" i="97"/>
  <c r="AQ12" i="97" s="1"/>
  <c r="Y12" i="82"/>
  <c r="X12" i="82"/>
  <c r="Z12" i="77"/>
  <c r="AR10" i="52"/>
  <c r="Z11" i="75"/>
  <c r="Y12" i="83"/>
  <c r="X12" i="83"/>
  <c r="AR11" i="12"/>
  <c r="Z11" i="91"/>
  <c r="AN11" i="81"/>
  <c r="AI11" i="81"/>
  <c r="Y12" i="88"/>
  <c r="X12" i="88"/>
  <c r="AI11" i="33"/>
  <c r="AN11" i="33"/>
  <c r="Z12" i="68"/>
  <c r="AN11" i="60"/>
  <c r="AI11" i="60"/>
  <c r="AH12" i="78"/>
  <c r="AQ12" i="78" s="1"/>
  <c r="AR10" i="10"/>
  <c r="AH12" i="46"/>
  <c r="AQ12" i="46" s="1"/>
  <c r="AN11" i="93"/>
  <c r="AI11" i="93"/>
  <c r="Z12" i="76"/>
  <c r="Y12" i="29"/>
  <c r="X12" i="29"/>
  <c r="AI12" i="53"/>
  <c r="AN12" i="53"/>
  <c r="AR11" i="97"/>
  <c r="Y12" i="48"/>
  <c r="X12" i="48"/>
  <c r="AN11" i="65"/>
  <c r="Y12" i="59"/>
  <c r="X12" i="59"/>
  <c r="AN11" i="54"/>
  <c r="Y12" i="22"/>
  <c r="X12" i="22"/>
  <c r="Y13" i="89"/>
  <c r="X13" i="89"/>
  <c r="AN11" i="62"/>
  <c r="AI11" i="62"/>
  <c r="AF11" i="50"/>
  <c r="AO11" i="50" s="1"/>
  <c r="W12" i="50"/>
  <c r="Y12" i="35"/>
  <c r="X12" i="35"/>
  <c r="AI11" i="59"/>
  <c r="AN11" i="92"/>
  <c r="AN12" i="89"/>
  <c r="AI12" i="89"/>
  <c r="Y12" i="20"/>
  <c r="X12" i="20"/>
  <c r="AH12" i="15"/>
  <c r="AQ12" i="15" s="1"/>
  <c r="AH11" i="42"/>
  <c r="AQ11" i="42" s="1"/>
  <c r="AN11" i="67"/>
  <c r="AH11" i="96"/>
  <c r="AQ11" i="96" s="1"/>
  <c r="AN10" i="99"/>
  <c r="AI10" i="99"/>
  <c r="Y12" i="21"/>
  <c r="X12" i="21"/>
  <c r="Z11" i="42"/>
  <c r="AR11" i="77"/>
  <c r="Z11" i="96"/>
  <c r="Z11" i="40"/>
  <c r="AH12" i="2"/>
  <c r="AQ12" i="2" s="1"/>
  <c r="AR11" i="76"/>
  <c r="AH11" i="58"/>
  <c r="AQ11" i="58" s="1"/>
  <c r="AH11" i="27"/>
  <c r="AQ11" i="27" s="1"/>
  <c r="AH12" i="74"/>
  <c r="AQ12" i="74" s="1"/>
  <c r="Y12" i="98"/>
  <c r="X12" i="98"/>
  <c r="AI11" i="28"/>
  <c r="AN11" i="28"/>
  <c r="Z12" i="97"/>
  <c r="AN11" i="72"/>
  <c r="AI11" i="72"/>
  <c r="AN10" i="69"/>
  <c r="AI10" i="69"/>
  <c r="AR10" i="40"/>
  <c r="AI11" i="83"/>
  <c r="AN11" i="83"/>
  <c r="Y12" i="39"/>
  <c r="X12" i="39"/>
  <c r="AH12" i="49"/>
  <c r="AQ12" i="49" s="1"/>
  <c r="Y13" i="100"/>
  <c r="X13" i="100"/>
  <c r="Z12" i="78"/>
  <c r="Y11" i="32"/>
  <c r="X11" i="32"/>
  <c r="Y11" i="24"/>
  <c r="X11" i="24"/>
  <c r="Y12" i="41"/>
  <c r="X12" i="41"/>
  <c r="AH12" i="16"/>
  <c r="AQ12" i="16" s="1"/>
  <c r="Y11" i="103"/>
  <c r="X11" i="103"/>
  <c r="AR11" i="79"/>
  <c r="AR10" i="90"/>
  <c r="AH11" i="50"/>
  <c r="AQ11" i="50" s="1"/>
  <c r="AI11" i="29"/>
  <c r="AN11" i="29"/>
  <c r="Y13" i="53"/>
  <c r="X13" i="53"/>
  <c r="AI11" i="19"/>
  <c r="AN11" i="19"/>
  <c r="Y12" i="92"/>
  <c r="X12" i="92"/>
  <c r="Y12" i="86"/>
  <c r="X12" i="86"/>
  <c r="AI12" i="71" l="1"/>
  <c r="AI11" i="22"/>
  <c r="AI11" i="65"/>
  <c r="AF12" i="16"/>
  <c r="AO12" i="16" s="1"/>
  <c r="AI11" i="88"/>
  <c r="AI11" i="48"/>
  <c r="Z12" i="19"/>
  <c r="AN11" i="48"/>
  <c r="AG11" i="50"/>
  <c r="AP11" i="50" s="1"/>
  <c r="AF12" i="49"/>
  <c r="AO12" i="49" s="1"/>
  <c r="AG12" i="12"/>
  <c r="AP12" i="12" s="1"/>
  <c r="AE11" i="58"/>
  <c r="AI11" i="67"/>
  <c r="AI12" i="44"/>
  <c r="AR12" i="44" s="1"/>
  <c r="Z11" i="87"/>
  <c r="AG11" i="51"/>
  <c r="AP11" i="51" s="1"/>
  <c r="Z11" i="24"/>
  <c r="Z12" i="63"/>
  <c r="AG12" i="63" s="1"/>
  <c r="AP12" i="63" s="1"/>
  <c r="Z12" i="60"/>
  <c r="AE12" i="60" s="1"/>
  <c r="AF11" i="51"/>
  <c r="AO11" i="51" s="1"/>
  <c r="AF12" i="13"/>
  <c r="AO12" i="13" s="1"/>
  <c r="AE12" i="79"/>
  <c r="AN12" i="79" s="1"/>
  <c r="Z12" i="72"/>
  <c r="W13" i="13"/>
  <c r="X13" i="13" s="1"/>
  <c r="AF12" i="79"/>
  <c r="AO12" i="79" s="1"/>
  <c r="AF12" i="15"/>
  <c r="AO12" i="15" s="1"/>
  <c r="AG12" i="79"/>
  <c r="AP12" i="79" s="1"/>
  <c r="X12" i="37"/>
  <c r="AG12" i="15"/>
  <c r="AP12" i="15" s="1"/>
  <c r="AE12" i="15"/>
  <c r="Z12" i="81"/>
  <c r="AG12" i="81" s="1"/>
  <c r="AP12" i="81" s="1"/>
  <c r="Z13" i="44"/>
  <c r="AE13" i="44" s="1"/>
  <c r="AI11" i="86"/>
  <c r="AR11" i="86" s="1"/>
  <c r="X12" i="54"/>
  <c r="Z11" i="69"/>
  <c r="AE11" i="51"/>
  <c r="AN11" i="51" s="1"/>
  <c r="Z12" i="39"/>
  <c r="AF12" i="39" s="1"/>
  <c r="AO12" i="39" s="1"/>
  <c r="Z13" i="71"/>
  <c r="AI11" i="54"/>
  <c r="AI11" i="92"/>
  <c r="Z12" i="41"/>
  <c r="Z12" i="86"/>
  <c r="AF12" i="86" s="1"/>
  <c r="AO12" i="86" s="1"/>
  <c r="Z11" i="32"/>
  <c r="AF11" i="32" s="1"/>
  <c r="AO11" i="32" s="1"/>
  <c r="Z12" i="48"/>
  <c r="W13" i="48" s="1"/>
  <c r="Z12" i="83"/>
  <c r="AF12" i="83" s="1"/>
  <c r="AO12" i="83" s="1"/>
  <c r="Z13" i="89"/>
  <c r="AG13" i="89" s="1"/>
  <c r="AP13" i="89" s="1"/>
  <c r="Z12" i="94"/>
  <c r="Z13" i="53"/>
  <c r="W14" i="53" s="1"/>
  <c r="Z12" i="92"/>
  <c r="AF12" i="92" s="1"/>
  <c r="AO12" i="92" s="1"/>
  <c r="Z12" i="62"/>
  <c r="AE12" i="62" s="1"/>
  <c r="Z11" i="26"/>
  <c r="AE11" i="26" s="1"/>
  <c r="Z12" i="43"/>
  <c r="AG12" i="43" s="1"/>
  <c r="AP12" i="43" s="1"/>
  <c r="Z12" i="65"/>
  <c r="AE12" i="65" s="1"/>
  <c r="W13" i="63"/>
  <c r="W13" i="60"/>
  <c r="AE12" i="83"/>
  <c r="AG12" i="83"/>
  <c r="AP12" i="83" s="1"/>
  <c r="AF12" i="65"/>
  <c r="AO12" i="65" s="1"/>
  <c r="AR11" i="19"/>
  <c r="AH11" i="103"/>
  <c r="AQ11" i="103" s="1"/>
  <c r="AR12" i="89"/>
  <c r="AR11" i="54"/>
  <c r="AF12" i="77"/>
  <c r="AO12" i="77" s="1"/>
  <c r="AE12" i="77"/>
  <c r="AG12" i="77"/>
  <c r="AP12" i="77" s="1"/>
  <c r="W13" i="77"/>
  <c r="W14" i="44"/>
  <c r="AH12" i="102"/>
  <c r="AQ12" i="102" s="1"/>
  <c r="Y13" i="13"/>
  <c r="AR10" i="99"/>
  <c r="AR11" i="48"/>
  <c r="AH12" i="59"/>
  <c r="AQ12" i="59" s="1"/>
  <c r="AH12" i="29"/>
  <c r="AQ12" i="29" s="1"/>
  <c r="AF12" i="68"/>
  <c r="AO12" i="68" s="1"/>
  <c r="AE12" i="68"/>
  <c r="AG12" i="68"/>
  <c r="AP12" i="68" s="1"/>
  <c r="W13" i="68"/>
  <c r="AR11" i="81"/>
  <c r="AH12" i="82"/>
  <c r="AQ12" i="82" s="1"/>
  <c r="AI12" i="38"/>
  <c r="AN12" i="38"/>
  <c r="AH11" i="104"/>
  <c r="AQ11" i="104" s="1"/>
  <c r="Z12" i="102"/>
  <c r="AR10" i="103"/>
  <c r="Y12" i="14"/>
  <c r="X12" i="14"/>
  <c r="AG11" i="52"/>
  <c r="AP11" i="52" s="1"/>
  <c r="AE11" i="52"/>
  <c r="W12" i="52"/>
  <c r="AF11" i="52"/>
  <c r="AO11" i="52" s="1"/>
  <c r="Y12" i="25"/>
  <c r="X12" i="25"/>
  <c r="AH12" i="84"/>
  <c r="AQ12" i="84" s="1"/>
  <c r="AH12" i="28"/>
  <c r="AQ12" i="28" s="1"/>
  <c r="AN12" i="74"/>
  <c r="AI12" i="74"/>
  <c r="Y12" i="58"/>
  <c r="X12" i="58"/>
  <c r="AH12" i="54"/>
  <c r="AQ12" i="54" s="1"/>
  <c r="AH12" i="36"/>
  <c r="AQ12" i="36" s="1"/>
  <c r="AR10" i="104"/>
  <c r="W13" i="73"/>
  <c r="AG12" i="73"/>
  <c r="AP12" i="73" s="1"/>
  <c r="AF12" i="73"/>
  <c r="AO12" i="73" s="1"/>
  <c r="AE12" i="73"/>
  <c r="AR12" i="71"/>
  <c r="AN11" i="101"/>
  <c r="AI11" i="101"/>
  <c r="W12" i="66"/>
  <c r="AG11" i="66"/>
  <c r="AP11" i="66" s="1"/>
  <c r="AF11" i="66"/>
  <c r="AO11" i="66" s="1"/>
  <c r="AE11" i="66"/>
  <c r="AR11" i="20"/>
  <c r="AH12" i="43"/>
  <c r="AQ12" i="43" s="1"/>
  <c r="AR11" i="36"/>
  <c r="Y13" i="70"/>
  <c r="X13" i="70"/>
  <c r="AH12" i="81"/>
  <c r="AQ12" i="81" s="1"/>
  <c r="Y12" i="30"/>
  <c r="X12" i="30"/>
  <c r="AR11" i="94"/>
  <c r="AR10" i="87"/>
  <c r="Y12" i="51"/>
  <c r="X12" i="51"/>
  <c r="W12" i="96"/>
  <c r="AG11" i="96"/>
  <c r="AP11" i="96" s="1"/>
  <c r="AF11" i="96"/>
  <c r="AO11" i="96" s="1"/>
  <c r="AE11" i="96"/>
  <c r="AF13" i="89"/>
  <c r="AO13" i="89" s="1"/>
  <c r="AE13" i="89"/>
  <c r="W14" i="89"/>
  <c r="AH12" i="65"/>
  <c r="AQ12" i="65" s="1"/>
  <c r="Y13" i="79"/>
  <c r="X13" i="79"/>
  <c r="AE12" i="19"/>
  <c r="AG12" i="19"/>
  <c r="AP12" i="19" s="1"/>
  <c r="W13" i="19"/>
  <c r="AF12" i="19"/>
  <c r="AO12" i="19" s="1"/>
  <c r="AH12" i="60"/>
  <c r="AQ12" i="60" s="1"/>
  <c r="AH12" i="92"/>
  <c r="AQ12" i="92" s="1"/>
  <c r="AH11" i="24"/>
  <c r="AQ11" i="24" s="1"/>
  <c r="W13" i="78"/>
  <c r="AG12" i="78"/>
  <c r="AP12" i="78" s="1"/>
  <c r="AF12" i="78"/>
  <c r="AO12" i="78" s="1"/>
  <c r="AE12" i="78"/>
  <c r="AH12" i="39"/>
  <c r="AQ12" i="39" s="1"/>
  <c r="AH12" i="35"/>
  <c r="AQ12" i="35" s="1"/>
  <c r="AN11" i="50"/>
  <c r="AI11" i="50"/>
  <c r="AH12" i="22"/>
  <c r="AQ12" i="22" s="1"/>
  <c r="Z12" i="59"/>
  <c r="Z12" i="82"/>
  <c r="Z11" i="104"/>
  <c r="AN12" i="12"/>
  <c r="AI12" i="12"/>
  <c r="AH12" i="62"/>
  <c r="AQ12" i="62" s="1"/>
  <c r="AI11" i="14"/>
  <c r="AN11" i="14"/>
  <c r="AH12" i="33"/>
  <c r="AQ12" i="33" s="1"/>
  <c r="AR11" i="63"/>
  <c r="Y13" i="80"/>
  <c r="X13" i="80"/>
  <c r="AH11" i="26"/>
  <c r="AQ11" i="26" s="1"/>
  <c r="Z12" i="84"/>
  <c r="Z12" i="28"/>
  <c r="AI12" i="2"/>
  <c r="AN12" i="2"/>
  <c r="AR11" i="43"/>
  <c r="Z12" i="54"/>
  <c r="Z12" i="36"/>
  <c r="AH12" i="72"/>
  <c r="AQ12" i="72" s="1"/>
  <c r="AH11" i="99"/>
  <c r="AQ11" i="99" s="1"/>
  <c r="W13" i="43"/>
  <c r="AE12" i="43"/>
  <c r="AF12" i="43"/>
  <c r="AO12" i="43" s="1"/>
  <c r="AH12" i="64"/>
  <c r="AQ12" i="64" s="1"/>
  <c r="AE12" i="86"/>
  <c r="W13" i="86"/>
  <c r="AG12" i="86"/>
  <c r="AP12" i="86" s="1"/>
  <c r="AE12" i="41"/>
  <c r="AG12" i="41"/>
  <c r="AP12" i="41" s="1"/>
  <c r="AF12" i="41"/>
  <c r="AO12" i="41" s="1"/>
  <c r="W13" i="41"/>
  <c r="AR11" i="83"/>
  <c r="AH12" i="48"/>
  <c r="AQ12" i="48" s="1"/>
  <c r="AR11" i="21"/>
  <c r="AI12" i="31"/>
  <c r="AN12" i="31"/>
  <c r="AI12" i="46"/>
  <c r="AN12" i="46"/>
  <c r="AE11" i="10"/>
  <c r="W12" i="10"/>
  <c r="AG11" i="10"/>
  <c r="AP11" i="10" s="1"/>
  <c r="AF11" i="10"/>
  <c r="AO11" i="10" s="1"/>
  <c r="Y13" i="74"/>
  <c r="X13" i="74"/>
  <c r="Z13" i="74" s="1"/>
  <c r="W13" i="61"/>
  <c r="AE12" i="61"/>
  <c r="AG12" i="61"/>
  <c r="AP12" i="61" s="1"/>
  <c r="AF12" i="61"/>
  <c r="AO12" i="61" s="1"/>
  <c r="Y13" i="16"/>
  <c r="X13" i="16"/>
  <c r="Y13" i="34"/>
  <c r="X13" i="34"/>
  <c r="AI11" i="17"/>
  <c r="AN11" i="17"/>
  <c r="Z11" i="103"/>
  <c r="W13" i="97"/>
  <c r="AG12" i="97"/>
  <c r="AP12" i="97" s="1"/>
  <c r="AF12" i="97"/>
  <c r="AO12" i="97" s="1"/>
  <c r="AE12" i="97"/>
  <c r="AE11" i="24"/>
  <c r="AF11" i="24"/>
  <c r="AO11" i="24" s="1"/>
  <c r="AG11" i="24"/>
  <c r="AP11" i="24" s="1"/>
  <c r="W12" i="24"/>
  <c r="AE11" i="42"/>
  <c r="AG11" i="42"/>
  <c r="AP11" i="42" s="1"/>
  <c r="AF11" i="42"/>
  <c r="AO11" i="42" s="1"/>
  <c r="W12" i="42"/>
  <c r="AH12" i="20"/>
  <c r="AQ12" i="20" s="1"/>
  <c r="AR11" i="92"/>
  <c r="AR11" i="62"/>
  <c r="Z12" i="29"/>
  <c r="AR11" i="33"/>
  <c r="W12" i="91"/>
  <c r="AG11" i="91"/>
  <c r="AP11" i="91" s="1"/>
  <c r="AF11" i="91"/>
  <c r="AO11" i="91" s="1"/>
  <c r="AE11" i="91"/>
  <c r="W12" i="75"/>
  <c r="AG11" i="75"/>
  <c r="AP11" i="75" s="1"/>
  <c r="AF11" i="75"/>
  <c r="AO11" i="75" s="1"/>
  <c r="AE11" i="75"/>
  <c r="Y13" i="12"/>
  <c r="X13" i="12"/>
  <c r="AR11" i="22"/>
  <c r="AH12" i="94"/>
  <c r="AQ12" i="94" s="1"/>
  <c r="AH13" i="9"/>
  <c r="AQ13" i="9" s="1"/>
  <c r="AI12" i="13"/>
  <c r="AN12" i="13"/>
  <c r="AR11" i="84"/>
  <c r="AH11" i="87"/>
  <c r="AQ11" i="87" s="1"/>
  <c r="Z12" i="33"/>
  <c r="AN12" i="80"/>
  <c r="AI12" i="80"/>
  <c r="Y12" i="90"/>
  <c r="X12" i="90"/>
  <c r="Y13" i="2"/>
  <c r="X13" i="2"/>
  <c r="AR10" i="24"/>
  <c r="Y12" i="45"/>
  <c r="X12" i="45"/>
  <c r="AR11" i="64"/>
  <c r="W13" i="72"/>
  <c r="AG12" i="72"/>
  <c r="AP12" i="72" s="1"/>
  <c r="AF12" i="72"/>
  <c r="AO12" i="72" s="1"/>
  <c r="AE12" i="72"/>
  <c r="AR10" i="23"/>
  <c r="Z11" i="99"/>
  <c r="AH12" i="67"/>
  <c r="AQ12" i="67" s="1"/>
  <c r="AN12" i="16"/>
  <c r="AI12" i="16"/>
  <c r="AI11" i="27"/>
  <c r="AN11" i="27"/>
  <c r="AH12" i="93"/>
  <c r="AQ12" i="93" s="1"/>
  <c r="Z12" i="64"/>
  <c r="AH11" i="23"/>
  <c r="AQ11" i="23" s="1"/>
  <c r="Y13" i="15"/>
  <c r="X13" i="15"/>
  <c r="AR12" i="53"/>
  <c r="AH12" i="83"/>
  <c r="AQ12" i="83" s="1"/>
  <c r="AN11" i="90"/>
  <c r="AI11" i="90"/>
  <c r="W13" i="105"/>
  <c r="AG12" i="105"/>
  <c r="AP12" i="105" s="1"/>
  <c r="AF12" i="105"/>
  <c r="AO12" i="105" s="1"/>
  <c r="AE12" i="105"/>
  <c r="W12" i="69"/>
  <c r="AG11" i="69"/>
  <c r="AP11" i="69" s="1"/>
  <c r="AF11" i="69"/>
  <c r="AO11" i="69" s="1"/>
  <c r="AE11" i="69"/>
  <c r="AH12" i="63"/>
  <c r="AQ12" i="63" s="1"/>
  <c r="AF13" i="71"/>
  <c r="AO13" i="71" s="1"/>
  <c r="AG13" i="71"/>
  <c r="AP13" i="71" s="1"/>
  <c r="AE13" i="71"/>
  <c r="W14" i="71"/>
  <c r="AH13" i="53"/>
  <c r="AQ13" i="53" s="1"/>
  <c r="AH13" i="100"/>
  <c r="AQ13" i="100" s="1"/>
  <c r="Z13" i="100"/>
  <c r="AH12" i="21"/>
  <c r="AQ12" i="21" s="1"/>
  <c r="Z12" i="20"/>
  <c r="Z12" i="35"/>
  <c r="Z12" i="22"/>
  <c r="W13" i="76"/>
  <c r="AG12" i="76"/>
  <c r="AP12" i="76" s="1"/>
  <c r="AF12" i="76"/>
  <c r="AO12" i="76" s="1"/>
  <c r="AE12" i="76"/>
  <c r="AH12" i="88"/>
  <c r="AQ12" i="88" s="1"/>
  <c r="Y13" i="38"/>
  <c r="X13" i="38"/>
  <c r="AF12" i="18"/>
  <c r="AO12" i="18" s="1"/>
  <c r="W13" i="18"/>
  <c r="AG12" i="18"/>
  <c r="AP12" i="18" s="1"/>
  <c r="AE12" i="18"/>
  <c r="Y13" i="31"/>
  <c r="X13" i="31"/>
  <c r="AR12" i="47"/>
  <c r="Y13" i="46"/>
  <c r="X13" i="46"/>
  <c r="Y13" i="49"/>
  <c r="X13" i="49"/>
  <c r="W13" i="94"/>
  <c r="AG12" i="94"/>
  <c r="AP12" i="94" s="1"/>
  <c r="AF12" i="94"/>
  <c r="AO12" i="94" s="1"/>
  <c r="AE12" i="94"/>
  <c r="W14" i="9"/>
  <c r="AG13" i="9"/>
  <c r="AP13" i="9" s="1"/>
  <c r="AF13" i="9"/>
  <c r="AO13" i="9" s="1"/>
  <c r="AE13" i="9"/>
  <c r="W12" i="87"/>
  <c r="AG11" i="87"/>
  <c r="AP11" i="87" s="1"/>
  <c r="AF11" i="87"/>
  <c r="AO11" i="87" s="1"/>
  <c r="AE11" i="87"/>
  <c r="AH11" i="11"/>
  <c r="AQ11" i="11" s="1"/>
  <c r="AN11" i="25"/>
  <c r="AI11" i="25"/>
  <c r="AH12" i="95"/>
  <c r="AQ12" i="95" s="1"/>
  <c r="AR11" i="98"/>
  <c r="AN11" i="58"/>
  <c r="AI11" i="58"/>
  <c r="AH12" i="37"/>
  <c r="AQ12" i="37" s="1"/>
  <c r="AH12" i="19"/>
  <c r="AQ12" i="19" s="1"/>
  <c r="Y13" i="85"/>
  <c r="X13" i="85"/>
  <c r="Z12" i="67"/>
  <c r="AR12" i="100"/>
  <c r="AN12" i="34"/>
  <c r="AI12" i="34"/>
  <c r="Y12" i="27"/>
  <c r="X12" i="27"/>
  <c r="AH13" i="47"/>
  <c r="AQ13" i="47" s="1"/>
  <c r="AR11" i="35"/>
  <c r="Z12" i="93"/>
  <c r="AR11" i="95"/>
  <c r="AN11" i="30"/>
  <c r="AI11" i="30"/>
  <c r="Z11" i="23"/>
  <c r="AR10" i="11"/>
  <c r="AR12" i="9"/>
  <c r="AR10" i="69"/>
  <c r="AR11" i="28"/>
  <c r="AH12" i="98"/>
  <c r="AQ12" i="98" s="1"/>
  <c r="AH12" i="86"/>
  <c r="AQ12" i="86" s="1"/>
  <c r="AR11" i="29"/>
  <c r="AH12" i="41"/>
  <c r="AQ12" i="41" s="1"/>
  <c r="AH11" i="32"/>
  <c r="AQ11" i="32" s="1"/>
  <c r="AR11" i="72"/>
  <c r="Z12" i="98"/>
  <c r="AG11" i="40"/>
  <c r="AP11" i="40" s="1"/>
  <c r="W12" i="40"/>
  <c r="AE11" i="40"/>
  <c r="AF11" i="40"/>
  <c r="AO11" i="40" s="1"/>
  <c r="Z12" i="21"/>
  <c r="AR11" i="67"/>
  <c r="AR11" i="59"/>
  <c r="Y12" i="50"/>
  <c r="X12" i="50"/>
  <c r="AH13" i="89"/>
  <c r="AQ13" i="89" s="1"/>
  <c r="AR11" i="65"/>
  <c r="AR11" i="93"/>
  <c r="AR11" i="60"/>
  <c r="Z12" i="88"/>
  <c r="AN12" i="49"/>
  <c r="AI12" i="49"/>
  <c r="AH13" i="44"/>
  <c r="AQ13" i="44" s="1"/>
  <c r="AR11" i="37"/>
  <c r="AE11" i="55"/>
  <c r="AG11" i="55"/>
  <c r="AP11" i="55" s="1"/>
  <c r="W12" i="55"/>
  <c r="AF11" i="55"/>
  <c r="AO11" i="55" s="1"/>
  <c r="Z11" i="11"/>
  <c r="Z12" i="95"/>
  <c r="Z12" i="37"/>
  <c r="AN12" i="85"/>
  <c r="AI12" i="85"/>
  <c r="AR10" i="32"/>
  <c r="AI11" i="45"/>
  <c r="AN11" i="45"/>
  <c r="AH11" i="69"/>
  <c r="AQ11" i="69" s="1"/>
  <c r="Y12" i="101"/>
  <c r="X12" i="101"/>
  <c r="AR10" i="26"/>
  <c r="Z13" i="47"/>
  <c r="AN12" i="70"/>
  <c r="AI12" i="70"/>
  <c r="AR11" i="88"/>
  <c r="AR11" i="39"/>
  <c r="AR11" i="82"/>
  <c r="Y12" i="17"/>
  <c r="X12" i="17"/>
  <c r="AR11" i="102"/>
  <c r="AR11" i="41"/>
  <c r="AH13" i="71"/>
  <c r="AQ13" i="71" s="1"/>
  <c r="AI12" i="15"/>
  <c r="AN12" i="15"/>
  <c r="AG12" i="65" l="1"/>
  <c r="AP12" i="65" s="1"/>
  <c r="AE12" i="63"/>
  <c r="AG13" i="44"/>
  <c r="AP13" i="44" s="1"/>
  <c r="AF13" i="44"/>
  <c r="AO13" i="44" s="1"/>
  <c r="AG11" i="26"/>
  <c r="AP11" i="26" s="1"/>
  <c r="AG12" i="60"/>
  <c r="AP12" i="60" s="1"/>
  <c r="W13" i="83"/>
  <c r="AF11" i="26"/>
  <c r="AO11" i="26" s="1"/>
  <c r="W12" i="26"/>
  <c r="AF12" i="48"/>
  <c r="AO12" i="48" s="1"/>
  <c r="AF12" i="60"/>
  <c r="AO12" i="60" s="1"/>
  <c r="AE12" i="48"/>
  <c r="W13" i="65"/>
  <c r="AG13" i="53"/>
  <c r="AP13" i="53" s="1"/>
  <c r="AF12" i="63"/>
  <c r="AO12" i="63" s="1"/>
  <c r="Z13" i="38"/>
  <c r="AF13" i="38" s="1"/>
  <c r="AO13" i="38" s="1"/>
  <c r="Z13" i="34"/>
  <c r="AE12" i="39"/>
  <c r="W13" i="81"/>
  <c r="AG12" i="39"/>
  <c r="AP12" i="39" s="1"/>
  <c r="AE12" i="81"/>
  <c r="AI12" i="81" s="1"/>
  <c r="AI12" i="79"/>
  <c r="AR12" i="79" s="1"/>
  <c r="AF12" i="62"/>
  <c r="AO12" i="62" s="1"/>
  <c r="AF13" i="53"/>
  <c r="AO13" i="53" s="1"/>
  <c r="W13" i="39"/>
  <c r="X13" i="39" s="1"/>
  <c r="AF12" i="81"/>
  <c r="AO12" i="81" s="1"/>
  <c r="AE13" i="53"/>
  <c r="AI11" i="51"/>
  <c r="AR11" i="51" s="1"/>
  <c r="AE11" i="32"/>
  <c r="AN11" i="32" s="1"/>
  <c r="Z13" i="2"/>
  <c r="AF13" i="2" s="1"/>
  <c r="AO13" i="2" s="1"/>
  <c r="W13" i="92"/>
  <c r="AG12" i="48"/>
  <c r="AP12" i="48" s="1"/>
  <c r="AE12" i="92"/>
  <c r="AG11" i="32"/>
  <c r="AP11" i="32" s="1"/>
  <c r="W13" i="62"/>
  <c r="AG12" i="92"/>
  <c r="AP12" i="92" s="1"/>
  <c r="W12" i="32"/>
  <c r="X12" i="32" s="1"/>
  <c r="AG12" i="62"/>
  <c r="AP12" i="62" s="1"/>
  <c r="Z13" i="46"/>
  <c r="Z12" i="25"/>
  <c r="AG12" i="25" s="1"/>
  <c r="AP12" i="25" s="1"/>
  <c r="Z12" i="45"/>
  <c r="AE12" i="45" s="1"/>
  <c r="Z12" i="58"/>
  <c r="AE12" i="58" s="1"/>
  <c r="Z13" i="80"/>
  <c r="AG13" i="80" s="1"/>
  <c r="AP13" i="80" s="1"/>
  <c r="Z13" i="16"/>
  <c r="W14" i="16" s="1"/>
  <c r="Z13" i="85"/>
  <c r="Z12" i="90"/>
  <c r="AG12" i="90" s="1"/>
  <c r="AP12" i="90" s="1"/>
  <c r="Z13" i="12"/>
  <c r="AF13" i="12" s="1"/>
  <c r="AO13" i="12" s="1"/>
  <c r="Z13" i="79"/>
  <c r="AG13" i="79" s="1"/>
  <c r="AP13" i="79" s="1"/>
  <c r="W14" i="80"/>
  <c r="W14" i="2"/>
  <c r="AG13" i="2"/>
  <c r="AP13" i="2" s="1"/>
  <c r="AE13" i="2"/>
  <c r="W14" i="47"/>
  <c r="AE13" i="47"/>
  <c r="AF13" i="47"/>
  <c r="AO13" i="47" s="1"/>
  <c r="AG13" i="47"/>
  <c r="AP13" i="47" s="1"/>
  <c r="AR12" i="85"/>
  <c r="Y12" i="55"/>
  <c r="X12" i="55"/>
  <c r="AN11" i="40"/>
  <c r="AI11" i="40"/>
  <c r="AH12" i="27"/>
  <c r="AQ12" i="27" s="1"/>
  <c r="Y13" i="76"/>
  <c r="X13" i="76"/>
  <c r="AN12" i="73"/>
  <c r="AI12" i="73"/>
  <c r="AH12" i="14"/>
  <c r="AQ12" i="14" s="1"/>
  <c r="Y12" i="40"/>
  <c r="X12" i="40"/>
  <c r="Z12" i="27"/>
  <c r="W13" i="67"/>
  <c r="AG12" i="67"/>
  <c r="AP12" i="67" s="1"/>
  <c r="AF12" i="67"/>
  <c r="AO12" i="67" s="1"/>
  <c r="AE12" i="67"/>
  <c r="AG12" i="22"/>
  <c r="AP12" i="22" s="1"/>
  <c r="W13" i="22"/>
  <c r="AE12" i="22"/>
  <c r="AF12" i="22"/>
  <c r="AO12" i="22" s="1"/>
  <c r="AN12" i="105"/>
  <c r="AI12" i="105"/>
  <c r="AR11" i="90"/>
  <c r="AH13" i="15"/>
  <c r="AQ13" i="15" s="1"/>
  <c r="W12" i="99"/>
  <c r="AG11" i="99"/>
  <c r="AP11" i="99" s="1"/>
  <c r="AF11" i="99"/>
  <c r="AO11" i="99" s="1"/>
  <c r="AE11" i="99"/>
  <c r="Y13" i="72"/>
  <c r="X13" i="72"/>
  <c r="AN11" i="91"/>
  <c r="AI11" i="91"/>
  <c r="AF12" i="29"/>
  <c r="AO12" i="29" s="1"/>
  <c r="AG12" i="29"/>
  <c r="AP12" i="29" s="1"/>
  <c r="W13" i="29"/>
  <c r="AE12" i="29"/>
  <c r="AN12" i="61"/>
  <c r="AI12" i="61"/>
  <c r="AR12" i="31"/>
  <c r="Y13" i="86"/>
  <c r="X13" i="86"/>
  <c r="AE12" i="54"/>
  <c r="AF12" i="54"/>
  <c r="AO12" i="54" s="1"/>
  <c r="W13" i="54"/>
  <c r="AG12" i="54"/>
  <c r="AP12" i="54" s="1"/>
  <c r="W13" i="84"/>
  <c r="AG12" i="84"/>
  <c r="AP12" i="84" s="1"/>
  <c r="AF12" i="84"/>
  <c r="AO12" i="84" s="1"/>
  <c r="AE12" i="84"/>
  <c r="AF12" i="59"/>
  <c r="AO12" i="59" s="1"/>
  <c r="AE12" i="59"/>
  <c r="AG12" i="59"/>
  <c r="AP12" i="59" s="1"/>
  <c r="W13" i="59"/>
  <c r="Y13" i="78"/>
  <c r="X13" i="78"/>
  <c r="AN13" i="89"/>
  <c r="AI13" i="89"/>
  <c r="AH12" i="51"/>
  <c r="AQ12" i="51" s="1"/>
  <c r="AH13" i="70"/>
  <c r="AQ13" i="70" s="1"/>
  <c r="Y12" i="66"/>
  <c r="X12" i="66"/>
  <c r="AR12" i="74"/>
  <c r="Y12" i="52"/>
  <c r="X12" i="52"/>
  <c r="Z12" i="14"/>
  <c r="Y14" i="44"/>
  <c r="X14" i="44"/>
  <c r="AN12" i="77"/>
  <c r="AI12" i="77"/>
  <c r="AN12" i="62"/>
  <c r="Y14" i="53"/>
  <c r="X14" i="53"/>
  <c r="Y14" i="89"/>
  <c r="X14" i="89"/>
  <c r="Y13" i="63"/>
  <c r="X13" i="63"/>
  <c r="AH12" i="17"/>
  <c r="AQ12" i="17" s="1"/>
  <c r="AH13" i="49"/>
  <c r="AQ13" i="49" s="1"/>
  <c r="AF12" i="37"/>
  <c r="AO12" i="37" s="1"/>
  <c r="AG12" i="37"/>
  <c r="AP12" i="37" s="1"/>
  <c r="W13" i="37"/>
  <c r="AE12" i="37"/>
  <c r="AN11" i="55"/>
  <c r="AI11" i="55"/>
  <c r="AH13" i="85"/>
  <c r="AQ13" i="85" s="1"/>
  <c r="Y14" i="9"/>
  <c r="X14" i="9"/>
  <c r="Z13" i="49"/>
  <c r="Y13" i="18"/>
  <c r="Z13" i="18" s="1"/>
  <c r="X13" i="18"/>
  <c r="AG12" i="35"/>
  <c r="AP12" i="35" s="1"/>
  <c r="AF12" i="35"/>
  <c r="AO12" i="35" s="1"/>
  <c r="AE12" i="35"/>
  <c r="W13" i="35"/>
  <c r="Z13" i="15"/>
  <c r="AR11" i="27"/>
  <c r="Y12" i="42"/>
  <c r="X12" i="42"/>
  <c r="AN12" i="97"/>
  <c r="AI12" i="97"/>
  <c r="AH13" i="16"/>
  <c r="AQ13" i="16" s="1"/>
  <c r="Y13" i="61"/>
  <c r="X13" i="61"/>
  <c r="Y12" i="10"/>
  <c r="X12" i="10"/>
  <c r="Y13" i="41"/>
  <c r="X13" i="41"/>
  <c r="AN12" i="86"/>
  <c r="AI12" i="86"/>
  <c r="AH12" i="30"/>
  <c r="AQ12" i="30" s="1"/>
  <c r="Z13" i="70"/>
  <c r="AR11" i="101"/>
  <c r="AI11" i="52"/>
  <c r="AN11" i="52"/>
  <c r="Y13" i="68"/>
  <c r="X13" i="68"/>
  <c r="AH13" i="13"/>
  <c r="AQ13" i="13" s="1"/>
  <c r="Y12" i="26"/>
  <c r="X12" i="26"/>
  <c r="Y13" i="60"/>
  <c r="X13" i="60"/>
  <c r="Z13" i="60" s="1"/>
  <c r="Y13" i="48"/>
  <c r="X13" i="48"/>
  <c r="AE13" i="46"/>
  <c r="AF13" i="46"/>
  <c r="AO13" i="46" s="1"/>
  <c r="W14" i="46"/>
  <c r="AG13" i="46"/>
  <c r="AP13" i="46" s="1"/>
  <c r="AE13" i="38"/>
  <c r="Y12" i="75"/>
  <c r="X12" i="75"/>
  <c r="W12" i="103"/>
  <c r="AG11" i="103"/>
  <c r="AP11" i="103" s="1"/>
  <c r="AE11" i="103"/>
  <c r="AF11" i="103"/>
  <c r="AO11" i="103" s="1"/>
  <c r="AG12" i="36"/>
  <c r="AP12" i="36" s="1"/>
  <c r="W13" i="36"/>
  <c r="AE12" i="36"/>
  <c r="AF12" i="36"/>
  <c r="AO12" i="36" s="1"/>
  <c r="W13" i="82"/>
  <c r="AG12" i="82"/>
  <c r="AP12" i="82" s="1"/>
  <c r="AF12" i="82"/>
  <c r="AO12" i="82" s="1"/>
  <c r="AE12" i="82"/>
  <c r="AH13" i="79"/>
  <c r="AQ13" i="79" s="1"/>
  <c r="AR12" i="49"/>
  <c r="Z12" i="17"/>
  <c r="AH12" i="101"/>
  <c r="AQ12" i="101" s="1"/>
  <c r="AR11" i="45"/>
  <c r="AF12" i="95"/>
  <c r="AO12" i="95" s="1"/>
  <c r="AG12" i="95"/>
  <c r="AP12" i="95" s="1"/>
  <c r="AE12" i="95"/>
  <c r="W13" i="95"/>
  <c r="W13" i="88"/>
  <c r="AG12" i="88"/>
  <c r="AP12" i="88" s="1"/>
  <c r="AE12" i="88"/>
  <c r="AF12" i="88"/>
  <c r="AO12" i="88" s="1"/>
  <c r="AH12" i="50"/>
  <c r="AQ12" i="50" s="1"/>
  <c r="AF12" i="98"/>
  <c r="AO12" i="98" s="1"/>
  <c r="AE12" i="98"/>
  <c r="W13" i="98"/>
  <c r="AG12" i="98"/>
  <c r="AP12" i="98" s="1"/>
  <c r="Y13" i="39"/>
  <c r="AR12" i="34"/>
  <c r="W14" i="85"/>
  <c r="AG13" i="85"/>
  <c r="AP13" i="85" s="1"/>
  <c r="AF13" i="85"/>
  <c r="AO13" i="85" s="1"/>
  <c r="AE13" i="85"/>
  <c r="AR11" i="58"/>
  <c r="AR11" i="25"/>
  <c r="AN12" i="94"/>
  <c r="AI12" i="94"/>
  <c r="AH13" i="31"/>
  <c r="AQ13" i="31" s="1"/>
  <c r="AN12" i="76"/>
  <c r="AI12" i="76"/>
  <c r="AG12" i="20"/>
  <c r="AP12" i="20" s="1"/>
  <c r="AF12" i="20"/>
  <c r="AO12" i="20" s="1"/>
  <c r="AE12" i="20"/>
  <c r="W13" i="20"/>
  <c r="Y14" i="71"/>
  <c r="X14" i="71"/>
  <c r="AN11" i="69"/>
  <c r="AI11" i="69"/>
  <c r="AR12" i="16"/>
  <c r="AH13" i="2"/>
  <c r="AQ13" i="2" s="1"/>
  <c r="AR12" i="80"/>
  <c r="AN11" i="75"/>
  <c r="AI11" i="75"/>
  <c r="AI11" i="24"/>
  <c r="AN11" i="24"/>
  <c r="AH13" i="74"/>
  <c r="AQ13" i="74" s="1"/>
  <c r="AI11" i="10"/>
  <c r="AN11" i="10"/>
  <c r="Y13" i="81"/>
  <c r="X13" i="81"/>
  <c r="AR12" i="12"/>
  <c r="Y13" i="19"/>
  <c r="X13" i="19"/>
  <c r="AN11" i="96"/>
  <c r="AI11" i="96"/>
  <c r="Z12" i="51"/>
  <c r="Z12" i="30"/>
  <c r="Y13" i="73"/>
  <c r="X13" i="73"/>
  <c r="AH12" i="25"/>
  <c r="AQ12" i="25" s="1"/>
  <c r="AR12" i="38"/>
  <c r="Z13" i="13"/>
  <c r="Y13" i="65"/>
  <c r="X13" i="65"/>
  <c r="AN11" i="26"/>
  <c r="Y13" i="83"/>
  <c r="X13" i="83"/>
  <c r="AN12" i="63"/>
  <c r="AI12" i="63"/>
  <c r="Y12" i="69"/>
  <c r="X12" i="69"/>
  <c r="Y12" i="24"/>
  <c r="X12" i="24"/>
  <c r="W14" i="34"/>
  <c r="AF13" i="34"/>
  <c r="AO13" i="34" s="1"/>
  <c r="AE13" i="34"/>
  <c r="AG13" i="34"/>
  <c r="AP13" i="34" s="1"/>
  <c r="AN12" i="81"/>
  <c r="AG12" i="28"/>
  <c r="AP12" i="28" s="1"/>
  <c r="W13" i="28"/>
  <c r="AF12" i="28"/>
  <c r="AO12" i="28" s="1"/>
  <c r="AE12" i="28"/>
  <c r="AR11" i="14"/>
  <c r="AN11" i="87"/>
  <c r="AI11" i="87"/>
  <c r="AR12" i="70"/>
  <c r="Z12" i="101"/>
  <c r="W12" i="11"/>
  <c r="AG11" i="11"/>
  <c r="AP11" i="11" s="1"/>
  <c r="AF11" i="11"/>
  <c r="AO11" i="11" s="1"/>
  <c r="AE11" i="11"/>
  <c r="Z12" i="50"/>
  <c r="W13" i="21"/>
  <c r="AG12" i="21"/>
  <c r="AP12" i="21" s="1"/>
  <c r="AE12" i="21"/>
  <c r="AF12" i="21"/>
  <c r="AO12" i="21" s="1"/>
  <c r="AF11" i="23"/>
  <c r="AO11" i="23" s="1"/>
  <c r="AG11" i="23"/>
  <c r="AP11" i="23" s="1"/>
  <c r="W12" i="23"/>
  <c r="AE11" i="23"/>
  <c r="W13" i="93"/>
  <c r="AG12" i="93"/>
  <c r="AP12" i="93" s="1"/>
  <c r="AF12" i="93"/>
  <c r="AO12" i="93" s="1"/>
  <c r="AE12" i="93"/>
  <c r="Y12" i="87"/>
  <c r="X12" i="87"/>
  <c r="AH13" i="46"/>
  <c r="AQ13" i="46" s="1"/>
  <c r="Z13" i="31"/>
  <c r="AH13" i="38"/>
  <c r="AQ13" i="38" s="1"/>
  <c r="AN13" i="71"/>
  <c r="AI13" i="71"/>
  <c r="Y13" i="105"/>
  <c r="X13" i="105"/>
  <c r="AN12" i="72"/>
  <c r="AI12" i="72"/>
  <c r="AH12" i="45"/>
  <c r="AQ12" i="45" s="1"/>
  <c r="Y12" i="91"/>
  <c r="X12" i="91"/>
  <c r="Y13" i="92"/>
  <c r="X13" i="92"/>
  <c r="AR11" i="17"/>
  <c r="AE13" i="16"/>
  <c r="AF13" i="16"/>
  <c r="AO13" i="16" s="1"/>
  <c r="AF13" i="74"/>
  <c r="AO13" i="74" s="1"/>
  <c r="AE13" i="74"/>
  <c r="W14" i="74"/>
  <c r="AG13" i="74"/>
  <c r="AP13" i="74" s="1"/>
  <c r="AH13" i="80"/>
  <c r="AQ13" i="80" s="1"/>
  <c r="AR11" i="50"/>
  <c r="AN12" i="78"/>
  <c r="AI12" i="78"/>
  <c r="AN11" i="66"/>
  <c r="AI11" i="66"/>
  <c r="AH12" i="58"/>
  <c r="AQ12" i="58" s="1"/>
  <c r="AI12" i="68"/>
  <c r="AN12" i="68"/>
  <c r="AN13" i="44"/>
  <c r="AI13" i="44"/>
  <c r="AI12" i="65"/>
  <c r="AN12" i="65"/>
  <c r="AI13" i="53"/>
  <c r="AN13" i="53"/>
  <c r="AI12" i="48"/>
  <c r="AN12" i="48"/>
  <c r="Y13" i="94"/>
  <c r="X13" i="94"/>
  <c r="AI12" i="18"/>
  <c r="AN12" i="18"/>
  <c r="AE13" i="100"/>
  <c r="W14" i="100"/>
  <c r="AG13" i="100"/>
  <c r="AP13" i="100" s="1"/>
  <c r="AF13" i="100"/>
  <c r="AO13" i="100" s="1"/>
  <c r="W13" i="64"/>
  <c r="AG12" i="64"/>
  <c r="AP12" i="64" s="1"/>
  <c r="AF12" i="64"/>
  <c r="AO12" i="64" s="1"/>
  <c r="AE12" i="64"/>
  <c r="AH12" i="90"/>
  <c r="AQ12" i="90" s="1"/>
  <c r="AH13" i="12"/>
  <c r="AQ13" i="12" s="1"/>
  <c r="Y13" i="43"/>
  <c r="X13" i="43"/>
  <c r="Y12" i="96"/>
  <c r="X12" i="96"/>
  <c r="AR12" i="15"/>
  <c r="AI12" i="39"/>
  <c r="AN12" i="39"/>
  <c r="AR11" i="30"/>
  <c r="AN13" i="9"/>
  <c r="AI13" i="9"/>
  <c r="AG12" i="33"/>
  <c r="AP12" i="33" s="1"/>
  <c r="AE12" i="33"/>
  <c r="W13" i="33"/>
  <c r="AF12" i="33"/>
  <c r="AO12" i="33" s="1"/>
  <c r="AR12" i="13"/>
  <c r="AI11" i="42"/>
  <c r="AN11" i="42"/>
  <c r="AN12" i="92"/>
  <c r="AI12" i="92"/>
  <c r="Y13" i="97"/>
  <c r="X13" i="97"/>
  <c r="AH13" i="34"/>
  <c r="AQ13" i="34" s="1"/>
  <c r="AR12" i="46"/>
  <c r="AN12" i="41"/>
  <c r="AI12" i="41"/>
  <c r="AN12" i="43"/>
  <c r="AI12" i="43"/>
  <c r="AR12" i="2"/>
  <c r="AF11" i="104"/>
  <c r="AO11" i="104" s="1"/>
  <c r="AE11" i="104"/>
  <c r="AG11" i="104"/>
  <c r="AP11" i="104" s="1"/>
  <c r="W12" i="104"/>
  <c r="AI12" i="19"/>
  <c r="AN12" i="19"/>
  <c r="W13" i="102"/>
  <c r="AG12" i="102"/>
  <c r="AP12" i="102" s="1"/>
  <c r="AF12" i="102"/>
  <c r="AO12" i="102" s="1"/>
  <c r="AE12" i="102"/>
  <c r="Y13" i="77"/>
  <c r="X13" i="77"/>
  <c r="Y13" i="62"/>
  <c r="X13" i="62"/>
  <c r="AN12" i="83"/>
  <c r="AI12" i="83"/>
  <c r="AN12" i="60"/>
  <c r="AI12" i="60"/>
  <c r="AI11" i="26" l="1"/>
  <c r="W14" i="12"/>
  <c r="W13" i="58"/>
  <c r="AF12" i="58"/>
  <c r="AO12" i="58" s="1"/>
  <c r="W14" i="38"/>
  <c r="AG13" i="38"/>
  <c r="AP13" i="38" s="1"/>
  <c r="Y12" i="32"/>
  <c r="AE12" i="25"/>
  <c r="AG13" i="16"/>
  <c r="AP13" i="16" s="1"/>
  <c r="Z12" i="69"/>
  <c r="W14" i="79"/>
  <c r="AF13" i="80"/>
  <c r="AO13" i="80" s="1"/>
  <c r="Z13" i="72"/>
  <c r="AE13" i="72" s="1"/>
  <c r="AG12" i="58"/>
  <c r="AP12" i="58" s="1"/>
  <c r="Z13" i="39"/>
  <c r="AG13" i="39" s="1"/>
  <c r="AP13" i="39" s="1"/>
  <c r="AI12" i="62"/>
  <c r="AR12" i="62" s="1"/>
  <c r="AE13" i="79"/>
  <c r="AF12" i="25"/>
  <c r="AO12" i="25" s="1"/>
  <c r="Z13" i="81"/>
  <c r="AE12" i="90"/>
  <c r="AI11" i="32"/>
  <c r="AR11" i="32" s="1"/>
  <c r="AF12" i="90"/>
  <c r="AO12" i="90" s="1"/>
  <c r="W13" i="45"/>
  <c r="W13" i="25"/>
  <c r="Y13" i="25" s="1"/>
  <c r="W13" i="90"/>
  <c r="X13" i="90" s="1"/>
  <c r="AE13" i="80"/>
  <c r="Z13" i="62"/>
  <c r="W14" i="62" s="1"/>
  <c r="Z13" i="73"/>
  <c r="AG13" i="73" s="1"/>
  <c r="AP13" i="73" s="1"/>
  <c r="AE13" i="12"/>
  <c r="AI13" i="12" s="1"/>
  <c r="AF12" i="45"/>
  <c r="AO12" i="45" s="1"/>
  <c r="AG13" i="12"/>
  <c r="AP13" i="12" s="1"/>
  <c r="AG12" i="45"/>
  <c r="AP12" i="45" s="1"/>
  <c r="Z12" i="91"/>
  <c r="W13" i="91" s="1"/>
  <c r="Z12" i="87"/>
  <c r="W13" i="87" s="1"/>
  <c r="Z12" i="52"/>
  <c r="AE12" i="52" s="1"/>
  <c r="Z12" i="55"/>
  <c r="AE12" i="55" s="1"/>
  <c r="Z14" i="71"/>
  <c r="W15" i="71" s="1"/>
  <c r="Z14" i="53"/>
  <c r="W15" i="53" s="1"/>
  <c r="AF13" i="79"/>
  <c r="AO13" i="79" s="1"/>
  <c r="W13" i="52"/>
  <c r="AF14" i="71"/>
  <c r="AO14" i="71" s="1"/>
  <c r="AE14" i="71"/>
  <c r="AE13" i="18"/>
  <c r="W14" i="18"/>
  <c r="AF13" i="18"/>
  <c r="AO13" i="18" s="1"/>
  <c r="AG13" i="18"/>
  <c r="AP13" i="18" s="1"/>
  <c r="W14" i="60"/>
  <c r="AG13" i="60"/>
  <c r="AP13" i="60" s="1"/>
  <c r="AF13" i="60"/>
  <c r="AO13" i="60" s="1"/>
  <c r="AE13" i="60"/>
  <c r="AR11" i="87"/>
  <c r="AG13" i="13"/>
  <c r="AP13" i="13" s="1"/>
  <c r="W14" i="13"/>
  <c r="AF13" i="13"/>
  <c r="AO13" i="13" s="1"/>
  <c r="AE13" i="13"/>
  <c r="Y13" i="95"/>
  <c r="X13" i="95"/>
  <c r="Y14" i="46"/>
  <c r="X14" i="46"/>
  <c r="AG13" i="15"/>
  <c r="AP13" i="15" s="1"/>
  <c r="W14" i="15"/>
  <c r="AF13" i="15"/>
  <c r="AO13" i="15" s="1"/>
  <c r="AE13" i="15"/>
  <c r="AH13" i="63"/>
  <c r="AQ13" i="63" s="1"/>
  <c r="AI12" i="59"/>
  <c r="AN12" i="59"/>
  <c r="Y13" i="29"/>
  <c r="X13" i="29"/>
  <c r="Z13" i="29" s="1"/>
  <c r="AG13" i="72"/>
  <c r="AP13" i="72" s="1"/>
  <c r="AF13" i="72"/>
  <c r="AO13" i="72" s="1"/>
  <c r="AH12" i="40"/>
  <c r="AQ12" i="40" s="1"/>
  <c r="AI13" i="47"/>
  <c r="AN13" i="47"/>
  <c r="Y13" i="33"/>
  <c r="X13" i="33"/>
  <c r="Y13" i="93"/>
  <c r="X13" i="93"/>
  <c r="AI12" i="21"/>
  <c r="AN12" i="21"/>
  <c r="Y14" i="34"/>
  <c r="X14" i="34"/>
  <c r="AR11" i="26"/>
  <c r="AR11" i="24"/>
  <c r="AR12" i="76"/>
  <c r="AN12" i="95"/>
  <c r="AI12" i="95"/>
  <c r="Y13" i="82"/>
  <c r="X13" i="82"/>
  <c r="AN11" i="103"/>
  <c r="AI11" i="103"/>
  <c r="Y14" i="38"/>
  <c r="X14" i="38"/>
  <c r="AH12" i="10"/>
  <c r="AQ12" i="10" s="1"/>
  <c r="AH12" i="42"/>
  <c r="AQ12" i="42" s="1"/>
  <c r="Y13" i="35"/>
  <c r="X13" i="35"/>
  <c r="Z13" i="63"/>
  <c r="AH14" i="44"/>
  <c r="AQ14" i="44" s="1"/>
  <c r="AH13" i="78"/>
  <c r="AQ13" i="78" s="1"/>
  <c r="Y13" i="54"/>
  <c r="X13" i="54"/>
  <c r="AR12" i="105"/>
  <c r="AN12" i="67"/>
  <c r="AI12" i="67"/>
  <c r="Z12" i="40"/>
  <c r="Y14" i="47"/>
  <c r="X14" i="47"/>
  <c r="Y14" i="12"/>
  <c r="X14" i="12"/>
  <c r="Y13" i="90"/>
  <c r="Y13" i="45"/>
  <c r="X13" i="45"/>
  <c r="AR12" i="92"/>
  <c r="AN13" i="100"/>
  <c r="AI13" i="100"/>
  <c r="AR13" i="44"/>
  <c r="AR11" i="66"/>
  <c r="AH13" i="92"/>
  <c r="AQ13" i="92" s="1"/>
  <c r="W13" i="69"/>
  <c r="AG12" i="69"/>
  <c r="AP12" i="69" s="1"/>
  <c r="AF12" i="69"/>
  <c r="AO12" i="69" s="1"/>
  <c r="AE12" i="69"/>
  <c r="AH13" i="19"/>
  <c r="AQ13" i="19" s="1"/>
  <c r="AH14" i="71"/>
  <c r="AQ14" i="71" s="1"/>
  <c r="AH12" i="96"/>
  <c r="AQ12" i="96" s="1"/>
  <c r="AR12" i="48"/>
  <c r="AR13" i="71"/>
  <c r="AI12" i="33"/>
  <c r="AN12" i="33"/>
  <c r="Z12" i="96"/>
  <c r="Y13" i="64"/>
  <c r="X13" i="64"/>
  <c r="AR12" i="18"/>
  <c r="AR12" i="78"/>
  <c r="Y14" i="16"/>
  <c r="X14" i="16"/>
  <c r="AR12" i="72"/>
  <c r="AN11" i="23"/>
  <c r="AI11" i="23"/>
  <c r="Y12" i="11"/>
  <c r="X12" i="11"/>
  <c r="AR12" i="81"/>
  <c r="AH12" i="24"/>
  <c r="AQ12" i="24" s="1"/>
  <c r="AR12" i="63"/>
  <c r="AE12" i="30"/>
  <c r="AF12" i="30"/>
  <c r="AO12" i="30" s="1"/>
  <c r="AG12" i="30"/>
  <c r="AP12" i="30" s="1"/>
  <c r="W13" i="30"/>
  <c r="Z13" i="19"/>
  <c r="AR11" i="75"/>
  <c r="Y14" i="85"/>
  <c r="X14" i="85"/>
  <c r="AI13" i="46"/>
  <c r="AN13" i="46"/>
  <c r="AR11" i="52"/>
  <c r="AR12" i="86"/>
  <c r="Z12" i="10"/>
  <c r="Z12" i="42"/>
  <c r="AI12" i="35"/>
  <c r="AN12" i="35"/>
  <c r="AE13" i="49"/>
  <c r="AF13" i="49"/>
  <c r="AO13" i="49" s="1"/>
  <c r="AG13" i="49"/>
  <c r="AP13" i="49" s="1"/>
  <c r="W14" i="49"/>
  <c r="AR11" i="55"/>
  <c r="Z14" i="44"/>
  <c r="Z13" i="78"/>
  <c r="AN12" i="84"/>
  <c r="AI12" i="84"/>
  <c r="AN11" i="99"/>
  <c r="AI11" i="99"/>
  <c r="AR12" i="73"/>
  <c r="AN13" i="79"/>
  <c r="AI13" i="2"/>
  <c r="AN13" i="2"/>
  <c r="AN12" i="102"/>
  <c r="AI12" i="102"/>
  <c r="AR12" i="43"/>
  <c r="AH13" i="97"/>
  <c r="AQ13" i="97" s="1"/>
  <c r="AR13" i="53"/>
  <c r="AN12" i="25"/>
  <c r="AI12" i="25"/>
  <c r="Y14" i="74"/>
  <c r="X14" i="74"/>
  <c r="AN13" i="16"/>
  <c r="AI13" i="16"/>
  <c r="Y12" i="23"/>
  <c r="X12" i="23"/>
  <c r="Y13" i="21"/>
  <c r="X13" i="21"/>
  <c r="AF12" i="101"/>
  <c r="AO12" i="101" s="1"/>
  <c r="AE12" i="101"/>
  <c r="AG12" i="101"/>
  <c r="AP12" i="101" s="1"/>
  <c r="W13" i="101"/>
  <c r="AH13" i="65"/>
  <c r="AQ13" i="65" s="1"/>
  <c r="AE12" i="51"/>
  <c r="AG12" i="51"/>
  <c r="AP12" i="51" s="1"/>
  <c r="AF12" i="51"/>
  <c r="AO12" i="51" s="1"/>
  <c r="W13" i="51"/>
  <c r="AR11" i="10"/>
  <c r="Y13" i="20"/>
  <c r="X13" i="20"/>
  <c r="Y13" i="98"/>
  <c r="X13" i="98"/>
  <c r="AN12" i="88"/>
  <c r="AI12" i="88"/>
  <c r="AI12" i="36"/>
  <c r="AN12" i="36"/>
  <c r="Y12" i="103"/>
  <c r="X12" i="103"/>
  <c r="AH13" i="48"/>
  <c r="AQ13" i="48" s="1"/>
  <c r="AH12" i="26"/>
  <c r="AQ12" i="26" s="1"/>
  <c r="AH14" i="9"/>
  <c r="AQ14" i="9" s="1"/>
  <c r="AH14" i="89"/>
  <c r="AQ14" i="89" s="1"/>
  <c r="AI12" i="54"/>
  <c r="AN12" i="54"/>
  <c r="AR12" i="61"/>
  <c r="AR11" i="91"/>
  <c r="AH12" i="32"/>
  <c r="AQ12" i="32" s="1"/>
  <c r="AR11" i="40"/>
  <c r="AI12" i="45"/>
  <c r="AN12" i="45"/>
  <c r="AH12" i="87"/>
  <c r="AQ12" i="87" s="1"/>
  <c r="AH13" i="60"/>
  <c r="AQ13" i="60" s="1"/>
  <c r="AH13" i="62"/>
  <c r="AQ13" i="62" s="1"/>
  <c r="Y12" i="104"/>
  <c r="X12" i="104"/>
  <c r="AH13" i="94"/>
  <c r="AQ13" i="94" s="1"/>
  <c r="AR12" i="68"/>
  <c r="AH13" i="77"/>
  <c r="AQ13" i="77" s="1"/>
  <c r="Y13" i="102"/>
  <c r="X13" i="102"/>
  <c r="Z13" i="97"/>
  <c r="AH13" i="43"/>
  <c r="AQ13" i="43" s="1"/>
  <c r="Z13" i="94"/>
  <c r="AN13" i="74"/>
  <c r="AI13" i="74"/>
  <c r="AH13" i="105"/>
  <c r="AQ13" i="105" s="1"/>
  <c r="Z12" i="24"/>
  <c r="AH13" i="83"/>
  <c r="AQ13" i="83" s="1"/>
  <c r="Z13" i="65"/>
  <c r="AR11" i="96"/>
  <c r="AR11" i="69"/>
  <c r="AI12" i="20"/>
  <c r="AN12" i="20"/>
  <c r="AN12" i="98"/>
  <c r="AI12" i="98"/>
  <c r="AN12" i="82"/>
  <c r="AI12" i="82"/>
  <c r="Y13" i="36"/>
  <c r="X13" i="36"/>
  <c r="AH12" i="75"/>
  <c r="AQ12" i="75" s="1"/>
  <c r="AI13" i="38"/>
  <c r="AN13" i="38"/>
  <c r="Z13" i="48"/>
  <c r="Z12" i="26"/>
  <c r="AH13" i="68"/>
  <c r="AQ13" i="68" s="1"/>
  <c r="AH13" i="41"/>
  <c r="AQ13" i="41" s="1"/>
  <c r="AH13" i="61"/>
  <c r="AQ13" i="61" s="1"/>
  <c r="Z14" i="9"/>
  <c r="AI12" i="37"/>
  <c r="AN12" i="37"/>
  <c r="Z14" i="89"/>
  <c r="AE12" i="14"/>
  <c r="W13" i="14"/>
  <c r="AF12" i="14"/>
  <c r="AO12" i="14" s="1"/>
  <c r="AG12" i="14"/>
  <c r="AP12" i="14" s="1"/>
  <c r="AH12" i="66"/>
  <c r="AQ12" i="66" s="1"/>
  <c r="Y13" i="59"/>
  <c r="X13" i="59"/>
  <c r="AH13" i="86"/>
  <c r="AQ13" i="86" s="1"/>
  <c r="AI12" i="22"/>
  <c r="AN12" i="22"/>
  <c r="Y13" i="67"/>
  <c r="X13" i="67"/>
  <c r="Z13" i="67" s="1"/>
  <c r="AH13" i="76"/>
  <c r="AQ13" i="76" s="1"/>
  <c r="AN12" i="90"/>
  <c r="Y14" i="2"/>
  <c r="X14" i="2"/>
  <c r="Y14" i="80"/>
  <c r="X14" i="80"/>
  <c r="Y13" i="58"/>
  <c r="X13" i="58"/>
  <c r="AR12" i="19"/>
  <c r="Y13" i="28"/>
  <c r="X13" i="28"/>
  <c r="W14" i="81"/>
  <c r="AG13" i="81"/>
  <c r="AP13" i="81" s="1"/>
  <c r="AF13" i="81"/>
  <c r="AO13" i="81" s="1"/>
  <c r="AE13" i="81"/>
  <c r="AH14" i="53"/>
  <c r="AQ14" i="53" s="1"/>
  <c r="Z13" i="92"/>
  <c r="AR12" i="60"/>
  <c r="AN11" i="104"/>
  <c r="AI11" i="104"/>
  <c r="AR12" i="41"/>
  <c r="AR11" i="42"/>
  <c r="AH12" i="91"/>
  <c r="AQ12" i="91" s="1"/>
  <c r="AR12" i="39"/>
  <c r="AN12" i="93"/>
  <c r="AI12" i="93"/>
  <c r="AG12" i="50"/>
  <c r="AP12" i="50" s="1"/>
  <c r="W13" i="50"/>
  <c r="AE12" i="50"/>
  <c r="AF12" i="50"/>
  <c r="AO12" i="50" s="1"/>
  <c r="AI12" i="28"/>
  <c r="AN12" i="28"/>
  <c r="AR12" i="83"/>
  <c r="Z13" i="77"/>
  <c r="AR13" i="9"/>
  <c r="Z13" i="43"/>
  <c r="AN12" i="64"/>
  <c r="AI12" i="64"/>
  <c r="Y14" i="100"/>
  <c r="X14" i="100"/>
  <c r="AR12" i="65"/>
  <c r="Z13" i="105"/>
  <c r="W14" i="31"/>
  <c r="AE13" i="31"/>
  <c r="AF13" i="31"/>
  <c r="AO13" i="31" s="1"/>
  <c r="AG13" i="31"/>
  <c r="AP13" i="31" s="1"/>
  <c r="AI11" i="11"/>
  <c r="AN11" i="11"/>
  <c r="AN13" i="34"/>
  <c r="AI13" i="34"/>
  <c r="AH12" i="69"/>
  <c r="AQ12" i="69" s="1"/>
  <c r="Z13" i="83"/>
  <c r="AH13" i="73"/>
  <c r="AQ13" i="73" s="1"/>
  <c r="AH13" i="81"/>
  <c r="AQ13" i="81" s="1"/>
  <c r="AR12" i="94"/>
  <c r="AN13" i="85"/>
  <c r="AI13" i="85"/>
  <c r="AH13" i="39"/>
  <c r="AQ13" i="39" s="1"/>
  <c r="Y13" i="88"/>
  <c r="X13" i="88"/>
  <c r="W13" i="17"/>
  <c r="AE12" i="17"/>
  <c r="AF12" i="17"/>
  <c r="AO12" i="17" s="1"/>
  <c r="AG12" i="17"/>
  <c r="AP12" i="17" s="1"/>
  <c r="Z12" i="75"/>
  <c r="Z13" i="68"/>
  <c r="W14" i="70"/>
  <c r="AE13" i="70"/>
  <c r="AG13" i="70"/>
  <c r="AP13" i="70" s="1"/>
  <c r="AF13" i="70"/>
  <c r="AO13" i="70" s="1"/>
  <c r="Z13" i="41"/>
  <c r="Z13" i="61"/>
  <c r="AR12" i="97"/>
  <c r="AH13" i="18"/>
  <c r="AQ13" i="18" s="1"/>
  <c r="Y13" i="37"/>
  <c r="X13" i="37"/>
  <c r="AR12" i="77"/>
  <c r="AH12" i="52"/>
  <c r="AQ12" i="52" s="1"/>
  <c r="Z12" i="66"/>
  <c r="AR13" i="89"/>
  <c r="Y13" i="84"/>
  <c r="X13" i="84"/>
  <c r="Z13" i="86"/>
  <c r="AI12" i="29"/>
  <c r="AN12" i="29"/>
  <c r="AH13" i="72"/>
  <c r="AQ13" i="72" s="1"/>
  <c r="Y12" i="99"/>
  <c r="X12" i="99"/>
  <c r="Y13" i="22"/>
  <c r="X13" i="22"/>
  <c r="W13" i="27"/>
  <c r="AE12" i="27"/>
  <c r="AF12" i="27"/>
  <c r="AO12" i="27" s="1"/>
  <c r="AG12" i="27"/>
  <c r="AP12" i="27" s="1"/>
  <c r="Z12" i="32"/>
  <c r="Z13" i="76"/>
  <c r="AH12" i="55"/>
  <c r="AQ12" i="55" s="1"/>
  <c r="Y14" i="79"/>
  <c r="X14" i="79"/>
  <c r="AN13" i="80"/>
  <c r="AI13" i="80"/>
  <c r="AN12" i="58"/>
  <c r="AI12" i="58"/>
  <c r="Z13" i="84" l="1"/>
  <c r="Z13" i="37"/>
  <c r="AN13" i="12"/>
  <c r="AF12" i="55"/>
  <c r="AO12" i="55" s="1"/>
  <c r="W14" i="72"/>
  <c r="AG12" i="52"/>
  <c r="AP12" i="52" s="1"/>
  <c r="Z13" i="58"/>
  <c r="AF13" i="39"/>
  <c r="AO13" i="39" s="1"/>
  <c r="AE13" i="39"/>
  <c r="AG13" i="62"/>
  <c r="AP13" i="62" s="1"/>
  <c r="AE13" i="62"/>
  <c r="AI13" i="62" s="1"/>
  <c r="W14" i="39"/>
  <c r="Z13" i="28"/>
  <c r="AE13" i="28" s="1"/>
  <c r="AI13" i="79"/>
  <c r="AE13" i="73"/>
  <c r="AG12" i="55"/>
  <c r="AP12" i="55" s="1"/>
  <c r="Z13" i="35"/>
  <c r="W14" i="35" s="1"/>
  <c r="Z13" i="54"/>
  <c r="AE13" i="54" s="1"/>
  <c r="W13" i="55"/>
  <c r="X13" i="25"/>
  <c r="AF13" i="62"/>
  <c r="AO13" i="62" s="1"/>
  <c r="Z14" i="16"/>
  <c r="W15" i="16" s="1"/>
  <c r="AF12" i="52"/>
  <c r="AO12" i="52" s="1"/>
  <c r="AI12" i="90"/>
  <c r="AR12" i="90" s="1"/>
  <c r="W14" i="73"/>
  <c r="AE12" i="87"/>
  <c r="AF12" i="87"/>
  <c r="AO12" i="87" s="1"/>
  <c r="AG12" i="87"/>
  <c r="AP12" i="87" s="1"/>
  <c r="AF13" i="73"/>
  <c r="AO13" i="73" s="1"/>
  <c r="Z14" i="79"/>
  <c r="AE14" i="79" s="1"/>
  <c r="Z13" i="20"/>
  <c r="Z13" i="21"/>
  <c r="Z12" i="23"/>
  <c r="AF12" i="23" s="1"/>
  <c r="AO12" i="23" s="1"/>
  <c r="Z14" i="46"/>
  <c r="AG14" i="46" s="1"/>
  <c r="AP14" i="46" s="1"/>
  <c r="Z14" i="34"/>
  <c r="AF14" i="34" s="1"/>
  <c r="AO14" i="34" s="1"/>
  <c r="AF14" i="53"/>
  <c r="AO14" i="53" s="1"/>
  <c r="Z13" i="88"/>
  <c r="Z13" i="59"/>
  <c r="AG13" i="59" s="1"/>
  <c r="AP13" i="59" s="1"/>
  <c r="Z13" i="25"/>
  <c r="W14" i="25" s="1"/>
  <c r="AG14" i="71"/>
  <c r="AP14" i="71" s="1"/>
  <c r="Z13" i="22"/>
  <c r="AG13" i="22" s="1"/>
  <c r="AP13" i="22" s="1"/>
  <c r="Z14" i="80"/>
  <c r="AF14" i="80" s="1"/>
  <c r="AO14" i="80" s="1"/>
  <c r="Z13" i="82"/>
  <c r="W14" i="82" s="1"/>
  <c r="Z14" i="100"/>
  <c r="AG14" i="100" s="1"/>
  <c r="AP14" i="100" s="1"/>
  <c r="AE14" i="53"/>
  <c r="AE12" i="91"/>
  <c r="AN12" i="91" s="1"/>
  <c r="Z14" i="2"/>
  <c r="AF14" i="2" s="1"/>
  <c r="AO14" i="2" s="1"/>
  <c r="Z13" i="98"/>
  <c r="AF13" i="98" s="1"/>
  <c r="AO13" i="98" s="1"/>
  <c r="Z14" i="47"/>
  <c r="W15" i="47" s="1"/>
  <c r="AF12" i="91"/>
  <c r="AO12" i="91" s="1"/>
  <c r="AG14" i="53"/>
  <c r="AP14" i="53" s="1"/>
  <c r="AG12" i="91"/>
  <c r="AP12" i="91" s="1"/>
  <c r="AE14" i="80"/>
  <c r="W15" i="80"/>
  <c r="AG14" i="80"/>
  <c r="AP14" i="80" s="1"/>
  <c r="AE13" i="22"/>
  <c r="AE14" i="16"/>
  <c r="AG13" i="35"/>
  <c r="AP13" i="35" s="1"/>
  <c r="AE13" i="82"/>
  <c r="W15" i="79"/>
  <c r="AF13" i="37"/>
  <c r="AO13" i="37" s="1"/>
  <c r="AE13" i="37"/>
  <c r="AG13" i="37"/>
  <c r="AP13" i="37" s="1"/>
  <c r="W14" i="37"/>
  <c r="W14" i="58"/>
  <c r="AG13" i="58"/>
  <c r="AP13" i="58" s="1"/>
  <c r="AF13" i="58"/>
  <c r="AO13" i="58" s="1"/>
  <c r="AE13" i="58"/>
  <c r="AN13" i="70"/>
  <c r="AI13" i="70"/>
  <c r="AF13" i="92"/>
  <c r="AO13" i="92" s="1"/>
  <c r="AE13" i="92"/>
  <c r="W14" i="92"/>
  <c r="AG13" i="92"/>
  <c r="AP13" i="92" s="1"/>
  <c r="AG13" i="28"/>
  <c r="AP13" i="28" s="1"/>
  <c r="W14" i="28"/>
  <c r="AF13" i="28"/>
  <c r="AO13" i="28" s="1"/>
  <c r="AE13" i="67"/>
  <c r="W14" i="67"/>
  <c r="AG13" i="67"/>
  <c r="AP13" i="67" s="1"/>
  <c r="AF13" i="67"/>
  <c r="AO13" i="67" s="1"/>
  <c r="W15" i="9"/>
  <c r="AF14" i="9"/>
  <c r="AO14" i="9" s="1"/>
  <c r="AG14" i="9"/>
  <c r="AP14" i="9" s="1"/>
  <c r="AE14" i="9"/>
  <c r="AR12" i="98"/>
  <c r="AH13" i="102"/>
  <c r="AQ13" i="102" s="1"/>
  <c r="AH13" i="90"/>
  <c r="AQ13" i="90" s="1"/>
  <c r="AN13" i="72"/>
  <c r="AI13" i="72"/>
  <c r="AF13" i="29"/>
  <c r="AO13" i="29" s="1"/>
  <c r="AG13" i="29"/>
  <c r="AP13" i="29" s="1"/>
  <c r="W14" i="29"/>
  <c r="AE13" i="29"/>
  <c r="AH13" i="95"/>
  <c r="AQ13" i="95" s="1"/>
  <c r="AN13" i="60"/>
  <c r="AI13" i="60"/>
  <c r="Y13" i="17"/>
  <c r="X13" i="17"/>
  <c r="Y14" i="31"/>
  <c r="X14" i="31"/>
  <c r="Z13" i="102"/>
  <c r="AR12" i="36"/>
  <c r="Y13" i="51"/>
  <c r="X13" i="51"/>
  <c r="Y13" i="101"/>
  <c r="X13" i="101"/>
  <c r="AH14" i="74"/>
  <c r="AQ14" i="74" s="1"/>
  <c r="AR13" i="79"/>
  <c r="AR12" i="84"/>
  <c r="Y14" i="49"/>
  <c r="X14" i="49"/>
  <c r="AE12" i="42"/>
  <c r="W13" i="42"/>
  <c r="AF12" i="42"/>
  <c r="AO12" i="42" s="1"/>
  <c r="AG12" i="42"/>
  <c r="AP12" i="42" s="1"/>
  <c r="AH12" i="11"/>
  <c r="AQ12" i="11" s="1"/>
  <c r="AN12" i="69"/>
  <c r="AI12" i="69"/>
  <c r="Z13" i="90"/>
  <c r="AH14" i="38"/>
  <c r="AQ14" i="38" s="1"/>
  <c r="AH13" i="33"/>
  <c r="AQ13" i="33" s="1"/>
  <c r="Y14" i="15"/>
  <c r="X14" i="15"/>
  <c r="Z13" i="95"/>
  <c r="AI13" i="39"/>
  <c r="AN13" i="39"/>
  <c r="AN14" i="53"/>
  <c r="AR13" i="34"/>
  <c r="AR13" i="74"/>
  <c r="AG13" i="98"/>
  <c r="AP13" i="98" s="1"/>
  <c r="AH13" i="82"/>
  <c r="AQ13" i="82" s="1"/>
  <c r="Y14" i="62"/>
  <c r="X14" i="62"/>
  <c r="AE12" i="32"/>
  <c r="AF12" i="32"/>
  <c r="AO12" i="32" s="1"/>
  <c r="AG12" i="32"/>
  <c r="AP12" i="32" s="1"/>
  <c r="W13" i="32"/>
  <c r="AG12" i="26"/>
  <c r="AP12" i="26" s="1"/>
  <c r="W13" i="26"/>
  <c r="AE12" i="26"/>
  <c r="AF12" i="26"/>
  <c r="AO12" i="26" s="1"/>
  <c r="AH13" i="36"/>
  <c r="AQ13" i="36" s="1"/>
  <c r="AR12" i="45"/>
  <c r="AE13" i="61"/>
  <c r="W14" i="61"/>
  <c r="AG13" i="61"/>
  <c r="AP13" i="61" s="1"/>
  <c r="AF13" i="61"/>
  <c r="AO13" i="61" s="1"/>
  <c r="AF13" i="68"/>
  <c r="AO13" i="68" s="1"/>
  <c r="AE13" i="68"/>
  <c r="W14" i="68"/>
  <c r="AG13" i="68"/>
  <c r="AP13" i="68" s="1"/>
  <c r="AH13" i="88"/>
  <c r="AQ13" i="88" s="1"/>
  <c r="W14" i="105"/>
  <c r="AG13" i="105"/>
  <c r="AP13" i="105" s="1"/>
  <c r="AF13" i="105"/>
  <c r="AO13" i="105" s="1"/>
  <c r="AE13" i="105"/>
  <c r="AR12" i="64"/>
  <c r="Y13" i="50"/>
  <c r="X13" i="50"/>
  <c r="AR11" i="104"/>
  <c r="W14" i="48"/>
  <c r="AE13" i="48"/>
  <c r="AF13" i="48"/>
  <c r="AO13" i="48" s="1"/>
  <c r="AG13" i="48"/>
  <c r="AP13" i="48" s="1"/>
  <c r="Z13" i="36"/>
  <c r="AF13" i="65"/>
  <c r="AO13" i="65" s="1"/>
  <c r="AE13" i="65"/>
  <c r="W14" i="65"/>
  <c r="AG13" i="65"/>
  <c r="AP13" i="65" s="1"/>
  <c r="W14" i="94"/>
  <c r="AG13" i="94"/>
  <c r="AP13" i="94" s="1"/>
  <c r="AF13" i="94"/>
  <c r="AO13" i="94" s="1"/>
  <c r="AE13" i="94"/>
  <c r="AR12" i="54"/>
  <c r="AH13" i="20"/>
  <c r="AQ13" i="20" s="1"/>
  <c r="AH12" i="23"/>
  <c r="AQ12" i="23" s="1"/>
  <c r="Z14" i="74"/>
  <c r="AE12" i="10"/>
  <c r="W13" i="10"/>
  <c r="AG12" i="10"/>
  <c r="AP12" i="10" s="1"/>
  <c r="AF12" i="10"/>
  <c r="AO12" i="10" s="1"/>
  <c r="AR13" i="46"/>
  <c r="AE13" i="19"/>
  <c r="AG13" i="19"/>
  <c r="AP13" i="19" s="1"/>
  <c r="W14" i="19"/>
  <c r="AF13" i="19"/>
  <c r="AO13" i="19" s="1"/>
  <c r="Z12" i="11"/>
  <c r="AH14" i="16"/>
  <c r="AQ14" i="16" s="1"/>
  <c r="AR12" i="33"/>
  <c r="AH13" i="54"/>
  <c r="AQ13" i="54" s="1"/>
  <c r="Z13" i="33"/>
  <c r="Y13" i="55"/>
  <c r="X13" i="55"/>
  <c r="AR12" i="59"/>
  <c r="AN12" i="87"/>
  <c r="Y14" i="18"/>
  <c r="X14" i="18"/>
  <c r="W14" i="76"/>
  <c r="AG13" i="76"/>
  <c r="AP13" i="76" s="1"/>
  <c r="AE13" i="76"/>
  <c r="AF13" i="76"/>
  <c r="AO13" i="76" s="1"/>
  <c r="AI12" i="17"/>
  <c r="AN12" i="17"/>
  <c r="AI12" i="14"/>
  <c r="AN12" i="14"/>
  <c r="AI12" i="30"/>
  <c r="AN12" i="30"/>
  <c r="Y15" i="53"/>
  <c r="X15" i="53"/>
  <c r="AH13" i="37"/>
  <c r="AQ13" i="37" s="1"/>
  <c r="Y14" i="70"/>
  <c r="X14" i="70"/>
  <c r="AR13" i="85"/>
  <c r="AF13" i="77"/>
  <c r="AO13" i="77" s="1"/>
  <c r="AG13" i="77"/>
  <c r="AP13" i="77" s="1"/>
  <c r="AE13" i="77"/>
  <c r="W14" i="77"/>
  <c r="AN12" i="50"/>
  <c r="AI12" i="50"/>
  <c r="AN13" i="81"/>
  <c r="AI13" i="81"/>
  <c r="AH14" i="80"/>
  <c r="AQ14" i="80" s="1"/>
  <c r="AR12" i="58"/>
  <c r="AH12" i="99"/>
  <c r="AQ12" i="99" s="1"/>
  <c r="AR12" i="29"/>
  <c r="W13" i="75"/>
  <c r="AG12" i="75"/>
  <c r="AP12" i="75" s="1"/>
  <c r="AF12" i="75"/>
  <c r="AO12" i="75" s="1"/>
  <c r="AE12" i="75"/>
  <c r="AR12" i="22"/>
  <c r="AF14" i="89"/>
  <c r="AO14" i="89" s="1"/>
  <c r="AE14" i="89"/>
  <c r="AG14" i="89"/>
  <c r="AP14" i="89" s="1"/>
  <c r="W15" i="89"/>
  <c r="AR12" i="20"/>
  <c r="AH12" i="104"/>
  <c r="AQ12" i="104" s="1"/>
  <c r="AH12" i="103"/>
  <c r="AQ12" i="103" s="1"/>
  <c r="AR12" i="88"/>
  <c r="AE13" i="20"/>
  <c r="AF13" i="20"/>
  <c r="AO13" i="20" s="1"/>
  <c r="W14" i="20"/>
  <c r="AG13" i="20"/>
  <c r="AP13" i="20" s="1"/>
  <c r="AI12" i="101"/>
  <c r="AN12" i="101"/>
  <c r="W13" i="23"/>
  <c r="AE12" i="23"/>
  <c r="AR12" i="102"/>
  <c r="W14" i="78"/>
  <c r="AG13" i="78"/>
  <c r="AP13" i="78" s="1"/>
  <c r="AF13" i="78"/>
  <c r="AO13" i="78" s="1"/>
  <c r="AE13" i="78"/>
  <c r="AH14" i="85"/>
  <c r="AQ14" i="85" s="1"/>
  <c r="Y13" i="30"/>
  <c r="X13" i="30"/>
  <c r="AH13" i="64"/>
  <c r="AQ13" i="64" s="1"/>
  <c r="AR13" i="12"/>
  <c r="AH13" i="45"/>
  <c r="AQ13" i="45" s="1"/>
  <c r="AH14" i="12"/>
  <c r="AQ14" i="12" s="1"/>
  <c r="AG12" i="40"/>
  <c r="AP12" i="40" s="1"/>
  <c r="W13" i="40"/>
  <c r="AE12" i="40"/>
  <c r="AF12" i="40"/>
  <c r="AO12" i="40" s="1"/>
  <c r="W14" i="54"/>
  <c r="AG13" i="54"/>
  <c r="AP13" i="54" s="1"/>
  <c r="W14" i="63"/>
  <c r="AG13" i="63"/>
  <c r="AP13" i="63" s="1"/>
  <c r="AF13" i="63"/>
  <c r="AO13" i="63" s="1"/>
  <c r="AE13" i="63"/>
  <c r="Z14" i="38"/>
  <c r="AR12" i="95"/>
  <c r="AR12" i="21"/>
  <c r="AI12" i="55"/>
  <c r="AN12" i="55"/>
  <c r="Y14" i="72"/>
  <c r="X14" i="72"/>
  <c r="AH14" i="46"/>
  <c r="AQ14" i="46" s="1"/>
  <c r="AI13" i="13"/>
  <c r="AN13" i="13"/>
  <c r="AH13" i="25"/>
  <c r="AQ13" i="25" s="1"/>
  <c r="Y14" i="60"/>
  <c r="X14" i="60"/>
  <c r="AN13" i="18"/>
  <c r="AI13" i="18"/>
  <c r="Y15" i="71"/>
  <c r="X15" i="71"/>
  <c r="W14" i="84"/>
  <c r="AG13" i="84"/>
  <c r="AP13" i="84" s="1"/>
  <c r="AF13" i="84"/>
  <c r="AO13" i="84" s="1"/>
  <c r="AE13" i="84"/>
  <c r="W14" i="21"/>
  <c r="AF13" i="21"/>
  <c r="AO13" i="21" s="1"/>
  <c r="AE13" i="21"/>
  <c r="AG13" i="21"/>
  <c r="AP13" i="21" s="1"/>
  <c r="AR13" i="2"/>
  <c r="AR12" i="35"/>
  <c r="AN13" i="73"/>
  <c r="AH14" i="47"/>
  <c r="AQ14" i="47" s="1"/>
  <c r="AN12" i="52"/>
  <c r="AH14" i="79"/>
  <c r="AQ14" i="79" s="1"/>
  <c r="AE13" i="41"/>
  <c r="AF13" i="41"/>
  <c r="AO13" i="41" s="1"/>
  <c r="W14" i="41"/>
  <c r="AG13" i="41"/>
  <c r="AP13" i="41" s="1"/>
  <c r="AE13" i="88"/>
  <c r="W14" i="88"/>
  <c r="AG13" i="88"/>
  <c r="AP13" i="88" s="1"/>
  <c r="AF13" i="88"/>
  <c r="AO13" i="88" s="1"/>
  <c r="AF13" i="83"/>
  <c r="AO13" i="83" s="1"/>
  <c r="AG13" i="83"/>
  <c r="AP13" i="83" s="1"/>
  <c r="AE13" i="83"/>
  <c r="W14" i="83"/>
  <c r="AR11" i="11"/>
  <c r="AI12" i="27"/>
  <c r="AN12" i="27"/>
  <c r="Z12" i="99"/>
  <c r="AF13" i="86"/>
  <c r="AO13" i="86" s="1"/>
  <c r="AE13" i="86"/>
  <c r="W14" i="86"/>
  <c r="AG13" i="86"/>
  <c r="AP13" i="86" s="1"/>
  <c r="W13" i="66"/>
  <c r="AG12" i="66"/>
  <c r="AP12" i="66" s="1"/>
  <c r="AF12" i="66"/>
  <c r="AO12" i="66" s="1"/>
  <c r="AE12" i="66"/>
  <c r="W14" i="43"/>
  <c r="AE13" i="43"/>
  <c r="AF13" i="43"/>
  <c r="AO13" i="43" s="1"/>
  <c r="AG13" i="43"/>
  <c r="AP13" i="43" s="1"/>
  <c r="AR12" i="93"/>
  <c r="Y14" i="81"/>
  <c r="X14" i="81"/>
  <c r="AH13" i="58"/>
  <c r="AQ13" i="58" s="1"/>
  <c r="AH14" i="2"/>
  <c r="AQ14" i="2" s="1"/>
  <c r="AH13" i="59"/>
  <c r="AQ13" i="59" s="1"/>
  <c r="AR13" i="38"/>
  <c r="AR12" i="82"/>
  <c r="Z12" i="104"/>
  <c r="Z12" i="103"/>
  <c r="AI12" i="51"/>
  <c r="AN12" i="51"/>
  <c r="AR12" i="25"/>
  <c r="W15" i="44"/>
  <c r="AE14" i="44"/>
  <c r="AF14" i="44"/>
  <c r="AO14" i="44" s="1"/>
  <c r="AG14" i="44"/>
  <c r="AP14" i="44" s="1"/>
  <c r="AI13" i="49"/>
  <c r="AN13" i="49"/>
  <c r="Z14" i="85"/>
  <c r="AR11" i="23"/>
  <c r="Z13" i="64"/>
  <c r="Y13" i="69"/>
  <c r="X13" i="69"/>
  <c r="AR12" i="67"/>
  <c r="AH13" i="35"/>
  <c r="AQ13" i="35" s="1"/>
  <c r="AR11" i="103"/>
  <c r="AH13" i="93"/>
  <c r="AQ13" i="93" s="1"/>
  <c r="AH13" i="29"/>
  <c r="AQ13" i="29" s="1"/>
  <c r="Y14" i="39"/>
  <c r="X14" i="39"/>
  <c r="AN14" i="71"/>
  <c r="AH13" i="22"/>
  <c r="AQ13" i="22" s="1"/>
  <c r="AI13" i="31"/>
  <c r="AN13" i="31"/>
  <c r="W13" i="96"/>
  <c r="AG12" i="96"/>
  <c r="AP12" i="96" s="1"/>
  <c r="AF12" i="96"/>
  <c r="AO12" i="96" s="1"/>
  <c r="AE12" i="96"/>
  <c r="AR13" i="80"/>
  <c r="Y13" i="27"/>
  <c r="Z13" i="27" s="1"/>
  <c r="X13" i="27"/>
  <c r="AH13" i="84"/>
  <c r="AQ13" i="84" s="1"/>
  <c r="AH14" i="100"/>
  <c r="AQ14" i="100" s="1"/>
  <c r="AR12" i="28"/>
  <c r="AH13" i="28"/>
  <c r="AQ13" i="28" s="1"/>
  <c r="AH13" i="67"/>
  <c r="AQ13" i="67" s="1"/>
  <c r="Y13" i="14"/>
  <c r="X13" i="14"/>
  <c r="AR12" i="37"/>
  <c r="AE12" i="24"/>
  <c r="AF12" i="24"/>
  <c r="AO12" i="24" s="1"/>
  <c r="AG12" i="24"/>
  <c r="AP12" i="24" s="1"/>
  <c r="W13" i="24"/>
  <c r="W14" i="97"/>
  <c r="AG13" i="97"/>
  <c r="AP13" i="97" s="1"/>
  <c r="AF13" i="97"/>
  <c r="AO13" i="97" s="1"/>
  <c r="AE13" i="97"/>
  <c r="AH13" i="98"/>
  <c r="AQ13" i="98" s="1"/>
  <c r="AH13" i="21"/>
  <c r="AQ13" i="21" s="1"/>
  <c r="AR13" i="16"/>
  <c r="AR11" i="99"/>
  <c r="Y14" i="73"/>
  <c r="X14" i="73"/>
  <c r="AR13" i="100"/>
  <c r="Z13" i="45"/>
  <c r="Z14" i="12"/>
  <c r="AH14" i="34"/>
  <c r="AQ14" i="34" s="1"/>
  <c r="Z13" i="93"/>
  <c r="AR13" i="47"/>
  <c r="AN13" i="15"/>
  <c r="AI13" i="15"/>
  <c r="Y14" i="13"/>
  <c r="X14" i="13"/>
  <c r="Y13" i="87"/>
  <c r="X13" i="87"/>
  <c r="Y13" i="52"/>
  <c r="X13" i="52"/>
  <c r="Z13" i="52" s="1"/>
  <c r="Y13" i="91"/>
  <c r="X13" i="91"/>
  <c r="AN13" i="62" l="1"/>
  <c r="W15" i="100"/>
  <c r="AE14" i="100"/>
  <c r="AF14" i="100"/>
  <c r="AO14" i="100" s="1"/>
  <c r="AF13" i="82"/>
  <c r="AO13" i="82" s="1"/>
  <c r="W14" i="59"/>
  <c r="AF13" i="35"/>
  <c r="AO13" i="35" s="1"/>
  <c r="AF13" i="22"/>
  <c r="AO13" i="22" s="1"/>
  <c r="AI12" i="52"/>
  <c r="AF13" i="54"/>
  <c r="AO13" i="54" s="1"/>
  <c r="W14" i="98"/>
  <c r="AF14" i="79"/>
  <c r="AO14" i="79" s="1"/>
  <c r="AG13" i="82"/>
  <c r="AP13" i="82" s="1"/>
  <c r="AG14" i="16"/>
  <c r="AP14" i="16" s="1"/>
  <c r="W14" i="22"/>
  <c r="Z13" i="69"/>
  <c r="AE13" i="98"/>
  <c r="AG14" i="79"/>
  <c r="AP14" i="79" s="1"/>
  <c r="AF14" i="16"/>
  <c r="AO14" i="16" s="1"/>
  <c r="AF14" i="47"/>
  <c r="AO14" i="47" s="1"/>
  <c r="AE14" i="34"/>
  <c r="AI13" i="73"/>
  <c r="AE13" i="35"/>
  <c r="AE14" i="2"/>
  <c r="AI14" i="2" s="1"/>
  <c r="AG14" i="34"/>
  <c r="AP14" i="34" s="1"/>
  <c r="W15" i="34"/>
  <c r="AE13" i="59"/>
  <c r="AF13" i="59"/>
  <c r="AO13" i="59" s="1"/>
  <c r="AI12" i="87"/>
  <c r="AE14" i="46"/>
  <c r="AE14" i="47"/>
  <c r="Z13" i="14"/>
  <c r="W14" i="14" s="1"/>
  <c r="AI14" i="71"/>
  <c r="AR14" i="71" s="1"/>
  <c r="AE13" i="25"/>
  <c r="Z14" i="62"/>
  <c r="AG14" i="62" s="1"/>
  <c r="AP14" i="62" s="1"/>
  <c r="AF14" i="46"/>
  <c r="AO14" i="46" s="1"/>
  <c r="AG14" i="47"/>
  <c r="AP14" i="47" s="1"/>
  <c r="AG14" i="2"/>
  <c r="AP14" i="2" s="1"/>
  <c r="AG13" i="25"/>
  <c r="AP13" i="25" s="1"/>
  <c r="AG12" i="23"/>
  <c r="AP12" i="23" s="1"/>
  <c r="Z14" i="31"/>
  <c r="AF14" i="31" s="1"/>
  <c r="AO14" i="31" s="1"/>
  <c r="AF13" i="25"/>
  <c r="AO13" i="25" s="1"/>
  <c r="AI14" i="53"/>
  <c r="AR14" i="53" s="1"/>
  <c r="W15" i="46"/>
  <c r="Y15" i="46" s="1"/>
  <c r="W15" i="2"/>
  <c r="Y15" i="2" s="1"/>
  <c r="Z14" i="70"/>
  <c r="W15" i="70" s="1"/>
  <c r="AI12" i="91"/>
  <c r="Z13" i="101"/>
  <c r="W14" i="101" s="1"/>
  <c r="Z14" i="13"/>
  <c r="AE14" i="13" s="1"/>
  <c r="Z14" i="15"/>
  <c r="AE14" i="15" s="1"/>
  <c r="AF13" i="101"/>
  <c r="AO13" i="101" s="1"/>
  <c r="AE13" i="101"/>
  <c r="W14" i="69"/>
  <c r="AG13" i="69"/>
  <c r="AP13" i="69" s="1"/>
  <c r="AF13" i="69"/>
  <c r="AO13" i="69" s="1"/>
  <c r="AE13" i="69"/>
  <c r="AG13" i="33"/>
  <c r="AP13" i="33" s="1"/>
  <c r="AE13" i="33"/>
  <c r="W14" i="33"/>
  <c r="AF13" i="33"/>
  <c r="AO13" i="33" s="1"/>
  <c r="AF14" i="74"/>
  <c r="AO14" i="74" s="1"/>
  <c r="AE14" i="74"/>
  <c r="W15" i="74"/>
  <c r="AG14" i="74"/>
  <c r="AP14" i="74" s="1"/>
  <c r="Y14" i="65"/>
  <c r="X14" i="65"/>
  <c r="Y14" i="105"/>
  <c r="X14" i="105"/>
  <c r="AF14" i="62"/>
  <c r="AO14" i="62" s="1"/>
  <c r="AE14" i="62"/>
  <c r="W15" i="62"/>
  <c r="W14" i="90"/>
  <c r="AG13" i="90"/>
  <c r="AP13" i="90" s="1"/>
  <c r="AF13" i="90"/>
  <c r="AO13" i="90" s="1"/>
  <c r="AE13" i="90"/>
  <c r="AE14" i="31"/>
  <c r="W15" i="31"/>
  <c r="Y15" i="9"/>
  <c r="X15" i="9"/>
  <c r="Y15" i="79"/>
  <c r="X15" i="79"/>
  <c r="AR13" i="15"/>
  <c r="AE13" i="64"/>
  <c r="W14" i="64"/>
  <c r="AG13" i="64"/>
  <c r="AP13" i="64" s="1"/>
  <c r="AF13" i="64"/>
  <c r="AO13" i="64" s="1"/>
  <c r="AN12" i="66"/>
  <c r="AI12" i="66"/>
  <c r="AN13" i="86"/>
  <c r="AI13" i="86"/>
  <c r="AI13" i="41"/>
  <c r="AN13" i="41"/>
  <c r="AI13" i="21"/>
  <c r="AN13" i="21"/>
  <c r="Y14" i="84"/>
  <c r="X14" i="84"/>
  <c r="AH14" i="60"/>
  <c r="AQ14" i="60" s="1"/>
  <c r="AR13" i="13"/>
  <c r="AH14" i="72"/>
  <c r="AQ14" i="72" s="1"/>
  <c r="AH13" i="30"/>
  <c r="AQ13" i="30" s="1"/>
  <c r="Y13" i="23"/>
  <c r="X13" i="23"/>
  <c r="Y14" i="20"/>
  <c r="X14" i="20"/>
  <c r="AR12" i="30"/>
  <c r="AN13" i="76"/>
  <c r="AI13" i="76"/>
  <c r="AR13" i="62"/>
  <c r="W13" i="11"/>
  <c r="AG12" i="11"/>
  <c r="AP12" i="11" s="1"/>
  <c r="AF12" i="11"/>
  <c r="AO12" i="11" s="1"/>
  <c r="AE12" i="11"/>
  <c r="AN13" i="94"/>
  <c r="AI13" i="94"/>
  <c r="AN13" i="65"/>
  <c r="AI13" i="65"/>
  <c r="Y14" i="48"/>
  <c r="X14" i="48"/>
  <c r="Y13" i="32"/>
  <c r="X13" i="32"/>
  <c r="AR12" i="69"/>
  <c r="Y13" i="42"/>
  <c r="X13" i="42"/>
  <c r="AR13" i="72"/>
  <c r="Y14" i="28"/>
  <c r="X14" i="28"/>
  <c r="Z14" i="28" s="1"/>
  <c r="AN14" i="100"/>
  <c r="AI14" i="100"/>
  <c r="AN13" i="58"/>
  <c r="AI13" i="58"/>
  <c r="AI13" i="37"/>
  <c r="AN13" i="37"/>
  <c r="Y14" i="22"/>
  <c r="X14" i="22"/>
  <c r="Y15" i="80"/>
  <c r="X15" i="80"/>
  <c r="Y15" i="34"/>
  <c r="X15" i="34"/>
  <c r="AE13" i="52"/>
  <c r="AF13" i="52"/>
  <c r="AO13" i="52" s="1"/>
  <c r="W14" i="52"/>
  <c r="AG13" i="52"/>
  <c r="AP13" i="52" s="1"/>
  <c r="AH14" i="73"/>
  <c r="AQ14" i="73" s="1"/>
  <c r="AN13" i="97"/>
  <c r="AI13" i="97"/>
  <c r="Y14" i="86"/>
  <c r="X14" i="86"/>
  <c r="AR13" i="73"/>
  <c r="Y15" i="89"/>
  <c r="X15" i="89"/>
  <c r="AN12" i="75"/>
  <c r="AI12" i="75"/>
  <c r="AR13" i="81"/>
  <c r="AI13" i="48"/>
  <c r="AN13" i="48"/>
  <c r="AN13" i="98"/>
  <c r="AI13" i="98"/>
  <c r="AF14" i="15"/>
  <c r="AO14" i="15" s="1"/>
  <c r="AH13" i="101"/>
  <c r="AQ13" i="101" s="1"/>
  <c r="Y15" i="47"/>
  <c r="X15" i="47"/>
  <c r="AH14" i="39"/>
  <c r="AQ14" i="39" s="1"/>
  <c r="Y14" i="83"/>
  <c r="X14" i="83"/>
  <c r="Y14" i="88"/>
  <c r="X14" i="88"/>
  <c r="AH15" i="71"/>
  <c r="AQ15" i="71" s="1"/>
  <c r="Z14" i="60"/>
  <c r="Z14" i="72"/>
  <c r="Y14" i="63"/>
  <c r="X14" i="63"/>
  <c r="AN12" i="40"/>
  <c r="AI12" i="40"/>
  <c r="Z13" i="30"/>
  <c r="AN14" i="89"/>
  <c r="AI14" i="89"/>
  <c r="AR12" i="50"/>
  <c r="AH14" i="18"/>
  <c r="AQ14" i="18" s="1"/>
  <c r="AI12" i="42"/>
  <c r="AN12" i="42"/>
  <c r="W14" i="102"/>
  <c r="AG13" i="102"/>
  <c r="AP13" i="102" s="1"/>
  <c r="AF13" i="102"/>
  <c r="AO13" i="102" s="1"/>
  <c r="AE13" i="102"/>
  <c r="AH13" i="17"/>
  <c r="AQ13" i="17" s="1"/>
  <c r="Y14" i="82"/>
  <c r="X14" i="82"/>
  <c r="AI14" i="80"/>
  <c r="AN14" i="80"/>
  <c r="Y14" i="59"/>
  <c r="X14" i="59"/>
  <c r="Y14" i="43"/>
  <c r="X14" i="43"/>
  <c r="AN13" i="78"/>
  <c r="AI13" i="78"/>
  <c r="AH13" i="87"/>
  <c r="AQ13" i="87" s="1"/>
  <c r="Z14" i="73"/>
  <c r="AE13" i="45"/>
  <c r="W14" i="45"/>
  <c r="AF13" i="45"/>
  <c r="AO13" i="45" s="1"/>
  <c r="AG13" i="45"/>
  <c r="AP13" i="45" s="1"/>
  <c r="Y14" i="97"/>
  <c r="X14" i="97"/>
  <c r="AR13" i="31"/>
  <c r="Z14" i="39"/>
  <c r="AN14" i="44"/>
  <c r="AI14" i="44"/>
  <c r="W13" i="103"/>
  <c r="AG12" i="103"/>
  <c r="AP12" i="103" s="1"/>
  <c r="AE12" i="103"/>
  <c r="AF12" i="103"/>
  <c r="AO12" i="103" s="1"/>
  <c r="W13" i="99"/>
  <c r="AG12" i="99"/>
  <c r="AP12" i="99" s="1"/>
  <c r="AF12" i="99"/>
  <c r="AO12" i="99" s="1"/>
  <c r="AE12" i="99"/>
  <c r="AN13" i="83"/>
  <c r="AI13" i="83"/>
  <c r="AN13" i="88"/>
  <c r="AI13" i="88"/>
  <c r="Y14" i="21"/>
  <c r="X14" i="21"/>
  <c r="Z15" i="71"/>
  <c r="Y13" i="40"/>
  <c r="X13" i="40"/>
  <c r="Y14" i="78"/>
  <c r="X14" i="78"/>
  <c r="AI13" i="20"/>
  <c r="AN13" i="20"/>
  <c r="Y13" i="75"/>
  <c r="X13" i="75"/>
  <c r="AH15" i="53"/>
  <c r="AQ15" i="53" s="1"/>
  <c r="AR12" i="14"/>
  <c r="Y14" i="76"/>
  <c r="X14" i="76"/>
  <c r="Z14" i="76" s="1"/>
  <c r="Z14" i="18"/>
  <c r="AH13" i="55"/>
  <c r="AQ13" i="55" s="1"/>
  <c r="Y14" i="19"/>
  <c r="X14" i="19"/>
  <c r="AG13" i="36"/>
  <c r="AP13" i="36" s="1"/>
  <c r="W14" i="36"/>
  <c r="AE13" i="36"/>
  <c r="AF13" i="36"/>
  <c r="AO13" i="36" s="1"/>
  <c r="AN13" i="105"/>
  <c r="AI13" i="105"/>
  <c r="Y14" i="61"/>
  <c r="X14" i="61"/>
  <c r="AR13" i="39"/>
  <c r="AH14" i="49"/>
  <c r="AQ14" i="49" s="1"/>
  <c r="AH13" i="51"/>
  <c r="AQ13" i="51" s="1"/>
  <c r="Z13" i="17"/>
  <c r="AI13" i="29"/>
  <c r="AN13" i="29"/>
  <c r="AN14" i="9"/>
  <c r="AI14" i="9"/>
  <c r="Y14" i="67"/>
  <c r="X14" i="67"/>
  <c r="AI13" i="35"/>
  <c r="AN13" i="35"/>
  <c r="Y15" i="16"/>
  <c r="X15" i="16"/>
  <c r="AN13" i="59"/>
  <c r="AI13" i="59"/>
  <c r="AR13" i="49"/>
  <c r="Y13" i="96"/>
  <c r="X13" i="96"/>
  <c r="Y14" i="25"/>
  <c r="X14" i="25"/>
  <c r="AN13" i="25"/>
  <c r="AR12" i="51"/>
  <c r="AH13" i="52"/>
  <c r="AQ13" i="52" s="1"/>
  <c r="AH14" i="13"/>
  <c r="AQ14" i="13" s="1"/>
  <c r="Y13" i="24"/>
  <c r="X13" i="24"/>
  <c r="AH13" i="14"/>
  <c r="AQ13" i="14" s="1"/>
  <c r="AN12" i="96"/>
  <c r="AI12" i="96"/>
  <c r="AH13" i="69"/>
  <c r="AQ13" i="69" s="1"/>
  <c r="W15" i="85"/>
  <c r="AG14" i="85"/>
  <c r="AP14" i="85" s="1"/>
  <c r="AF14" i="85"/>
  <c r="AO14" i="85" s="1"/>
  <c r="AE14" i="85"/>
  <c r="Y15" i="44"/>
  <c r="X15" i="44"/>
  <c r="AF12" i="104"/>
  <c r="AO12" i="104" s="1"/>
  <c r="AE12" i="104"/>
  <c r="AG12" i="104"/>
  <c r="AP12" i="104" s="1"/>
  <c r="W13" i="104"/>
  <c r="AH14" i="81"/>
  <c r="AQ14" i="81" s="1"/>
  <c r="Y13" i="66"/>
  <c r="X13" i="66"/>
  <c r="AN13" i="84"/>
  <c r="AI13" i="84"/>
  <c r="AE14" i="38"/>
  <c r="AF14" i="38"/>
  <c r="AO14" i="38" s="1"/>
  <c r="AG14" i="38"/>
  <c r="AP14" i="38" s="1"/>
  <c r="W15" i="38"/>
  <c r="Y14" i="77"/>
  <c r="X14" i="77"/>
  <c r="AH14" i="70"/>
  <c r="AQ14" i="70" s="1"/>
  <c r="Z15" i="53"/>
  <c r="AR12" i="91"/>
  <c r="Z13" i="55"/>
  <c r="Y13" i="10"/>
  <c r="X13" i="10"/>
  <c r="Y14" i="94"/>
  <c r="X14" i="94"/>
  <c r="AH13" i="50"/>
  <c r="AQ13" i="50" s="1"/>
  <c r="Y14" i="68"/>
  <c r="X14" i="68"/>
  <c r="AN13" i="61"/>
  <c r="AI13" i="61"/>
  <c r="AI12" i="26"/>
  <c r="AN12" i="26"/>
  <c r="AI12" i="32"/>
  <c r="AN12" i="32"/>
  <c r="AF13" i="95"/>
  <c r="AO13" i="95" s="1"/>
  <c r="AE13" i="95"/>
  <c r="W14" i="95"/>
  <c r="AG13" i="95"/>
  <c r="AP13" i="95" s="1"/>
  <c r="Z14" i="49"/>
  <c r="Y14" i="29"/>
  <c r="X14" i="29"/>
  <c r="AN13" i="67"/>
  <c r="AI13" i="67"/>
  <c r="Y14" i="92"/>
  <c r="X14" i="92"/>
  <c r="Y15" i="100"/>
  <c r="X15" i="100"/>
  <c r="Y14" i="58"/>
  <c r="X14" i="58"/>
  <c r="AI14" i="46"/>
  <c r="AN14" i="46"/>
  <c r="Y14" i="35"/>
  <c r="X14" i="35"/>
  <c r="AN14" i="16"/>
  <c r="AI14" i="16"/>
  <c r="AN14" i="2"/>
  <c r="W14" i="27"/>
  <c r="AF13" i="27"/>
  <c r="AO13" i="27" s="1"/>
  <c r="AE13" i="27"/>
  <c r="AG13" i="27"/>
  <c r="AP13" i="27" s="1"/>
  <c r="Y14" i="54"/>
  <c r="X14" i="54"/>
  <c r="AI12" i="23"/>
  <c r="AN12" i="23"/>
  <c r="AH13" i="91"/>
  <c r="AQ13" i="91" s="1"/>
  <c r="AI12" i="24"/>
  <c r="AN12" i="24"/>
  <c r="Z13" i="91"/>
  <c r="Z13" i="87"/>
  <c r="W15" i="12"/>
  <c r="AG14" i="12"/>
  <c r="AP14" i="12" s="1"/>
  <c r="AF14" i="12"/>
  <c r="AO14" i="12" s="1"/>
  <c r="AE14" i="12"/>
  <c r="W14" i="93"/>
  <c r="AG13" i="93"/>
  <c r="AP13" i="93" s="1"/>
  <c r="AF13" i="93"/>
  <c r="AO13" i="93" s="1"/>
  <c r="AE13" i="93"/>
  <c r="AH13" i="27"/>
  <c r="AQ13" i="27" s="1"/>
  <c r="Z14" i="81"/>
  <c r="AI13" i="43"/>
  <c r="AN13" i="43"/>
  <c r="AR12" i="27"/>
  <c r="Y14" i="41"/>
  <c r="X14" i="41"/>
  <c r="AR12" i="52"/>
  <c r="AR13" i="18"/>
  <c r="AR12" i="55"/>
  <c r="AN13" i="63"/>
  <c r="AI13" i="63"/>
  <c r="AN13" i="54"/>
  <c r="AI13" i="54"/>
  <c r="AR12" i="101"/>
  <c r="AN13" i="77"/>
  <c r="AI13" i="77"/>
  <c r="AR12" i="17"/>
  <c r="AR12" i="87"/>
  <c r="AI13" i="19"/>
  <c r="AN13" i="19"/>
  <c r="AN12" i="10"/>
  <c r="AI12" i="10"/>
  <c r="Z13" i="50"/>
  <c r="AN13" i="68"/>
  <c r="AI13" i="68"/>
  <c r="Y13" i="26"/>
  <c r="X13" i="26"/>
  <c r="AH14" i="62"/>
  <c r="AQ14" i="62" s="1"/>
  <c r="Y14" i="98"/>
  <c r="X14" i="98"/>
  <c r="AH14" i="15"/>
  <c r="AQ14" i="15" s="1"/>
  <c r="Z13" i="51"/>
  <c r="AH14" i="31"/>
  <c r="AQ14" i="31" s="1"/>
  <c r="AR13" i="60"/>
  <c r="AI13" i="28"/>
  <c r="AN13" i="28"/>
  <c r="AI13" i="92"/>
  <c r="AN13" i="92"/>
  <c r="AR13" i="70"/>
  <c r="Y14" i="37"/>
  <c r="X14" i="37"/>
  <c r="AN14" i="79"/>
  <c r="AN13" i="82"/>
  <c r="AI13" i="82"/>
  <c r="AN13" i="22"/>
  <c r="AI13" i="22"/>
  <c r="AI14" i="47"/>
  <c r="AN14" i="47"/>
  <c r="AN14" i="34"/>
  <c r="AI14" i="34"/>
  <c r="AI14" i="79" l="1"/>
  <c r="AG14" i="31"/>
  <c r="AP14" i="31" s="1"/>
  <c r="AG14" i="15"/>
  <c r="AP14" i="15" s="1"/>
  <c r="W15" i="15"/>
  <c r="AG14" i="13"/>
  <c r="AP14" i="13" s="1"/>
  <c r="Z14" i="77"/>
  <c r="AG13" i="14"/>
  <c r="AP13" i="14" s="1"/>
  <c r="Z13" i="26"/>
  <c r="X15" i="46"/>
  <c r="Z14" i="65"/>
  <c r="AF13" i="14"/>
  <c r="AO13" i="14" s="1"/>
  <c r="AE13" i="14"/>
  <c r="Z15" i="80"/>
  <c r="Z15" i="9"/>
  <c r="Z14" i="58"/>
  <c r="Z14" i="88"/>
  <c r="W15" i="13"/>
  <c r="AG13" i="101"/>
  <c r="AP13" i="101" s="1"/>
  <c r="AE14" i="70"/>
  <c r="Z14" i="94"/>
  <c r="AF14" i="94" s="1"/>
  <c r="AO14" i="94" s="1"/>
  <c r="AI13" i="25"/>
  <c r="X15" i="2"/>
  <c r="Z13" i="40"/>
  <c r="AE13" i="40" s="1"/>
  <c r="Z14" i="37"/>
  <c r="W15" i="37" s="1"/>
  <c r="Z14" i="92"/>
  <c r="AE14" i="92" s="1"/>
  <c r="Z14" i="67"/>
  <c r="AG14" i="67" s="1"/>
  <c r="AP14" i="67" s="1"/>
  <c r="AF14" i="13"/>
  <c r="AO14" i="13" s="1"/>
  <c r="Z14" i="63"/>
  <c r="AG14" i="63" s="1"/>
  <c r="AP14" i="63" s="1"/>
  <c r="AF14" i="70"/>
  <c r="AO14" i="70" s="1"/>
  <c r="Z14" i="29"/>
  <c r="AF14" i="29" s="1"/>
  <c r="AO14" i="29" s="1"/>
  <c r="Z15" i="16"/>
  <c r="AF15" i="16" s="1"/>
  <c r="AO15" i="16" s="1"/>
  <c r="AG14" i="70"/>
  <c r="AP14" i="70" s="1"/>
  <c r="Z14" i="97"/>
  <c r="AG14" i="97" s="1"/>
  <c r="AP14" i="97" s="1"/>
  <c r="Z14" i="41"/>
  <c r="AE14" i="41" s="1"/>
  <c r="Z15" i="44"/>
  <c r="AE15" i="44" s="1"/>
  <c r="Z14" i="25"/>
  <c r="W15" i="25" s="1"/>
  <c r="Z14" i="19"/>
  <c r="AG14" i="19" s="1"/>
  <c r="AP14" i="19" s="1"/>
  <c r="Z14" i="68"/>
  <c r="W15" i="68" s="1"/>
  <c r="Z13" i="96"/>
  <c r="AE13" i="96" s="1"/>
  <c r="Z13" i="66"/>
  <c r="AF13" i="66" s="1"/>
  <c r="AO13" i="66" s="1"/>
  <c r="Z14" i="22"/>
  <c r="AE14" i="22" s="1"/>
  <c r="Z13" i="32"/>
  <c r="W14" i="32" s="1"/>
  <c r="W15" i="67"/>
  <c r="AE14" i="67"/>
  <c r="W15" i="97"/>
  <c r="AE14" i="97"/>
  <c r="W15" i="19"/>
  <c r="AE14" i="68"/>
  <c r="W14" i="96"/>
  <c r="AR13" i="29"/>
  <c r="W15" i="76"/>
  <c r="AE14" i="76"/>
  <c r="AG14" i="76"/>
  <c r="AP14" i="76" s="1"/>
  <c r="AF14" i="76"/>
  <c r="AO14" i="76" s="1"/>
  <c r="AH14" i="43"/>
  <c r="AQ14" i="43" s="1"/>
  <c r="AR12" i="42"/>
  <c r="AF15" i="80"/>
  <c r="AO15" i="80" s="1"/>
  <c r="AG15" i="80"/>
  <c r="AP15" i="80" s="1"/>
  <c r="AE15" i="80"/>
  <c r="W16" i="80"/>
  <c r="AR12" i="66"/>
  <c r="W16" i="9"/>
  <c r="AE15" i="9"/>
  <c r="AG15" i="9"/>
  <c r="AP15" i="9" s="1"/>
  <c r="AF15" i="9"/>
  <c r="AO15" i="9" s="1"/>
  <c r="AI14" i="62"/>
  <c r="AN14" i="62"/>
  <c r="AF14" i="65"/>
  <c r="AO14" i="65" s="1"/>
  <c r="AE14" i="65"/>
  <c r="W15" i="65"/>
  <c r="AG14" i="65"/>
  <c r="AP14" i="65" s="1"/>
  <c r="AR14" i="34"/>
  <c r="AH14" i="54"/>
  <c r="AQ14" i="54" s="1"/>
  <c r="W15" i="49"/>
  <c r="AE14" i="49"/>
  <c r="AF14" i="49"/>
  <c r="AO14" i="49" s="1"/>
  <c r="AG14" i="49"/>
  <c r="AP14" i="49" s="1"/>
  <c r="AR12" i="32"/>
  <c r="Y13" i="104"/>
  <c r="X13" i="104"/>
  <c r="AR13" i="25"/>
  <c r="AH15" i="16"/>
  <c r="AQ15" i="16" s="1"/>
  <c r="AG13" i="17"/>
  <c r="AP13" i="17" s="1"/>
  <c r="AF13" i="17"/>
  <c r="AO13" i="17" s="1"/>
  <c r="AE13" i="17"/>
  <c r="W14" i="17"/>
  <c r="AR13" i="88"/>
  <c r="AR14" i="44"/>
  <c r="W15" i="73"/>
  <c r="AE14" i="73"/>
  <c r="AG14" i="73"/>
  <c r="AP14" i="73" s="1"/>
  <c r="AF14" i="73"/>
  <c r="AO14" i="73" s="1"/>
  <c r="Z14" i="43"/>
  <c r="AR14" i="80"/>
  <c r="AN13" i="102"/>
  <c r="AI13" i="102"/>
  <c r="AE13" i="30"/>
  <c r="AF13" i="30"/>
  <c r="AO13" i="30" s="1"/>
  <c r="AG13" i="30"/>
  <c r="AP13" i="30" s="1"/>
  <c r="W14" i="30"/>
  <c r="W15" i="72"/>
  <c r="AG14" i="72"/>
  <c r="AP14" i="72" s="1"/>
  <c r="AF14" i="72"/>
  <c r="AO14" i="72" s="1"/>
  <c r="AE14" i="72"/>
  <c r="AH15" i="47"/>
  <c r="AQ15" i="47" s="1"/>
  <c r="Y15" i="15"/>
  <c r="X15" i="15"/>
  <c r="AI13" i="52"/>
  <c r="AN13" i="52"/>
  <c r="AR13" i="58"/>
  <c r="AR13" i="94"/>
  <c r="AH14" i="20"/>
  <c r="AQ14" i="20" s="1"/>
  <c r="AR13" i="21"/>
  <c r="Y14" i="33"/>
  <c r="X14" i="33"/>
  <c r="AR12" i="23"/>
  <c r="AH14" i="35"/>
  <c r="AQ14" i="35" s="1"/>
  <c r="AR13" i="84"/>
  <c r="AH13" i="24"/>
  <c r="AQ13" i="24" s="1"/>
  <c r="AH14" i="67"/>
  <c r="AQ14" i="67" s="1"/>
  <c r="AH14" i="97"/>
  <c r="AQ14" i="97" s="1"/>
  <c r="AR13" i="97"/>
  <c r="AG14" i="28"/>
  <c r="AP14" i="28" s="1"/>
  <c r="AF14" i="28"/>
  <c r="AO14" i="28" s="1"/>
  <c r="W15" i="28"/>
  <c r="AE14" i="28"/>
  <c r="Y13" i="11"/>
  <c r="X13" i="11"/>
  <c r="AN13" i="90"/>
  <c r="AI13" i="90"/>
  <c r="AH15" i="100"/>
  <c r="AQ15" i="100" s="1"/>
  <c r="AG15" i="16"/>
  <c r="AP15" i="16" s="1"/>
  <c r="W16" i="16"/>
  <c r="AH14" i="61"/>
  <c r="AQ14" i="61" s="1"/>
  <c r="AI13" i="36"/>
  <c r="AN13" i="36"/>
  <c r="AR13" i="20"/>
  <c r="Y13" i="99"/>
  <c r="X13" i="99"/>
  <c r="AH14" i="82"/>
  <c r="AQ14" i="82" s="1"/>
  <c r="AR12" i="40"/>
  <c r="W15" i="60"/>
  <c r="AG14" i="60"/>
  <c r="AP14" i="60" s="1"/>
  <c r="AF14" i="60"/>
  <c r="AO14" i="60" s="1"/>
  <c r="AE14" i="60"/>
  <c r="AH14" i="83"/>
  <c r="AQ14" i="83" s="1"/>
  <c r="Z15" i="47"/>
  <c r="AR13" i="98"/>
  <c r="AR12" i="75"/>
  <c r="AH15" i="34"/>
  <c r="AQ15" i="34" s="1"/>
  <c r="AH15" i="2"/>
  <c r="AQ15" i="2" s="1"/>
  <c r="AH15" i="46"/>
  <c r="AQ15" i="46" s="1"/>
  <c r="AH14" i="48"/>
  <c r="AQ14" i="48" s="1"/>
  <c r="AH15" i="79"/>
  <c r="AQ15" i="79" s="1"/>
  <c r="Y15" i="31"/>
  <c r="X15" i="31"/>
  <c r="AH14" i="105"/>
  <c r="AQ14" i="105" s="1"/>
  <c r="AI13" i="33"/>
  <c r="AN13" i="33"/>
  <c r="AN13" i="69"/>
  <c r="AI13" i="69"/>
  <c r="AI13" i="101"/>
  <c r="AN13" i="101"/>
  <c r="AE14" i="37"/>
  <c r="AH14" i="98"/>
  <c r="AQ14" i="98" s="1"/>
  <c r="AG14" i="92"/>
  <c r="AP14" i="92" s="1"/>
  <c r="W15" i="92"/>
  <c r="W15" i="94"/>
  <c r="AG14" i="94"/>
  <c r="AP14" i="94" s="1"/>
  <c r="AE14" i="94"/>
  <c r="AH13" i="96"/>
  <c r="AQ13" i="96" s="1"/>
  <c r="AH13" i="40"/>
  <c r="AQ13" i="40" s="1"/>
  <c r="AI13" i="45"/>
  <c r="AN13" i="45"/>
  <c r="W15" i="88"/>
  <c r="AG14" i="88"/>
  <c r="AP14" i="88" s="1"/>
  <c r="AF14" i="88"/>
  <c r="AO14" i="88" s="1"/>
  <c r="AE14" i="88"/>
  <c r="Y14" i="101"/>
  <c r="X14" i="101"/>
  <c r="Z14" i="98"/>
  <c r="AR13" i="63"/>
  <c r="AN13" i="93"/>
  <c r="AI13" i="93"/>
  <c r="Y14" i="27"/>
  <c r="X14" i="27"/>
  <c r="AR13" i="68"/>
  <c r="Z14" i="54"/>
  <c r="AR13" i="67"/>
  <c r="AH13" i="10"/>
  <c r="AQ13" i="10" s="1"/>
  <c r="Y15" i="38"/>
  <c r="X15" i="38"/>
  <c r="Z15" i="38" s="1"/>
  <c r="Z13" i="24"/>
  <c r="Z15" i="100"/>
  <c r="Y14" i="95"/>
  <c r="X14" i="95"/>
  <c r="AR12" i="26"/>
  <c r="Z13" i="10"/>
  <c r="AI12" i="104"/>
  <c r="AN12" i="104"/>
  <c r="AH14" i="25"/>
  <c r="AQ14" i="25" s="1"/>
  <c r="AR14" i="9"/>
  <c r="Z14" i="61"/>
  <c r="Y14" i="36"/>
  <c r="X14" i="36"/>
  <c r="AH14" i="78"/>
  <c r="AQ14" i="78" s="1"/>
  <c r="AF15" i="71"/>
  <c r="AO15" i="71" s="1"/>
  <c r="AG15" i="71"/>
  <c r="AP15" i="71" s="1"/>
  <c r="AE15" i="71"/>
  <c r="W16" i="71"/>
  <c r="AR13" i="83"/>
  <c r="AE14" i="39"/>
  <c r="AF14" i="39"/>
  <c r="AO14" i="39" s="1"/>
  <c r="AG14" i="39"/>
  <c r="AP14" i="39" s="1"/>
  <c r="W15" i="39"/>
  <c r="AH14" i="59"/>
  <c r="AQ14" i="59" s="1"/>
  <c r="Z14" i="82"/>
  <c r="Z14" i="83"/>
  <c r="AH14" i="86"/>
  <c r="AQ14" i="86" s="1"/>
  <c r="Z15" i="2"/>
  <c r="AR14" i="100"/>
  <c r="Z14" i="48"/>
  <c r="AN12" i="11"/>
  <c r="AI12" i="11"/>
  <c r="AR13" i="76"/>
  <c r="Z14" i="20"/>
  <c r="AH14" i="84"/>
  <c r="AQ14" i="84" s="1"/>
  <c r="AR13" i="41"/>
  <c r="Z15" i="79"/>
  <c r="Y14" i="90"/>
  <c r="X14" i="90"/>
  <c r="Z14" i="105"/>
  <c r="Y15" i="74"/>
  <c r="X15" i="74"/>
  <c r="Z15" i="74" s="1"/>
  <c r="AE13" i="26"/>
  <c r="W14" i="26"/>
  <c r="AF13" i="26"/>
  <c r="AO13" i="26" s="1"/>
  <c r="AG13" i="26"/>
  <c r="AP13" i="26" s="1"/>
  <c r="AE14" i="29"/>
  <c r="AH14" i="68"/>
  <c r="AQ14" i="68" s="1"/>
  <c r="AR13" i="37"/>
  <c r="AR13" i="19"/>
  <c r="Y15" i="12"/>
  <c r="X15" i="12"/>
  <c r="AR14" i="2"/>
  <c r="W16" i="53"/>
  <c r="AE15" i="53"/>
  <c r="AF15" i="53"/>
  <c r="AO15" i="53" s="1"/>
  <c r="AG15" i="53"/>
  <c r="AP15" i="53" s="1"/>
  <c r="AH13" i="66"/>
  <c r="AQ13" i="66" s="1"/>
  <c r="AN14" i="85"/>
  <c r="AI14" i="85"/>
  <c r="AR14" i="79"/>
  <c r="AR13" i="43"/>
  <c r="W14" i="50"/>
  <c r="AE13" i="50"/>
  <c r="AF13" i="50"/>
  <c r="AO13" i="50" s="1"/>
  <c r="AG13" i="50"/>
  <c r="AP13" i="50" s="1"/>
  <c r="W15" i="81"/>
  <c r="AG14" i="81"/>
  <c r="AP14" i="81" s="1"/>
  <c r="AF14" i="81"/>
  <c r="AO14" i="81" s="1"/>
  <c r="AE14" i="81"/>
  <c r="Y14" i="93"/>
  <c r="X14" i="93"/>
  <c r="W14" i="91"/>
  <c r="AG13" i="91"/>
  <c r="AP13" i="91" s="1"/>
  <c r="AF13" i="91"/>
  <c r="AO13" i="91" s="1"/>
  <c r="AE13" i="91"/>
  <c r="AR14" i="16"/>
  <c r="AR14" i="46"/>
  <c r="AH14" i="29"/>
  <c r="AQ14" i="29" s="1"/>
  <c r="AN13" i="95"/>
  <c r="AI13" i="95"/>
  <c r="AR13" i="61"/>
  <c r="AG14" i="18"/>
  <c r="AP14" i="18" s="1"/>
  <c r="AF14" i="18"/>
  <c r="AO14" i="18" s="1"/>
  <c r="AE14" i="18"/>
  <c r="W15" i="18"/>
  <c r="AH13" i="75"/>
  <c r="AQ13" i="75" s="1"/>
  <c r="Z14" i="78"/>
  <c r="AH14" i="21"/>
  <c r="AQ14" i="21" s="1"/>
  <c r="AN12" i="103"/>
  <c r="AI12" i="103"/>
  <c r="AR13" i="78"/>
  <c r="Z14" i="59"/>
  <c r="Y14" i="102"/>
  <c r="X14" i="102"/>
  <c r="AH14" i="63"/>
  <c r="AQ14" i="63" s="1"/>
  <c r="AI14" i="15"/>
  <c r="AN14" i="15"/>
  <c r="AH15" i="89"/>
  <c r="AQ15" i="89" s="1"/>
  <c r="Z14" i="86"/>
  <c r="Z15" i="34"/>
  <c r="Z15" i="46"/>
  <c r="AH13" i="42"/>
  <c r="AQ13" i="42" s="1"/>
  <c r="AH13" i="23"/>
  <c r="AQ13" i="23" s="1"/>
  <c r="Z14" i="84"/>
  <c r="AR13" i="86"/>
  <c r="Y14" i="64"/>
  <c r="X14" i="64"/>
  <c r="AI14" i="74"/>
  <c r="AN14" i="74"/>
  <c r="Y15" i="13"/>
  <c r="X15" i="13"/>
  <c r="AN14" i="70"/>
  <c r="AE13" i="51"/>
  <c r="W14" i="51"/>
  <c r="AF13" i="51"/>
  <c r="AO13" i="51" s="1"/>
  <c r="AG13" i="51"/>
  <c r="AP13" i="51" s="1"/>
  <c r="W15" i="58"/>
  <c r="AE14" i="58"/>
  <c r="AG14" i="58"/>
  <c r="AP14" i="58" s="1"/>
  <c r="AF14" i="58"/>
  <c r="AO14" i="58" s="1"/>
  <c r="AF14" i="77"/>
  <c r="AO14" i="77" s="1"/>
  <c r="AE14" i="77"/>
  <c r="W15" i="77"/>
  <c r="AG14" i="77"/>
  <c r="AP14" i="77" s="1"/>
  <c r="Y13" i="103"/>
  <c r="X13" i="103"/>
  <c r="Y14" i="14"/>
  <c r="X14" i="14"/>
  <c r="AR13" i="82"/>
  <c r="AR13" i="28"/>
  <c r="AR13" i="77"/>
  <c r="AR12" i="24"/>
  <c r="Z14" i="35"/>
  <c r="AR12" i="96"/>
  <c r="AH14" i="41"/>
  <c r="AQ14" i="41" s="1"/>
  <c r="W14" i="87"/>
  <c r="AG13" i="87"/>
  <c r="AP13" i="87" s="1"/>
  <c r="AF13" i="87"/>
  <c r="AO13" i="87" s="1"/>
  <c r="AE13" i="87"/>
  <c r="AR14" i="47"/>
  <c r="AR13" i="22"/>
  <c r="AH14" i="37"/>
  <c r="AQ14" i="37" s="1"/>
  <c r="AR13" i="92"/>
  <c r="AH13" i="26"/>
  <c r="AQ13" i="26" s="1"/>
  <c r="AR12" i="10"/>
  <c r="AR13" i="54"/>
  <c r="AI14" i="12"/>
  <c r="AN14" i="12"/>
  <c r="AN13" i="27"/>
  <c r="AI13" i="27"/>
  <c r="AH14" i="58"/>
  <c r="AQ14" i="58" s="1"/>
  <c r="AH14" i="92"/>
  <c r="AQ14" i="92" s="1"/>
  <c r="AH14" i="94"/>
  <c r="AQ14" i="94" s="1"/>
  <c r="W14" i="55"/>
  <c r="AE13" i="55"/>
  <c r="AF13" i="55"/>
  <c r="AO13" i="55" s="1"/>
  <c r="AG13" i="55"/>
  <c r="AP13" i="55" s="1"/>
  <c r="AH14" i="77"/>
  <c r="AQ14" i="77" s="1"/>
  <c r="AI14" i="38"/>
  <c r="AN14" i="38"/>
  <c r="AH15" i="44"/>
  <c r="AQ15" i="44" s="1"/>
  <c r="Y15" i="85"/>
  <c r="X15" i="85"/>
  <c r="AR13" i="59"/>
  <c r="AR13" i="35"/>
  <c r="AR13" i="105"/>
  <c r="AH14" i="19"/>
  <c r="AQ14" i="19" s="1"/>
  <c r="AH14" i="76"/>
  <c r="AQ14" i="76" s="1"/>
  <c r="Z13" i="75"/>
  <c r="Z14" i="21"/>
  <c r="AN12" i="99"/>
  <c r="AI12" i="99"/>
  <c r="Y14" i="45"/>
  <c r="X14" i="45"/>
  <c r="AR14" i="89"/>
  <c r="AH14" i="88"/>
  <c r="AQ14" i="88" s="1"/>
  <c r="AR13" i="48"/>
  <c r="Z15" i="89"/>
  <c r="Y14" i="52"/>
  <c r="X14" i="52"/>
  <c r="AH15" i="80"/>
  <c r="AQ15" i="80" s="1"/>
  <c r="AH14" i="22"/>
  <c r="AQ14" i="22" s="1"/>
  <c r="AH14" i="28"/>
  <c r="AQ14" i="28" s="1"/>
  <c r="Z13" i="42"/>
  <c r="AH13" i="32"/>
  <c r="AQ13" i="32" s="1"/>
  <c r="AR13" i="65"/>
  <c r="Z13" i="23"/>
  <c r="AN13" i="64"/>
  <c r="AI13" i="64"/>
  <c r="AH15" i="9"/>
  <c r="AQ15" i="9" s="1"/>
  <c r="AI14" i="31"/>
  <c r="AN14" i="31"/>
  <c r="Y15" i="62"/>
  <c r="X15" i="62"/>
  <c r="AH14" i="65"/>
  <c r="AQ14" i="65" s="1"/>
  <c r="AN14" i="13"/>
  <c r="Y14" i="69"/>
  <c r="X14" i="69"/>
  <c r="Z14" i="69" s="1"/>
  <c r="Y15" i="70"/>
  <c r="X15" i="70"/>
  <c r="AI14" i="70" l="1"/>
  <c r="AI13" i="14"/>
  <c r="AN13" i="14"/>
  <c r="AI14" i="13"/>
  <c r="W15" i="63"/>
  <c r="AF13" i="96"/>
  <c r="AO13" i="96" s="1"/>
  <c r="AG14" i="41"/>
  <c r="AP14" i="41" s="1"/>
  <c r="AG13" i="96"/>
  <c r="AP13" i="96" s="1"/>
  <c r="W15" i="41"/>
  <c r="Z14" i="93"/>
  <c r="AE14" i="63"/>
  <c r="AN14" i="63" s="1"/>
  <c r="AF14" i="97"/>
  <c r="AO14" i="97" s="1"/>
  <c r="W14" i="66"/>
  <c r="W16" i="44"/>
  <c r="AF14" i="63"/>
  <c r="AO14" i="63" s="1"/>
  <c r="AF14" i="92"/>
  <c r="AO14" i="92" s="1"/>
  <c r="AE15" i="16"/>
  <c r="AG13" i="40"/>
  <c r="AP13" i="40" s="1"/>
  <c r="AF13" i="40"/>
  <c r="AO13" i="40" s="1"/>
  <c r="AG15" i="44"/>
  <c r="AP15" i="44" s="1"/>
  <c r="Z13" i="99"/>
  <c r="AF15" i="44"/>
  <c r="AO15" i="44" s="1"/>
  <c r="Z13" i="11"/>
  <c r="AF13" i="11" s="1"/>
  <c r="AO13" i="11" s="1"/>
  <c r="W14" i="40"/>
  <c r="AF13" i="32"/>
  <c r="AO13" i="32" s="1"/>
  <c r="AF14" i="68"/>
  <c r="AO14" i="68" s="1"/>
  <c r="AF14" i="67"/>
  <c r="AO14" i="67" s="1"/>
  <c r="AG14" i="37"/>
  <c r="AP14" i="37" s="1"/>
  <c r="AG14" i="25"/>
  <c r="AP14" i="25" s="1"/>
  <c r="AG13" i="32"/>
  <c r="AP13" i="32" s="1"/>
  <c r="AF14" i="25"/>
  <c r="AO14" i="25" s="1"/>
  <c r="W15" i="29"/>
  <c r="X15" i="29" s="1"/>
  <c r="AF14" i="37"/>
  <c r="AO14" i="37" s="1"/>
  <c r="AE14" i="25"/>
  <c r="AN14" i="25" s="1"/>
  <c r="AE13" i="32"/>
  <c r="AG14" i="29"/>
  <c r="AP14" i="29" s="1"/>
  <c r="W15" i="22"/>
  <c r="AG14" i="22"/>
  <c r="AP14" i="22" s="1"/>
  <c r="Z15" i="85"/>
  <c r="AE15" i="85" s="1"/>
  <c r="Z14" i="45"/>
  <c r="AF14" i="45" s="1"/>
  <c r="AO14" i="45" s="1"/>
  <c r="Z13" i="104"/>
  <c r="AG13" i="104" s="1"/>
  <c r="AP13" i="104" s="1"/>
  <c r="AE13" i="66"/>
  <c r="AN13" i="66" s="1"/>
  <c r="AE14" i="19"/>
  <c r="AN14" i="19" s="1"/>
  <c r="AG13" i="66"/>
  <c r="AP13" i="66" s="1"/>
  <c r="Z14" i="64"/>
  <c r="W15" i="64" s="1"/>
  <c r="AG14" i="68"/>
  <c r="AP14" i="68" s="1"/>
  <c r="AF14" i="41"/>
  <c r="AO14" i="41" s="1"/>
  <c r="AF14" i="19"/>
  <c r="AO14" i="19" s="1"/>
  <c r="Z15" i="12"/>
  <c r="W16" i="12" s="1"/>
  <c r="Z14" i="36"/>
  <c r="AE14" i="36" s="1"/>
  <c r="Z14" i="101"/>
  <c r="W15" i="101" s="1"/>
  <c r="Z15" i="62"/>
  <c r="AG15" i="62" s="1"/>
  <c r="AP15" i="62" s="1"/>
  <c r="Z14" i="27"/>
  <c r="W15" i="27" s="1"/>
  <c r="Z15" i="31"/>
  <c r="AF15" i="31" s="1"/>
  <c r="AO15" i="31" s="1"/>
  <c r="AF14" i="22"/>
  <c r="AO14" i="22" s="1"/>
  <c r="Z14" i="14"/>
  <c r="AG14" i="14" s="1"/>
  <c r="AP14" i="14" s="1"/>
  <c r="Z14" i="102"/>
  <c r="AE14" i="102" s="1"/>
  <c r="Z14" i="33"/>
  <c r="AE14" i="33" s="1"/>
  <c r="Z15" i="15"/>
  <c r="AF15" i="15" s="1"/>
  <c r="AO15" i="15" s="1"/>
  <c r="AF15" i="38"/>
  <c r="AO15" i="38" s="1"/>
  <c r="AG15" i="38"/>
  <c r="AP15" i="38" s="1"/>
  <c r="W16" i="38"/>
  <c r="AE15" i="38"/>
  <c r="AF14" i="27"/>
  <c r="AO14" i="27" s="1"/>
  <c r="AG15" i="85"/>
  <c r="AP15" i="85" s="1"/>
  <c r="AF15" i="85"/>
  <c r="AO15" i="85" s="1"/>
  <c r="W15" i="69"/>
  <c r="AG14" i="69"/>
  <c r="AP14" i="69" s="1"/>
  <c r="AF14" i="69"/>
  <c r="AO14" i="69" s="1"/>
  <c r="AE14" i="69"/>
  <c r="W14" i="11"/>
  <c r="AG13" i="11"/>
  <c r="AP13" i="11" s="1"/>
  <c r="AE14" i="45"/>
  <c r="AF14" i="64"/>
  <c r="AO14" i="64" s="1"/>
  <c r="AF15" i="74"/>
  <c r="AO15" i="74" s="1"/>
  <c r="AG15" i="74"/>
  <c r="AP15" i="74" s="1"/>
  <c r="AE15" i="74"/>
  <c r="W16" i="74"/>
  <c r="Y14" i="17"/>
  <c r="X14" i="17"/>
  <c r="Y16" i="9"/>
  <c r="X16" i="9"/>
  <c r="AE15" i="2"/>
  <c r="AF15" i="2"/>
  <c r="AO15" i="2" s="1"/>
  <c r="AG15" i="2"/>
  <c r="AP15" i="2" s="1"/>
  <c r="W16" i="2"/>
  <c r="AH14" i="95"/>
  <c r="AQ14" i="95" s="1"/>
  <c r="W15" i="54"/>
  <c r="AE14" i="54"/>
  <c r="AF14" i="54"/>
  <c r="AO14" i="54" s="1"/>
  <c r="AG14" i="54"/>
  <c r="AP14" i="54" s="1"/>
  <c r="AR13" i="93"/>
  <c r="AN14" i="94"/>
  <c r="AI14" i="94"/>
  <c r="AN14" i="92"/>
  <c r="AI14" i="92"/>
  <c r="AN14" i="37"/>
  <c r="AI14" i="28"/>
  <c r="AN14" i="28"/>
  <c r="Y16" i="44"/>
  <c r="X16" i="44"/>
  <c r="Y14" i="30"/>
  <c r="X14" i="30"/>
  <c r="Y15" i="73"/>
  <c r="X15" i="73"/>
  <c r="AI13" i="17"/>
  <c r="AN13" i="17"/>
  <c r="AN14" i="76"/>
  <c r="AI14" i="76"/>
  <c r="AN14" i="97"/>
  <c r="AI14" i="97"/>
  <c r="AH15" i="15"/>
  <c r="AQ15" i="15" s="1"/>
  <c r="Y15" i="67"/>
  <c r="X15" i="67"/>
  <c r="AH14" i="52"/>
  <c r="AQ14" i="52" s="1"/>
  <c r="AE14" i="35"/>
  <c r="W15" i="35"/>
  <c r="AF14" i="35"/>
  <c r="AO14" i="35" s="1"/>
  <c r="AG14" i="35"/>
  <c r="AP14" i="35" s="1"/>
  <c r="AH13" i="103"/>
  <c r="AQ13" i="103" s="1"/>
  <c r="AR14" i="15"/>
  <c r="AN15" i="71"/>
  <c r="AI15" i="71"/>
  <c r="AR13" i="64"/>
  <c r="AR12" i="99"/>
  <c r="AR14" i="12"/>
  <c r="Y14" i="87"/>
  <c r="X14" i="87"/>
  <c r="Z13" i="103"/>
  <c r="Y14" i="51"/>
  <c r="X14" i="51"/>
  <c r="W15" i="78"/>
  <c r="AG14" i="78"/>
  <c r="AP14" i="78" s="1"/>
  <c r="AF14" i="78"/>
  <c r="AO14" i="78" s="1"/>
  <c r="AE14" i="78"/>
  <c r="AN14" i="81"/>
  <c r="AI14" i="81"/>
  <c r="AN13" i="50"/>
  <c r="AI13" i="50"/>
  <c r="AR14" i="85"/>
  <c r="AI15" i="53"/>
  <c r="AN15" i="53"/>
  <c r="W15" i="105"/>
  <c r="AG14" i="105"/>
  <c r="AP14" i="105" s="1"/>
  <c r="AF14" i="105"/>
  <c r="AO14" i="105" s="1"/>
  <c r="AE14" i="105"/>
  <c r="AR12" i="11"/>
  <c r="AF14" i="83"/>
  <c r="AO14" i="83" s="1"/>
  <c r="AE14" i="83"/>
  <c r="W15" i="83"/>
  <c r="AG14" i="83"/>
  <c r="AP14" i="83" s="1"/>
  <c r="Z14" i="95"/>
  <c r="AR13" i="45"/>
  <c r="AR13" i="33"/>
  <c r="Y16" i="16"/>
  <c r="X16" i="16"/>
  <c r="AR13" i="90"/>
  <c r="Y15" i="28"/>
  <c r="X15" i="28"/>
  <c r="AN15" i="44"/>
  <c r="AH13" i="104"/>
  <c r="AQ13" i="104" s="1"/>
  <c r="AR14" i="62"/>
  <c r="Y15" i="76"/>
  <c r="X15" i="76"/>
  <c r="Y14" i="96"/>
  <c r="X14" i="96"/>
  <c r="Y15" i="19"/>
  <c r="X15" i="19"/>
  <c r="Y15" i="41"/>
  <c r="X15" i="41"/>
  <c r="Y15" i="97"/>
  <c r="X15" i="97"/>
  <c r="Y14" i="40"/>
  <c r="X14" i="40"/>
  <c r="AI14" i="18"/>
  <c r="AN14" i="18"/>
  <c r="W15" i="93"/>
  <c r="AG14" i="93"/>
  <c r="AP14" i="93" s="1"/>
  <c r="AF14" i="93"/>
  <c r="AO14" i="93" s="1"/>
  <c r="AE14" i="93"/>
  <c r="AH15" i="12"/>
  <c r="AQ15" i="12" s="1"/>
  <c r="AH15" i="38"/>
  <c r="AQ15" i="38" s="1"/>
  <c r="Y15" i="88"/>
  <c r="X15" i="88"/>
  <c r="AE15" i="47"/>
  <c r="W16" i="47"/>
  <c r="AF15" i="47"/>
  <c r="AO15" i="47" s="1"/>
  <c r="AG15" i="47"/>
  <c r="AP15" i="47" s="1"/>
  <c r="Y15" i="72"/>
  <c r="X15" i="72"/>
  <c r="AN14" i="22"/>
  <c r="AN13" i="55"/>
  <c r="AI13" i="55"/>
  <c r="AI13" i="51"/>
  <c r="AN13" i="51"/>
  <c r="AE15" i="46"/>
  <c r="AF15" i="46"/>
  <c r="AO15" i="46" s="1"/>
  <c r="W16" i="46"/>
  <c r="AG15" i="46"/>
  <c r="AP15" i="46" s="1"/>
  <c r="Y14" i="50"/>
  <c r="X14" i="50"/>
  <c r="Y16" i="53"/>
  <c r="X16" i="53"/>
  <c r="AN14" i="29"/>
  <c r="Y14" i="26"/>
  <c r="X14" i="26"/>
  <c r="AH14" i="90"/>
  <c r="AQ14" i="90" s="1"/>
  <c r="W15" i="82"/>
  <c r="AE14" i="82"/>
  <c r="AG14" i="82"/>
  <c r="AP14" i="82" s="1"/>
  <c r="AF14" i="82"/>
  <c r="AO14" i="82" s="1"/>
  <c r="AI14" i="39"/>
  <c r="AN14" i="39"/>
  <c r="W15" i="61"/>
  <c r="AE14" i="61"/>
  <c r="AG14" i="61"/>
  <c r="AP14" i="61" s="1"/>
  <c r="AF14" i="61"/>
  <c r="AO14" i="61" s="1"/>
  <c r="AR12" i="104"/>
  <c r="AN14" i="88"/>
  <c r="AI14" i="88"/>
  <c r="AH15" i="31"/>
  <c r="AQ15" i="31" s="1"/>
  <c r="AN14" i="60"/>
  <c r="AI14" i="60"/>
  <c r="AN14" i="72"/>
  <c r="AI14" i="72"/>
  <c r="AE14" i="43"/>
  <c r="AF14" i="43"/>
  <c r="AO14" i="43" s="1"/>
  <c r="AG14" i="43"/>
  <c r="AP14" i="43" s="1"/>
  <c r="W15" i="43"/>
  <c r="AF13" i="104"/>
  <c r="AO13" i="104" s="1"/>
  <c r="AE13" i="104"/>
  <c r="AI14" i="49"/>
  <c r="AN14" i="49"/>
  <c r="Y16" i="80"/>
  <c r="X16" i="80"/>
  <c r="Y15" i="25"/>
  <c r="X15" i="25"/>
  <c r="AN13" i="32"/>
  <c r="AH14" i="69"/>
  <c r="AQ14" i="69" s="1"/>
  <c r="W14" i="42"/>
  <c r="AE13" i="42"/>
  <c r="AF13" i="42"/>
  <c r="AO13" i="42" s="1"/>
  <c r="AG13" i="42"/>
  <c r="AP13" i="42" s="1"/>
  <c r="AN14" i="77"/>
  <c r="AI14" i="77"/>
  <c r="AH15" i="13"/>
  <c r="AQ15" i="13" s="1"/>
  <c r="W16" i="79"/>
  <c r="AG15" i="79"/>
  <c r="AP15" i="79" s="1"/>
  <c r="AF15" i="79"/>
  <c r="AO15" i="79" s="1"/>
  <c r="AE15" i="79"/>
  <c r="Y15" i="39"/>
  <c r="X15" i="39"/>
  <c r="Y16" i="71"/>
  <c r="X16" i="71"/>
  <c r="AH14" i="36"/>
  <c r="AQ14" i="36" s="1"/>
  <c r="AH14" i="101"/>
  <c r="AQ14" i="101" s="1"/>
  <c r="Y15" i="60"/>
  <c r="X15" i="60"/>
  <c r="W14" i="99"/>
  <c r="AG13" i="99"/>
  <c r="AP13" i="99" s="1"/>
  <c r="AF13" i="99"/>
  <c r="AO13" i="99" s="1"/>
  <c r="AE13" i="99"/>
  <c r="AN14" i="73"/>
  <c r="AI14" i="73"/>
  <c r="Y14" i="32"/>
  <c r="X14" i="32"/>
  <c r="AH15" i="62"/>
  <c r="AQ15" i="62" s="1"/>
  <c r="Z15" i="13"/>
  <c r="AF14" i="59"/>
  <c r="AO14" i="59" s="1"/>
  <c r="AE14" i="59"/>
  <c r="W15" i="59"/>
  <c r="AG14" i="59"/>
  <c r="AP14" i="59" s="1"/>
  <c r="AN13" i="91"/>
  <c r="AI13" i="91"/>
  <c r="AH15" i="70"/>
  <c r="AQ15" i="70" s="1"/>
  <c r="Z14" i="52"/>
  <c r="Z15" i="70"/>
  <c r="AR14" i="13"/>
  <c r="AF13" i="23"/>
  <c r="AO13" i="23" s="1"/>
  <c r="AG13" i="23"/>
  <c r="AP13" i="23" s="1"/>
  <c r="W14" i="23"/>
  <c r="AE13" i="23"/>
  <c r="AF15" i="89"/>
  <c r="AO15" i="89" s="1"/>
  <c r="AE15" i="89"/>
  <c r="W16" i="89"/>
  <c r="AG15" i="89"/>
  <c r="AP15" i="89" s="1"/>
  <c r="W15" i="21"/>
  <c r="AG14" i="21"/>
  <c r="AP14" i="21" s="1"/>
  <c r="AE14" i="21"/>
  <c r="AF14" i="21"/>
  <c r="AO14" i="21" s="1"/>
  <c r="AH15" i="85"/>
  <c r="AQ15" i="85" s="1"/>
  <c r="AR14" i="38"/>
  <c r="Y14" i="55"/>
  <c r="X14" i="55"/>
  <c r="AH14" i="14"/>
  <c r="AQ14" i="14" s="1"/>
  <c r="AN14" i="58"/>
  <c r="AI14" i="58"/>
  <c r="AR14" i="70"/>
  <c r="AR14" i="74"/>
  <c r="W15" i="84"/>
  <c r="AG14" i="84"/>
  <c r="AP14" i="84" s="1"/>
  <c r="AF14" i="84"/>
  <c r="AO14" i="84" s="1"/>
  <c r="AE14" i="84"/>
  <c r="AE15" i="34"/>
  <c r="W16" i="34"/>
  <c r="AF15" i="34"/>
  <c r="AO15" i="34" s="1"/>
  <c r="AG15" i="34"/>
  <c r="AP15" i="34" s="1"/>
  <c r="AH14" i="102"/>
  <c r="AQ14" i="102" s="1"/>
  <c r="AR12" i="103"/>
  <c r="Y14" i="91"/>
  <c r="X14" i="91"/>
  <c r="AI13" i="26"/>
  <c r="AN13" i="26"/>
  <c r="Z14" i="90"/>
  <c r="AE14" i="48"/>
  <c r="AF14" i="48"/>
  <c r="AO14" i="48" s="1"/>
  <c r="AG14" i="48"/>
  <c r="AP14" i="48" s="1"/>
  <c r="W15" i="48"/>
  <c r="AE13" i="10"/>
  <c r="AG13" i="10"/>
  <c r="AP13" i="10" s="1"/>
  <c r="AF13" i="10"/>
  <c r="AO13" i="10" s="1"/>
  <c r="W14" i="10"/>
  <c r="AE15" i="100"/>
  <c r="W16" i="100"/>
  <c r="AG15" i="100"/>
  <c r="AP15" i="100" s="1"/>
  <c r="AF15" i="100"/>
  <c r="AO15" i="100" s="1"/>
  <c r="AH14" i="27"/>
  <c r="AQ14" i="27" s="1"/>
  <c r="Y15" i="94"/>
  <c r="X15" i="94"/>
  <c r="AR13" i="101"/>
  <c r="AH13" i="11"/>
  <c r="AQ13" i="11" s="1"/>
  <c r="AR13" i="14"/>
  <c r="AN13" i="30"/>
  <c r="AI13" i="30"/>
  <c r="Y15" i="49"/>
  <c r="X15" i="49"/>
  <c r="Y15" i="65"/>
  <c r="X15" i="65"/>
  <c r="AI15" i="80"/>
  <c r="AN15" i="80"/>
  <c r="Y15" i="68"/>
  <c r="X15" i="68"/>
  <c r="Y15" i="63"/>
  <c r="X15" i="63"/>
  <c r="AI14" i="41"/>
  <c r="AN14" i="41"/>
  <c r="AR14" i="31"/>
  <c r="AH14" i="45"/>
  <c r="AQ14" i="45" s="1"/>
  <c r="W14" i="75"/>
  <c r="AG13" i="75"/>
  <c r="AP13" i="75" s="1"/>
  <c r="AF13" i="75"/>
  <c r="AO13" i="75" s="1"/>
  <c r="AE13" i="75"/>
  <c r="AR13" i="27"/>
  <c r="AN13" i="87"/>
  <c r="AI13" i="87"/>
  <c r="Y15" i="77"/>
  <c r="X15" i="77"/>
  <c r="Y15" i="58"/>
  <c r="X15" i="58"/>
  <c r="AH14" i="64"/>
  <c r="AQ14" i="64" s="1"/>
  <c r="AF14" i="86"/>
  <c r="AO14" i="86" s="1"/>
  <c r="AE14" i="86"/>
  <c r="AG14" i="86"/>
  <c r="AP14" i="86" s="1"/>
  <c r="W15" i="86"/>
  <c r="Y15" i="18"/>
  <c r="X15" i="18"/>
  <c r="AR13" i="95"/>
  <c r="AH14" i="93"/>
  <c r="AQ14" i="93" s="1"/>
  <c r="Y15" i="81"/>
  <c r="X15" i="81"/>
  <c r="AH15" i="74"/>
  <c r="AQ15" i="74" s="1"/>
  <c r="AE14" i="20"/>
  <c r="W15" i="20"/>
  <c r="AF14" i="20"/>
  <c r="AO14" i="20" s="1"/>
  <c r="AG14" i="20"/>
  <c r="AP14" i="20" s="1"/>
  <c r="AE13" i="24"/>
  <c r="AF13" i="24"/>
  <c r="AO13" i="24" s="1"/>
  <c r="AG13" i="24"/>
  <c r="AP13" i="24" s="1"/>
  <c r="W14" i="24"/>
  <c r="AF14" i="98"/>
  <c r="AO14" i="98" s="1"/>
  <c r="AE14" i="98"/>
  <c r="AG14" i="98"/>
  <c r="AP14" i="98" s="1"/>
  <c r="W15" i="98"/>
  <c r="Y15" i="92"/>
  <c r="X15" i="92"/>
  <c r="Y15" i="37"/>
  <c r="X15" i="37"/>
  <c r="AR13" i="69"/>
  <c r="AH13" i="99"/>
  <c r="AQ13" i="99" s="1"/>
  <c r="AR13" i="36"/>
  <c r="AN15" i="16"/>
  <c r="AI15" i="16"/>
  <c r="AH14" i="33"/>
  <c r="AQ14" i="33" s="1"/>
  <c r="AR13" i="52"/>
  <c r="AR13" i="102"/>
  <c r="AI14" i="65"/>
  <c r="AN14" i="65"/>
  <c r="AN15" i="9"/>
  <c r="AI15" i="9"/>
  <c r="AN13" i="96"/>
  <c r="AN14" i="68"/>
  <c r="AI14" i="68"/>
  <c r="AN14" i="67"/>
  <c r="AN13" i="40"/>
  <c r="AI13" i="40"/>
  <c r="Y15" i="22"/>
  <c r="X15" i="22"/>
  <c r="Y14" i="66"/>
  <c r="X14" i="66"/>
  <c r="AI14" i="63" l="1"/>
  <c r="AI14" i="19"/>
  <c r="AI15" i="44"/>
  <c r="AI13" i="96"/>
  <c r="AE15" i="12"/>
  <c r="AI14" i="29"/>
  <c r="W15" i="45"/>
  <c r="W14" i="104"/>
  <c r="AI14" i="37"/>
  <c r="AR14" i="37" s="1"/>
  <c r="AG14" i="45"/>
  <c r="AP14" i="45" s="1"/>
  <c r="AG14" i="27"/>
  <c r="AP14" i="27" s="1"/>
  <c r="Z15" i="19"/>
  <c r="AE14" i="27"/>
  <c r="AG14" i="64"/>
  <c r="AP14" i="64" s="1"/>
  <c r="AI14" i="25"/>
  <c r="AE14" i="64"/>
  <c r="AN14" i="64" s="1"/>
  <c r="AE13" i="11"/>
  <c r="W15" i="102"/>
  <c r="AG15" i="12"/>
  <c r="AP15" i="12" s="1"/>
  <c r="W16" i="85"/>
  <c r="AI14" i="67"/>
  <c r="Z15" i="77"/>
  <c r="AI13" i="32"/>
  <c r="AE15" i="31"/>
  <c r="AI15" i="31" s="1"/>
  <c r="W15" i="33"/>
  <c r="AG14" i="101"/>
  <c r="AP14" i="101" s="1"/>
  <c r="Z14" i="55"/>
  <c r="W15" i="55" s="1"/>
  <c r="AF15" i="62"/>
  <c r="AO15" i="62" s="1"/>
  <c r="W16" i="31"/>
  <c r="Y16" i="31" s="1"/>
  <c r="AG15" i="31"/>
  <c r="AP15" i="31" s="1"/>
  <c r="Y15" i="29"/>
  <c r="Z15" i="29" s="1"/>
  <c r="Z14" i="87"/>
  <c r="W15" i="87" s="1"/>
  <c r="AE14" i="14"/>
  <c r="AE14" i="101"/>
  <c r="AN14" i="101" s="1"/>
  <c r="W15" i="36"/>
  <c r="Y15" i="36" s="1"/>
  <c r="AF14" i="101"/>
  <c r="AO14" i="101" s="1"/>
  <c r="AG14" i="36"/>
  <c r="AP14" i="36" s="1"/>
  <c r="AI13" i="66"/>
  <c r="AF14" i="102"/>
  <c r="AO14" i="102" s="1"/>
  <c r="Z15" i="68"/>
  <c r="AF15" i="68" s="1"/>
  <c r="AO15" i="68" s="1"/>
  <c r="Z15" i="25"/>
  <c r="AG15" i="25" s="1"/>
  <c r="AP15" i="25" s="1"/>
  <c r="Z15" i="41"/>
  <c r="AG15" i="41" s="1"/>
  <c r="AP15" i="41" s="1"/>
  <c r="Z15" i="76"/>
  <c r="AF15" i="76" s="1"/>
  <c r="AO15" i="76" s="1"/>
  <c r="Z15" i="28"/>
  <c r="AG15" i="28" s="1"/>
  <c r="AP15" i="28" s="1"/>
  <c r="Z14" i="30"/>
  <c r="AF14" i="30" s="1"/>
  <c r="AO14" i="30" s="1"/>
  <c r="AG14" i="102"/>
  <c r="AP14" i="102" s="1"/>
  <c r="W15" i="14"/>
  <c r="X15" i="14" s="1"/>
  <c r="W16" i="62"/>
  <c r="AG14" i="33"/>
  <c r="AP14" i="33" s="1"/>
  <c r="AF14" i="14"/>
  <c r="AO14" i="14" s="1"/>
  <c r="AF14" i="36"/>
  <c r="AO14" i="36" s="1"/>
  <c r="Z15" i="63"/>
  <c r="AF15" i="63" s="1"/>
  <c r="AO15" i="63" s="1"/>
  <c r="AE15" i="62"/>
  <c r="AN15" i="62" s="1"/>
  <c r="AF14" i="33"/>
  <c r="AO14" i="33" s="1"/>
  <c r="Z15" i="37"/>
  <c r="Z14" i="91"/>
  <c r="W15" i="91" s="1"/>
  <c r="Z15" i="92"/>
  <c r="AE15" i="92" s="1"/>
  <c r="Z15" i="67"/>
  <c r="W16" i="67" s="1"/>
  <c r="AF15" i="12"/>
  <c r="AO15" i="12" s="1"/>
  <c r="Z14" i="40"/>
  <c r="AI14" i="22"/>
  <c r="AR14" i="22" s="1"/>
  <c r="Z15" i="18"/>
  <c r="W16" i="18" s="1"/>
  <c r="Z15" i="97"/>
  <c r="AE15" i="97" s="1"/>
  <c r="W16" i="15"/>
  <c r="Y16" i="15" s="1"/>
  <c r="AE15" i="15"/>
  <c r="AN15" i="15" s="1"/>
  <c r="Z15" i="88"/>
  <c r="AE15" i="88" s="1"/>
  <c r="Z14" i="96"/>
  <c r="AF14" i="96" s="1"/>
  <c r="AO14" i="96" s="1"/>
  <c r="Z14" i="17"/>
  <c r="W15" i="17" s="1"/>
  <c r="Z16" i="53"/>
  <c r="AE16" i="53" s="1"/>
  <c r="AG15" i="15"/>
  <c r="AP15" i="15" s="1"/>
  <c r="AF15" i="77"/>
  <c r="AO15" i="77" s="1"/>
  <c r="AG15" i="77"/>
  <c r="AP15" i="77" s="1"/>
  <c r="AE15" i="77"/>
  <c r="W16" i="77"/>
  <c r="W16" i="41"/>
  <c r="AF15" i="41"/>
  <c r="AO15" i="41" s="1"/>
  <c r="AF16" i="53"/>
  <c r="AO16" i="53" s="1"/>
  <c r="AE14" i="52"/>
  <c r="AF14" i="52"/>
  <c r="AO14" i="52" s="1"/>
  <c r="AG14" i="52"/>
  <c r="AP14" i="52" s="1"/>
  <c r="W15" i="52"/>
  <c r="AH14" i="32"/>
  <c r="AQ14" i="32" s="1"/>
  <c r="Y14" i="42"/>
  <c r="X14" i="42"/>
  <c r="AN14" i="93"/>
  <c r="AI14" i="93"/>
  <c r="AG15" i="19"/>
  <c r="AP15" i="19" s="1"/>
  <c r="AE15" i="19"/>
  <c r="AF15" i="19"/>
  <c r="AO15" i="19" s="1"/>
  <c r="W16" i="19"/>
  <c r="AR15" i="44"/>
  <c r="Y15" i="105"/>
  <c r="X15" i="105"/>
  <c r="Y15" i="78"/>
  <c r="X15" i="78"/>
  <c r="AG14" i="87"/>
  <c r="AP14" i="87" s="1"/>
  <c r="AF14" i="87"/>
  <c r="AO14" i="87" s="1"/>
  <c r="AN14" i="59"/>
  <c r="AI14" i="59"/>
  <c r="AH16" i="71"/>
  <c r="AQ16" i="71" s="1"/>
  <c r="AN15" i="79"/>
  <c r="AI15" i="79"/>
  <c r="AR14" i="77"/>
  <c r="Y14" i="104"/>
  <c r="X14" i="104"/>
  <c r="AH14" i="26"/>
  <c r="AQ14" i="26" s="1"/>
  <c r="Y16" i="46"/>
  <c r="X16" i="46"/>
  <c r="AH16" i="16"/>
  <c r="AQ16" i="16" s="1"/>
  <c r="AR14" i="81"/>
  <c r="AH14" i="51"/>
  <c r="AQ14" i="51" s="1"/>
  <c r="AR14" i="63"/>
  <c r="AH15" i="73"/>
  <c r="AQ15" i="73" s="1"/>
  <c r="AH16" i="44"/>
  <c r="AQ16" i="44" s="1"/>
  <c r="Y15" i="45"/>
  <c r="X15" i="45"/>
  <c r="AN14" i="33"/>
  <c r="Y15" i="101"/>
  <c r="X15" i="101"/>
  <c r="AH15" i="22"/>
  <c r="AQ15" i="22" s="1"/>
  <c r="Y15" i="59"/>
  <c r="X15" i="59"/>
  <c r="Z15" i="59" s="1"/>
  <c r="W16" i="88"/>
  <c r="AG15" i="88"/>
  <c r="AP15" i="88" s="1"/>
  <c r="AF15" i="88"/>
  <c r="AO15" i="88" s="1"/>
  <c r="AH15" i="67"/>
  <c r="AQ15" i="67" s="1"/>
  <c r="AR13" i="17"/>
  <c r="AR14" i="25"/>
  <c r="AN14" i="98"/>
  <c r="AI14" i="98"/>
  <c r="AH15" i="81"/>
  <c r="AQ15" i="81" s="1"/>
  <c r="AH15" i="65"/>
  <c r="AQ15" i="65" s="1"/>
  <c r="AN14" i="48"/>
  <c r="AI14" i="48"/>
  <c r="AN15" i="34"/>
  <c r="AI15" i="34"/>
  <c r="Z15" i="22"/>
  <c r="AR14" i="65"/>
  <c r="AH15" i="92"/>
  <c r="AQ15" i="92" s="1"/>
  <c r="Z15" i="81"/>
  <c r="AH15" i="68"/>
  <c r="AQ15" i="68" s="1"/>
  <c r="Z15" i="65"/>
  <c r="W15" i="90"/>
  <c r="AG14" i="90"/>
  <c r="AP14" i="90" s="1"/>
  <c r="AF14" i="90"/>
  <c r="AO14" i="90" s="1"/>
  <c r="AE14" i="90"/>
  <c r="AH14" i="91"/>
  <c r="AQ14" i="91" s="1"/>
  <c r="AN14" i="84"/>
  <c r="AI14" i="84"/>
  <c r="AH14" i="55"/>
  <c r="AQ14" i="55" s="1"/>
  <c r="Y16" i="89"/>
  <c r="X16" i="89"/>
  <c r="Z16" i="89" s="1"/>
  <c r="Z14" i="32"/>
  <c r="Y14" i="99"/>
  <c r="X14" i="99"/>
  <c r="Z16" i="71"/>
  <c r="AH16" i="80"/>
  <c r="AQ16" i="80" s="1"/>
  <c r="AI14" i="43"/>
  <c r="AN14" i="43"/>
  <c r="Z14" i="26"/>
  <c r="AH14" i="40"/>
  <c r="AQ14" i="40" s="1"/>
  <c r="AH15" i="41"/>
  <c r="AQ15" i="41" s="1"/>
  <c r="AH14" i="96"/>
  <c r="AQ14" i="96" s="1"/>
  <c r="AH15" i="28"/>
  <c r="AQ15" i="28" s="1"/>
  <c r="AF14" i="95"/>
  <c r="AO14" i="95" s="1"/>
  <c r="AE14" i="95"/>
  <c r="AG14" i="95"/>
  <c r="AP14" i="95" s="1"/>
  <c r="W15" i="95"/>
  <c r="AR15" i="53"/>
  <c r="Z14" i="51"/>
  <c r="AR15" i="71"/>
  <c r="Z15" i="73"/>
  <c r="Z16" i="44"/>
  <c r="AR14" i="92"/>
  <c r="Y16" i="2"/>
  <c r="X16" i="2"/>
  <c r="AH16" i="9"/>
  <c r="AQ16" i="9" s="1"/>
  <c r="Y16" i="74"/>
  <c r="X16" i="74"/>
  <c r="AI14" i="64"/>
  <c r="AN13" i="11"/>
  <c r="AI13" i="11"/>
  <c r="AN15" i="85"/>
  <c r="AI15" i="85"/>
  <c r="AN15" i="12"/>
  <c r="Y15" i="33"/>
  <c r="X15" i="33"/>
  <c r="AN14" i="36"/>
  <c r="AI13" i="24"/>
  <c r="AN13" i="24"/>
  <c r="AH15" i="77"/>
  <c r="AQ15" i="77" s="1"/>
  <c r="Y16" i="34"/>
  <c r="X16" i="34"/>
  <c r="Y14" i="23"/>
  <c r="X14" i="23"/>
  <c r="AR13" i="55"/>
  <c r="W16" i="76"/>
  <c r="AG15" i="76"/>
  <c r="AP15" i="76" s="1"/>
  <c r="AR14" i="19"/>
  <c r="Y16" i="38"/>
  <c r="X16" i="38"/>
  <c r="AR14" i="68"/>
  <c r="AH14" i="66"/>
  <c r="AQ14" i="66" s="1"/>
  <c r="Y14" i="24"/>
  <c r="X14" i="24"/>
  <c r="Y15" i="86"/>
  <c r="X15" i="86"/>
  <c r="AR13" i="87"/>
  <c r="AH15" i="94"/>
  <c r="AQ15" i="94" s="1"/>
  <c r="AN13" i="10"/>
  <c r="AI13" i="10"/>
  <c r="AG14" i="91"/>
  <c r="AP14" i="91" s="1"/>
  <c r="AF14" i="91"/>
  <c r="AO14" i="91" s="1"/>
  <c r="AE14" i="91"/>
  <c r="AE14" i="55"/>
  <c r="AF14" i="55"/>
  <c r="AO14" i="55" s="1"/>
  <c r="AG14" i="55"/>
  <c r="AP14" i="55" s="1"/>
  <c r="AN15" i="89"/>
  <c r="AI15" i="89"/>
  <c r="AR13" i="91"/>
  <c r="AG15" i="13"/>
  <c r="AP15" i="13" s="1"/>
  <c r="AE15" i="13"/>
  <c r="AF15" i="13"/>
  <c r="AO15" i="13" s="1"/>
  <c r="W16" i="13"/>
  <c r="AR14" i="73"/>
  <c r="AH15" i="60"/>
  <c r="AQ15" i="60" s="1"/>
  <c r="Z16" i="80"/>
  <c r="AI13" i="104"/>
  <c r="AN13" i="104"/>
  <c r="AR14" i="72"/>
  <c r="AR14" i="88"/>
  <c r="AN14" i="61"/>
  <c r="AI14" i="61"/>
  <c r="AN14" i="82"/>
  <c r="AI14" i="82"/>
  <c r="AH14" i="50"/>
  <c r="AQ14" i="50" s="1"/>
  <c r="AI15" i="46"/>
  <c r="AN15" i="46"/>
  <c r="Y16" i="47"/>
  <c r="X16" i="47"/>
  <c r="Y15" i="93"/>
  <c r="X15" i="93"/>
  <c r="W16" i="28"/>
  <c r="AF15" i="28"/>
  <c r="AO15" i="28" s="1"/>
  <c r="AE15" i="28"/>
  <c r="Z16" i="16"/>
  <c r="AN14" i="105"/>
  <c r="AI14" i="105"/>
  <c r="AN14" i="78"/>
  <c r="AI14" i="78"/>
  <c r="AR14" i="97"/>
  <c r="AR14" i="76"/>
  <c r="Z16" i="9"/>
  <c r="AI15" i="74"/>
  <c r="AN15" i="74"/>
  <c r="Y15" i="64"/>
  <c r="X15" i="64"/>
  <c r="Y15" i="69"/>
  <c r="X15" i="69"/>
  <c r="Y15" i="102"/>
  <c r="X15" i="102"/>
  <c r="AN14" i="27"/>
  <c r="AI14" i="27"/>
  <c r="Y16" i="12"/>
  <c r="X16" i="12"/>
  <c r="AI14" i="101"/>
  <c r="X15" i="36"/>
  <c r="AR15" i="80"/>
  <c r="AR14" i="49"/>
  <c r="AR14" i="39"/>
  <c r="AH16" i="53"/>
  <c r="AQ16" i="53" s="1"/>
  <c r="AR13" i="66"/>
  <c r="AN13" i="75"/>
  <c r="AI13" i="75"/>
  <c r="AR13" i="30"/>
  <c r="AR13" i="40"/>
  <c r="AR13" i="96"/>
  <c r="AR15" i="16"/>
  <c r="AF15" i="92"/>
  <c r="AO15" i="92" s="1"/>
  <c r="W16" i="92"/>
  <c r="AG15" i="92"/>
  <c r="AP15" i="92" s="1"/>
  <c r="Y15" i="20"/>
  <c r="X15" i="20"/>
  <c r="AH15" i="58"/>
  <c r="AQ15" i="58" s="1"/>
  <c r="AE15" i="68"/>
  <c r="W16" i="68"/>
  <c r="Z14" i="66"/>
  <c r="AN14" i="20"/>
  <c r="AI14" i="20"/>
  <c r="Z15" i="58"/>
  <c r="Y14" i="75"/>
  <c r="X14" i="75"/>
  <c r="AR14" i="41"/>
  <c r="AH15" i="49"/>
  <c r="AQ15" i="49" s="1"/>
  <c r="Z15" i="94"/>
  <c r="Y16" i="100"/>
  <c r="X16" i="100"/>
  <c r="Y15" i="48"/>
  <c r="X15" i="48"/>
  <c r="AR13" i="26"/>
  <c r="AR14" i="58"/>
  <c r="AI14" i="21"/>
  <c r="AN14" i="21"/>
  <c r="Z15" i="60"/>
  <c r="AH15" i="39"/>
  <c r="AQ15" i="39" s="1"/>
  <c r="Y16" i="79"/>
  <c r="X16" i="79"/>
  <c r="AR13" i="32"/>
  <c r="Y15" i="61"/>
  <c r="X15" i="61"/>
  <c r="Y15" i="82"/>
  <c r="X15" i="82"/>
  <c r="AH15" i="72"/>
  <c r="AQ15" i="72" s="1"/>
  <c r="AI15" i="47"/>
  <c r="AN15" i="47"/>
  <c r="AE14" i="40"/>
  <c r="W15" i="40"/>
  <c r="AF14" i="40"/>
  <c r="AO14" i="40" s="1"/>
  <c r="AG14" i="40"/>
  <c r="AP14" i="40" s="1"/>
  <c r="Y15" i="83"/>
  <c r="X15" i="83"/>
  <c r="AE13" i="103"/>
  <c r="W14" i="103"/>
  <c r="AG13" i="103"/>
  <c r="AP13" i="103" s="1"/>
  <c r="AF13" i="103"/>
  <c r="AO13" i="103" s="1"/>
  <c r="Y15" i="35"/>
  <c r="X15" i="35"/>
  <c r="AH14" i="30"/>
  <c r="AQ14" i="30" s="1"/>
  <c r="AR14" i="94"/>
  <c r="AI14" i="54"/>
  <c r="AN14" i="54"/>
  <c r="Y16" i="62"/>
  <c r="X16" i="62"/>
  <c r="Z16" i="62" s="1"/>
  <c r="Y15" i="14"/>
  <c r="X16" i="15"/>
  <c r="AG15" i="37"/>
  <c r="AP15" i="37" s="1"/>
  <c r="AF15" i="37"/>
  <c r="AO15" i="37" s="1"/>
  <c r="W16" i="37"/>
  <c r="AE15" i="37"/>
  <c r="AH15" i="18"/>
  <c r="AQ15" i="18" s="1"/>
  <c r="W16" i="63"/>
  <c r="AG15" i="63"/>
  <c r="AP15" i="63" s="1"/>
  <c r="Y14" i="10"/>
  <c r="X14" i="10"/>
  <c r="Y15" i="21"/>
  <c r="X15" i="21"/>
  <c r="W16" i="97"/>
  <c r="AG15" i="97"/>
  <c r="AP15" i="97" s="1"/>
  <c r="AF15" i="97"/>
  <c r="AO15" i="97" s="1"/>
  <c r="AI14" i="45"/>
  <c r="AN14" i="45"/>
  <c r="AN14" i="69"/>
  <c r="AI14" i="69"/>
  <c r="AN14" i="102"/>
  <c r="AI14" i="102"/>
  <c r="AI14" i="14"/>
  <c r="AN14" i="14"/>
  <c r="AR14" i="67"/>
  <c r="AR15" i="9"/>
  <c r="AH15" i="37"/>
  <c r="AQ15" i="37" s="1"/>
  <c r="Y15" i="98"/>
  <c r="X15" i="98"/>
  <c r="AN14" i="86"/>
  <c r="AI14" i="86"/>
  <c r="AH15" i="63"/>
  <c r="AQ15" i="63" s="1"/>
  <c r="Z15" i="49"/>
  <c r="AN15" i="100"/>
  <c r="AI15" i="100"/>
  <c r="AH15" i="29"/>
  <c r="AQ15" i="29" s="1"/>
  <c r="Y15" i="84"/>
  <c r="X15" i="84"/>
  <c r="AI13" i="23"/>
  <c r="AN13" i="23"/>
  <c r="W16" i="70"/>
  <c r="AG15" i="70"/>
  <c r="AP15" i="70" s="1"/>
  <c r="AF15" i="70"/>
  <c r="AO15" i="70" s="1"/>
  <c r="AE15" i="70"/>
  <c r="AN13" i="99"/>
  <c r="AI13" i="99"/>
  <c r="Z15" i="39"/>
  <c r="AN13" i="42"/>
  <c r="AI13" i="42"/>
  <c r="AH15" i="25"/>
  <c r="AQ15" i="25" s="1"/>
  <c r="Y15" i="43"/>
  <c r="X15" i="43"/>
  <c r="AR14" i="60"/>
  <c r="AR14" i="29"/>
  <c r="Z14" i="50"/>
  <c r="AR13" i="51"/>
  <c r="Z15" i="72"/>
  <c r="AH15" i="88"/>
  <c r="AQ15" i="88" s="1"/>
  <c r="AR14" i="18"/>
  <c r="AH15" i="97"/>
  <c r="AQ15" i="97" s="1"/>
  <c r="AH15" i="19"/>
  <c r="AQ15" i="19" s="1"/>
  <c r="AH15" i="76"/>
  <c r="AQ15" i="76" s="1"/>
  <c r="AN14" i="83"/>
  <c r="AI14" i="83"/>
  <c r="AR13" i="50"/>
  <c r="AH14" i="87"/>
  <c r="AQ14" i="87" s="1"/>
  <c r="AI14" i="35"/>
  <c r="AN14" i="35"/>
  <c r="AR14" i="28"/>
  <c r="Y15" i="54"/>
  <c r="X15" i="54"/>
  <c r="Z15" i="54" s="1"/>
  <c r="AI15" i="2"/>
  <c r="AN15" i="2"/>
  <c r="AH14" i="17"/>
  <c r="AQ14" i="17" s="1"/>
  <c r="Y14" i="11"/>
  <c r="X14" i="11"/>
  <c r="Y16" i="85"/>
  <c r="X16" i="85"/>
  <c r="Z16" i="85" s="1"/>
  <c r="Y15" i="27"/>
  <c r="X15" i="27"/>
  <c r="AI15" i="38"/>
  <c r="AN15" i="38"/>
  <c r="AN15" i="31" l="1"/>
  <c r="AG15" i="29"/>
  <c r="AP15" i="29" s="1"/>
  <c r="AE15" i="29"/>
  <c r="AE14" i="96"/>
  <c r="AE15" i="76"/>
  <c r="AI15" i="76" s="1"/>
  <c r="W15" i="30"/>
  <c r="AI14" i="36"/>
  <c r="AE14" i="87"/>
  <c r="AE15" i="67"/>
  <c r="AF15" i="67"/>
  <c r="AO15" i="67" s="1"/>
  <c r="AE15" i="63"/>
  <c r="AG15" i="68"/>
  <c r="AP15" i="68" s="1"/>
  <c r="AI14" i="33"/>
  <c r="AG14" i="30"/>
  <c r="AP14" i="30" s="1"/>
  <c r="W17" i="53"/>
  <c r="AG15" i="67"/>
  <c r="AP15" i="67" s="1"/>
  <c r="AE14" i="30"/>
  <c r="AG16" i="53"/>
  <c r="AP16" i="53" s="1"/>
  <c r="AI15" i="15"/>
  <c r="Z16" i="47"/>
  <c r="Z16" i="38"/>
  <c r="AI15" i="12"/>
  <c r="AE15" i="18"/>
  <c r="AF15" i="29"/>
  <c r="AO15" i="29" s="1"/>
  <c r="X16" i="31"/>
  <c r="AE14" i="17"/>
  <c r="AE15" i="25"/>
  <c r="W16" i="29"/>
  <c r="Z15" i="14"/>
  <c r="W16" i="14" s="1"/>
  <c r="AG15" i="18"/>
  <c r="AP15" i="18" s="1"/>
  <c r="AE15" i="41"/>
  <c r="AI15" i="41" s="1"/>
  <c r="Z15" i="48"/>
  <c r="AE15" i="48" s="1"/>
  <c r="AF15" i="18"/>
  <c r="AO15" i="18" s="1"/>
  <c r="Z16" i="79"/>
  <c r="AG16" i="79" s="1"/>
  <c r="AP16" i="79" s="1"/>
  <c r="AF15" i="25"/>
  <c r="AO15" i="25" s="1"/>
  <c r="Z14" i="23"/>
  <c r="AI15" i="62"/>
  <c r="W16" i="25"/>
  <c r="X16" i="25" s="1"/>
  <c r="Z15" i="27"/>
  <c r="Z15" i="33"/>
  <c r="AG15" i="33" s="1"/>
  <c r="AP15" i="33" s="1"/>
  <c r="AF14" i="17"/>
  <c r="AO14" i="17" s="1"/>
  <c r="AG14" i="96"/>
  <c r="AP14" i="96" s="1"/>
  <c r="Z14" i="24"/>
  <c r="AE14" i="24" s="1"/>
  <c r="Z16" i="100"/>
  <c r="AF16" i="100" s="1"/>
  <c r="AO16" i="100" s="1"/>
  <c r="Z15" i="102"/>
  <c r="AE15" i="102" s="1"/>
  <c r="Z16" i="74"/>
  <c r="AE16" i="74" s="1"/>
  <c r="Z15" i="78"/>
  <c r="AE15" i="78" s="1"/>
  <c r="W15" i="96"/>
  <c r="Y15" i="96" s="1"/>
  <c r="Z16" i="31"/>
  <c r="Z16" i="12"/>
  <c r="AE16" i="12" s="1"/>
  <c r="Z15" i="45"/>
  <c r="AG14" i="17"/>
  <c r="AP14" i="17" s="1"/>
  <c r="Z15" i="83"/>
  <c r="W16" i="83" s="1"/>
  <c r="Z14" i="11"/>
  <c r="W15" i="11" s="1"/>
  <c r="Z14" i="10"/>
  <c r="AF14" i="10" s="1"/>
  <c r="AO14" i="10" s="1"/>
  <c r="Z16" i="15"/>
  <c r="W17" i="15" s="1"/>
  <c r="Z14" i="75"/>
  <c r="AG14" i="75" s="1"/>
  <c r="AP14" i="75" s="1"/>
  <c r="Z15" i="86"/>
  <c r="AF15" i="86" s="1"/>
  <c r="AO15" i="86" s="1"/>
  <c r="Z15" i="61"/>
  <c r="W16" i="61" s="1"/>
  <c r="Z14" i="42"/>
  <c r="AG14" i="42" s="1"/>
  <c r="AP14" i="42" s="1"/>
  <c r="Z15" i="93"/>
  <c r="Z16" i="46"/>
  <c r="AE16" i="46" s="1"/>
  <c r="Z15" i="21"/>
  <c r="AG15" i="21" s="1"/>
  <c r="AP15" i="21" s="1"/>
  <c r="Z15" i="20"/>
  <c r="AF15" i="20" s="1"/>
  <c r="AO15" i="20" s="1"/>
  <c r="Z15" i="64"/>
  <c r="AF15" i="64" s="1"/>
  <c r="AO15" i="64" s="1"/>
  <c r="W15" i="24"/>
  <c r="AF14" i="11"/>
  <c r="AO14" i="11" s="1"/>
  <c r="AG15" i="78"/>
  <c r="AP15" i="78" s="1"/>
  <c r="W16" i="102"/>
  <c r="AG15" i="102"/>
  <c r="AP15" i="102" s="1"/>
  <c r="AF15" i="102"/>
  <c r="AO15" i="102" s="1"/>
  <c r="AG15" i="83"/>
  <c r="AP15" i="83" s="1"/>
  <c r="AE15" i="61"/>
  <c r="AF15" i="61"/>
  <c r="AO15" i="61" s="1"/>
  <c r="W15" i="42"/>
  <c r="AR15" i="47"/>
  <c r="AR14" i="21"/>
  <c r="AI15" i="68"/>
  <c r="AN15" i="68"/>
  <c r="AH15" i="36"/>
  <c r="AQ15" i="36" s="1"/>
  <c r="AE15" i="58"/>
  <c r="W16" i="58"/>
  <c r="AG15" i="58"/>
  <c r="AP15" i="58" s="1"/>
  <c r="AF15" i="58"/>
  <c r="AO15" i="58" s="1"/>
  <c r="Z15" i="36"/>
  <c r="AH15" i="69"/>
  <c r="AQ15" i="69" s="1"/>
  <c r="AR14" i="61"/>
  <c r="AI14" i="55"/>
  <c r="AN14" i="55"/>
  <c r="AH16" i="2"/>
  <c r="AQ16" i="2" s="1"/>
  <c r="W16" i="73"/>
  <c r="AG15" i="73"/>
  <c r="AP15" i="73" s="1"/>
  <c r="AF15" i="73"/>
  <c r="AO15" i="73" s="1"/>
  <c r="AE15" i="73"/>
  <c r="Y15" i="95"/>
  <c r="X15" i="95"/>
  <c r="W15" i="26"/>
  <c r="AE14" i="26"/>
  <c r="AG14" i="26"/>
  <c r="AP14" i="26" s="1"/>
  <c r="AF14" i="26"/>
  <c r="AO14" i="26" s="1"/>
  <c r="AH14" i="99"/>
  <c r="AQ14" i="99" s="1"/>
  <c r="AN15" i="88"/>
  <c r="AI15" i="88"/>
  <c r="AH15" i="105"/>
  <c r="AQ15" i="105" s="1"/>
  <c r="Y16" i="18"/>
  <c r="X16" i="18"/>
  <c r="AR13" i="23"/>
  <c r="AR14" i="102"/>
  <c r="W16" i="93"/>
  <c r="AG15" i="93"/>
  <c r="AP15" i="93" s="1"/>
  <c r="AF15" i="93"/>
  <c r="AO15" i="93" s="1"/>
  <c r="AE15" i="93"/>
  <c r="AR13" i="10"/>
  <c r="AE16" i="38"/>
  <c r="AF16" i="38"/>
  <c r="AO16" i="38" s="1"/>
  <c r="AG16" i="38"/>
  <c r="AP16" i="38" s="1"/>
  <c r="W17" i="38"/>
  <c r="AH16" i="34"/>
  <c r="AQ16" i="34" s="1"/>
  <c r="AR14" i="64"/>
  <c r="AF16" i="89"/>
  <c r="AO16" i="89" s="1"/>
  <c r="AE16" i="89"/>
  <c r="W17" i="89"/>
  <c r="AG16" i="89"/>
  <c r="AP16" i="89" s="1"/>
  <c r="AR14" i="59"/>
  <c r="Y16" i="19"/>
  <c r="X16" i="19"/>
  <c r="Y16" i="29"/>
  <c r="X16" i="29"/>
  <c r="AH15" i="84"/>
  <c r="AQ15" i="84" s="1"/>
  <c r="AH15" i="98"/>
  <c r="AQ15" i="98" s="1"/>
  <c r="Y16" i="63"/>
  <c r="X16" i="63"/>
  <c r="AH15" i="27"/>
  <c r="AQ15" i="27" s="1"/>
  <c r="AR13" i="42"/>
  <c r="Z15" i="84"/>
  <c r="W16" i="49"/>
  <c r="AE15" i="49"/>
  <c r="AF15" i="49"/>
  <c r="AO15" i="49" s="1"/>
  <c r="AG15" i="49"/>
  <c r="AP15" i="49" s="1"/>
  <c r="Z15" i="98"/>
  <c r="AR14" i="69"/>
  <c r="AH16" i="15"/>
  <c r="AQ16" i="15" s="1"/>
  <c r="AH16" i="31"/>
  <c r="AQ16" i="31" s="1"/>
  <c r="Y14" i="103"/>
  <c r="X14" i="103"/>
  <c r="AH16" i="100"/>
  <c r="AQ16" i="100" s="1"/>
  <c r="AR14" i="20"/>
  <c r="AR13" i="75"/>
  <c r="AR14" i="27"/>
  <c r="Z15" i="69"/>
  <c r="AR15" i="74"/>
  <c r="AR14" i="78"/>
  <c r="AI15" i="28"/>
  <c r="AN15" i="28"/>
  <c r="AH16" i="47"/>
  <c r="AQ16" i="47" s="1"/>
  <c r="AR15" i="46"/>
  <c r="AR13" i="104"/>
  <c r="Y16" i="13"/>
  <c r="Z16" i="13" s="1"/>
  <c r="X16" i="13"/>
  <c r="AR15" i="89"/>
  <c r="AN14" i="91"/>
  <c r="AI14" i="91"/>
  <c r="Z16" i="34"/>
  <c r="AR14" i="36"/>
  <c r="AR15" i="85"/>
  <c r="AH16" i="74"/>
  <c r="AQ16" i="74" s="1"/>
  <c r="Z16" i="2"/>
  <c r="Z14" i="99"/>
  <c r="AN14" i="90"/>
  <c r="AI14" i="90"/>
  <c r="W16" i="22"/>
  <c r="AE15" i="22"/>
  <c r="AF15" i="22"/>
  <c r="AO15" i="22" s="1"/>
  <c r="AG15" i="22"/>
  <c r="AP15" i="22" s="1"/>
  <c r="AR14" i="33"/>
  <c r="AR15" i="79"/>
  <c r="Y15" i="30"/>
  <c r="X15" i="30"/>
  <c r="Z15" i="105"/>
  <c r="AI15" i="19"/>
  <c r="AN15" i="19"/>
  <c r="Y15" i="52"/>
  <c r="X15" i="52"/>
  <c r="Y17" i="53"/>
  <c r="X17" i="53"/>
  <c r="Y16" i="77"/>
  <c r="X16" i="77"/>
  <c r="Y16" i="76"/>
  <c r="X16" i="76"/>
  <c r="AR13" i="24"/>
  <c r="W17" i="44"/>
  <c r="AE16" i="44"/>
  <c r="AF16" i="44"/>
  <c r="AO16" i="44" s="1"/>
  <c r="AG16" i="44"/>
  <c r="AP16" i="44" s="1"/>
  <c r="AF16" i="71"/>
  <c r="AO16" i="71" s="1"/>
  <c r="W17" i="71"/>
  <c r="AG16" i="71"/>
  <c r="AP16" i="71" s="1"/>
  <c r="AE16" i="71"/>
  <c r="AF15" i="65"/>
  <c r="AO15" i="65" s="1"/>
  <c r="AG15" i="65"/>
  <c r="AP15" i="65" s="1"/>
  <c r="AE15" i="65"/>
  <c r="W16" i="65"/>
  <c r="AF15" i="59"/>
  <c r="AO15" i="59" s="1"/>
  <c r="AE15" i="59"/>
  <c r="W16" i="59"/>
  <c r="AG15" i="59"/>
  <c r="AP15" i="59" s="1"/>
  <c r="W16" i="45"/>
  <c r="AE15" i="45"/>
  <c r="AF15" i="45"/>
  <c r="AO15" i="45" s="1"/>
  <c r="AG15" i="45"/>
  <c r="AP15" i="45" s="1"/>
  <c r="AN14" i="87"/>
  <c r="AI14" i="87"/>
  <c r="AH14" i="42"/>
  <c r="AQ14" i="42" s="1"/>
  <c r="Y16" i="41"/>
  <c r="X16" i="41"/>
  <c r="AF15" i="27"/>
  <c r="AO15" i="27" s="1"/>
  <c r="W16" i="27"/>
  <c r="AE15" i="27"/>
  <c r="AG15" i="27"/>
  <c r="AP15" i="27" s="1"/>
  <c r="AH15" i="43"/>
  <c r="AQ15" i="43" s="1"/>
  <c r="Y16" i="97"/>
  <c r="X16" i="97"/>
  <c r="AE16" i="31"/>
  <c r="AF16" i="31"/>
  <c r="AO16" i="31" s="1"/>
  <c r="W17" i="31"/>
  <c r="AG16" i="31"/>
  <c r="AP16" i="31" s="1"/>
  <c r="AR14" i="54"/>
  <c r="AH15" i="35"/>
  <c r="AQ15" i="35" s="1"/>
  <c r="AN13" i="103"/>
  <c r="AI13" i="103"/>
  <c r="Y15" i="40"/>
  <c r="X15" i="40"/>
  <c r="AH15" i="82"/>
  <c r="AQ15" i="82" s="1"/>
  <c r="Y16" i="92"/>
  <c r="X16" i="92"/>
  <c r="AF16" i="9"/>
  <c r="AO16" i="9" s="1"/>
  <c r="AE16" i="9"/>
  <c r="AG16" i="9"/>
  <c r="AP16" i="9" s="1"/>
  <c r="W17" i="9"/>
  <c r="W17" i="47"/>
  <c r="AE16" i="47"/>
  <c r="AF16" i="47"/>
  <c r="AO16" i="47" s="1"/>
  <c r="AG16" i="47"/>
  <c r="AP16" i="47" s="1"/>
  <c r="AF16" i="80"/>
  <c r="AO16" i="80" s="1"/>
  <c r="AE16" i="80"/>
  <c r="W17" i="80"/>
  <c r="AG16" i="80"/>
  <c r="AP16" i="80" s="1"/>
  <c r="AH14" i="24"/>
  <c r="AQ14" i="24" s="1"/>
  <c r="AH14" i="23"/>
  <c r="AQ14" i="23" s="1"/>
  <c r="AH15" i="33"/>
  <c r="AQ15" i="33" s="1"/>
  <c r="AN14" i="95"/>
  <c r="AI14" i="95"/>
  <c r="AR14" i="43"/>
  <c r="W16" i="81"/>
  <c r="AG15" i="81"/>
  <c r="AP15" i="81" s="1"/>
  <c r="AF15" i="81"/>
  <c r="AO15" i="81" s="1"/>
  <c r="AE15" i="81"/>
  <c r="AR15" i="34"/>
  <c r="AH14" i="104"/>
  <c r="AQ14" i="104" s="1"/>
  <c r="Y15" i="87"/>
  <c r="X15" i="87"/>
  <c r="AI15" i="18"/>
  <c r="AN15" i="18"/>
  <c r="AN15" i="25"/>
  <c r="Y16" i="67"/>
  <c r="X16" i="67"/>
  <c r="AI15" i="77"/>
  <c r="AN15" i="77"/>
  <c r="AF16" i="62"/>
  <c r="AO16" i="62" s="1"/>
  <c r="W17" i="62"/>
  <c r="AE16" i="62"/>
  <c r="AG16" i="62"/>
  <c r="AP16" i="62" s="1"/>
  <c r="AE16" i="16"/>
  <c r="AF16" i="16"/>
  <c r="AO16" i="16" s="1"/>
  <c r="AG16" i="16"/>
  <c r="AP16" i="16" s="1"/>
  <c r="W17" i="16"/>
  <c r="AR15" i="12"/>
  <c r="AN15" i="67"/>
  <c r="AI15" i="67"/>
  <c r="AR15" i="38"/>
  <c r="W16" i="72"/>
  <c r="AG15" i="72"/>
  <c r="AP15" i="72" s="1"/>
  <c r="AF15" i="72"/>
  <c r="AO15" i="72" s="1"/>
  <c r="AE15" i="72"/>
  <c r="AN15" i="70"/>
  <c r="AI15" i="70"/>
  <c r="AH14" i="10"/>
  <c r="AQ14" i="10" s="1"/>
  <c r="AR15" i="62"/>
  <c r="AR15" i="15"/>
  <c r="AH14" i="11"/>
  <c r="AQ14" i="11" s="1"/>
  <c r="AR15" i="2"/>
  <c r="AR14" i="83"/>
  <c r="AE14" i="50"/>
  <c r="AF14" i="50"/>
  <c r="AO14" i="50" s="1"/>
  <c r="AG14" i="50"/>
  <c r="AP14" i="50" s="1"/>
  <c r="W15" i="50"/>
  <c r="Z15" i="43"/>
  <c r="AE15" i="39"/>
  <c r="AF15" i="39"/>
  <c r="AO15" i="39" s="1"/>
  <c r="AG15" i="39"/>
  <c r="AP15" i="39" s="1"/>
  <c r="W16" i="39"/>
  <c r="Y16" i="70"/>
  <c r="X16" i="70"/>
  <c r="AH15" i="21"/>
  <c r="AQ15" i="21" s="1"/>
  <c r="AN15" i="63"/>
  <c r="AI15" i="63"/>
  <c r="AI15" i="37"/>
  <c r="AN15" i="37"/>
  <c r="Z15" i="35"/>
  <c r="AH15" i="83"/>
  <c r="AQ15" i="83" s="1"/>
  <c r="AN14" i="40"/>
  <c r="AI14" i="40"/>
  <c r="Z15" i="82"/>
  <c r="W16" i="60"/>
  <c r="AG15" i="60"/>
  <c r="AP15" i="60" s="1"/>
  <c r="AF15" i="60"/>
  <c r="AO15" i="60" s="1"/>
  <c r="AE15" i="60"/>
  <c r="AH14" i="75"/>
  <c r="AQ14" i="75" s="1"/>
  <c r="W15" i="66"/>
  <c r="AG14" i="66"/>
  <c r="AP14" i="66" s="1"/>
  <c r="AF14" i="66"/>
  <c r="AO14" i="66" s="1"/>
  <c r="AE14" i="66"/>
  <c r="AN15" i="92"/>
  <c r="AI15" i="92"/>
  <c r="AR14" i="101"/>
  <c r="AH15" i="102"/>
  <c r="AQ15" i="102" s="1"/>
  <c r="AH15" i="64"/>
  <c r="AQ15" i="64" s="1"/>
  <c r="AR14" i="105"/>
  <c r="Y16" i="28"/>
  <c r="X16" i="28"/>
  <c r="AI15" i="13"/>
  <c r="AN15" i="13"/>
  <c r="AH16" i="38"/>
  <c r="AQ16" i="38" s="1"/>
  <c r="AR13" i="11"/>
  <c r="W15" i="51"/>
  <c r="AE14" i="51"/>
  <c r="AF14" i="51"/>
  <c r="AO14" i="51" s="1"/>
  <c r="AG14" i="51"/>
  <c r="AP14" i="51" s="1"/>
  <c r="AE14" i="32"/>
  <c r="AF14" i="32"/>
  <c r="AO14" i="32" s="1"/>
  <c r="AG14" i="32"/>
  <c r="AP14" i="32" s="1"/>
  <c r="W15" i="32"/>
  <c r="AR14" i="84"/>
  <c r="Y16" i="88"/>
  <c r="X16" i="88"/>
  <c r="AH15" i="101"/>
  <c r="AQ15" i="101" s="1"/>
  <c r="AR15" i="31"/>
  <c r="AH16" i="46"/>
  <c r="AQ16" i="46" s="1"/>
  <c r="Z14" i="104"/>
  <c r="AH15" i="78"/>
  <c r="AQ15" i="78" s="1"/>
  <c r="AR14" i="93"/>
  <c r="AN14" i="96"/>
  <c r="AI14" i="17"/>
  <c r="AN14" i="17"/>
  <c r="AF16" i="85"/>
  <c r="AO16" i="85" s="1"/>
  <c r="AE16" i="85"/>
  <c r="W17" i="85"/>
  <c r="AG16" i="85"/>
  <c r="AP16" i="85" s="1"/>
  <c r="AE15" i="54"/>
  <c r="W16" i="54"/>
  <c r="AF15" i="54"/>
  <c r="AO15" i="54" s="1"/>
  <c r="AG15" i="54"/>
  <c r="AP15" i="54" s="1"/>
  <c r="AR15" i="100"/>
  <c r="AN15" i="97"/>
  <c r="AI15" i="97"/>
  <c r="AE15" i="14"/>
  <c r="AF15" i="14"/>
  <c r="AO15" i="14" s="1"/>
  <c r="AH15" i="61"/>
  <c r="AQ15" i="61" s="1"/>
  <c r="AG15" i="20"/>
  <c r="AP15" i="20" s="1"/>
  <c r="W16" i="20"/>
  <c r="AH15" i="86"/>
  <c r="AQ15" i="86" s="1"/>
  <c r="AH16" i="85"/>
  <c r="AQ16" i="85" s="1"/>
  <c r="AH15" i="54"/>
  <c r="AQ15" i="54" s="1"/>
  <c r="AR14" i="35"/>
  <c r="AR13" i="99"/>
  <c r="AR14" i="86"/>
  <c r="AR14" i="14"/>
  <c r="AR14" i="45"/>
  <c r="Y16" i="37"/>
  <c r="X16" i="37"/>
  <c r="AH15" i="14"/>
  <c r="AQ15" i="14" s="1"/>
  <c r="AH16" i="62"/>
  <c r="AQ16" i="62" s="1"/>
  <c r="AH16" i="79"/>
  <c r="AQ16" i="79" s="1"/>
  <c r="AH15" i="48"/>
  <c r="AQ15" i="48" s="1"/>
  <c r="W16" i="94"/>
  <c r="AG15" i="94"/>
  <c r="AP15" i="94" s="1"/>
  <c r="AF15" i="94"/>
  <c r="AO15" i="94" s="1"/>
  <c r="AE15" i="94"/>
  <c r="Y16" i="68"/>
  <c r="X16" i="68"/>
  <c r="AH15" i="20"/>
  <c r="AQ15" i="20" s="1"/>
  <c r="AH16" i="12"/>
  <c r="AQ16" i="12" s="1"/>
  <c r="AH15" i="93"/>
  <c r="AQ15" i="93" s="1"/>
  <c r="AR14" i="82"/>
  <c r="Y15" i="55"/>
  <c r="X15" i="55"/>
  <c r="Y15" i="91"/>
  <c r="X15" i="91"/>
  <c r="AF14" i="23"/>
  <c r="AO14" i="23" s="1"/>
  <c r="AG14" i="23"/>
  <c r="AP14" i="23" s="1"/>
  <c r="W15" i="23"/>
  <c r="AE14" i="23"/>
  <c r="AE15" i="33"/>
  <c r="W16" i="33"/>
  <c r="AF15" i="33"/>
  <c r="AO15" i="33" s="1"/>
  <c r="AH16" i="89"/>
  <c r="AQ16" i="89" s="1"/>
  <c r="Y15" i="90"/>
  <c r="X15" i="90"/>
  <c r="AR14" i="48"/>
  <c r="AR14" i="98"/>
  <c r="AH15" i="59"/>
  <c r="AQ15" i="59" s="1"/>
  <c r="Z15" i="101"/>
  <c r="AH15" i="45"/>
  <c r="AQ15" i="45" s="1"/>
  <c r="AN14" i="30"/>
  <c r="AI14" i="30"/>
  <c r="AI14" i="52"/>
  <c r="AN14" i="52"/>
  <c r="AN16" i="53"/>
  <c r="AN15" i="29"/>
  <c r="Y15" i="17"/>
  <c r="X15" i="17"/>
  <c r="AN15" i="76" l="1"/>
  <c r="AI15" i="29"/>
  <c r="AI15" i="25"/>
  <c r="AI16" i="53"/>
  <c r="AI14" i="96"/>
  <c r="AG15" i="48"/>
  <c r="AP15" i="48" s="1"/>
  <c r="Z15" i="40"/>
  <c r="W16" i="48"/>
  <c r="AF15" i="48"/>
  <c r="AO15" i="48" s="1"/>
  <c r="AF15" i="83"/>
  <c r="AO15" i="83" s="1"/>
  <c r="AG16" i="12"/>
  <c r="AP16" i="12" s="1"/>
  <c r="X15" i="96"/>
  <c r="AE14" i="75"/>
  <c r="AI14" i="75" s="1"/>
  <c r="AF14" i="75"/>
  <c r="AO14" i="75" s="1"/>
  <c r="AE14" i="11"/>
  <c r="W17" i="100"/>
  <c r="Y16" i="25"/>
  <c r="AE14" i="42"/>
  <c r="W17" i="74"/>
  <c r="W16" i="78"/>
  <c r="AG14" i="11"/>
  <c r="AP14" i="11" s="1"/>
  <c r="AG15" i="14"/>
  <c r="AP15" i="14" s="1"/>
  <c r="Z15" i="87"/>
  <c r="W17" i="79"/>
  <c r="AN15" i="41"/>
  <c r="AF14" i="42"/>
  <c r="AO14" i="42" s="1"/>
  <c r="AE15" i="83"/>
  <c r="AF16" i="74"/>
  <c r="AO16" i="74" s="1"/>
  <c r="AF15" i="78"/>
  <c r="AO15" i="78" s="1"/>
  <c r="AE14" i="10"/>
  <c r="AF14" i="24"/>
  <c r="AO14" i="24" s="1"/>
  <c r="AE16" i="79"/>
  <c r="AG15" i="64"/>
  <c r="AP15" i="64" s="1"/>
  <c r="AF16" i="79"/>
  <c r="AO16" i="79" s="1"/>
  <c r="W16" i="64"/>
  <c r="AG16" i="74"/>
  <c r="AP16" i="74" s="1"/>
  <c r="AG14" i="24"/>
  <c r="AP14" i="24" s="1"/>
  <c r="Z16" i="37"/>
  <c r="AF16" i="37" s="1"/>
  <c r="AO16" i="37" s="1"/>
  <c r="W15" i="75"/>
  <c r="W15" i="10"/>
  <c r="Y15" i="10" s="1"/>
  <c r="AG14" i="10"/>
  <c r="AP14" i="10" s="1"/>
  <c r="AG16" i="100"/>
  <c r="AP16" i="100" s="1"/>
  <c r="W17" i="12"/>
  <c r="AG16" i="15"/>
  <c r="AP16" i="15" s="1"/>
  <c r="AF16" i="46"/>
  <c r="AO16" i="46" s="1"/>
  <c r="AF16" i="12"/>
  <c r="AO16" i="12" s="1"/>
  <c r="W16" i="21"/>
  <c r="Y16" i="21" s="1"/>
  <c r="AE16" i="15"/>
  <c r="AF15" i="21"/>
  <c r="AO15" i="21" s="1"/>
  <c r="Z16" i="68"/>
  <c r="W17" i="68" s="1"/>
  <c r="AE16" i="100"/>
  <c r="AF16" i="15"/>
  <c r="AO16" i="15" s="1"/>
  <c r="Z16" i="28"/>
  <c r="AG16" i="28" s="1"/>
  <c r="AP16" i="28" s="1"/>
  <c r="AG16" i="46"/>
  <c r="AP16" i="46" s="1"/>
  <c r="Z16" i="18"/>
  <c r="AE16" i="18" s="1"/>
  <c r="W16" i="86"/>
  <c r="Y16" i="86" s="1"/>
  <c r="AE15" i="86"/>
  <c r="AN15" i="86" s="1"/>
  <c r="AE15" i="20"/>
  <c r="AI15" i="20" s="1"/>
  <c r="W17" i="46"/>
  <c r="Y17" i="46" s="1"/>
  <c r="AG15" i="61"/>
  <c r="AP15" i="61" s="1"/>
  <c r="AG15" i="86"/>
  <c r="AP15" i="86" s="1"/>
  <c r="AE15" i="64"/>
  <c r="AN15" i="64" s="1"/>
  <c r="AE15" i="21"/>
  <c r="Z16" i="19"/>
  <c r="AG16" i="19" s="1"/>
  <c r="AP16" i="19" s="1"/>
  <c r="Z15" i="90"/>
  <c r="AF15" i="90" s="1"/>
  <c r="AO15" i="90" s="1"/>
  <c r="Z16" i="25"/>
  <c r="AF16" i="25" s="1"/>
  <c r="AO16" i="25" s="1"/>
  <c r="Z15" i="55"/>
  <c r="W16" i="55" s="1"/>
  <c r="Z16" i="76"/>
  <c r="AG16" i="76" s="1"/>
  <c r="AP16" i="76" s="1"/>
  <c r="Z15" i="95"/>
  <c r="W16" i="95" s="1"/>
  <c r="W17" i="37"/>
  <c r="AE16" i="37"/>
  <c r="AG16" i="25"/>
  <c r="AP16" i="25" s="1"/>
  <c r="AI14" i="32"/>
  <c r="AN14" i="32"/>
  <c r="AN15" i="60"/>
  <c r="AI15" i="60"/>
  <c r="AN15" i="72"/>
  <c r="AI15" i="72"/>
  <c r="AR15" i="67"/>
  <c r="AE15" i="40"/>
  <c r="AF15" i="40"/>
  <c r="AO15" i="40" s="1"/>
  <c r="W16" i="40"/>
  <c r="AG15" i="40"/>
  <c r="AP15" i="40" s="1"/>
  <c r="AH17" i="53"/>
  <c r="AQ17" i="53" s="1"/>
  <c r="AI15" i="22"/>
  <c r="AN15" i="22"/>
  <c r="W17" i="34"/>
  <c r="AF16" i="34"/>
  <c r="AO16" i="34" s="1"/>
  <c r="AE16" i="34"/>
  <c r="AG16" i="34"/>
  <c r="AP16" i="34" s="1"/>
  <c r="AN15" i="73"/>
  <c r="AI15" i="73"/>
  <c r="AR14" i="96"/>
  <c r="AF14" i="104"/>
  <c r="AO14" i="104" s="1"/>
  <c r="AE14" i="104"/>
  <c r="AG14" i="104"/>
  <c r="AP14" i="104" s="1"/>
  <c r="W15" i="104"/>
  <c r="Y16" i="39"/>
  <c r="X16" i="39"/>
  <c r="AI16" i="16"/>
  <c r="AN16" i="16"/>
  <c r="AR15" i="77"/>
  <c r="Y16" i="81"/>
  <c r="X16" i="81"/>
  <c r="AN16" i="15"/>
  <c r="AH16" i="41"/>
  <c r="AQ16" i="41" s="1"/>
  <c r="Y16" i="59"/>
  <c r="X16" i="59"/>
  <c r="AR15" i="19"/>
  <c r="Y16" i="22"/>
  <c r="X16" i="22"/>
  <c r="AR14" i="91"/>
  <c r="AR15" i="28"/>
  <c r="AI15" i="49"/>
  <c r="AN15" i="49"/>
  <c r="AH15" i="96"/>
  <c r="AQ15" i="96" s="1"/>
  <c r="AR15" i="88"/>
  <c r="AI14" i="26"/>
  <c r="AN14" i="26"/>
  <c r="AR14" i="55"/>
  <c r="Y15" i="42"/>
  <c r="X15" i="42"/>
  <c r="AN15" i="83"/>
  <c r="AI15" i="83"/>
  <c r="AN14" i="10"/>
  <c r="Y16" i="64"/>
  <c r="X16" i="64"/>
  <c r="AN14" i="66"/>
  <c r="AI14" i="66"/>
  <c r="AR15" i="63"/>
  <c r="AR14" i="87"/>
  <c r="AH16" i="76"/>
  <c r="AQ16" i="76" s="1"/>
  <c r="AG16" i="13"/>
  <c r="AP16" i="13" s="1"/>
  <c r="AF16" i="13"/>
  <c r="AO16" i="13" s="1"/>
  <c r="W17" i="13"/>
  <c r="AE16" i="13"/>
  <c r="W16" i="69"/>
  <c r="AG15" i="69"/>
  <c r="AP15" i="69" s="1"/>
  <c r="AF15" i="69"/>
  <c r="AO15" i="69" s="1"/>
  <c r="AE15" i="69"/>
  <c r="AH16" i="19"/>
  <c r="AQ16" i="19" s="1"/>
  <c r="AF16" i="18"/>
  <c r="AO16" i="18" s="1"/>
  <c r="AG16" i="18"/>
  <c r="AP16" i="18" s="1"/>
  <c r="W16" i="36"/>
  <c r="AG15" i="36"/>
  <c r="AP15" i="36" s="1"/>
  <c r="AF15" i="36"/>
  <c r="AO15" i="36" s="1"/>
  <c r="AE15" i="36"/>
  <c r="AI14" i="42"/>
  <c r="AN14" i="42"/>
  <c r="Y16" i="83"/>
  <c r="X16" i="83"/>
  <c r="AI16" i="74"/>
  <c r="AN16" i="74"/>
  <c r="AN15" i="78"/>
  <c r="AI15" i="78"/>
  <c r="Y15" i="24"/>
  <c r="X15" i="24"/>
  <c r="AH15" i="17"/>
  <c r="AQ15" i="17" s="1"/>
  <c r="AH16" i="67"/>
  <c r="AQ16" i="67" s="1"/>
  <c r="AR15" i="18"/>
  <c r="AI16" i="47"/>
  <c r="AN16" i="47"/>
  <c r="AH16" i="92"/>
  <c r="AQ16" i="92" s="1"/>
  <c r="Y17" i="100"/>
  <c r="X17" i="100"/>
  <c r="AR13" i="103"/>
  <c r="Z16" i="41"/>
  <c r="AN15" i="59"/>
  <c r="AI15" i="59"/>
  <c r="AI16" i="71"/>
  <c r="AN16" i="71"/>
  <c r="AN16" i="44"/>
  <c r="AI16" i="44"/>
  <c r="Z17" i="53"/>
  <c r="W16" i="105"/>
  <c r="AG15" i="105"/>
  <c r="AP15" i="105" s="1"/>
  <c r="AF15" i="105"/>
  <c r="AO15" i="105" s="1"/>
  <c r="AE15" i="105"/>
  <c r="AR14" i="90"/>
  <c r="Y16" i="49"/>
  <c r="X16" i="49"/>
  <c r="AH16" i="63"/>
  <c r="AQ16" i="63" s="1"/>
  <c r="AN16" i="46"/>
  <c r="AI16" i="38"/>
  <c r="AN16" i="38"/>
  <c r="Y16" i="93"/>
  <c r="X16" i="93"/>
  <c r="Z15" i="96"/>
  <c r="Y15" i="26"/>
  <c r="X15" i="26"/>
  <c r="AN15" i="102"/>
  <c r="AI15" i="102"/>
  <c r="AN14" i="11"/>
  <c r="AI14" i="11"/>
  <c r="AI15" i="54"/>
  <c r="AN15" i="54"/>
  <c r="Y15" i="50"/>
  <c r="X15" i="50"/>
  <c r="Y16" i="94"/>
  <c r="X16" i="94"/>
  <c r="Z16" i="94" s="1"/>
  <c r="AH15" i="91"/>
  <c r="AQ15" i="91" s="1"/>
  <c r="Y16" i="48"/>
  <c r="X16" i="48"/>
  <c r="AI15" i="14"/>
  <c r="AN15" i="14"/>
  <c r="Y17" i="85"/>
  <c r="X17" i="85"/>
  <c r="AR14" i="52"/>
  <c r="AH15" i="90"/>
  <c r="AQ15" i="90" s="1"/>
  <c r="Z15" i="91"/>
  <c r="Y16" i="20"/>
  <c r="X16" i="20"/>
  <c r="Z16" i="20" s="1"/>
  <c r="Y16" i="14"/>
  <c r="X16" i="14"/>
  <c r="AN16" i="85"/>
  <c r="AI16" i="85"/>
  <c r="Y15" i="32"/>
  <c r="X15" i="32"/>
  <c r="AI14" i="51"/>
  <c r="AN14" i="51"/>
  <c r="Y15" i="66"/>
  <c r="X15" i="66"/>
  <c r="Y16" i="60"/>
  <c r="X16" i="60"/>
  <c r="Z16" i="60" s="1"/>
  <c r="AG15" i="35"/>
  <c r="AP15" i="35" s="1"/>
  <c r="AF15" i="35"/>
  <c r="AO15" i="35" s="1"/>
  <c r="W16" i="35"/>
  <c r="AE15" i="35"/>
  <c r="AN14" i="50"/>
  <c r="AI14" i="50"/>
  <c r="Y16" i="72"/>
  <c r="X16" i="72"/>
  <c r="AI16" i="62"/>
  <c r="AN16" i="62"/>
  <c r="Z16" i="67"/>
  <c r="AH15" i="87"/>
  <c r="AQ15" i="87" s="1"/>
  <c r="Y17" i="80"/>
  <c r="X17" i="80"/>
  <c r="Y17" i="47"/>
  <c r="X17" i="47"/>
  <c r="Z16" i="92"/>
  <c r="Y17" i="31"/>
  <c r="X17" i="31"/>
  <c r="Y17" i="15"/>
  <c r="X17" i="15"/>
  <c r="Y17" i="44"/>
  <c r="X17" i="44"/>
  <c r="AH16" i="77"/>
  <c r="AQ16" i="77" s="1"/>
  <c r="AH15" i="52"/>
  <c r="AQ15" i="52" s="1"/>
  <c r="AH15" i="30"/>
  <c r="AQ15" i="30" s="1"/>
  <c r="AH14" i="103"/>
  <c r="AQ14" i="103" s="1"/>
  <c r="W16" i="84"/>
  <c r="AG15" i="84"/>
  <c r="AP15" i="84" s="1"/>
  <c r="AF15" i="84"/>
  <c r="AO15" i="84" s="1"/>
  <c r="AE15" i="84"/>
  <c r="Z16" i="63"/>
  <c r="AH16" i="29"/>
  <c r="AQ16" i="29" s="1"/>
  <c r="AH15" i="95"/>
  <c r="AQ15" i="95" s="1"/>
  <c r="Y16" i="73"/>
  <c r="X16" i="73"/>
  <c r="Z16" i="73" s="1"/>
  <c r="Y16" i="58"/>
  <c r="X16" i="58"/>
  <c r="AN15" i="61"/>
  <c r="Y16" i="78"/>
  <c r="X16" i="78"/>
  <c r="Y15" i="75"/>
  <c r="X15" i="75"/>
  <c r="Z15" i="75" s="1"/>
  <c r="AN14" i="24"/>
  <c r="AE15" i="55"/>
  <c r="AF15" i="55"/>
  <c r="AO15" i="55" s="1"/>
  <c r="AG15" i="55"/>
  <c r="AP15" i="55" s="1"/>
  <c r="AN16" i="9"/>
  <c r="AI16" i="9"/>
  <c r="AR16" i="53"/>
  <c r="Z15" i="17"/>
  <c r="AF15" i="101"/>
  <c r="AO15" i="101" s="1"/>
  <c r="AE15" i="101"/>
  <c r="AG15" i="101"/>
  <c r="AP15" i="101" s="1"/>
  <c r="W16" i="101"/>
  <c r="AI15" i="33"/>
  <c r="AN15" i="33"/>
  <c r="AR14" i="30"/>
  <c r="AN14" i="23"/>
  <c r="AI14" i="23"/>
  <c r="AN15" i="94"/>
  <c r="AI15" i="94"/>
  <c r="AH16" i="37"/>
  <c r="AQ16" i="37" s="1"/>
  <c r="AI15" i="48"/>
  <c r="AN15" i="48"/>
  <c r="AH16" i="88"/>
  <c r="AQ16" i="88" s="1"/>
  <c r="Y15" i="51"/>
  <c r="X15" i="51"/>
  <c r="AR15" i="13"/>
  <c r="AR15" i="92"/>
  <c r="W16" i="82"/>
  <c r="AG15" i="82"/>
  <c r="AP15" i="82" s="1"/>
  <c r="AF15" i="82"/>
  <c r="AO15" i="82" s="1"/>
  <c r="AE15" i="82"/>
  <c r="AH16" i="70"/>
  <c r="AQ16" i="70" s="1"/>
  <c r="AI15" i="39"/>
  <c r="AN15" i="39"/>
  <c r="AR15" i="70"/>
  <c r="Y17" i="16"/>
  <c r="X17" i="16"/>
  <c r="Y17" i="62"/>
  <c r="X17" i="62"/>
  <c r="W16" i="87"/>
  <c r="AG15" i="87"/>
  <c r="AP15" i="87" s="1"/>
  <c r="AF15" i="87"/>
  <c r="AO15" i="87" s="1"/>
  <c r="AE15" i="87"/>
  <c r="AN15" i="81"/>
  <c r="AI15" i="81"/>
  <c r="AR14" i="95"/>
  <c r="AR15" i="76"/>
  <c r="AI16" i="80"/>
  <c r="AN16" i="80"/>
  <c r="Y17" i="9"/>
  <c r="X17" i="9"/>
  <c r="AH16" i="97"/>
  <c r="AQ16" i="97" s="1"/>
  <c r="AI15" i="27"/>
  <c r="AN15" i="27"/>
  <c r="AI15" i="45"/>
  <c r="AN15" i="45"/>
  <c r="Y16" i="65"/>
  <c r="X16" i="65"/>
  <c r="Y17" i="71"/>
  <c r="X17" i="71"/>
  <c r="Z16" i="77"/>
  <c r="Z15" i="30"/>
  <c r="W15" i="99"/>
  <c r="AG14" i="99"/>
  <c r="AP14" i="99" s="1"/>
  <c r="AF14" i="99"/>
  <c r="AO14" i="99" s="1"/>
  <c r="AE14" i="99"/>
  <c r="Z14" i="103"/>
  <c r="AF15" i="98"/>
  <c r="AO15" i="98" s="1"/>
  <c r="AE15" i="98"/>
  <c r="W16" i="98"/>
  <c r="AG15" i="98"/>
  <c r="AP15" i="98" s="1"/>
  <c r="Y17" i="89"/>
  <c r="X17" i="89"/>
  <c r="Y17" i="79"/>
  <c r="X17" i="79"/>
  <c r="AH16" i="18"/>
  <c r="AQ16" i="18" s="1"/>
  <c r="AF15" i="95"/>
  <c r="AO15" i="95" s="1"/>
  <c r="AN15" i="58"/>
  <c r="AI15" i="58"/>
  <c r="AN16" i="12"/>
  <c r="X15" i="10"/>
  <c r="AI15" i="21"/>
  <c r="AN15" i="21"/>
  <c r="AR14" i="17"/>
  <c r="AN14" i="75"/>
  <c r="Y16" i="33"/>
  <c r="X16" i="33"/>
  <c r="AH16" i="68"/>
  <c r="AQ16" i="68" s="1"/>
  <c r="AR15" i="29"/>
  <c r="Y15" i="23"/>
  <c r="X15" i="23"/>
  <c r="AH15" i="55"/>
  <c r="AQ15" i="55" s="1"/>
  <c r="AR15" i="97"/>
  <c r="Y16" i="54"/>
  <c r="X16" i="54"/>
  <c r="Z16" i="88"/>
  <c r="AH16" i="28"/>
  <c r="AQ16" i="28" s="1"/>
  <c r="AR14" i="40"/>
  <c r="AR15" i="37"/>
  <c r="Z16" i="70"/>
  <c r="AE15" i="43"/>
  <c r="AF15" i="43"/>
  <c r="AO15" i="43" s="1"/>
  <c r="W16" i="43"/>
  <c r="AG15" i="43"/>
  <c r="AP15" i="43" s="1"/>
  <c r="AR15" i="25"/>
  <c r="AN16" i="100"/>
  <c r="AH15" i="40"/>
  <c r="AQ15" i="40" s="1"/>
  <c r="AI16" i="31"/>
  <c r="AN16" i="31"/>
  <c r="Z16" i="97"/>
  <c r="Y16" i="27"/>
  <c r="X16" i="27"/>
  <c r="Y16" i="45"/>
  <c r="X16" i="45"/>
  <c r="AN15" i="65"/>
  <c r="AI15" i="65"/>
  <c r="Z15" i="52"/>
  <c r="AE16" i="2"/>
  <c r="AF16" i="2"/>
  <c r="AO16" i="2" s="1"/>
  <c r="AG16" i="2"/>
  <c r="AP16" i="2" s="1"/>
  <c r="W17" i="2"/>
  <c r="AH16" i="13"/>
  <c r="AQ16" i="13" s="1"/>
  <c r="Z16" i="29"/>
  <c r="AI16" i="89"/>
  <c r="AN16" i="89"/>
  <c r="Y17" i="38"/>
  <c r="X17" i="38"/>
  <c r="AN15" i="93"/>
  <c r="AI15" i="93"/>
  <c r="AN16" i="79"/>
  <c r="AR15" i="41"/>
  <c r="AH16" i="25"/>
  <c r="AQ16" i="25" s="1"/>
  <c r="AR15" i="68"/>
  <c r="Y16" i="61"/>
  <c r="X16" i="61"/>
  <c r="Y17" i="74"/>
  <c r="X17" i="74"/>
  <c r="Y16" i="102"/>
  <c r="X16" i="102"/>
  <c r="Y17" i="12"/>
  <c r="X17" i="12"/>
  <c r="Y15" i="11"/>
  <c r="X15" i="11"/>
  <c r="AI16" i="79" l="1"/>
  <c r="AI14" i="24"/>
  <c r="X17" i="46"/>
  <c r="Z17" i="46" s="1"/>
  <c r="AG17" i="46" s="1"/>
  <c r="AP17" i="46" s="1"/>
  <c r="W17" i="76"/>
  <c r="AE15" i="90"/>
  <c r="AF16" i="28"/>
  <c r="AO16" i="28" s="1"/>
  <c r="X16" i="21"/>
  <c r="AI14" i="10"/>
  <c r="AE16" i="28"/>
  <c r="AG15" i="90"/>
  <c r="AP15" i="90" s="1"/>
  <c r="W16" i="90"/>
  <c r="W17" i="28"/>
  <c r="AF16" i="68"/>
  <c r="AO16" i="68" s="1"/>
  <c r="W17" i="18"/>
  <c r="AG16" i="68"/>
  <c r="AP16" i="68" s="1"/>
  <c r="AG16" i="37"/>
  <c r="AP16" i="37" s="1"/>
  <c r="AE16" i="25"/>
  <c r="AI15" i="61"/>
  <c r="AR15" i="61" s="1"/>
  <c r="X16" i="86"/>
  <c r="AE16" i="68"/>
  <c r="Z16" i="93"/>
  <c r="Z16" i="83"/>
  <c r="Z16" i="59"/>
  <c r="AE16" i="59" s="1"/>
  <c r="AE16" i="76"/>
  <c r="AN16" i="76" s="1"/>
  <c r="AI16" i="46"/>
  <c r="AI16" i="100"/>
  <c r="AR16" i="100" s="1"/>
  <c r="Z17" i="89"/>
  <c r="AG17" i="89" s="1"/>
  <c r="AP17" i="89" s="1"/>
  <c r="Z17" i="85"/>
  <c r="W18" i="85" s="1"/>
  <c r="AF16" i="19"/>
  <c r="AO16" i="19" s="1"/>
  <c r="Z17" i="79"/>
  <c r="AG17" i="79" s="1"/>
  <c r="AP17" i="79" s="1"/>
  <c r="W17" i="19"/>
  <c r="X17" i="19" s="1"/>
  <c r="AI16" i="12"/>
  <c r="AN15" i="20"/>
  <c r="AE16" i="19"/>
  <c r="AN16" i="19" s="1"/>
  <c r="Z16" i="61"/>
  <c r="AF16" i="61" s="1"/>
  <c r="AO16" i="61" s="1"/>
  <c r="Z16" i="22"/>
  <c r="AE16" i="22" s="1"/>
  <c r="AI16" i="15"/>
  <c r="AF16" i="76"/>
  <c r="AO16" i="76" s="1"/>
  <c r="AE15" i="95"/>
  <c r="AN15" i="95" s="1"/>
  <c r="AI15" i="86"/>
  <c r="AR15" i="86" s="1"/>
  <c r="Z16" i="64"/>
  <c r="AF16" i="64" s="1"/>
  <c r="AO16" i="64" s="1"/>
  <c r="AI15" i="64"/>
  <c r="AR15" i="64" s="1"/>
  <c r="Z17" i="100"/>
  <c r="AE17" i="100" s="1"/>
  <c r="Z16" i="39"/>
  <c r="AE16" i="39" s="1"/>
  <c r="W17" i="25"/>
  <c r="Y17" i="25" s="1"/>
  <c r="AG15" i="95"/>
  <c r="AP15" i="95" s="1"/>
  <c r="Z15" i="66"/>
  <c r="W16" i="66" s="1"/>
  <c r="Z16" i="49"/>
  <c r="AE16" i="49" s="1"/>
  <c r="Z17" i="9"/>
  <c r="AF17" i="9" s="1"/>
  <c r="AO17" i="9" s="1"/>
  <c r="Z17" i="80"/>
  <c r="AG17" i="80" s="1"/>
  <c r="AP17" i="80" s="1"/>
  <c r="Z15" i="11"/>
  <c r="W16" i="11" s="1"/>
  <c r="Z16" i="78"/>
  <c r="AG16" i="78" s="1"/>
  <c r="AP16" i="78" s="1"/>
  <c r="Z16" i="72"/>
  <c r="W17" i="72" s="1"/>
  <c r="Z17" i="12"/>
  <c r="W18" i="12" s="1"/>
  <c r="Z16" i="54"/>
  <c r="W17" i="54" s="1"/>
  <c r="Z16" i="65"/>
  <c r="AF16" i="65" s="1"/>
  <c r="AO16" i="65" s="1"/>
  <c r="Z17" i="44"/>
  <c r="AG17" i="44" s="1"/>
  <c r="AP17" i="44" s="1"/>
  <c r="Z17" i="31"/>
  <c r="W18" i="31" s="1"/>
  <c r="Z16" i="86"/>
  <c r="W17" i="86" s="1"/>
  <c r="Z16" i="102"/>
  <c r="AF16" i="102" s="1"/>
  <c r="AO16" i="102" s="1"/>
  <c r="Z16" i="33"/>
  <c r="AE16" i="33" s="1"/>
  <c r="Z17" i="16"/>
  <c r="AG17" i="16" s="1"/>
  <c r="AP17" i="16" s="1"/>
  <c r="Z17" i="15"/>
  <c r="AE17" i="15" s="1"/>
  <c r="Z16" i="21"/>
  <c r="W17" i="21" s="1"/>
  <c r="AG16" i="54"/>
  <c r="AP16" i="54" s="1"/>
  <c r="AE16" i="61"/>
  <c r="AG16" i="61"/>
  <c r="AP16" i="61" s="1"/>
  <c r="W18" i="100"/>
  <c r="AG17" i="100"/>
  <c r="AP17" i="100" s="1"/>
  <c r="AF17" i="100"/>
  <c r="AO17" i="100" s="1"/>
  <c r="W17" i="73"/>
  <c r="AF16" i="73"/>
  <c r="AO16" i="73" s="1"/>
  <c r="AG16" i="73"/>
  <c r="AP16" i="73" s="1"/>
  <c r="AE16" i="73"/>
  <c r="AG15" i="66"/>
  <c r="AP15" i="66" s="1"/>
  <c r="AG15" i="11"/>
  <c r="AP15" i="11" s="1"/>
  <c r="AE16" i="72"/>
  <c r="AG17" i="12"/>
  <c r="AP17" i="12" s="1"/>
  <c r="AG16" i="102"/>
  <c r="AP16" i="102" s="1"/>
  <c r="AE16" i="21"/>
  <c r="AG16" i="21"/>
  <c r="AP16" i="21" s="1"/>
  <c r="AE15" i="52"/>
  <c r="AF15" i="52"/>
  <c r="AO15" i="52" s="1"/>
  <c r="W16" i="52"/>
  <c r="AG15" i="52"/>
  <c r="AP15" i="52" s="1"/>
  <c r="AN15" i="90"/>
  <c r="AI15" i="90"/>
  <c r="W16" i="75"/>
  <c r="AG15" i="75"/>
  <c r="AP15" i="75" s="1"/>
  <c r="AF15" i="75"/>
  <c r="AO15" i="75" s="1"/>
  <c r="AE15" i="75"/>
  <c r="W17" i="60"/>
  <c r="AG16" i="60"/>
  <c r="AP16" i="60" s="1"/>
  <c r="AF16" i="60"/>
  <c r="AO16" i="60" s="1"/>
  <c r="AE16" i="60"/>
  <c r="AH16" i="14"/>
  <c r="AQ16" i="14" s="1"/>
  <c r="AH15" i="50"/>
  <c r="AQ15" i="50" s="1"/>
  <c r="W17" i="93"/>
  <c r="AG16" i="93"/>
  <c r="AP16" i="93" s="1"/>
  <c r="AF16" i="93"/>
  <c r="AO16" i="93" s="1"/>
  <c r="AE16" i="93"/>
  <c r="AE16" i="41"/>
  <c r="AF16" i="41"/>
  <c r="AO16" i="41" s="1"/>
  <c r="AG16" i="41"/>
  <c r="AP16" i="41" s="1"/>
  <c r="W17" i="41"/>
  <c r="AF16" i="83"/>
  <c r="AO16" i="83" s="1"/>
  <c r="AG16" i="83"/>
  <c r="AP16" i="83" s="1"/>
  <c r="AE16" i="83"/>
  <c r="W17" i="83"/>
  <c r="AH17" i="74"/>
  <c r="AQ17" i="74" s="1"/>
  <c r="AH15" i="23"/>
  <c r="AQ15" i="23" s="1"/>
  <c r="AH17" i="62"/>
  <c r="AQ17" i="62" s="1"/>
  <c r="AR15" i="33"/>
  <c r="AI15" i="55"/>
  <c r="AN15" i="55"/>
  <c r="W17" i="63"/>
  <c r="AG16" i="63"/>
  <c r="AP16" i="63" s="1"/>
  <c r="AF16" i="63"/>
  <c r="AO16" i="63" s="1"/>
  <c r="AE16" i="63"/>
  <c r="AR16" i="62"/>
  <c r="AI15" i="35"/>
  <c r="AN15" i="35"/>
  <c r="AH15" i="32"/>
  <c r="AQ15" i="32" s="1"/>
  <c r="Z16" i="14"/>
  <c r="Z15" i="50"/>
  <c r="AH15" i="26"/>
  <c r="AQ15" i="26" s="1"/>
  <c r="AN15" i="105"/>
  <c r="AI15" i="105"/>
  <c r="AR15" i="78"/>
  <c r="Y16" i="36"/>
  <c r="X16" i="36"/>
  <c r="Y17" i="13"/>
  <c r="X17" i="13"/>
  <c r="AH15" i="42"/>
  <c r="AQ15" i="42" s="1"/>
  <c r="AR14" i="26"/>
  <c r="AR16" i="15"/>
  <c r="Y15" i="104"/>
  <c r="X15" i="104"/>
  <c r="AR15" i="73"/>
  <c r="Y17" i="19"/>
  <c r="AF16" i="77"/>
  <c r="AO16" i="77" s="1"/>
  <c r="AG16" i="77"/>
  <c r="AP16" i="77" s="1"/>
  <c r="AE16" i="77"/>
  <c r="W17" i="77"/>
  <c r="Y16" i="87"/>
  <c r="X16" i="87"/>
  <c r="AG15" i="17"/>
  <c r="AP15" i="17" s="1"/>
  <c r="AF15" i="17"/>
  <c r="AO15" i="17" s="1"/>
  <c r="AE15" i="17"/>
  <c r="W16" i="17"/>
  <c r="AH16" i="73"/>
  <c r="AQ16" i="73" s="1"/>
  <c r="W16" i="91"/>
  <c r="AG15" i="91"/>
  <c r="AP15" i="91" s="1"/>
  <c r="AF15" i="91"/>
  <c r="AO15" i="91" s="1"/>
  <c r="AE15" i="91"/>
  <c r="AR16" i="44"/>
  <c r="AH16" i="64"/>
  <c r="AQ16" i="64" s="1"/>
  <c r="AH17" i="46"/>
  <c r="AQ17" i="46" s="1"/>
  <c r="Y17" i="34"/>
  <c r="X17" i="34"/>
  <c r="Y16" i="43"/>
  <c r="X16" i="43"/>
  <c r="AH15" i="10"/>
  <c r="AQ15" i="10" s="1"/>
  <c r="AN14" i="99"/>
  <c r="AI14" i="99"/>
  <c r="AH17" i="71"/>
  <c r="AQ17" i="71" s="1"/>
  <c r="AR15" i="81"/>
  <c r="AN15" i="82"/>
  <c r="AI15" i="82"/>
  <c r="Z17" i="74"/>
  <c r="AR16" i="79"/>
  <c r="Y17" i="2"/>
  <c r="X17" i="2"/>
  <c r="Z17" i="2" s="1"/>
  <c r="Z15" i="23"/>
  <c r="AH16" i="33"/>
  <c r="AQ16" i="33" s="1"/>
  <c r="Z15" i="10"/>
  <c r="AH17" i="79"/>
  <c r="AQ17" i="79" s="1"/>
  <c r="Z17" i="71"/>
  <c r="AR15" i="45"/>
  <c r="AR16" i="80"/>
  <c r="Z17" i="62"/>
  <c r="AR15" i="94"/>
  <c r="Y16" i="101"/>
  <c r="X16" i="101"/>
  <c r="Y16" i="55"/>
  <c r="X16" i="55"/>
  <c r="AN15" i="84"/>
  <c r="AI15" i="84"/>
  <c r="AH17" i="15"/>
  <c r="AQ17" i="15" s="1"/>
  <c r="AF16" i="92"/>
  <c r="AO16" i="92" s="1"/>
  <c r="AE16" i="92"/>
  <c r="W17" i="92"/>
  <c r="AG16" i="92"/>
  <c r="AP16" i="92" s="1"/>
  <c r="AH16" i="72"/>
  <c r="AQ16" i="72" s="1"/>
  <c r="Y16" i="35"/>
  <c r="X16" i="35"/>
  <c r="AH15" i="66"/>
  <c r="AQ15" i="66" s="1"/>
  <c r="AR15" i="54"/>
  <c r="AH16" i="86"/>
  <c r="AQ16" i="86" s="1"/>
  <c r="Z15" i="26"/>
  <c r="AH16" i="49"/>
  <c r="AQ16" i="49" s="1"/>
  <c r="AN15" i="69"/>
  <c r="AI15" i="69"/>
  <c r="Z15" i="42"/>
  <c r="AH16" i="59"/>
  <c r="AQ16" i="59" s="1"/>
  <c r="AR15" i="22"/>
  <c r="AR14" i="32"/>
  <c r="AI16" i="37"/>
  <c r="AN16" i="37"/>
  <c r="AH17" i="38"/>
  <c r="AQ17" i="38" s="1"/>
  <c r="AH16" i="27"/>
  <c r="AQ16" i="27" s="1"/>
  <c r="AE14" i="103"/>
  <c r="W15" i="103"/>
  <c r="AG14" i="103"/>
  <c r="AP14" i="103" s="1"/>
  <c r="AF14" i="103"/>
  <c r="AO14" i="103" s="1"/>
  <c r="AH17" i="80"/>
  <c r="AQ17" i="80" s="1"/>
  <c r="AR14" i="51"/>
  <c r="AH17" i="12"/>
  <c r="AQ17" i="12" s="1"/>
  <c r="AR15" i="65"/>
  <c r="Z16" i="27"/>
  <c r="AH16" i="45"/>
  <c r="AQ16" i="45" s="1"/>
  <c r="W17" i="97"/>
  <c r="AF16" i="97"/>
  <c r="AO16" i="97" s="1"/>
  <c r="AE16" i="97"/>
  <c r="AG16" i="97"/>
  <c r="AP16" i="97" s="1"/>
  <c r="AN15" i="43"/>
  <c r="AI15" i="43"/>
  <c r="Y16" i="95"/>
  <c r="X16" i="95"/>
  <c r="AE17" i="79"/>
  <c r="W18" i="79"/>
  <c r="Y16" i="98"/>
  <c r="X16" i="98"/>
  <c r="AN15" i="87"/>
  <c r="AI15" i="87"/>
  <c r="AH15" i="51"/>
  <c r="AQ15" i="51" s="1"/>
  <c r="AR15" i="48"/>
  <c r="Y16" i="90"/>
  <c r="X16" i="90"/>
  <c r="AR16" i="9"/>
  <c r="AH16" i="58"/>
  <c r="AQ16" i="58" s="1"/>
  <c r="AF17" i="15"/>
  <c r="AO17" i="15" s="1"/>
  <c r="AH17" i="47"/>
  <c r="AQ17" i="47" s="1"/>
  <c r="Z15" i="32"/>
  <c r="AH16" i="20"/>
  <c r="AQ16" i="20" s="1"/>
  <c r="AR15" i="14"/>
  <c r="AH16" i="94"/>
  <c r="AQ16" i="94" s="1"/>
  <c r="AH16" i="21"/>
  <c r="AQ16" i="21" s="1"/>
  <c r="AR16" i="38"/>
  <c r="AR16" i="71"/>
  <c r="AH17" i="100"/>
  <c r="AQ17" i="100" s="1"/>
  <c r="AR16" i="47"/>
  <c r="AR14" i="42"/>
  <c r="AH16" i="22"/>
  <c r="AQ16" i="22" s="1"/>
  <c r="W17" i="59"/>
  <c r="AH16" i="81"/>
  <c r="AQ16" i="81" s="1"/>
  <c r="AR16" i="16"/>
  <c r="AI14" i="104"/>
  <c r="AN14" i="104"/>
  <c r="AR15" i="72"/>
  <c r="Y17" i="37"/>
  <c r="X17" i="37"/>
  <c r="AH16" i="54"/>
  <c r="AQ16" i="54" s="1"/>
  <c r="AR15" i="58"/>
  <c r="AE17" i="85"/>
  <c r="AR14" i="11"/>
  <c r="AI16" i="13"/>
  <c r="AN16" i="13"/>
  <c r="Y17" i="68"/>
  <c r="X17" i="68"/>
  <c r="Z17" i="38"/>
  <c r="AH15" i="11"/>
  <c r="AQ15" i="11" s="1"/>
  <c r="AH16" i="102"/>
  <c r="AQ16" i="102" s="1"/>
  <c r="AH16" i="61"/>
  <c r="AQ16" i="61" s="1"/>
  <c r="AR15" i="93"/>
  <c r="AR16" i="89"/>
  <c r="Z16" i="45"/>
  <c r="AF16" i="70"/>
  <c r="AO16" i="70" s="1"/>
  <c r="AE16" i="70"/>
  <c r="W17" i="70"/>
  <c r="AG16" i="70"/>
  <c r="AP16" i="70" s="1"/>
  <c r="AR15" i="21"/>
  <c r="AN15" i="98"/>
  <c r="AI15" i="98"/>
  <c r="Y15" i="99"/>
  <c r="X15" i="99"/>
  <c r="AH16" i="65"/>
  <c r="AQ16" i="65" s="1"/>
  <c r="AR15" i="27"/>
  <c r="AH17" i="9"/>
  <c r="AQ17" i="9" s="1"/>
  <c r="AH17" i="16"/>
  <c r="AQ17" i="16" s="1"/>
  <c r="AR15" i="39"/>
  <c r="Y16" i="82"/>
  <c r="X16" i="82"/>
  <c r="Z15" i="51"/>
  <c r="AR14" i="23"/>
  <c r="AN15" i="101"/>
  <c r="AI15" i="101"/>
  <c r="AR14" i="24"/>
  <c r="AH16" i="78"/>
  <c r="AQ16" i="78" s="1"/>
  <c r="Z16" i="58"/>
  <c r="AR16" i="85"/>
  <c r="AE16" i="20"/>
  <c r="AF16" i="20"/>
  <c r="AO16" i="20" s="1"/>
  <c r="W17" i="20"/>
  <c r="AG16" i="20"/>
  <c r="AP16" i="20" s="1"/>
  <c r="AH16" i="48"/>
  <c r="AQ16" i="48" s="1"/>
  <c r="AE16" i="94"/>
  <c r="AF16" i="94"/>
  <c r="AO16" i="94" s="1"/>
  <c r="W17" i="94"/>
  <c r="AG16" i="94"/>
  <c r="AP16" i="94" s="1"/>
  <c r="AN16" i="28"/>
  <c r="W16" i="96"/>
  <c r="AG15" i="96"/>
  <c r="AP15" i="96" s="1"/>
  <c r="AF15" i="96"/>
  <c r="AO15" i="96" s="1"/>
  <c r="AE15" i="96"/>
  <c r="Y16" i="105"/>
  <c r="X16" i="105"/>
  <c r="AR15" i="59"/>
  <c r="AH15" i="24"/>
  <c r="AQ15" i="24" s="1"/>
  <c r="AR16" i="74"/>
  <c r="AN15" i="36"/>
  <c r="AI15" i="36"/>
  <c r="Y17" i="18"/>
  <c r="X17" i="18"/>
  <c r="AR14" i="66"/>
  <c r="AR14" i="10"/>
  <c r="AR15" i="49"/>
  <c r="Z16" i="81"/>
  <c r="AH16" i="39"/>
  <c r="AQ16" i="39" s="1"/>
  <c r="AI16" i="34"/>
  <c r="AN16" i="34"/>
  <c r="Y16" i="40"/>
  <c r="X16" i="40"/>
  <c r="AI16" i="25"/>
  <c r="AN16" i="25"/>
  <c r="AN15" i="40"/>
  <c r="AI15" i="40"/>
  <c r="AF16" i="29"/>
  <c r="AO16" i="29" s="1"/>
  <c r="AG16" i="29"/>
  <c r="AP16" i="29" s="1"/>
  <c r="W17" i="29"/>
  <c r="AE16" i="29"/>
  <c r="AI16" i="2"/>
  <c r="AN16" i="2"/>
  <c r="AR16" i="31"/>
  <c r="AE16" i="88"/>
  <c r="AF16" i="88"/>
  <c r="AO16" i="88" s="1"/>
  <c r="W17" i="88"/>
  <c r="AG16" i="88"/>
  <c r="AP16" i="88" s="1"/>
  <c r="AR14" i="75"/>
  <c r="AR16" i="12"/>
  <c r="AH17" i="89"/>
  <c r="AQ17" i="89" s="1"/>
  <c r="AF15" i="30"/>
  <c r="AO15" i="30" s="1"/>
  <c r="AE15" i="30"/>
  <c r="AG15" i="30"/>
  <c r="AP15" i="30" s="1"/>
  <c r="W16" i="30"/>
  <c r="AR15" i="20"/>
  <c r="AH15" i="75"/>
  <c r="AQ15" i="75" s="1"/>
  <c r="Y16" i="84"/>
  <c r="X16" i="84"/>
  <c r="AH17" i="44"/>
  <c r="AQ17" i="44" s="1"/>
  <c r="AH17" i="31"/>
  <c r="AQ17" i="31" s="1"/>
  <c r="Z17" i="47"/>
  <c r="AE16" i="67"/>
  <c r="W17" i="67"/>
  <c r="AF16" i="67"/>
  <c r="AO16" i="67" s="1"/>
  <c r="AG16" i="67"/>
  <c r="AP16" i="67" s="1"/>
  <c r="AR14" i="50"/>
  <c r="AH16" i="60"/>
  <c r="AQ16" i="60" s="1"/>
  <c r="AH17" i="85"/>
  <c r="AQ17" i="85" s="1"/>
  <c r="Z16" i="48"/>
  <c r="Y17" i="28"/>
  <c r="X17" i="28"/>
  <c r="AR15" i="102"/>
  <c r="AH16" i="93"/>
  <c r="AQ16" i="93" s="1"/>
  <c r="AR16" i="46"/>
  <c r="AE17" i="53"/>
  <c r="AF17" i="53"/>
  <c r="AO17" i="53" s="1"/>
  <c r="AG17" i="53"/>
  <c r="AP17" i="53" s="1"/>
  <c r="W18" i="53"/>
  <c r="Z15" i="24"/>
  <c r="AH16" i="83"/>
  <c r="AQ16" i="83" s="1"/>
  <c r="AN16" i="18"/>
  <c r="AI16" i="18"/>
  <c r="Y16" i="69"/>
  <c r="X16" i="69"/>
  <c r="AR15" i="83"/>
  <c r="AG16" i="22"/>
  <c r="AP16" i="22" s="1"/>
  <c r="W17" i="22"/>
  <c r="AF16" i="22"/>
  <c r="AO16" i="22" s="1"/>
  <c r="AR15" i="60"/>
  <c r="Y17" i="76"/>
  <c r="X17" i="76"/>
  <c r="AN16" i="68"/>
  <c r="AI16" i="68"/>
  <c r="AI16" i="76" l="1"/>
  <c r="AI16" i="28"/>
  <c r="AI16" i="19"/>
  <c r="AG17" i="85"/>
  <c r="AP17" i="85" s="1"/>
  <c r="AF16" i="59"/>
  <c r="AO16" i="59" s="1"/>
  <c r="AF16" i="39"/>
  <c r="AO16" i="39" s="1"/>
  <c r="AF17" i="85"/>
  <c r="AO17" i="85" s="1"/>
  <c r="AE17" i="89"/>
  <c r="AG16" i="59"/>
  <c r="AP16" i="59" s="1"/>
  <c r="W17" i="39"/>
  <c r="AE17" i="80"/>
  <c r="AN17" i="80" s="1"/>
  <c r="AE16" i="64"/>
  <c r="AF17" i="44"/>
  <c r="AO17" i="44" s="1"/>
  <c r="AE16" i="78"/>
  <c r="AF17" i="89"/>
  <c r="AO17" i="89" s="1"/>
  <c r="AG16" i="39"/>
  <c r="AP16" i="39" s="1"/>
  <c r="AE16" i="86"/>
  <c r="W17" i="64"/>
  <c r="AE17" i="12"/>
  <c r="AE17" i="46"/>
  <c r="AG16" i="49"/>
  <c r="AP16" i="49" s="1"/>
  <c r="W17" i="49"/>
  <c r="AG17" i="15"/>
  <c r="AP17" i="15" s="1"/>
  <c r="AF17" i="79"/>
  <c r="AO17" i="79" s="1"/>
  <c r="W17" i="102"/>
  <c r="AE15" i="66"/>
  <c r="AI15" i="66" s="1"/>
  <c r="AF16" i="49"/>
  <c r="AO16" i="49" s="1"/>
  <c r="W17" i="61"/>
  <c r="AG16" i="64"/>
  <c r="AP16" i="64" s="1"/>
  <c r="Z17" i="18"/>
  <c r="Z16" i="90"/>
  <c r="W18" i="89"/>
  <c r="AF17" i="12"/>
  <c r="AO17" i="12" s="1"/>
  <c r="AF15" i="66"/>
  <c r="AO15" i="66" s="1"/>
  <c r="W18" i="15"/>
  <c r="AF16" i="33"/>
  <c r="AO16" i="33" s="1"/>
  <c r="AG17" i="9"/>
  <c r="AP17" i="9" s="1"/>
  <c r="AE16" i="102"/>
  <c r="W18" i="80"/>
  <c r="AE16" i="54"/>
  <c r="AF17" i="80"/>
  <c r="AO17" i="80" s="1"/>
  <c r="AF16" i="78"/>
  <c r="AO16" i="78" s="1"/>
  <c r="AG17" i="31"/>
  <c r="AP17" i="31" s="1"/>
  <c r="W17" i="78"/>
  <c r="AF17" i="31"/>
  <c r="AO17" i="31" s="1"/>
  <c r="AG16" i="33"/>
  <c r="AP16" i="33" s="1"/>
  <c r="AE17" i="31"/>
  <c r="AI17" i="31" s="1"/>
  <c r="AF16" i="54"/>
  <c r="AO16" i="54" s="1"/>
  <c r="AG16" i="65"/>
  <c r="AP16" i="65" s="1"/>
  <c r="Z17" i="76"/>
  <c r="AE17" i="76" s="1"/>
  <c r="W18" i="46"/>
  <c r="AF17" i="46"/>
  <c r="AO17" i="46" s="1"/>
  <c r="AE15" i="11"/>
  <c r="AN15" i="11" s="1"/>
  <c r="Z15" i="104"/>
  <c r="W16" i="104" s="1"/>
  <c r="AF17" i="16"/>
  <c r="AO17" i="16" s="1"/>
  <c r="AI15" i="95"/>
  <c r="AR15" i="95" s="1"/>
  <c r="Z16" i="105"/>
  <c r="AF16" i="105" s="1"/>
  <c r="AO16" i="105" s="1"/>
  <c r="X17" i="25"/>
  <c r="Z17" i="25" s="1"/>
  <c r="W17" i="65"/>
  <c r="Y17" i="65" s="1"/>
  <c r="Z16" i="69"/>
  <c r="AG16" i="69" s="1"/>
  <c r="AP16" i="69" s="1"/>
  <c r="Z16" i="82"/>
  <c r="AF16" i="82" s="1"/>
  <c r="AO16" i="82" s="1"/>
  <c r="AE17" i="44"/>
  <c r="AI17" i="44" s="1"/>
  <c r="AF16" i="21"/>
  <c r="AO16" i="21" s="1"/>
  <c r="AE17" i="16"/>
  <c r="AF15" i="11"/>
  <c r="AO15" i="11" s="1"/>
  <c r="AF16" i="86"/>
  <c r="AO16" i="86" s="1"/>
  <c r="AF16" i="72"/>
  <c r="AO16" i="72" s="1"/>
  <c r="W18" i="9"/>
  <c r="Y18" i="9" s="1"/>
  <c r="W18" i="44"/>
  <c r="X18" i="44" s="1"/>
  <c r="W18" i="16"/>
  <c r="X18" i="16" s="1"/>
  <c r="W17" i="33"/>
  <c r="Y17" i="33" s="1"/>
  <c r="AG16" i="72"/>
  <c r="AP16" i="72" s="1"/>
  <c r="AG16" i="86"/>
  <c r="AP16" i="86" s="1"/>
  <c r="AE17" i="9"/>
  <c r="AN17" i="9" s="1"/>
  <c r="AE16" i="65"/>
  <c r="Z17" i="34"/>
  <c r="AF17" i="34" s="1"/>
  <c r="AO17" i="34" s="1"/>
  <c r="Z17" i="37"/>
  <c r="AE17" i="37" s="1"/>
  <c r="Z16" i="98"/>
  <c r="AE16" i="98" s="1"/>
  <c r="Z16" i="55"/>
  <c r="AG16" i="55" s="1"/>
  <c r="AP16" i="55" s="1"/>
  <c r="Z16" i="36"/>
  <c r="AF16" i="36" s="1"/>
  <c r="AO16" i="36" s="1"/>
  <c r="Z15" i="99"/>
  <c r="AF15" i="99" s="1"/>
  <c r="AO15" i="99" s="1"/>
  <c r="Z16" i="35"/>
  <c r="AG16" i="35" s="1"/>
  <c r="AP16" i="35" s="1"/>
  <c r="AG17" i="18"/>
  <c r="AP17" i="18" s="1"/>
  <c r="AF17" i="18"/>
  <c r="AO17" i="18" s="1"/>
  <c r="AE17" i="18"/>
  <c r="W18" i="18"/>
  <c r="W17" i="105"/>
  <c r="W17" i="90"/>
  <c r="AG16" i="90"/>
  <c r="AP16" i="90" s="1"/>
  <c r="AF16" i="90"/>
  <c r="AO16" i="90" s="1"/>
  <c r="AE16" i="90"/>
  <c r="AG16" i="82"/>
  <c r="AP16" i="82" s="1"/>
  <c r="AG17" i="76"/>
  <c r="AP17" i="76" s="1"/>
  <c r="AF17" i="76"/>
  <c r="AO17" i="76" s="1"/>
  <c r="AE15" i="104"/>
  <c r="AG15" i="104"/>
  <c r="AP15" i="104" s="1"/>
  <c r="AR16" i="34"/>
  <c r="AN15" i="75"/>
  <c r="AI15" i="75"/>
  <c r="AN16" i="21"/>
  <c r="Y18" i="100"/>
  <c r="X18" i="100"/>
  <c r="Y17" i="54"/>
  <c r="X17" i="54"/>
  <c r="Y17" i="94"/>
  <c r="X17" i="94"/>
  <c r="AN17" i="85"/>
  <c r="AI17" i="85"/>
  <c r="Y17" i="92"/>
  <c r="X17" i="92"/>
  <c r="AF17" i="62"/>
  <c r="AO17" i="62" s="1"/>
  <c r="AE17" i="62"/>
  <c r="AG17" i="62"/>
  <c r="AP17" i="62" s="1"/>
  <c r="W18" i="62"/>
  <c r="AH16" i="43"/>
  <c r="AQ16" i="43" s="1"/>
  <c r="Y17" i="39"/>
  <c r="X17" i="39"/>
  <c r="AH16" i="87"/>
  <c r="AQ16" i="87" s="1"/>
  <c r="AH17" i="13"/>
  <c r="AQ17" i="13" s="1"/>
  <c r="AE15" i="50"/>
  <c r="AF15" i="50"/>
  <c r="AO15" i="50" s="1"/>
  <c r="AG15" i="50"/>
  <c r="AP15" i="50" s="1"/>
  <c r="W16" i="50"/>
  <c r="AN16" i="83"/>
  <c r="AI16" i="83"/>
  <c r="AI16" i="41"/>
  <c r="AN16" i="41"/>
  <c r="Y17" i="60"/>
  <c r="X17" i="60"/>
  <c r="Y16" i="52"/>
  <c r="X16" i="52"/>
  <c r="Y17" i="21"/>
  <c r="X17" i="21"/>
  <c r="Y17" i="102"/>
  <c r="X17" i="102"/>
  <c r="Y16" i="11"/>
  <c r="X16" i="11"/>
  <c r="AN17" i="100"/>
  <c r="AI17" i="100"/>
  <c r="AN16" i="78"/>
  <c r="AN17" i="31"/>
  <c r="AI16" i="22"/>
  <c r="AN16" i="22"/>
  <c r="AR16" i="76"/>
  <c r="AE16" i="45"/>
  <c r="AF16" i="45"/>
  <c r="AO16" i="45" s="1"/>
  <c r="W17" i="45"/>
  <c r="AG16" i="45"/>
  <c r="AP16" i="45" s="1"/>
  <c r="AF17" i="71"/>
  <c r="AO17" i="71" s="1"/>
  <c r="AE17" i="71"/>
  <c r="W18" i="71"/>
  <c r="AG17" i="71"/>
  <c r="AP17" i="71" s="1"/>
  <c r="AN16" i="72"/>
  <c r="AN16" i="73"/>
  <c r="AI16" i="73"/>
  <c r="AN16" i="49"/>
  <c r="AI16" i="49"/>
  <c r="AH16" i="40"/>
  <c r="AQ16" i="40" s="1"/>
  <c r="AR15" i="98"/>
  <c r="AI16" i="59"/>
  <c r="AN16" i="59"/>
  <c r="AH16" i="95"/>
  <c r="AQ16" i="95" s="1"/>
  <c r="AN16" i="97"/>
  <c r="AI16" i="97"/>
  <c r="AR16" i="19"/>
  <c r="AN16" i="92"/>
  <c r="AI16" i="92"/>
  <c r="AH16" i="101"/>
  <c r="AQ16" i="101" s="1"/>
  <c r="AF17" i="74"/>
  <c r="AO17" i="74" s="1"/>
  <c r="AE17" i="74"/>
  <c r="W18" i="74"/>
  <c r="AG17" i="74"/>
  <c r="AP17" i="74" s="1"/>
  <c r="Z16" i="43"/>
  <c r="Z16" i="87"/>
  <c r="AH17" i="19"/>
  <c r="AQ17" i="19" s="1"/>
  <c r="Z17" i="13"/>
  <c r="AE16" i="14"/>
  <c r="W17" i="14"/>
  <c r="AF16" i="14"/>
  <c r="AO16" i="14" s="1"/>
  <c r="AG16" i="14"/>
  <c r="AP16" i="14" s="1"/>
  <c r="AN16" i="63"/>
  <c r="AI16" i="63"/>
  <c r="AN16" i="93"/>
  <c r="AI16" i="93"/>
  <c r="Y18" i="44"/>
  <c r="AN15" i="66"/>
  <c r="Y18" i="80"/>
  <c r="X18" i="80"/>
  <c r="AN17" i="46"/>
  <c r="AN16" i="61"/>
  <c r="AI16" i="61"/>
  <c r="W17" i="69"/>
  <c r="Y18" i="15"/>
  <c r="X18" i="15"/>
  <c r="Y15" i="103"/>
  <c r="X15" i="103"/>
  <c r="W17" i="55"/>
  <c r="W18" i="34"/>
  <c r="Y16" i="91"/>
  <c r="X16" i="91"/>
  <c r="AN16" i="64"/>
  <c r="AI16" i="64"/>
  <c r="AR15" i="36"/>
  <c r="Y17" i="20"/>
  <c r="X17" i="20"/>
  <c r="AH16" i="98"/>
  <c r="AQ16" i="98" s="1"/>
  <c r="W17" i="27"/>
  <c r="AG16" i="27"/>
  <c r="AP16" i="27" s="1"/>
  <c r="AE16" i="27"/>
  <c r="AF16" i="27"/>
  <c r="AO16" i="27" s="1"/>
  <c r="AN14" i="103"/>
  <c r="AI14" i="103"/>
  <c r="AH16" i="35"/>
  <c r="AQ16" i="35" s="1"/>
  <c r="AR15" i="40"/>
  <c r="AN16" i="67"/>
  <c r="AI16" i="67"/>
  <c r="AH16" i="84"/>
  <c r="AQ16" i="84" s="1"/>
  <c r="Y17" i="88"/>
  <c r="X17" i="88"/>
  <c r="AR16" i="2"/>
  <c r="W17" i="81"/>
  <c r="AG16" i="81"/>
  <c r="AP16" i="81" s="1"/>
  <c r="AF16" i="81"/>
  <c r="AO16" i="81" s="1"/>
  <c r="AE16" i="81"/>
  <c r="AH16" i="105"/>
  <c r="AQ16" i="105" s="1"/>
  <c r="Y16" i="96"/>
  <c r="X16" i="96"/>
  <c r="AN16" i="94"/>
  <c r="AI16" i="94"/>
  <c r="AI16" i="20"/>
  <c r="AN16" i="20"/>
  <c r="AE15" i="51"/>
  <c r="W16" i="51"/>
  <c r="AF15" i="51"/>
  <c r="AO15" i="51" s="1"/>
  <c r="AG15" i="51"/>
  <c r="AP15" i="51" s="1"/>
  <c r="Y17" i="70"/>
  <c r="X17" i="70"/>
  <c r="Z16" i="95"/>
  <c r="AE15" i="26"/>
  <c r="AG15" i="26"/>
  <c r="AP15" i="26" s="1"/>
  <c r="W16" i="26"/>
  <c r="AF15" i="26"/>
  <c r="AO15" i="26" s="1"/>
  <c r="AR15" i="84"/>
  <c r="Z16" i="101"/>
  <c r="AE15" i="10"/>
  <c r="AG15" i="10"/>
  <c r="AP15" i="10" s="1"/>
  <c r="AF15" i="10"/>
  <c r="AO15" i="10" s="1"/>
  <c r="W16" i="10"/>
  <c r="AH17" i="2"/>
  <c r="AQ17" i="2" s="1"/>
  <c r="AR15" i="82"/>
  <c r="AR14" i="99"/>
  <c r="AN15" i="91"/>
  <c r="AI15" i="91"/>
  <c r="Y16" i="17"/>
  <c r="X16" i="17"/>
  <c r="AR15" i="105"/>
  <c r="AR15" i="55"/>
  <c r="Y16" i="75"/>
  <c r="X16" i="75"/>
  <c r="AI15" i="52"/>
  <c r="AN15" i="52"/>
  <c r="AN16" i="33"/>
  <c r="AI16" i="33"/>
  <c r="Y17" i="72"/>
  <c r="X17" i="72"/>
  <c r="Y17" i="73"/>
  <c r="X17" i="73"/>
  <c r="Y17" i="64"/>
  <c r="X17" i="64"/>
  <c r="AH17" i="76"/>
  <c r="AQ17" i="76" s="1"/>
  <c r="AF15" i="24"/>
  <c r="AO15" i="24" s="1"/>
  <c r="AG15" i="24"/>
  <c r="AP15" i="24" s="1"/>
  <c r="W16" i="24"/>
  <c r="AE15" i="24"/>
  <c r="AN15" i="30"/>
  <c r="AI15" i="30"/>
  <c r="AN15" i="96"/>
  <c r="AI15" i="96"/>
  <c r="AH17" i="68"/>
  <c r="AQ17" i="68" s="1"/>
  <c r="Y18" i="89"/>
  <c r="X18" i="89"/>
  <c r="AG15" i="23"/>
  <c r="AP15" i="23" s="1"/>
  <c r="AE15" i="23"/>
  <c r="AF15" i="23"/>
  <c r="AO15" i="23" s="1"/>
  <c r="W16" i="23"/>
  <c r="Y17" i="83"/>
  <c r="X17" i="83"/>
  <c r="Y17" i="61"/>
  <c r="X17" i="61"/>
  <c r="AN17" i="89"/>
  <c r="AI17" i="89"/>
  <c r="AH17" i="37"/>
  <c r="AQ17" i="37" s="1"/>
  <c r="AR14" i="104"/>
  <c r="AN17" i="15"/>
  <c r="AI17" i="15"/>
  <c r="AN17" i="79"/>
  <c r="AI17" i="79"/>
  <c r="AR16" i="37"/>
  <c r="AR16" i="18"/>
  <c r="AH17" i="28"/>
  <c r="AQ17" i="28" s="1"/>
  <c r="Y17" i="67"/>
  <c r="X17" i="67"/>
  <c r="Z17" i="67" s="1"/>
  <c r="AR16" i="68"/>
  <c r="AI17" i="53"/>
  <c r="AN17" i="53"/>
  <c r="Z17" i="28"/>
  <c r="AE17" i="47"/>
  <c r="AF17" i="47"/>
  <c r="AO17" i="47" s="1"/>
  <c r="AG17" i="47"/>
  <c r="AP17" i="47" s="1"/>
  <c r="W18" i="47"/>
  <c r="Z16" i="84"/>
  <c r="Y16" i="30"/>
  <c r="X16" i="30"/>
  <c r="AI16" i="29"/>
  <c r="AN16" i="29"/>
  <c r="Z16" i="40"/>
  <c r="AH17" i="18"/>
  <c r="AQ17" i="18" s="1"/>
  <c r="AH16" i="82"/>
  <c r="AQ16" i="82" s="1"/>
  <c r="AN16" i="70"/>
  <c r="AI16" i="70"/>
  <c r="AR16" i="13"/>
  <c r="Y18" i="85"/>
  <c r="X18" i="85"/>
  <c r="AH16" i="90"/>
  <c r="AQ16" i="90" s="1"/>
  <c r="Y17" i="97"/>
  <c r="X17" i="97"/>
  <c r="W16" i="42"/>
  <c r="AE15" i="42"/>
  <c r="AF15" i="42"/>
  <c r="AO15" i="42" s="1"/>
  <c r="AG15" i="42"/>
  <c r="AP15" i="42" s="1"/>
  <c r="AH17" i="34"/>
  <c r="AQ17" i="34" s="1"/>
  <c r="AN16" i="39"/>
  <c r="AI15" i="17"/>
  <c r="AN15" i="17"/>
  <c r="Y17" i="77"/>
  <c r="X17" i="77"/>
  <c r="Z17" i="19"/>
  <c r="AH15" i="104"/>
  <c r="AQ15" i="104" s="1"/>
  <c r="AH16" i="36"/>
  <c r="AQ16" i="36" s="1"/>
  <c r="AR15" i="35"/>
  <c r="Y17" i="41"/>
  <c r="X17" i="41"/>
  <c r="AN16" i="60"/>
  <c r="AI16" i="60"/>
  <c r="AR15" i="90"/>
  <c r="AN16" i="102"/>
  <c r="AI16" i="102"/>
  <c r="AN17" i="12"/>
  <c r="Y17" i="49"/>
  <c r="X17" i="49"/>
  <c r="Y17" i="86"/>
  <c r="X17" i="86"/>
  <c r="Y17" i="78"/>
  <c r="X17" i="78"/>
  <c r="Y18" i="31"/>
  <c r="X18" i="31"/>
  <c r="AI16" i="65"/>
  <c r="AN16" i="65"/>
  <c r="W17" i="58"/>
  <c r="AE16" i="58"/>
  <c r="AG16" i="58"/>
  <c r="AP16" i="58" s="1"/>
  <c r="AF16" i="58"/>
  <c r="AO16" i="58" s="1"/>
  <c r="W16" i="99"/>
  <c r="AG15" i="99"/>
  <c r="AP15" i="99" s="1"/>
  <c r="AE15" i="99"/>
  <c r="Y17" i="59"/>
  <c r="X17" i="59"/>
  <c r="AE15" i="32"/>
  <c r="AF15" i="32"/>
  <c r="AO15" i="32" s="1"/>
  <c r="W16" i="32"/>
  <c r="AG15" i="32"/>
  <c r="AP15" i="32" s="1"/>
  <c r="Y18" i="79"/>
  <c r="X18" i="79"/>
  <c r="Y17" i="22"/>
  <c r="X17" i="22"/>
  <c r="Y18" i="53"/>
  <c r="X18" i="53"/>
  <c r="Z17" i="68"/>
  <c r="AH16" i="69"/>
  <c r="AQ16" i="69" s="1"/>
  <c r="AE16" i="48"/>
  <c r="AF16" i="48"/>
  <c r="AO16" i="48" s="1"/>
  <c r="AG16" i="48"/>
  <c r="AP16" i="48" s="1"/>
  <c r="W17" i="48"/>
  <c r="AN16" i="88"/>
  <c r="AI16" i="88"/>
  <c r="Y17" i="29"/>
  <c r="X17" i="29"/>
  <c r="AR16" i="25"/>
  <c r="AR16" i="28"/>
  <c r="AR15" i="101"/>
  <c r="AH15" i="99"/>
  <c r="AQ15" i="99" s="1"/>
  <c r="AF17" i="38"/>
  <c r="AO17" i="38" s="1"/>
  <c r="AG17" i="38"/>
  <c r="AP17" i="38" s="1"/>
  <c r="W18" i="38"/>
  <c r="AE17" i="38"/>
  <c r="AR15" i="87"/>
  <c r="AR15" i="43"/>
  <c r="AR15" i="69"/>
  <c r="AH16" i="55"/>
  <c r="AQ16" i="55" s="1"/>
  <c r="AG17" i="2"/>
  <c r="AP17" i="2" s="1"/>
  <c r="W18" i="2"/>
  <c r="AE17" i="2"/>
  <c r="AF17" i="2"/>
  <c r="AO17" i="2" s="1"/>
  <c r="AI16" i="77"/>
  <c r="AN16" i="77"/>
  <c r="Y17" i="63"/>
  <c r="X17" i="63"/>
  <c r="Y17" i="93"/>
  <c r="X17" i="93"/>
  <c r="AN17" i="44"/>
  <c r="Y18" i="12"/>
  <c r="X18" i="12"/>
  <c r="Y16" i="66"/>
  <c r="X16" i="66"/>
  <c r="Y18" i="46"/>
  <c r="X18" i="46"/>
  <c r="AN16" i="86"/>
  <c r="AI16" i="54"/>
  <c r="AN16" i="54"/>
  <c r="AI16" i="39" l="1"/>
  <c r="AI17" i="80"/>
  <c r="AI16" i="78"/>
  <c r="AI17" i="12"/>
  <c r="AE16" i="82"/>
  <c r="AG16" i="105"/>
  <c r="AP16" i="105" s="1"/>
  <c r="AI17" i="16"/>
  <c r="AR17" i="16" s="1"/>
  <c r="AE17" i="34"/>
  <c r="AN17" i="34" s="1"/>
  <c r="AN17" i="16"/>
  <c r="AH17" i="25"/>
  <c r="AQ17" i="25" s="1"/>
  <c r="AG17" i="34"/>
  <c r="AP17" i="34" s="1"/>
  <c r="Y18" i="16"/>
  <c r="AI16" i="21"/>
  <c r="AR16" i="21" s="1"/>
  <c r="AF16" i="35"/>
  <c r="AO16" i="35" s="1"/>
  <c r="W17" i="82"/>
  <c r="AE16" i="105"/>
  <c r="AI17" i="46"/>
  <c r="AE16" i="35"/>
  <c r="W17" i="36"/>
  <c r="AI16" i="86"/>
  <c r="AF15" i="104"/>
  <c r="AO15" i="104" s="1"/>
  <c r="W18" i="76"/>
  <c r="X17" i="65"/>
  <c r="AE16" i="69"/>
  <c r="X17" i="33"/>
  <c r="AI15" i="11"/>
  <c r="AF16" i="69"/>
  <c r="AO16" i="69" s="1"/>
  <c r="AI16" i="72"/>
  <c r="W17" i="35"/>
  <c r="AG16" i="98"/>
  <c r="AP16" i="98" s="1"/>
  <c r="W17" i="98"/>
  <c r="X17" i="98" s="1"/>
  <c r="Z18" i="44"/>
  <c r="AG18" i="44" s="1"/>
  <c r="AP18" i="44" s="1"/>
  <c r="W18" i="37"/>
  <c r="Z17" i="88"/>
  <c r="AF17" i="88" s="1"/>
  <c r="AO17" i="88" s="1"/>
  <c r="W18" i="25"/>
  <c r="Y18" i="25" s="1"/>
  <c r="AE17" i="25"/>
  <c r="AF17" i="25"/>
  <c r="AO17" i="25" s="1"/>
  <c r="AG17" i="25"/>
  <c r="AP17" i="25" s="1"/>
  <c r="AE16" i="36"/>
  <c r="AN16" i="36" s="1"/>
  <c r="Z18" i="80"/>
  <c r="AF18" i="80" s="1"/>
  <c r="AO18" i="80" s="1"/>
  <c r="AG16" i="36"/>
  <c r="AP16" i="36" s="1"/>
  <c r="Z16" i="17"/>
  <c r="AG16" i="17" s="1"/>
  <c r="AP16" i="17" s="1"/>
  <c r="X18" i="9"/>
  <c r="Z18" i="9" s="1"/>
  <c r="AI17" i="9"/>
  <c r="AR17" i="9" s="1"/>
  <c r="AF16" i="98"/>
  <c r="AO16" i="98" s="1"/>
  <c r="AF16" i="55"/>
  <c r="AO16" i="55" s="1"/>
  <c r="AF17" i="37"/>
  <c r="AO17" i="37" s="1"/>
  <c r="AE16" i="55"/>
  <c r="AG17" i="37"/>
  <c r="AP17" i="37" s="1"/>
  <c r="Z17" i="64"/>
  <c r="AG17" i="64" s="1"/>
  <c r="AP17" i="64" s="1"/>
  <c r="Z17" i="33"/>
  <c r="AG17" i="33" s="1"/>
  <c r="AP17" i="33" s="1"/>
  <c r="Z18" i="31"/>
  <c r="AF18" i="31" s="1"/>
  <c r="AO18" i="31" s="1"/>
  <c r="Z16" i="30"/>
  <c r="W17" i="30" s="1"/>
  <c r="Z17" i="41"/>
  <c r="AF17" i="41" s="1"/>
  <c r="AO17" i="41" s="1"/>
  <c r="Z17" i="77"/>
  <c r="AG17" i="77" s="1"/>
  <c r="AP17" i="77" s="1"/>
  <c r="Z18" i="85"/>
  <c r="W19" i="85" s="1"/>
  <c r="Z17" i="73"/>
  <c r="W18" i="73" s="1"/>
  <c r="Z15" i="103"/>
  <c r="W16" i="103" s="1"/>
  <c r="Z16" i="52"/>
  <c r="AE16" i="52" s="1"/>
  <c r="Z17" i="94"/>
  <c r="AE17" i="94" s="1"/>
  <c r="Z18" i="12"/>
  <c r="W19" i="12" s="1"/>
  <c r="Z17" i="22"/>
  <c r="AE17" i="22" s="1"/>
  <c r="Z18" i="89"/>
  <c r="AF18" i="89" s="1"/>
  <c r="AO18" i="89" s="1"/>
  <c r="W18" i="77"/>
  <c r="W17" i="17"/>
  <c r="AE16" i="17"/>
  <c r="AF16" i="17"/>
  <c r="AO16" i="17" s="1"/>
  <c r="W18" i="67"/>
  <c r="AG17" i="67"/>
  <c r="AP17" i="67" s="1"/>
  <c r="AF17" i="67"/>
  <c r="AO17" i="67" s="1"/>
  <c r="AE17" i="67"/>
  <c r="AE18" i="44"/>
  <c r="AG18" i="12"/>
  <c r="AP18" i="12" s="1"/>
  <c r="AG17" i="94"/>
  <c r="AP17" i="94" s="1"/>
  <c r="AR16" i="54"/>
  <c r="AH18" i="100"/>
  <c r="AQ18" i="100" s="1"/>
  <c r="AN16" i="90"/>
  <c r="AI16" i="90"/>
  <c r="AH17" i="78"/>
  <c r="AQ17" i="78" s="1"/>
  <c r="W18" i="28"/>
  <c r="AG17" i="28"/>
  <c r="AP17" i="28" s="1"/>
  <c r="AE17" i="28"/>
  <c r="AF17" i="28"/>
  <c r="AO17" i="28" s="1"/>
  <c r="AH17" i="61"/>
  <c r="AQ17" i="61" s="1"/>
  <c r="Y16" i="23"/>
  <c r="X16" i="23"/>
  <c r="Z16" i="23" s="1"/>
  <c r="AN15" i="10"/>
  <c r="AI15" i="10"/>
  <c r="AR16" i="94"/>
  <c r="AI16" i="27"/>
  <c r="AN16" i="27"/>
  <c r="AH16" i="91"/>
  <c r="AQ16" i="91" s="1"/>
  <c r="AH18" i="16"/>
  <c r="AQ18" i="16" s="1"/>
  <c r="AR16" i="93"/>
  <c r="Y17" i="14"/>
  <c r="X17" i="14"/>
  <c r="AE16" i="43"/>
  <c r="AF16" i="43"/>
  <c r="AO16" i="43" s="1"/>
  <c r="W17" i="43"/>
  <c r="AG16" i="43"/>
  <c r="AP16" i="43" s="1"/>
  <c r="AR16" i="49"/>
  <c r="AH16" i="11"/>
  <c r="AQ16" i="11" s="1"/>
  <c r="AH17" i="21"/>
  <c r="AQ17" i="21" s="1"/>
  <c r="AH17" i="60"/>
  <c r="AQ17" i="60" s="1"/>
  <c r="AH17" i="92"/>
  <c r="AQ17" i="92" s="1"/>
  <c r="Z18" i="100"/>
  <c r="Y17" i="105"/>
  <c r="X17" i="105"/>
  <c r="AN16" i="58"/>
  <c r="AI16" i="58"/>
  <c r="Y16" i="42"/>
  <c r="X16" i="42"/>
  <c r="AI17" i="47"/>
  <c r="AN17" i="47"/>
  <c r="AE18" i="89"/>
  <c r="AG18" i="89"/>
  <c r="AP18" i="89" s="1"/>
  <c r="AH17" i="73"/>
  <c r="AQ17" i="73" s="1"/>
  <c r="AH17" i="20"/>
  <c r="AQ17" i="20" s="1"/>
  <c r="AR16" i="22"/>
  <c r="AR16" i="83"/>
  <c r="AH17" i="94"/>
  <c r="AQ17" i="94" s="1"/>
  <c r="Y17" i="82"/>
  <c r="X17" i="82"/>
  <c r="AH17" i="65"/>
  <c r="AQ17" i="65" s="1"/>
  <c r="AR15" i="91"/>
  <c r="AF16" i="101"/>
  <c r="AO16" i="101" s="1"/>
  <c r="W17" i="101"/>
  <c r="AG16" i="101"/>
  <c r="AP16" i="101" s="1"/>
  <c r="AE16" i="101"/>
  <c r="AN15" i="26"/>
  <c r="AI15" i="26"/>
  <c r="Y17" i="81"/>
  <c r="X17" i="81"/>
  <c r="Z17" i="20"/>
  <c r="Z16" i="91"/>
  <c r="AR15" i="66"/>
  <c r="AI16" i="14"/>
  <c r="AN16" i="14"/>
  <c r="AR16" i="59"/>
  <c r="Y18" i="71"/>
  <c r="X18" i="71"/>
  <c r="AN16" i="45"/>
  <c r="AI16" i="45"/>
  <c r="AR17" i="31"/>
  <c r="Z16" i="11"/>
  <c r="Z17" i="60"/>
  <c r="Y16" i="50"/>
  <c r="X16" i="50"/>
  <c r="Z17" i="92"/>
  <c r="Y18" i="76"/>
  <c r="X18" i="76"/>
  <c r="Y17" i="98"/>
  <c r="Y18" i="18"/>
  <c r="X18" i="18"/>
  <c r="Y16" i="32"/>
  <c r="X16" i="32"/>
  <c r="AR16" i="60"/>
  <c r="AR16" i="70"/>
  <c r="AR15" i="30"/>
  <c r="AR16" i="33"/>
  <c r="AR16" i="20"/>
  <c r="Y18" i="34"/>
  <c r="X18" i="34"/>
  <c r="AH15" i="103"/>
  <c r="AQ15" i="103" s="1"/>
  <c r="W17" i="87"/>
  <c r="AG16" i="87"/>
  <c r="AP16" i="87" s="1"/>
  <c r="AF16" i="87"/>
  <c r="AO16" i="87" s="1"/>
  <c r="AE16" i="87"/>
  <c r="AN16" i="98"/>
  <c r="AR16" i="86"/>
  <c r="AF17" i="68"/>
  <c r="AO17" i="68" s="1"/>
  <c r="AE17" i="68"/>
  <c r="AG17" i="68"/>
  <c r="AP17" i="68" s="1"/>
  <c r="W18" i="68"/>
  <c r="Y17" i="58"/>
  <c r="X17" i="58"/>
  <c r="AH17" i="49"/>
  <c r="AQ17" i="49" s="1"/>
  <c r="AH18" i="85"/>
  <c r="AQ18" i="85" s="1"/>
  <c r="AH17" i="29"/>
  <c r="AQ17" i="29" s="1"/>
  <c r="AH18" i="79"/>
  <c r="AQ18" i="79" s="1"/>
  <c r="Z17" i="78"/>
  <c r="W17" i="40"/>
  <c r="AE16" i="40"/>
  <c r="AF16" i="40"/>
  <c r="AO16" i="40" s="1"/>
  <c r="AG16" i="40"/>
  <c r="AP16" i="40" s="1"/>
  <c r="Z17" i="61"/>
  <c r="AI15" i="24"/>
  <c r="AN15" i="24"/>
  <c r="AR17" i="44"/>
  <c r="Y18" i="38"/>
  <c r="X18" i="38"/>
  <c r="Z17" i="29"/>
  <c r="Z18" i="79"/>
  <c r="AH17" i="59"/>
  <c r="AQ17" i="59" s="1"/>
  <c r="Y16" i="99"/>
  <c r="X16" i="99"/>
  <c r="AR16" i="65"/>
  <c r="Y18" i="47"/>
  <c r="X18" i="47"/>
  <c r="AR17" i="53"/>
  <c r="AR17" i="79"/>
  <c r="AN15" i="23"/>
  <c r="AI15" i="23"/>
  <c r="Y16" i="24"/>
  <c r="X16" i="24"/>
  <c r="Z17" i="65"/>
  <c r="AH17" i="72"/>
  <c r="AQ17" i="72" s="1"/>
  <c r="AR15" i="52"/>
  <c r="AF16" i="95"/>
  <c r="AO16" i="95" s="1"/>
  <c r="W17" i="95"/>
  <c r="AE16" i="95"/>
  <c r="AG16" i="95"/>
  <c r="AP16" i="95" s="1"/>
  <c r="Y16" i="51"/>
  <c r="X16" i="51"/>
  <c r="AH16" i="96"/>
  <c r="AQ16" i="96" s="1"/>
  <c r="Y17" i="27"/>
  <c r="X17" i="27"/>
  <c r="Y17" i="55"/>
  <c r="X17" i="55"/>
  <c r="AH18" i="15"/>
  <c r="AQ18" i="15" s="1"/>
  <c r="Y17" i="69"/>
  <c r="X17" i="69"/>
  <c r="Z18" i="16"/>
  <c r="AR16" i="63"/>
  <c r="AG17" i="13"/>
  <c r="AP17" i="13" s="1"/>
  <c r="AF17" i="13"/>
  <c r="AO17" i="13" s="1"/>
  <c r="W18" i="13"/>
  <c r="AE17" i="13"/>
  <c r="Y18" i="74"/>
  <c r="X18" i="74"/>
  <c r="AR16" i="97"/>
  <c r="AR16" i="73"/>
  <c r="AI17" i="71"/>
  <c r="AN17" i="71"/>
  <c r="AR16" i="78"/>
  <c r="Z17" i="21"/>
  <c r="Y18" i="62"/>
  <c r="X18" i="62"/>
  <c r="AH17" i="54"/>
  <c r="AQ17" i="54" s="1"/>
  <c r="Y16" i="104"/>
  <c r="X16" i="104"/>
  <c r="AN17" i="76"/>
  <c r="AI17" i="76"/>
  <c r="Y17" i="90"/>
  <c r="X17" i="90"/>
  <c r="Z17" i="90" s="1"/>
  <c r="AI17" i="18"/>
  <c r="AN17" i="18"/>
  <c r="AH16" i="66"/>
  <c r="AQ16" i="66" s="1"/>
  <c r="AN15" i="99"/>
  <c r="AI15" i="99"/>
  <c r="AH17" i="77"/>
  <c r="AQ17" i="77" s="1"/>
  <c r="AF16" i="30"/>
  <c r="AO16" i="30" s="1"/>
  <c r="W18" i="88"/>
  <c r="AG17" i="88"/>
  <c r="AP17" i="88" s="1"/>
  <c r="AE17" i="88"/>
  <c r="AN16" i="69"/>
  <c r="AI16" i="69"/>
  <c r="AE17" i="33"/>
  <c r="AF17" i="33"/>
  <c r="AO17" i="33" s="1"/>
  <c r="AH17" i="63"/>
  <c r="AQ17" i="63" s="1"/>
  <c r="AH17" i="97"/>
  <c r="AQ17" i="97" s="1"/>
  <c r="AH18" i="53"/>
  <c r="AQ18" i="53" s="1"/>
  <c r="AI15" i="32"/>
  <c r="AN15" i="32"/>
  <c r="AR16" i="102"/>
  <c r="W17" i="84"/>
  <c r="AG16" i="84"/>
  <c r="AP16" i="84" s="1"/>
  <c r="AF16" i="84"/>
  <c r="AO16" i="84" s="1"/>
  <c r="AE16" i="84"/>
  <c r="AH18" i="46"/>
  <c r="AQ18" i="46" s="1"/>
  <c r="AH17" i="93"/>
  <c r="AQ17" i="93" s="1"/>
  <c r="Y18" i="2"/>
  <c r="X18" i="2"/>
  <c r="AI16" i="48"/>
  <c r="AN16" i="48"/>
  <c r="Z18" i="53"/>
  <c r="Z17" i="59"/>
  <c r="AH18" i="31"/>
  <c r="AQ18" i="31" s="1"/>
  <c r="AH17" i="86"/>
  <c r="AQ17" i="86" s="1"/>
  <c r="AR15" i="11"/>
  <c r="AR15" i="17"/>
  <c r="AR16" i="29"/>
  <c r="AH17" i="83"/>
  <c r="AQ17" i="83" s="1"/>
  <c r="AR15" i="96"/>
  <c r="AR17" i="80"/>
  <c r="Z17" i="72"/>
  <c r="AH16" i="75"/>
  <c r="AQ16" i="75" s="1"/>
  <c r="Y16" i="10"/>
  <c r="X16" i="10"/>
  <c r="AH17" i="70"/>
  <c r="AQ17" i="70" s="1"/>
  <c r="AI15" i="51"/>
  <c r="AN15" i="51"/>
  <c r="Z16" i="96"/>
  <c r="AR16" i="67"/>
  <c r="AR14" i="103"/>
  <c r="Z18" i="15"/>
  <c r="AR16" i="61"/>
  <c r="AR17" i="46"/>
  <c r="AH17" i="33"/>
  <c r="AQ17" i="33" s="1"/>
  <c r="AH18" i="44"/>
  <c r="AQ18" i="44" s="1"/>
  <c r="AN17" i="74"/>
  <c r="AI17" i="74"/>
  <c r="AH17" i="102"/>
  <c r="AQ17" i="102" s="1"/>
  <c r="AH16" i="52"/>
  <c r="AQ16" i="52" s="1"/>
  <c r="AH17" i="39"/>
  <c r="AQ17" i="39" s="1"/>
  <c r="AR17" i="85"/>
  <c r="Z17" i="54"/>
  <c r="AI16" i="35"/>
  <c r="AN16" i="35"/>
  <c r="AN16" i="82"/>
  <c r="AI16" i="82"/>
  <c r="Y17" i="36"/>
  <c r="X17" i="36"/>
  <c r="AN16" i="105"/>
  <c r="AI16" i="105"/>
  <c r="AN17" i="37"/>
  <c r="AH17" i="67"/>
  <c r="AQ17" i="67" s="1"/>
  <c r="Y16" i="26"/>
  <c r="X16" i="26"/>
  <c r="Y17" i="45"/>
  <c r="X17" i="45"/>
  <c r="Z16" i="66"/>
  <c r="AR16" i="77"/>
  <c r="Y17" i="48"/>
  <c r="X17" i="48"/>
  <c r="AR17" i="12"/>
  <c r="Z17" i="63"/>
  <c r="AI17" i="38"/>
  <c r="AN17" i="38"/>
  <c r="Z17" i="49"/>
  <c r="AH17" i="41"/>
  <c r="AQ17" i="41" s="1"/>
  <c r="Z17" i="97"/>
  <c r="AH18" i="12"/>
  <c r="AQ18" i="12" s="1"/>
  <c r="AI17" i="2"/>
  <c r="AN17" i="2"/>
  <c r="Z18" i="46"/>
  <c r="Z17" i="93"/>
  <c r="AR16" i="88"/>
  <c r="AH17" i="22"/>
  <c r="AQ17" i="22" s="1"/>
  <c r="Z17" i="86"/>
  <c r="AE17" i="19"/>
  <c r="AF17" i="19"/>
  <c r="AO17" i="19" s="1"/>
  <c r="W18" i="19"/>
  <c r="AG17" i="19"/>
  <c r="AP17" i="19" s="1"/>
  <c r="AR16" i="39"/>
  <c r="AI15" i="42"/>
  <c r="AN15" i="42"/>
  <c r="AH16" i="30"/>
  <c r="AQ16" i="30" s="1"/>
  <c r="AR17" i="15"/>
  <c r="AR17" i="89"/>
  <c r="Z17" i="83"/>
  <c r="AH18" i="89"/>
  <c r="AQ18" i="89" s="1"/>
  <c r="AH17" i="64"/>
  <c r="AQ17" i="64" s="1"/>
  <c r="Z16" i="75"/>
  <c r="AH16" i="17"/>
  <c r="AQ16" i="17" s="1"/>
  <c r="Z17" i="70"/>
  <c r="AN16" i="81"/>
  <c r="AI16" i="81"/>
  <c r="AH17" i="88"/>
  <c r="AQ17" i="88" s="1"/>
  <c r="AR16" i="64"/>
  <c r="AI16" i="55"/>
  <c r="AN16" i="55"/>
  <c r="AH18" i="80"/>
  <c r="AQ18" i="80" s="1"/>
  <c r="AR16" i="92"/>
  <c r="AR16" i="72"/>
  <c r="AR17" i="100"/>
  <c r="Z17" i="102"/>
  <c r="AR16" i="41"/>
  <c r="AN15" i="50"/>
  <c r="AI15" i="50"/>
  <c r="Z17" i="39"/>
  <c r="AI17" i="62"/>
  <c r="AN17" i="62"/>
  <c r="AR15" i="75"/>
  <c r="AI15" i="104"/>
  <c r="AN15" i="104"/>
  <c r="Y17" i="35"/>
  <c r="X17" i="35"/>
  <c r="AN17" i="25"/>
  <c r="Y18" i="37"/>
  <c r="X18" i="37"/>
  <c r="AI17" i="34" l="1"/>
  <c r="AE17" i="64"/>
  <c r="AH18" i="9"/>
  <c r="AQ18" i="9" s="1"/>
  <c r="W19" i="44"/>
  <c r="AF17" i="77"/>
  <c r="AO17" i="77" s="1"/>
  <c r="AI17" i="25"/>
  <c r="AR17" i="25" s="1"/>
  <c r="AF18" i="44"/>
  <c r="AO18" i="44" s="1"/>
  <c r="AG16" i="52"/>
  <c r="AP16" i="52" s="1"/>
  <c r="W17" i="52"/>
  <c r="X18" i="25"/>
  <c r="AG18" i="80"/>
  <c r="AP18" i="80" s="1"/>
  <c r="Z18" i="18"/>
  <c r="AE18" i="80"/>
  <c r="AG17" i="73"/>
  <c r="AP17" i="73" s="1"/>
  <c r="AF17" i="73"/>
  <c r="AO17" i="73" s="1"/>
  <c r="W19" i="80"/>
  <c r="W19" i="89"/>
  <c r="AE17" i="73"/>
  <c r="AN17" i="73" s="1"/>
  <c r="AF15" i="103"/>
  <c r="AO15" i="103" s="1"/>
  <c r="W18" i="33"/>
  <c r="AE18" i="31"/>
  <c r="AI17" i="37"/>
  <c r="AE15" i="103"/>
  <c r="AE17" i="77"/>
  <c r="Z17" i="27"/>
  <c r="W18" i="27" s="1"/>
  <c r="AG15" i="103"/>
  <c r="AP15" i="103" s="1"/>
  <c r="Z18" i="74"/>
  <c r="W19" i="9"/>
  <c r="X19" i="9" s="1"/>
  <c r="AF18" i="9"/>
  <c r="AO18" i="9" s="1"/>
  <c r="AG18" i="9"/>
  <c r="AP18" i="9" s="1"/>
  <c r="AE18" i="9"/>
  <c r="AN18" i="9" s="1"/>
  <c r="Z17" i="45"/>
  <c r="W18" i="45" s="1"/>
  <c r="W18" i="64"/>
  <c r="Y18" i="64" s="1"/>
  <c r="AI16" i="36"/>
  <c r="AR16" i="36" s="1"/>
  <c r="Z18" i="62"/>
  <c r="AG18" i="62" s="1"/>
  <c r="AP18" i="62" s="1"/>
  <c r="AE18" i="85"/>
  <c r="Z16" i="10"/>
  <c r="W17" i="10" s="1"/>
  <c r="AG18" i="85"/>
  <c r="AP18" i="85" s="1"/>
  <c r="AF17" i="22"/>
  <c r="AO17" i="22" s="1"/>
  <c r="AF17" i="64"/>
  <c r="AO17" i="64" s="1"/>
  <c r="AI16" i="98"/>
  <c r="AF18" i="85"/>
  <c r="AO18" i="85" s="1"/>
  <c r="AG17" i="22"/>
  <c r="AP17" i="22" s="1"/>
  <c r="Z18" i="37"/>
  <c r="AE18" i="37" s="1"/>
  <c r="Z18" i="38"/>
  <c r="AG18" i="38" s="1"/>
  <c r="AP18" i="38" s="1"/>
  <c r="Z18" i="76"/>
  <c r="AF18" i="76" s="1"/>
  <c r="AO18" i="76" s="1"/>
  <c r="W18" i="22"/>
  <c r="AG16" i="30"/>
  <c r="AP16" i="30" s="1"/>
  <c r="AF17" i="94"/>
  <c r="AO17" i="94" s="1"/>
  <c r="AE17" i="41"/>
  <c r="W19" i="31"/>
  <c r="Y19" i="31" s="1"/>
  <c r="Z18" i="71"/>
  <c r="AF18" i="71" s="1"/>
  <c r="AO18" i="71" s="1"/>
  <c r="AF16" i="52"/>
  <c r="AO16" i="52" s="1"/>
  <c r="AF18" i="12"/>
  <c r="AO18" i="12" s="1"/>
  <c r="W18" i="41"/>
  <c r="AG18" i="31"/>
  <c r="AP18" i="31" s="1"/>
  <c r="AE18" i="12"/>
  <c r="AG17" i="41"/>
  <c r="AP17" i="41" s="1"/>
  <c r="AE16" i="30"/>
  <c r="Z16" i="32"/>
  <c r="W17" i="32" s="1"/>
  <c r="W18" i="94"/>
  <c r="Z17" i="35"/>
  <c r="AG17" i="35" s="1"/>
  <c r="AP17" i="35" s="1"/>
  <c r="Z17" i="58"/>
  <c r="AE17" i="58" s="1"/>
  <c r="Z17" i="81"/>
  <c r="AG17" i="81" s="1"/>
  <c r="AP17" i="81" s="1"/>
  <c r="Z17" i="69"/>
  <c r="AF17" i="69" s="1"/>
  <c r="AO17" i="69" s="1"/>
  <c r="Z17" i="82"/>
  <c r="W18" i="82" s="1"/>
  <c r="Z17" i="55"/>
  <c r="AE17" i="55" s="1"/>
  <c r="Z16" i="99"/>
  <c r="W17" i="99" s="1"/>
  <c r="Z17" i="98"/>
  <c r="Z17" i="48"/>
  <c r="AE17" i="48" s="1"/>
  <c r="Z16" i="26"/>
  <c r="AG16" i="26" s="1"/>
  <c r="AP16" i="26" s="1"/>
  <c r="Z18" i="47"/>
  <c r="W19" i="47" s="1"/>
  <c r="AF18" i="74"/>
  <c r="AO18" i="74" s="1"/>
  <c r="W19" i="74"/>
  <c r="AE18" i="74"/>
  <c r="AG18" i="74"/>
  <c r="AP18" i="74" s="1"/>
  <c r="AG18" i="47"/>
  <c r="AP18" i="47" s="1"/>
  <c r="AG17" i="55"/>
  <c r="AP17" i="55" s="1"/>
  <c r="W18" i="55"/>
  <c r="AE17" i="27"/>
  <c r="AG17" i="27"/>
  <c r="AP17" i="27" s="1"/>
  <c r="AF17" i="27"/>
  <c r="AO17" i="27" s="1"/>
  <c r="W18" i="69"/>
  <c r="AF17" i="82"/>
  <c r="AO17" i="82" s="1"/>
  <c r="AF18" i="38"/>
  <c r="AO18" i="38" s="1"/>
  <c r="AE18" i="38"/>
  <c r="W19" i="38"/>
  <c r="AR17" i="62"/>
  <c r="AR16" i="48"/>
  <c r="Y17" i="84"/>
  <c r="X17" i="84"/>
  <c r="AR17" i="71"/>
  <c r="AR15" i="23"/>
  <c r="AH18" i="34"/>
  <c r="AQ18" i="34" s="1"/>
  <c r="AR16" i="14"/>
  <c r="AN17" i="67"/>
  <c r="AI17" i="67"/>
  <c r="AN16" i="95"/>
  <c r="AI16" i="95"/>
  <c r="Y17" i="40"/>
  <c r="X17" i="40"/>
  <c r="Y17" i="87"/>
  <c r="X17" i="87"/>
  <c r="Z18" i="34"/>
  <c r="X19" i="31"/>
  <c r="AF16" i="11"/>
  <c r="AO16" i="11" s="1"/>
  <c r="AE16" i="11"/>
  <c r="W17" i="11"/>
  <c r="AG16" i="11"/>
  <c r="AP16" i="11" s="1"/>
  <c r="AN16" i="43"/>
  <c r="AI16" i="43"/>
  <c r="AH16" i="23"/>
  <c r="AQ16" i="23" s="1"/>
  <c r="AI17" i="28"/>
  <c r="AN17" i="28"/>
  <c r="AN15" i="103"/>
  <c r="Y17" i="17"/>
  <c r="X17" i="17"/>
  <c r="Y18" i="77"/>
  <c r="X18" i="77"/>
  <c r="W18" i="35"/>
  <c r="AR17" i="74"/>
  <c r="AF18" i="62"/>
  <c r="AO18" i="62" s="1"/>
  <c r="W19" i="62"/>
  <c r="AE18" i="62"/>
  <c r="W18" i="60"/>
  <c r="AG17" i="60"/>
  <c r="AP17" i="60" s="1"/>
  <c r="AF17" i="60"/>
  <c r="AO17" i="60" s="1"/>
  <c r="AE17" i="60"/>
  <c r="AN17" i="94"/>
  <c r="AE17" i="39"/>
  <c r="AF17" i="39"/>
  <c r="AO17" i="39" s="1"/>
  <c r="AG17" i="39"/>
  <c r="AP17" i="39" s="1"/>
  <c r="W18" i="39"/>
  <c r="W18" i="93"/>
  <c r="AG17" i="93"/>
  <c r="AP17" i="93" s="1"/>
  <c r="AF17" i="93"/>
  <c r="AO17" i="93" s="1"/>
  <c r="AE17" i="93"/>
  <c r="W18" i="63"/>
  <c r="AG17" i="63"/>
  <c r="AP17" i="63" s="1"/>
  <c r="AF17" i="63"/>
  <c r="AO17" i="63" s="1"/>
  <c r="AE17" i="63"/>
  <c r="AN17" i="64"/>
  <c r="AI17" i="64"/>
  <c r="W18" i="72"/>
  <c r="AG17" i="72"/>
  <c r="AP17" i="72" s="1"/>
  <c r="AF17" i="72"/>
  <c r="AO17" i="72" s="1"/>
  <c r="AE17" i="72"/>
  <c r="AH18" i="2"/>
  <c r="AQ18" i="2" s="1"/>
  <c r="AN17" i="88"/>
  <c r="AI17" i="88"/>
  <c r="AF17" i="86"/>
  <c r="AO17" i="86" s="1"/>
  <c r="AG17" i="86"/>
  <c r="AP17" i="86" s="1"/>
  <c r="AE17" i="86"/>
  <c r="W18" i="86"/>
  <c r="AE18" i="46"/>
  <c r="AF18" i="46"/>
  <c r="AO18" i="46" s="1"/>
  <c r="AG18" i="46"/>
  <c r="AP18" i="46" s="1"/>
  <c r="W19" i="46"/>
  <c r="AH17" i="36"/>
  <c r="AQ17" i="36" s="1"/>
  <c r="AR16" i="35"/>
  <c r="AH16" i="10"/>
  <c r="AQ16" i="10" s="1"/>
  <c r="Z18" i="2"/>
  <c r="AN16" i="30"/>
  <c r="AG17" i="21"/>
  <c r="AP17" i="21" s="1"/>
  <c r="AE17" i="21"/>
  <c r="AF17" i="21"/>
  <c r="AO17" i="21" s="1"/>
  <c r="W18" i="21"/>
  <c r="Y17" i="95"/>
  <c r="X17" i="95"/>
  <c r="AF17" i="65"/>
  <c r="AO17" i="65" s="1"/>
  <c r="AE17" i="65"/>
  <c r="AG17" i="65"/>
  <c r="AP17" i="65" s="1"/>
  <c r="W18" i="65"/>
  <c r="AR15" i="24"/>
  <c r="W18" i="78"/>
  <c r="AG17" i="78"/>
  <c r="AP17" i="78" s="1"/>
  <c r="AF17" i="78"/>
  <c r="AO17" i="78" s="1"/>
  <c r="AE17" i="78"/>
  <c r="Y18" i="68"/>
  <c r="X18" i="68"/>
  <c r="AR16" i="98"/>
  <c r="AH18" i="18"/>
  <c r="AQ18" i="18" s="1"/>
  <c r="AH18" i="25"/>
  <c r="AQ18" i="25" s="1"/>
  <c r="AF17" i="92"/>
  <c r="AO17" i="92" s="1"/>
  <c r="AE17" i="92"/>
  <c r="W18" i="92"/>
  <c r="AG17" i="92"/>
  <c r="AP17" i="92" s="1"/>
  <c r="AR15" i="26"/>
  <c r="Y17" i="52"/>
  <c r="X17" i="52"/>
  <c r="AI18" i="80"/>
  <c r="AN18" i="80"/>
  <c r="AR17" i="47"/>
  <c r="AH17" i="105"/>
  <c r="AQ17" i="105" s="1"/>
  <c r="AH17" i="14"/>
  <c r="AQ17" i="14" s="1"/>
  <c r="AR16" i="27"/>
  <c r="AF16" i="23"/>
  <c r="AO16" i="23" s="1"/>
  <c r="AG16" i="23"/>
  <c r="AP16" i="23" s="1"/>
  <c r="AE16" i="23"/>
  <c r="W17" i="23"/>
  <c r="Y19" i="85"/>
  <c r="X19" i="85"/>
  <c r="Y19" i="44"/>
  <c r="X19" i="44"/>
  <c r="AN17" i="77"/>
  <c r="AN17" i="22"/>
  <c r="AR17" i="38"/>
  <c r="AR16" i="105"/>
  <c r="AH16" i="104"/>
  <c r="AQ16" i="104" s="1"/>
  <c r="W18" i="58"/>
  <c r="AF17" i="98"/>
  <c r="AO17" i="98" s="1"/>
  <c r="AE17" i="98"/>
  <c r="W18" i="98"/>
  <c r="AG17" i="98"/>
  <c r="AP17" i="98" s="1"/>
  <c r="Y17" i="101"/>
  <c r="X17" i="101"/>
  <c r="AH17" i="82"/>
  <c r="AQ17" i="82" s="1"/>
  <c r="AR16" i="58"/>
  <c r="Y16" i="103"/>
  <c r="X16" i="103"/>
  <c r="AR15" i="42"/>
  <c r="AR15" i="104"/>
  <c r="W17" i="66"/>
  <c r="AG16" i="66"/>
  <c r="AP16" i="66" s="1"/>
  <c r="AF16" i="66"/>
  <c r="AO16" i="66" s="1"/>
  <c r="AE16" i="66"/>
  <c r="Z17" i="36"/>
  <c r="W17" i="96"/>
  <c r="AG16" i="96"/>
  <c r="AP16" i="96" s="1"/>
  <c r="AF16" i="96"/>
  <c r="AO16" i="96" s="1"/>
  <c r="AE16" i="96"/>
  <c r="AG16" i="10"/>
  <c r="AP16" i="10" s="1"/>
  <c r="AF16" i="10"/>
  <c r="AO16" i="10" s="1"/>
  <c r="AF17" i="59"/>
  <c r="AO17" i="59" s="1"/>
  <c r="AG17" i="59"/>
  <c r="AP17" i="59" s="1"/>
  <c r="AE17" i="59"/>
  <c r="W18" i="59"/>
  <c r="AN16" i="84"/>
  <c r="AI16" i="84"/>
  <c r="AN17" i="13"/>
  <c r="AI17" i="13"/>
  <c r="AE18" i="16"/>
  <c r="AF18" i="16"/>
  <c r="AO18" i="16" s="1"/>
  <c r="AG18" i="16"/>
  <c r="AP18" i="16" s="1"/>
  <c r="W19" i="16"/>
  <c r="AH16" i="51"/>
  <c r="AQ16" i="51" s="1"/>
  <c r="AH16" i="24"/>
  <c r="AQ16" i="24" s="1"/>
  <c r="W18" i="61"/>
  <c r="AG17" i="61"/>
  <c r="AP17" i="61" s="1"/>
  <c r="AF17" i="61"/>
  <c r="AO17" i="61" s="1"/>
  <c r="AE17" i="61"/>
  <c r="AE18" i="18"/>
  <c r="AF18" i="18"/>
  <c r="AO18" i="18" s="1"/>
  <c r="W19" i="18"/>
  <c r="AG18" i="18"/>
  <c r="AP18" i="18" s="1"/>
  <c r="AH16" i="50"/>
  <c r="AQ16" i="50" s="1"/>
  <c r="AF16" i="91"/>
  <c r="AO16" i="91" s="1"/>
  <c r="AE16" i="91"/>
  <c r="W17" i="91"/>
  <c r="AG16" i="91"/>
  <c r="AP16" i="91" s="1"/>
  <c r="Y19" i="80"/>
  <c r="X19" i="80"/>
  <c r="AH16" i="42"/>
  <c r="AQ16" i="42" s="1"/>
  <c r="Z17" i="105"/>
  <c r="Z17" i="14"/>
  <c r="Y18" i="28"/>
  <c r="X18" i="28"/>
  <c r="Y18" i="94"/>
  <c r="X18" i="94"/>
  <c r="AN18" i="85"/>
  <c r="Y18" i="67"/>
  <c r="X18" i="67"/>
  <c r="W18" i="102"/>
  <c r="AG17" i="102"/>
  <c r="AP17" i="102" s="1"/>
  <c r="AF17" i="102"/>
  <c r="AO17" i="102" s="1"/>
  <c r="AE17" i="102"/>
  <c r="W18" i="90"/>
  <c r="AG17" i="90"/>
  <c r="AP17" i="90" s="1"/>
  <c r="AF17" i="90"/>
  <c r="AO17" i="90" s="1"/>
  <c r="AE17" i="90"/>
  <c r="AH18" i="47"/>
  <c r="AQ18" i="47" s="1"/>
  <c r="AN16" i="40"/>
  <c r="AI16" i="40"/>
  <c r="AH18" i="71"/>
  <c r="AQ18" i="71" s="1"/>
  <c r="Y19" i="12"/>
  <c r="X19" i="12"/>
  <c r="AI16" i="17"/>
  <c r="AN16" i="17"/>
  <c r="AN17" i="19"/>
  <c r="AI17" i="19"/>
  <c r="W18" i="97"/>
  <c r="AG17" i="97"/>
  <c r="AP17" i="97" s="1"/>
  <c r="AF17" i="97"/>
  <c r="AO17" i="97" s="1"/>
  <c r="AE17" i="97"/>
  <c r="AH16" i="26"/>
  <c r="AQ16" i="26" s="1"/>
  <c r="Y18" i="33"/>
  <c r="X18" i="33"/>
  <c r="Z16" i="104"/>
  <c r="AH17" i="55"/>
  <c r="AQ17" i="55" s="1"/>
  <c r="AR15" i="50"/>
  <c r="W17" i="75"/>
  <c r="AG16" i="75"/>
  <c r="AP16" i="75" s="1"/>
  <c r="AF16" i="75"/>
  <c r="AO16" i="75" s="1"/>
  <c r="AE16" i="75"/>
  <c r="AR16" i="81"/>
  <c r="AH17" i="35"/>
  <c r="AQ17" i="35" s="1"/>
  <c r="AR16" i="55"/>
  <c r="AR17" i="2"/>
  <c r="AE17" i="49"/>
  <c r="AF17" i="49"/>
  <c r="AO17" i="49" s="1"/>
  <c r="AG17" i="49"/>
  <c r="AP17" i="49" s="1"/>
  <c r="W18" i="49"/>
  <c r="AH17" i="48"/>
  <c r="AQ17" i="48" s="1"/>
  <c r="AH17" i="45"/>
  <c r="AQ17" i="45" s="1"/>
  <c r="W19" i="15"/>
  <c r="AG18" i="15"/>
  <c r="AP18" i="15" s="1"/>
  <c r="AF18" i="15"/>
  <c r="AO18" i="15" s="1"/>
  <c r="AE18" i="15"/>
  <c r="AE18" i="53"/>
  <c r="AF18" i="53"/>
  <c r="AO18" i="53" s="1"/>
  <c r="AG18" i="53"/>
  <c r="AP18" i="53" s="1"/>
  <c r="W19" i="53"/>
  <c r="AR15" i="32"/>
  <c r="AN17" i="33"/>
  <c r="AI17" i="33"/>
  <c r="Y18" i="88"/>
  <c r="X18" i="88"/>
  <c r="AR17" i="18"/>
  <c r="AR17" i="76"/>
  <c r="Y18" i="13"/>
  <c r="X18" i="13"/>
  <c r="AH17" i="69"/>
  <c r="AQ17" i="69" s="1"/>
  <c r="AH17" i="27"/>
  <c r="AQ17" i="27" s="1"/>
  <c r="Z16" i="24"/>
  <c r="AE18" i="79"/>
  <c r="W19" i="79"/>
  <c r="AF18" i="79"/>
  <c r="AO18" i="79" s="1"/>
  <c r="AG18" i="79"/>
  <c r="AP18" i="79" s="1"/>
  <c r="AI17" i="68"/>
  <c r="AN17" i="68"/>
  <c r="AN16" i="87"/>
  <c r="AI16" i="87"/>
  <c r="AN18" i="31"/>
  <c r="Z18" i="25"/>
  <c r="AR16" i="45"/>
  <c r="AE17" i="20"/>
  <c r="W18" i="20"/>
  <c r="AF17" i="20"/>
  <c r="AO17" i="20" s="1"/>
  <c r="AG17" i="20"/>
  <c r="AP17" i="20" s="1"/>
  <c r="AI16" i="101"/>
  <c r="AN16" i="101"/>
  <c r="AI16" i="52"/>
  <c r="AN16" i="52"/>
  <c r="AN18" i="89"/>
  <c r="AI18" i="89"/>
  <c r="Z16" i="42"/>
  <c r="AR17" i="34"/>
  <c r="Y18" i="73"/>
  <c r="X18" i="73"/>
  <c r="Y18" i="41"/>
  <c r="X18" i="41"/>
  <c r="AF17" i="45"/>
  <c r="AO17" i="45" s="1"/>
  <c r="AH18" i="74"/>
  <c r="AQ18" i="74" s="1"/>
  <c r="AH18" i="38"/>
  <c r="AQ18" i="38" s="1"/>
  <c r="AR16" i="90"/>
  <c r="AH18" i="37"/>
  <c r="AQ18" i="37" s="1"/>
  <c r="AE17" i="70"/>
  <c r="W18" i="70"/>
  <c r="AG17" i="70"/>
  <c r="AP17" i="70" s="1"/>
  <c r="AF17" i="70"/>
  <c r="AO17" i="70" s="1"/>
  <c r="AF17" i="83"/>
  <c r="AO17" i="83" s="1"/>
  <c r="AE17" i="83"/>
  <c r="W18" i="83"/>
  <c r="AG17" i="83"/>
  <c r="AP17" i="83" s="1"/>
  <c r="Y18" i="19"/>
  <c r="X18" i="19"/>
  <c r="AR17" i="37"/>
  <c r="AR16" i="82"/>
  <c r="AE17" i="54"/>
  <c r="AF17" i="54"/>
  <c r="AO17" i="54" s="1"/>
  <c r="AG17" i="54"/>
  <c r="AP17" i="54" s="1"/>
  <c r="W18" i="54"/>
  <c r="AR15" i="51"/>
  <c r="AR16" i="69"/>
  <c r="Y17" i="30"/>
  <c r="X17" i="30"/>
  <c r="AR15" i="99"/>
  <c r="AH17" i="90"/>
  <c r="AQ17" i="90" s="1"/>
  <c r="AH18" i="62"/>
  <c r="AQ18" i="62" s="1"/>
  <c r="Z16" i="51"/>
  <c r="AH16" i="99"/>
  <c r="AQ16" i="99" s="1"/>
  <c r="AG17" i="29"/>
  <c r="AP17" i="29" s="1"/>
  <c r="AF17" i="29"/>
  <c r="AO17" i="29" s="1"/>
  <c r="W18" i="29"/>
  <c r="AE17" i="29"/>
  <c r="AH17" i="58"/>
  <c r="AQ17" i="58" s="1"/>
  <c r="AH16" i="32"/>
  <c r="AQ16" i="32" s="1"/>
  <c r="AH17" i="98"/>
  <c r="AQ17" i="98" s="1"/>
  <c r="AH18" i="76"/>
  <c r="AQ18" i="76" s="1"/>
  <c r="Z16" i="50"/>
  <c r="AH17" i="81"/>
  <c r="AQ17" i="81" s="1"/>
  <c r="Y19" i="89"/>
  <c r="X19" i="89"/>
  <c r="AF18" i="100"/>
  <c r="AO18" i="100" s="1"/>
  <c r="W19" i="100"/>
  <c r="AG18" i="100"/>
  <c r="AP18" i="100" s="1"/>
  <c r="AE18" i="100"/>
  <c r="Y17" i="43"/>
  <c r="X17" i="43"/>
  <c r="AR15" i="10"/>
  <c r="AN18" i="12"/>
  <c r="AI18" i="12"/>
  <c r="AN18" i="44"/>
  <c r="AI18" i="44"/>
  <c r="Y19" i="9"/>
  <c r="Y18" i="22"/>
  <c r="X18" i="22"/>
  <c r="AI17" i="77" l="1"/>
  <c r="AI17" i="73"/>
  <c r="AI16" i="30"/>
  <c r="AI18" i="9"/>
  <c r="AE16" i="10"/>
  <c r="AE16" i="32"/>
  <c r="AI17" i="22"/>
  <c r="AR17" i="22" s="1"/>
  <c r="AG17" i="82"/>
  <c r="AP17" i="82" s="1"/>
  <c r="AG18" i="37"/>
  <c r="AP18" i="37" s="1"/>
  <c r="AF18" i="47"/>
  <c r="AO18" i="47" s="1"/>
  <c r="AF16" i="99"/>
  <c r="AO16" i="99" s="1"/>
  <c r="AE17" i="82"/>
  <c r="AG16" i="32"/>
  <c r="AP16" i="32" s="1"/>
  <c r="AG18" i="76"/>
  <c r="AP18" i="76" s="1"/>
  <c r="AG18" i="71"/>
  <c r="AP18" i="71" s="1"/>
  <c r="AE17" i="81"/>
  <c r="AN17" i="81" s="1"/>
  <c r="W19" i="76"/>
  <c r="W19" i="71"/>
  <c r="AF17" i="81"/>
  <c r="AO17" i="81" s="1"/>
  <c r="AF17" i="58"/>
  <c r="AO17" i="58" s="1"/>
  <c r="AE18" i="76"/>
  <c r="AE18" i="71"/>
  <c r="W18" i="81"/>
  <c r="AG17" i="58"/>
  <c r="AP17" i="58" s="1"/>
  <c r="X18" i="64"/>
  <c r="AF16" i="32"/>
  <c r="AO16" i="32" s="1"/>
  <c r="W18" i="48"/>
  <c r="Z19" i="9"/>
  <c r="AI17" i="94"/>
  <c r="AI15" i="103"/>
  <c r="AR15" i="103" s="1"/>
  <c r="AG17" i="69"/>
  <c r="AP17" i="69" s="1"/>
  <c r="AE16" i="26"/>
  <c r="Z17" i="95"/>
  <c r="Z17" i="87"/>
  <c r="W18" i="87" s="1"/>
  <c r="AE18" i="47"/>
  <c r="W17" i="26"/>
  <c r="AE17" i="69"/>
  <c r="AN17" i="69" s="1"/>
  <c r="AF16" i="26"/>
  <c r="AO16" i="26" s="1"/>
  <c r="AI17" i="41"/>
  <c r="AR17" i="41" s="1"/>
  <c r="Z18" i="88"/>
  <c r="AE18" i="88" s="1"/>
  <c r="Z19" i="80"/>
  <c r="W20" i="80" s="1"/>
  <c r="Z17" i="84"/>
  <c r="W18" i="84" s="1"/>
  <c r="AG17" i="45"/>
  <c r="AP17" i="45" s="1"/>
  <c r="AI18" i="85"/>
  <c r="AR18" i="85" s="1"/>
  <c r="AE16" i="99"/>
  <c r="AN16" i="99" s="1"/>
  <c r="AF17" i="35"/>
  <c r="AO17" i="35" s="1"/>
  <c r="W19" i="37"/>
  <c r="Y19" i="37" s="1"/>
  <c r="AE17" i="45"/>
  <c r="AG16" i="99"/>
  <c r="AP16" i="99" s="1"/>
  <c r="AE17" i="35"/>
  <c r="AI18" i="31"/>
  <c r="AR18" i="31" s="1"/>
  <c r="Z18" i="33"/>
  <c r="AE18" i="33" s="1"/>
  <c r="AN17" i="41"/>
  <c r="Z18" i="67"/>
  <c r="AF18" i="37"/>
  <c r="AO18" i="37" s="1"/>
  <c r="Z17" i="30"/>
  <c r="Z18" i="94"/>
  <c r="AF18" i="94" s="1"/>
  <c r="AO18" i="94" s="1"/>
  <c r="Z18" i="68"/>
  <c r="AF18" i="68" s="1"/>
  <c r="AO18" i="68" s="1"/>
  <c r="AG17" i="48"/>
  <c r="AP17" i="48" s="1"/>
  <c r="Z17" i="17"/>
  <c r="AE17" i="17" s="1"/>
  <c r="AF17" i="55"/>
  <c r="AO17" i="55" s="1"/>
  <c r="AF17" i="48"/>
  <c r="AO17" i="48" s="1"/>
  <c r="Z17" i="40"/>
  <c r="AE17" i="40" s="1"/>
  <c r="Z19" i="85"/>
  <c r="AE19" i="85" s="1"/>
  <c r="Z18" i="41"/>
  <c r="AF18" i="41" s="1"/>
  <c r="AO18" i="41" s="1"/>
  <c r="Z16" i="103"/>
  <c r="AG16" i="103" s="1"/>
  <c r="AP16" i="103" s="1"/>
  <c r="Z17" i="43"/>
  <c r="AE17" i="43" s="1"/>
  <c r="Z19" i="89"/>
  <c r="Z18" i="64"/>
  <c r="W19" i="64" s="1"/>
  <c r="AF17" i="84"/>
  <c r="AO17" i="84" s="1"/>
  <c r="AE17" i="84"/>
  <c r="Y18" i="54"/>
  <c r="X18" i="54"/>
  <c r="AN17" i="83"/>
  <c r="AI17" i="83"/>
  <c r="AR16" i="52"/>
  <c r="Y18" i="90"/>
  <c r="X18" i="90"/>
  <c r="AN17" i="97"/>
  <c r="AI17" i="97"/>
  <c r="AN17" i="102"/>
  <c r="AI17" i="102"/>
  <c r="AH18" i="28"/>
  <c r="AQ18" i="28" s="1"/>
  <c r="AN16" i="91"/>
  <c r="AI16" i="91"/>
  <c r="AR16" i="84"/>
  <c r="Y17" i="66"/>
  <c r="X17" i="66"/>
  <c r="AH17" i="101"/>
  <c r="AQ17" i="101" s="1"/>
  <c r="Y18" i="81"/>
  <c r="X18" i="81"/>
  <c r="Y17" i="99"/>
  <c r="X17" i="99"/>
  <c r="AR18" i="9"/>
  <c r="AH17" i="52"/>
  <c r="AQ17" i="52" s="1"/>
  <c r="Y18" i="92"/>
  <c r="X18" i="92"/>
  <c r="AN17" i="78"/>
  <c r="AI17" i="78"/>
  <c r="Y18" i="65"/>
  <c r="X18" i="65"/>
  <c r="AR16" i="30"/>
  <c r="AI18" i="46"/>
  <c r="AN18" i="46"/>
  <c r="Y18" i="72"/>
  <c r="X18" i="72"/>
  <c r="Y18" i="63"/>
  <c r="X18" i="63"/>
  <c r="AH18" i="77"/>
  <c r="AQ18" i="77" s="1"/>
  <c r="AR16" i="43"/>
  <c r="AH19" i="31"/>
  <c r="AQ19" i="31" s="1"/>
  <c r="AR17" i="67"/>
  <c r="Y19" i="76"/>
  <c r="X19" i="76"/>
  <c r="AI18" i="71"/>
  <c r="AN18" i="71"/>
  <c r="Y19" i="47"/>
  <c r="X19" i="47"/>
  <c r="AH18" i="22"/>
  <c r="AQ18" i="22" s="1"/>
  <c r="Y18" i="20"/>
  <c r="X18" i="20"/>
  <c r="AR17" i="33"/>
  <c r="AN17" i="20"/>
  <c r="AI17" i="20"/>
  <c r="AI17" i="49"/>
  <c r="AN17" i="49"/>
  <c r="Y19" i="18"/>
  <c r="X19" i="18"/>
  <c r="AR17" i="88"/>
  <c r="AN17" i="60"/>
  <c r="AI17" i="60"/>
  <c r="AN17" i="27"/>
  <c r="AI17" i="27"/>
  <c r="AI17" i="55"/>
  <c r="AN17" i="55"/>
  <c r="AH18" i="19"/>
  <c r="AQ18" i="19" s="1"/>
  <c r="AN18" i="79"/>
  <c r="AI18" i="79"/>
  <c r="AH18" i="13"/>
  <c r="AQ18" i="13" s="1"/>
  <c r="AN18" i="15"/>
  <c r="AI18" i="15"/>
  <c r="AF16" i="104"/>
  <c r="AO16" i="104" s="1"/>
  <c r="AE16" i="104"/>
  <c r="W17" i="104"/>
  <c r="AG16" i="104"/>
  <c r="AP16" i="104" s="1"/>
  <c r="AH19" i="9"/>
  <c r="AQ19" i="9" s="1"/>
  <c r="AH19" i="89"/>
  <c r="AQ19" i="89" s="1"/>
  <c r="AI17" i="29"/>
  <c r="AN17" i="29"/>
  <c r="AE16" i="51"/>
  <c r="W17" i="51"/>
  <c r="AF16" i="51"/>
  <c r="AO16" i="51" s="1"/>
  <c r="AG16" i="51"/>
  <c r="AP16" i="51" s="1"/>
  <c r="AI17" i="54"/>
  <c r="AN17" i="54"/>
  <c r="Z18" i="19"/>
  <c r="Y18" i="45"/>
  <c r="X18" i="45"/>
  <c r="AE16" i="42"/>
  <c r="W17" i="42"/>
  <c r="AF16" i="42"/>
  <c r="AO16" i="42" s="1"/>
  <c r="AG16" i="42"/>
  <c r="AP16" i="42" s="1"/>
  <c r="AR16" i="101"/>
  <c r="AE16" i="24"/>
  <c r="AF16" i="24"/>
  <c r="AO16" i="24" s="1"/>
  <c r="AG16" i="24"/>
  <c r="AP16" i="24" s="1"/>
  <c r="W17" i="24"/>
  <c r="Z18" i="13"/>
  <c r="AH18" i="88"/>
  <c r="AQ18" i="88" s="1"/>
  <c r="Y17" i="75"/>
  <c r="X17" i="75"/>
  <c r="AH18" i="33"/>
  <c r="AQ18" i="33" s="1"/>
  <c r="AR16" i="17"/>
  <c r="AR16" i="40"/>
  <c r="AH19" i="80"/>
  <c r="AQ19" i="80" s="1"/>
  <c r="AI18" i="18"/>
  <c r="AN18" i="18"/>
  <c r="AI18" i="16"/>
  <c r="AN18" i="16"/>
  <c r="Y17" i="10"/>
  <c r="X17" i="10"/>
  <c r="Y17" i="96"/>
  <c r="X17" i="96"/>
  <c r="Z17" i="101"/>
  <c r="AH19" i="44"/>
  <c r="AQ19" i="44" s="1"/>
  <c r="Y17" i="23"/>
  <c r="X17" i="23"/>
  <c r="Z17" i="52"/>
  <c r="AI17" i="92"/>
  <c r="AN17" i="92"/>
  <c r="Y18" i="21"/>
  <c r="X18" i="21"/>
  <c r="Y18" i="86"/>
  <c r="X18" i="86"/>
  <c r="AR17" i="64"/>
  <c r="AN17" i="93"/>
  <c r="AI17" i="93"/>
  <c r="Z18" i="77"/>
  <c r="AH17" i="40"/>
  <c r="AQ17" i="40" s="1"/>
  <c r="AN18" i="76"/>
  <c r="AI18" i="76"/>
  <c r="AI18" i="37"/>
  <c r="AN18" i="37"/>
  <c r="AI16" i="32"/>
  <c r="AN16" i="32"/>
  <c r="AN16" i="26"/>
  <c r="AI18" i="74"/>
  <c r="AN18" i="74"/>
  <c r="Y18" i="83"/>
  <c r="X18" i="83"/>
  <c r="AN17" i="45"/>
  <c r="AH18" i="41"/>
  <c r="AQ18" i="41" s="1"/>
  <c r="Y18" i="39"/>
  <c r="X18" i="39"/>
  <c r="Y19" i="62"/>
  <c r="X19" i="62"/>
  <c r="AF17" i="87"/>
  <c r="AO17" i="87" s="1"/>
  <c r="AE17" i="87"/>
  <c r="AN17" i="48"/>
  <c r="AR18" i="12"/>
  <c r="W17" i="50"/>
  <c r="AE16" i="50"/>
  <c r="AF16" i="50"/>
  <c r="AO16" i="50" s="1"/>
  <c r="AG16" i="50"/>
  <c r="AP16" i="50" s="1"/>
  <c r="AE19" i="9"/>
  <c r="W20" i="9"/>
  <c r="AF19" i="9"/>
  <c r="AO19" i="9" s="1"/>
  <c r="AG19" i="9"/>
  <c r="AP19" i="9" s="1"/>
  <c r="AF19" i="89"/>
  <c r="AO19" i="89" s="1"/>
  <c r="AE19" i="89"/>
  <c r="W20" i="89"/>
  <c r="AG19" i="89"/>
  <c r="AP19" i="89" s="1"/>
  <c r="Y18" i="29"/>
  <c r="X18" i="29"/>
  <c r="AH18" i="73"/>
  <c r="AQ18" i="73" s="1"/>
  <c r="AR18" i="89"/>
  <c r="AE18" i="25"/>
  <c r="AF18" i="25"/>
  <c r="AO18" i="25" s="1"/>
  <c r="AG18" i="25"/>
  <c r="AP18" i="25" s="1"/>
  <c r="W19" i="25"/>
  <c r="AR17" i="68"/>
  <c r="W19" i="88"/>
  <c r="AF18" i="88"/>
  <c r="AO18" i="88" s="1"/>
  <c r="Y19" i="53"/>
  <c r="X19" i="53"/>
  <c r="Y18" i="49"/>
  <c r="X18" i="49"/>
  <c r="AF18" i="33"/>
  <c r="AO18" i="33" s="1"/>
  <c r="AG18" i="33"/>
  <c r="AP18" i="33" s="1"/>
  <c r="W19" i="33"/>
  <c r="AH19" i="12"/>
  <c r="AQ19" i="12" s="1"/>
  <c r="AN17" i="90"/>
  <c r="AI17" i="90"/>
  <c r="Z18" i="28"/>
  <c r="AF19" i="80"/>
  <c r="AO19" i="80" s="1"/>
  <c r="AE19" i="80"/>
  <c r="AG19" i="80"/>
  <c r="AP19" i="80" s="1"/>
  <c r="AN17" i="61"/>
  <c r="AI17" i="61"/>
  <c r="AR17" i="13"/>
  <c r="Y18" i="59"/>
  <c r="X18" i="59"/>
  <c r="W18" i="36"/>
  <c r="AE17" i="36"/>
  <c r="AF17" i="36"/>
  <c r="AO17" i="36" s="1"/>
  <c r="AG17" i="36"/>
  <c r="AP17" i="36" s="1"/>
  <c r="Y18" i="98"/>
  <c r="X18" i="98"/>
  <c r="Y18" i="58"/>
  <c r="X18" i="58"/>
  <c r="Z19" i="44"/>
  <c r="AI16" i="23"/>
  <c r="AN16" i="23"/>
  <c r="AI17" i="65"/>
  <c r="AN17" i="65"/>
  <c r="AF18" i="2"/>
  <c r="AO18" i="2" s="1"/>
  <c r="W19" i="2"/>
  <c r="AG18" i="2"/>
  <c r="AP18" i="2" s="1"/>
  <c r="AE18" i="2"/>
  <c r="AN17" i="86"/>
  <c r="AI17" i="86"/>
  <c r="AN17" i="39"/>
  <c r="AI17" i="39"/>
  <c r="Y18" i="60"/>
  <c r="X18" i="60"/>
  <c r="Y18" i="35"/>
  <c r="X18" i="35"/>
  <c r="Z19" i="31"/>
  <c r="AH17" i="84"/>
  <c r="AQ17" i="84" s="1"/>
  <c r="Y18" i="69"/>
  <c r="X18" i="69"/>
  <c r="Y18" i="27"/>
  <c r="X18" i="27"/>
  <c r="Y18" i="55"/>
  <c r="X18" i="55"/>
  <c r="Y18" i="48"/>
  <c r="X18" i="48"/>
  <c r="Y19" i="74"/>
  <c r="X19" i="74"/>
  <c r="AN17" i="70"/>
  <c r="AI17" i="70"/>
  <c r="Z18" i="22"/>
  <c r="Y19" i="100"/>
  <c r="X19" i="100"/>
  <c r="AR16" i="87"/>
  <c r="Y19" i="79"/>
  <c r="X19" i="79"/>
  <c r="AI18" i="53"/>
  <c r="AN18" i="53"/>
  <c r="AE18" i="67"/>
  <c r="AF18" i="67"/>
  <c r="AO18" i="67" s="1"/>
  <c r="W19" i="67"/>
  <c r="AG18" i="67"/>
  <c r="AP18" i="67" s="1"/>
  <c r="Y17" i="91"/>
  <c r="X17" i="91"/>
  <c r="Y18" i="61"/>
  <c r="X18" i="61"/>
  <c r="AH16" i="103"/>
  <c r="AQ16" i="103" s="1"/>
  <c r="AN17" i="58"/>
  <c r="AI17" i="58"/>
  <c r="AF19" i="85"/>
  <c r="AO19" i="85" s="1"/>
  <c r="AG19" i="85"/>
  <c r="AP19" i="85" s="1"/>
  <c r="AR18" i="80"/>
  <c r="AF17" i="95"/>
  <c r="AO17" i="95" s="1"/>
  <c r="AE17" i="95"/>
  <c r="W18" i="95"/>
  <c r="AG17" i="95"/>
  <c r="AP17" i="95" s="1"/>
  <c r="Y19" i="71"/>
  <c r="X19" i="71"/>
  <c r="AH17" i="43"/>
  <c r="AQ17" i="43" s="1"/>
  <c r="AR17" i="73"/>
  <c r="AN18" i="100"/>
  <c r="AI18" i="100"/>
  <c r="AH17" i="30"/>
  <c r="AQ17" i="30" s="1"/>
  <c r="Y18" i="70"/>
  <c r="X18" i="70"/>
  <c r="Z18" i="73"/>
  <c r="Y19" i="15"/>
  <c r="X19" i="15"/>
  <c r="Y18" i="97"/>
  <c r="X18" i="97"/>
  <c r="Z19" i="12"/>
  <c r="Y18" i="102"/>
  <c r="X18" i="102"/>
  <c r="AH18" i="94"/>
  <c r="AQ18" i="94" s="1"/>
  <c r="AE17" i="14"/>
  <c r="AF17" i="14"/>
  <c r="AO17" i="14" s="1"/>
  <c r="AG17" i="14"/>
  <c r="AP17" i="14" s="1"/>
  <c r="W18" i="14"/>
  <c r="AI17" i="59"/>
  <c r="AN17" i="59"/>
  <c r="AN16" i="10"/>
  <c r="AI16" i="10"/>
  <c r="AN16" i="66"/>
  <c r="AI16" i="66"/>
  <c r="AI17" i="98"/>
  <c r="AN17" i="98"/>
  <c r="AR17" i="77"/>
  <c r="AH18" i="68"/>
  <c r="AQ18" i="68" s="1"/>
  <c r="Y18" i="78"/>
  <c r="X18" i="78"/>
  <c r="AI17" i="21"/>
  <c r="AN17" i="21"/>
  <c r="Y19" i="46"/>
  <c r="X19" i="46"/>
  <c r="AN17" i="72"/>
  <c r="AI17" i="72"/>
  <c r="AN17" i="63"/>
  <c r="AI17" i="63"/>
  <c r="AR17" i="94"/>
  <c r="AH18" i="64"/>
  <c r="AQ18" i="64" s="1"/>
  <c r="AI17" i="35"/>
  <c r="AN17" i="35"/>
  <c r="AH17" i="17"/>
  <c r="AQ17" i="17" s="1"/>
  <c r="AR17" i="28"/>
  <c r="Y17" i="11"/>
  <c r="X17" i="11"/>
  <c r="W19" i="34"/>
  <c r="AE18" i="34"/>
  <c r="AF18" i="34"/>
  <c r="AO18" i="34" s="1"/>
  <c r="AG18" i="34"/>
  <c r="AP18" i="34" s="1"/>
  <c r="Y19" i="38"/>
  <c r="X19" i="38"/>
  <c r="Y18" i="82"/>
  <c r="X18" i="82"/>
  <c r="AI18" i="47"/>
  <c r="AN18" i="47"/>
  <c r="AR18" i="44"/>
  <c r="AF17" i="30"/>
  <c r="AO17" i="30" s="1"/>
  <c r="AG17" i="30"/>
  <c r="AP17" i="30" s="1"/>
  <c r="W18" i="30"/>
  <c r="AE17" i="30"/>
  <c r="AN16" i="75"/>
  <c r="AI16" i="75"/>
  <c r="AR17" i="19"/>
  <c r="AH18" i="67"/>
  <c r="AQ18" i="67" s="1"/>
  <c r="W18" i="105"/>
  <c r="AG17" i="105"/>
  <c r="AP17" i="105" s="1"/>
  <c r="AF17" i="105"/>
  <c r="AO17" i="105" s="1"/>
  <c r="AE17" i="105"/>
  <c r="Y19" i="16"/>
  <c r="X19" i="16"/>
  <c r="AN16" i="96"/>
  <c r="AI16" i="96"/>
  <c r="AH19" i="85"/>
  <c r="AQ19" i="85" s="1"/>
  <c r="AH17" i="95"/>
  <c r="AQ17" i="95" s="1"/>
  <c r="Y18" i="93"/>
  <c r="X18" i="93"/>
  <c r="AI18" i="62"/>
  <c r="AN18" i="62"/>
  <c r="AI16" i="11"/>
  <c r="AN16" i="11"/>
  <c r="AH17" i="87"/>
  <c r="AQ17" i="87" s="1"/>
  <c r="AR16" i="95"/>
  <c r="AI18" i="38"/>
  <c r="AN18" i="38"/>
  <c r="AN17" i="82"/>
  <c r="AI17" i="82"/>
  <c r="Y17" i="32"/>
  <c r="X17" i="32"/>
  <c r="Y17" i="26"/>
  <c r="X17" i="26"/>
  <c r="AI17" i="81" l="1"/>
  <c r="AI16" i="26"/>
  <c r="AI17" i="69"/>
  <c r="AI17" i="45"/>
  <c r="Z18" i="58"/>
  <c r="W18" i="40"/>
  <c r="AI16" i="99"/>
  <c r="AF17" i="17"/>
  <c r="AO17" i="17" s="1"/>
  <c r="Z17" i="26"/>
  <c r="Z19" i="76"/>
  <c r="AG17" i="17"/>
  <c r="AP17" i="17" s="1"/>
  <c r="AG17" i="84"/>
  <c r="AP17" i="84" s="1"/>
  <c r="W20" i="85"/>
  <c r="AG18" i="88"/>
  <c r="AP18" i="88" s="1"/>
  <c r="AG17" i="87"/>
  <c r="AP17" i="87" s="1"/>
  <c r="AF16" i="103"/>
  <c r="AO16" i="103" s="1"/>
  <c r="AE18" i="94"/>
  <c r="AG18" i="68"/>
  <c r="AP18" i="68" s="1"/>
  <c r="AG17" i="40"/>
  <c r="AP17" i="40" s="1"/>
  <c r="AF18" i="64"/>
  <c r="AO18" i="64" s="1"/>
  <c r="AF17" i="40"/>
  <c r="AO17" i="40" s="1"/>
  <c r="AG18" i="64"/>
  <c r="AP18" i="64" s="1"/>
  <c r="Z17" i="75"/>
  <c r="W17" i="103"/>
  <c r="X17" i="103" s="1"/>
  <c r="AG18" i="94"/>
  <c r="AP18" i="94" s="1"/>
  <c r="W18" i="17"/>
  <c r="AE18" i="64"/>
  <c r="Z18" i="39"/>
  <c r="W19" i="94"/>
  <c r="W18" i="43"/>
  <c r="X18" i="43" s="1"/>
  <c r="Z19" i="16"/>
  <c r="Z19" i="71"/>
  <c r="AE19" i="71" s="1"/>
  <c r="Z18" i="69"/>
  <c r="AF18" i="69" s="1"/>
  <c r="AO18" i="69" s="1"/>
  <c r="Z18" i="60"/>
  <c r="X19" i="37"/>
  <c r="AH19" i="37" s="1"/>
  <c r="AQ19" i="37" s="1"/>
  <c r="W19" i="41"/>
  <c r="AG18" i="41"/>
  <c r="AP18" i="41" s="1"/>
  <c r="Z18" i="49"/>
  <c r="W19" i="68"/>
  <c r="AI17" i="48"/>
  <c r="Z17" i="23"/>
  <c r="AG17" i="23" s="1"/>
  <c r="AP17" i="23" s="1"/>
  <c r="AE16" i="103"/>
  <c r="AN16" i="103" s="1"/>
  <c r="AE18" i="41"/>
  <c r="AN18" i="41" s="1"/>
  <c r="AG17" i="43"/>
  <c r="AP17" i="43" s="1"/>
  <c r="AE18" i="68"/>
  <c r="AF17" i="43"/>
  <c r="AO17" i="43" s="1"/>
  <c r="Z17" i="32"/>
  <c r="AG17" i="32" s="1"/>
  <c r="AP17" i="32" s="1"/>
  <c r="Z19" i="38"/>
  <c r="AG19" i="38" s="1"/>
  <c r="AP19" i="38" s="1"/>
  <c r="Z19" i="46"/>
  <c r="W20" i="46" s="1"/>
  <c r="Z18" i="98"/>
  <c r="AF18" i="98" s="1"/>
  <c r="AO18" i="98" s="1"/>
  <c r="Z18" i="59"/>
  <c r="AE18" i="59" s="1"/>
  <c r="Z17" i="99"/>
  <c r="AF17" i="99" s="1"/>
  <c r="AO17" i="99" s="1"/>
  <c r="Z18" i="78"/>
  <c r="W19" i="78" s="1"/>
  <c r="Z18" i="48"/>
  <c r="AG18" i="48" s="1"/>
  <c r="AP18" i="48" s="1"/>
  <c r="Z18" i="45"/>
  <c r="AE18" i="45" s="1"/>
  <c r="Z18" i="90"/>
  <c r="AF18" i="90" s="1"/>
  <c r="AO18" i="90" s="1"/>
  <c r="Z19" i="15"/>
  <c r="W20" i="15" s="1"/>
  <c r="Z18" i="29"/>
  <c r="AF18" i="29" s="1"/>
  <c r="AO18" i="29" s="1"/>
  <c r="Z17" i="96"/>
  <c r="AF17" i="96" s="1"/>
  <c r="AO17" i="96" s="1"/>
  <c r="Z19" i="47"/>
  <c r="AF19" i="47" s="1"/>
  <c r="AO19" i="47" s="1"/>
  <c r="Z18" i="102"/>
  <c r="W19" i="102" s="1"/>
  <c r="Z18" i="20"/>
  <c r="AG18" i="20" s="1"/>
  <c r="AP18" i="20" s="1"/>
  <c r="Z17" i="66"/>
  <c r="W18" i="66" s="1"/>
  <c r="AG18" i="29"/>
  <c r="AP18" i="29" s="1"/>
  <c r="AE18" i="29"/>
  <c r="W19" i="29"/>
  <c r="W19" i="98"/>
  <c r="W18" i="99"/>
  <c r="AG17" i="99"/>
  <c r="AP17" i="99" s="1"/>
  <c r="AE17" i="99"/>
  <c r="W19" i="69"/>
  <c r="AG18" i="69"/>
  <c r="AP18" i="69" s="1"/>
  <c r="AE18" i="69"/>
  <c r="AE17" i="26"/>
  <c r="W18" i="26"/>
  <c r="AF17" i="26"/>
  <c r="AO17" i="26" s="1"/>
  <c r="AG17" i="26"/>
  <c r="AP17" i="26" s="1"/>
  <c r="AG18" i="90"/>
  <c r="AP18" i="90" s="1"/>
  <c r="AH17" i="11"/>
  <c r="AQ17" i="11" s="1"/>
  <c r="AE18" i="102"/>
  <c r="AH18" i="70"/>
  <c r="AQ18" i="70" s="1"/>
  <c r="W19" i="22"/>
  <c r="AF18" i="22"/>
  <c r="AO18" i="22" s="1"/>
  <c r="AE18" i="22"/>
  <c r="AG18" i="22"/>
  <c r="AP18" i="22" s="1"/>
  <c r="AH18" i="35"/>
  <c r="AQ18" i="35" s="1"/>
  <c r="AE19" i="44"/>
  <c r="AF19" i="44"/>
  <c r="AO19" i="44" s="1"/>
  <c r="AG19" i="44"/>
  <c r="AP19" i="44" s="1"/>
  <c r="W20" i="44"/>
  <c r="Y18" i="36"/>
  <c r="X18" i="36"/>
  <c r="W19" i="28"/>
  <c r="AF18" i="28"/>
  <c r="AO18" i="28" s="1"/>
  <c r="AE18" i="28"/>
  <c r="AG18" i="28"/>
  <c r="AP18" i="28" s="1"/>
  <c r="AH19" i="53"/>
  <c r="AQ19" i="53" s="1"/>
  <c r="Y19" i="88"/>
  <c r="X19" i="88"/>
  <c r="AI18" i="25"/>
  <c r="AN18" i="25"/>
  <c r="AI16" i="50"/>
  <c r="AN16" i="50"/>
  <c r="AR17" i="69"/>
  <c r="AH19" i="62"/>
  <c r="AQ19" i="62" s="1"/>
  <c r="AR16" i="32"/>
  <c r="AH18" i="86"/>
  <c r="AQ18" i="86" s="1"/>
  <c r="AR18" i="79"/>
  <c r="AR17" i="27"/>
  <c r="AR17" i="49"/>
  <c r="Y19" i="94"/>
  <c r="X19" i="94"/>
  <c r="AH17" i="91"/>
  <c r="AQ17" i="91" s="1"/>
  <c r="AR17" i="70"/>
  <c r="AR17" i="90"/>
  <c r="Y17" i="50"/>
  <c r="X17" i="50"/>
  <c r="AF18" i="77"/>
  <c r="AO18" i="77" s="1"/>
  <c r="AE18" i="77"/>
  <c r="W19" i="77"/>
  <c r="AG18" i="77"/>
  <c r="AP18" i="77" s="1"/>
  <c r="AR17" i="20"/>
  <c r="AH18" i="72"/>
  <c r="AQ18" i="72" s="1"/>
  <c r="AH18" i="92"/>
  <c r="AQ18" i="92" s="1"/>
  <c r="Z17" i="91"/>
  <c r="AR17" i="86"/>
  <c r="Y20" i="80"/>
  <c r="X20" i="80"/>
  <c r="AN18" i="33"/>
  <c r="AI18" i="33"/>
  <c r="Z19" i="53"/>
  <c r="Y20" i="9"/>
  <c r="X20" i="9"/>
  <c r="AN17" i="87"/>
  <c r="AI17" i="87"/>
  <c r="AR17" i="45"/>
  <c r="AR18" i="74"/>
  <c r="AR18" i="37"/>
  <c r="AR17" i="93"/>
  <c r="AE17" i="52"/>
  <c r="AF17" i="52"/>
  <c r="AO17" i="52" s="1"/>
  <c r="AG17" i="52"/>
  <c r="AP17" i="52" s="1"/>
  <c r="W18" i="52"/>
  <c r="AF17" i="101"/>
  <c r="AO17" i="101" s="1"/>
  <c r="AE17" i="101"/>
  <c r="AG17" i="101"/>
  <c r="AP17" i="101" s="1"/>
  <c r="W18" i="101"/>
  <c r="AN16" i="24"/>
  <c r="AI16" i="24"/>
  <c r="AI16" i="42"/>
  <c r="AN16" i="42"/>
  <c r="AR17" i="54"/>
  <c r="AR17" i="29"/>
  <c r="AR18" i="15"/>
  <c r="AH19" i="18"/>
  <c r="AQ19" i="18" s="1"/>
  <c r="AR18" i="71"/>
  <c r="Z18" i="72"/>
  <c r="AH18" i="65"/>
  <c r="AQ18" i="65" s="1"/>
  <c r="Z18" i="92"/>
  <c r="AH18" i="54"/>
  <c r="AQ18" i="54" s="1"/>
  <c r="Y17" i="103"/>
  <c r="Y19" i="68"/>
  <c r="X19" i="68"/>
  <c r="Y18" i="40"/>
  <c r="X18" i="40"/>
  <c r="Y18" i="43"/>
  <c r="AI17" i="30"/>
  <c r="AN17" i="30"/>
  <c r="AF19" i="46"/>
  <c r="AO19" i="46" s="1"/>
  <c r="AG19" i="71"/>
  <c r="AP19" i="71" s="1"/>
  <c r="AR17" i="39"/>
  <c r="AH17" i="10"/>
  <c r="AQ17" i="10" s="1"/>
  <c r="AR18" i="18"/>
  <c r="W18" i="75"/>
  <c r="AG17" i="75"/>
  <c r="AP17" i="75" s="1"/>
  <c r="AF17" i="75"/>
  <c r="AO17" i="75" s="1"/>
  <c r="AE17" i="75"/>
  <c r="AE18" i="19"/>
  <c r="W19" i="19"/>
  <c r="AF18" i="19"/>
  <c r="AO18" i="19" s="1"/>
  <c r="AG18" i="19"/>
  <c r="AP18" i="19" s="1"/>
  <c r="AN16" i="51"/>
  <c r="AI16" i="51"/>
  <c r="AI16" i="104"/>
  <c r="AN16" i="104"/>
  <c r="AH17" i="99"/>
  <c r="AQ17" i="99" s="1"/>
  <c r="AH17" i="66"/>
  <c r="AQ17" i="66" s="1"/>
  <c r="AR17" i="83"/>
  <c r="AI16" i="103"/>
  <c r="AN17" i="84"/>
  <c r="AI17" i="84"/>
  <c r="AR18" i="47"/>
  <c r="AR16" i="10"/>
  <c r="Z18" i="70"/>
  <c r="AN18" i="67"/>
  <c r="AI18" i="67"/>
  <c r="Z18" i="35"/>
  <c r="Z19" i="62"/>
  <c r="AH18" i="90"/>
  <c r="AQ18" i="90" s="1"/>
  <c r="AN18" i="94"/>
  <c r="AR17" i="35"/>
  <c r="AR17" i="98"/>
  <c r="AN17" i="14"/>
  <c r="AI17" i="14"/>
  <c r="AR16" i="96"/>
  <c r="AR17" i="72"/>
  <c r="AR17" i="81"/>
  <c r="AH18" i="97"/>
  <c r="AQ18" i="97" s="1"/>
  <c r="Y18" i="95"/>
  <c r="X18" i="95"/>
  <c r="Y20" i="85"/>
  <c r="X20" i="85"/>
  <c r="AR18" i="53"/>
  <c r="AH19" i="100"/>
  <c r="AQ19" i="100" s="1"/>
  <c r="AH19" i="74"/>
  <c r="AQ19" i="74" s="1"/>
  <c r="AH18" i="55"/>
  <c r="AQ18" i="55" s="1"/>
  <c r="AH18" i="27"/>
  <c r="AQ18" i="27" s="1"/>
  <c r="AH18" i="60"/>
  <c r="AQ18" i="60" s="1"/>
  <c r="AR17" i="65"/>
  <c r="AH18" i="58"/>
  <c r="AQ18" i="58" s="1"/>
  <c r="AH18" i="49"/>
  <c r="AQ18" i="49" s="1"/>
  <c r="Y19" i="25"/>
  <c r="X19" i="25"/>
  <c r="Y20" i="89"/>
  <c r="X20" i="89"/>
  <c r="AN19" i="9"/>
  <c r="AI19" i="9"/>
  <c r="AH18" i="39"/>
  <c r="AQ18" i="39" s="1"/>
  <c r="AR16" i="26"/>
  <c r="AR18" i="76"/>
  <c r="AH18" i="21"/>
  <c r="AQ18" i="21" s="1"/>
  <c r="AH17" i="23"/>
  <c r="AQ17" i="23" s="1"/>
  <c r="AH17" i="96"/>
  <c r="AQ17" i="96" s="1"/>
  <c r="AH18" i="45"/>
  <c r="AQ18" i="45" s="1"/>
  <c r="AH19" i="76"/>
  <c r="AQ19" i="76" s="1"/>
  <c r="Z18" i="65"/>
  <c r="AH18" i="81"/>
  <c r="AQ18" i="81" s="1"/>
  <c r="AR17" i="102"/>
  <c r="Z18" i="54"/>
  <c r="Y19" i="41"/>
  <c r="X19" i="41"/>
  <c r="AN18" i="68"/>
  <c r="Y18" i="84"/>
  <c r="X18" i="84"/>
  <c r="AR17" i="92"/>
  <c r="Y17" i="42"/>
  <c r="X17" i="42"/>
  <c r="AN18" i="64"/>
  <c r="AI18" i="64"/>
  <c r="AH17" i="26"/>
  <c r="AQ17" i="26" s="1"/>
  <c r="AR17" i="82"/>
  <c r="AH18" i="93"/>
  <c r="AQ18" i="93" s="1"/>
  <c r="AN17" i="105"/>
  <c r="AI17" i="105"/>
  <c r="AH18" i="82"/>
  <c r="AQ18" i="82" s="1"/>
  <c r="AG19" i="12"/>
  <c r="AP19" i="12" s="1"/>
  <c r="W20" i="12"/>
  <c r="AE19" i="12"/>
  <c r="AF19" i="12"/>
  <c r="AO19" i="12" s="1"/>
  <c r="Z18" i="82"/>
  <c r="AR17" i="21"/>
  <c r="AR16" i="75"/>
  <c r="AN18" i="34"/>
  <c r="AI18" i="34"/>
  <c r="AH18" i="78"/>
  <c r="AQ18" i="78" s="1"/>
  <c r="AR17" i="59"/>
  <c r="Z18" i="97"/>
  <c r="AI17" i="95"/>
  <c r="AN17" i="95"/>
  <c r="AN19" i="85"/>
  <c r="AI19" i="85"/>
  <c r="AH18" i="61"/>
  <c r="AQ18" i="61" s="1"/>
  <c r="AH19" i="79"/>
  <c r="AQ19" i="79" s="1"/>
  <c r="Z19" i="100"/>
  <c r="Z19" i="74"/>
  <c r="Z18" i="55"/>
  <c r="Z18" i="27"/>
  <c r="W19" i="60"/>
  <c r="AE18" i="60"/>
  <c r="AG18" i="60"/>
  <c r="AP18" i="60" s="1"/>
  <c r="AF18" i="60"/>
  <c r="AO18" i="60" s="1"/>
  <c r="AI18" i="2"/>
  <c r="AN18" i="2"/>
  <c r="AF18" i="58"/>
  <c r="AO18" i="58" s="1"/>
  <c r="W19" i="58"/>
  <c r="AG18" i="58"/>
  <c r="AP18" i="58" s="1"/>
  <c r="AE18" i="58"/>
  <c r="AI19" i="80"/>
  <c r="AN19" i="80"/>
  <c r="AE18" i="49"/>
  <c r="AF18" i="49"/>
  <c r="AO18" i="49" s="1"/>
  <c r="AG18" i="49"/>
  <c r="AP18" i="49" s="1"/>
  <c r="W19" i="49"/>
  <c r="AN19" i="89"/>
  <c r="AI19" i="89"/>
  <c r="AE18" i="39"/>
  <c r="AF18" i="39"/>
  <c r="AO18" i="39" s="1"/>
  <c r="AG18" i="39"/>
  <c r="AP18" i="39" s="1"/>
  <c r="W19" i="39"/>
  <c r="AH18" i="83"/>
  <c r="AQ18" i="83" s="1"/>
  <c r="W18" i="96"/>
  <c r="AR18" i="16"/>
  <c r="AG18" i="13"/>
  <c r="AP18" i="13" s="1"/>
  <c r="AF18" i="13"/>
  <c r="AO18" i="13" s="1"/>
  <c r="W19" i="13"/>
  <c r="AE18" i="13"/>
  <c r="AF18" i="45"/>
  <c r="AO18" i="45" s="1"/>
  <c r="AG18" i="45"/>
  <c r="AP18" i="45" s="1"/>
  <c r="W19" i="45"/>
  <c r="AR17" i="60"/>
  <c r="Z19" i="18"/>
  <c r="AH19" i="47"/>
  <c r="AQ19" i="47" s="1"/>
  <c r="AE19" i="76"/>
  <c r="W20" i="76"/>
  <c r="AG19" i="76"/>
  <c r="AP19" i="76" s="1"/>
  <c r="AF19" i="76"/>
  <c r="AO19" i="76" s="1"/>
  <c r="AH18" i="63"/>
  <c r="AQ18" i="63" s="1"/>
  <c r="Z18" i="81"/>
  <c r="AE19" i="16"/>
  <c r="AF19" i="16"/>
  <c r="AO19" i="16" s="1"/>
  <c r="AG19" i="16"/>
  <c r="AP19" i="16" s="1"/>
  <c r="W20" i="16"/>
  <c r="AF19" i="38"/>
  <c r="AO19" i="38" s="1"/>
  <c r="AE19" i="38"/>
  <c r="AH19" i="15"/>
  <c r="AQ19" i="15" s="1"/>
  <c r="AR17" i="58"/>
  <c r="AH18" i="48"/>
  <c r="AQ18" i="48" s="1"/>
  <c r="AH18" i="69"/>
  <c r="AQ18" i="69" s="1"/>
  <c r="Y19" i="2"/>
  <c r="X19" i="2"/>
  <c r="AH18" i="98"/>
  <c r="AQ18" i="98" s="1"/>
  <c r="AR17" i="61"/>
  <c r="Y18" i="17"/>
  <c r="X18" i="17"/>
  <c r="AR18" i="62"/>
  <c r="Y18" i="30"/>
  <c r="X18" i="30"/>
  <c r="Z17" i="11"/>
  <c r="AR17" i="63"/>
  <c r="AH18" i="59"/>
  <c r="AQ18" i="59" s="1"/>
  <c r="Z18" i="86"/>
  <c r="Z17" i="10"/>
  <c r="AI17" i="17"/>
  <c r="AN17" i="17"/>
  <c r="Z18" i="93"/>
  <c r="AH17" i="32"/>
  <c r="AQ17" i="32" s="1"/>
  <c r="AR18" i="38"/>
  <c r="AR16" i="11"/>
  <c r="AH19" i="16"/>
  <c r="AQ19" i="16" s="1"/>
  <c r="Y18" i="105"/>
  <c r="X18" i="105"/>
  <c r="AH19" i="38"/>
  <c r="AQ19" i="38" s="1"/>
  <c r="Y19" i="34"/>
  <c r="X19" i="34"/>
  <c r="Z19" i="34" s="1"/>
  <c r="AH19" i="46"/>
  <c r="AQ19" i="46" s="1"/>
  <c r="AR16" i="99"/>
  <c r="AR16" i="66"/>
  <c r="Y18" i="14"/>
  <c r="X18" i="14"/>
  <c r="AH18" i="102"/>
  <c r="AQ18" i="102" s="1"/>
  <c r="AE18" i="73"/>
  <c r="W19" i="73"/>
  <c r="AF18" i="73"/>
  <c r="AO18" i="73" s="1"/>
  <c r="AG18" i="73"/>
  <c r="AP18" i="73" s="1"/>
  <c r="AR18" i="100"/>
  <c r="AH19" i="71"/>
  <c r="AQ19" i="71" s="1"/>
  <c r="Z18" i="61"/>
  <c r="Y19" i="67"/>
  <c r="X19" i="67"/>
  <c r="Z19" i="79"/>
  <c r="AE19" i="31"/>
  <c r="AF19" i="31"/>
  <c r="AO19" i="31" s="1"/>
  <c r="AG19" i="31"/>
  <c r="AP19" i="31" s="1"/>
  <c r="W20" i="31"/>
  <c r="AR16" i="23"/>
  <c r="AI17" i="36"/>
  <c r="AN17" i="36"/>
  <c r="Y19" i="33"/>
  <c r="X19" i="33"/>
  <c r="AN18" i="88"/>
  <c r="AI18" i="88"/>
  <c r="AH18" i="29"/>
  <c r="AQ18" i="29" s="1"/>
  <c r="AR17" i="48"/>
  <c r="Y18" i="87"/>
  <c r="X18" i="87"/>
  <c r="Z18" i="83"/>
  <c r="Z18" i="21"/>
  <c r="AH17" i="75"/>
  <c r="AQ17" i="75" s="1"/>
  <c r="Y17" i="24"/>
  <c r="X17" i="24"/>
  <c r="Z17" i="24" s="1"/>
  <c r="Y17" i="51"/>
  <c r="X17" i="51"/>
  <c r="Y17" i="104"/>
  <c r="X17" i="104"/>
  <c r="AR17" i="55"/>
  <c r="AH18" i="20"/>
  <c r="AQ18" i="20" s="1"/>
  <c r="Z18" i="63"/>
  <c r="AR18" i="46"/>
  <c r="AR17" i="78"/>
  <c r="AR16" i="91"/>
  <c r="AR17" i="97"/>
  <c r="AI17" i="40"/>
  <c r="AN17" i="40"/>
  <c r="Y19" i="64"/>
  <c r="X19" i="64"/>
  <c r="AI17" i="43"/>
  <c r="AN17" i="43"/>
  <c r="AI18" i="68" l="1"/>
  <c r="AI18" i="94"/>
  <c r="Z18" i="30"/>
  <c r="AI18" i="41"/>
  <c r="AE18" i="20"/>
  <c r="AG19" i="46"/>
  <c r="AP19" i="46" s="1"/>
  <c r="AE19" i="47"/>
  <c r="AI19" i="47" s="1"/>
  <c r="W19" i="20"/>
  <c r="AF19" i="71"/>
  <c r="AO19" i="71" s="1"/>
  <c r="W19" i="90"/>
  <c r="AG18" i="98"/>
  <c r="AP18" i="98" s="1"/>
  <c r="AF18" i="20"/>
  <c r="AO18" i="20" s="1"/>
  <c r="W20" i="71"/>
  <c r="AE18" i="90"/>
  <c r="AE19" i="46"/>
  <c r="AF18" i="102"/>
  <c r="AO18" i="102" s="1"/>
  <c r="W19" i="48"/>
  <c r="Y19" i="48" s="1"/>
  <c r="W20" i="47"/>
  <c r="X20" i="47" s="1"/>
  <c r="AG18" i="102"/>
  <c r="AP18" i="102" s="1"/>
  <c r="AF18" i="48"/>
  <c r="AO18" i="48" s="1"/>
  <c r="AG19" i="47"/>
  <c r="AP19" i="47" s="1"/>
  <c r="W20" i="38"/>
  <c r="Z19" i="88"/>
  <c r="AG19" i="88" s="1"/>
  <c r="AP19" i="88" s="1"/>
  <c r="AE17" i="32"/>
  <c r="AE18" i="48"/>
  <c r="AF19" i="15"/>
  <c r="AO19" i="15" s="1"/>
  <c r="Z18" i="17"/>
  <c r="W19" i="17" s="1"/>
  <c r="AG19" i="15"/>
  <c r="AP19" i="15" s="1"/>
  <c r="AG17" i="66"/>
  <c r="AP17" i="66" s="1"/>
  <c r="AG17" i="96"/>
  <c r="AP17" i="96" s="1"/>
  <c r="Z19" i="37"/>
  <c r="AF17" i="32"/>
  <c r="AO17" i="32" s="1"/>
  <c r="AE17" i="23"/>
  <c r="AN17" i="23" s="1"/>
  <c r="AE18" i="78"/>
  <c r="AN18" i="78" s="1"/>
  <c r="AF17" i="23"/>
  <c r="AO17" i="23" s="1"/>
  <c r="AF18" i="78"/>
  <c r="AO18" i="78" s="1"/>
  <c r="AE17" i="96"/>
  <c r="W18" i="23"/>
  <c r="Y18" i="23" s="1"/>
  <c r="AG18" i="78"/>
  <c r="AP18" i="78" s="1"/>
  <c r="W18" i="32"/>
  <c r="Z17" i="42"/>
  <c r="AG17" i="42" s="1"/>
  <c r="AP17" i="42" s="1"/>
  <c r="AG18" i="59"/>
  <c r="AP18" i="59" s="1"/>
  <c r="AE17" i="66"/>
  <c r="Z18" i="105"/>
  <c r="Z17" i="51"/>
  <c r="AF17" i="51" s="1"/>
  <c r="AO17" i="51" s="1"/>
  <c r="AF18" i="59"/>
  <c r="AO18" i="59" s="1"/>
  <c r="AF17" i="66"/>
  <c r="AO17" i="66" s="1"/>
  <c r="Z17" i="50"/>
  <c r="Z18" i="36"/>
  <c r="AF18" i="36" s="1"/>
  <c r="AO18" i="36" s="1"/>
  <c r="Z19" i="67"/>
  <c r="AE19" i="67" s="1"/>
  <c r="AE19" i="15"/>
  <c r="AN19" i="15" s="1"/>
  <c r="W19" i="59"/>
  <c r="X19" i="59" s="1"/>
  <c r="AE18" i="98"/>
  <c r="Z19" i="64"/>
  <c r="AF19" i="64" s="1"/>
  <c r="AO19" i="64" s="1"/>
  <c r="Z18" i="84"/>
  <c r="AE18" i="84" s="1"/>
  <c r="Z20" i="80"/>
  <c r="AG20" i="80" s="1"/>
  <c r="AP20" i="80" s="1"/>
  <c r="Z19" i="94"/>
  <c r="AE19" i="94" s="1"/>
  <c r="Z20" i="89"/>
  <c r="AF20" i="89" s="1"/>
  <c r="AO20" i="89" s="1"/>
  <c r="Z20" i="9"/>
  <c r="AF20" i="9" s="1"/>
  <c r="AO20" i="9" s="1"/>
  <c r="Z20" i="85"/>
  <c r="AG20" i="85" s="1"/>
  <c r="AP20" i="85" s="1"/>
  <c r="Z17" i="103"/>
  <c r="AE17" i="103" s="1"/>
  <c r="Z19" i="33"/>
  <c r="AG19" i="33" s="1"/>
  <c r="AP19" i="33" s="1"/>
  <c r="Z18" i="87"/>
  <c r="W19" i="87" s="1"/>
  <c r="Z19" i="2"/>
  <c r="AE19" i="2" s="1"/>
  <c r="Z19" i="41"/>
  <c r="W20" i="41" s="1"/>
  <c r="Z18" i="40"/>
  <c r="AE18" i="40" s="1"/>
  <c r="AF19" i="33"/>
  <c r="AO19" i="33" s="1"/>
  <c r="W20" i="33"/>
  <c r="W20" i="67"/>
  <c r="AE17" i="50"/>
  <c r="AF17" i="50"/>
  <c r="AO17" i="50" s="1"/>
  <c r="AG17" i="50"/>
  <c r="AP17" i="50" s="1"/>
  <c r="W18" i="50"/>
  <c r="AE17" i="51"/>
  <c r="AE20" i="85"/>
  <c r="AF20" i="85"/>
  <c r="AO20" i="85" s="1"/>
  <c r="W18" i="103"/>
  <c r="AG17" i="103"/>
  <c r="AP17" i="103" s="1"/>
  <c r="AE19" i="34"/>
  <c r="AF19" i="34"/>
  <c r="AO19" i="34" s="1"/>
  <c r="W20" i="34"/>
  <c r="AG19" i="34"/>
  <c r="AP19" i="34" s="1"/>
  <c r="AF18" i="40"/>
  <c r="AO18" i="40" s="1"/>
  <c r="AG18" i="40"/>
  <c r="AP18" i="40" s="1"/>
  <c r="W19" i="40"/>
  <c r="AF17" i="24"/>
  <c r="AO17" i="24" s="1"/>
  <c r="AG17" i="24"/>
  <c r="AP17" i="24" s="1"/>
  <c r="W18" i="24"/>
  <c r="AE17" i="24"/>
  <c r="AF18" i="30"/>
  <c r="AO18" i="30" s="1"/>
  <c r="AG18" i="30"/>
  <c r="AP18" i="30" s="1"/>
  <c r="AE18" i="30"/>
  <c r="W19" i="30"/>
  <c r="AG19" i="64"/>
  <c r="AP19" i="64" s="1"/>
  <c r="AG18" i="17"/>
  <c r="AP18" i="17" s="1"/>
  <c r="W19" i="84"/>
  <c r="AE20" i="80"/>
  <c r="AH17" i="104"/>
  <c r="AQ17" i="104" s="1"/>
  <c r="AN18" i="45"/>
  <c r="AI18" i="45"/>
  <c r="W18" i="91"/>
  <c r="AG17" i="91"/>
  <c r="AP17" i="91" s="1"/>
  <c r="AF17" i="91"/>
  <c r="AO17" i="91" s="1"/>
  <c r="AE17" i="91"/>
  <c r="AR18" i="25"/>
  <c r="Y19" i="28"/>
  <c r="X19" i="28"/>
  <c r="AN18" i="90"/>
  <c r="AI18" i="90"/>
  <c r="Y20" i="16"/>
  <c r="X20" i="16"/>
  <c r="AN18" i="13"/>
  <c r="AI18" i="13"/>
  <c r="AN17" i="96"/>
  <c r="X18" i="23"/>
  <c r="Y19" i="58"/>
  <c r="X19" i="58"/>
  <c r="AN18" i="60"/>
  <c r="AI18" i="60"/>
  <c r="AR17" i="84"/>
  <c r="Y19" i="20"/>
  <c r="X19" i="20"/>
  <c r="AR16" i="51"/>
  <c r="AN17" i="75"/>
  <c r="AI17" i="75"/>
  <c r="AN19" i="71"/>
  <c r="AI19" i="71"/>
  <c r="AI17" i="52"/>
  <c r="AN17" i="52"/>
  <c r="AH19" i="88"/>
  <c r="AQ19" i="88" s="1"/>
  <c r="AH18" i="36"/>
  <c r="AQ18" i="36" s="1"/>
  <c r="AN19" i="44"/>
  <c r="AI19" i="44"/>
  <c r="AI18" i="22"/>
  <c r="AN18" i="22"/>
  <c r="AN17" i="26"/>
  <c r="AI17" i="26"/>
  <c r="Y19" i="69"/>
  <c r="X19" i="69"/>
  <c r="Y18" i="99"/>
  <c r="X18" i="99"/>
  <c r="Y18" i="66"/>
  <c r="X18" i="66"/>
  <c r="AF18" i="83"/>
  <c r="AO18" i="83" s="1"/>
  <c r="W19" i="83"/>
  <c r="AE18" i="83"/>
  <c r="AG18" i="83"/>
  <c r="AP18" i="83" s="1"/>
  <c r="AH18" i="14"/>
  <c r="AQ18" i="14" s="1"/>
  <c r="AH19" i="34"/>
  <c r="AQ19" i="34" s="1"/>
  <c r="AH18" i="30"/>
  <c r="AQ18" i="30" s="1"/>
  <c r="AH19" i="2"/>
  <c r="AQ19" i="2" s="1"/>
  <c r="AF19" i="18"/>
  <c r="AO19" i="18" s="1"/>
  <c r="AE19" i="18"/>
  <c r="AG19" i="18"/>
  <c r="AP19" i="18" s="1"/>
  <c r="W20" i="18"/>
  <c r="AF17" i="42"/>
  <c r="AO17" i="42" s="1"/>
  <c r="W18" i="42"/>
  <c r="AR18" i="94"/>
  <c r="AN18" i="19"/>
  <c r="AI18" i="19"/>
  <c r="AI19" i="46"/>
  <c r="AN19" i="46"/>
  <c r="AH17" i="103"/>
  <c r="AQ17" i="103" s="1"/>
  <c r="Y18" i="101"/>
  <c r="X18" i="101"/>
  <c r="AH20" i="80"/>
  <c r="AQ20" i="80" s="1"/>
  <c r="Y19" i="98"/>
  <c r="X19" i="98"/>
  <c r="Z17" i="104"/>
  <c r="AR18" i="88"/>
  <c r="AR17" i="36"/>
  <c r="AI19" i="31"/>
  <c r="AN19" i="31"/>
  <c r="Y19" i="73"/>
  <c r="X19" i="73"/>
  <c r="W19" i="93"/>
  <c r="AG18" i="93"/>
  <c r="AP18" i="93" s="1"/>
  <c r="AF18" i="93"/>
  <c r="AO18" i="93" s="1"/>
  <c r="AE18" i="93"/>
  <c r="Y19" i="13"/>
  <c r="X19" i="13"/>
  <c r="AN18" i="39"/>
  <c r="AI18" i="39"/>
  <c r="AI18" i="49"/>
  <c r="AN18" i="49"/>
  <c r="Y19" i="60"/>
  <c r="X19" i="60"/>
  <c r="AR17" i="95"/>
  <c r="AR18" i="34"/>
  <c r="AE18" i="82"/>
  <c r="AF18" i="82"/>
  <c r="AO18" i="82" s="1"/>
  <c r="W19" i="82"/>
  <c r="AG18" i="82"/>
  <c r="AP18" i="82" s="1"/>
  <c r="AR18" i="68"/>
  <c r="AF18" i="70"/>
  <c r="AO18" i="70" s="1"/>
  <c r="AE18" i="70"/>
  <c r="W19" i="70"/>
  <c r="AG18" i="70"/>
  <c r="AP18" i="70" s="1"/>
  <c r="AN18" i="20"/>
  <c r="AR17" i="30"/>
  <c r="AN17" i="101"/>
  <c r="AI17" i="101"/>
  <c r="Y19" i="77"/>
  <c r="X19" i="77"/>
  <c r="AH19" i="94"/>
  <c r="AQ19" i="94" s="1"/>
  <c r="W20" i="88"/>
  <c r="AF19" i="88"/>
  <c r="AO19" i="88" s="1"/>
  <c r="AE19" i="88"/>
  <c r="W19" i="36"/>
  <c r="AE18" i="36"/>
  <c r="AN18" i="98"/>
  <c r="AH19" i="64"/>
  <c r="AQ19" i="64" s="1"/>
  <c r="AH17" i="24"/>
  <c r="AQ17" i="24" s="1"/>
  <c r="W19" i="105"/>
  <c r="AG18" i="105"/>
  <c r="AP18" i="105" s="1"/>
  <c r="AF18" i="105"/>
  <c r="AO18" i="105" s="1"/>
  <c r="AE18" i="105"/>
  <c r="AF18" i="86"/>
  <c r="AO18" i="86" s="1"/>
  <c r="AG18" i="86"/>
  <c r="AP18" i="86" s="1"/>
  <c r="AE18" i="86"/>
  <c r="W19" i="86"/>
  <c r="AN19" i="76"/>
  <c r="AI19" i="76"/>
  <c r="AH20" i="85"/>
  <c r="AQ20" i="85" s="1"/>
  <c r="AR17" i="14"/>
  <c r="AF18" i="92"/>
  <c r="AO18" i="92" s="1"/>
  <c r="AG18" i="92"/>
  <c r="AP18" i="92" s="1"/>
  <c r="AE18" i="92"/>
  <c r="W19" i="92"/>
  <c r="W19" i="63"/>
  <c r="AG18" i="63"/>
  <c r="AP18" i="63" s="1"/>
  <c r="AF18" i="63"/>
  <c r="AO18" i="63" s="1"/>
  <c r="AE18" i="63"/>
  <c r="AH18" i="87"/>
  <c r="AQ18" i="87" s="1"/>
  <c r="AF18" i="61"/>
  <c r="AO18" i="61" s="1"/>
  <c r="AE18" i="61"/>
  <c r="W19" i="61"/>
  <c r="AG18" i="61"/>
  <c r="AP18" i="61" s="1"/>
  <c r="Z18" i="14"/>
  <c r="AH17" i="51"/>
  <c r="AQ17" i="51" s="1"/>
  <c r="W20" i="79"/>
  <c r="AG19" i="79"/>
  <c r="AP19" i="79" s="1"/>
  <c r="AF19" i="79"/>
  <c r="AO19" i="79" s="1"/>
  <c r="AE19" i="79"/>
  <c r="AN18" i="73"/>
  <c r="AI18" i="73"/>
  <c r="AI19" i="38"/>
  <c r="AN19" i="38"/>
  <c r="Y19" i="45"/>
  <c r="X19" i="45"/>
  <c r="AR19" i="89"/>
  <c r="W19" i="27"/>
  <c r="AE18" i="27"/>
  <c r="AF18" i="27"/>
  <c r="AO18" i="27" s="1"/>
  <c r="AG18" i="27"/>
  <c r="AP18" i="27" s="1"/>
  <c r="AF18" i="97"/>
  <c r="AO18" i="97" s="1"/>
  <c r="W19" i="97"/>
  <c r="AE18" i="97"/>
  <c r="AG18" i="97"/>
  <c r="AP18" i="97" s="1"/>
  <c r="AR17" i="105"/>
  <c r="AR18" i="64"/>
  <c r="AH19" i="41"/>
  <c r="AQ19" i="41" s="1"/>
  <c r="AH19" i="25"/>
  <c r="AQ19" i="25" s="1"/>
  <c r="AH18" i="95"/>
  <c r="AQ18" i="95" s="1"/>
  <c r="Y20" i="46"/>
  <c r="X20" i="46"/>
  <c r="AH18" i="43"/>
  <c r="AQ18" i="43" s="1"/>
  <c r="AH19" i="68"/>
  <c r="AQ19" i="68" s="1"/>
  <c r="W19" i="72"/>
  <c r="AG18" i="72"/>
  <c r="AP18" i="72" s="1"/>
  <c r="AF18" i="72"/>
  <c r="AO18" i="72" s="1"/>
  <c r="AE18" i="72"/>
  <c r="AR16" i="42"/>
  <c r="AE19" i="53"/>
  <c r="AF19" i="53"/>
  <c r="AO19" i="53" s="1"/>
  <c r="AG19" i="53"/>
  <c r="AP19" i="53" s="1"/>
  <c r="W20" i="53"/>
  <c r="AI18" i="77"/>
  <c r="AN18" i="77"/>
  <c r="Y19" i="22"/>
  <c r="X19" i="22"/>
  <c r="Y19" i="102"/>
  <c r="X19" i="102"/>
  <c r="Y19" i="90"/>
  <c r="X19" i="90"/>
  <c r="Y19" i="78"/>
  <c r="X19" i="78"/>
  <c r="Y20" i="15"/>
  <c r="X20" i="15"/>
  <c r="AN18" i="59"/>
  <c r="Y19" i="29"/>
  <c r="X19" i="29"/>
  <c r="W19" i="81"/>
  <c r="AG18" i="81"/>
  <c r="AP18" i="81" s="1"/>
  <c r="AF18" i="81"/>
  <c r="AO18" i="81" s="1"/>
  <c r="AE18" i="81"/>
  <c r="AE19" i="100"/>
  <c r="W20" i="100"/>
  <c r="AF19" i="100"/>
  <c r="AO19" i="100" s="1"/>
  <c r="AG19" i="100"/>
  <c r="AP19" i="100" s="1"/>
  <c r="AR18" i="67"/>
  <c r="AR16" i="104"/>
  <c r="Y20" i="71"/>
  <c r="X20" i="71"/>
  <c r="AH18" i="40"/>
  <c r="AQ18" i="40" s="1"/>
  <c r="AH20" i="9"/>
  <c r="AQ20" i="9" s="1"/>
  <c r="AR17" i="40"/>
  <c r="AH19" i="33"/>
  <c r="AQ19" i="33" s="1"/>
  <c r="AH19" i="67"/>
  <c r="AQ19" i="67" s="1"/>
  <c r="AR17" i="17"/>
  <c r="Y20" i="38"/>
  <c r="X20" i="38"/>
  <c r="AI19" i="16"/>
  <c r="AN19" i="16"/>
  <c r="Y18" i="96"/>
  <c r="X18" i="96"/>
  <c r="AR19" i="80"/>
  <c r="AR18" i="2"/>
  <c r="AE18" i="55"/>
  <c r="AF18" i="55"/>
  <c r="AO18" i="55" s="1"/>
  <c r="AG18" i="55"/>
  <c r="AP18" i="55" s="1"/>
  <c r="W19" i="55"/>
  <c r="AI19" i="12"/>
  <c r="AN19" i="12"/>
  <c r="AH18" i="84"/>
  <c r="AQ18" i="84" s="1"/>
  <c r="AR19" i="9"/>
  <c r="Z19" i="25"/>
  <c r="Z18" i="95"/>
  <c r="AF19" i="62"/>
  <c r="AO19" i="62" s="1"/>
  <c r="AE19" i="62"/>
  <c r="W20" i="62"/>
  <c r="AG19" i="62"/>
  <c r="AP19" i="62" s="1"/>
  <c r="AR18" i="41"/>
  <c r="Y18" i="75"/>
  <c r="X18" i="75"/>
  <c r="Z18" i="43"/>
  <c r="Z19" i="68"/>
  <c r="AR16" i="24"/>
  <c r="Y18" i="52"/>
  <c r="X18" i="52"/>
  <c r="AR17" i="87"/>
  <c r="AR18" i="33"/>
  <c r="AR16" i="50"/>
  <c r="AI18" i="28"/>
  <c r="AN18" i="28"/>
  <c r="Y20" i="44"/>
  <c r="X20" i="44"/>
  <c r="AN18" i="69"/>
  <c r="AI18" i="69"/>
  <c r="AN17" i="99"/>
  <c r="AI17" i="99"/>
  <c r="AN17" i="66"/>
  <c r="AI18" i="29"/>
  <c r="AN18" i="29"/>
  <c r="AE18" i="54"/>
  <c r="AF18" i="54"/>
  <c r="AO18" i="54" s="1"/>
  <c r="AG18" i="54"/>
  <c r="AP18" i="54" s="1"/>
  <c r="W19" i="54"/>
  <c r="AH20" i="89"/>
  <c r="AQ20" i="89" s="1"/>
  <c r="AN18" i="102"/>
  <c r="AI18" i="102"/>
  <c r="Y18" i="26"/>
  <c r="X18" i="26"/>
  <c r="AR17" i="43"/>
  <c r="W19" i="21"/>
  <c r="AE18" i="21"/>
  <c r="AG18" i="21"/>
  <c r="AP18" i="21" s="1"/>
  <c r="AF18" i="21"/>
  <c r="AO18" i="21" s="1"/>
  <c r="Y20" i="31"/>
  <c r="X20" i="31"/>
  <c r="AH18" i="105"/>
  <c r="AQ18" i="105" s="1"/>
  <c r="AE17" i="10"/>
  <c r="AF17" i="10"/>
  <c r="AO17" i="10" s="1"/>
  <c r="W18" i="10"/>
  <c r="AG17" i="10"/>
  <c r="AP17" i="10" s="1"/>
  <c r="AE17" i="11"/>
  <c r="W18" i="11"/>
  <c r="AG17" i="11"/>
  <c r="AP17" i="11" s="1"/>
  <c r="AF17" i="11"/>
  <c r="AO17" i="11" s="1"/>
  <c r="AH18" i="17"/>
  <c r="AQ18" i="17" s="1"/>
  <c r="Y20" i="76"/>
  <c r="X20" i="76"/>
  <c r="AI17" i="23"/>
  <c r="Y19" i="39"/>
  <c r="X19" i="39"/>
  <c r="Y19" i="49"/>
  <c r="X19" i="49"/>
  <c r="AN18" i="58"/>
  <c r="AI18" i="58"/>
  <c r="AF19" i="74"/>
  <c r="AO19" i="74" s="1"/>
  <c r="AE19" i="74"/>
  <c r="W20" i="74"/>
  <c r="AG19" i="74"/>
  <c r="AP19" i="74" s="1"/>
  <c r="AR19" i="85"/>
  <c r="Y20" i="12"/>
  <c r="X20" i="12"/>
  <c r="AH17" i="42"/>
  <c r="AQ17" i="42" s="1"/>
  <c r="AF18" i="65"/>
  <c r="AO18" i="65" s="1"/>
  <c r="W19" i="65"/>
  <c r="AE18" i="65"/>
  <c r="AG18" i="65"/>
  <c r="AP18" i="65" s="1"/>
  <c r="AG18" i="35"/>
  <c r="AP18" i="35" s="1"/>
  <c r="AF18" i="35"/>
  <c r="AO18" i="35" s="1"/>
  <c r="W19" i="35"/>
  <c r="AE18" i="35"/>
  <c r="AR16" i="103"/>
  <c r="Y19" i="19"/>
  <c r="X19" i="19"/>
  <c r="AG19" i="37"/>
  <c r="AP19" i="37" s="1"/>
  <c r="AF19" i="37"/>
  <c r="AO19" i="37" s="1"/>
  <c r="W20" i="37"/>
  <c r="AE19" i="37"/>
  <c r="AH17" i="50"/>
  <c r="AQ17" i="50" s="1"/>
  <c r="AI18" i="48"/>
  <c r="AN18" i="48"/>
  <c r="AI17" i="32"/>
  <c r="AN17" i="32"/>
  <c r="AI18" i="98" l="1"/>
  <c r="AI17" i="96"/>
  <c r="Y20" i="47"/>
  <c r="Z20" i="12"/>
  <c r="AI18" i="20"/>
  <c r="AR18" i="20" s="1"/>
  <c r="W18" i="51"/>
  <c r="AF19" i="94"/>
  <c r="AO19" i="94" s="1"/>
  <c r="AF18" i="17"/>
  <c r="AO18" i="17" s="1"/>
  <c r="X19" i="48"/>
  <c r="AG19" i="94"/>
  <c r="AP19" i="94" s="1"/>
  <c r="AF19" i="41"/>
  <c r="AO19" i="41" s="1"/>
  <c r="AE19" i="33"/>
  <c r="AN19" i="33" s="1"/>
  <c r="AN19" i="47"/>
  <c r="W21" i="80"/>
  <c r="AF20" i="80"/>
  <c r="AO20" i="80" s="1"/>
  <c r="AF18" i="84"/>
  <c r="AO18" i="84" s="1"/>
  <c r="Z18" i="23"/>
  <c r="AE18" i="23" s="1"/>
  <c r="AI17" i="66"/>
  <c r="AR17" i="66" s="1"/>
  <c r="Z20" i="44"/>
  <c r="Y19" i="59"/>
  <c r="AG18" i="36"/>
  <c r="AP18" i="36" s="1"/>
  <c r="AE17" i="42"/>
  <c r="AG18" i="84"/>
  <c r="AP18" i="84" s="1"/>
  <c r="AF17" i="103"/>
  <c r="AO17" i="103" s="1"/>
  <c r="AF18" i="87"/>
  <c r="AO18" i="87" s="1"/>
  <c r="AG19" i="2"/>
  <c r="AP19" i="2" s="1"/>
  <c r="AG18" i="87"/>
  <c r="AP18" i="87" s="1"/>
  <c r="Z19" i="13"/>
  <c r="W20" i="94"/>
  <c r="AE18" i="17"/>
  <c r="AI18" i="17" s="1"/>
  <c r="AE18" i="87"/>
  <c r="AI19" i="15"/>
  <c r="AI18" i="78"/>
  <c r="AR18" i="78" s="1"/>
  <c r="AG17" i="51"/>
  <c r="AP17" i="51" s="1"/>
  <c r="AG19" i="67"/>
  <c r="AP19" i="67" s="1"/>
  <c r="Z19" i="78"/>
  <c r="Y18" i="32"/>
  <c r="AI18" i="59"/>
  <c r="AF19" i="2"/>
  <c r="AO19" i="2" s="1"/>
  <c r="AE20" i="9"/>
  <c r="AI20" i="9" s="1"/>
  <c r="W20" i="2"/>
  <c r="X20" i="2" s="1"/>
  <c r="W21" i="89"/>
  <c r="X18" i="32"/>
  <c r="Z18" i="32" s="1"/>
  <c r="AE19" i="41"/>
  <c r="AN19" i="41" s="1"/>
  <c r="AE20" i="89"/>
  <c r="Z18" i="75"/>
  <c r="AG20" i="89"/>
  <c r="AP20" i="89" s="1"/>
  <c r="Z20" i="76"/>
  <c r="W20" i="64"/>
  <c r="Y20" i="64" s="1"/>
  <c r="AG19" i="41"/>
  <c r="AP19" i="41" s="1"/>
  <c r="W21" i="85"/>
  <c r="Y21" i="85" s="1"/>
  <c r="AG20" i="9"/>
  <c r="AP20" i="9" s="1"/>
  <c r="AF19" i="67"/>
  <c r="AO19" i="67" s="1"/>
  <c r="Z19" i="77"/>
  <c r="W20" i="77" s="1"/>
  <c r="AE19" i="64"/>
  <c r="AI19" i="64" s="1"/>
  <c r="W21" i="9"/>
  <c r="Z19" i="73"/>
  <c r="AE19" i="73" s="1"/>
  <c r="Z19" i="58"/>
  <c r="AE19" i="58" s="1"/>
  <c r="Z20" i="15"/>
  <c r="Z19" i="90"/>
  <c r="AE19" i="90" s="1"/>
  <c r="Z19" i="22"/>
  <c r="AG19" i="22" s="1"/>
  <c r="AP19" i="22" s="1"/>
  <c r="Z18" i="52"/>
  <c r="AE18" i="52" s="1"/>
  <c r="Z19" i="29"/>
  <c r="AF19" i="29" s="1"/>
  <c r="AO19" i="29" s="1"/>
  <c r="Z19" i="48"/>
  <c r="Z20" i="16"/>
  <c r="AF20" i="16" s="1"/>
  <c r="AO20" i="16" s="1"/>
  <c r="Z20" i="46"/>
  <c r="AE20" i="46" s="1"/>
  <c r="Z19" i="102"/>
  <c r="W20" i="102" s="1"/>
  <c r="AG20" i="46"/>
  <c r="AP20" i="46" s="1"/>
  <c r="AE20" i="12"/>
  <c r="W21" i="12"/>
  <c r="AF20" i="12"/>
  <c r="AO20" i="12" s="1"/>
  <c r="AG20" i="12"/>
  <c r="AP20" i="12" s="1"/>
  <c r="W20" i="22"/>
  <c r="AR18" i="48"/>
  <c r="AH18" i="26"/>
  <c r="AQ18" i="26" s="1"/>
  <c r="AI19" i="62"/>
  <c r="AN19" i="62"/>
  <c r="Y20" i="100"/>
  <c r="X20" i="100"/>
  <c r="AG19" i="90"/>
  <c r="AP19" i="90" s="1"/>
  <c r="AH19" i="45"/>
  <c r="AQ19" i="45" s="1"/>
  <c r="Y19" i="92"/>
  <c r="X19" i="92"/>
  <c r="AH19" i="59"/>
  <c r="AQ19" i="59" s="1"/>
  <c r="AF19" i="77"/>
  <c r="AO19" i="77" s="1"/>
  <c r="AE19" i="77"/>
  <c r="AG19" i="77"/>
  <c r="AP19" i="77" s="1"/>
  <c r="W20" i="13"/>
  <c r="AG19" i="13"/>
  <c r="AP19" i="13" s="1"/>
  <c r="AF19" i="13"/>
  <c r="AO19" i="13" s="1"/>
  <c r="AE19" i="13"/>
  <c r="Y20" i="18"/>
  <c r="X20" i="18"/>
  <c r="AI19" i="41"/>
  <c r="Y20" i="74"/>
  <c r="X20" i="74"/>
  <c r="AH18" i="96"/>
  <c r="AQ18" i="96" s="1"/>
  <c r="AN19" i="100"/>
  <c r="AI19" i="100"/>
  <c r="AI19" i="53"/>
  <c r="AN19" i="53"/>
  <c r="Y19" i="72"/>
  <c r="X19" i="72"/>
  <c r="Z19" i="45"/>
  <c r="AN19" i="79"/>
  <c r="AI19" i="79"/>
  <c r="AE18" i="14"/>
  <c r="W19" i="14"/>
  <c r="AF18" i="14"/>
  <c r="AO18" i="14" s="1"/>
  <c r="AG18" i="14"/>
  <c r="AP18" i="14" s="1"/>
  <c r="AI18" i="92"/>
  <c r="AN18" i="92"/>
  <c r="Z19" i="59"/>
  <c r="AI18" i="83"/>
  <c r="AN18" i="83"/>
  <c r="AH18" i="99"/>
  <c r="AQ18" i="99" s="1"/>
  <c r="AR17" i="26"/>
  <c r="AR19" i="71"/>
  <c r="AH19" i="20"/>
  <c r="AQ19" i="20" s="1"/>
  <c r="AH19" i="28"/>
  <c r="AQ19" i="28" s="1"/>
  <c r="Y21" i="80"/>
  <c r="X21" i="80"/>
  <c r="Y19" i="84"/>
  <c r="X19" i="84"/>
  <c r="Y20" i="2"/>
  <c r="AN17" i="24"/>
  <c r="AI17" i="24"/>
  <c r="AN20" i="85"/>
  <c r="AI20" i="85"/>
  <c r="AN17" i="50"/>
  <c r="AI17" i="50"/>
  <c r="AN20" i="89"/>
  <c r="Y20" i="67"/>
  <c r="X20" i="67"/>
  <c r="AI19" i="37"/>
  <c r="AN19" i="37"/>
  <c r="AH19" i="49"/>
  <c r="AQ19" i="49" s="1"/>
  <c r="Y18" i="10"/>
  <c r="X18" i="10"/>
  <c r="AE20" i="44"/>
  <c r="AF20" i="44"/>
  <c r="AO20" i="44" s="1"/>
  <c r="AG20" i="44"/>
  <c r="AP20" i="44" s="1"/>
  <c r="W21" i="44"/>
  <c r="AH20" i="38"/>
  <c r="AQ20" i="38" s="1"/>
  <c r="Y20" i="88"/>
  <c r="X20" i="88"/>
  <c r="AH19" i="73"/>
  <c r="AQ19" i="73" s="1"/>
  <c r="Y18" i="51"/>
  <c r="X18" i="51"/>
  <c r="AR17" i="99"/>
  <c r="AN18" i="65"/>
  <c r="AI18" i="65"/>
  <c r="AI19" i="74"/>
  <c r="AN19" i="74"/>
  <c r="AH20" i="76"/>
  <c r="AQ20" i="76" s="1"/>
  <c r="AI17" i="10"/>
  <c r="AN17" i="10"/>
  <c r="AI18" i="21"/>
  <c r="AN18" i="21"/>
  <c r="AI18" i="54"/>
  <c r="AN18" i="54"/>
  <c r="AI18" i="55"/>
  <c r="AN18" i="55"/>
  <c r="Z18" i="96"/>
  <c r="Z20" i="38"/>
  <c r="AN18" i="81"/>
  <c r="AI18" i="81"/>
  <c r="AH19" i="78"/>
  <c r="AQ19" i="78" s="1"/>
  <c r="AH19" i="102"/>
  <c r="AQ19" i="102" s="1"/>
  <c r="AI18" i="27"/>
  <c r="AN18" i="27"/>
  <c r="AN18" i="63"/>
  <c r="AI18" i="63"/>
  <c r="AR19" i="76"/>
  <c r="AN18" i="105"/>
  <c r="AI18" i="105"/>
  <c r="AH19" i="48"/>
  <c r="AQ19" i="48" s="1"/>
  <c r="Y19" i="36"/>
  <c r="X19" i="36"/>
  <c r="AR19" i="47"/>
  <c r="AR17" i="101"/>
  <c r="AR18" i="49"/>
  <c r="AN18" i="93"/>
  <c r="AI18" i="93"/>
  <c r="Y18" i="42"/>
  <c r="X18" i="42"/>
  <c r="AN19" i="18"/>
  <c r="AI19" i="18"/>
  <c r="Y19" i="83"/>
  <c r="X19" i="83"/>
  <c r="Z18" i="99"/>
  <c r="Z19" i="20"/>
  <c r="AH19" i="58"/>
  <c r="AQ19" i="58" s="1"/>
  <c r="AR17" i="96"/>
  <c r="AI20" i="80"/>
  <c r="AN20" i="80"/>
  <c r="AN19" i="2"/>
  <c r="Y18" i="24"/>
  <c r="X18" i="24"/>
  <c r="AI18" i="40"/>
  <c r="AN18" i="40"/>
  <c r="Y18" i="103"/>
  <c r="X18" i="103"/>
  <c r="AN18" i="87"/>
  <c r="Y20" i="33"/>
  <c r="X20" i="33"/>
  <c r="AR17" i="23"/>
  <c r="Y20" i="37"/>
  <c r="X20" i="37"/>
  <c r="Z19" i="49"/>
  <c r="AH20" i="31"/>
  <c r="AQ20" i="31" s="1"/>
  <c r="Y19" i="21"/>
  <c r="X19" i="21"/>
  <c r="AR18" i="102"/>
  <c r="AR18" i="69"/>
  <c r="AR18" i="28"/>
  <c r="AF19" i="68"/>
  <c r="AO19" i="68" s="1"/>
  <c r="AE19" i="68"/>
  <c r="W20" i="68"/>
  <c r="AG19" i="68"/>
  <c r="AP19" i="68" s="1"/>
  <c r="AF18" i="95"/>
  <c r="AO18" i="95" s="1"/>
  <c r="W19" i="95"/>
  <c r="AG18" i="95"/>
  <c r="AP18" i="95" s="1"/>
  <c r="AE18" i="95"/>
  <c r="AH20" i="71"/>
  <c r="AQ20" i="71" s="1"/>
  <c r="AR18" i="59"/>
  <c r="W20" i="78"/>
  <c r="AG19" i="78"/>
  <c r="AP19" i="78" s="1"/>
  <c r="AF19" i="78"/>
  <c r="AO19" i="78" s="1"/>
  <c r="AE19" i="78"/>
  <c r="AF19" i="102"/>
  <c r="AO19" i="102" s="1"/>
  <c r="AR18" i="77"/>
  <c r="AN18" i="97"/>
  <c r="AI18" i="97"/>
  <c r="Y19" i="27"/>
  <c r="X19" i="27"/>
  <c r="Y19" i="61"/>
  <c r="X19" i="61"/>
  <c r="AR19" i="15"/>
  <c r="AE19" i="48"/>
  <c r="AF19" i="48"/>
  <c r="AO19" i="48" s="1"/>
  <c r="AG19" i="48"/>
  <c r="AP19" i="48" s="1"/>
  <c r="W20" i="48"/>
  <c r="AN19" i="88"/>
  <c r="AI19" i="88"/>
  <c r="Y19" i="70"/>
  <c r="X19" i="70"/>
  <c r="Y19" i="82"/>
  <c r="X19" i="82"/>
  <c r="AR18" i="39"/>
  <c r="AF17" i="104"/>
  <c r="AO17" i="104" s="1"/>
  <c r="AE17" i="104"/>
  <c r="AG17" i="104"/>
  <c r="AP17" i="104" s="1"/>
  <c r="W18" i="104"/>
  <c r="AH18" i="101"/>
  <c r="AQ18" i="101" s="1"/>
  <c r="AR19" i="46"/>
  <c r="AR17" i="75"/>
  <c r="Z19" i="28"/>
  <c r="Y18" i="91"/>
  <c r="X18" i="91"/>
  <c r="Y19" i="30"/>
  <c r="X19" i="30"/>
  <c r="Y20" i="41"/>
  <c r="X20" i="41"/>
  <c r="Y20" i="34"/>
  <c r="X20" i="34"/>
  <c r="AN17" i="103"/>
  <c r="AI17" i="103"/>
  <c r="AN17" i="51"/>
  <c r="AI17" i="51"/>
  <c r="Y21" i="9"/>
  <c r="X21" i="9"/>
  <c r="AF18" i="52"/>
  <c r="AO18" i="52" s="1"/>
  <c r="AG18" i="52"/>
  <c r="AP18" i="52" s="1"/>
  <c r="W19" i="52"/>
  <c r="AH19" i="29"/>
  <c r="AQ19" i="29" s="1"/>
  <c r="AN18" i="36"/>
  <c r="AI18" i="35"/>
  <c r="AN18" i="35"/>
  <c r="AH19" i="39"/>
  <c r="AQ19" i="39" s="1"/>
  <c r="AF20" i="76"/>
  <c r="AO20" i="76" s="1"/>
  <c r="W21" i="76"/>
  <c r="AG20" i="76"/>
  <c r="AP20" i="76" s="1"/>
  <c r="AE20" i="76"/>
  <c r="Y18" i="11"/>
  <c r="X18" i="11"/>
  <c r="AR17" i="32"/>
  <c r="Z19" i="39"/>
  <c r="AI17" i="11"/>
  <c r="AN17" i="11"/>
  <c r="AR18" i="29"/>
  <c r="AH18" i="52"/>
  <c r="AQ18" i="52" s="1"/>
  <c r="AE18" i="43"/>
  <c r="AF18" i="43"/>
  <c r="AO18" i="43" s="1"/>
  <c r="AG18" i="43"/>
  <c r="AP18" i="43" s="1"/>
  <c r="W19" i="43"/>
  <c r="AE19" i="25"/>
  <c r="AF19" i="25"/>
  <c r="AO19" i="25" s="1"/>
  <c r="AG19" i="25"/>
  <c r="AP19" i="25" s="1"/>
  <c r="W20" i="25"/>
  <c r="AR19" i="12"/>
  <c r="Z20" i="71"/>
  <c r="Y20" i="53"/>
  <c r="X20" i="53"/>
  <c r="AN18" i="72"/>
  <c r="AI18" i="72"/>
  <c r="Y19" i="97"/>
  <c r="X19" i="97"/>
  <c r="AR19" i="38"/>
  <c r="Y20" i="79"/>
  <c r="X20" i="79"/>
  <c r="AN18" i="61"/>
  <c r="AI18" i="61"/>
  <c r="Y19" i="86"/>
  <c r="X19" i="86"/>
  <c r="AR18" i="98"/>
  <c r="AN18" i="70"/>
  <c r="AI18" i="70"/>
  <c r="AH19" i="60"/>
  <c r="AQ19" i="60" s="1"/>
  <c r="AR19" i="31"/>
  <c r="AH19" i="98"/>
  <c r="AQ19" i="98" s="1"/>
  <c r="Z18" i="101"/>
  <c r="AR18" i="19"/>
  <c r="AH18" i="66"/>
  <c r="AQ18" i="66" s="1"/>
  <c r="AH19" i="69"/>
  <c r="AQ19" i="69" s="1"/>
  <c r="AR18" i="22"/>
  <c r="AR18" i="13"/>
  <c r="AR18" i="45"/>
  <c r="Y20" i="94"/>
  <c r="X20" i="94"/>
  <c r="AN18" i="84"/>
  <c r="AN18" i="17"/>
  <c r="AI18" i="30"/>
  <c r="AN18" i="30"/>
  <c r="Y18" i="50"/>
  <c r="X18" i="50"/>
  <c r="AN19" i="67"/>
  <c r="W19" i="75"/>
  <c r="AG18" i="75"/>
  <c r="AP18" i="75" s="1"/>
  <c r="AF18" i="75"/>
  <c r="AO18" i="75" s="1"/>
  <c r="AE18" i="75"/>
  <c r="W21" i="15"/>
  <c r="AG20" i="15"/>
  <c r="AP20" i="15" s="1"/>
  <c r="AE20" i="15"/>
  <c r="AF20" i="15"/>
  <c r="AO20" i="15" s="1"/>
  <c r="AH20" i="46"/>
  <c r="AQ20" i="46" s="1"/>
  <c r="AR17" i="52"/>
  <c r="AR18" i="60"/>
  <c r="AG18" i="23"/>
  <c r="AP18" i="23" s="1"/>
  <c r="AH20" i="16"/>
  <c r="AQ20" i="16" s="1"/>
  <c r="AN17" i="91"/>
  <c r="AI17" i="91"/>
  <c r="Y21" i="89"/>
  <c r="X21" i="89"/>
  <c r="AH20" i="47"/>
  <c r="AQ20" i="47" s="1"/>
  <c r="AH20" i="12"/>
  <c r="AQ20" i="12" s="1"/>
  <c r="Z18" i="26"/>
  <c r="Z20" i="47"/>
  <c r="Y19" i="65"/>
  <c r="X19" i="65"/>
  <c r="AH19" i="19"/>
  <c r="AQ19" i="19" s="1"/>
  <c r="Y19" i="35"/>
  <c r="X19" i="35"/>
  <c r="AR18" i="58"/>
  <c r="Z19" i="19"/>
  <c r="Z20" i="31"/>
  <c r="Y19" i="54"/>
  <c r="X19" i="54"/>
  <c r="AH20" i="44"/>
  <c r="AQ20" i="44" s="1"/>
  <c r="AH18" i="75"/>
  <c r="AQ18" i="75" s="1"/>
  <c r="Y20" i="62"/>
  <c r="X20" i="62"/>
  <c r="Y19" i="55"/>
  <c r="X19" i="55"/>
  <c r="AR19" i="16"/>
  <c r="Y19" i="81"/>
  <c r="X19" i="81"/>
  <c r="AH20" i="15"/>
  <c r="AQ20" i="15" s="1"/>
  <c r="AH19" i="90"/>
  <c r="AQ19" i="90" s="1"/>
  <c r="AH19" i="22"/>
  <c r="AQ19" i="22" s="1"/>
  <c r="AR18" i="73"/>
  <c r="Y19" i="63"/>
  <c r="X19" i="63"/>
  <c r="AI18" i="86"/>
  <c r="AN18" i="86"/>
  <c r="Y19" i="105"/>
  <c r="X19" i="105"/>
  <c r="AH19" i="77"/>
  <c r="AQ19" i="77" s="1"/>
  <c r="AN18" i="82"/>
  <c r="AI18" i="82"/>
  <c r="Z19" i="60"/>
  <c r="AH19" i="13"/>
  <c r="AQ19" i="13" s="1"/>
  <c r="Y19" i="93"/>
  <c r="X19" i="93"/>
  <c r="Z19" i="98"/>
  <c r="AN17" i="42"/>
  <c r="AI17" i="42"/>
  <c r="Z18" i="66"/>
  <c r="Z19" i="69"/>
  <c r="AR19" i="44"/>
  <c r="AH18" i="23"/>
  <c r="AQ18" i="23" s="1"/>
  <c r="AR18" i="90"/>
  <c r="AN19" i="94"/>
  <c r="AI19" i="94"/>
  <c r="Y19" i="17"/>
  <c r="X19" i="17"/>
  <c r="Y19" i="40"/>
  <c r="X19" i="40"/>
  <c r="AI19" i="34"/>
  <c r="AN19" i="34"/>
  <c r="Y19" i="87"/>
  <c r="X19" i="87"/>
  <c r="AI19" i="33"/>
  <c r="AN20" i="9" l="1"/>
  <c r="AI19" i="67"/>
  <c r="AI18" i="36"/>
  <c r="AI18" i="87"/>
  <c r="AH18" i="32"/>
  <c r="AQ18" i="32" s="1"/>
  <c r="W19" i="23"/>
  <c r="AE19" i="102"/>
  <c r="AN19" i="64"/>
  <c r="AF19" i="22"/>
  <c r="AO19" i="22" s="1"/>
  <c r="AG19" i="102"/>
  <c r="AP19" i="102" s="1"/>
  <c r="AI18" i="84"/>
  <c r="X20" i="64"/>
  <c r="AF18" i="23"/>
  <c r="AO18" i="23" s="1"/>
  <c r="Z19" i="81"/>
  <c r="AE19" i="22"/>
  <c r="W21" i="16"/>
  <c r="Z20" i="64"/>
  <c r="Z19" i="36"/>
  <c r="W20" i="29"/>
  <c r="Z20" i="100"/>
  <c r="W21" i="100" s="1"/>
  <c r="Z20" i="53"/>
  <c r="W21" i="53" s="1"/>
  <c r="Z19" i="72"/>
  <c r="W20" i="72" s="1"/>
  <c r="AG20" i="16"/>
  <c r="AP20" i="16" s="1"/>
  <c r="AE20" i="16"/>
  <c r="AI20" i="89"/>
  <c r="AE18" i="32"/>
  <c r="AF18" i="32"/>
  <c r="AO18" i="32" s="1"/>
  <c r="AG18" i="32"/>
  <c r="AP18" i="32" s="1"/>
  <c r="W19" i="32"/>
  <c r="AG19" i="73"/>
  <c r="AP19" i="73" s="1"/>
  <c r="Z19" i="87"/>
  <c r="AG19" i="87" s="1"/>
  <c r="AP19" i="87" s="1"/>
  <c r="Z19" i="97"/>
  <c r="W20" i="97" s="1"/>
  <c r="AI19" i="2"/>
  <c r="AR19" i="2" s="1"/>
  <c r="AG19" i="58"/>
  <c r="AP19" i="58" s="1"/>
  <c r="W20" i="73"/>
  <c r="AG19" i="29"/>
  <c r="AP19" i="29" s="1"/>
  <c r="AF19" i="58"/>
  <c r="AO19" i="58" s="1"/>
  <c r="X21" i="85"/>
  <c r="Z21" i="85" s="1"/>
  <c r="AF21" i="85" s="1"/>
  <c r="AO21" i="85" s="1"/>
  <c r="W20" i="58"/>
  <c r="X20" i="58" s="1"/>
  <c r="AF19" i="73"/>
  <c r="AO19" i="73" s="1"/>
  <c r="Z20" i="79"/>
  <c r="AG20" i="79" s="1"/>
  <c r="AP20" i="79" s="1"/>
  <c r="Z19" i="82"/>
  <c r="AF19" i="82" s="1"/>
  <c r="AO19" i="82" s="1"/>
  <c r="Z20" i="74"/>
  <c r="AG20" i="74" s="1"/>
  <c r="AP20" i="74" s="1"/>
  <c r="AF19" i="90"/>
  <c r="AO19" i="90" s="1"/>
  <c r="Z20" i="33"/>
  <c r="AE20" i="33" s="1"/>
  <c r="Z19" i="70"/>
  <c r="AE19" i="70" s="1"/>
  <c r="W20" i="90"/>
  <c r="W21" i="46"/>
  <c r="Y21" i="46" s="1"/>
  <c r="AF20" i="46"/>
  <c r="AO20" i="46" s="1"/>
  <c r="AE19" i="29"/>
  <c r="Z19" i="35"/>
  <c r="AE19" i="35" s="1"/>
  <c r="Z19" i="83"/>
  <c r="W20" i="83" s="1"/>
  <c r="Z19" i="84"/>
  <c r="Z18" i="50"/>
  <c r="W19" i="50" s="1"/>
  <c r="Z18" i="11"/>
  <c r="W19" i="11" s="1"/>
  <c r="Z20" i="41"/>
  <c r="AF20" i="41" s="1"/>
  <c r="AO20" i="41" s="1"/>
  <c r="Z18" i="103"/>
  <c r="AG18" i="103" s="1"/>
  <c r="AP18" i="103" s="1"/>
  <c r="Z19" i="105"/>
  <c r="Z20" i="94"/>
  <c r="AF20" i="94" s="1"/>
  <c r="AO20" i="94" s="1"/>
  <c r="Z20" i="18"/>
  <c r="AG20" i="18" s="1"/>
  <c r="AP20" i="18" s="1"/>
  <c r="AE20" i="79"/>
  <c r="W21" i="79"/>
  <c r="AF20" i="79"/>
  <c r="AO20" i="79" s="1"/>
  <c r="W20" i="81"/>
  <c r="AG19" i="81"/>
  <c r="AP19" i="81" s="1"/>
  <c r="AF19" i="81"/>
  <c r="AO19" i="81" s="1"/>
  <c r="AE19" i="81"/>
  <c r="AH19" i="55"/>
  <c r="AQ19" i="55" s="1"/>
  <c r="AF19" i="97"/>
  <c r="AO19" i="97" s="1"/>
  <c r="AG19" i="97"/>
  <c r="AP19" i="97" s="1"/>
  <c r="Y20" i="78"/>
  <c r="X20" i="78"/>
  <c r="AE19" i="49"/>
  <c r="AF19" i="49"/>
  <c r="AO19" i="49" s="1"/>
  <c r="AG19" i="49"/>
  <c r="AP19" i="49" s="1"/>
  <c r="W20" i="49"/>
  <c r="W21" i="33"/>
  <c r="AF19" i="83"/>
  <c r="AO19" i="83" s="1"/>
  <c r="AR18" i="65"/>
  <c r="AH18" i="10"/>
  <c r="AQ18" i="10" s="1"/>
  <c r="AR19" i="37"/>
  <c r="AH20" i="2"/>
  <c r="AQ20" i="2" s="1"/>
  <c r="AG20" i="100"/>
  <c r="AP20" i="100" s="1"/>
  <c r="AE20" i="100"/>
  <c r="AF20" i="100"/>
  <c r="AO20" i="100" s="1"/>
  <c r="AR19" i="94"/>
  <c r="AH21" i="89"/>
  <c r="AQ21" i="89" s="1"/>
  <c r="Y21" i="15"/>
  <c r="X21" i="15"/>
  <c r="AH19" i="86"/>
  <c r="AQ19" i="86" s="1"/>
  <c r="AF20" i="71"/>
  <c r="AO20" i="71" s="1"/>
  <c r="W21" i="71"/>
  <c r="AG20" i="71"/>
  <c r="AP20" i="71" s="1"/>
  <c r="AE20" i="71"/>
  <c r="AI19" i="25"/>
  <c r="AN19" i="25"/>
  <c r="AH21" i="9"/>
  <c r="AQ21" i="9" s="1"/>
  <c r="AI17" i="104"/>
  <c r="AN17" i="104"/>
  <c r="Y20" i="48"/>
  <c r="X20" i="48"/>
  <c r="Z20" i="48" s="1"/>
  <c r="AH19" i="61"/>
  <c r="AQ19" i="61" s="1"/>
  <c r="AR18" i="97"/>
  <c r="Y19" i="95"/>
  <c r="X19" i="95"/>
  <c r="AH19" i="21"/>
  <c r="AQ19" i="21" s="1"/>
  <c r="AH20" i="37"/>
  <c r="AQ20" i="37" s="1"/>
  <c r="AN18" i="32"/>
  <c r="AR18" i="93"/>
  <c r="AR18" i="55"/>
  <c r="AR17" i="10"/>
  <c r="Z18" i="10"/>
  <c r="AH20" i="67"/>
  <c r="AQ20" i="67" s="1"/>
  <c r="AR18" i="92"/>
  <c r="AR19" i="53"/>
  <c r="AN19" i="90"/>
  <c r="AN19" i="58"/>
  <c r="AN20" i="16"/>
  <c r="AI20" i="16"/>
  <c r="AF19" i="87"/>
  <c r="AO19" i="87" s="1"/>
  <c r="AE19" i="87"/>
  <c r="AH19" i="54"/>
  <c r="AQ19" i="54" s="1"/>
  <c r="AH19" i="65"/>
  <c r="AQ19" i="65" s="1"/>
  <c r="AR18" i="30"/>
  <c r="AH20" i="79"/>
  <c r="AQ20" i="79" s="1"/>
  <c r="AR18" i="36"/>
  <c r="AR17" i="103"/>
  <c r="AH19" i="40"/>
  <c r="AQ19" i="40" s="1"/>
  <c r="W20" i="60"/>
  <c r="AG19" i="60"/>
  <c r="AP19" i="60" s="1"/>
  <c r="AF19" i="60"/>
  <c r="AO19" i="60" s="1"/>
  <c r="AE19" i="60"/>
  <c r="Z21" i="89"/>
  <c r="AN18" i="75"/>
  <c r="AI18" i="75"/>
  <c r="AH18" i="50"/>
  <c r="AQ18" i="50" s="1"/>
  <c r="AR18" i="17"/>
  <c r="AF18" i="101"/>
  <c r="AO18" i="101" s="1"/>
  <c r="W19" i="101"/>
  <c r="AE18" i="101"/>
  <c r="AG18" i="101"/>
  <c r="AP18" i="101" s="1"/>
  <c r="Z19" i="86"/>
  <c r="AR18" i="72"/>
  <c r="Y19" i="43"/>
  <c r="X19" i="43"/>
  <c r="AR17" i="11"/>
  <c r="Z21" i="9"/>
  <c r="AH20" i="34"/>
  <c r="AQ20" i="34" s="1"/>
  <c r="AH19" i="30"/>
  <c r="AQ19" i="30" s="1"/>
  <c r="AH18" i="91"/>
  <c r="AQ18" i="91" s="1"/>
  <c r="AH19" i="70"/>
  <c r="AQ19" i="70" s="1"/>
  <c r="Z19" i="61"/>
  <c r="Y20" i="102"/>
  <c r="X20" i="102"/>
  <c r="AR20" i="9"/>
  <c r="AR19" i="18"/>
  <c r="AR18" i="105"/>
  <c r="AR18" i="81"/>
  <c r="Y21" i="44"/>
  <c r="X21" i="44"/>
  <c r="Z20" i="67"/>
  <c r="AR20" i="85"/>
  <c r="Z20" i="2"/>
  <c r="AH21" i="80"/>
  <c r="AQ21" i="80" s="1"/>
  <c r="AE19" i="45"/>
  <c r="AF19" i="45"/>
  <c r="AO19" i="45" s="1"/>
  <c r="AG19" i="45"/>
  <c r="AP19" i="45" s="1"/>
  <c r="W20" i="45"/>
  <c r="AR19" i="100"/>
  <c r="AN19" i="13"/>
  <c r="AI19" i="13"/>
  <c r="AH19" i="92"/>
  <c r="AQ19" i="92" s="1"/>
  <c r="AI19" i="22"/>
  <c r="AN19" i="22"/>
  <c r="Y21" i="12"/>
  <c r="X21" i="12"/>
  <c r="AI19" i="29"/>
  <c r="AN19" i="29"/>
  <c r="Z19" i="55"/>
  <c r="Z19" i="54"/>
  <c r="Z19" i="65"/>
  <c r="AH20" i="62"/>
  <c r="AQ20" i="62" s="1"/>
  <c r="AE20" i="31"/>
  <c r="AF20" i="31"/>
  <c r="AO20" i="31" s="1"/>
  <c r="AG20" i="31"/>
  <c r="AP20" i="31" s="1"/>
  <c r="W21" i="31"/>
  <c r="AE20" i="47"/>
  <c r="AF20" i="47"/>
  <c r="AO20" i="47" s="1"/>
  <c r="AG20" i="47"/>
  <c r="AP20" i="47" s="1"/>
  <c r="W21" i="47"/>
  <c r="AI18" i="23"/>
  <c r="AN18" i="23"/>
  <c r="AE18" i="50"/>
  <c r="AF18" i="50"/>
  <c r="AO18" i="50" s="1"/>
  <c r="AR18" i="84"/>
  <c r="AR18" i="70"/>
  <c r="AE19" i="39"/>
  <c r="AF19" i="39"/>
  <c r="AO19" i="39" s="1"/>
  <c r="AG19" i="39"/>
  <c r="AP19" i="39" s="1"/>
  <c r="W20" i="39"/>
  <c r="AN20" i="76"/>
  <c r="AI20" i="76"/>
  <c r="Y19" i="52"/>
  <c r="X19" i="52"/>
  <c r="Z19" i="30"/>
  <c r="Z18" i="91"/>
  <c r="AN19" i="78"/>
  <c r="AI19" i="78"/>
  <c r="Z19" i="21"/>
  <c r="Z20" i="37"/>
  <c r="AR18" i="87"/>
  <c r="AR18" i="40"/>
  <c r="AF19" i="20"/>
  <c r="AO19" i="20" s="1"/>
  <c r="W20" i="20"/>
  <c r="AG19" i="20"/>
  <c r="AP19" i="20" s="1"/>
  <c r="AE19" i="20"/>
  <c r="AH19" i="36"/>
  <c r="AQ19" i="36" s="1"/>
  <c r="AR18" i="27"/>
  <c r="AR18" i="54"/>
  <c r="AH20" i="88"/>
  <c r="AQ20" i="88" s="1"/>
  <c r="AR19" i="64"/>
  <c r="Z21" i="80"/>
  <c r="AH19" i="72"/>
  <c r="AQ19" i="72" s="1"/>
  <c r="Y20" i="77"/>
  <c r="X20" i="77"/>
  <c r="Z19" i="92"/>
  <c r="AR19" i="62"/>
  <c r="AI20" i="12"/>
  <c r="AN20" i="12"/>
  <c r="AN19" i="73"/>
  <c r="AI20" i="46"/>
  <c r="AN20" i="46"/>
  <c r="AR19" i="34"/>
  <c r="W20" i="105"/>
  <c r="AG19" i="105"/>
  <c r="AP19" i="105" s="1"/>
  <c r="AF19" i="105"/>
  <c r="AO19" i="105" s="1"/>
  <c r="AE19" i="105"/>
  <c r="AR19" i="67"/>
  <c r="AE20" i="53"/>
  <c r="AF20" i="53"/>
  <c r="AO20" i="53" s="1"/>
  <c r="AH18" i="11"/>
  <c r="AQ18" i="11" s="1"/>
  <c r="AF20" i="64"/>
  <c r="AO20" i="64" s="1"/>
  <c r="W21" i="64"/>
  <c r="AG20" i="64"/>
  <c r="AP20" i="64" s="1"/>
  <c r="AE20" i="64"/>
  <c r="AH19" i="81"/>
  <c r="AQ19" i="81" s="1"/>
  <c r="AH19" i="35"/>
  <c r="AQ19" i="35" s="1"/>
  <c r="AH21" i="85"/>
  <c r="AQ21" i="85" s="1"/>
  <c r="Z19" i="40"/>
  <c r="AH19" i="93"/>
  <c r="AQ19" i="93" s="1"/>
  <c r="AR18" i="82"/>
  <c r="AR19" i="33"/>
  <c r="W20" i="69"/>
  <c r="AG19" i="69"/>
  <c r="AP19" i="69" s="1"/>
  <c r="AF19" i="69"/>
  <c r="AO19" i="69" s="1"/>
  <c r="AE19" i="69"/>
  <c r="Z19" i="93"/>
  <c r="AR18" i="86"/>
  <c r="W19" i="66"/>
  <c r="AG18" i="66"/>
  <c r="AP18" i="66" s="1"/>
  <c r="AF18" i="66"/>
  <c r="AO18" i="66" s="1"/>
  <c r="AE18" i="66"/>
  <c r="AH19" i="63"/>
  <c r="AQ19" i="63" s="1"/>
  <c r="AE18" i="26"/>
  <c r="W19" i="26"/>
  <c r="AF18" i="26"/>
  <c r="AO18" i="26" s="1"/>
  <c r="AG18" i="26"/>
  <c r="AP18" i="26" s="1"/>
  <c r="AR17" i="91"/>
  <c r="Y19" i="23"/>
  <c r="X19" i="23"/>
  <c r="AR18" i="61"/>
  <c r="AH20" i="53"/>
  <c r="AQ20" i="53" s="1"/>
  <c r="Y20" i="25"/>
  <c r="X20" i="25"/>
  <c r="AR18" i="35"/>
  <c r="AR17" i="51"/>
  <c r="Z20" i="34"/>
  <c r="AI19" i="48"/>
  <c r="AN19" i="48"/>
  <c r="AH19" i="27"/>
  <c r="AQ19" i="27" s="1"/>
  <c r="Y20" i="68"/>
  <c r="X20" i="68"/>
  <c r="Y19" i="32"/>
  <c r="X19" i="32"/>
  <c r="AH20" i="33"/>
  <c r="AQ20" i="33" s="1"/>
  <c r="AH18" i="24"/>
  <c r="AQ18" i="24" s="1"/>
  <c r="AR20" i="80"/>
  <c r="W19" i="99"/>
  <c r="AG18" i="99"/>
  <c r="AP18" i="99" s="1"/>
  <c r="AF18" i="99"/>
  <c r="AO18" i="99" s="1"/>
  <c r="AE18" i="99"/>
  <c r="AH18" i="42"/>
  <c r="AQ18" i="42" s="1"/>
  <c r="W20" i="36"/>
  <c r="AG19" i="36"/>
  <c r="AP19" i="36" s="1"/>
  <c r="AE19" i="36"/>
  <c r="AF19" i="36"/>
  <c r="AO19" i="36" s="1"/>
  <c r="AF20" i="38"/>
  <c r="AO20" i="38" s="1"/>
  <c r="AG20" i="38"/>
  <c r="AP20" i="38" s="1"/>
  <c r="W21" i="38"/>
  <c r="AE20" i="38"/>
  <c r="AH18" i="51"/>
  <c r="AQ18" i="51" s="1"/>
  <c r="Z20" i="88"/>
  <c r="AR17" i="24"/>
  <c r="AR18" i="83"/>
  <c r="Y19" i="14"/>
  <c r="X19" i="14"/>
  <c r="AG19" i="72"/>
  <c r="AP19" i="72" s="1"/>
  <c r="AF19" i="72"/>
  <c r="AO19" i="72" s="1"/>
  <c r="AE19" i="72"/>
  <c r="AR19" i="41"/>
  <c r="AI19" i="77"/>
  <c r="AN19" i="77"/>
  <c r="Y20" i="90"/>
  <c r="X20" i="90"/>
  <c r="Y21" i="16"/>
  <c r="X21" i="16"/>
  <c r="Y20" i="29"/>
  <c r="X20" i="29"/>
  <c r="AI18" i="52"/>
  <c r="AN18" i="52"/>
  <c r="AR18" i="63"/>
  <c r="AR17" i="50"/>
  <c r="W20" i="84"/>
  <c r="AG19" i="84"/>
  <c r="AP19" i="84" s="1"/>
  <c r="AF19" i="84"/>
  <c r="AO19" i="84" s="1"/>
  <c r="AE19" i="84"/>
  <c r="AR19" i="79"/>
  <c r="AH20" i="74"/>
  <c r="AQ20" i="74" s="1"/>
  <c r="AF19" i="98"/>
  <c r="AO19" i="98" s="1"/>
  <c r="AE19" i="98"/>
  <c r="AG19" i="98"/>
  <c r="AP19" i="98" s="1"/>
  <c r="W20" i="98"/>
  <c r="AH19" i="17"/>
  <c r="AQ19" i="17" s="1"/>
  <c r="Z20" i="62"/>
  <c r="AE19" i="19"/>
  <c r="AF19" i="19"/>
  <c r="AO19" i="19" s="1"/>
  <c r="AG19" i="19"/>
  <c r="AP19" i="19" s="1"/>
  <c r="W20" i="19"/>
  <c r="AH19" i="87"/>
  <c r="AQ19" i="87" s="1"/>
  <c r="Z19" i="17"/>
  <c r="AR17" i="42"/>
  <c r="AH19" i="105"/>
  <c r="AQ19" i="105" s="1"/>
  <c r="Z19" i="63"/>
  <c r="AI20" i="15"/>
  <c r="AN20" i="15"/>
  <c r="Y19" i="75"/>
  <c r="X19" i="75"/>
  <c r="AH20" i="94"/>
  <c r="AQ20" i="94" s="1"/>
  <c r="AH19" i="97"/>
  <c r="AQ19" i="97" s="1"/>
  <c r="AI18" i="43"/>
  <c r="AN18" i="43"/>
  <c r="Y21" i="76"/>
  <c r="X21" i="76"/>
  <c r="AH20" i="41"/>
  <c r="AQ20" i="41" s="1"/>
  <c r="AH20" i="64"/>
  <c r="AQ20" i="64" s="1"/>
  <c r="W20" i="28"/>
  <c r="AF19" i="28"/>
  <c r="AO19" i="28" s="1"/>
  <c r="AG19" i="28"/>
  <c r="AP19" i="28" s="1"/>
  <c r="AE19" i="28"/>
  <c r="Y18" i="104"/>
  <c r="X18" i="104"/>
  <c r="AH19" i="82"/>
  <c r="AQ19" i="82" s="1"/>
  <c r="AR19" i="88"/>
  <c r="Z19" i="27"/>
  <c r="AN19" i="102"/>
  <c r="AI19" i="102"/>
  <c r="AI18" i="95"/>
  <c r="AN18" i="95"/>
  <c r="AI19" i="68"/>
  <c r="AN19" i="68"/>
  <c r="AH18" i="103"/>
  <c r="AQ18" i="103" s="1"/>
  <c r="Z18" i="24"/>
  <c r="AH19" i="83"/>
  <c r="AQ19" i="83" s="1"/>
  <c r="Z18" i="42"/>
  <c r="W19" i="96"/>
  <c r="AG18" i="96"/>
  <c r="AP18" i="96" s="1"/>
  <c r="AF18" i="96"/>
  <c r="AO18" i="96" s="1"/>
  <c r="AE18" i="96"/>
  <c r="AR18" i="21"/>
  <c r="AR19" i="74"/>
  <c r="Z18" i="51"/>
  <c r="AN20" i="44"/>
  <c r="AI20" i="44"/>
  <c r="AR20" i="89"/>
  <c r="AH19" i="84"/>
  <c r="AQ19" i="84" s="1"/>
  <c r="AF19" i="59"/>
  <c r="AO19" i="59" s="1"/>
  <c r="W20" i="59"/>
  <c r="AE19" i="59"/>
  <c r="AG19" i="59"/>
  <c r="AP19" i="59" s="1"/>
  <c r="AI18" i="14"/>
  <c r="AN18" i="14"/>
  <c r="AH20" i="18"/>
  <c r="AQ20" i="18" s="1"/>
  <c r="Y20" i="13"/>
  <c r="X20" i="13"/>
  <c r="AH20" i="100"/>
  <c r="AQ20" i="100" s="1"/>
  <c r="Y20" i="22"/>
  <c r="X20" i="22"/>
  <c r="Y20" i="73"/>
  <c r="X20" i="73"/>
  <c r="AG20" i="33" l="1"/>
  <c r="AP20" i="33" s="1"/>
  <c r="AF20" i="33"/>
  <c r="AO20" i="33" s="1"/>
  <c r="W19" i="103"/>
  <c r="AG20" i="41"/>
  <c r="AP20" i="41" s="1"/>
  <c r="AE19" i="97"/>
  <c r="AI19" i="97" s="1"/>
  <c r="AG19" i="70"/>
  <c r="AP19" i="70" s="1"/>
  <c r="AF19" i="70"/>
  <c r="AO19" i="70" s="1"/>
  <c r="AG20" i="53"/>
  <c r="AP20" i="53" s="1"/>
  <c r="AG18" i="50"/>
  <c r="AP18" i="50" s="1"/>
  <c r="Y20" i="58"/>
  <c r="AF18" i="103"/>
  <c r="AO18" i="103" s="1"/>
  <c r="W20" i="87"/>
  <c r="AE19" i="83"/>
  <c r="W21" i="41"/>
  <c r="AG18" i="11"/>
  <c r="AP18" i="11" s="1"/>
  <c r="AE18" i="103"/>
  <c r="W20" i="70"/>
  <c r="AI19" i="58"/>
  <c r="AI18" i="32"/>
  <c r="AF20" i="74"/>
  <c r="AO20" i="74" s="1"/>
  <c r="AG19" i="83"/>
  <c r="AP19" i="83" s="1"/>
  <c r="AI19" i="90"/>
  <c r="AR19" i="90" s="1"/>
  <c r="AF18" i="11"/>
  <c r="AO18" i="11" s="1"/>
  <c r="W21" i="74"/>
  <c r="AE18" i="11"/>
  <c r="AE20" i="74"/>
  <c r="X21" i="46"/>
  <c r="Z21" i="46" s="1"/>
  <c r="AG19" i="82"/>
  <c r="AP19" i="82" s="1"/>
  <c r="W21" i="18"/>
  <c r="Y21" i="18" s="1"/>
  <c r="AI19" i="73"/>
  <c r="AR19" i="73" s="1"/>
  <c r="AE19" i="82"/>
  <c r="AN19" i="82" s="1"/>
  <c r="AE20" i="18"/>
  <c r="W20" i="82"/>
  <c r="AG20" i="94"/>
  <c r="AP20" i="94" s="1"/>
  <c r="AF20" i="18"/>
  <c r="AO20" i="18" s="1"/>
  <c r="Z18" i="104"/>
  <c r="AG18" i="104" s="1"/>
  <c r="AP18" i="104" s="1"/>
  <c r="AE20" i="41"/>
  <c r="AE21" i="85"/>
  <c r="AF19" i="35"/>
  <c r="AO19" i="35" s="1"/>
  <c r="Z20" i="22"/>
  <c r="AG20" i="22" s="1"/>
  <c r="AP20" i="22" s="1"/>
  <c r="AE20" i="94"/>
  <c r="AN20" i="94" s="1"/>
  <c r="AG21" i="85"/>
  <c r="AP21" i="85" s="1"/>
  <c r="Z20" i="78"/>
  <c r="W21" i="78" s="1"/>
  <c r="W21" i="94"/>
  <c r="Y21" i="94" s="1"/>
  <c r="W22" i="85"/>
  <c r="W20" i="35"/>
  <c r="Y20" i="35" s="1"/>
  <c r="Z19" i="14"/>
  <c r="AF19" i="14" s="1"/>
  <c r="AO19" i="14" s="1"/>
  <c r="AG19" i="35"/>
  <c r="AP19" i="35" s="1"/>
  <c r="Z19" i="32"/>
  <c r="AF19" i="32" s="1"/>
  <c r="AO19" i="32" s="1"/>
  <c r="Z21" i="15"/>
  <c r="AE21" i="15" s="1"/>
  <c r="Z21" i="44"/>
  <c r="AF21" i="44" s="1"/>
  <c r="AO21" i="44" s="1"/>
  <c r="W22" i="44"/>
  <c r="W20" i="27"/>
  <c r="AE19" i="27"/>
  <c r="AF19" i="27"/>
  <c r="AO19" i="27" s="1"/>
  <c r="AG19" i="27"/>
  <c r="AP19" i="27" s="1"/>
  <c r="W20" i="93"/>
  <c r="AG19" i="93"/>
  <c r="AP19" i="93" s="1"/>
  <c r="AF19" i="93"/>
  <c r="AO19" i="93" s="1"/>
  <c r="AE19" i="93"/>
  <c r="AI20" i="47"/>
  <c r="AN20" i="47"/>
  <c r="Y20" i="60"/>
  <c r="X20" i="60"/>
  <c r="Y20" i="83"/>
  <c r="X20" i="83"/>
  <c r="AN20" i="33"/>
  <c r="AI20" i="33"/>
  <c r="AN19" i="97"/>
  <c r="X21" i="94"/>
  <c r="AN19" i="70"/>
  <c r="AN19" i="81"/>
  <c r="AI19" i="81"/>
  <c r="AH20" i="29"/>
  <c r="AQ20" i="29" s="1"/>
  <c r="AH20" i="90"/>
  <c r="AQ20" i="90" s="1"/>
  <c r="W21" i="88"/>
  <c r="AE20" i="88"/>
  <c r="AG20" i="88"/>
  <c r="AP20" i="88" s="1"/>
  <c r="AF20" i="88"/>
  <c r="AO20" i="88" s="1"/>
  <c r="AH19" i="23"/>
  <c r="AQ19" i="23" s="1"/>
  <c r="AN19" i="69"/>
  <c r="AI19" i="69"/>
  <c r="AI20" i="53"/>
  <c r="AN20" i="53"/>
  <c r="Y20" i="105"/>
  <c r="X20" i="105"/>
  <c r="AH20" i="77"/>
  <c r="AQ20" i="77" s="1"/>
  <c r="Y20" i="20"/>
  <c r="X20" i="20"/>
  <c r="AG20" i="37"/>
  <c r="AP20" i="37" s="1"/>
  <c r="W21" i="37"/>
  <c r="AE20" i="37"/>
  <c r="AF20" i="37"/>
  <c r="AO20" i="37" s="1"/>
  <c r="AF19" i="30"/>
  <c r="AO19" i="30" s="1"/>
  <c r="AG19" i="30"/>
  <c r="AP19" i="30" s="1"/>
  <c r="W20" i="30"/>
  <c r="AE19" i="30"/>
  <c r="Y20" i="39"/>
  <c r="X20" i="39"/>
  <c r="Y21" i="31"/>
  <c r="X21" i="31"/>
  <c r="AF19" i="65"/>
  <c r="AO19" i="65" s="1"/>
  <c r="AE19" i="65"/>
  <c r="W20" i="65"/>
  <c r="AG19" i="65"/>
  <c r="AP19" i="65" s="1"/>
  <c r="AR19" i="22"/>
  <c r="AH20" i="102"/>
  <c r="AQ20" i="102" s="1"/>
  <c r="AE21" i="9"/>
  <c r="AF21" i="9"/>
  <c r="AO21" i="9" s="1"/>
  <c r="W22" i="9"/>
  <c r="AG21" i="9"/>
  <c r="AP21" i="9" s="1"/>
  <c r="AR19" i="25"/>
  <c r="AI19" i="83"/>
  <c r="AN19" i="83"/>
  <c r="Y20" i="49"/>
  <c r="X20" i="49"/>
  <c r="Y22" i="85"/>
  <c r="X22" i="85"/>
  <c r="AN19" i="59"/>
  <c r="AI19" i="59"/>
  <c r="AE18" i="42"/>
  <c r="AF18" i="42"/>
  <c r="AO18" i="42" s="1"/>
  <c r="AG18" i="42"/>
  <c r="AP18" i="42" s="1"/>
  <c r="W19" i="42"/>
  <c r="AF18" i="104"/>
  <c r="AO18" i="104" s="1"/>
  <c r="AE18" i="104"/>
  <c r="W19" i="104"/>
  <c r="AN19" i="19"/>
  <c r="AI19" i="19"/>
  <c r="Y20" i="84"/>
  <c r="X20" i="84"/>
  <c r="AH19" i="14"/>
  <c r="AQ19" i="14" s="1"/>
  <c r="AN18" i="66"/>
  <c r="AI18" i="66"/>
  <c r="AF21" i="80"/>
  <c r="AO21" i="80" s="1"/>
  <c r="AG21" i="80"/>
  <c r="AP21" i="80" s="1"/>
  <c r="AE21" i="80"/>
  <c r="W22" i="80"/>
  <c r="W19" i="91"/>
  <c r="AF18" i="91"/>
  <c r="AO18" i="91" s="1"/>
  <c r="AE18" i="91"/>
  <c r="AG18" i="91"/>
  <c r="AP18" i="91" s="1"/>
  <c r="AN18" i="50"/>
  <c r="AI18" i="50"/>
  <c r="AH21" i="44"/>
  <c r="AQ21" i="44" s="1"/>
  <c r="AN18" i="103"/>
  <c r="AE20" i="48"/>
  <c r="AF20" i="48"/>
  <c r="AO20" i="48" s="1"/>
  <c r="AG20" i="48"/>
  <c r="AP20" i="48" s="1"/>
  <c r="W21" i="48"/>
  <c r="AH21" i="15"/>
  <c r="AQ21" i="15" s="1"/>
  <c r="AN20" i="18"/>
  <c r="Y20" i="59"/>
  <c r="X20" i="59"/>
  <c r="AR20" i="44"/>
  <c r="AR19" i="68"/>
  <c r="AR18" i="43"/>
  <c r="AR20" i="15"/>
  <c r="AH21" i="46"/>
  <c r="AQ21" i="46" s="1"/>
  <c r="Z20" i="90"/>
  <c r="AN19" i="72"/>
  <c r="AI19" i="72"/>
  <c r="AN18" i="99"/>
  <c r="AI18" i="99"/>
  <c r="Z19" i="23"/>
  <c r="Y19" i="26"/>
  <c r="X19" i="26"/>
  <c r="Z20" i="77"/>
  <c r="AE19" i="21"/>
  <c r="AG19" i="21"/>
  <c r="AP19" i="21" s="1"/>
  <c r="AF19" i="21"/>
  <c r="AO19" i="21" s="1"/>
  <c r="W20" i="21"/>
  <c r="AH19" i="52"/>
  <c r="AQ19" i="52" s="1"/>
  <c r="AR18" i="23"/>
  <c r="AE19" i="54"/>
  <c r="AF19" i="54"/>
  <c r="AO19" i="54" s="1"/>
  <c r="AG19" i="54"/>
  <c r="AP19" i="54" s="1"/>
  <c r="W20" i="54"/>
  <c r="AR19" i="29"/>
  <c r="Y20" i="45"/>
  <c r="X20" i="45"/>
  <c r="W21" i="2"/>
  <c r="AE20" i="2"/>
  <c r="AF20" i="2"/>
  <c r="AO20" i="2" s="1"/>
  <c r="AG20" i="2"/>
  <c r="AP20" i="2" s="1"/>
  <c r="Z20" i="102"/>
  <c r="AF21" i="89"/>
  <c r="AO21" i="89" s="1"/>
  <c r="AG21" i="89"/>
  <c r="AP21" i="89" s="1"/>
  <c r="AE21" i="89"/>
  <c r="W22" i="89"/>
  <c r="Y20" i="87"/>
  <c r="X20" i="87"/>
  <c r="AI20" i="71"/>
  <c r="AN20" i="71"/>
  <c r="Y21" i="100"/>
  <c r="X21" i="100"/>
  <c r="Y21" i="41"/>
  <c r="X21" i="41"/>
  <c r="AN20" i="74"/>
  <c r="AI20" i="74"/>
  <c r="AG19" i="17"/>
  <c r="AP19" i="17" s="1"/>
  <c r="AF19" i="17"/>
  <c r="AO19" i="17" s="1"/>
  <c r="AE19" i="17"/>
  <c r="W20" i="17"/>
  <c r="AN19" i="98"/>
  <c r="AI19" i="98"/>
  <c r="AR18" i="52"/>
  <c r="AF19" i="92"/>
  <c r="AO19" i="92" s="1"/>
  <c r="AE19" i="92"/>
  <c r="W20" i="92"/>
  <c r="AG19" i="92"/>
  <c r="AP19" i="92" s="1"/>
  <c r="AR18" i="75"/>
  <c r="AN20" i="100"/>
  <c r="AI20" i="100"/>
  <c r="Y21" i="74"/>
  <c r="X21" i="74"/>
  <c r="AF20" i="62"/>
  <c r="AO20" i="62" s="1"/>
  <c r="AG20" i="62"/>
  <c r="AP20" i="62" s="1"/>
  <c r="AE20" i="62"/>
  <c r="W21" i="62"/>
  <c r="AR18" i="95"/>
  <c r="Y20" i="19"/>
  <c r="X20" i="19"/>
  <c r="AE21" i="46"/>
  <c r="W22" i="46"/>
  <c r="AF21" i="46"/>
  <c r="AO21" i="46" s="1"/>
  <c r="AG21" i="46"/>
  <c r="AP21" i="46" s="1"/>
  <c r="AN19" i="84"/>
  <c r="AI19" i="84"/>
  <c r="Z20" i="29"/>
  <c r="AN19" i="36"/>
  <c r="AI19" i="36"/>
  <c r="AH20" i="68"/>
  <c r="AQ20" i="68" s="1"/>
  <c r="AR19" i="48"/>
  <c r="AH20" i="25"/>
  <c r="AQ20" i="25" s="1"/>
  <c r="AI18" i="26"/>
  <c r="AN18" i="26"/>
  <c r="Y19" i="66"/>
  <c r="X19" i="66"/>
  <c r="AE19" i="40"/>
  <c r="AF19" i="40"/>
  <c r="AO19" i="40" s="1"/>
  <c r="AG19" i="40"/>
  <c r="AP19" i="40" s="1"/>
  <c r="W20" i="40"/>
  <c r="AR20" i="12"/>
  <c r="AR19" i="78"/>
  <c r="Y19" i="50"/>
  <c r="X19" i="50"/>
  <c r="Y21" i="47"/>
  <c r="X21" i="47"/>
  <c r="AE19" i="55"/>
  <c r="AF19" i="55"/>
  <c r="AO19" i="55" s="1"/>
  <c r="AG19" i="55"/>
  <c r="AP19" i="55" s="1"/>
  <c r="W20" i="55"/>
  <c r="AH21" i="12"/>
  <c r="AQ21" i="12" s="1"/>
  <c r="AF19" i="86"/>
  <c r="AO19" i="86" s="1"/>
  <c r="AE19" i="86"/>
  <c r="W20" i="86"/>
  <c r="AG19" i="86"/>
  <c r="AP19" i="86" s="1"/>
  <c r="AN19" i="60"/>
  <c r="AI19" i="60"/>
  <c r="Y20" i="82"/>
  <c r="X20" i="82"/>
  <c r="AR20" i="16"/>
  <c r="AE18" i="10"/>
  <c r="W19" i="10"/>
  <c r="AG18" i="10"/>
  <c r="AP18" i="10" s="1"/>
  <c r="AF18" i="10"/>
  <c r="AO18" i="10" s="1"/>
  <c r="AR17" i="104"/>
  <c r="Y21" i="33"/>
  <c r="X21" i="33"/>
  <c r="Y20" i="97"/>
  <c r="X20" i="97"/>
  <c r="Y20" i="81"/>
  <c r="X20" i="81"/>
  <c r="AH19" i="32"/>
  <c r="AQ19" i="32" s="1"/>
  <c r="Y21" i="64"/>
  <c r="X21" i="64"/>
  <c r="Y19" i="101"/>
  <c r="X19" i="101"/>
  <c r="AN21" i="85"/>
  <c r="AI21" i="85"/>
  <c r="AH20" i="73"/>
  <c r="AQ20" i="73" s="1"/>
  <c r="AN18" i="96"/>
  <c r="AI18" i="96"/>
  <c r="AH20" i="13"/>
  <c r="AQ20" i="13" s="1"/>
  <c r="AR18" i="14"/>
  <c r="AR19" i="102"/>
  <c r="AH21" i="76"/>
  <c r="AQ21" i="76" s="1"/>
  <c r="Z20" i="68"/>
  <c r="W21" i="34"/>
  <c r="AE20" i="34"/>
  <c r="AF20" i="34"/>
  <c r="AO20" i="34" s="1"/>
  <c r="AG20" i="34"/>
  <c r="AP20" i="34" s="1"/>
  <c r="Y20" i="69"/>
  <c r="X20" i="69"/>
  <c r="AN20" i="64"/>
  <c r="AI20" i="64"/>
  <c r="Y21" i="53"/>
  <c r="X21" i="53"/>
  <c r="AN19" i="105"/>
  <c r="AI19" i="105"/>
  <c r="Z19" i="52"/>
  <c r="AN19" i="39"/>
  <c r="AI19" i="39"/>
  <c r="AI20" i="31"/>
  <c r="AN20" i="31"/>
  <c r="AH20" i="58"/>
  <c r="AQ20" i="58" s="1"/>
  <c r="Z21" i="12"/>
  <c r="AR19" i="13"/>
  <c r="AF19" i="61"/>
  <c r="AO19" i="61" s="1"/>
  <c r="AE19" i="61"/>
  <c r="W20" i="61"/>
  <c r="AG19" i="61"/>
  <c r="AP19" i="61" s="1"/>
  <c r="AH19" i="43"/>
  <c r="AQ19" i="43" s="1"/>
  <c r="AH19" i="95"/>
  <c r="AQ19" i="95" s="1"/>
  <c r="Y21" i="71"/>
  <c r="X21" i="71"/>
  <c r="AI19" i="49"/>
  <c r="AN19" i="49"/>
  <c r="Y21" i="79"/>
  <c r="X21" i="79"/>
  <c r="X21" i="18"/>
  <c r="AI19" i="28"/>
  <c r="AN19" i="28"/>
  <c r="Z20" i="73"/>
  <c r="AE18" i="51"/>
  <c r="AF18" i="51"/>
  <c r="AO18" i="51" s="1"/>
  <c r="AG18" i="51"/>
  <c r="AP18" i="51" s="1"/>
  <c r="W19" i="51"/>
  <c r="AF18" i="24"/>
  <c r="AO18" i="24" s="1"/>
  <c r="AG18" i="24"/>
  <c r="AP18" i="24" s="1"/>
  <c r="AE18" i="24"/>
  <c r="W19" i="24"/>
  <c r="AH19" i="75"/>
  <c r="AQ19" i="75" s="1"/>
  <c r="W20" i="63"/>
  <c r="AG19" i="63"/>
  <c r="AP19" i="63" s="1"/>
  <c r="AF19" i="63"/>
  <c r="AO19" i="63" s="1"/>
  <c r="AE19" i="63"/>
  <c r="Y20" i="98"/>
  <c r="X20" i="98"/>
  <c r="AH21" i="16"/>
  <c r="AQ21" i="16" s="1"/>
  <c r="AI20" i="38"/>
  <c r="AN20" i="38"/>
  <c r="AH20" i="22"/>
  <c r="AQ20" i="22" s="1"/>
  <c r="Z20" i="13"/>
  <c r="Y19" i="96"/>
  <c r="X19" i="96"/>
  <c r="AH18" i="104"/>
  <c r="AQ18" i="104" s="1"/>
  <c r="Y20" i="28"/>
  <c r="X20" i="28"/>
  <c r="Z21" i="76"/>
  <c r="Z19" i="75"/>
  <c r="Z21" i="16"/>
  <c r="AR19" i="77"/>
  <c r="Y20" i="72"/>
  <c r="X20" i="72"/>
  <c r="Y21" i="38"/>
  <c r="X21" i="38"/>
  <c r="Y20" i="36"/>
  <c r="X20" i="36"/>
  <c r="Y19" i="99"/>
  <c r="X19" i="99"/>
  <c r="Z20" i="25"/>
  <c r="AR20" i="46"/>
  <c r="AI19" i="20"/>
  <c r="AN19" i="20"/>
  <c r="AR20" i="76"/>
  <c r="Z20" i="58"/>
  <c r="AN19" i="45"/>
  <c r="AI19" i="45"/>
  <c r="AF20" i="67"/>
  <c r="AO20" i="67" s="1"/>
  <c r="W21" i="67"/>
  <c r="AE20" i="67"/>
  <c r="AG20" i="67"/>
  <c r="AP20" i="67" s="1"/>
  <c r="Z19" i="43"/>
  <c r="AI18" i="101"/>
  <c r="AN18" i="101"/>
  <c r="Y19" i="103"/>
  <c r="X19" i="103"/>
  <c r="AN19" i="87"/>
  <c r="AI19" i="87"/>
  <c r="AR19" i="58"/>
  <c r="AR18" i="32"/>
  <c r="Z19" i="95"/>
  <c r="AH20" i="48"/>
  <c r="AQ20" i="48" s="1"/>
  <c r="AH20" i="78"/>
  <c r="AQ20" i="78" s="1"/>
  <c r="Y20" i="70"/>
  <c r="X20" i="70"/>
  <c r="Y19" i="11"/>
  <c r="X19" i="11"/>
  <c r="AN20" i="79"/>
  <c r="AI20" i="79"/>
  <c r="AI19" i="35"/>
  <c r="AN19" i="35"/>
  <c r="AI20" i="41" l="1"/>
  <c r="AE20" i="22"/>
  <c r="W21" i="22"/>
  <c r="X20" i="35"/>
  <c r="AI19" i="70"/>
  <c r="AR19" i="70" s="1"/>
  <c r="AI18" i="11"/>
  <c r="AE21" i="44"/>
  <c r="AF21" i="15"/>
  <c r="AO21" i="15" s="1"/>
  <c r="AG21" i="44"/>
  <c r="AP21" i="44" s="1"/>
  <c r="AG21" i="15"/>
  <c r="AP21" i="15" s="1"/>
  <c r="Z20" i="60"/>
  <c r="AF20" i="60" s="1"/>
  <c r="AO20" i="60" s="1"/>
  <c r="AI20" i="18"/>
  <c r="AI18" i="103"/>
  <c r="AR18" i="103" s="1"/>
  <c r="Z22" i="85"/>
  <c r="Z20" i="20"/>
  <c r="AF20" i="22"/>
  <c r="AO20" i="22" s="1"/>
  <c r="AI20" i="94"/>
  <c r="AR20" i="94" s="1"/>
  <c r="Z21" i="79"/>
  <c r="AG21" i="79" s="1"/>
  <c r="AP21" i="79" s="1"/>
  <c r="Z21" i="71"/>
  <c r="AE21" i="71" s="1"/>
  <c r="AN18" i="11"/>
  <c r="Z20" i="70"/>
  <c r="AF20" i="70" s="1"/>
  <c r="AO20" i="70" s="1"/>
  <c r="AF20" i="78"/>
  <c r="AO20" i="78" s="1"/>
  <c r="AN20" i="41"/>
  <c r="Z21" i="64"/>
  <c r="AG21" i="64" s="1"/>
  <c r="AP21" i="64" s="1"/>
  <c r="Z19" i="50"/>
  <c r="AI19" i="82"/>
  <c r="AG19" i="14"/>
  <c r="AP19" i="14" s="1"/>
  <c r="Z21" i="38"/>
  <c r="AE20" i="78"/>
  <c r="AN20" i="78" s="1"/>
  <c r="AG20" i="78"/>
  <c r="AP20" i="78" s="1"/>
  <c r="Z21" i="53"/>
  <c r="W22" i="15"/>
  <c r="Y22" i="15" s="1"/>
  <c r="Z20" i="35"/>
  <c r="W21" i="35" s="1"/>
  <c r="W20" i="14"/>
  <c r="Z20" i="72"/>
  <c r="W21" i="72" s="1"/>
  <c r="Z20" i="28"/>
  <c r="AE19" i="32"/>
  <c r="AN19" i="32" s="1"/>
  <c r="AE19" i="14"/>
  <c r="AN19" i="14" s="1"/>
  <c r="W20" i="32"/>
  <c r="Y20" i="32" s="1"/>
  <c r="AG19" i="32"/>
  <c r="AP19" i="32" s="1"/>
  <c r="Z20" i="59"/>
  <c r="AG20" i="59" s="1"/>
  <c r="AP20" i="59" s="1"/>
  <c r="Z21" i="33"/>
  <c r="AF21" i="33" s="1"/>
  <c r="AO21" i="33" s="1"/>
  <c r="Z20" i="19"/>
  <c r="AG20" i="19" s="1"/>
  <c r="AP20" i="19" s="1"/>
  <c r="Z21" i="41"/>
  <c r="AE21" i="41" s="1"/>
  <c r="Z21" i="31"/>
  <c r="W22" i="31" s="1"/>
  <c r="Z20" i="82"/>
  <c r="W21" i="82" s="1"/>
  <c r="Z20" i="84"/>
  <c r="W21" i="84" s="1"/>
  <c r="Z20" i="49"/>
  <c r="Z21" i="18"/>
  <c r="AG21" i="18" s="1"/>
  <c r="AP21" i="18" s="1"/>
  <c r="Z19" i="103"/>
  <c r="W20" i="103" s="1"/>
  <c r="Z19" i="99"/>
  <c r="AE19" i="99" s="1"/>
  <c r="Z20" i="98"/>
  <c r="AE20" i="98" s="1"/>
  <c r="Z19" i="66"/>
  <c r="AE19" i="66" s="1"/>
  <c r="Z21" i="100"/>
  <c r="AG21" i="100" s="1"/>
  <c r="AP21" i="100" s="1"/>
  <c r="Z20" i="105"/>
  <c r="AG20" i="105" s="1"/>
  <c r="AP20" i="105" s="1"/>
  <c r="Z19" i="96"/>
  <c r="W20" i="96" s="1"/>
  <c r="Z20" i="36"/>
  <c r="AF20" i="36" s="1"/>
  <c r="AO20" i="36" s="1"/>
  <c r="Z19" i="26"/>
  <c r="AF19" i="26" s="1"/>
  <c r="AO19" i="26" s="1"/>
  <c r="AE20" i="20"/>
  <c r="W21" i="20"/>
  <c r="AF20" i="20"/>
  <c r="AO20" i="20" s="1"/>
  <c r="AG20" i="20"/>
  <c r="AP20" i="20" s="1"/>
  <c r="W22" i="79"/>
  <c r="W21" i="60"/>
  <c r="W21" i="19"/>
  <c r="AE21" i="31"/>
  <c r="AG20" i="98"/>
  <c r="AP20" i="98" s="1"/>
  <c r="W21" i="98"/>
  <c r="W22" i="33"/>
  <c r="AG21" i="33"/>
  <c r="AP21" i="33" s="1"/>
  <c r="W20" i="26"/>
  <c r="AG19" i="26"/>
  <c r="AP19" i="26" s="1"/>
  <c r="AH20" i="81"/>
  <c r="AQ20" i="81" s="1"/>
  <c r="AN20" i="22"/>
  <c r="AN20" i="67"/>
  <c r="AI20" i="67"/>
  <c r="AE20" i="25"/>
  <c r="AF20" i="25"/>
  <c r="AO20" i="25" s="1"/>
  <c r="AG20" i="25"/>
  <c r="AP20" i="25" s="1"/>
  <c r="W21" i="25"/>
  <c r="AH20" i="28"/>
  <c r="AQ20" i="28" s="1"/>
  <c r="AR20" i="38"/>
  <c r="AN19" i="63"/>
  <c r="AI19" i="63"/>
  <c r="Y19" i="24"/>
  <c r="X19" i="24"/>
  <c r="Y20" i="61"/>
  <c r="X20" i="61"/>
  <c r="AE19" i="52"/>
  <c r="AF19" i="52"/>
  <c r="AO19" i="52" s="1"/>
  <c r="AG19" i="52"/>
  <c r="AP19" i="52" s="1"/>
  <c r="W20" i="52"/>
  <c r="AR20" i="64"/>
  <c r="AR18" i="96"/>
  <c r="AH19" i="101"/>
  <c r="AQ19" i="101" s="1"/>
  <c r="Z20" i="81"/>
  <c r="Y19" i="10"/>
  <c r="X19" i="10"/>
  <c r="AN19" i="55"/>
  <c r="AI19" i="55"/>
  <c r="AI19" i="17"/>
  <c r="AN19" i="17"/>
  <c r="AR20" i="74"/>
  <c r="AH20" i="87"/>
  <c r="AQ20" i="87" s="1"/>
  <c r="AI21" i="89"/>
  <c r="AN21" i="89"/>
  <c r="AI20" i="2"/>
  <c r="AN20" i="2"/>
  <c r="Y20" i="21"/>
  <c r="X20" i="21"/>
  <c r="AI20" i="48"/>
  <c r="AN20" i="48"/>
  <c r="AI21" i="80"/>
  <c r="AN21" i="80"/>
  <c r="AH20" i="20"/>
  <c r="AQ20" i="20" s="1"/>
  <c r="Y21" i="88"/>
  <c r="X21" i="88"/>
  <c r="AR19" i="97"/>
  <c r="AR20" i="33"/>
  <c r="AN19" i="93"/>
  <c r="AI19" i="93"/>
  <c r="AN19" i="27"/>
  <c r="AI19" i="27"/>
  <c r="AF19" i="95"/>
  <c r="AO19" i="95" s="1"/>
  <c r="AE19" i="95"/>
  <c r="W20" i="95"/>
  <c r="AG19" i="95"/>
  <c r="AP19" i="95" s="1"/>
  <c r="AE20" i="58"/>
  <c r="W21" i="58"/>
  <c r="AG20" i="58"/>
  <c r="AP20" i="58" s="1"/>
  <c r="AF20" i="58"/>
  <c r="AO20" i="58" s="1"/>
  <c r="AH19" i="96"/>
  <c r="AQ19" i="96" s="1"/>
  <c r="AG21" i="12"/>
  <c r="AP21" i="12" s="1"/>
  <c r="W22" i="12"/>
  <c r="AF21" i="12"/>
  <c r="AO21" i="12" s="1"/>
  <c r="AE21" i="12"/>
  <c r="AF20" i="82"/>
  <c r="AO20" i="82" s="1"/>
  <c r="AE20" i="82"/>
  <c r="AG20" i="82"/>
  <c r="AP20" i="82" s="1"/>
  <c r="AI19" i="86"/>
  <c r="AN19" i="86"/>
  <c r="Y20" i="40"/>
  <c r="X20" i="40"/>
  <c r="AR19" i="84"/>
  <c r="AI19" i="92"/>
  <c r="AN19" i="92"/>
  <c r="Y22" i="80"/>
  <c r="X22" i="80"/>
  <c r="W23" i="85"/>
  <c r="AG22" i="85"/>
  <c r="AP22" i="85" s="1"/>
  <c r="AF22" i="85"/>
  <c r="AO22" i="85" s="1"/>
  <c r="AE22" i="85"/>
  <c r="Y22" i="9"/>
  <c r="X22" i="9"/>
  <c r="Y20" i="30"/>
  <c r="X20" i="30"/>
  <c r="AH20" i="105"/>
  <c r="AQ20" i="105" s="1"/>
  <c r="AR19" i="69"/>
  <c r="AN20" i="88"/>
  <c r="AI20" i="88"/>
  <c r="AR19" i="81"/>
  <c r="Y21" i="78"/>
  <c r="X21" i="78"/>
  <c r="AH20" i="60"/>
  <c r="AQ20" i="60" s="1"/>
  <c r="AR19" i="35"/>
  <c r="AH20" i="70"/>
  <c r="AQ20" i="70" s="1"/>
  <c r="Y21" i="67"/>
  <c r="X21" i="67"/>
  <c r="AH19" i="99"/>
  <c r="AQ19" i="99" s="1"/>
  <c r="AH21" i="38"/>
  <c r="AQ21" i="38" s="1"/>
  <c r="AN18" i="24"/>
  <c r="AI18" i="24"/>
  <c r="AN18" i="51"/>
  <c r="AI18" i="51"/>
  <c r="AN19" i="61"/>
  <c r="AI19" i="61"/>
  <c r="AR19" i="105"/>
  <c r="AN20" i="34"/>
  <c r="AI20" i="34"/>
  <c r="Z19" i="101"/>
  <c r="AN18" i="10"/>
  <c r="AI18" i="10"/>
  <c r="AR19" i="60"/>
  <c r="AH21" i="47"/>
  <c r="AQ21" i="47" s="1"/>
  <c r="AR18" i="26"/>
  <c r="AH21" i="100"/>
  <c r="AQ21" i="100" s="1"/>
  <c r="Z20" i="87"/>
  <c r="Y21" i="2"/>
  <c r="X21" i="2"/>
  <c r="Y20" i="54"/>
  <c r="X20" i="54"/>
  <c r="W21" i="90"/>
  <c r="AG20" i="90"/>
  <c r="AP20" i="90" s="1"/>
  <c r="AF20" i="90"/>
  <c r="AO20" i="90" s="1"/>
  <c r="AE20" i="90"/>
  <c r="AH20" i="84"/>
  <c r="AQ20" i="84" s="1"/>
  <c r="Y19" i="104"/>
  <c r="X19" i="104"/>
  <c r="AI18" i="42"/>
  <c r="AN18" i="42"/>
  <c r="AH20" i="49"/>
  <c r="AQ20" i="49" s="1"/>
  <c r="AN21" i="9"/>
  <c r="AI21" i="9"/>
  <c r="Y20" i="65"/>
  <c r="X20" i="65"/>
  <c r="AH20" i="39"/>
  <c r="AQ20" i="39" s="1"/>
  <c r="Y20" i="27"/>
  <c r="X20" i="27"/>
  <c r="Y22" i="44"/>
  <c r="X22" i="44"/>
  <c r="Y21" i="22"/>
  <c r="X21" i="22"/>
  <c r="AH19" i="11"/>
  <c r="AQ19" i="11" s="1"/>
  <c r="W22" i="76"/>
  <c r="AE21" i="76"/>
  <c r="AG21" i="76"/>
  <c r="AP21" i="76" s="1"/>
  <c r="AF21" i="76"/>
  <c r="AO21" i="76" s="1"/>
  <c r="AH21" i="18"/>
  <c r="AQ21" i="18" s="1"/>
  <c r="AH21" i="33"/>
  <c r="AQ21" i="33" s="1"/>
  <c r="AE19" i="50"/>
  <c r="AF19" i="50"/>
  <c r="AO19" i="50" s="1"/>
  <c r="AG19" i="50"/>
  <c r="AP19" i="50" s="1"/>
  <c r="W20" i="50"/>
  <c r="AI20" i="62"/>
  <c r="AN20" i="62"/>
  <c r="AG20" i="35"/>
  <c r="AP20" i="35" s="1"/>
  <c r="AR20" i="71"/>
  <c r="Y22" i="89"/>
  <c r="X22" i="89"/>
  <c r="AH19" i="26"/>
  <c r="AQ19" i="26" s="1"/>
  <c r="AR19" i="72"/>
  <c r="W21" i="59"/>
  <c r="AR19" i="83"/>
  <c r="W21" i="70"/>
  <c r="W21" i="28"/>
  <c r="AG20" i="28"/>
  <c r="AP20" i="28" s="1"/>
  <c r="AE20" i="28"/>
  <c r="AF20" i="28"/>
  <c r="AO20" i="28" s="1"/>
  <c r="AG20" i="13"/>
  <c r="AP20" i="13" s="1"/>
  <c r="AF20" i="13"/>
  <c r="AO20" i="13" s="1"/>
  <c r="AE20" i="13"/>
  <c r="W21" i="13"/>
  <c r="AF20" i="73"/>
  <c r="AO20" i="73" s="1"/>
  <c r="W21" i="73"/>
  <c r="AE20" i="73"/>
  <c r="AG20" i="73"/>
  <c r="AP20" i="73" s="1"/>
  <c r="AH21" i="79"/>
  <c r="AQ21" i="79" s="1"/>
  <c r="AR19" i="49"/>
  <c r="AH20" i="69"/>
  <c r="AQ20" i="69" s="1"/>
  <c r="Y21" i="34"/>
  <c r="X21" i="34"/>
  <c r="AH20" i="97"/>
  <c r="AQ20" i="97" s="1"/>
  <c r="AI19" i="40"/>
  <c r="AN19" i="40"/>
  <c r="AR19" i="36"/>
  <c r="AH21" i="74"/>
  <c r="AQ21" i="74" s="1"/>
  <c r="W22" i="100"/>
  <c r="AF21" i="100"/>
  <c r="AO21" i="100" s="1"/>
  <c r="AE21" i="100"/>
  <c r="AH20" i="45"/>
  <c r="AQ20" i="45" s="1"/>
  <c r="AG19" i="23"/>
  <c r="AP19" i="23" s="1"/>
  <c r="W20" i="23"/>
  <c r="AF19" i="23"/>
  <c r="AO19" i="23" s="1"/>
  <c r="AE19" i="23"/>
  <c r="AR20" i="18"/>
  <c r="AN18" i="91"/>
  <c r="AI18" i="91"/>
  <c r="AI18" i="104"/>
  <c r="AN18" i="104"/>
  <c r="AR19" i="59"/>
  <c r="AE20" i="49"/>
  <c r="AF20" i="49"/>
  <c r="AO20" i="49" s="1"/>
  <c r="AG20" i="49"/>
  <c r="AP20" i="49" s="1"/>
  <c r="W21" i="49"/>
  <c r="AI19" i="65"/>
  <c r="AN19" i="65"/>
  <c r="Z20" i="39"/>
  <c r="AH20" i="83"/>
  <c r="AQ20" i="83" s="1"/>
  <c r="X20" i="32"/>
  <c r="AR20" i="41"/>
  <c r="AH20" i="36"/>
  <c r="AQ20" i="36" s="1"/>
  <c r="Z19" i="11"/>
  <c r="AH19" i="103"/>
  <c r="AQ19" i="103" s="1"/>
  <c r="AF21" i="71"/>
  <c r="AO21" i="71" s="1"/>
  <c r="AG21" i="71"/>
  <c r="AP21" i="71" s="1"/>
  <c r="AE21" i="53"/>
  <c r="AF21" i="53"/>
  <c r="AO21" i="53" s="1"/>
  <c r="W22" i="53"/>
  <c r="AG21" i="53"/>
  <c r="AP21" i="53" s="1"/>
  <c r="AH20" i="19"/>
  <c r="AQ20" i="19" s="1"/>
  <c r="AR20" i="100"/>
  <c r="Y20" i="17"/>
  <c r="X20" i="17"/>
  <c r="AR18" i="50"/>
  <c r="AI19" i="32"/>
  <c r="AR20" i="79"/>
  <c r="AR19" i="87"/>
  <c r="AR18" i="101"/>
  <c r="AR19" i="45"/>
  <c r="AR19" i="20"/>
  <c r="AF21" i="38"/>
  <c r="AO21" i="38" s="1"/>
  <c r="AG21" i="38"/>
  <c r="AP21" i="38" s="1"/>
  <c r="W22" i="38"/>
  <c r="AE21" i="38"/>
  <c r="AE21" i="16"/>
  <c r="AF21" i="16"/>
  <c r="AO21" i="16" s="1"/>
  <c r="AG21" i="16"/>
  <c r="AP21" i="16" s="1"/>
  <c r="W22" i="16"/>
  <c r="AH20" i="98"/>
  <c r="AQ20" i="98" s="1"/>
  <c r="Y20" i="63"/>
  <c r="X20" i="63"/>
  <c r="AR20" i="31"/>
  <c r="AH21" i="53"/>
  <c r="AQ21" i="53" s="1"/>
  <c r="Z20" i="69"/>
  <c r="AF20" i="68"/>
  <c r="AO20" i="68" s="1"/>
  <c r="AE20" i="68"/>
  <c r="W21" i="68"/>
  <c r="AG20" i="68"/>
  <c r="AP20" i="68" s="1"/>
  <c r="AH21" i="64"/>
  <c r="AQ21" i="64" s="1"/>
  <c r="Z20" i="97"/>
  <c r="Y20" i="55"/>
  <c r="X20" i="55"/>
  <c r="Z21" i="47"/>
  <c r="AH19" i="66"/>
  <c r="AQ19" i="66" s="1"/>
  <c r="Y22" i="46"/>
  <c r="X22" i="46"/>
  <c r="Z21" i="74"/>
  <c r="AR19" i="98"/>
  <c r="AH20" i="35"/>
  <c r="AQ20" i="35" s="1"/>
  <c r="AR18" i="11"/>
  <c r="AR19" i="82"/>
  <c r="W21" i="102"/>
  <c r="AG20" i="102"/>
  <c r="AP20" i="102" s="1"/>
  <c r="AF20" i="102"/>
  <c r="AO20" i="102" s="1"/>
  <c r="AE20" i="102"/>
  <c r="AI19" i="21"/>
  <c r="AN19" i="21"/>
  <c r="AR18" i="99"/>
  <c r="Y21" i="48"/>
  <c r="X21" i="48"/>
  <c r="AR18" i="66"/>
  <c r="AI20" i="37"/>
  <c r="AN20" i="37"/>
  <c r="AR20" i="53"/>
  <c r="AH21" i="94"/>
  <c r="AQ21" i="94" s="1"/>
  <c r="Z20" i="83"/>
  <c r="AR20" i="47"/>
  <c r="Y20" i="93"/>
  <c r="X20" i="93"/>
  <c r="AI21" i="44"/>
  <c r="AN21" i="44"/>
  <c r="Y20" i="14"/>
  <c r="X20" i="14"/>
  <c r="AE19" i="43"/>
  <c r="AF19" i="43"/>
  <c r="AO19" i="43" s="1"/>
  <c r="AG19" i="43"/>
  <c r="AP19" i="43" s="1"/>
  <c r="W20" i="43"/>
  <c r="AH20" i="72"/>
  <c r="AQ20" i="72" s="1"/>
  <c r="W20" i="75"/>
  <c r="AG19" i="75"/>
  <c r="AP19" i="75" s="1"/>
  <c r="AF19" i="75"/>
  <c r="AO19" i="75" s="1"/>
  <c r="AE19" i="75"/>
  <c r="Y19" i="51"/>
  <c r="X19" i="51"/>
  <c r="AR19" i="28"/>
  <c r="AH21" i="71"/>
  <c r="AQ21" i="71" s="1"/>
  <c r="AR19" i="39"/>
  <c r="AR21" i="85"/>
  <c r="AH20" i="82"/>
  <c r="AQ20" i="82" s="1"/>
  <c r="Y20" i="86"/>
  <c r="X20" i="86"/>
  <c r="AH19" i="50"/>
  <c r="AQ19" i="50" s="1"/>
  <c r="AG20" i="29"/>
  <c r="AP20" i="29" s="1"/>
  <c r="W21" i="29"/>
  <c r="AF20" i="29"/>
  <c r="AO20" i="29" s="1"/>
  <c r="AE20" i="29"/>
  <c r="AI21" i="46"/>
  <c r="AN21" i="46"/>
  <c r="Y21" i="62"/>
  <c r="X21" i="62"/>
  <c r="Y20" i="92"/>
  <c r="X20" i="92"/>
  <c r="AH21" i="41"/>
  <c r="AQ21" i="41" s="1"/>
  <c r="Z20" i="45"/>
  <c r="AI19" i="54"/>
  <c r="AN19" i="54"/>
  <c r="AF20" i="77"/>
  <c r="AO20" i="77" s="1"/>
  <c r="AE20" i="77"/>
  <c r="W21" i="77"/>
  <c r="AG20" i="77"/>
  <c r="AP20" i="77" s="1"/>
  <c r="AH20" i="59"/>
  <c r="AQ20" i="59" s="1"/>
  <c r="Y19" i="91"/>
  <c r="X19" i="91"/>
  <c r="AR19" i="19"/>
  <c r="Y19" i="42"/>
  <c r="X19" i="42"/>
  <c r="AH22" i="85"/>
  <c r="AQ22" i="85" s="1"/>
  <c r="AH21" i="31"/>
  <c r="AQ21" i="31" s="1"/>
  <c r="AN19" i="30"/>
  <c r="AI19" i="30"/>
  <c r="Y21" i="37"/>
  <c r="X21" i="37"/>
  <c r="Z21" i="94"/>
  <c r="AN21" i="15"/>
  <c r="AI21" i="15"/>
  <c r="AI20" i="22" l="1"/>
  <c r="AE20" i="59"/>
  <c r="AG20" i="60"/>
  <c r="AP20" i="60" s="1"/>
  <c r="AI20" i="78"/>
  <c r="AE20" i="84"/>
  <c r="AF20" i="59"/>
  <c r="AO20" i="59" s="1"/>
  <c r="AE21" i="33"/>
  <c r="AE20" i="72"/>
  <c r="AF20" i="19"/>
  <c r="AO20" i="19" s="1"/>
  <c r="AF21" i="18"/>
  <c r="AO21" i="18" s="1"/>
  <c r="AF20" i="84"/>
  <c r="AO20" i="84" s="1"/>
  <c r="W21" i="105"/>
  <c r="AF20" i="72"/>
  <c r="AO20" i="72" s="1"/>
  <c r="W22" i="64"/>
  <c r="AG20" i="84"/>
  <c r="AP20" i="84" s="1"/>
  <c r="AG19" i="66"/>
  <c r="AP19" i="66" s="1"/>
  <c r="AG20" i="72"/>
  <c r="AP20" i="72" s="1"/>
  <c r="AE20" i="60"/>
  <c r="W20" i="66"/>
  <c r="AE21" i="64"/>
  <c r="AN21" i="64" s="1"/>
  <c r="AE21" i="18"/>
  <c r="AE21" i="79"/>
  <c r="AN21" i="79" s="1"/>
  <c r="AE20" i="70"/>
  <c r="AF20" i="35"/>
  <c r="AO20" i="35" s="1"/>
  <c r="AI19" i="14"/>
  <c r="AR19" i="14" s="1"/>
  <c r="W22" i="18"/>
  <c r="Y22" i="18" s="1"/>
  <c r="AE20" i="36"/>
  <c r="AE20" i="35"/>
  <c r="AN20" i="35" s="1"/>
  <c r="AG20" i="36"/>
  <c r="AP20" i="36" s="1"/>
  <c r="AE20" i="105"/>
  <c r="AF19" i="99"/>
  <c r="AO19" i="99" s="1"/>
  <c r="AE20" i="19"/>
  <c r="W22" i="71"/>
  <c r="AG20" i="70"/>
  <c r="AP20" i="70" s="1"/>
  <c r="W21" i="36"/>
  <c r="Y21" i="36" s="1"/>
  <c r="AF20" i="105"/>
  <c r="AO20" i="105" s="1"/>
  <c r="AG21" i="31"/>
  <c r="AP21" i="31" s="1"/>
  <c r="AF21" i="64"/>
  <c r="AO21" i="64" s="1"/>
  <c r="AF21" i="79"/>
  <c r="AO21" i="79" s="1"/>
  <c r="AG21" i="41"/>
  <c r="AP21" i="41" s="1"/>
  <c r="AF21" i="31"/>
  <c r="AO21" i="31" s="1"/>
  <c r="AE19" i="26"/>
  <c r="AF20" i="98"/>
  <c r="AO20" i="98" s="1"/>
  <c r="W20" i="99"/>
  <c r="X20" i="99" s="1"/>
  <c r="Z21" i="67"/>
  <c r="W22" i="67" s="1"/>
  <c r="Z20" i="30"/>
  <c r="Z20" i="21"/>
  <c r="AG20" i="21" s="1"/>
  <c r="AP20" i="21" s="1"/>
  <c r="Z19" i="24"/>
  <c r="AF19" i="66"/>
  <c r="AO19" i="66" s="1"/>
  <c r="AE19" i="103"/>
  <c r="Z20" i="63"/>
  <c r="W21" i="63" s="1"/>
  <c r="Z20" i="65"/>
  <c r="W22" i="41"/>
  <c r="AF19" i="103"/>
  <c r="AO19" i="103" s="1"/>
  <c r="AF19" i="96"/>
  <c r="AO19" i="96" s="1"/>
  <c r="AE19" i="96"/>
  <c r="AF21" i="41"/>
  <c r="AO21" i="41" s="1"/>
  <c r="AG19" i="103"/>
  <c r="AP19" i="103" s="1"/>
  <c r="AG19" i="96"/>
  <c r="AP19" i="96" s="1"/>
  <c r="X22" i="15"/>
  <c r="AG19" i="99"/>
  <c r="AP19" i="99" s="1"/>
  <c r="Z21" i="22"/>
  <c r="W22" i="22" s="1"/>
  <c r="Z21" i="62"/>
  <c r="AF21" i="62" s="1"/>
  <c r="AO21" i="62" s="1"/>
  <c r="Z19" i="104"/>
  <c r="AE19" i="104" s="1"/>
  <c r="Z19" i="51"/>
  <c r="AE19" i="51" s="1"/>
  <c r="Z19" i="91"/>
  <c r="W20" i="91" s="1"/>
  <c r="Z20" i="55"/>
  <c r="AE20" i="55" s="1"/>
  <c r="AE20" i="21"/>
  <c r="AF20" i="21"/>
  <c r="AO20" i="21" s="1"/>
  <c r="W21" i="21"/>
  <c r="AR21" i="15"/>
  <c r="AH20" i="32"/>
  <c r="AQ20" i="32" s="1"/>
  <c r="AN20" i="13"/>
  <c r="AI20" i="13"/>
  <c r="AR21" i="89"/>
  <c r="AR20" i="67"/>
  <c r="AI21" i="16"/>
  <c r="AN21" i="16"/>
  <c r="Y22" i="71"/>
  <c r="X22" i="71"/>
  <c r="AG19" i="11"/>
  <c r="AP19" i="11" s="1"/>
  <c r="AE19" i="11"/>
  <c r="W20" i="11"/>
  <c r="AF19" i="11"/>
  <c r="AO19" i="11" s="1"/>
  <c r="Z20" i="32"/>
  <c r="AE20" i="39"/>
  <c r="AF20" i="39"/>
  <c r="AO20" i="39" s="1"/>
  <c r="AG20" i="39"/>
  <c r="AP20" i="39" s="1"/>
  <c r="W21" i="39"/>
  <c r="AI20" i="49"/>
  <c r="AN20" i="49"/>
  <c r="AR20" i="62"/>
  <c r="Y22" i="76"/>
  <c r="X22" i="76"/>
  <c r="AH22" i="44"/>
  <c r="AQ22" i="44" s="1"/>
  <c r="AR18" i="42"/>
  <c r="AH20" i="54"/>
  <c r="AQ20" i="54" s="1"/>
  <c r="W21" i="87"/>
  <c r="AG20" i="87"/>
  <c r="AP20" i="87" s="1"/>
  <c r="AF20" i="87"/>
  <c r="AO20" i="87" s="1"/>
  <c r="AE20" i="87"/>
  <c r="AR18" i="10"/>
  <c r="AR19" i="92"/>
  <c r="AI21" i="12"/>
  <c r="AN21" i="12"/>
  <c r="AR19" i="27"/>
  <c r="AR19" i="55"/>
  <c r="AI19" i="52"/>
  <c r="AN19" i="52"/>
  <c r="Y20" i="26"/>
  <c r="X20" i="26"/>
  <c r="Y22" i="33"/>
  <c r="X22" i="33"/>
  <c r="Y21" i="105"/>
  <c r="X21" i="105"/>
  <c r="Y21" i="72"/>
  <c r="X21" i="72"/>
  <c r="AN21" i="31"/>
  <c r="Y21" i="60"/>
  <c r="X21" i="60"/>
  <c r="AN20" i="20"/>
  <c r="AI20" i="20"/>
  <c r="AH22" i="46"/>
  <c r="AQ22" i="46" s="1"/>
  <c r="AR18" i="24"/>
  <c r="AR19" i="17"/>
  <c r="AH20" i="92"/>
  <c r="AQ20" i="92" s="1"/>
  <c r="AN19" i="75"/>
  <c r="AI19" i="75"/>
  <c r="AH20" i="93"/>
  <c r="AQ20" i="93" s="1"/>
  <c r="Y21" i="102"/>
  <c r="X21" i="102"/>
  <c r="Z22" i="46"/>
  <c r="AI20" i="68"/>
  <c r="AN20" i="68"/>
  <c r="AI21" i="38"/>
  <c r="AN21" i="38"/>
  <c r="AH20" i="17"/>
  <c r="AQ20" i="17" s="1"/>
  <c r="AI21" i="71"/>
  <c r="AN21" i="71"/>
  <c r="AN19" i="23"/>
  <c r="AI19" i="23"/>
  <c r="AN21" i="100"/>
  <c r="AI21" i="100"/>
  <c r="AN20" i="73"/>
  <c r="AI20" i="73"/>
  <c r="AN20" i="59"/>
  <c r="Y20" i="50"/>
  <c r="X20" i="50"/>
  <c r="AR21" i="9"/>
  <c r="AH19" i="104"/>
  <c r="AQ19" i="104" s="1"/>
  <c r="Z20" i="54"/>
  <c r="AR19" i="61"/>
  <c r="AR20" i="88"/>
  <c r="AH22" i="9"/>
  <c r="AQ22" i="9" s="1"/>
  <c r="Y23" i="85"/>
  <c r="X23" i="85"/>
  <c r="AR19" i="86"/>
  <c r="Y20" i="95"/>
  <c r="X20" i="95"/>
  <c r="AH20" i="61"/>
  <c r="AQ20" i="61" s="1"/>
  <c r="AR19" i="63"/>
  <c r="Y21" i="25"/>
  <c r="X21" i="25"/>
  <c r="Z21" i="25" s="1"/>
  <c r="AN19" i="66"/>
  <c r="AI19" i="66"/>
  <c r="AN20" i="98"/>
  <c r="AN19" i="99"/>
  <c r="Y22" i="64"/>
  <c r="X22" i="64"/>
  <c r="AN19" i="96"/>
  <c r="AG19" i="91"/>
  <c r="AP19" i="91" s="1"/>
  <c r="AF19" i="91"/>
  <c r="AO19" i="91" s="1"/>
  <c r="AH22" i="15"/>
  <c r="AQ22" i="15" s="1"/>
  <c r="W21" i="81"/>
  <c r="AG20" i="81"/>
  <c r="AP20" i="81" s="1"/>
  <c r="AF20" i="81"/>
  <c r="AO20" i="81" s="1"/>
  <c r="AE20" i="81"/>
  <c r="AF20" i="83"/>
  <c r="AO20" i="83" s="1"/>
  <c r="AE20" i="83"/>
  <c r="W21" i="83"/>
  <c r="AG20" i="83"/>
  <c r="AP20" i="83" s="1"/>
  <c r="W22" i="94"/>
  <c r="AG21" i="94"/>
  <c r="AP21" i="94" s="1"/>
  <c r="AE21" i="94"/>
  <c r="AF21" i="94"/>
  <c r="AO21" i="94" s="1"/>
  <c r="AR21" i="46"/>
  <c r="Z20" i="93"/>
  <c r="AE20" i="97"/>
  <c r="W21" i="97"/>
  <c r="AG20" i="97"/>
  <c r="AP20" i="97" s="1"/>
  <c r="AF20" i="97"/>
  <c r="AO20" i="97" s="1"/>
  <c r="Y22" i="38"/>
  <c r="X22" i="38"/>
  <c r="AR19" i="65"/>
  <c r="Y21" i="84"/>
  <c r="X21" i="84"/>
  <c r="Y21" i="73"/>
  <c r="X21" i="73"/>
  <c r="Y21" i="70"/>
  <c r="X21" i="70"/>
  <c r="Y21" i="59"/>
  <c r="X21" i="59"/>
  <c r="AH22" i="89"/>
  <c r="AQ22" i="89" s="1"/>
  <c r="Z22" i="44"/>
  <c r="W20" i="104"/>
  <c r="AG19" i="104"/>
  <c r="AP19" i="104" s="1"/>
  <c r="AN20" i="90"/>
  <c r="AI20" i="90"/>
  <c r="AF19" i="101"/>
  <c r="AO19" i="101" s="1"/>
  <c r="AE19" i="101"/>
  <c r="W20" i="101"/>
  <c r="AG19" i="101"/>
  <c r="AP19" i="101" s="1"/>
  <c r="AH21" i="78"/>
  <c r="AQ21" i="78" s="1"/>
  <c r="Z22" i="9"/>
  <c r="AH22" i="80"/>
  <c r="AQ22" i="80" s="1"/>
  <c r="Y22" i="12"/>
  <c r="X22" i="12"/>
  <c r="AI19" i="95"/>
  <c r="AN19" i="95"/>
  <c r="AR19" i="93"/>
  <c r="AH21" i="88"/>
  <c r="AQ21" i="88" s="1"/>
  <c r="AR21" i="80"/>
  <c r="AH19" i="10"/>
  <c r="AQ19" i="10" s="1"/>
  <c r="Z20" i="61"/>
  <c r="AR20" i="22"/>
  <c r="AN19" i="26"/>
  <c r="AI19" i="26"/>
  <c r="Y22" i="41"/>
  <c r="X22" i="41"/>
  <c r="AN21" i="33"/>
  <c r="AI21" i="33"/>
  <c r="Y20" i="103"/>
  <c r="X20" i="103"/>
  <c r="Y21" i="19"/>
  <c r="X21" i="19"/>
  <c r="Y22" i="79"/>
  <c r="X22" i="79"/>
  <c r="AR19" i="30"/>
  <c r="AH19" i="42"/>
  <c r="AQ19" i="42" s="1"/>
  <c r="Y21" i="29"/>
  <c r="X21" i="29"/>
  <c r="AF19" i="51"/>
  <c r="AO19" i="51" s="1"/>
  <c r="AG19" i="51"/>
  <c r="AP19" i="51" s="1"/>
  <c r="W20" i="51"/>
  <c r="AH20" i="55"/>
  <c r="AQ20" i="55" s="1"/>
  <c r="AN20" i="84"/>
  <c r="AI20" i="84"/>
  <c r="Y21" i="90"/>
  <c r="X21" i="90"/>
  <c r="Y21" i="20"/>
  <c r="X21" i="20"/>
  <c r="Z19" i="42"/>
  <c r="Z22" i="15"/>
  <c r="AR21" i="44"/>
  <c r="AR20" i="37"/>
  <c r="Y21" i="68"/>
  <c r="X21" i="68"/>
  <c r="Y20" i="43"/>
  <c r="X20" i="43"/>
  <c r="AH21" i="37"/>
  <c r="AQ21" i="37" s="1"/>
  <c r="Z20" i="92"/>
  <c r="AH20" i="14"/>
  <c r="AQ20" i="14" s="1"/>
  <c r="AH20" i="86"/>
  <c r="AQ20" i="86" s="1"/>
  <c r="Y22" i="53"/>
  <c r="X22" i="53"/>
  <c r="Y21" i="49"/>
  <c r="X21" i="49"/>
  <c r="AR18" i="91"/>
  <c r="Y20" i="23"/>
  <c r="X20" i="23"/>
  <c r="AH21" i="34"/>
  <c r="AQ21" i="34" s="1"/>
  <c r="AI20" i="28"/>
  <c r="AN20" i="28"/>
  <c r="AN20" i="70"/>
  <c r="Z22" i="89"/>
  <c r="Y21" i="35"/>
  <c r="X21" i="35"/>
  <c r="AH21" i="22"/>
  <c r="AQ21" i="22" s="1"/>
  <c r="AH20" i="27"/>
  <c r="AQ20" i="27" s="1"/>
  <c r="AH21" i="2"/>
  <c r="AQ21" i="2" s="1"/>
  <c r="AR20" i="34"/>
  <c r="AR18" i="51"/>
  <c r="Z21" i="78"/>
  <c r="Z22" i="80"/>
  <c r="AH20" i="40"/>
  <c r="AQ20" i="40" s="1"/>
  <c r="AN20" i="82"/>
  <c r="AI20" i="82"/>
  <c r="Z21" i="88"/>
  <c r="AR20" i="2"/>
  <c r="Z19" i="10"/>
  <c r="Y20" i="52"/>
  <c r="X20" i="52"/>
  <c r="AN20" i="105"/>
  <c r="AI20" i="105"/>
  <c r="AN20" i="72"/>
  <c r="AI20" i="72"/>
  <c r="Y22" i="31"/>
  <c r="X22" i="31"/>
  <c r="AN20" i="60"/>
  <c r="AI20" i="60"/>
  <c r="X22" i="18"/>
  <c r="AI20" i="77"/>
  <c r="AN20" i="77"/>
  <c r="AI21" i="53"/>
  <c r="AN21" i="53"/>
  <c r="Y21" i="28"/>
  <c r="X21" i="28"/>
  <c r="AN21" i="76"/>
  <c r="AI21" i="76"/>
  <c r="AF20" i="65"/>
  <c r="AO20" i="65" s="1"/>
  <c r="AE20" i="65"/>
  <c r="W21" i="65"/>
  <c r="AG20" i="65"/>
  <c r="AP20" i="65" s="1"/>
  <c r="AH21" i="67"/>
  <c r="AQ21" i="67" s="1"/>
  <c r="AF20" i="30"/>
  <c r="AO20" i="30" s="1"/>
  <c r="AG20" i="30"/>
  <c r="AP20" i="30" s="1"/>
  <c r="W21" i="30"/>
  <c r="AE20" i="30"/>
  <c r="AN20" i="58"/>
  <c r="AI20" i="58"/>
  <c r="AH20" i="21"/>
  <c r="AQ20" i="21" s="1"/>
  <c r="AF19" i="24"/>
  <c r="AO19" i="24" s="1"/>
  <c r="AG19" i="24"/>
  <c r="AP19" i="24" s="1"/>
  <c r="W20" i="24"/>
  <c r="AE19" i="24"/>
  <c r="Y21" i="98"/>
  <c r="X21" i="98"/>
  <c r="AR19" i="54"/>
  <c r="AI20" i="29"/>
  <c r="AN20" i="29"/>
  <c r="Z20" i="14"/>
  <c r="AH21" i="48"/>
  <c r="AQ21" i="48" s="1"/>
  <c r="AR19" i="21"/>
  <c r="W21" i="69"/>
  <c r="AG20" i="69"/>
  <c r="AP20" i="69" s="1"/>
  <c r="AF20" i="69"/>
  <c r="AO20" i="69" s="1"/>
  <c r="AE20" i="69"/>
  <c r="Y22" i="16"/>
  <c r="X22" i="16"/>
  <c r="Z20" i="17"/>
  <c r="Z21" i="37"/>
  <c r="AH19" i="91"/>
  <c r="AQ19" i="91" s="1"/>
  <c r="Y21" i="77"/>
  <c r="X21" i="77"/>
  <c r="AE20" i="45"/>
  <c r="AF20" i="45"/>
  <c r="AO20" i="45" s="1"/>
  <c r="AG20" i="45"/>
  <c r="AP20" i="45" s="1"/>
  <c r="W21" i="45"/>
  <c r="AH21" i="62"/>
  <c r="AQ21" i="62" s="1"/>
  <c r="Z20" i="86"/>
  <c r="AH19" i="51"/>
  <c r="AQ19" i="51" s="1"/>
  <c r="Y20" i="75"/>
  <c r="X20" i="75"/>
  <c r="AN19" i="43"/>
  <c r="AI19" i="43"/>
  <c r="Z21" i="48"/>
  <c r="AN20" i="102"/>
  <c r="AI20" i="102"/>
  <c r="AF21" i="74"/>
  <c r="AO21" i="74" s="1"/>
  <c r="AE21" i="74"/>
  <c r="AG21" i="74"/>
  <c r="AP21" i="74" s="1"/>
  <c r="W22" i="74"/>
  <c r="AE21" i="47"/>
  <c r="AF21" i="47"/>
  <c r="AO21" i="47" s="1"/>
  <c r="W22" i="47"/>
  <c r="AG21" i="47"/>
  <c r="AP21" i="47" s="1"/>
  <c r="AH20" i="63"/>
  <c r="AQ20" i="63" s="1"/>
  <c r="AR19" i="32"/>
  <c r="AR20" i="78"/>
  <c r="AR18" i="104"/>
  <c r="Y22" i="100"/>
  <c r="X22" i="100"/>
  <c r="AR19" i="40"/>
  <c r="Z21" i="34"/>
  <c r="Y21" i="13"/>
  <c r="X21" i="13"/>
  <c r="AI20" i="35"/>
  <c r="AI19" i="50"/>
  <c r="AN19" i="50"/>
  <c r="Z20" i="27"/>
  <c r="AH20" i="65"/>
  <c r="AQ20" i="65" s="1"/>
  <c r="Z21" i="2"/>
  <c r="AH20" i="30"/>
  <c r="AQ20" i="30" s="1"/>
  <c r="AN22" i="85"/>
  <c r="AI22" i="85"/>
  <c r="Z20" i="40"/>
  <c r="Y21" i="82"/>
  <c r="X21" i="82"/>
  <c r="Y21" i="58"/>
  <c r="X21" i="58"/>
  <c r="AR20" i="48"/>
  <c r="AH19" i="24"/>
  <c r="AQ19" i="24" s="1"/>
  <c r="AI20" i="25"/>
  <c r="AN20" i="25"/>
  <c r="AN20" i="36"/>
  <c r="AI21" i="41"/>
  <c r="AN21" i="41"/>
  <c r="Y20" i="66"/>
  <c r="X20" i="66"/>
  <c r="Y20" i="99"/>
  <c r="AN20" i="19"/>
  <c r="AI20" i="19"/>
  <c r="AN21" i="18"/>
  <c r="AI21" i="18"/>
  <c r="Y20" i="96"/>
  <c r="X20" i="96"/>
  <c r="AI21" i="31" l="1"/>
  <c r="Z22" i="71"/>
  <c r="AE19" i="91"/>
  <c r="AI19" i="103"/>
  <c r="AG21" i="62"/>
  <c r="AP21" i="62" s="1"/>
  <c r="AI21" i="79"/>
  <c r="AR21" i="79" s="1"/>
  <c r="AI20" i="70"/>
  <c r="AI20" i="59"/>
  <c r="AI21" i="64"/>
  <c r="AI19" i="99"/>
  <c r="AI20" i="98"/>
  <c r="AR20" i="98" s="1"/>
  <c r="AI20" i="36"/>
  <c r="Z21" i="98"/>
  <c r="Z22" i="31"/>
  <c r="Z22" i="38"/>
  <c r="W23" i="38" s="1"/>
  <c r="AN19" i="103"/>
  <c r="AG21" i="22"/>
  <c r="AP21" i="22" s="1"/>
  <c r="AF21" i="67"/>
  <c r="AO21" i="67" s="1"/>
  <c r="Z22" i="79"/>
  <c r="AE22" i="79" s="1"/>
  <c r="AG21" i="67"/>
  <c r="AP21" i="67" s="1"/>
  <c r="X21" i="36"/>
  <c r="AF21" i="22"/>
  <c r="AO21" i="22" s="1"/>
  <c r="AE20" i="63"/>
  <c r="AE21" i="22"/>
  <c r="AI21" i="22" s="1"/>
  <c r="AF20" i="63"/>
  <c r="AO20" i="63" s="1"/>
  <c r="Z21" i="73"/>
  <c r="AG20" i="63"/>
  <c r="AP20" i="63" s="1"/>
  <c r="AE21" i="67"/>
  <c r="AN21" i="67" s="1"/>
  <c r="Z20" i="66"/>
  <c r="W21" i="66" s="1"/>
  <c r="Z21" i="28"/>
  <c r="W22" i="28" s="1"/>
  <c r="W21" i="55"/>
  <c r="AF20" i="55"/>
  <c r="AO20" i="55" s="1"/>
  <c r="AI19" i="96"/>
  <c r="AG20" i="55"/>
  <c r="AP20" i="55" s="1"/>
  <c r="Z21" i="29"/>
  <c r="AG21" i="29" s="1"/>
  <c r="AP21" i="29" s="1"/>
  <c r="Z22" i="64"/>
  <c r="AF22" i="64" s="1"/>
  <c r="AO22" i="64" s="1"/>
  <c r="Z21" i="68"/>
  <c r="AF21" i="68" s="1"/>
  <c r="AO21" i="68" s="1"/>
  <c r="AF19" i="104"/>
  <c r="AO19" i="104" s="1"/>
  <c r="W22" i="62"/>
  <c r="Z21" i="36"/>
  <c r="AE21" i="62"/>
  <c r="AN21" i="62" s="1"/>
  <c r="Z23" i="85"/>
  <c r="AE23" i="85" s="1"/>
  <c r="Z22" i="100"/>
  <c r="AE22" i="100" s="1"/>
  <c r="Z21" i="13"/>
  <c r="W22" i="13" s="1"/>
  <c r="Z22" i="16"/>
  <c r="Z21" i="90"/>
  <c r="AG21" i="90" s="1"/>
  <c r="AP21" i="90" s="1"/>
  <c r="Z21" i="19"/>
  <c r="AE21" i="19" s="1"/>
  <c r="Z22" i="41"/>
  <c r="W23" i="41" s="1"/>
  <c r="Z22" i="12"/>
  <c r="AE22" i="12" s="1"/>
  <c r="Z20" i="50"/>
  <c r="AE20" i="50" s="1"/>
  <c r="Z21" i="82"/>
  <c r="AE21" i="82" s="1"/>
  <c r="Z22" i="53"/>
  <c r="AE22" i="53" s="1"/>
  <c r="Z20" i="96"/>
  <c r="W21" i="96" s="1"/>
  <c r="Z22" i="18"/>
  <c r="AF22" i="18" s="1"/>
  <c r="AO22" i="18" s="1"/>
  <c r="Z20" i="52"/>
  <c r="Z20" i="103"/>
  <c r="AF20" i="103" s="1"/>
  <c r="AO20" i="103" s="1"/>
  <c r="Z20" i="99"/>
  <c r="AF20" i="99" s="1"/>
  <c r="AO20" i="99" s="1"/>
  <c r="Z21" i="77"/>
  <c r="AG21" i="77" s="1"/>
  <c r="AP21" i="77" s="1"/>
  <c r="Z20" i="75"/>
  <c r="W21" i="75" s="1"/>
  <c r="Z21" i="35"/>
  <c r="W22" i="35" s="1"/>
  <c r="Z21" i="49"/>
  <c r="Z21" i="72"/>
  <c r="AF21" i="72" s="1"/>
  <c r="AO21" i="72" s="1"/>
  <c r="AG22" i="79"/>
  <c r="AP22" i="79" s="1"/>
  <c r="AF22" i="79"/>
  <c r="AO22" i="79" s="1"/>
  <c r="W21" i="103"/>
  <c r="AG20" i="103"/>
  <c r="AP20" i="103" s="1"/>
  <c r="AF21" i="13"/>
  <c r="AO21" i="13" s="1"/>
  <c r="W22" i="72"/>
  <c r="W22" i="82"/>
  <c r="W23" i="100"/>
  <c r="W22" i="73"/>
  <c r="AG21" i="73"/>
  <c r="AP21" i="73" s="1"/>
  <c r="AE21" i="73"/>
  <c r="AF21" i="73"/>
  <c r="AO21" i="73" s="1"/>
  <c r="AG20" i="50"/>
  <c r="AP20" i="50" s="1"/>
  <c r="AR21" i="41"/>
  <c r="AF21" i="98"/>
  <c r="AO21" i="98" s="1"/>
  <c r="AE21" i="98"/>
  <c r="AG21" i="98"/>
  <c r="AP21" i="98" s="1"/>
  <c r="W22" i="98"/>
  <c r="AH21" i="59"/>
  <c r="AQ21" i="59" s="1"/>
  <c r="AI20" i="83"/>
  <c r="AN20" i="83"/>
  <c r="AH21" i="102"/>
  <c r="AQ21" i="102" s="1"/>
  <c r="AH22" i="33"/>
  <c r="AQ22" i="33" s="1"/>
  <c r="AH20" i="26"/>
  <c r="AQ20" i="26" s="1"/>
  <c r="Y21" i="87"/>
  <c r="X21" i="87"/>
  <c r="AE20" i="32"/>
  <c r="AF20" i="32"/>
  <c r="AO20" i="32" s="1"/>
  <c r="AG20" i="32"/>
  <c r="AP20" i="32" s="1"/>
  <c r="W21" i="32"/>
  <c r="AF22" i="71"/>
  <c r="AO22" i="71" s="1"/>
  <c r="AE22" i="71"/>
  <c r="AG22" i="71"/>
  <c r="AP22" i="71" s="1"/>
  <c r="W23" i="71"/>
  <c r="Y22" i="74"/>
  <c r="X22" i="74"/>
  <c r="AR20" i="72"/>
  <c r="AR20" i="82"/>
  <c r="AH20" i="43"/>
  <c r="AQ20" i="43" s="1"/>
  <c r="AH21" i="20"/>
  <c r="AQ21" i="20" s="1"/>
  <c r="AR20" i="84"/>
  <c r="AR21" i="64"/>
  <c r="Z21" i="59"/>
  <c r="Y21" i="97"/>
  <c r="X21" i="97"/>
  <c r="AN21" i="94"/>
  <c r="AI21" i="94"/>
  <c r="AN19" i="91"/>
  <c r="AI19" i="91"/>
  <c r="AR19" i="23"/>
  <c r="Z21" i="102"/>
  <c r="AH21" i="60"/>
  <c r="AQ21" i="60" s="1"/>
  <c r="Z20" i="26"/>
  <c r="AH22" i="76"/>
  <c r="AQ22" i="76" s="1"/>
  <c r="AR20" i="49"/>
  <c r="Y22" i="67"/>
  <c r="X22" i="67"/>
  <c r="Y21" i="21"/>
  <c r="X21" i="21"/>
  <c r="W21" i="99"/>
  <c r="AE20" i="99"/>
  <c r="AE19" i="42"/>
  <c r="AF19" i="42"/>
  <c r="AO19" i="42" s="1"/>
  <c r="AG19" i="42"/>
  <c r="AP19" i="42" s="1"/>
  <c r="W20" i="42"/>
  <c r="AH20" i="103"/>
  <c r="AQ20" i="103" s="1"/>
  <c r="AR21" i="18"/>
  <c r="AR19" i="50"/>
  <c r="W22" i="34"/>
  <c r="AE21" i="34"/>
  <c r="AF21" i="34"/>
  <c r="AO21" i="34" s="1"/>
  <c r="AG21" i="34"/>
  <c r="AP21" i="34" s="1"/>
  <c r="AE21" i="48"/>
  <c r="W22" i="48"/>
  <c r="AF21" i="48"/>
  <c r="AO21" i="48" s="1"/>
  <c r="AG21" i="48"/>
  <c r="AP21" i="48" s="1"/>
  <c r="AF21" i="2"/>
  <c r="AO21" i="2" s="1"/>
  <c r="AE21" i="2"/>
  <c r="AG21" i="2"/>
  <c r="AP21" i="2" s="1"/>
  <c r="W22" i="2"/>
  <c r="AR19" i="43"/>
  <c r="AN20" i="69"/>
  <c r="AI20" i="69"/>
  <c r="AN19" i="24"/>
  <c r="AI19" i="24"/>
  <c r="AR20" i="58"/>
  <c r="AR21" i="76"/>
  <c r="AR21" i="53"/>
  <c r="AR20" i="60"/>
  <c r="AF22" i="89"/>
  <c r="AO22" i="89" s="1"/>
  <c r="AE22" i="89"/>
  <c r="W23" i="89"/>
  <c r="AG22" i="89"/>
  <c r="AP22" i="89" s="1"/>
  <c r="AH21" i="49"/>
  <c r="AQ21" i="49" s="1"/>
  <c r="Z20" i="43"/>
  <c r="Z21" i="20"/>
  <c r="AN19" i="51"/>
  <c r="AI19" i="51"/>
  <c r="AR19" i="26"/>
  <c r="Y20" i="101"/>
  <c r="X20" i="101"/>
  <c r="Y20" i="104"/>
  <c r="X20" i="104"/>
  <c r="AH22" i="38"/>
  <c r="AQ22" i="38" s="1"/>
  <c r="AN20" i="97"/>
  <c r="AI20" i="97"/>
  <c r="AN20" i="81"/>
  <c r="AI20" i="81"/>
  <c r="Y20" i="91"/>
  <c r="X20" i="91"/>
  <c r="AR19" i="99"/>
  <c r="AH21" i="25"/>
  <c r="AQ21" i="25" s="1"/>
  <c r="AH23" i="85"/>
  <c r="AQ23" i="85" s="1"/>
  <c r="AR20" i="59"/>
  <c r="AR21" i="38"/>
  <c r="Z21" i="60"/>
  <c r="Z22" i="33"/>
  <c r="Z22" i="76"/>
  <c r="Y21" i="39"/>
  <c r="X21" i="39"/>
  <c r="Y20" i="11"/>
  <c r="X20" i="11"/>
  <c r="Y21" i="55"/>
  <c r="X21" i="55"/>
  <c r="AH21" i="82"/>
  <c r="AQ21" i="82" s="1"/>
  <c r="AI21" i="47"/>
  <c r="AN21" i="47"/>
  <c r="AI20" i="65"/>
  <c r="AN20" i="65"/>
  <c r="AE20" i="52"/>
  <c r="AF20" i="52"/>
  <c r="AO20" i="52" s="1"/>
  <c r="AG20" i="52"/>
  <c r="AP20" i="52" s="1"/>
  <c r="W21" i="52"/>
  <c r="AG20" i="61"/>
  <c r="AP20" i="61" s="1"/>
  <c r="AE20" i="61"/>
  <c r="W21" i="61"/>
  <c r="AF20" i="61"/>
  <c r="AO20" i="61" s="1"/>
  <c r="AI21" i="74"/>
  <c r="AN21" i="74"/>
  <c r="AF20" i="86"/>
  <c r="AO20" i="86" s="1"/>
  <c r="W21" i="86"/>
  <c r="AE20" i="86"/>
  <c r="AG20" i="86"/>
  <c r="AP20" i="86" s="1"/>
  <c r="AN20" i="45"/>
  <c r="AI20" i="45"/>
  <c r="AG21" i="37"/>
  <c r="AP21" i="37" s="1"/>
  <c r="W22" i="37"/>
  <c r="AE21" i="37"/>
  <c r="AF21" i="37"/>
  <c r="AO21" i="37" s="1"/>
  <c r="Y20" i="24"/>
  <c r="X20" i="24"/>
  <c r="AR20" i="105"/>
  <c r="AE19" i="10"/>
  <c r="W20" i="10"/>
  <c r="AF19" i="10"/>
  <c r="AO19" i="10" s="1"/>
  <c r="AG19" i="10"/>
  <c r="AP19" i="10" s="1"/>
  <c r="AR20" i="70"/>
  <c r="AH20" i="23"/>
  <c r="AQ20" i="23" s="1"/>
  <c r="AE21" i="49"/>
  <c r="AF21" i="49"/>
  <c r="AO21" i="49" s="1"/>
  <c r="AG21" i="49"/>
  <c r="AP21" i="49" s="1"/>
  <c r="W22" i="49"/>
  <c r="AH21" i="29"/>
  <c r="AQ21" i="29" s="1"/>
  <c r="AH21" i="19"/>
  <c r="AQ21" i="19" s="1"/>
  <c r="AR21" i="33"/>
  <c r="AI19" i="101"/>
  <c r="AN19" i="101"/>
  <c r="AI19" i="104"/>
  <c r="AN19" i="104"/>
  <c r="AH21" i="70"/>
  <c r="AQ21" i="70" s="1"/>
  <c r="AH21" i="84"/>
  <c r="AQ21" i="84" s="1"/>
  <c r="AF22" i="38"/>
  <c r="AO22" i="38" s="1"/>
  <c r="W21" i="93"/>
  <c r="AG20" i="93"/>
  <c r="AP20" i="93" s="1"/>
  <c r="AF20" i="93"/>
  <c r="AO20" i="93" s="1"/>
  <c r="AE20" i="93"/>
  <c r="Y22" i="94"/>
  <c r="X22" i="94"/>
  <c r="AR19" i="96"/>
  <c r="AE21" i="25"/>
  <c r="AF21" i="25"/>
  <c r="AO21" i="25" s="1"/>
  <c r="AG21" i="25"/>
  <c r="AP21" i="25" s="1"/>
  <c r="W22" i="25"/>
  <c r="AH20" i="95"/>
  <c r="AQ20" i="95" s="1"/>
  <c r="AG23" i="85"/>
  <c r="AP23" i="85" s="1"/>
  <c r="AR20" i="73"/>
  <c r="AR19" i="75"/>
  <c r="AH21" i="105"/>
  <c r="AQ21" i="105" s="1"/>
  <c r="AH21" i="36"/>
  <c r="AQ21" i="36" s="1"/>
  <c r="AN20" i="87"/>
  <c r="AI20" i="87"/>
  <c r="AI19" i="11"/>
  <c r="AN19" i="11"/>
  <c r="AR21" i="16"/>
  <c r="Y22" i="22"/>
  <c r="X22" i="22"/>
  <c r="Y21" i="63"/>
  <c r="X21" i="63"/>
  <c r="AN20" i="21"/>
  <c r="AI20" i="21"/>
  <c r="AE22" i="16"/>
  <c r="AF22" i="16"/>
  <c r="AO22" i="16" s="1"/>
  <c r="AG22" i="16"/>
  <c r="AP22" i="16" s="1"/>
  <c r="W23" i="16"/>
  <c r="AR20" i="29"/>
  <c r="AE21" i="28"/>
  <c r="AE22" i="31"/>
  <c r="AF22" i="31"/>
  <c r="AO22" i="31" s="1"/>
  <c r="AG22" i="31"/>
  <c r="AP22" i="31" s="1"/>
  <c r="W23" i="31"/>
  <c r="W22" i="78"/>
  <c r="AG21" i="78"/>
  <c r="AP21" i="78" s="1"/>
  <c r="AF21" i="78"/>
  <c r="AO21" i="78" s="1"/>
  <c r="AE21" i="78"/>
  <c r="AH21" i="73"/>
  <c r="AQ21" i="73" s="1"/>
  <c r="AE22" i="64"/>
  <c r="AR20" i="36"/>
  <c r="AH20" i="66"/>
  <c r="AQ20" i="66" s="1"/>
  <c r="AR20" i="19"/>
  <c r="AH21" i="58"/>
  <c r="AQ21" i="58" s="1"/>
  <c r="AE20" i="40"/>
  <c r="AF20" i="40"/>
  <c r="AO20" i="40" s="1"/>
  <c r="AG20" i="40"/>
  <c r="AP20" i="40" s="1"/>
  <c r="W21" i="40"/>
  <c r="AR20" i="35"/>
  <c r="AH20" i="96"/>
  <c r="AQ20" i="96" s="1"/>
  <c r="AR20" i="25"/>
  <c r="Z21" i="58"/>
  <c r="AR22" i="85"/>
  <c r="AH21" i="13"/>
  <c r="AQ21" i="13" s="1"/>
  <c r="AH22" i="100"/>
  <c r="AQ22" i="100" s="1"/>
  <c r="Y22" i="47"/>
  <c r="X22" i="47"/>
  <c r="AH20" i="75"/>
  <c r="AQ20" i="75" s="1"/>
  <c r="AH21" i="77"/>
  <c r="AQ21" i="77" s="1"/>
  <c r="W21" i="17"/>
  <c r="AE20" i="17"/>
  <c r="AG20" i="17"/>
  <c r="AP20" i="17" s="1"/>
  <c r="AF20" i="17"/>
  <c r="AO20" i="17" s="1"/>
  <c r="AE20" i="14"/>
  <c r="AF20" i="14"/>
  <c r="AO20" i="14" s="1"/>
  <c r="AG20" i="14"/>
  <c r="AP20" i="14" s="1"/>
  <c r="W21" i="14"/>
  <c r="AI20" i="30"/>
  <c r="AN20" i="30"/>
  <c r="AH21" i="28"/>
  <c r="AQ21" i="28" s="1"/>
  <c r="AR20" i="77"/>
  <c r="AH22" i="31"/>
  <c r="AQ22" i="31" s="1"/>
  <c r="Z20" i="23"/>
  <c r="AF20" i="92"/>
  <c r="AO20" i="92" s="1"/>
  <c r="AE20" i="92"/>
  <c r="W21" i="92"/>
  <c r="AG20" i="92"/>
  <c r="AP20" i="92" s="1"/>
  <c r="AH21" i="68"/>
  <c r="AQ21" i="68" s="1"/>
  <c r="AH21" i="90"/>
  <c r="AQ21" i="90" s="1"/>
  <c r="AH22" i="79"/>
  <c r="AQ22" i="79" s="1"/>
  <c r="AR19" i="95"/>
  <c r="AE22" i="9"/>
  <c r="AF22" i="9"/>
  <c r="AO22" i="9" s="1"/>
  <c r="W23" i="9"/>
  <c r="AG22" i="9"/>
  <c r="AP22" i="9" s="1"/>
  <c r="Z21" i="70"/>
  <c r="Z21" i="84"/>
  <c r="Z20" i="95"/>
  <c r="AH20" i="50"/>
  <c r="AQ20" i="50" s="1"/>
  <c r="AR21" i="71"/>
  <c r="AR20" i="68"/>
  <c r="Z21" i="105"/>
  <c r="AR19" i="52"/>
  <c r="AR21" i="12"/>
  <c r="AR19" i="103"/>
  <c r="AR20" i="13"/>
  <c r="Y22" i="62"/>
  <c r="X22" i="62"/>
  <c r="Y21" i="45"/>
  <c r="X21" i="45"/>
  <c r="AE22" i="18"/>
  <c r="W22" i="88"/>
  <c r="AG21" i="88"/>
  <c r="AP21" i="88" s="1"/>
  <c r="AE21" i="88"/>
  <c r="AF21" i="88"/>
  <c r="AO21" i="88" s="1"/>
  <c r="AR20" i="28"/>
  <c r="AR19" i="66"/>
  <c r="AH21" i="72"/>
  <c r="AQ21" i="72" s="1"/>
  <c r="AH20" i="99"/>
  <c r="AQ20" i="99" s="1"/>
  <c r="AG20" i="27"/>
  <c r="AP20" i="27" s="1"/>
  <c r="W21" i="27"/>
  <c r="AE20" i="27"/>
  <c r="AF20" i="27"/>
  <c r="AO20" i="27" s="1"/>
  <c r="AR20" i="102"/>
  <c r="AH22" i="16"/>
  <c r="AQ22" i="16" s="1"/>
  <c r="Y21" i="69"/>
  <c r="X21" i="69"/>
  <c r="AH21" i="98"/>
  <c r="AQ21" i="98" s="1"/>
  <c r="Y21" i="30"/>
  <c r="X21" i="30"/>
  <c r="Y21" i="65"/>
  <c r="X21" i="65"/>
  <c r="AH22" i="18"/>
  <c r="AQ22" i="18" s="1"/>
  <c r="AH20" i="52"/>
  <c r="AQ20" i="52" s="1"/>
  <c r="AF22" i="80"/>
  <c r="AO22" i="80" s="1"/>
  <c r="AE22" i="80"/>
  <c r="AG22" i="80"/>
  <c r="AP22" i="80" s="1"/>
  <c r="W23" i="80"/>
  <c r="AH21" i="35"/>
  <c r="AQ21" i="35" s="1"/>
  <c r="AH22" i="53"/>
  <c r="AQ22" i="53" s="1"/>
  <c r="W23" i="15"/>
  <c r="AE22" i="15"/>
  <c r="AG22" i="15"/>
  <c r="AP22" i="15" s="1"/>
  <c r="AF22" i="15"/>
  <c r="AO22" i="15" s="1"/>
  <c r="Y20" i="51"/>
  <c r="X20" i="51"/>
  <c r="AF21" i="29"/>
  <c r="AO21" i="29" s="1"/>
  <c r="AE21" i="29"/>
  <c r="AH22" i="41"/>
  <c r="AQ22" i="41" s="1"/>
  <c r="AH22" i="12"/>
  <c r="AQ22" i="12" s="1"/>
  <c r="AR20" i="90"/>
  <c r="AE22" i="44"/>
  <c r="AF22" i="44"/>
  <c r="AO22" i="44" s="1"/>
  <c r="AG22" i="44"/>
  <c r="AP22" i="44" s="1"/>
  <c r="W23" i="44"/>
  <c r="Y21" i="83"/>
  <c r="X21" i="83"/>
  <c r="Y21" i="81"/>
  <c r="X21" i="81"/>
  <c r="AH22" i="64"/>
  <c r="AQ22" i="64" s="1"/>
  <c r="AE20" i="54"/>
  <c r="AF20" i="54"/>
  <c r="AO20" i="54" s="1"/>
  <c r="AG20" i="54"/>
  <c r="AP20" i="54" s="1"/>
  <c r="W21" i="54"/>
  <c r="AR21" i="100"/>
  <c r="AE22" i="46"/>
  <c r="AF22" i="46"/>
  <c r="AO22" i="46" s="1"/>
  <c r="AG22" i="46"/>
  <c r="AP22" i="46" s="1"/>
  <c r="W23" i="46"/>
  <c r="AR20" i="20"/>
  <c r="AR21" i="31"/>
  <c r="W22" i="36"/>
  <c r="AG21" i="36"/>
  <c r="AP21" i="36" s="1"/>
  <c r="AE21" i="36"/>
  <c r="AF21" i="36"/>
  <c r="AO21" i="36" s="1"/>
  <c r="AN20" i="39"/>
  <c r="AI20" i="39"/>
  <c r="AH22" i="71"/>
  <c r="AQ22" i="71" s="1"/>
  <c r="AN20" i="55"/>
  <c r="AI20" i="55"/>
  <c r="AN21" i="22" l="1"/>
  <c r="AI20" i="63"/>
  <c r="AF22" i="53"/>
  <c r="AO22" i="53" s="1"/>
  <c r="AI21" i="67"/>
  <c r="W23" i="79"/>
  <c r="W22" i="90"/>
  <c r="X22" i="90" s="1"/>
  <c r="W22" i="68"/>
  <c r="Y22" i="68" s="1"/>
  <c r="W23" i="18"/>
  <c r="AG22" i="64"/>
  <c r="AP22" i="64" s="1"/>
  <c r="AG21" i="28"/>
  <c r="AP21" i="28" s="1"/>
  <c r="AF23" i="85"/>
  <c r="AO23" i="85" s="1"/>
  <c r="AG22" i="38"/>
  <c r="AP22" i="38" s="1"/>
  <c r="AN20" i="63"/>
  <c r="AF21" i="35"/>
  <c r="AO21" i="35" s="1"/>
  <c r="AG22" i="18"/>
  <c r="AP22" i="18" s="1"/>
  <c r="W23" i="64"/>
  <c r="AF21" i="28"/>
  <c r="AO21" i="28" s="1"/>
  <c r="W24" i="85"/>
  <c r="Y24" i="85" s="1"/>
  <c r="AG21" i="68"/>
  <c r="AP21" i="68" s="1"/>
  <c r="AE21" i="68"/>
  <c r="AE22" i="38"/>
  <c r="AE22" i="41"/>
  <c r="AN22" i="41" s="1"/>
  <c r="AE21" i="35"/>
  <c r="AN21" i="35" s="1"/>
  <c r="AG22" i="100"/>
  <c r="AP22" i="100" s="1"/>
  <c r="AE20" i="66"/>
  <c r="AN20" i="66" s="1"/>
  <c r="AG21" i="35"/>
  <c r="AP21" i="35" s="1"/>
  <c r="AF20" i="66"/>
  <c r="AO20" i="66" s="1"/>
  <c r="Z21" i="21"/>
  <c r="AE21" i="21" s="1"/>
  <c r="AE21" i="90"/>
  <c r="AG20" i="66"/>
  <c r="AP20" i="66" s="1"/>
  <c r="AF21" i="90"/>
  <c r="AO21" i="90" s="1"/>
  <c r="Z22" i="67"/>
  <c r="AG22" i="67" s="1"/>
  <c r="AP22" i="67" s="1"/>
  <c r="AG22" i="53"/>
  <c r="AP22" i="53" s="1"/>
  <c r="AF22" i="41"/>
  <c r="AO22" i="41" s="1"/>
  <c r="AF22" i="100"/>
  <c r="AO22" i="100" s="1"/>
  <c r="AG22" i="12"/>
  <c r="AP22" i="12" s="1"/>
  <c r="Z22" i="22"/>
  <c r="AF22" i="22" s="1"/>
  <c r="AO22" i="22" s="1"/>
  <c r="W22" i="19"/>
  <c r="Y22" i="19" s="1"/>
  <c r="W22" i="29"/>
  <c r="AI21" i="62"/>
  <c r="AR21" i="62" s="1"/>
  <c r="AG21" i="19"/>
  <c r="AP21" i="19" s="1"/>
  <c r="Z21" i="30"/>
  <c r="AF21" i="30" s="1"/>
  <c r="AO21" i="30" s="1"/>
  <c r="AF21" i="19"/>
  <c r="AO21" i="19" s="1"/>
  <c r="AF20" i="75"/>
  <c r="AO20" i="75" s="1"/>
  <c r="AF21" i="77"/>
  <c r="AO21" i="77" s="1"/>
  <c r="AE21" i="72"/>
  <c r="AN21" i="72" s="1"/>
  <c r="AE20" i="103"/>
  <c r="AI20" i="103" s="1"/>
  <c r="AG20" i="99"/>
  <c r="AP20" i="99" s="1"/>
  <c r="AG22" i="41"/>
  <c r="AP22" i="41" s="1"/>
  <c r="AE20" i="75"/>
  <c r="AN20" i="75" s="1"/>
  <c r="AE21" i="77"/>
  <c r="W21" i="50"/>
  <c r="X21" i="50" s="1"/>
  <c r="AG21" i="82"/>
  <c r="AP21" i="82" s="1"/>
  <c r="W23" i="53"/>
  <c r="AG21" i="72"/>
  <c r="AP21" i="72" s="1"/>
  <c r="AE21" i="13"/>
  <c r="AN21" i="13" s="1"/>
  <c r="W23" i="12"/>
  <c r="AG20" i="75"/>
  <c r="AP20" i="75" s="1"/>
  <c r="AF20" i="50"/>
  <c r="AO20" i="50" s="1"/>
  <c r="AE20" i="96"/>
  <c r="AG21" i="13"/>
  <c r="AP21" i="13" s="1"/>
  <c r="AF20" i="96"/>
  <c r="AO20" i="96" s="1"/>
  <c r="Z20" i="91"/>
  <c r="AE20" i="91" s="1"/>
  <c r="Z22" i="74"/>
  <c r="AF22" i="74" s="1"/>
  <c r="AO22" i="74" s="1"/>
  <c r="W22" i="77"/>
  <c r="Y22" i="77" s="1"/>
  <c r="AF21" i="82"/>
  <c r="AO21" i="82" s="1"/>
  <c r="AG20" i="96"/>
  <c r="AP20" i="96" s="1"/>
  <c r="AF22" i="12"/>
  <c r="AO22" i="12" s="1"/>
  <c r="Z21" i="65"/>
  <c r="W22" i="65" s="1"/>
  <c r="Z21" i="69"/>
  <c r="W22" i="69" s="1"/>
  <c r="Z21" i="39"/>
  <c r="W22" i="39" s="1"/>
  <c r="Z21" i="87"/>
  <c r="AE21" i="87" s="1"/>
  <c r="Z21" i="45"/>
  <c r="AE21" i="45" s="1"/>
  <c r="Z22" i="47"/>
  <c r="AE22" i="47" s="1"/>
  <c r="Z20" i="51"/>
  <c r="AE20" i="51" s="1"/>
  <c r="Z22" i="62"/>
  <c r="W23" i="62" s="1"/>
  <c r="Z22" i="94"/>
  <c r="AF22" i="94" s="1"/>
  <c r="AO22" i="94" s="1"/>
  <c r="Z21" i="55"/>
  <c r="AE21" i="55" s="1"/>
  <c r="Z20" i="101"/>
  <c r="W21" i="101" s="1"/>
  <c r="Z20" i="24"/>
  <c r="AG20" i="24" s="1"/>
  <c r="AP20" i="24" s="1"/>
  <c r="AG21" i="30"/>
  <c r="AP21" i="30" s="1"/>
  <c r="AE21" i="30"/>
  <c r="W22" i="30"/>
  <c r="W21" i="51"/>
  <c r="AF21" i="21"/>
  <c r="AO21" i="21" s="1"/>
  <c r="AF21" i="65"/>
  <c r="AO21" i="65" s="1"/>
  <c r="AE21" i="69"/>
  <c r="AG22" i="74"/>
  <c r="AP22" i="74" s="1"/>
  <c r="AI21" i="36"/>
  <c r="AN21" i="36"/>
  <c r="Y23" i="44"/>
  <c r="X23" i="44"/>
  <c r="Y21" i="27"/>
  <c r="X21" i="27"/>
  <c r="AI22" i="31"/>
  <c r="AN22" i="31"/>
  <c r="W22" i="84"/>
  <c r="AG21" i="84"/>
  <c r="AP21" i="84" s="1"/>
  <c r="AF21" i="84"/>
  <c r="AO21" i="84" s="1"/>
  <c r="AE21" i="84"/>
  <c r="AI22" i="9"/>
  <c r="AN22" i="9"/>
  <c r="AN22" i="64"/>
  <c r="AI22" i="64"/>
  <c r="Y23" i="16"/>
  <c r="X23" i="16"/>
  <c r="AH21" i="63"/>
  <c r="AQ21" i="63" s="1"/>
  <c r="AN22" i="38"/>
  <c r="Y22" i="49"/>
  <c r="X22" i="49"/>
  <c r="AR21" i="74"/>
  <c r="AR20" i="65"/>
  <c r="AR20" i="81"/>
  <c r="AH20" i="104"/>
  <c r="AQ20" i="104" s="1"/>
  <c r="AI21" i="34"/>
  <c r="AN21" i="34"/>
  <c r="AN20" i="99"/>
  <c r="AI20" i="99"/>
  <c r="AR21" i="94"/>
  <c r="AH22" i="74"/>
  <c r="AQ22" i="74" s="1"/>
  <c r="AI20" i="32"/>
  <c r="AN20" i="32"/>
  <c r="Y22" i="98"/>
  <c r="X22" i="98"/>
  <c r="Y22" i="35"/>
  <c r="X22" i="35"/>
  <c r="AN21" i="90"/>
  <c r="AI21" i="90"/>
  <c r="Y22" i="73"/>
  <c r="X22" i="73"/>
  <c r="Y22" i="82"/>
  <c r="X22" i="82"/>
  <c r="Y22" i="72"/>
  <c r="X22" i="72"/>
  <c r="Y23" i="12"/>
  <c r="X23" i="12"/>
  <c r="AN22" i="79"/>
  <c r="AI22" i="79"/>
  <c r="AH22" i="94"/>
  <c r="AQ22" i="94" s="1"/>
  <c r="AI19" i="42"/>
  <c r="AN19" i="42"/>
  <c r="Y23" i="71"/>
  <c r="X23" i="71"/>
  <c r="AR20" i="83"/>
  <c r="AN22" i="100"/>
  <c r="Y22" i="88"/>
  <c r="X22" i="88"/>
  <c r="AI21" i="29"/>
  <c r="AN21" i="29"/>
  <c r="Y23" i="18"/>
  <c r="X23" i="18"/>
  <c r="W22" i="70"/>
  <c r="AG21" i="70"/>
  <c r="AP21" i="70" s="1"/>
  <c r="AF21" i="70"/>
  <c r="AO21" i="70" s="1"/>
  <c r="AE21" i="70"/>
  <c r="AG20" i="23"/>
  <c r="AP20" i="23" s="1"/>
  <c r="AF20" i="23"/>
  <c r="AO20" i="23" s="1"/>
  <c r="W21" i="23"/>
  <c r="AE20" i="23"/>
  <c r="AN20" i="14"/>
  <c r="AI20" i="14"/>
  <c r="W22" i="58"/>
  <c r="AE21" i="58"/>
  <c r="AG21" i="58"/>
  <c r="AP21" i="58" s="1"/>
  <c r="AF21" i="58"/>
  <c r="AO21" i="58" s="1"/>
  <c r="Y23" i="64"/>
  <c r="X23" i="64"/>
  <c r="Y22" i="78"/>
  <c r="X22" i="78"/>
  <c r="AN21" i="28"/>
  <c r="Z21" i="63"/>
  <c r="Y23" i="38"/>
  <c r="X23" i="38"/>
  <c r="AR21" i="67"/>
  <c r="Y21" i="52"/>
  <c r="X21" i="52"/>
  <c r="Z20" i="104"/>
  <c r="Y22" i="34"/>
  <c r="X22" i="34"/>
  <c r="AH22" i="67"/>
  <c r="AQ22" i="67" s="1"/>
  <c r="W22" i="102"/>
  <c r="AG21" i="102"/>
  <c r="AP21" i="102" s="1"/>
  <c r="AF21" i="102"/>
  <c r="AO21" i="102" s="1"/>
  <c r="AE21" i="102"/>
  <c r="AN22" i="71"/>
  <c r="AI22" i="71"/>
  <c r="AH21" i="87"/>
  <c r="AQ21" i="87" s="1"/>
  <c r="Y21" i="75"/>
  <c r="X21" i="75"/>
  <c r="AN20" i="50"/>
  <c r="AN20" i="96"/>
  <c r="Y23" i="46"/>
  <c r="X23" i="46"/>
  <c r="AH21" i="81"/>
  <c r="AQ21" i="81" s="1"/>
  <c r="AH20" i="51"/>
  <c r="AQ20" i="51" s="1"/>
  <c r="Y23" i="15"/>
  <c r="X23" i="15"/>
  <c r="AH21" i="45"/>
  <c r="AQ21" i="45" s="1"/>
  <c r="AI19" i="10"/>
  <c r="AN19" i="10"/>
  <c r="AR20" i="45"/>
  <c r="AH21" i="55"/>
  <c r="AQ21" i="55" s="1"/>
  <c r="AR21" i="22"/>
  <c r="AN22" i="12"/>
  <c r="Y22" i="36"/>
  <c r="X22" i="36"/>
  <c r="Z21" i="81"/>
  <c r="Y23" i="80"/>
  <c r="X23" i="80"/>
  <c r="AH21" i="65"/>
  <c r="AQ21" i="65" s="1"/>
  <c r="AH21" i="83"/>
  <c r="AQ21" i="83" s="1"/>
  <c r="AI22" i="80"/>
  <c r="AN22" i="80"/>
  <c r="AH21" i="69"/>
  <c r="AQ21" i="69" s="1"/>
  <c r="AI22" i="18"/>
  <c r="AN22" i="18"/>
  <c r="AH22" i="62"/>
  <c r="AQ22" i="62" s="1"/>
  <c r="W22" i="105"/>
  <c r="AG21" i="105"/>
  <c r="AP21" i="105" s="1"/>
  <c r="AF21" i="105"/>
  <c r="AO21" i="105" s="1"/>
  <c r="AE21" i="105"/>
  <c r="Y21" i="40"/>
  <c r="X21" i="40"/>
  <c r="Y23" i="31"/>
  <c r="X23" i="31"/>
  <c r="AN23" i="85"/>
  <c r="AI23" i="85"/>
  <c r="AN21" i="25"/>
  <c r="AI21" i="25"/>
  <c r="AN20" i="93"/>
  <c r="AI20" i="93"/>
  <c r="AH20" i="24"/>
  <c r="AQ20" i="24" s="1"/>
  <c r="AI21" i="37"/>
  <c r="AN21" i="37"/>
  <c r="AN20" i="86"/>
  <c r="AI20" i="86"/>
  <c r="AR21" i="47"/>
  <c r="AH20" i="11"/>
  <c r="AQ20" i="11" s="1"/>
  <c r="W23" i="76"/>
  <c r="AG22" i="76"/>
  <c r="AP22" i="76" s="1"/>
  <c r="AE22" i="76"/>
  <c r="AF22" i="76"/>
  <c r="AO22" i="76" s="1"/>
  <c r="AR20" i="97"/>
  <c r="AR19" i="51"/>
  <c r="AR19" i="24"/>
  <c r="Y22" i="2"/>
  <c r="X22" i="2"/>
  <c r="Y22" i="48"/>
  <c r="X22" i="48"/>
  <c r="Z22" i="48" s="1"/>
  <c r="Y20" i="42"/>
  <c r="X20" i="42"/>
  <c r="AE22" i="67"/>
  <c r="AH21" i="97"/>
  <c r="AQ21" i="97" s="1"/>
  <c r="W22" i="87"/>
  <c r="AG21" i="87"/>
  <c r="AP21" i="87" s="1"/>
  <c r="Y23" i="41"/>
  <c r="X23" i="41"/>
  <c r="AN21" i="98"/>
  <c r="AI21" i="98"/>
  <c r="X22" i="77"/>
  <c r="Y23" i="100"/>
  <c r="X23" i="100"/>
  <c r="AN22" i="53"/>
  <c r="Y22" i="13"/>
  <c r="X22" i="13"/>
  <c r="AN22" i="15"/>
  <c r="AI22" i="15"/>
  <c r="Y21" i="54"/>
  <c r="X21" i="54"/>
  <c r="AN20" i="92"/>
  <c r="AI20" i="92"/>
  <c r="Y21" i="17"/>
  <c r="X21" i="17"/>
  <c r="AI20" i="40"/>
  <c r="AN20" i="40"/>
  <c r="Y22" i="25"/>
  <c r="X22" i="25"/>
  <c r="Y21" i="93"/>
  <c r="X21" i="93"/>
  <c r="AR19" i="101"/>
  <c r="AN20" i="61"/>
  <c r="AI20" i="61"/>
  <c r="AH21" i="39"/>
  <c r="AQ21" i="39" s="1"/>
  <c r="AE20" i="43"/>
  <c r="AF20" i="43"/>
  <c r="AO20" i="43" s="1"/>
  <c r="AG20" i="43"/>
  <c r="AP20" i="43" s="1"/>
  <c r="W21" i="43"/>
  <c r="AF21" i="59"/>
  <c r="AO21" i="59" s="1"/>
  <c r="AE21" i="59"/>
  <c r="AG21" i="59"/>
  <c r="AP21" i="59" s="1"/>
  <c r="W22" i="59"/>
  <c r="Y23" i="53"/>
  <c r="X23" i="53"/>
  <c r="AN21" i="19"/>
  <c r="AR20" i="39"/>
  <c r="AI22" i="46"/>
  <c r="AN22" i="46"/>
  <c r="AI20" i="54"/>
  <c r="AN20" i="54"/>
  <c r="AN22" i="44"/>
  <c r="AI22" i="44"/>
  <c r="AR20" i="55"/>
  <c r="Z21" i="83"/>
  <c r="Y22" i="29"/>
  <c r="X22" i="29"/>
  <c r="Z22" i="29" s="1"/>
  <c r="AH21" i="30"/>
  <c r="AQ21" i="30" s="1"/>
  <c r="AF20" i="95"/>
  <c r="AO20" i="95" s="1"/>
  <c r="AE20" i="95"/>
  <c r="W21" i="95"/>
  <c r="AG20" i="95"/>
  <c r="AP20" i="95" s="1"/>
  <c r="AR20" i="30"/>
  <c r="Y22" i="28"/>
  <c r="X22" i="28"/>
  <c r="AN22" i="16"/>
  <c r="AI22" i="16"/>
  <c r="AH22" i="22"/>
  <c r="AQ22" i="22" s="1"/>
  <c r="AR19" i="11"/>
  <c r="AR19" i="104"/>
  <c r="AN21" i="49"/>
  <c r="AI21" i="49"/>
  <c r="Y22" i="37"/>
  <c r="X22" i="37"/>
  <c r="Y21" i="86"/>
  <c r="X21" i="86"/>
  <c r="Z20" i="11"/>
  <c r="AE22" i="33"/>
  <c r="AF22" i="33"/>
  <c r="AO22" i="33" s="1"/>
  <c r="AG22" i="33"/>
  <c r="AP22" i="33" s="1"/>
  <c r="W23" i="33"/>
  <c r="AH20" i="91"/>
  <c r="AQ20" i="91" s="1"/>
  <c r="AH20" i="101"/>
  <c r="AQ20" i="101" s="1"/>
  <c r="Y23" i="89"/>
  <c r="X23" i="89"/>
  <c r="AI21" i="48"/>
  <c r="AN21" i="48"/>
  <c r="Y21" i="99"/>
  <c r="X21" i="99"/>
  <c r="Z21" i="97"/>
  <c r="AR20" i="63"/>
  <c r="Y21" i="32"/>
  <c r="X21" i="32"/>
  <c r="Y22" i="90"/>
  <c r="AN21" i="68"/>
  <c r="Y21" i="103"/>
  <c r="X21" i="103"/>
  <c r="Y23" i="79"/>
  <c r="X23" i="79"/>
  <c r="AI20" i="27"/>
  <c r="AN20" i="27"/>
  <c r="AN21" i="88"/>
  <c r="AI21" i="88"/>
  <c r="Y23" i="9"/>
  <c r="X23" i="9"/>
  <c r="Y21" i="92"/>
  <c r="X21" i="92"/>
  <c r="Y21" i="14"/>
  <c r="X21" i="14"/>
  <c r="AI20" i="17"/>
  <c r="AN20" i="17"/>
  <c r="AH22" i="47"/>
  <c r="AQ22" i="47" s="1"/>
  <c r="AN21" i="78"/>
  <c r="AI21" i="78"/>
  <c r="AR20" i="21"/>
  <c r="AR20" i="87"/>
  <c r="Y20" i="10"/>
  <c r="X20" i="10"/>
  <c r="Y21" i="61"/>
  <c r="X21" i="61"/>
  <c r="AI20" i="52"/>
  <c r="AN20" i="52"/>
  <c r="W22" i="60"/>
  <c r="AG21" i="60"/>
  <c r="AP21" i="60" s="1"/>
  <c r="AF21" i="60"/>
  <c r="AO21" i="60" s="1"/>
  <c r="AE21" i="60"/>
  <c r="AG21" i="20"/>
  <c r="AP21" i="20" s="1"/>
  <c r="AF21" i="20"/>
  <c r="AO21" i="20" s="1"/>
  <c r="AE21" i="20"/>
  <c r="W22" i="20"/>
  <c r="AI22" i="89"/>
  <c r="AN22" i="89"/>
  <c r="AR20" i="69"/>
  <c r="AN21" i="2"/>
  <c r="AI21" i="2"/>
  <c r="AH21" i="21"/>
  <c r="AQ21" i="21" s="1"/>
  <c r="AE20" i="26"/>
  <c r="AF20" i="26"/>
  <c r="AO20" i="26" s="1"/>
  <c r="W21" i="26"/>
  <c r="AG20" i="26"/>
  <c r="AP20" i="26" s="1"/>
  <c r="AR19" i="91"/>
  <c r="AN21" i="77"/>
  <c r="AI21" i="77"/>
  <c r="AN21" i="73"/>
  <c r="AI21" i="73"/>
  <c r="AN21" i="82"/>
  <c r="Y21" i="66"/>
  <c r="X21" i="66"/>
  <c r="Y21" i="96"/>
  <c r="X21" i="96"/>
  <c r="AI21" i="28" l="1"/>
  <c r="Z21" i="86"/>
  <c r="W23" i="67"/>
  <c r="X22" i="19"/>
  <c r="AH22" i="19" s="1"/>
  <c r="AQ22" i="19" s="1"/>
  <c r="X22" i="68"/>
  <c r="AE22" i="62"/>
  <c r="AN22" i="62" s="1"/>
  <c r="AG20" i="51"/>
  <c r="AP20" i="51" s="1"/>
  <c r="AI21" i="68"/>
  <c r="AF22" i="67"/>
  <c r="AO22" i="67" s="1"/>
  <c r="AG21" i="65"/>
  <c r="AP21" i="65" s="1"/>
  <c r="Z22" i="98"/>
  <c r="AF22" i="98" s="1"/>
  <c r="AO22" i="98" s="1"/>
  <c r="AI22" i="53"/>
  <c r="AE21" i="65"/>
  <c r="AI21" i="65" s="1"/>
  <c r="AI21" i="13"/>
  <c r="AI20" i="96"/>
  <c r="AR20" i="96" s="1"/>
  <c r="W23" i="22"/>
  <c r="W22" i="21"/>
  <c r="AI20" i="66"/>
  <c r="AI22" i="38"/>
  <c r="W23" i="47"/>
  <c r="Y23" i="47" s="1"/>
  <c r="AG21" i="21"/>
  <c r="AP21" i="21" s="1"/>
  <c r="X24" i="85"/>
  <c r="AE22" i="22"/>
  <c r="AI21" i="35"/>
  <c r="AR21" i="35" s="1"/>
  <c r="AG22" i="22"/>
  <c r="AP22" i="22" s="1"/>
  <c r="AE20" i="24"/>
  <c r="W22" i="45"/>
  <c r="Y22" i="45" s="1"/>
  <c r="W21" i="24"/>
  <c r="AG22" i="62"/>
  <c r="AP22" i="62" s="1"/>
  <c r="W23" i="74"/>
  <c r="AF21" i="69"/>
  <c r="AO21" i="69" s="1"/>
  <c r="AF22" i="62"/>
  <c r="AO22" i="62" s="1"/>
  <c r="W23" i="94"/>
  <c r="Y23" i="94" s="1"/>
  <c r="AI21" i="72"/>
  <c r="AR21" i="72" s="1"/>
  <c r="AI22" i="41"/>
  <c r="AR22" i="41" s="1"/>
  <c r="AE22" i="74"/>
  <c r="AG21" i="69"/>
  <c r="AP21" i="69" s="1"/>
  <c r="AI22" i="100"/>
  <c r="AG22" i="47"/>
  <c r="AP22" i="47" s="1"/>
  <c r="AI20" i="75"/>
  <c r="Z23" i="79"/>
  <c r="Z23" i="89"/>
  <c r="AE23" i="89" s="1"/>
  <c r="Z22" i="19"/>
  <c r="AG22" i="19" s="1"/>
  <c r="AP22" i="19" s="1"/>
  <c r="AG21" i="39"/>
  <c r="AP21" i="39" s="1"/>
  <c r="Z23" i="71"/>
  <c r="AF20" i="51"/>
  <c r="AO20" i="51" s="1"/>
  <c r="AF20" i="24"/>
  <c r="AO20" i="24" s="1"/>
  <c r="AF22" i="47"/>
  <c r="AO22" i="47" s="1"/>
  <c r="AF20" i="101"/>
  <c r="AO20" i="101" s="1"/>
  <c r="Z22" i="68"/>
  <c r="AF22" i="68" s="1"/>
  <c r="AO22" i="68" s="1"/>
  <c r="Z22" i="2"/>
  <c r="Z22" i="36"/>
  <c r="W23" i="36" s="1"/>
  <c r="Z22" i="78"/>
  <c r="AG22" i="78" s="1"/>
  <c r="AP22" i="78" s="1"/>
  <c r="AG22" i="94"/>
  <c r="AP22" i="94" s="1"/>
  <c r="AI21" i="82"/>
  <c r="AR21" i="82" s="1"/>
  <c r="AF21" i="39"/>
  <c r="AO21" i="39" s="1"/>
  <c r="AN20" i="103"/>
  <c r="Z20" i="10"/>
  <c r="W21" i="10" s="1"/>
  <c r="AI21" i="19"/>
  <c r="AR21" i="19" s="1"/>
  <c r="AE21" i="39"/>
  <c r="AI21" i="39" s="1"/>
  <c r="AI20" i="50"/>
  <c r="AR20" i="50" s="1"/>
  <c r="AE22" i="94"/>
  <c r="Z21" i="17"/>
  <c r="Z23" i="100"/>
  <c r="AE23" i="100" s="1"/>
  <c r="Z23" i="31"/>
  <c r="AE23" i="31" s="1"/>
  <c r="Z21" i="61"/>
  <c r="AF21" i="87"/>
  <c r="AO21" i="87" s="1"/>
  <c r="AF20" i="91"/>
  <c r="AO20" i="91" s="1"/>
  <c r="AE20" i="101"/>
  <c r="AG21" i="45"/>
  <c r="AP21" i="45" s="1"/>
  <c r="W22" i="55"/>
  <c r="Y22" i="55" s="1"/>
  <c r="AG20" i="91"/>
  <c r="AP20" i="91" s="1"/>
  <c r="AF21" i="45"/>
  <c r="AO21" i="45" s="1"/>
  <c r="AG21" i="55"/>
  <c r="AP21" i="55" s="1"/>
  <c r="Y21" i="50"/>
  <c r="AI22" i="12"/>
  <c r="AR22" i="12" s="1"/>
  <c r="Z22" i="35"/>
  <c r="AF22" i="35" s="1"/>
  <c r="AO22" i="35" s="1"/>
  <c r="W21" i="91"/>
  <c r="AG20" i="101"/>
  <c r="AP20" i="101" s="1"/>
  <c r="AF21" i="55"/>
  <c r="AO21" i="55" s="1"/>
  <c r="Z22" i="77"/>
  <c r="Z22" i="37"/>
  <c r="AG22" i="37" s="1"/>
  <c r="AP22" i="37" s="1"/>
  <c r="Z23" i="9"/>
  <c r="AG23" i="9" s="1"/>
  <c r="AP23" i="9" s="1"/>
  <c r="AP25" i="9" s="1"/>
  <c r="Z22" i="82"/>
  <c r="AE22" i="82" s="1"/>
  <c r="Z22" i="49"/>
  <c r="AE22" i="49" s="1"/>
  <c r="Z21" i="103"/>
  <c r="Z21" i="14"/>
  <c r="Z23" i="12"/>
  <c r="AF23" i="12" s="1"/>
  <c r="AO23" i="12" s="1"/>
  <c r="AO25" i="12" s="1"/>
  <c r="Z23" i="53"/>
  <c r="AG23" i="53" s="1"/>
  <c r="AP23" i="53" s="1"/>
  <c r="Z23" i="41"/>
  <c r="AE23" i="41" s="1"/>
  <c r="Z20" i="42"/>
  <c r="AE20" i="42" s="1"/>
  <c r="Z24" i="85"/>
  <c r="Z23" i="15"/>
  <c r="Z23" i="18"/>
  <c r="W24" i="18" s="1"/>
  <c r="AG23" i="41"/>
  <c r="AP23" i="41" s="1"/>
  <c r="W24" i="41"/>
  <c r="AE21" i="14"/>
  <c r="AF21" i="14"/>
  <c r="AO21" i="14" s="1"/>
  <c r="W22" i="14"/>
  <c r="AG21" i="14"/>
  <c r="AP21" i="14" s="1"/>
  <c r="AF22" i="37"/>
  <c r="AO22" i="37" s="1"/>
  <c r="AE22" i="68"/>
  <c r="W23" i="68"/>
  <c r="AG22" i="68"/>
  <c r="AP22" i="68" s="1"/>
  <c r="AR20" i="17"/>
  <c r="AH22" i="90"/>
  <c r="AQ22" i="90" s="1"/>
  <c r="AF21" i="86"/>
  <c r="AO21" i="86" s="1"/>
  <c r="AE21" i="86"/>
  <c r="W22" i="86"/>
  <c r="AG21" i="86"/>
  <c r="AP21" i="86" s="1"/>
  <c r="AH22" i="13"/>
  <c r="AQ22" i="13" s="1"/>
  <c r="AR21" i="25"/>
  <c r="AN21" i="105"/>
  <c r="AI21" i="105"/>
  <c r="Y22" i="102"/>
  <c r="X22" i="102"/>
  <c r="AR22" i="71"/>
  <c r="AR20" i="14"/>
  <c r="AR22" i="100"/>
  <c r="Y22" i="84"/>
  <c r="X22" i="84"/>
  <c r="AH23" i="44"/>
  <c r="AQ23" i="44" s="1"/>
  <c r="Y22" i="69"/>
  <c r="X22" i="69"/>
  <c r="Y21" i="24"/>
  <c r="X21" i="24"/>
  <c r="AH21" i="96"/>
  <c r="AQ21" i="96" s="1"/>
  <c r="AR22" i="89"/>
  <c r="Y23" i="33"/>
  <c r="X23" i="33"/>
  <c r="AE22" i="19"/>
  <c r="AE22" i="2"/>
  <c r="AF22" i="2"/>
  <c r="AO22" i="2" s="1"/>
  <c r="AG22" i="2"/>
  <c r="AP22" i="2" s="1"/>
  <c r="W23" i="2"/>
  <c r="AH23" i="46"/>
  <c r="AQ23" i="46" s="1"/>
  <c r="AR22" i="64"/>
  <c r="AN20" i="101"/>
  <c r="Z21" i="96"/>
  <c r="Y22" i="20"/>
  <c r="X22" i="20"/>
  <c r="AR20" i="27"/>
  <c r="Z22" i="90"/>
  <c r="AH21" i="54"/>
  <c r="AQ21" i="54" s="1"/>
  <c r="AN21" i="70"/>
  <c r="AI21" i="70"/>
  <c r="AN20" i="51"/>
  <c r="AR21" i="73"/>
  <c r="Y21" i="26"/>
  <c r="X21" i="26"/>
  <c r="AI21" i="20"/>
  <c r="AN21" i="20"/>
  <c r="Y22" i="60"/>
  <c r="X22" i="60"/>
  <c r="AH20" i="10"/>
  <c r="AQ20" i="10" s="1"/>
  <c r="AH23" i="79"/>
  <c r="AQ23" i="79" s="1"/>
  <c r="AQ25" i="79" s="1"/>
  <c r="AZ3" i="79"/>
  <c r="W22" i="97"/>
  <c r="AG21" i="97"/>
  <c r="AP21" i="97" s="1"/>
  <c r="AE21" i="97"/>
  <c r="AF21" i="97"/>
  <c r="AO21" i="97" s="1"/>
  <c r="AH23" i="89"/>
  <c r="AQ23" i="89" s="1"/>
  <c r="AH22" i="37"/>
  <c r="AQ22" i="37" s="1"/>
  <c r="AH22" i="29"/>
  <c r="AQ22" i="29" s="1"/>
  <c r="AF21" i="83"/>
  <c r="AO21" i="83" s="1"/>
  <c r="AE21" i="83"/>
  <c r="AG21" i="83"/>
  <c r="AP21" i="83" s="1"/>
  <c r="W22" i="83"/>
  <c r="AR20" i="54"/>
  <c r="Y21" i="43"/>
  <c r="X21" i="43"/>
  <c r="AR20" i="61"/>
  <c r="AH21" i="17"/>
  <c r="AQ21" i="17" s="1"/>
  <c r="Z21" i="54"/>
  <c r="AH22" i="77"/>
  <c r="AQ22" i="77" s="1"/>
  <c r="AH22" i="48"/>
  <c r="AQ22" i="48" s="1"/>
  <c r="AR23" i="85"/>
  <c r="AH22" i="36"/>
  <c r="AQ22" i="36" s="1"/>
  <c r="AR19" i="10"/>
  <c r="AR21" i="28"/>
  <c r="AH22" i="35"/>
  <c r="AQ22" i="35" s="1"/>
  <c r="AR20" i="99"/>
  <c r="AH22" i="49"/>
  <c r="AQ22" i="49" s="1"/>
  <c r="Z23" i="44"/>
  <c r="AI22" i="74"/>
  <c r="AN22" i="74"/>
  <c r="Y23" i="62"/>
  <c r="X23" i="62"/>
  <c r="Y22" i="21"/>
  <c r="X22" i="21"/>
  <c r="Y22" i="30"/>
  <c r="X22" i="30"/>
  <c r="AE21" i="103"/>
  <c r="W22" i="103"/>
  <c r="AG21" i="103"/>
  <c r="AP21" i="103" s="1"/>
  <c r="AF21" i="103"/>
  <c r="AO21" i="103" s="1"/>
  <c r="AH21" i="93"/>
  <c r="AQ21" i="93" s="1"/>
  <c r="AF23" i="100"/>
  <c r="AO23" i="100" s="1"/>
  <c r="AH23" i="38"/>
  <c r="AQ23" i="38" s="1"/>
  <c r="AQ25" i="38" s="1"/>
  <c r="AZ3" i="38"/>
  <c r="AH23" i="64"/>
  <c r="AQ23" i="64" s="1"/>
  <c r="AQ25" i="64" s="1"/>
  <c r="AZ3" i="64"/>
  <c r="AG23" i="71"/>
  <c r="AP23" i="71" s="1"/>
  <c r="AP25" i="71" s="1"/>
  <c r="AF23" i="71"/>
  <c r="AO23" i="71" s="1"/>
  <c r="AO25" i="71" s="1"/>
  <c r="AE23" i="71"/>
  <c r="AH22" i="82"/>
  <c r="AQ22" i="82" s="1"/>
  <c r="AN20" i="24"/>
  <c r="AR21" i="48"/>
  <c r="AR20" i="40"/>
  <c r="AH23" i="41"/>
  <c r="AQ23" i="41" s="1"/>
  <c r="AR21" i="37"/>
  <c r="AH22" i="68"/>
  <c r="AQ22" i="68" s="1"/>
  <c r="AH21" i="52"/>
  <c r="AQ21" i="52" s="1"/>
  <c r="AG23" i="79"/>
  <c r="AP23" i="79" s="1"/>
  <c r="AP25" i="79" s="1"/>
  <c r="AF23" i="79"/>
  <c r="AO23" i="79" s="1"/>
  <c r="AO25" i="79" s="1"/>
  <c r="AE23" i="79"/>
  <c r="AH21" i="32"/>
  <c r="AQ21" i="32" s="1"/>
  <c r="AH21" i="99"/>
  <c r="AQ21" i="99" s="1"/>
  <c r="AN22" i="33"/>
  <c r="AI22" i="33"/>
  <c r="AH22" i="28"/>
  <c r="AQ22" i="28" s="1"/>
  <c r="Y21" i="95"/>
  <c r="X21" i="95"/>
  <c r="AG22" i="29"/>
  <c r="AP22" i="29" s="1"/>
  <c r="W23" i="29"/>
  <c r="AE22" i="29"/>
  <c r="AF22" i="29"/>
  <c r="AO22" i="29" s="1"/>
  <c r="AH22" i="25"/>
  <c r="AQ22" i="25" s="1"/>
  <c r="AG21" i="17"/>
  <c r="AP21" i="17" s="1"/>
  <c r="AF21" i="17"/>
  <c r="AO21" i="17" s="1"/>
  <c r="AE21" i="17"/>
  <c r="W22" i="17"/>
  <c r="AF22" i="77"/>
  <c r="AO22" i="77" s="1"/>
  <c r="AG22" i="77"/>
  <c r="AP22" i="77" s="1"/>
  <c r="AE22" i="77"/>
  <c r="W23" i="77"/>
  <c r="Y23" i="67"/>
  <c r="X23" i="67"/>
  <c r="AE22" i="48"/>
  <c r="AF22" i="48"/>
  <c r="AO22" i="48" s="1"/>
  <c r="AG22" i="48"/>
  <c r="AP22" i="48" s="1"/>
  <c r="W23" i="48"/>
  <c r="AN22" i="76"/>
  <c r="AI22" i="76"/>
  <c r="AH21" i="40"/>
  <c r="AQ21" i="40" s="1"/>
  <c r="Y22" i="105"/>
  <c r="X22" i="105"/>
  <c r="AG22" i="36"/>
  <c r="AP22" i="36" s="1"/>
  <c r="AN21" i="102"/>
  <c r="AI21" i="102"/>
  <c r="AH22" i="34"/>
  <c r="AQ22" i="34" s="1"/>
  <c r="Z21" i="52"/>
  <c r="AH24" i="85"/>
  <c r="AQ24" i="85" s="1"/>
  <c r="AH22" i="78"/>
  <c r="AQ22" i="78" s="1"/>
  <c r="AI20" i="23"/>
  <c r="AN20" i="23"/>
  <c r="AR21" i="29"/>
  <c r="AR19" i="42"/>
  <c r="Y23" i="22"/>
  <c r="X23" i="22"/>
  <c r="AH22" i="72"/>
  <c r="AQ22" i="72" s="1"/>
  <c r="AH22" i="73"/>
  <c r="AQ22" i="73" s="1"/>
  <c r="AR20" i="32"/>
  <c r="AH23" i="16"/>
  <c r="AQ23" i="16" s="1"/>
  <c r="AR22" i="9"/>
  <c r="AR22" i="31"/>
  <c r="Y21" i="91"/>
  <c r="X21" i="91"/>
  <c r="AN21" i="45"/>
  <c r="AI22" i="47"/>
  <c r="AN22" i="47"/>
  <c r="AN21" i="30"/>
  <c r="AI21" i="30"/>
  <c r="AI21" i="59"/>
  <c r="AN21" i="59"/>
  <c r="W24" i="15"/>
  <c r="AG23" i="15"/>
  <c r="AP23" i="15" s="1"/>
  <c r="AF23" i="15"/>
  <c r="AO23" i="15" s="1"/>
  <c r="AE23" i="15"/>
  <c r="AH21" i="75"/>
  <c r="AQ21" i="75" s="1"/>
  <c r="W22" i="63"/>
  <c r="AG21" i="63"/>
  <c r="AP21" i="63" s="1"/>
  <c r="AF21" i="63"/>
  <c r="AO21" i="63" s="1"/>
  <c r="AE21" i="63"/>
  <c r="Y22" i="58"/>
  <c r="X22" i="58"/>
  <c r="X23" i="47"/>
  <c r="AN22" i="94"/>
  <c r="AI22" i="94"/>
  <c r="AH21" i="14"/>
  <c r="AQ21" i="14" s="1"/>
  <c r="Z22" i="13"/>
  <c r="Y22" i="87"/>
  <c r="X22" i="87"/>
  <c r="AR22" i="18"/>
  <c r="Z23" i="38"/>
  <c r="AR20" i="75"/>
  <c r="AR20" i="103"/>
  <c r="AH21" i="92"/>
  <c r="AQ21" i="92" s="1"/>
  <c r="Z21" i="32"/>
  <c r="Z21" i="99"/>
  <c r="AI20" i="95"/>
  <c r="AN20" i="95"/>
  <c r="AR22" i="46"/>
  <c r="AR21" i="13"/>
  <c r="Y22" i="59"/>
  <c r="X22" i="59"/>
  <c r="AR22" i="15"/>
  <c r="AR22" i="53"/>
  <c r="AN21" i="87"/>
  <c r="AN22" i="67"/>
  <c r="AI22" i="67"/>
  <c r="AR20" i="86"/>
  <c r="AR20" i="93"/>
  <c r="AH23" i="31"/>
  <c r="AQ23" i="31" s="1"/>
  <c r="AQ25" i="31" s="1"/>
  <c r="AZ3" i="31"/>
  <c r="Z21" i="40"/>
  <c r="AH23" i="80"/>
  <c r="AQ23" i="80" s="1"/>
  <c r="AQ25" i="80" s="1"/>
  <c r="AZ3" i="80"/>
  <c r="AX22" i="80" s="1"/>
  <c r="S22" i="80" s="1"/>
  <c r="AC22" i="80" s="1"/>
  <c r="AB23" i="80" s="1"/>
  <c r="W25" i="85"/>
  <c r="AG24" i="85"/>
  <c r="AP24" i="85" s="1"/>
  <c r="AF24" i="85"/>
  <c r="AO24" i="85" s="1"/>
  <c r="AE24" i="85"/>
  <c r="Y21" i="23"/>
  <c r="X21" i="23"/>
  <c r="Y22" i="70"/>
  <c r="X22" i="70"/>
  <c r="AH22" i="88"/>
  <c r="AQ22" i="88" s="1"/>
  <c r="AR22" i="79"/>
  <c r="Z22" i="72"/>
  <c r="Z22" i="73"/>
  <c r="Z23" i="16"/>
  <c r="AN21" i="84"/>
  <c r="AI21" i="84"/>
  <c r="AH21" i="27"/>
  <c r="AQ21" i="27" s="1"/>
  <c r="Y22" i="39"/>
  <c r="X22" i="39"/>
  <c r="AN20" i="91"/>
  <c r="AI20" i="91"/>
  <c r="AN21" i="69"/>
  <c r="Y22" i="65"/>
  <c r="X22" i="65"/>
  <c r="Y21" i="51"/>
  <c r="X21" i="51"/>
  <c r="W22" i="61"/>
  <c r="AG21" i="61"/>
  <c r="AP21" i="61" s="1"/>
  <c r="AF21" i="61"/>
  <c r="AO21" i="61" s="1"/>
  <c r="AE21" i="61"/>
  <c r="AF20" i="104"/>
  <c r="AO20" i="104" s="1"/>
  <c r="W21" i="104"/>
  <c r="AG20" i="104"/>
  <c r="AP20" i="104" s="1"/>
  <c r="AE20" i="104"/>
  <c r="AH23" i="12"/>
  <c r="AQ23" i="12" s="1"/>
  <c r="AQ25" i="12" s="1"/>
  <c r="AZ3" i="12"/>
  <c r="AR21" i="90"/>
  <c r="AR22" i="38"/>
  <c r="AR21" i="77"/>
  <c r="AR21" i="2"/>
  <c r="AH23" i="9"/>
  <c r="AQ23" i="9" s="1"/>
  <c r="AQ25" i="9" s="1"/>
  <c r="AZ3" i="9"/>
  <c r="AR22" i="16"/>
  <c r="Z21" i="93"/>
  <c r="W22" i="81"/>
  <c r="AG21" i="81"/>
  <c r="AP21" i="81" s="1"/>
  <c r="AF21" i="81"/>
  <c r="AO21" i="81" s="1"/>
  <c r="AE21" i="81"/>
  <c r="Z23" i="46"/>
  <c r="Z21" i="75"/>
  <c r="Z23" i="64"/>
  <c r="Y23" i="74"/>
  <c r="X23" i="74"/>
  <c r="AH21" i="66"/>
  <c r="AQ21" i="66" s="1"/>
  <c r="AR21" i="78"/>
  <c r="Z21" i="66"/>
  <c r="AH21" i="50"/>
  <c r="AQ21" i="50" s="1"/>
  <c r="AI20" i="26"/>
  <c r="AN20" i="26"/>
  <c r="AR20" i="52"/>
  <c r="AR21" i="88"/>
  <c r="AE20" i="11"/>
  <c r="W21" i="11"/>
  <c r="AG20" i="11"/>
  <c r="AP20" i="11" s="1"/>
  <c r="AF20" i="11"/>
  <c r="AO20" i="11" s="1"/>
  <c r="Z21" i="50"/>
  <c r="AN21" i="60"/>
  <c r="AI21" i="60"/>
  <c r="AH21" i="61"/>
  <c r="AQ21" i="61" s="1"/>
  <c r="Z21" i="92"/>
  <c r="AH21" i="103"/>
  <c r="AQ21" i="103" s="1"/>
  <c r="AR21" i="68"/>
  <c r="AH21" i="86"/>
  <c r="AQ21" i="86" s="1"/>
  <c r="AR21" i="49"/>
  <c r="Z22" i="28"/>
  <c r="AR22" i="44"/>
  <c r="AH23" i="53"/>
  <c r="AQ23" i="53" s="1"/>
  <c r="AI20" i="43"/>
  <c r="AN20" i="43"/>
  <c r="Z22" i="25"/>
  <c r="AR20" i="92"/>
  <c r="AH23" i="100"/>
  <c r="AQ23" i="100" s="1"/>
  <c r="AR21" i="98"/>
  <c r="AH20" i="42"/>
  <c r="AQ20" i="42" s="1"/>
  <c r="AH22" i="2"/>
  <c r="AQ22" i="2" s="1"/>
  <c r="Y23" i="76"/>
  <c r="X23" i="76"/>
  <c r="AR22" i="80"/>
  <c r="Z23" i="80"/>
  <c r="AH23" i="15"/>
  <c r="AQ23" i="15" s="1"/>
  <c r="AR20" i="66"/>
  <c r="Z22" i="34"/>
  <c r="AN21" i="58"/>
  <c r="AI21" i="58"/>
  <c r="AH23" i="18"/>
  <c r="AQ23" i="18" s="1"/>
  <c r="Z22" i="88"/>
  <c r="AH23" i="71"/>
  <c r="AQ23" i="71" s="1"/>
  <c r="AQ25" i="71" s="1"/>
  <c r="AZ3" i="71"/>
  <c r="AX22" i="71" s="1"/>
  <c r="S22" i="71" s="1"/>
  <c r="AC22" i="71" s="1"/>
  <c r="AB23" i="71" s="1"/>
  <c r="AH22" i="98"/>
  <c r="AQ22" i="98" s="1"/>
  <c r="AR21" i="34"/>
  <c r="Z21" i="27"/>
  <c r="AR21" i="36"/>
  <c r="AI21" i="21"/>
  <c r="AN21" i="21"/>
  <c r="Y21" i="101"/>
  <c r="X21" i="101"/>
  <c r="AN21" i="55"/>
  <c r="AI21" i="55"/>
  <c r="AN21" i="39" l="1"/>
  <c r="AN21" i="65"/>
  <c r="AI22" i="22"/>
  <c r="W23" i="78"/>
  <c r="Z22" i="30"/>
  <c r="AF22" i="19"/>
  <c r="AO22" i="19" s="1"/>
  <c r="W23" i="98"/>
  <c r="X22" i="55"/>
  <c r="Z22" i="55" s="1"/>
  <c r="AN22" i="22"/>
  <c r="AI22" i="62"/>
  <c r="AE22" i="78"/>
  <c r="AE22" i="98"/>
  <c r="AF22" i="78"/>
  <c r="AO22" i="78" s="1"/>
  <c r="AG22" i="98"/>
  <c r="AP22" i="98" s="1"/>
  <c r="W23" i="19"/>
  <c r="X23" i="19" s="1"/>
  <c r="AE20" i="10"/>
  <c r="AE23" i="18"/>
  <c r="AF22" i="36"/>
  <c r="AO22" i="36" s="1"/>
  <c r="AF23" i="89"/>
  <c r="AO23" i="89" s="1"/>
  <c r="AE22" i="37"/>
  <c r="AN22" i="37" s="1"/>
  <c r="AE23" i="12"/>
  <c r="AE22" i="36"/>
  <c r="X22" i="45"/>
  <c r="AG23" i="100"/>
  <c r="AP23" i="100" s="1"/>
  <c r="W23" i="37"/>
  <c r="AF20" i="10"/>
  <c r="AO20" i="10" s="1"/>
  <c r="AG23" i="18"/>
  <c r="AP23" i="18" s="1"/>
  <c r="AI21" i="69"/>
  <c r="W24" i="89"/>
  <c r="W24" i="100"/>
  <c r="AF23" i="18"/>
  <c r="AO23" i="18" s="1"/>
  <c r="X23" i="94"/>
  <c r="AG23" i="89"/>
  <c r="AP23" i="89" s="1"/>
  <c r="AI20" i="51"/>
  <c r="AG23" i="12"/>
  <c r="AP23" i="12" s="1"/>
  <c r="AP25" i="12" s="1"/>
  <c r="AG20" i="10"/>
  <c r="AP20" i="10" s="1"/>
  <c r="AE22" i="35"/>
  <c r="AF22" i="82"/>
  <c r="AO22" i="82" s="1"/>
  <c r="Z22" i="58"/>
  <c r="AF22" i="58" s="1"/>
  <c r="AO22" i="58" s="1"/>
  <c r="AI20" i="24"/>
  <c r="AR20" i="24" s="1"/>
  <c r="W23" i="35"/>
  <c r="AG22" i="82"/>
  <c r="AP22" i="82" s="1"/>
  <c r="AG23" i="31"/>
  <c r="AP23" i="31" s="1"/>
  <c r="AP25" i="31" s="1"/>
  <c r="AG22" i="35"/>
  <c r="AP22" i="35" s="1"/>
  <c r="AE23" i="9"/>
  <c r="AF23" i="31"/>
  <c r="AO23" i="31" s="1"/>
  <c r="AO25" i="31" s="1"/>
  <c r="Z23" i="62"/>
  <c r="AF23" i="9"/>
  <c r="AO23" i="9" s="1"/>
  <c r="AO25" i="9" s="1"/>
  <c r="AF23" i="53"/>
  <c r="AO23" i="53" s="1"/>
  <c r="AE23" i="53"/>
  <c r="W24" i="53"/>
  <c r="X24" i="53" s="1"/>
  <c r="W23" i="82"/>
  <c r="W21" i="42"/>
  <c r="Z21" i="23"/>
  <c r="AG20" i="42"/>
  <c r="AP20" i="42" s="1"/>
  <c r="Z21" i="26"/>
  <c r="AG21" i="26" s="1"/>
  <c r="AP21" i="26" s="1"/>
  <c r="AF23" i="41"/>
  <c r="AO23" i="41" s="1"/>
  <c r="AI21" i="87"/>
  <c r="AI21" i="45"/>
  <c r="AR21" i="45" s="1"/>
  <c r="AF20" i="42"/>
  <c r="AO20" i="42" s="1"/>
  <c r="AI20" i="101"/>
  <c r="AR20" i="101" s="1"/>
  <c r="W23" i="49"/>
  <c r="X23" i="49" s="1"/>
  <c r="Z22" i="102"/>
  <c r="AF22" i="102" s="1"/>
  <c r="AO22" i="102" s="1"/>
  <c r="AG22" i="49"/>
  <c r="AP22" i="49" s="1"/>
  <c r="Z22" i="65"/>
  <c r="AG22" i="65" s="1"/>
  <c r="AP22" i="65" s="1"/>
  <c r="AF22" i="49"/>
  <c r="AO22" i="49" s="1"/>
  <c r="Z23" i="74"/>
  <c r="AG23" i="74" s="1"/>
  <c r="AP23" i="74" s="1"/>
  <c r="AP25" i="74" s="1"/>
  <c r="Z22" i="39"/>
  <c r="AG22" i="39" s="1"/>
  <c r="AP22" i="39" s="1"/>
  <c r="Z23" i="22"/>
  <c r="AE23" i="22" s="1"/>
  <c r="Z22" i="87"/>
  <c r="Z23" i="94"/>
  <c r="AF23" i="94" s="1"/>
  <c r="AO23" i="94" s="1"/>
  <c r="Z21" i="91"/>
  <c r="Z23" i="47"/>
  <c r="AG23" i="47" s="1"/>
  <c r="AP23" i="47" s="1"/>
  <c r="Z23" i="33"/>
  <c r="AE23" i="33" s="1"/>
  <c r="Z22" i="105"/>
  <c r="W23" i="105" s="1"/>
  <c r="Z22" i="45"/>
  <c r="AF22" i="45" s="1"/>
  <c r="AO22" i="45" s="1"/>
  <c r="W24" i="94"/>
  <c r="AG21" i="23"/>
  <c r="AP21" i="23" s="1"/>
  <c r="W22" i="23"/>
  <c r="AE21" i="23"/>
  <c r="AF21" i="23"/>
  <c r="AO21" i="23" s="1"/>
  <c r="AK23" i="71"/>
  <c r="AT23" i="71" s="1"/>
  <c r="AH21" i="101"/>
  <c r="AQ21" i="101" s="1"/>
  <c r="AF22" i="65"/>
  <c r="AO22" i="65" s="1"/>
  <c r="AE22" i="65"/>
  <c r="W23" i="65"/>
  <c r="Y23" i="48"/>
  <c r="X23" i="48"/>
  <c r="AI21" i="17"/>
  <c r="AN21" i="17"/>
  <c r="AI22" i="29"/>
  <c r="AN22" i="29"/>
  <c r="AN20" i="42"/>
  <c r="AH22" i="60"/>
  <c r="AQ22" i="60" s="1"/>
  <c r="AR21" i="70"/>
  <c r="AN22" i="2"/>
  <c r="AI22" i="2"/>
  <c r="AH21" i="24"/>
  <c r="AQ21" i="24" s="1"/>
  <c r="AR21" i="39"/>
  <c r="AI22" i="68"/>
  <c r="AN22" i="68"/>
  <c r="AI21" i="14"/>
  <c r="AN21" i="14"/>
  <c r="AN22" i="49"/>
  <c r="AR21" i="58"/>
  <c r="AF21" i="92"/>
  <c r="AO21" i="92" s="1"/>
  <c r="AE21" i="92"/>
  <c r="AG21" i="92"/>
  <c r="AP21" i="92" s="1"/>
  <c r="W22" i="92"/>
  <c r="AX3" i="31"/>
  <c r="S3" i="31" s="1"/>
  <c r="AC3" i="31" s="1"/>
  <c r="AX23" i="31"/>
  <c r="S23" i="31" s="1"/>
  <c r="AC23" i="31" s="1"/>
  <c r="AX4" i="31"/>
  <c r="S4" i="31" s="1"/>
  <c r="AC4" i="31" s="1"/>
  <c r="AB5" i="31" s="1"/>
  <c r="AX5" i="3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W22" i="99"/>
  <c r="AG21" i="99"/>
  <c r="AP21" i="99" s="1"/>
  <c r="AF21" i="99"/>
  <c r="AO21" i="99" s="1"/>
  <c r="AE21" i="99"/>
  <c r="AE21" i="52"/>
  <c r="AF21" i="52"/>
  <c r="AO21" i="52" s="1"/>
  <c r="AG21" i="52"/>
  <c r="AP21" i="52" s="1"/>
  <c r="W22" i="52"/>
  <c r="Y22" i="103"/>
  <c r="X22" i="103"/>
  <c r="AE23" i="62"/>
  <c r="AG23" i="62"/>
  <c r="AP23" i="62" s="1"/>
  <c r="AP25" i="62" s="1"/>
  <c r="AF23" i="62"/>
  <c r="AO23" i="62" s="1"/>
  <c r="AO25" i="62" s="1"/>
  <c r="Z21" i="101"/>
  <c r="AE21" i="27"/>
  <c r="W22" i="27"/>
  <c r="AF21" i="27"/>
  <c r="AO21" i="27" s="1"/>
  <c r="AG21" i="27"/>
  <c r="AP21" i="27" s="1"/>
  <c r="AE23" i="80"/>
  <c r="AG23" i="80"/>
  <c r="AP23" i="80" s="1"/>
  <c r="AP25" i="80" s="1"/>
  <c r="AF23" i="80"/>
  <c r="AO23" i="80" s="1"/>
  <c r="AO25" i="80" s="1"/>
  <c r="W22" i="75"/>
  <c r="AG21" i="75"/>
  <c r="AP21" i="75" s="1"/>
  <c r="AF21" i="75"/>
  <c r="AO21" i="75" s="1"/>
  <c r="AE21" i="75"/>
  <c r="W22" i="93"/>
  <c r="AG21" i="93"/>
  <c r="AP21" i="93" s="1"/>
  <c r="AF21" i="93"/>
  <c r="AO21" i="93" s="1"/>
  <c r="AE21" i="93"/>
  <c r="AR21" i="84"/>
  <c r="AH21" i="23"/>
  <c r="AQ21" i="23" s="1"/>
  <c r="Y23" i="78"/>
  <c r="X23" i="78"/>
  <c r="AX22" i="31"/>
  <c r="S22" i="31" s="1"/>
  <c r="AC22" i="31" s="1"/>
  <c r="AB23" i="31" s="1"/>
  <c r="AR22" i="67"/>
  <c r="AE21" i="32"/>
  <c r="AF21" i="32"/>
  <c r="AO21" i="32" s="1"/>
  <c r="AG21" i="32"/>
  <c r="AP21" i="32" s="1"/>
  <c r="W22" i="32"/>
  <c r="AH23" i="47"/>
  <c r="AQ23" i="47" s="1"/>
  <c r="AH23" i="94"/>
  <c r="AQ23" i="94" s="1"/>
  <c r="AR20" i="23"/>
  <c r="Y23" i="77"/>
  <c r="X23" i="77"/>
  <c r="Y23" i="29"/>
  <c r="X23" i="29"/>
  <c r="AN23" i="71"/>
  <c r="AN25" i="71" s="1"/>
  <c r="AI23" i="71"/>
  <c r="AX3" i="38"/>
  <c r="S3" i="38" s="1"/>
  <c r="AC3" i="38" s="1"/>
  <c r="AX23" i="38"/>
  <c r="S23" i="38" s="1"/>
  <c r="AC2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N21" i="103"/>
  <c r="AI21" i="103"/>
  <c r="AN21" i="83"/>
  <c r="AI21" i="83"/>
  <c r="AX3" i="79"/>
  <c r="S3" i="79" s="1"/>
  <c r="AC3" i="79" s="1"/>
  <c r="AX23" i="79"/>
  <c r="S23" i="79" s="1"/>
  <c r="AC23" i="79" s="1"/>
  <c r="AX4" i="79"/>
  <c r="S4" i="79" s="1"/>
  <c r="AC4" i="79" s="1"/>
  <c r="AB5" i="79" s="1"/>
  <c r="AX5" i="79"/>
  <c r="S5" i="79" s="1"/>
  <c r="AC5" i="79" s="1"/>
  <c r="AB6" i="79" s="1"/>
  <c r="AX6" i="79"/>
  <c r="S6" i="79" s="1"/>
  <c r="AC6" i="79" s="1"/>
  <c r="AB7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Z22" i="60"/>
  <c r="AH22" i="20"/>
  <c r="AQ22" i="20" s="1"/>
  <c r="Y23" i="19"/>
  <c r="AE23" i="64"/>
  <c r="AG23" i="64"/>
  <c r="AP23" i="64" s="1"/>
  <c r="AP25" i="64" s="1"/>
  <c r="AF23" i="64"/>
  <c r="AO23" i="64" s="1"/>
  <c r="AO25" i="64" s="1"/>
  <c r="Y21" i="104"/>
  <c r="X21" i="104"/>
  <c r="W23" i="87"/>
  <c r="AG22" i="87"/>
  <c r="AP22" i="87" s="1"/>
  <c r="AF22" i="87"/>
  <c r="AO22" i="87" s="1"/>
  <c r="AE22" i="87"/>
  <c r="AN23" i="89"/>
  <c r="AI23" i="89"/>
  <c r="W23" i="34"/>
  <c r="AE22" i="34"/>
  <c r="AG22" i="34"/>
  <c r="AP22" i="34" s="1"/>
  <c r="AF22" i="34"/>
  <c r="AO22" i="34" s="1"/>
  <c r="AR20" i="43"/>
  <c r="Y21" i="11"/>
  <c r="X21" i="11"/>
  <c r="AE23" i="46"/>
  <c r="AF23" i="46"/>
  <c r="AO23" i="46" s="1"/>
  <c r="AG23" i="46"/>
  <c r="AP23" i="46" s="1"/>
  <c r="W24" i="46"/>
  <c r="Y24" i="18"/>
  <c r="X24" i="18"/>
  <c r="AN21" i="61"/>
  <c r="AI21" i="61"/>
  <c r="AH21" i="51"/>
  <c r="AQ21" i="51" s="1"/>
  <c r="AH22" i="39"/>
  <c r="AQ22" i="39" s="1"/>
  <c r="AN24" i="85"/>
  <c r="AI24" i="85"/>
  <c r="AX3" i="80"/>
  <c r="S3" i="80" s="1"/>
  <c r="AC3" i="80" s="1"/>
  <c r="AX23" i="80"/>
  <c r="S23" i="80" s="1"/>
  <c r="AC23" i="80" s="1"/>
  <c r="AJ23" i="80" s="1"/>
  <c r="AS23" i="80" s="1"/>
  <c r="AX4" i="80"/>
  <c r="S4" i="80" s="1"/>
  <c r="AC4" i="80" s="1"/>
  <c r="AB5" i="80" s="1"/>
  <c r="AX5" i="80"/>
  <c r="S5" i="80" s="1"/>
  <c r="AC5" i="80" s="1"/>
  <c r="AB6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F23" i="38"/>
  <c r="AO23" i="38" s="1"/>
  <c r="AO25" i="38" s="1"/>
  <c r="AE23" i="38"/>
  <c r="AG23" i="38"/>
  <c r="AP23" i="38" s="1"/>
  <c r="AP25" i="38" s="1"/>
  <c r="AG22" i="13"/>
  <c r="AP22" i="13" s="1"/>
  <c r="AF22" i="13"/>
  <c r="AO22" i="13" s="1"/>
  <c r="AE22" i="13"/>
  <c r="W23" i="13"/>
  <c r="AH22" i="58"/>
  <c r="AQ22" i="58" s="1"/>
  <c r="Y22" i="63"/>
  <c r="X22" i="63"/>
  <c r="Y24" i="15"/>
  <c r="X24" i="15"/>
  <c r="AH21" i="91"/>
  <c r="AQ21" i="91" s="1"/>
  <c r="AI22" i="77"/>
  <c r="AN22" i="77"/>
  <c r="AR22" i="33"/>
  <c r="AH22" i="45"/>
  <c r="AQ22" i="45" s="1"/>
  <c r="AX22" i="38"/>
  <c r="S22" i="38" s="1"/>
  <c r="AC22" i="38" s="1"/>
  <c r="AB23" i="38" s="1"/>
  <c r="AN23" i="31"/>
  <c r="AN25" i="31" s="1"/>
  <c r="AH22" i="30"/>
  <c r="AQ22" i="30" s="1"/>
  <c r="AH22" i="21"/>
  <c r="AQ22" i="21" s="1"/>
  <c r="AN21" i="97"/>
  <c r="AI21" i="97"/>
  <c r="AX22" i="79"/>
  <c r="S22" i="79" s="1"/>
  <c r="AC22" i="79" s="1"/>
  <c r="AB23" i="79" s="1"/>
  <c r="Z22" i="20"/>
  <c r="Z21" i="24"/>
  <c r="AR21" i="65"/>
  <c r="AR21" i="105"/>
  <c r="AN23" i="12"/>
  <c r="AN25" i="12" s="1"/>
  <c r="Y23" i="35"/>
  <c r="X23" i="35"/>
  <c r="AN23" i="53"/>
  <c r="Y24" i="41"/>
  <c r="X24" i="41"/>
  <c r="AR20" i="91"/>
  <c r="AR20" i="26"/>
  <c r="AI23" i="18"/>
  <c r="AN23" i="18"/>
  <c r="AR21" i="87"/>
  <c r="AH22" i="59"/>
  <c r="AQ22" i="59" s="1"/>
  <c r="AG22" i="58"/>
  <c r="AP22" i="58" s="1"/>
  <c r="W22" i="91"/>
  <c r="AG21" i="91"/>
  <c r="AP21" i="91" s="1"/>
  <c r="AF21" i="91"/>
  <c r="AO21" i="91" s="1"/>
  <c r="AE21" i="91"/>
  <c r="AR21" i="102"/>
  <c r="AN22" i="36"/>
  <c r="AI22" i="48"/>
  <c r="AN22" i="48"/>
  <c r="AH21" i="95"/>
  <c r="AQ21" i="95" s="1"/>
  <c r="Y21" i="42"/>
  <c r="X21" i="42"/>
  <c r="Y24" i="100"/>
  <c r="X24" i="100"/>
  <c r="AF22" i="30"/>
  <c r="AO22" i="30" s="1"/>
  <c r="AG22" i="30"/>
  <c r="AP22" i="30" s="1"/>
  <c r="W23" i="30"/>
  <c r="AE22" i="30"/>
  <c r="AR22" i="74"/>
  <c r="Y23" i="2"/>
  <c r="X23" i="2"/>
  <c r="AH22" i="69"/>
  <c r="AQ22" i="69" s="1"/>
  <c r="Y22" i="86"/>
  <c r="X22" i="86"/>
  <c r="Y23" i="82"/>
  <c r="X23" i="82"/>
  <c r="AX3" i="71"/>
  <c r="S3" i="71" s="1"/>
  <c r="AC3" i="71" s="1"/>
  <c r="AX23" i="71"/>
  <c r="S23" i="71" s="1"/>
  <c r="AC23" i="71" s="1"/>
  <c r="AJ23" i="71" s="1"/>
  <c r="AS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E22" i="25"/>
  <c r="AF22" i="25"/>
  <c r="AO22" i="25" s="1"/>
  <c r="AG22" i="25"/>
  <c r="AP22" i="25" s="1"/>
  <c r="W23" i="25"/>
  <c r="AN20" i="10"/>
  <c r="AI20" i="10"/>
  <c r="W23" i="88"/>
  <c r="AG22" i="88"/>
  <c r="AP22" i="88" s="1"/>
  <c r="AF22" i="88"/>
  <c r="AO22" i="88" s="1"/>
  <c r="AE22" i="88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E23" i="16"/>
  <c r="AF23" i="16"/>
  <c r="AO23" i="16" s="1"/>
  <c r="AG23" i="16"/>
  <c r="AP23" i="16" s="1"/>
  <c r="W24" i="16"/>
  <c r="AR21" i="55"/>
  <c r="AR21" i="21"/>
  <c r="AX22" i="12"/>
  <c r="S22" i="12" s="1"/>
  <c r="AC22" i="12" s="1"/>
  <c r="AB23" i="12" s="1"/>
  <c r="AI20" i="104"/>
  <c r="AN20" i="104"/>
  <c r="Z21" i="51"/>
  <c r="AR21" i="69"/>
  <c r="AE22" i="73"/>
  <c r="W23" i="73"/>
  <c r="AG22" i="73"/>
  <c r="AP22" i="73" s="1"/>
  <c r="AF22" i="73"/>
  <c r="AO22" i="73" s="1"/>
  <c r="AH22" i="70"/>
  <c r="AQ22" i="70" s="1"/>
  <c r="AN22" i="78"/>
  <c r="AI22" i="78"/>
  <c r="Z22" i="59"/>
  <c r="Y23" i="98"/>
  <c r="X23" i="98"/>
  <c r="AR21" i="59"/>
  <c r="Y23" i="36"/>
  <c r="X23" i="36"/>
  <c r="AR22" i="76"/>
  <c r="AH23" i="67"/>
  <c r="AQ23" i="67" s="1"/>
  <c r="AQ25" i="67" s="1"/>
  <c r="AZ3" i="67"/>
  <c r="Z21" i="95"/>
  <c r="Y24" i="89"/>
  <c r="X24" i="89"/>
  <c r="AN23" i="79"/>
  <c r="AN25" i="79" s="1"/>
  <c r="AI23" i="79"/>
  <c r="AX3" i="64"/>
  <c r="S3" i="64" s="1"/>
  <c r="AC3" i="64" s="1"/>
  <c r="AX23" i="64"/>
  <c r="S23" i="64" s="1"/>
  <c r="AC2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3" i="100"/>
  <c r="AI23" i="100"/>
  <c r="Z22" i="21"/>
  <c r="AE23" i="44"/>
  <c r="AF23" i="44"/>
  <c r="AO23" i="44" s="1"/>
  <c r="AG23" i="44"/>
  <c r="AP23" i="44" s="1"/>
  <c r="W24" i="44"/>
  <c r="AH21" i="43"/>
  <c r="AQ21" i="43" s="1"/>
  <c r="Y22" i="97"/>
  <c r="X22" i="97"/>
  <c r="AR21" i="20"/>
  <c r="AR20" i="51"/>
  <c r="W23" i="90"/>
  <c r="AG22" i="90"/>
  <c r="AP22" i="90" s="1"/>
  <c r="AF22" i="90"/>
  <c r="AO22" i="90" s="1"/>
  <c r="AE22" i="90"/>
  <c r="W22" i="96"/>
  <c r="AG21" i="96"/>
  <c r="AP21" i="96" s="1"/>
  <c r="AF21" i="96"/>
  <c r="AO21" i="96" s="1"/>
  <c r="AE21" i="96"/>
  <c r="AN22" i="19"/>
  <c r="AI22" i="19"/>
  <c r="Z22" i="69"/>
  <c r="AH22" i="84"/>
  <c r="AQ22" i="84" s="1"/>
  <c r="AR22" i="22"/>
  <c r="AN21" i="86"/>
  <c r="AI21" i="86"/>
  <c r="Y23" i="37"/>
  <c r="X23" i="37"/>
  <c r="Y22" i="14"/>
  <c r="X22" i="14"/>
  <c r="AN22" i="82"/>
  <c r="W23" i="28"/>
  <c r="AF22" i="28"/>
  <c r="AO22" i="28" s="1"/>
  <c r="AG22" i="28"/>
  <c r="AP22" i="28" s="1"/>
  <c r="AE22" i="28"/>
  <c r="W22" i="66"/>
  <c r="AG21" i="66"/>
  <c r="AP21" i="66" s="1"/>
  <c r="AF21" i="66"/>
  <c r="AO21" i="66" s="1"/>
  <c r="AE21" i="66"/>
  <c r="Y22" i="81"/>
  <c r="X22" i="81"/>
  <c r="AR21" i="60"/>
  <c r="AN20" i="11"/>
  <c r="AI20" i="11"/>
  <c r="AH23" i="74"/>
  <c r="AQ23" i="74" s="1"/>
  <c r="AQ25" i="74" s="1"/>
  <c r="AZ3" i="74"/>
  <c r="AN21" i="81"/>
  <c r="AI21" i="81"/>
  <c r="AR22" i="62"/>
  <c r="AH23" i="76"/>
  <c r="AQ23" i="76" s="1"/>
  <c r="AQ25" i="76" s="1"/>
  <c r="AZ3" i="76"/>
  <c r="AX23" i="9"/>
  <c r="AX3" i="9"/>
  <c r="S3" i="9" s="1"/>
  <c r="AX4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Z23" i="76"/>
  <c r="AE21" i="50"/>
  <c r="AF21" i="50"/>
  <c r="AO21" i="50" s="1"/>
  <c r="W22" i="50"/>
  <c r="AG21" i="50"/>
  <c r="AP21" i="50" s="1"/>
  <c r="Y21" i="10"/>
  <c r="X21" i="10"/>
  <c r="AX22" i="9"/>
  <c r="Y22" i="61"/>
  <c r="X22" i="61"/>
  <c r="AH22" i="65"/>
  <c r="AQ22" i="65" s="1"/>
  <c r="W23" i="72"/>
  <c r="AG22" i="72"/>
  <c r="AP22" i="72" s="1"/>
  <c r="AF22" i="72"/>
  <c r="AO22" i="72" s="1"/>
  <c r="AE22" i="72"/>
  <c r="Z22" i="70"/>
  <c r="Y25" i="85"/>
  <c r="X25" i="85"/>
  <c r="AE21" i="40"/>
  <c r="AF21" i="40"/>
  <c r="AO21" i="40" s="1"/>
  <c r="AG21" i="40"/>
  <c r="AP21" i="40" s="1"/>
  <c r="W22" i="40"/>
  <c r="AR20" i="95"/>
  <c r="AH22" i="87"/>
  <c r="AQ22" i="87" s="1"/>
  <c r="AR22" i="94"/>
  <c r="AN21" i="63"/>
  <c r="AI21" i="63"/>
  <c r="AN23" i="15"/>
  <c r="AI23" i="15"/>
  <c r="AR21" i="30"/>
  <c r="AR22" i="47"/>
  <c r="AH23" i="22"/>
  <c r="AQ23" i="22" s="1"/>
  <c r="AQ25" i="22" s="1"/>
  <c r="AZ3" i="22"/>
  <c r="AH22" i="105"/>
  <c r="AQ22" i="105" s="1"/>
  <c r="Z23" i="67"/>
  <c r="Y22" i="17"/>
  <c r="X22" i="17"/>
  <c r="AX22" i="64"/>
  <c r="S22" i="64" s="1"/>
  <c r="AC22" i="64" s="1"/>
  <c r="AB23" i="64" s="1"/>
  <c r="AH22" i="55"/>
  <c r="AQ22" i="55" s="1"/>
  <c r="AH23" i="62"/>
  <c r="AQ23" i="62" s="1"/>
  <c r="AQ25" i="62" s="1"/>
  <c r="AZ3" i="62"/>
  <c r="AE21" i="54"/>
  <c r="W22" i="54"/>
  <c r="AF21" i="54"/>
  <c r="AO21" i="54" s="1"/>
  <c r="AG21" i="54"/>
  <c r="AP21" i="54" s="1"/>
  <c r="Z21" i="43"/>
  <c r="Y22" i="83"/>
  <c r="X22" i="83"/>
  <c r="AH21" i="26"/>
  <c r="AQ21" i="26" s="1"/>
  <c r="AH23" i="33"/>
  <c r="AQ23" i="33" s="1"/>
  <c r="AQ25" i="33" s="1"/>
  <c r="AZ3" i="33"/>
  <c r="AX22" i="33" s="1"/>
  <c r="S22" i="33" s="1"/>
  <c r="AC22" i="33" s="1"/>
  <c r="AB23" i="33" s="1"/>
  <c r="Z22" i="84"/>
  <c r="AH22" i="102"/>
  <c r="AQ22" i="102" s="1"/>
  <c r="Y23" i="68"/>
  <c r="X23" i="68"/>
  <c r="AN23" i="9"/>
  <c r="AN25" i="9" s="1"/>
  <c r="AN23" i="41"/>
  <c r="AI22" i="36" l="1"/>
  <c r="AI22" i="35"/>
  <c r="AI22" i="98"/>
  <c r="AG22" i="55"/>
  <c r="AP22" i="55" s="1"/>
  <c r="W23" i="55"/>
  <c r="AN22" i="98"/>
  <c r="AF23" i="47"/>
  <c r="AO23" i="47" s="1"/>
  <c r="AI20" i="42"/>
  <c r="AN22" i="35"/>
  <c r="Y24" i="53"/>
  <c r="AE22" i="58"/>
  <c r="AI22" i="37"/>
  <c r="W23" i="58"/>
  <c r="AG22" i="45"/>
  <c r="AP22" i="45" s="1"/>
  <c r="AI23" i="9"/>
  <c r="AI23" i="12"/>
  <c r="AR23" i="12" s="1"/>
  <c r="AR25" i="12" s="1"/>
  <c r="AK23" i="80"/>
  <c r="AT23" i="80" s="1"/>
  <c r="W23" i="102"/>
  <c r="Y23" i="102" s="1"/>
  <c r="AE22" i="105"/>
  <c r="AE22" i="45"/>
  <c r="AI23" i="31"/>
  <c r="AI22" i="82"/>
  <c r="Y23" i="49"/>
  <c r="Z23" i="49" s="1"/>
  <c r="Z23" i="77"/>
  <c r="AE22" i="55"/>
  <c r="AG23" i="94"/>
  <c r="AP23" i="94" s="1"/>
  <c r="AE21" i="26"/>
  <c r="W23" i="45"/>
  <c r="X23" i="45" s="1"/>
  <c r="AF23" i="74"/>
  <c r="AO23" i="74" s="1"/>
  <c r="AO25" i="74" s="1"/>
  <c r="AI23" i="53"/>
  <c r="Z21" i="10"/>
  <c r="Z21" i="42"/>
  <c r="AE23" i="74"/>
  <c r="W22" i="26"/>
  <c r="Y22" i="26" s="1"/>
  <c r="Z23" i="37"/>
  <c r="AG23" i="37" s="1"/>
  <c r="AP23" i="37" s="1"/>
  <c r="AP25" i="37" s="1"/>
  <c r="AF21" i="26"/>
  <c r="AO21" i="26" s="1"/>
  <c r="AG23" i="22"/>
  <c r="AP23" i="22" s="1"/>
  <c r="AP25" i="22" s="1"/>
  <c r="AG22" i="102"/>
  <c r="AP22" i="102" s="1"/>
  <c r="AI23" i="41"/>
  <c r="AF22" i="105"/>
  <c r="AO22" i="105" s="1"/>
  <c r="Z23" i="78"/>
  <c r="AG23" i="78" s="1"/>
  <c r="AP23" i="78" s="1"/>
  <c r="AP25" i="78" s="1"/>
  <c r="AG22" i="105"/>
  <c r="AP22" i="105" s="1"/>
  <c r="Z23" i="68"/>
  <c r="Z24" i="89"/>
  <c r="AF23" i="22"/>
  <c r="AO23" i="22" s="1"/>
  <c r="AO25" i="22" s="1"/>
  <c r="Z24" i="41"/>
  <c r="AF24" i="41" s="1"/>
  <c r="AO24" i="41" s="1"/>
  <c r="Z21" i="104"/>
  <c r="AF21" i="104" s="1"/>
  <c r="AO21" i="104" s="1"/>
  <c r="AE22" i="102"/>
  <c r="Z22" i="81"/>
  <c r="AF22" i="39"/>
  <c r="AO22" i="39" s="1"/>
  <c r="AE22" i="39"/>
  <c r="AN22" i="39" s="1"/>
  <c r="AE23" i="47"/>
  <c r="AI23" i="47" s="1"/>
  <c r="AF22" i="55"/>
  <c r="AO22" i="55" s="1"/>
  <c r="AE23" i="94"/>
  <c r="Z24" i="53"/>
  <c r="AE24" i="53" s="1"/>
  <c r="Z23" i="2"/>
  <c r="AG23" i="2" s="1"/>
  <c r="AP23" i="2" s="1"/>
  <c r="AP25" i="2" s="1"/>
  <c r="AG23" i="33"/>
  <c r="AP23" i="33" s="1"/>
  <c r="AP25" i="33" s="1"/>
  <c r="Z23" i="36"/>
  <c r="AG23" i="36" s="1"/>
  <c r="AP23" i="36" s="1"/>
  <c r="AP25" i="36" s="1"/>
  <c r="W23" i="39"/>
  <c r="Y23" i="39" s="1"/>
  <c r="W24" i="47"/>
  <c r="AF23" i="33"/>
  <c r="AO23" i="33" s="1"/>
  <c r="AO25" i="33" s="1"/>
  <c r="AI22" i="49"/>
  <c r="Z22" i="97"/>
  <c r="AE22" i="97" s="1"/>
  <c r="Z25" i="85"/>
  <c r="AF25" i="85" s="1"/>
  <c r="AO25" i="85" s="1"/>
  <c r="Z22" i="61"/>
  <c r="W23" i="61" s="1"/>
  <c r="Z24" i="100"/>
  <c r="Z22" i="103"/>
  <c r="AF22" i="103" s="1"/>
  <c r="AO22" i="103" s="1"/>
  <c r="Z21" i="11"/>
  <c r="Z23" i="29"/>
  <c r="AG23" i="29" s="1"/>
  <c r="AP23" i="29" s="1"/>
  <c r="AP25" i="29" s="1"/>
  <c r="AG24" i="53"/>
  <c r="AP24" i="53" s="1"/>
  <c r="W25" i="53"/>
  <c r="AG25" i="85"/>
  <c r="AP25" i="85" s="1"/>
  <c r="AE22" i="103"/>
  <c r="AE24" i="41"/>
  <c r="AX3" i="76"/>
  <c r="S3" i="76" s="1"/>
  <c r="AC3" i="76" s="1"/>
  <c r="AX23" i="76"/>
  <c r="S23" i="76" s="1"/>
  <c r="AC23" i="76" s="1"/>
  <c r="AX4" i="76"/>
  <c r="S4" i="76" s="1"/>
  <c r="AC4" i="76" s="1"/>
  <c r="AB5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N21" i="96"/>
  <c r="AI21" i="96"/>
  <c r="AJ22" i="64"/>
  <c r="AK22" i="64"/>
  <c r="AT22" i="64" s="1"/>
  <c r="AJ10" i="64"/>
  <c r="AK10" i="64"/>
  <c r="AT10" i="64" s="1"/>
  <c r="AF24" i="89"/>
  <c r="AO24" i="89" s="1"/>
  <c r="AE24" i="89"/>
  <c r="AG24" i="89"/>
  <c r="AP24" i="89" s="1"/>
  <c r="W25" i="89"/>
  <c r="AN22" i="73"/>
  <c r="AI22" i="73"/>
  <c r="AJ23" i="12"/>
  <c r="AS23" i="12" s="1"/>
  <c r="AK23" i="12"/>
  <c r="AT23" i="12" s="1"/>
  <c r="AK17" i="12"/>
  <c r="AT17" i="12" s="1"/>
  <c r="AJ17" i="12"/>
  <c r="AJ11" i="12"/>
  <c r="AK11" i="12"/>
  <c r="AT11" i="12" s="1"/>
  <c r="AJ5" i="12"/>
  <c r="AK5" i="12"/>
  <c r="AT5" i="12" s="1"/>
  <c r="Y23" i="88"/>
  <c r="X23" i="88"/>
  <c r="Y23" i="25"/>
  <c r="X23" i="25"/>
  <c r="AK20" i="71"/>
  <c r="AT20" i="71" s="1"/>
  <c r="AJ20" i="71"/>
  <c r="AK14" i="71"/>
  <c r="AT14" i="71" s="1"/>
  <c r="AJ14" i="71"/>
  <c r="AJ8" i="71"/>
  <c r="AK8" i="71"/>
  <c r="AT8" i="71" s="1"/>
  <c r="AH23" i="82"/>
  <c r="AQ23" i="82" s="1"/>
  <c r="AH22" i="86"/>
  <c r="AQ22" i="86" s="1"/>
  <c r="AE21" i="42"/>
  <c r="W22" i="42"/>
  <c r="AF21" i="42"/>
  <c r="AO21" i="42" s="1"/>
  <c r="AG21" i="42"/>
  <c r="AP21" i="42" s="1"/>
  <c r="AR22" i="36"/>
  <c r="Y24" i="47"/>
  <c r="X24" i="47"/>
  <c r="AH24" i="15"/>
  <c r="AQ24" i="15" s="1"/>
  <c r="AJ19" i="80"/>
  <c r="AK19" i="80"/>
  <c r="AT19" i="80" s="1"/>
  <c r="AJ13" i="80"/>
  <c r="AK13" i="80"/>
  <c r="AT13" i="80" s="1"/>
  <c r="AJ7" i="80"/>
  <c r="AK7" i="80"/>
  <c r="AT7" i="80" s="1"/>
  <c r="AG21" i="104"/>
  <c r="AP21" i="104" s="1"/>
  <c r="AR22" i="35"/>
  <c r="W23" i="60"/>
  <c r="AG22" i="60"/>
  <c r="AP22" i="60" s="1"/>
  <c r="AF22" i="60"/>
  <c r="AO22" i="60" s="1"/>
  <c r="AE22" i="60"/>
  <c r="AJ17" i="79"/>
  <c r="AK17" i="79"/>
  <c r="AT17" i="79" s="1"/>
  <c r="AJ11" i="79"/>
  <c r="AK11" i="79"/>
  <c r="AT11" i="79" s="1"/>
  <c r="AJ5" i="79"/>
  <c r="AK5" i="79"/>
  <c r="AT5" i="79" s="1"/>
  <c r="AJ17" i="38"/>
  <c r="AK17" i="38"/>
  <c r="AT17" i="38" s="1"/>
  <c r="AJ11" i="38"/>
  <c r="AK11" i="38"/>
  <c r="AT11" i="38" s="1"/>
  <c r="AJ5" i="38"/>
  <c r="AK5" i="38"/>
  <c r="AT5" i="38" s="1"/>
  <c r="AI21" i="32"/>
  <c r="AN21" i="32"/>
  <c r="Y22" i="75"/>
  <c r="X22" i="75"/>
  <c r="Y22" i="27"/>
  <c r="X22" i="27"/>
  <c r="X23" i="102"/>
  <c r="Y22" i="99"/>
  <c r="X22" i="99"/>
  <c r="AK17" i="31"/>
  <c r="AT17" i="31" s="1"/>
  <c r="AJ17" i="31"/>
  <c r="AK11" i="31"/>
  <c r="AT11" i="31" s="1"/>
  <c r="AJ11" i="31"/>
  <c r="AK5" i="31"/>
  <c r="AT5" i="31" s="1"/>
  <c r="AJ5" i="31"/>
  <c r="AR21" i="14"/>
  <c r="AN22" i="55"/>
  <c r="AR22" i="29"/>
  <c r="Y23" i="45"/>
  <c r="AN23" i="33"/>
  <c r="AN25" i="33" s="1"/>
  <c r="AC12" i="9"/>
  <c r="AB13" i="9" s="1"/>
  <c r="S13" i="9"/>
  <c r="Y23" i="28"/>
  <c r="X23" i="28"/>
  <c r="S22" i="9"/>
  <c r="AC21" i="9"/>
  <c r="AB22" i="9" s="1"/>
  <c r="AC11" i="9"/>
  <c r="AB12" i="9" s="1"/>
  <c r="S12" i="9"/>
  <c r="AX22" i="76"/>
  <c r="S22" i="76" s="1"/>
  <c r="AC22" i="76" s="1"/>
  <c r="AB23" i="76" s="1"/>
  <c r="Y23" i="90"/>
  <c r="X23" i="90"/>
  <c r="AJ21" i="64"/>
  <c r="AK21" i="64"/>
  <c r="AT21" i="64" s="1"/>
  <c r="AJ15" i="64"/>
  <c r="AK15" i="64"/>
  <c r="AT15" i="64" s="1"/>
  <c r="AJ9" i="64"/>
  <c r="AK9" i="64"/>
  <c r="AT9" i="64" s="1"/>
  <c r="AB4" i="64"/>
  <c r="AJ3" i="64"/>
  <c r="AH23" i="98"/>
  <c r="AQ23" i="98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K19" i="71"/>
  <c r="AT19" i="71" s="1"/>
  <c r="AJ19" i="71"/>
  <c r="AK13" i="71"/>
  <c r="AT13" i="71" s="1"/>
  <c r="AJ13" i="71"/>
  <c r="AJ7" i="71"/>
  <c r="AK7" i="71"/>
  <c r="AT7" i="71" s="1"/>
  <c r="Z23" i="82"/>
  <c r="Z22" i="86"/>
  <c r="Y22" i="91"/>
  <c r="X22" i="91"/>
  <c r="AR23" i="31"/>
  <c r="AR25" i="31" s="1"/>
  <c r="Z24" i="15"/>
  <c r="AI23" i="38"/>
  <c r="AN23" i="38"/>
  <c r="AN25" i="38" s="1"/>
  <c r="AJ18" i="80"/>
  <c r="AK18" i="80"/>
  <c r="AT18" i="80" s="1"/>
  <c r="AJ12" i="80"/>
  <c r="AK12" i="80"/>
  <c r="AT12" i="80" s="1"/>
  <c r="AJ6" i="80"/>
  <c r="AK6" i="80"/>
  <c r="AT6" i="80" s="1"/>
  <c r="AH24" i="18"/>
  <c r="AQ24" i="18" s="1"/>
  <c r="AI23" i="46"/>
  <c r="AN23" i="46"/>
  <c r="AN22" i="87"/>
  <c r="AI22" i="87"/>
  <c r="AH23" i="19"/>
  <c r="AQ23" i="19" s="1"/>
  <c r="AQ25" i="19" s="1"/>
  <c r="AZ3" i="19"/>
  <c r="AX22" i="19" s="1"/>
  <c r="S22" i="19" s="1"/>
  <c r="AC22" i="19" s="1"/>
  <c r="AB23" i="19" s="1"/>
  <c r="AJ22" i="79"/>
  <c r="AK22" i="79"/>
  <c r="AT22" i="79" s="1"/>
  <c r="AJ16" i="79"/>
  <c r="AK16" i="79"/>
  <c r="AT16" i="79" s="1"/>
  <c r="AJ10" i="79"/>
  <c r="AK10" i="79"/>
  <c r="AT10" i="79" s="1"/>
  <c r="AJ22" i="38"/>
  <c r="AK22" i="38"/>
  <c r="AT22" i="38" s="1"/>
  <c r="AJ16" i="38"/>
  <c r="AK16" i="38"/>
  <c r="AT16" i="38" s="1"/>
  <c r="AJ10" i="38"/>
  <c r="AK10" i="38"/>
  <c r="AT10" i="38" s="1"/>
  <c r="AN21" i="27"/>
  <c r="AI21" i="27"/>
  <c r="AN22" i="105"/>
  <c r="AJ22" i="31"/>
  <c r="AK22" i="31"/>
  <c r="AT22" i="31" s="1"/>
  <c r="AK16" i="31"/>
  <c r="AT16" i="31" s="1"/>
  <c r="AJ16" i="31"/>
  <c r="AK10" i="31"/>
  <c r="AT10" i="31" s="1"/>
  <c r="AJ10" i="31"/>
  <c r="AR22" i="2"/>
  <c r="Y22" i="50"/>
  <c r="X22" i="50"/>
  <c r="AJ16" i="64"/>
  <c r="AK16" i="64"/>
  <c r="AT16" i="64" s="1"/>
  <c r="W23" i="84"/>
  <c r="AG22" i="84"/>
  <c r="AP22" i="84" s="1"/>
  <c r="AF22" i="84"/>
  <c r="AO22" i="84" s="1"/>
  <c r="AE22" i="84"/>
  <c r="AH22" i="83"/>
  <c r="AQ22" i="83" s="1"/>
  <c r="Y22" i="54"/>
  <c r="X22" i="54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R22" i="98"/>
  <c r="Y23" i="72"/>
  <c r="X23" i="72"/>
  <c r="AC17" i="9"/>
  <c r="AB18" i="9" s="1"/>
  <c r="S18" i="9"/>
  <c r="AC5" i="9"/>
  <c r="AB6" i="9" s="1"/>
  <c r="S6" i="9"/>
  <c r="AX3" i="74"/>
  <c r="S3" i="74" s="1"/>
  <c r="AC3" i="74" s="1"/>
  <c r="AX23" i="74"/>
  <c r="S23" i="74" s="1"/>
  <c r="AC23" i="74" s="1"/>
  <c r="AX4" i="74"/>
  <c r="S4" i="74" s="1"/>
  <c r="AC4" i="74" s="1"/>
  <c r="AB5" i="74" s="1"/>
  <c r="AX5" i="74"/>
  <c r="S5" i="74" s="1"/>
  <c r="AC5" i="74" s="1"/>
  <c r="AB6" i="74" s="1"/>
  <c r="AX6" i="74"/>
  <c r="S6" i="74" s="1"/>
  <c r="AC6" i="74" s="1"/>
  <c r="AB7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R22" i="82"/>
  <c r="AR23" i="41"/>
  <c r="AH23" i="68"/>
  <c r="AQ23" i="68" s="1"/>
  <c r="AQ25" i="68" s="1"/>
  <c r="AZ3" i="68"/>
  <c r="AX22" i="68" s="1"/>
  <c r="S22" i="68" s="1"/>
  <c r="AC22" i="68" s="1"/>
  <c r="AB23" i="68" s="1"/>
  <c r="AX3" i="33"/>
  <c r="S3" i="33" s="1"/>
  <c r="AC3" i="33" s="1"/>
  <c r="AX23" i="33"/>
  <c r="S23" i="33" s="1"/>
  <c r="AC23" i="33" s="1"/>
  <c r="AJ23" i="33" s="1"/>
  <c r="AS23" i="33" s="1"/>
  <c r="AX4" i="33"/>
  <c r="S4" i="33" s="1"/>
  <c r="AC4" i="33" s="1"/>
  <c r="AB5" i="33" s="1"/>
  <c r="AX5" i="33"/>
  <c r="S5" i="33" s="1"/>
  <c r="AC5" i="33" s="1"/>
  <c r="AB6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Z22" i="83"/>
  <c r="AI21" i="54"/>
  <c r="AN21" i="54"/>
  <c r="AK23" i="64"/>
  <c r="AT23" i="64" s="1"/>
  <c r="AJ23" i="64"/>
  <c r="AS23" i="64" s="1"/>
  <c r="AX22" i="22"/>
  <c r="S22" i="22" s="1"/>
  <c r="AC22" i="22" s="1"/>
  <c r="AB23" i="22" s="1"/>
  <c r="AR23" i="15"/>
  <c r="Y22" i="40"/>
  <c r="X22" i="40"/>
  <c r="AH21" i="10"/>
  <c r="AQ21" i="10" s="1"/>
  <c r="AI21" i="50"/>
  <c r="AN21" i="50"/>
  <c r="AC16" i="9"/>
  <c r="AB17" i="9" s="1"/>
  <c r="S17" i="9"/>
  <c r="AC10" i="9"/>
  <c r="AB11" i="9" s="1"/>
  <c r="S11" i="9"/>
  <c r="AC4" i="9"/>
  <c r="AB5" i="9" s="1"/>
  <c r="S5" i="9"/>
  <c r="AX22" i="74"/>
  <c r="S22" i="74" s="1"/>
  <c r="AC22" i="74" s="1"/>
  <c r="AB23" i="74" s="1"/>
  <c r="AH22" i="81"/>
  <c r="AQ22" i="81" s="1"/>
  <c r="Y22" i="66"/>
  <c r="X22" i="66"/>
  <c r="AI23" i="44"/>
  <c r="AN23" i="44"/>
  <c r="AK20" i="64"/>
  <c r="AT20" i="64" s="1"/>
  <c r="AJ20" i="64"/>
  <c r="AK14" i="64"/>
  <c r="AT14" i="64" s="1"/>
  <c r="AJ14" i="64"/>
  <c r="AK8" i="64"/>
  <c r="AT8" i="64" s="1"/>
  <c r="AJ8" i="64"/>
  <c r="AF21" i="95"/>
  <c r="AO21" i="95" s="1"/>
  <c r="AE21" i="95"/>
  <c r="W22" i="95"/>
  <c r="AG21" i="95"/>
  <c r="AP21" i="95" s="1"/>
  <c r="AH23" i="36"/>
  <c r="AQ23" i="36" s="1"/>
  <c r="AQ25" i="36" s="1"/>
  <c r="AZ3" i="36"/>
  <c r="AX22" i="36" s="1"/>
  <c r="S22" i="36" s="1"/>
  <c r="AC22" i="36" s="1"/>
  <c r="AB23" i="36" s="1"/>
  <c r="Z23" i="98"/>
  <c r="AI23" i="16"/>
  <c r="AN23" i="16"/>
  <c r="AJ21" i="12"/>
  <c r="AK21" i="12"/>
  <c r="AT21" i="12" s="1"/>
  <c r="AJ15" i="12"/>
  <c r="AK15" i="12"/>
  <c r="AT15" i="12" s="1"/>
  <c r="AK9" i="12"/>
  <c r="AT9" i="12" s="1"/>
  <c r="AJ9" i="12"/>
  <c r="AI23" i="22"/>
  <c r="AN23" i="22"/>
  <c r="AN25" i="22" s="1"/>
  <c r="AK18" i="71"/>
  <c r="AT18" i="71" s="1"/>
  <c r="AJ18" i="71"/>
  <c r="AJ12" i="71"/>
  <c r="AK12" i="71"/>
  <c r="AT12" i="71" s="1"/>
  <c r="AJ6" i="71"/>
  <c r="AK6" i="71"/>
  <c r="AT6" i="71" s="1"/>
  <c r="AH24" i="100"/>
  <c r="AQ24" i="100" s="1"/>
  <c r="AR23" i="53"/>
  <c r="AF21" i="24"/>
  <c r="AO21" i="24" s="1"/>
  <c r="AG21" i="24"/>
  <c r="AP21" i="24" s="1"/>
  <c r="W22" i="24"/>
  <c r="AE21" i="24"/>
  <c r="AJ23" i="38"/>
  <c r="AS23" i="38" s="1"/>
  <c r="AK23" i="38"/>
  <c r="AT23" i="38" s="1"/>
  <c r="Y23" i="13"/>
  <c r="X23" i="13"/>
  <c r="AK17" i="80"/>
  <c r="AT17" i="80" s="1"/>
  <c r="AJ17" i="80"/>
  <c r="AK11" i="80"/>
  <c r="AT11" i="80" s="1"/>
  <c r="AJ11" i="80"/>
  <c r="AJ5" i="80"/>
  <c r="AK5" i="80"/>
  <c r="AT5" i="80" s="1"/>
  <c r="AH21" i="11"/>
  <c r="AQ21" i="11" s="1"/>
  <c r="AJ21" i="79"/>
  <c r="AK21" i="79"/>
  <c r="AT21" i="79" s="1"/>
  <c r="AJ15" i="79"/>
  <c r="AK15" i="79"/>
  <c r="AT15" i="79" s="1"/>
  <c r="AJ9" i="79"/>
  <c r="AK9" i="79"/>
  <c r="AT9" i="79" s="1"/>
  <c r="AJ3" i="79"/>
  <c r="AB4" i="79"/>
  <c r="AJ21" i="38"/>
  <c r="AK21" i="38"/>
  <c r="AT21" i="38" s="1"/>
  <c r="AJ15" i="38"/>
  <c r="AK15" i="38"/>
  <c r="AT15" i="38" s="1"/>
  <c r="AJ9" i="38"/>
  <c r="AK9" i="38"/>
  <c r="AT9" i="38" s="1"/>
  <c r="AJ3" i="38"/>
  <c r="AB4" i="38"/>
  <c r="AH23" i="77"/>
  <c r="AQ23" i="77" s="1"/>
  <c r="AQ25" i="77" s="1"/>
  <c r="AZ3" i="77"/>
  <c r="AX22" i="77" s="1"/>
  <c r="S22" i="77" s="1"/>
  <c r="AC22" i="77" s="1"/>
  <c r="AB23" i="77" s="1"/>
  <c r="Y22" i="93"/>
  <c r="X22" i="93"/>
  <c r="AF21" i="101"/>
  <c r="AO21" i="101" s="1"/>
  <c r="AE21" i="101"/>
  <c r="AG21" i="101"/>
  <c r="AP21" i="101" s="1"/>
  <c r="W22" i="101"/>
  <c r="AI21" i="52"/>
  <c r="AN21" i="52"/>
  <c r="AK21" i="31"/>
  <c r="AT21" i="31" s="1"/>
  <c r="AJ21" i="31"/>
  <c r="AK15" i="31"/>
  <c r="AT15" i="31" s="1"/>
  <c r="AJ15" i="31"/>
  <c r="AK9" i="31"/>
  <c r="AT9" i="31" s="1"/>
  <c r="AJ9" i="31"/>
  <c r="AB4" i="31"/>
  <c r="AJ3" i="31"/>
  <c r="AR22" i="68"/>
  <c r="AR20" i="42"/>
  <c r="AR21" i="17"/>
  <c r="Y23" i="65"/>
  <c r="X23" i="65"/>
  <c r="AN23" i="94"/>
  <c r="AI23" i="94"/>
  <c r="AI21" i="26"/>
  <c r="AN21" i="26"/>
  <c r="AC18" i="9"/>
  <c r="AB19" i="9" s="1"/>
  <c r="S19" i="9"/>
  <c r="AE21" i="10"/>
  <c r="W22" i="10"/>
  <c r="AG21" i="10"/>
  <c r="AP21" i="10" s="1"/>
  <c r="AF21" i="10"/>
  <c r="AO21" i="10" s="1"/>
  <c r="AC9" i="9"/>
  <c r="AB10" i="9" s="1"/>
  <c r="S10" i="9"/>
  <c r="AR21" i="86"/>
  <c r="AJ19" i="64"/>
  <c r="AK19" i="64"/>
  <c r="AT19" i="64" s="1"/>
  <c r="AJ13" i="64"/>
  <c r="AK13" i="64"/>
  <c r="AT13" i="64" s="1"/>
  <c r="AJ7" i="64"/>
  <c r="AK7" i="64"/>
  <c r="AT7" i="64" s="1"/>
  <c r="AR23" i="79"/>
  <c r="AR25" i="79" s="1"/>
  <c r="AX3" i="67"/>
  <c r="S3" i="67" s="1"/>
  <c r="AC3" i="67" s="1"/>
  <c r="AX23" i="67"/>
  <c r="S23" i="67" s="1"/>
  <c r="AC2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E21" i="51"/>
  <c r="W22" i="51"/>
  <c r="AF21" i="51"/>
  <c r="AO21" i="51" s="1"/>
  <c r="AG21" i="51"/>
  <c r="AP21" i="51" s="1"/>
  <c r="AJ20" i="12"/>
  <c r="AK20" i="12"/>
  <c r="AT20" i="12" s="1"/>
  <c r="AK14" i="12"/>
  <c r="AT14" i="12" s="1"/>
  <c r="AJ14" i="12"/>
  <c r="AJ8" i="12"/>
  <c r="AK8" i="12"/>
  <c r="AT8" i="12" s="1"/>
  <c r="AN22" i="88"/>
  <c r="AI22" i="88"/>
  <c r="AI22" i="25"/>
  <c r="AN22" i="25"/>
  <c r="AJ17" i="71"/>
  <c r="AK17" i="71"/>
  <c r="AT17" i="71" s="1"/>
  <c r="AK11" i="71"/>
  <c r="AT11" i="71" s="1"/>
  <c r="AJ11" i="71"/>
  <c r="AJ5" i="71"/>
  <c r="AK5" i="71"/>
  <c r="AT5" i="71" s="1"/>
  <c r="AH23" i="49"/>
  <c r="AQ23" i="49" s="1"/>
  <c r="W25" i="100"/>
  <c r="AG24" i="100"/>
  <c r="AP24" i="100" s="1"/>
  <c r="AF24" i="100"/>
  <c r="AO24" i="100" s="1"/>
  <c r="AE24" i="100"/>
  <c r="AN22" i="58"/>
  <c r="AI22" i="58"/>
  <c r="AH23" i="35"/>
  <c r="AQ23" i="35" s="1"/>
  <c r="AR22" i="37"/>
  <c r="AE22" i="20"/>
  <c r="AF22" i="20"/>
  <c r="AO22" i="20" s="1"/>
  <c r="W23" i="20"/>
  <c r="AG22" i="20"/>
  <c r="AP22" i="20" s="1"/>
  <c r="AR22" i="77"/>
  <c r="AH22" i="63"/>
  <c r="AQ22" i="63" s="1"/>
  <c r="AN22" i="13"/>
  <c r="AI22" i="13"/>
  <c r="AJ22" i="80"/>
  <c r="AK22" i="80"/>
  <c r="AT22" i="80" s="1"/>
  <c r="AJ16" i="80"/>
  <c r="AK16" i="80"/>
  <c r="AT16" i="80" s="1"/>
  <c r="AJ10" i="80"/>
  <c r="AK10" i="80"/>
  <c r="AT10" i="80" s="1"/>
  <c r="Z24" i="18"/>
  <c r="AF21" i="11"/>
  <c r="AO21" i="11" s="1"/>
  <c r="AE21" i="11"/>
  <c r="W22" i="11"/>
  <c r="AG21" i="11"/>
  <c r="AP21" i="11" s="1"/>
  <c r="AN22" i="34"/>
  <c r="AI22" i="34"/>
  <c r="Z23" i="19"/>
  <c r="AJ20" i="79"/>
  <c r="AK20" i="79"/>
  <c r="AT20" i="79" s="1"/>
  <c r="AJ14" i="79"/>
  <c r="AK14" i="79"/>
  <c r="AT14" i="79" s="1"/>
  <c r="AJ8" i="79"/>
  <c r="AK8" i="79"/>
  <c r="AT8" i="79" s="1"/>
  <c r="AR21" i="83"/>
  <c r="AJ20" i="38"/>
  <c r="AK20" i="38"/>
  <c r="AT20" i="38" s="1"/>
  <c r="AJ14" i="38"/>
  <c r="AK14" i="38"/>
  <c r="AT14" i="38" s="1"/>
  <c r="AJ8" i="38"/>
  <c r="AK8" i="38"/>
  <c r="AT8" i="38" s="1"/>
  <c r="AR23" i="71"/>
  <c r="AR25" i="71" s="1"/>
  <c r="AL23" i="71"/>
  <c r="AU23" i="71" s="1"/>
  <c r="AG23" i="77"/>
  <c r="AP23" i="77" s="1"/>
  <c r="AP25" i="77" s="1"/>
  <c r="AF23" i="77"/>
  <c r="AO23" i="77" s="1"/>
  <c r="AO25" i="77" s="1"/>
  <c r="AE23" i="77"/>
  <c r="Y22" i="32"/>
  <c r="X22" i="32"/>
  <c r="AJ23" i="31"/>
  <c r="AS23" i="31" s="1"/>
  <c r="AK23" i="31"/>
  <c r="AT23" i="31" s="1"/>
  <c r="AN21" i="75"/>
  <c r="AI21" i="75"/>
  <c r="AN23" i="80"/>
  <c r="AN25" i="80" s="1"/>
  <c r="AI23" i="80"/>
  <c r="AN22" i="102"/>
  <c r="AI22" i="102"/>
  <c r="AN23" i="62"/>
  <c r="AN25" i="62" s="1"/>
  <c r="AI23" i="62"/>
  <c r="AN21" i="99"/>
  <c r="AI21" i="99"/>
  <c r="AK20" i="31"/>
  <c r="AT20" i="31" s="1"/>
  <c r="AJ20" i="31"/>
  <c r="AK14" i="31"/>
  <c r="AT14" i="31" s="1"/>
  <c r="AJ14" i="31"/>
  <c r="AK8" i="31"/>
  <c r="AT8" i="31" s="1"/>
  <c r="AJ8" i="31"/>
  <c r="Y22" i="92"/>
  <c r="X22" i="92"/>
  <c r="Y23" i="55"/>
  <c r="X23" i="55"/>
  <c r="AH23" i="48"/>
  <c r="AQ23" i="48" s="1"/>
  <c r="AI21" i="23"/>
  <c r="AN21" i="23"/>
  <c r="AN22" i="45"/>
  <c r="AI22" i="45"/>
  <c r="AC6" i="9"/>
  <c r="AB7" i="9" s="1"/>
  <c r="S7" i="9"/>
  <c r="AH23" i="37"/>
  <c r="AQ23" i="37" s="1"/>
  <c r="AQ25" i="37" s="1"/>
  <c r="AZ3" i="37"/>
  <c r="AH22" i="97"/>
  <c r="AQ22" i="97" s="1"/>
  <c r="AG23" i="68"/>
  <c r="AP23" i="68" s="1"/>
  <c r="AP25" i="68" s="1"/>
  <c r="AE23" i="68"/>
  <c r="AF23" i="68"/>
  <c r="AO23" i="68" s="1"/>
  <c r="AO25" i="6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17"/>
  <c r="AQ22" i="17" s="1"/>
  <c r="W23" i="70"/>
  <c r="AE22" i="70"/>
  <c r="AG22" i="70"/>
  <c r="AP22" i="70" s="1"/>
  <c r="AF22" i="70"/>
  <c r="AO22" i="70" s="1"/>
  <c r="AE23" i="76"/>
  <c r="AG23" i="76"/>
  <c r="AP23" i="76" s="1"/>
  <c r="AP25" i="76" s="1"/>
  <c r="AF23" i="76"/>
  <c r="AO23" i="76" s="1"/>
  <c r="AO25" i="76" s="1"/>
  <c r="AC15" i="9"/>
  <c r="AB16" i="9" s="1"/>
  <c r="S16" i="9"/>
  <c r="AC3" i="9"/>
  <c r="S4" i="9"/>
  <c r="W23" i="81"/>
  <c r="AG22" i="81"/>
  <c r="AP22" i="81" s="1"/>
  <c r="AF22" i="81"/>
  <c r="AO22" i="81" s="1"/>
  <c r="AE22" i="81"/>
  <c r="AI22" i="28"/>
  <c r="AN22" i="28"/>
  <c r="AH22" i="14"/>
  <c r="AQ22" i="14" s="1"/>
  <c r="W23" i="69"/>
  <c r="AG22" i="69"/>
  <c r="AP22" i="69" s="1"/>
  <c r="AF22" i="69"/>
  <c r="AO22" i="69" s="1"/>
  <c r="AE22" i="69"/>
  <c r="Y22" i="96"/>
  <c r="X22" i="96"/>
  <c r="W23" i="21"/>
  <c r="AE22" i="21"/>
  <c r="AG22" i="21"/>
  <c r="AP22" i="21" s="1"/>
  <c r="AF22" i="21"/>
  <c r="AO22" i="21" s="1"/>
  <c r="AR23" i="9"/>
  <c r="AR25" i="9" s="1"/>
  <c r="AE21" i="43"/>
  <c r="AF21" i="43"/>
  <c r="AO21" i="43" s="1"/>
  <c r="AG21" i="43"/>
  <c r="AP21" i="43" s="1"/>
  <c r="W22" i="43"/>
  <c r="AX22" i="62"/>
  <c r="S22" i="62" s="1"/>
  <c r="AC22" i="62" s="1"/>
  <c r="AB23" i="62" s="1"/>
  <c r="AR21" i="63"/>
  <c r="AN22" i="72"/>
  <c r="AI22" i="72"/>
  <c r="AH22" i="61"/>
  <c r="AQ22" i="61" s="1"/>
  <c r="AC20" i="9"/>
  <c r="AB21" i="9" s="1"/>
  <c r="S21" i="9"/>
  <c r="AC14" i="9"/>
  <c r="AB15" i="9" s="1"/>
  <c r="S15" i="9"/>
  <c r="AC8" i="9"/>
  <c r="AB9" i="9" s="1"/>
  <c r="S9" i="9"/>
  <c r="AR20" i="11"/>
  <c r="Z22" i="14"/>
  <c r="AR22" i="19"/>
  <c r="AN22" i="90"/>
  <c r="AI22" i="90"/>
  <c r="AR23" i="100"/>
  <c r="AJ18" i="64"/>
  <c r="AK18" i="64"/>
  <c r="AT18" i="64" s="1"/>
  <c r="AJ12" i="64"/>
  <c r="AK12" i="64"/>
  <c r="AT12" i="64" s="1"/>
  <c r="AJ6" i="64"/>
  <c r="AK6" i="64"/>
  <c r="AT6" i="64" s="1"/>
  <c r="AX22" i="67"/>
  <c r="S22" i="67" s="1"/>
  <c r="AC22" i="67" s="1"/>
  <c r="AB23" i="67" s="1"/>
  <c r="AF22" i="59"/>
  <c r="AO22" i="59" s="1"/>
  <c r="AG22" i="59"/>
  <c r="AP22" i="59" s="1"/>
  <c r="AE22" i="59"/>
  <c r="W23" i="59"/>
  <c r="AJ19" i="12"/>
  <c r="AK19" i="12"/>
  <c r="AT19" i="12" s="1"/>
  <c r="AJ13" i="12"/>
  <c r="AK13" i="12"/>
  <c r="AT13" i="12" s="1"/>
  <c r="AK7" i="12"/>
  <c r="AT7" i="12" s="1"/>
  <c r="AJ7" i="12"/>
  <c r="AR20" i="10"/>
  <c r="AK22" i="71"/>
  <c r="AT22" i="71" s="1"/>
  <c r="AJ22" i="71"/>
  <c r="AK16" i="71"/>
  <c r="AT16" i="71" s="1"/>
  <c r="AJ16" i="71"/>
  <c r="AK10" i="71"/>
  <c r="AT10" i="71" s="1"/>
  <c r="AJ10" i="71"/>
  <c r="AI22" i="30"/>
  <c r="AN22" i="30"/>
  <c r="AN21" i="91"/>
  <c r="AI21" i="91"/>
  <c r="AH24" i="41"/>
  <c r="AQ24" i="41" s="1"/>
  <c r="AJ23" i="79"/>
  <c r="AS23" i="79" s="1"/>
  <c r="AK23" i="79"/>
  <c r="AT23" i="79" s="1"/>
  <c r="Z22" i="63"/>
  <c r="AJ21" i="80"/>
  <c r="AK21" i="80"/>
  <c r="AT21" i="80" s="1"/>
  <c r="AJ15" i="80"/>
  <c r="AK15" i="80"/>
  <c r="AT15" i="80" s="1"/>
  <c r="AJ9" i="80"/>
  <c r="AK9" i="80"/>
  <c r="AT9" i="80" s="1"/>
  <c r="AB4" i="80"/>
  <c r="AJ3" i="80"/>
  <c r="Y24" i="46"/>
  <c r="X24" i="46"/>
  <c r="Y23" i="34"/>
  <c r="X23" i="34"/>
  <c r="Y23" i="87"/>
  <c r="X23" i="87"/>
  <c r="AN23" i="64"/>
  <c r="AN25" i="64" s="1"/>
  <c r="AI23" i="64"/>
  <c r="AJ19" i="79"/>
  <c r="AK19" i="79"/>
  <c r="AT19" i="79" s="1"/>
  <c r="AJ13" i="79"/>
  <c r="AK13" i="79"/>
  <c r="AT13" i="79" s="1"/>
  <c r="AJ7" i="79"/>
  <c r="AK7" i="79"/>
  <c r="AT7" i="79" s="1"/>
  <c r="AJ19" i="38"/>
  <c r="AK19" i="38"/>
  <c r="AT19" i="38" s="1"/>
  <c r="AJ13" i="38"/>
  <c r="AK13" i="38"/>
  <c r="AT13" i="38" s="1"/>
  <c r="AJ7" i="38"/>
  <c r="AK7" i="38"/>
  <c r="AT7" i="38" s="1"/>
  <c r="AH23" i="78"/>
  <c r="AQ23" i="78" s="1"/>
  <c r="AQ25" i="78" s="1"/>
  <c r="AZ3" i="78"/>
  <c r="AH22" i="103"/>
  <c r="AQ22" i="103" s="1"/>
  <c r="Y23" i="105"/>
  <c r="X23" i="105"/>
  <c r="AK19" i="31"/>
  <c r="AT19" i="31" s="1"/>
  <c r="AJ19" i="31"/>
  <c r="AJ13" i="31"/>
  <c r="AK13" i="31"/>
  <c r="AT13" i="31" s="1"/>
  <c r="AJ7" i="31"/>
  <c r="AK7" i="31"/>
  <c r="AT7" i="31" s="1"/>
  <c r="AR22" i="49"/>
  <c r="Z23" i="48"/>
  <c r="AI22" i="65"/>
  <c r="AN22" i="65"/>
  <c r="Y22" i="23"/>
  <c r="X22" i="23"/>
  <c r="Y24" i="94"/>
  <c r="X24" i="94"/>
  <c r="AN23" i="74"/>
  <c r="AN25" i="74" s="1"/>
  <c r="AI23" i="74"/>
  <c r="AG23" i="67"/>
  <c r="AP23" i="67" s="1"/>
  <c r="AP25" i="67" s="1"/>
  <c r="AF23" i="67"/>
  <c r="AO23" i="67" s="1"/>
  <c r="AO25" i="67" s="1"/>
  <c r="AE23" i="67"/>
  <c r="AH25" i="85"/>
  <c r="AQ25" i="85" s="1"/>
  <c r="AH24" i="53"/>
  <c r="AQ24" i="53" s="1"/>
  <c r="Z22" i="17"/>
  <c r="AI21" i="40"/>
  <c r="AN21" i="40"/>
  <c r="AC19" i="9"/>
  <c r="AB20" i="9" s="1"/>
  <c r="S20" i="9"/>
  <c r="AC13" i="9"/>
  <c r="AB14" i="9" s="1"/>
  <c r="S14" i="9"/>
  <c r="AC7" i="9"/>
  <c r="AB8" i="9" s="1"/>
  <c r="S8" i="9"/>
  <c r="S23" i="9"/>
  <c r="AC22" i="9"/>
  <c r="AR21" i="81"/>
  <c r="AN21" i="66"/>
  <c r="AI21" i="66"/>
  <c r="Y24" i="44"/>
  <c r="X24" i="44"/>
  <c r="Z24" i="44" s="1"/>
  <c r="AK17" i="64"/>
  <c r="AT17" i="64" s="1"/>
  <c r="AJ17" i="64"/>
  <c r="AK11" i="64"/>
  <c r="AT11" i="64" s="1"/>
  <c r="AJ11" i="64"/>
  <c r="AJ5" i="64"/>
  <c r="AK5" i="64"/>
  <c r="AT5" i="64" s="1"/>
  <c r="AH24" i="89"/>
  <c r="AQ24" i="89" s="1"/>
  <c r="AR22" i="78"/>
  <c r="Y23" i="73"/>
  <c r="X23" i="73"/>
  <c r="AR20" i="104"/>
  <c r="Y24" i="16"/>
  <c r="X24" i="16"/>
  <c r="AK18" i="12"/>
  <c r="AT18" i="12" s="1"/>
  <c r="AJ18" i="12"/>
  <c r="AJ12" i="12"/>
  <c r="AK12" i="12"/>
  <c r="AT12" i="12" s="1"/>
  <c r="AK6" i="12"/>
  <c r="AT6" i="12" s="1"/>
  <c r="AJ6" i="12"/>
  <c r="AJ21" i="71"/>
  <c r="AK21" i="71"/>
  <c r="AT21" i="71" s="1"/>
  <c r="AJ15" i="71"/>
  <c r="AK15" i="71"/>
  <c r="AT15" i="71" s="1"/>
  <c r="AK9" i="71"/>
  <c r="AT9" i="71" s="1"/>
  <c r="AJ9" i="71"/>
  <c r="AJ3" i="71"/>
  <c r="AB4" i="71"/>
  <c r="AH23" i="2"/>
  <c r="AQ23" i="2" s="1"/>
  <c r="AQ25" i="2" s="1"/>
  <c r="AZ3" i="2"/>
  <c r="Y23" i="30"/>
  <c r="X23" i="30"/>
  <c r="AH21" i="42"/>
  <c r="AQ21" i="42" s="1"/>
  <c r="AR22" i="48"/>
  <c r="Y23" i="58"/>
  <c r="X23" i="58"/>
  <c r="Z23" i="58" s="1"/>
  <c r="AR23" i="18"/>
  <c r="Z23" i="35"/>
  <c r="AR21" i="97"/>
  <c r="AK20" i="80"/>
  <c r="AT20" i="80" s="1"/>
  <c r="AJ20" i="80"/>
  <c r="AK14" i="80"/>
  <c r="AT14" i="80" s="1"/>
  <c r="AJ14" i="80"/>
  <c r="AK8" i="80"/>
  <c r="AT8" i="80" s="1"/>
  <c r="AJ8" i="80"/>
  <c r="AR24" i="85"/>
  <c r="AR21" i="61"/>
  <c r="AR23" i="89"/>
  <c r="AH21" i="104"/>
  <c r="AQ21" i="104" s="1"/>
  <c r="AJ18" i="79"/>
  <c r="AK18" i="79"/>
  <c r="AT18" i="79" s="1"/>
  <c r="AJ12" i="79"/>
  <c r="AK12" i="79"/>
  <c r="AT12" i="79" s="1"/>
  <c r="AK6" i="79"/>
  <c r="AT6" i="79" s="1"/>
  <c r="AJ6" i="79"/>
  <c r="AR21" i="103"/>
  <c r="AJ18" i="38"/>
  <c r="AK18" i="38"/>
  <c r="AT18" i="38" s="1"/>
  <c r="AJ12" i="38"/>
  <c r="AK12" i="38"/>
  <c r="AT12" i="38" s="1"/>
  <c r="AJ6" i="38"/>
  <c r="AK6" i="38"/>
  <c r="AT6" i="38" s="1"/>
  <c r="AH23" i="29"/>
  <c r="AQ23" i="29" s="1"/>
  <c r="AQ25" i="29" s="1"/>
  <c r="AZ3" i="29"/>
  <c r="AX22" i="29" s="1"/>
  <c r="S22" i="29" s="1"/>
  <c r="AC22" i="29" s="1"/>
  <c r="AB23" i="29" s="1"/>
  <c r="AN21" i="93"/>
  <c r="AI21" i="93"/>
  <c r="Y22" i="52"/>
  <c r="X22" i="52"/>
  <c r="AK18" i="31"/>
  <c r="AT18" i="31" s="1"/>
  <c r="AJ18" i="31"/>
  <c r="AK12" i="31"/>
  <c r="AT12" i="31" s="1"/>
  <c r="AJ12" i="31"/>
  <c r="AK6" i="31"/>
  <c r="AT6" i="31" s="1"/>
  <c r="AJ6" i="31"/>
  <c r="AN21" i="92"/>
  <c r="AI21" i="92"/>
  <c r="AK23" i="33" l="1"/>
  <c r="AT23" i="33" s="1"/>
  <c r="AI23" i="33"/>
  <c r="AF23" i="2"/>
  <c r="AO23" i="2" s="1"/>
  <c r="AO25" i="2" s="1"/>
  <c r="AE23" i="2"/>
  <c r="W25" i="41"/>
  <c r="AF23" i="36"/>
  <c r="AO23" i="36" s="1"/>
  <c r="AO25" i="36" s="1"/>
  <c r="X22" i="26"/>
  <c r="AE23" i="37"/>
  <c r="AN23" i="37" s="1"/>
  <c r="AN25" i="37" s="1"/>
  <c r="AE25" i="85"/>
  <c r="AI25" i="85" s="1"/>
  <c r="AN23" i="47"/>
  <c r="AE23" i="36"/>
  <c r="AN23" i="36" s="1"/>
  <c r="AN25" i="36" s="1"/>
  <c r="AI22" i="105"/>
  <c r="AF23" i="37"/>
  <c r="AO23" i="37" s="1"/>
  <c r="AO25" i="37" s="1"/>
  <c r="AG24" i="41"/>
  <c r="AP24" i="41" s="1"/>
  <c r="AG22" i="103"/>
  <c r="AP22" i="103" s="1"/>
  <c r="Z22" i="23"/>
  <c r="W23" i="23" s="1"/>
  <c r="W23" i="103"/>
  <c r="AI22" i="39"/>
  <c r="AR22" i="39" s="1"/>
  <c r="AF24" i="53"/>
  <c r="AO24" i="53" s="1"/>
  <c r="Z22" i="40"/>
  <c r="AE22" i="40" s="1"/>
  <c r="Z23" i="13"/>
  <c r="Z22" i="26"/>
  <c r="AF22" i="26" s="1"/>
  <c r="AO22" i="26" s="1"/>
  <c r="Z23" i="34"/>
  <c r="Z23" i="28"/>
  <c r="AE23" i="28" s="1"/>
  <c r="AI22" i="55"/>
  <c r="AR22" i="55" s="1"/>
  <c r="W22" i="104"/>
  <c r="X23" i="39"/>
  <c r="Z23" i="39" s="1"/>
  <c r="AE21" i="104"/>
  <c r="AI21" i="104" s="1"/>
  <c r="AE23" i="78"/>
  <c r="AN23" i="78" s="1"/>
  <c r="AN25" i="78" s="1"/>
  <c r="AE22" i="61"/>
  <c r="AN22" i="61" s="1"/>
  <c r="Z22" i="96"/>
  <c r="W23" i="96" s="1"/>
  <c r="Z22" i="66"/>
  <c r="AF23" i="78"/>
  <c r="AO23" i="78" s="1"/>
  <c r="AO25" i="78" s="1"/>
  <c r="W26" i="85"/>
  <c r="X26" i="85" s="1"/>
  <c r="AG22" i="97"/>
  <c r="AP22" i="97" s="1"/>
  <c r="AF22" i="97"/>
  <c r="AO22" i="97" s="1"/>
  <c r="Z23" i="72"/>
  <c r="AG23" i="72" s="1"/>
  <c r="AP23" i="72" s="1"/>
  <c r="AP25" i="72" s="1"/>
  <c r="W23" i="97"/>
  <c r="X23" i="97" s="1"/>
  <c r="AF22" i="61"/>
  <c r="AO22" i="61" s="1"/>
  <c r="AF23" i="29"/>
  <c r="AO23" i="29" s="1"/>
  <c r="AO25" i="29" s="1"/>
  <c r="AG22" i="61"/>
  <c r="AP22" i="61" s="1"/>
  <c r="Z24" i="94"/>
  <c r="W25" i="94" s="1"/>
  <c r="AE23" i="29"/>
  <c r="AN23" i="29" s="1"/>
  <c r="AN25" i="29" s="1"/>
  <c r="AL23" i="12"/>
  <c r="AU23" i="12" s="1"/>
  <c r="Z23" i="25"/>
  <c r="AF23" i="25" s="1"/>
  <c r="AO23" i="25" s="1"/>
  <c r="AO25" i="25" s="1"/>
  <c r="Z23" i="105"/>
  <c r="AG23" i="105" s="1"/>
  <c r="AP23" i="105" s="1"/>
  <c r="Z22" i="92"/>
  <c r="AF22" i="92" s="1"/>
  <c r="AO22" i="92" s="1"/>
  <c r="Z22" i="50"/>
  <c r="AE22" i="50" s="1"/>
  <c r="Z22" i="27"/>
  <c r="AF22" i="27" s="1"/>
  <c r="AO22" i="27" s="1"/>
  <c r="Z24" i="46"/>
  <c r="AF24" i="46" s="1"/>
  <c r="AO24" i="46" s="1"/>
  <c r="Z23" i="87"/>
  <c r="Z22" i="93"/>
  <c r="AF22" i="93" s="1"/>
  <c r="AO22" i="93" s="1"/>
  <c r="Z22" i="54"/>
  <c r="AE22" i="54" s="1"/>
  <c r="Z22" i="91"/>
  <c r="AF22" i="91" s="1"/>
  <c r="AO22" i="91" s="1"/>
  <c r="Z22" i="99"/>
  <c r="W23" i="99" s="1"/>
  <c r="Z24" i="47"/>
  <c r="Z23" i="45"/>
  <c r="AE23" i="105"/>
  <c r="AE23" i="25"/>
  <c r="AG23" i="28"/>
  <c r="AP23" i="28" s="1"/>
  <c r="AP25" i="28" s="1"/>
  <c r="AF23" i="28"/>
  <c r="AO23" i="28" s="1"/>
  <c r="AO25" i="28" s="1"/>
  <c r="AS6" i="31"/>
  <c r="AL6" i="31"/>
  <c r="AU6" i="31" s="1"/>
  <c r="AH22" i="52"/>
  <c r="AQ22" i="52" s="1"/>
  <c r="AH23" i="30"/>
  <c r="AQ23" i="30" s="1"/>
  <c r="AQ25" i="30" s="1"/>
  <c r="AZ3" i="30"/>
  <c r="AX22" i="30" s="1"/>
  <c r="S22" i="30" s="1"/>
  <c r="AC22" i="30" s="1"/>
  <c r="AB23" i="30" s="1"/>
  <c r="AE24" i="44"/>
  <c r="AF24" i="44"/>
  <c r="AO24" i="44" s="1"/>
  <c r="AG24" i="44"/>
  <c r="AP24" i="44" s="1"/>
  <c r="W25" i="44"/>
  <c r="AS13" i="79"/>
  <c r="AL13" i="79"/>
  <c r="AU13" i="79" s="1"/>
  <c r="AS12" i="64"/>
  <c r="AL12" i="64"/>
  <c r="AU12" i="64" s="1"/>
  <c r="Y23" i="70"/>
  <c r="X23" i="70"/>
  <c r="AN23" i="68"/>
  <c r="AN25" i="68" s="1"/>
  <c r="AI23" i="68"/>
  <c r="AS8" i="79"/>
  <c r="AL8" i="79"/>
  <c r="AU8" i="79" s="1"/>
  <c r="AJ19" i="67"/>
  <c r="AK19" i="67"/>
  <c r="AT19" i="67" s="1"/>
  <c r="AI21" i="101"/>
  <c r="AN21" i="101"/>
  <c r="AJ18" i="33"/>
  <c r="AK18" i="33"/>
  <c r="AT18" i="33" s="1"/>
  <c r="AJ9" i="74"/>
  <c r="AK9" i="74"/>
  <c r="AT9" i="74" s="1"/>
  <c r="AS6" i="80"/>
  <c r="AL6" i="80"/>
  <c r="AU6" i="80" s="1"/>
  <c r="AJ8" i="76"/>
  <c r="AK8" i="76"/>
  <c r="AT8" i="76" s="1"/>
  <c r="AS15" i="80"/>
  <c r="AL15" i="80"/>
  <c r="AU15" i="80" s="1"/>
  <c r="Y23" i="81"/>
  <c r="X23" i="81"/>
  <c r="AJ12" i="62"/>
  <c r="AK12" i="62"/>
  <c r="AT12" i="62" s="1"/>
  <c r="AH23" i="55"/>
  <c r="AQ23" i="55" s="1"/>
  <c r="AR21" i="99"/>
  <c r="AR23" i="80"/>
  <c r="AR25" i="80" s="1"/>
  <c r="AL23" i="80"/>
  <c r="AU23" i="80" s="1"/>
  <c r="AH22" i="32"/>
  <c r="AQ22" i="32" s="1"/>
  <c r="AR22" i="13"/>
  <c r="AN24" i="100"/>
  <c r="AI24" i="100"/>
  <c r="AS14" i="12"/>
  <c r="AL14" i="12"/>
  <c r="AU14" i="12" s="1"/>
  <c r="AJ18" i="67"/>
  <c r="AK18" i="67"/>
  <c r="AT18" i="67" s="1"/>
  <c r="AJ12" i="67"/>
  <c r="AK12" i="67"/>
  <c r="AT12" i="67" s="1"/>
  <c r="AJ6" i="67"/>
  <c r="AK6" i="67"/>
  <c r="AT6" i="67" s="1"/>
  <c r="Y22" i="10"/>
  <c r="X22" i="10"/>
  <c r="AR23" i="94"/>
  <c r="AJ4" i="31"/>
  <c r="AK4" i="31"/>
  <c r="AT4" i="31" s="1"/>
  <c r="AT25" i="31" s="1"/>
  <c r="AS15" i="38"/>
  <c r="AL15" i="38"/>
  <c r="AU15" i="38" s="1"/>
  <c r="AS9" i="79"/>
  <c r="AL9" i="79"/>
  <c r="AU9" i="79" s="1"/>
  <c r="AN21" i="24"/>
  <c r="AI21" i="24"/>
  <c r="AS18" i="71"/>
  <c r="AL18" i="71"/>
  <c r="AU18" i="71" s="1"/>
  <c r="AF23" i="98"/>
  <c r="AO23" i="98" s="1"/>
  <c r="AE23" i="98"/>
  <c r="W24" i="98"/>
  <c r="AG23" i="98"/>
  <c r="AP23" i="98" s="1"/>
  <c r="AN21" i="95"/>
  <c r="AI21" i="95"/>
  <c r="AS20" i="64"/>
  <c r="AL20" i="64"/>
  <c r="AU20" i="64" s="1"/>
  <c r="AF22" i="83"/>
  <c r="AO22" i="83" s="1"/>
  <c r="AG22" i="83"/>
  <c r="AP22" i="83" s="1"/>
  <c r="AE22" i="83"/>
  <c r="W23" i="83"/>
  <c r="AK17" i="33"/>
  <c r="AT17" i="33" s="1"/>
  <c r="AJ17" i="33"/>
  <c r="AK11" i="33"/>
  <c r="AT11" i="33" s="1"/>
  <c r="AJ11" i="33"/>
  <c r="AK5" i="33"/>
  <c r="AT5" i="33" s="1"/>
  <c r="AJ5" i="33"/>
  <c r="AJ20" i="74"/>
  <c r="AK20" i="74"/>
  <c r="AT20" i="74" s="1"/>
  <c r="AJ14" i="74"/>
  <c r="AK14" i="74"/>
  <c r="AT14" i="74" s="1"/>
  <c r="AJ8" i="74"/>
  <c r="AK8" i="74"/>
  <c r="AT8" i="74" s="1"/>
  <c r="AJ19" i="22"/>
  <c r="AK19" i="22"/>
  <c r="AT19" i="22" s="1"/>
  <c r="AJ13" i="22"/>
  <c r="AK13" i="22"/>
  <c r="AT13" i="22" s="1"/>
  <c r="AJ7" i="22"/>
  <c r="AK7" i="22"/>
  <c r="AT7" i="22" s="1"/>
  <c r="AS22" i="38"/>
  <c r="AL22" i="38"/>
  <c r="AU22" i="38" s="1"/>
  <c r="AS22" i="79"/>
  <c r="AL22" i="79"/>
  <c r="AU22" i="79" s="1"/>
  <c r="W25" i="15"/>
  <c r="AG24" i="15"/>
  <c r="AP24" i="15" s="1"/>
  <c r="AE24" i="15"/>
  <c r="AF24" i="15"/>
  <c r="AO24" i="15" s="1"/>
  <c r="AF22" i="86"/>
  <c r="AO22" i="86" s="1"/>
  <c r="AE22" i="86"/>
  <c r="AG22" i="86"/>
  <c r="AP22" i="86" s="1"/>
  <c r="W23" i="86"/>
  <c r="AS19" i="71"/>
  <c r="AL19" i="71"/>
  <c r="AU19" i="71" s="1"/>
  <c r="AL3" i="64"/>
  <c r="AU3" i="64" s="1"/>
  <c r="AS3" i="64"/>
  <c r="AR23" i="33"/>
  <c r="AR25" i="33" s="1"/>
  <c r="AL23" i="33"/>
  <c r="AU23" i="33" s="1"/>
  <c r="AR21" i="32"/>
  <c r="AS17" i="38"/>
  <c r="AL17" i="38"/>
  <c r="AU17" i="38" s="1"/>
  <c r="AS17" i="79"/>
  <c r="AL17" i="79"/>
  <c r="AU17" i="79" s="1"/>
  <c r="AS7" i="80"/>
  <c r="AL7" i="80"/>
  <c r="AU7" i="80" s="1"/>
  <c r="AS8" i="71"/>
  <c r="AL8" i="71"/>
  <c r="AU8" i="71" s="1"/>
  <c r="AS5" i="12"/>
  <c r="AL5" i="12"/>
  <c r="AU5" i="12" s="1"/>
  <c r="AS22" i="64"/>
  <c r="AL22" i="64"/>
  <c r="AU22" i="64" s="1"/>
  <c r="AJ19" i="76"/>
  <c r="AK19" i="76"/>
  <c r="AT19" i="76" s="1"/>
  <c r="AJ13" i="76"/>
  <c r="AK13" i="76"/>
  <c r="AT13" i="76" s="1"/>
  <c r="AJ7" i="76"/>
  <c r="AK7" i="76"/>
  <c r="AT7" i="76" s="1"/>
  <c r="Y23" i="97"/>
  <c r="AK19" i="62"/>
  <c r="AT19" i="62" s="1"/>
  <c r="AJ19" i="62"/>
  <c r="AR22" i="45"/>
  <c r="AR22" i="34"/>
  <c r="AJ13" i="67"/>
  <c r="AK13" i="67"/>
  <c r="AT13" i="67" s="1"/>
  <c r="AS19" i="64"/>
  <c r="AL19" i="64"/>
  <c r="AU19" i="64" s="1"/>
  <c r="AS3" i="31"/>
  <c r="AL3" i="31"/>
  <c r="AU3" i="31" s="1"/>
  <c r="AS17" i="80"/>
  <c r="AL17" i="80"/>
  <c r="AU17" i="80" s="1"/>
  <c r="AR23" i="16"/>
  <c r="AJ12" i="33"/>
  <c r="AK12" i="33"/>
  <c r="AT12" i="33" s="1"/>
  <c r="AJ15" i="74"/>
  <c r="AK15" i="74"/>
  <c r="AT15" i="74" s="1"/>
  <c r="AJ14" i="22"/>
  <c r="AK14" i="22"/>
  <c r="AT14" i="22" s="1"/>
  <c r="AH22" i="54"/>
  <c r="AQ22" i="54" s="1"/>
  <c r="AS16" i="31"/>
  <c r="AL16" i="31"/>
  <c r="AU16" i="31" s="1"/>
  <c r="AH22" i="99"/>
  <c r="AQ22" i="99" s="1"/>
  <c r="AH23" i="25"/>
  <c r="AQ23" i="25" s="1"/>
  <c r="AQ25" i="25" s="1"/>
  <c r="AZ3" i="25"/>
  <c r="AJ20" i="76"/>
  <c r="AK20" i="76"/>
  <c r="AT20" i="76" s="1"/>
  <c r="Y26" i="85"/>
  <c r="Z23" i="30"/>
  <c r="AL3" i="71"/>
  <c r="AU3" i="71" s="1"/>
  <c r="AS3" i="71"/>
  <c r="AS21" i="71"/>
  <c r="AL21" i="71"/>
  <c r="AU21" i="71" s="1"/>
  <c r="AH23" i="73"/>
  <c r="AQ23" i="73" s="1"/>
  <c r="AQ25" i="73" s="1"/>
  <c r="AZ3" i="73"/>
  <c r="AX22" i="73" s="1"/>
  <c r="S22" i="73" s="1"/>
  <c r="AC22" i="73" s="1"/>
  <c r="AB23" i="73" s="1"/>
  <c r="AS11" i="64"/>
  <c r="AL11" i="64"/>
  <c r="AU11" i="64" s="1"/>
  <c r="AJ9" i="9"/>
  <c r="AK9" i="9"/>
  <c r="AT9" i="9" s="1"/>
  <c r="Y22" i="43"/>
  <c r="X22" i="43"/>
  <c r="AJ18" i="62"/>
  <c r="AK18" i="62"/>
  <c r="AT18" i="62" s="1"/>
  <c r="AJ6" i="62"/>
  <c r="AK6" i="62"/>
  <c r="AT6" i="62" s="1"/>
  <c r="AX3" i="37"/>
  <c r="S3" i="37" s="1"/>
  <c r="AC3" i="37" s="1"/>
  <c r="AX23" i="37"/>
  <c r="S23" i="37" s="1"/>
  <c r="AC23" i="37" s="1"/>
  <c r="AX4" i="37"/>
  <c r="S4" i="37" s="1"/>
  <c r="AC4" i="37" s="1"/>
  <c r="AB5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S8" i="31"/>
  <c r="AL8" i="31"/>
  <c r="AU8" i="31" s="1"/>
  <c r="AS12" i="31"/>
  <c r="AL12" i="31"/>
  <c r="AU12" i="31" s="1"/>
  <c r="AS14" i="80"/>
  <c r="AL14" i="80"/>
  <c r="AU14" i="80" s="1"/>
  <c r="AE23" i="35"/>
  <c r="W24" i="35"/>
  <c r="AF23" i="35"/>
  <c r="AO23" i="35" s="1"/>
  <c r="AG23" i="35"/>
  <c r="AP23" i="35" s="1"/>
  <c r="AS9" i="71"/>
  <c r="AL9" i="71"/>
  <c r="AU9" i="71" s="1"/>
  <c r="AS6" i="12"/>
  <c r="AL6" i="12"/>
  <c r="AU6" i="12" s="1"/>
  <c r="AH24" i="16"/>
  <c r="AQ24" i="16" s="1"/>
  <c r="Z23" i="73"/>
  <c r="AR21" i="66"/>
  <c r="AH24" i="94"/>
  <c r="AQ24" i="94" s="1"/>
  <c r="AS7" i="31"/>
  <c r="AL7" i="31"/>
  <c r="AU7" i="31" s="1"/>
  <c r="AS19" i="38"/>
  <c r="AL19" i="38"/>
  <c r="AU19" i="38" s="1"/>
  <c r="AS19" i="79"/>
  <c r="AL19" i="79"/>
  <c r="AU19" i="79" s="1"/>
  <c r="AH23" i="34"/>
  <c r="AQ23" i="34" s="1"/>
  <c r="AQ25" i="34" s="1"/>
  <c r="AZ3" i="34"/>
  <c r="AX22" i="34" s="1"/>
  <c r="S22" i="34" s="1"/>
  <c r="AC22" i="34" s="1"/>
  <c r="AB23" i="34" s="1"/>
  <c r="AS3" i="80"/>
  <c r="AL3" i="80"/>
  <c r="AU3" i="80" s="1"/>
  <c r="AS10" i="71"/>
  <c r="AL10" i="71"/>
  <c r="AU10" i="71" s="1"/>
  <c r="AK23" i="67"/>
  <c r="AT23" i="67" s="1"/>
  <c r="AJ23" i="67"/>
  <c r="AS23" i="67" s="1"/>
  <c r="AS18" i="64"/>
  <c r="AL18" i="64"/>
  <c r="AU18" i="64" s="1"/>
  <c r="AR22" i="72"/>
  <c r="AN22" i="69"/>
  <c r="AI22" i="69"/>
  <c r="AI23" i="76"/>
  <c r="AN23" i="76"/>
  <c r="AN25" i="76" s="1"/>
  <c r="AK17" i="62"/>
  <c r="AT17" i="62" s="1"/>
  <c r="AJ17" i="62"/>
  <c r="AK11" i="62"/>
  <c r="AT11" i="62" s="1"/>
  <c r="AJ11" i="62"/>
  <c r="AK5" i="62"/>
  <c r="AT5" i="62" s="1"/>
  <c r="AJ5" i="62"/>
  <c r="AX22" i="37"/>
  <c r="S22" i="37" s="1"/>
  <c r="AC22" i="37" s="1"/>
  <c r="AB23" i="37" s="1"/>
  <c r="Z23" i="55"/>
  <c r="Z22" i="32"/>
  <c r="AS20" i="38"/>
  <c r="AL20" i="38"/>
  <c r="AU20" i="38" s="1"/>
  <c r="AS14" i="79"/>
  <c r="AL14" i="79"/>
  <c r="AU14" i="79" s="1"/>
  <c r="AS10" i="80"/>
  <c r="AL10" i="80"/>
  <c r="AU10" i="80" s="1"/>
  <c r="Y23" i="20"/>
  <c r="X23" i="20"/>
  <c r="AS5" i="71"/>
  <c r="AL5" i="71"/>
  <c r="AU5" i="71" s="1"/>
  <c r="AR22" i="25"/>
  <c r="AK17" i="67"/>
  <c r="AT17" i="67" s="1"/>
  <c r="AJ17" i="67"/>
  <c r="AK11" i="67"/>
  <c r="AT11" i="67" s="1"/>
  <c r="AJ11" i="67"/>
  <c r="AJ5" i="67"/>
  <c r="AK5" i="67"/>
  <c r="AT5" i="67" s="1"/>
  <c r="AS7" i="64"/>
  <c r="AL7" i="64"/>
  <c r="AU7" i="64" s="1"/>
  <c r="AN21" i="10"/>
  <c r="AI21" i="10"/>
  <c r="AS9" i="31"/>
  <c r="AL9" i="31"/>
  <c r="AU9" i="31" s="1"/>
  <c r="AH22" i="93"/>
  <c r="AQ22" i="93" s="1"/>
  <c r="AJ4" i="38"/>
  <c r="AK4" i="38"/>
  <c r="AT4" i="38" s="1"/>
  <c r="AT25" i="38" s="1"/>
  <c r="AH23" i="13"/>
  <c r="AQ23" i="13" s="1"/>
  <c r="Y22" i="24"/>
  <c r="X22" i="24"/>
  <c r="AS15" i="12"/>
  <c r="AL15" i="12"/>
  <c r="AU15" i="12" s="1"/>
  <c r="AX3" i="36"/>
  <c r="S3" i="36" s="1"/>
  <c r="AC3" i="36" s="1"/>
  <c r="AX23" i="36"/>
  <c r="S23" i="36" s="1"/>
  <c r="AC23" i="36" s="1"/>
  <c r="AJ23" i="36" s="1"/>
  <c r="AS23" i="36" s="1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J11" i="9"/>
  <c r="AK11" i="9"/>
  <c r="AT11" i="9" s="1"/>
  <c r="AK23" i="22"/>
  <c r="AT23" i="22" s="1"/>
  <c r="AJ23" i="22"/>
  <c r="AS23" i="22" s="1"/>
  <c r="AK22" i="33"/>
  <c r="AT22" i="33" s="1"/>
  <c r="AJ22" i="33"/>
  <c r="AK16" i="33"/>
  <c r="AT16" i="33" s="1"/>
  <c r="AJ16" i="33"/>
  <c r="AK10" i="33"/>
  <c r="AT10" i="33" s="1"/>
  <c r="AJ10" i="33"/>
  <c r="AJ19" i="74"/>
  <c r="AK19" i="74"/>
  <c r="AT19" i="74" s="1"/>
  <c r="AJ13" i="74"/>
  <c r="AK13" i="74"/>
  <c r="AT13" i="74" s="1"/>
  <c r="AJ7" i="74"/>
  <c r="AK7" i="74"/>
  <c r="AT7" i="74" s="1"/>
  <c r="AJ6" i="9"/>
  <c r="AK6" i="9"/>
  <c r="AT6" i="9" s="1"/>
  <c r="AJ18" i="22"/>
  <c r="AK18" i="22"/>
  <c r="AT18" i="22" s="1"/>
  <c r="AJ12" i="22"/>
  <c r="AK12" i="22"/>
  <c r="AT12" i="22" s="1"/>
  <c r="AK6" i="22"/>
  <c r="AT6" i="22" s="1"/>
  <c r="AJ6" i="22"/>
  <c r="Y23" i="84"/>
  <c r="X23" i="84"/>
  <c r="AX3" i="19"/>
  <c r="S3" i="19" s="1"/>
  <c r="AC3" i="19" s="1"/>
  <c r="AX23" i="19"/>
  <c r="S23" i="19" s="1"/>
  <c r="AC23" i="19" s="1"/>
  <c r="AJ23" i="19" s="1"/>
  <c r="AS2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3" i="46"/>
  <c r="AS12" i="80"/>
  <c r="AL12" i="80"/>
  <c r="AU12" i="80" s="1"/>
  <c r="AL23" i="31"/>
  <c r="AU23" i="31" s="1"/>
  <c r="W24" i="82"/>
  <c r="AG23" i="82"/>
  <c r="AP23" i="82" s="1"/>
  <c r="AE23" i="82"/>
  <c r="AF23" i="82"/>
  <c r="AO23" i="82" s="1"/>
  <c r="AS16" i="12"/>
  <c r="AL16" i="12"/>
  <c r="AU16" i="12" s="1"/>
  <c r="AJ4" i="64"/>
  <c r="AK4" i="64"/>
  <c r="AT4" i="64" s="1"/>
  <c r="AT25" i="64" s="1"/>
  <c r="AS21" i="64"/>
  <c r="AL21" i="64"/>
  <c r="AU21" i="64" s="1"/>
  <c r="AK12" i="9"/>
  <c r="AT12" i="9" s="1"/>
  <c r="AJ12" i="9"/>
  <c r="AS11" i="31"/>
  <c r="AL11" i="31"/>
  <c r="AU11" i="31" s="1"/>
  <c r="AN22" i="60"/>
  <c r="AI22" i="60"/>
  <c r="Y22" i="104"/>
  <c r="X22" i="104"/>
  <c r="AH24" i="47"/>
  <c r="AQ24" i="47" s="1"/>
  <c r="AS14" i="71"/>
  <c r="AL14" i="71"/>
  <c r="AU14" i="71" s="1"/>
  <c r="AI24" i="89"/>
  <c r="AN24" i="89"/>
  <c r="AR21" i="96"/>
  <c r="AJ18" i="76"/>
  <c r="AK18" i="76"/>
  <c r="AT18" i="76" s="1"/>
  <c r="AJ12" i="76"/>
  <c r="AK12" i="76"/>
  <c r="AT12" i="76" s="1"/>
  <c r="AK6" i="76"/>
  <c r="AT6" i="76" s="1"/>
  <c r="AJ6" i="76"/>
  <c r="Y25" i="41"/>
  <c r="X25" i="41"/>
  <c r="Y25" i="53"/>
  <c r="X25" i="53"/>
  <c r="AX23" i="78"/>
  <c r="S23" i="78" s="1"/>
  <c r="AC23" i="78" s="1"/>
  <c r="AX3" i="78"/>
  <c r="S3" i="78" s="1"/>
  <c r="AC3" i="78" s="1"/>
  <c r="AX4" i="78"/>
  <c r="S4" i="78" s="1"/>
  <c r="AC4" i="78" s="1"/>
  <c r="AB5" i="78" s="1"/>
  <c r="AX5" i="78"/>
  <c r="S5" i="78" s="1"/>
  <c r="AC5" i="78" s="1"/>
  <c r="AB6" i="78" s="1"/>
  <c r="AX6" i="78"/>
  <c r="S6" i="78" s="1"/>
  <c r="AC6" i="78" s="1"/>
  <c r="AB7" i="78" s="1"/>
  <c r="AX7" i="78"/>
  <c r="S7" i="78" s="1"/>
  <c r="AC7" i="78" s="1"/>
  <c r="AB8" i="78" s="1"/>
  <c r="AX8" i="78"/>
  <c r="S8" i="78" s="1"/>
  <c r="AC8" i="78" s="1"/>
  <c r="AB9" i="78" s="1"/>
  <c r="AX9" i="78"/>
  <c r="S9" i="78" s="1"/>
  <c r="AC9" i="78" s="1"/>
  <c r="AB10" i="78" s="1"/>
  <c r="AX10" i="78"/>
  <c r="S10" i="78" s="1"/>
  <c r="AC10" i="78" s="1"/>
  <c r="AB11" i="78" s="1"/>
  <c r="AX11" i="78"/>
  <c r="S11" i="78" s="1"/>
  <c r="AC11" i="78" s="1"/>
  <c r="AB12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6" i="78"/>
  <c r="S16" i="78" s="1"/>
  <c r="AC16" i="78" s="1"/>
  <c r="AB17" i="78" s="1"/>
  <c r="AX17" i="78"/>
  <c r="S17" i="78" s="1"/>
  <c r="AC17" i="78" s="1"/>
  <c r="AB18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R22" i="30"/>
  <c r="AK13" i="62"/>
  <c r="AT13" i="62" s="1"/>
  <c r="AJ13" i="62"/>
  <c r="AJ7" i="67"/>
  <c r="AK7" i="67"/>
  <c r="AT7" i="67" s="1"/>
  <c r="AR21" i="26"/>
  <c r="AS21" i="31"/>
  <c r="AL21" i="31"/>
  <c r="AU21" i="31" s="1"/>
  <c r="W23" i="66"/>
  <c r="AG22" i="66"/>
  <c r="AP22" i="66" s="1"/>
  <c r="AF22" i="66"/>
  <c r="AO22" i="66" s="1"/>
  <c r="AE22" i="66"/>
  <c r="AJ21" i="74"/>
  <c r="AK21" i="74"/>
  <c r="AT21" i="74" s="1"/>
  <c r="AJ20" i="22"/>
  <c r="AK20" i="22"/>
  <c r="AT20" i="22" s="1"/>
  <c r="W23" i="50"/>
  <c r="AR23" i="38"/>
  <c r="AR25" i="38" s="1"/>
  <c r="AL23" i="38"/>
  <c r="AU23" i="38" s="1"/>
  <c r="AS10" i="12"/>
  <c r="AL10" i="12"/>
  <c r="AU10" i="12" s="1"/>
  <c r="AS15" i="64"/>
  <c r="AL15" i="64"/>
  <c r="AU15" i="64" s="1"/>
  <c r="AJ14" i="76"/>
  <c r="AK14" i="76"/>
  <c r="AT14" i="76" s="1"/>
  <c r="Z22" i="52"/>
  <c r="AS12" i="79"/>
  <c r="AL12" i="79"/>
  <c r="AU12" i="79" s="1"/>
  <c r="AX22" i="78"/>
  <c r="S22" i="78" s="1"/>
  <c r="AC22" i="78" s="1"/>
  <c r="AB23" i="78" s="1"/>
  <c r="AE23" i="49"/>
  <c r="AF23" i="49"/>
  <c r="AO23" i="49" s="1"/>
  <c r="AG23" i="49"/>
  <c r="AP23" i="49" s="1"/>
  <c r="W24" i="49"/>
  <c r="AR21" i="9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3" i="67"/>
  <c r="AN23" i="67"/>
  <c r="AN25" i="67" s="1"/>
  <c r="AR22" i="65"/>
  <c r="AR23" i="64"/>
  <c r="AR25" i="64" s="1"/>
  <c r="AL23" i="64"/>
  <c r="AU23" i="64" s="1"/>
  <c r="AE23" i="34"/>
  <c r="AF23" i="34"/>
  <c r="AO23" i="34" s="1"/>
  <c r="AO25" i="34" s="1"/>
  <c r="AG23" i="34"/>
  <c r="AP23" i="34" s="1"/>
  <c r="AP25" i="34" s="1"/>
  <c r="AJ4" i="80"/>
  <c r="AK4" i="80"/>
  <c r="AT4" i="80" s="1"/>
  <c r="AT25" i="80" s="1"/>
  <c r="AS21" i="80"/>
  <c r="AL21" i="80"/>
  <c r="AU21" i="80" s="1"/>
  <c r="AR21" i="91"/>
  <c r="AS19" i="12"/>
  <c r="AL19" i="12"/>
  <c r="AU19" i="12" s="1"/>
  <c r="AE22" i="14"/>
  <c r="AF22" i="14"/>
  <c r="AO22" i="14" s="1"/>
  <c r="AG22" i="14"/>
  <c r="AP22" i="14" s="1"/>
  <c r="W23" i="14"/>
  <c r="AJ15" i="9"/>
  <c r="AK15" i="9"/>
  <c r="AT15" i="9" s="1"/>
  <c r="AI22" i="21"/>
  <c r="AN22" i="21"/>
  <c r="AR22" i="28"/>
  <c r="AB4" i="9"/>
  <c r="AJ3" i="9"/>
  <c r="AK22" i="62"/>
  <c r="AT22" i="62" s="1"/>
  <c r="AJ22" i="62"/>
  <c r="AK16" i="62"/>
  <c r="AT16" i="62" s="1"/>
  <c r="AJ16" i="62"/>
  <c r="AK10" i="62"/>
  <c r="AT10" i="62" s="1"/>
  <c r="AJ10" i="62"/>
  <c r="AR21" i="23"/>
  <c r="AS14" i="31"/>
  <c r="AL14" i="31"/>
  <c r="AU14" i="31" s="1"/>
  <c r="AR23" i="62"/>
  <c r="AR25" i="62" s="1"/>
  <c r="AR21" i="75"/>
  <c r="Y22" i="11"/>
  <c r="X22" i="11"/>
  <c r="AS11" i="71"/>
  <c r="AL11" i="71"/>
  <c r="AU11" i="71" s="1"/>
  <c r="AR22" i="88"/>
  <c r="AJ22" i="67"/>
  <c r="AK22" i="67"/>
  <c r="AT22" i="67" s="1"/>
  <c r="AJ16" i="67"/>
  <c r="AK16" i="67"/>
  <c r="AT16" i="67" s="1"/>
  <c r="AJ10" i="67"/>
  <c r="AK10" i="67"/>
  <c r="AT10" i="67" s="1"/>
  <c r="AH23" i="65"/>
  <c r="AQ23" i="65" s="1"/>
  <c r="AQ25" i="65" s="1"/>
  <c r="AZ3" i="65"/>
  <c r="AR21" i="52"/>
  <c r="W23" i="93"/>
  <c r="AS3" i="38"/>
  <c r="AL3" i="38"/>
  <c r="AU3" i="38" s="1"/>
  <c r="AS21" i="38"/>
  <c r="AL21" i="38"/>
  <c r="AU21" i="38" s="1"/>
  <c r="AS15" i="79"/>
  <c r="AL15" i="79"/>
  <c r="AU15" i="79" s="1"/>
  <c r="AS5" i="80"/>
  <c r="AL5" i="80"/>
  <c r="AU5" i="80" s="1"/>
  <c r="W24" i="13"/>
  <c r="AG23" i="13"/>
  <c r="AP23" i="13" s="1"/>
  <c r="AF23" i="13"/>
  <c r="AO23" i="13" s="1"/>
  <c r="AE23" i="13"/>
  <c r="AS8" i="64"/>
  <c r="AL8" i="64"/>
  <c r="AU8" i="64" s="1"/>
  <c r="AH22" i="40"/>
  <c r="AQ22" i="40" s="1"/>
  <c r="AJ21" i="33"/>
  <c r="AK21" i="33"/>
  <c r="AT21" i="33" s="1"/>
  <c r="AJ15" i="33"/>
  <c r="AK15" i="33"/>
  <c r="AT15" i="33" s="1"/>
  <c r="AJ9" i="33"/>
  <c r="AK9" i="33"/>
  <c r="AT9" i="33" s="1"/>
  <c r="AJ3" i="33"/>
  <c r="AB4" i="33"/>
  <c r="AJ18" i="74"/>
  <c r="AK18" i="74"/>
  <c r="AT18" i="74" s="1"/>
  <c r="AJ12" i="74"/>
  <c r="AK12" i="74"/>
  <c r="AT12" i="74" s="1"/>
  <c r="AJ6" i="74"/>
  <c r="AK6" i="74"/>
  <c r="AT6" i="74" s="1"/>
  <c r="AJ17" i="22"/>
  <c r="AK17" i="22"/>
  <c r="AT17" i="22" s="1"/>
  <c r="AJ11" i="22"/>
  <c r="AK11" i="22"/>
  <c r="AT11" i="22" s="1"/>
  <c r="AK5" i="22"/>
  <c r="AT5" i="22" s="1"/>
  <c r="AJ5" i="22"/>
  <c r="AS22" i="31"/>
  <c r="AL22" i="31"/>
  <c r="AU22" i="31" s="1"/>
  <c r="AS10" i="38"/>
  <c r="AL10" i="38"/>
  <c r="AU10" i="38" s="1"/>
  <c r="AS10" i="79"/>
  <c r="AL10" i="79"/>
  <c r="AU10" i="79" s="1"/>
  <c r="AL3" i="12"/>
  <c r="AU3" i="12" s="1"/>
  <c r="AS3" i="12"/>
  <c r="AH23" i="90"/>
  <c r="AQ23" i="90" s="1"/>
  <c r="AJ22" i="9"/>
  <c r="AK22" i="9"/>
  <c r="AT22" i="9" s="1"/>
  <c r="AK13" i="9"/>
  <c r="AT13" i="9" s="1"/>
  <c r="AJ13" i="9"/>
  <c r="AH23" i="45"/>
  <c r="AQ23" i="45" s="1"/>
  <c r="AH23" i="102"/>
  <c r="AQ23" i="102" s="1"/>
  <c r="AH22" i="75"/>
  <c r="AQ22" i="75" s="1"/>
  <c r="AS5" i="38"/>
  <c r="AL5" i="38"/>
  <c r="AU5" i="38" s="1"/>
  <c r="AS5" i="79"/>
  <c r="AL5" i="79"/>
  <c r="AU5" i="79" s="1"/>
  <c r="AS13" i="80"/>
  <c r="AL13" i="80"/>
  <c r="AU13" i="80" s="1"/>
  <c r="Y22" i="42"/>
  <c r="X22" i="42"/>
  <c r="AH23" i="88"/>
  <c r="AQ23" i="88" s="1"/>
  <c r="AS11" i="12"/>
  <c r="AL11" i="12"/>
  <c r="AU11" i="12" s="1"/>
  <c r="AJ17" i="76"/>
  <c r="AK17" i="76"/>
  <c r="AT17" i="76" s="1"/>
  <c r="AJ11" i="76"/>
  <c r="AK11" i="76"/>
  <c r="AT11" i="76" s="1"/>
  <c r="AJ5" i="76"/>
  <c r="AK5" i="76"/>
  <c r="AT5" i="76" s="1"/>
  <c r="AI24" i="41"/>
  <c r="AN24" i="41"/>
  <c r="Y23" i="61"/>
  <c r="X23" i="61"/>
  <c r="AN23" i="2"/>
  <c r="AN25" i="2" s="1"/>
  <c r="AI23" i="2"/>
  <c r="W24" i="87"/>
  <c r="AG23" i="87"/>
  <c r="AP23" i="87" s="1"/>
  <c r="AF23" i="87"/>
  <c r="AO23" i="87" s="1"/>
  <c r="AE23" i="87"/>
  <c r="AS22" i="71"/>
  <c r="AL22" i="71"/>
  <c r="AU22" i="71" s="1"/>
  <c r="AJ23" i="62"/>
  <c r="AS23" i="62" s="1"/>
  <c r="AK23" i="62"/>
  <c r="AT23" i="62" s="1"/>
  <c r="AS14" i="38"/>
  <c r="AL14" i="38"/>
  <c r="AU14" i="38" s="1"/>
  <c r="AE24" i="18"/>
  <c r="W25" i="18"/>
  <c r="AF24" i="18"/>
  <c r="AO24" i="18" s="1"/>
  <c r="AG24" i="18"/>
  <c r="AP24" i="18" s="1"/>
  <c r="AS17" i="71"/>
  <c r="AL17" i="71"/>
  <c r="AU17" i="71" s="1"/>
  <c r="AS8" i="12"/>
  <c r="AL8" i="12"/>
  <c r="AU8" i="12" s="1"/>
  <c r="AK23" i="77"/>
  <c r="AT23" i="77" s="1"/>
  <c r="AJ6" i="33"/>
  <c r="AK6" i="33"/>
  <c r="AT6" i="33" s="1"/>
  <c r="AJ8" i="22"/>
  <c r="AK8" i="22"/>
  <c r="AT8" i="22" s="1"/>
  <c r="AR21" i="27"/>
  <c r="AJ23" i="76"/>
  <c r="AS23" i="76" s="1"/>
  <c r="AK23" i="76"/>
  <c r="AT23" i="76" s="1"/>
  <c r="AS5" i="31"/>
  <c r="AL5" i="31"/>
  <c r="AU5" i="31" s="1"/>
  <c r="AH22" i="27"/>
  <c r="AQ22" i="27" s="1"/>
  <c r="Y25" i="89"/>
  <c r="X25" i="89"/>
  <c r="AS18" i="38"/>
  <c r="AL18" i="38"/>
  <c r="AU18" i="38" s="1"/>
  <c r="AJ20" i="9"/>
  <c r="AK20" i="9"/>
  <c r="AT20" i="9" s="1"/>
  <c r="AH23" i="105"/>
  <c r="AQ23" i="105" s="1"/>
  <c r="AS13" i="12"/>
  <c r="AL13" i="12"/>
  <c r="AU13" i="12" s="1"/>
  <c r="AS6" i="38"/>
  <c r="AL6" i="38"/>
  <c r="AU6" i="38" s="1"/>
  <c r="AS18" i="79"/>
  <c r="AL18" i="79"/>
  <c r="AU18" i="79" s="1"/>
  <c r="AS17" i="64"/>
  <c r="AL17" i="64"/>
  <c r="AU17" i="64" s="1"/>
  <c r="AJ8" i="9"/>
  <c r="AK8" i="9"/>
  <c r="AT8" i="9" s="1"/>
  <c r="AR21" i="40"/>
  <c r="AE24" i="94"/>
  <c r="AF24" i="94"/>
  <c r="AO24" i="94" s="1"/>
  <c r="AR21" i="92"/>
  <c r="AS18" i="31"/>
  <c r="AL18" i="31"/>
  <c r="AU18" i="31" s="1"/>
  <c r="AS6" i="79"/>
  <c r="AL6" i="79"/>
  <c r="AU6" i="79" s="1"/>
  <c r="AS20" i="80"/>
  <c r="AL20" i="80"/>
  <c r="AU20" i="80" s="1"/>
  <c r="AX22" i="2"/>
  <c r="S22" i="2" s="1"/>
  <c r="AC22" i="2" s="1"/>
  <c r="AB23" i="2" s="1"/>
  <c r="Z24" i="16"/>
  <c r="W23" i="17"/>
  <c r="AE22" i="17"/>
  <c r="AF22" i="17"/>
  <c r="AO22" i="17" s="1"/>
  <c r="AG22" i="17"/>
  <c r="AP22" i="17" s="1"/>
  <c r="AE23" i="48"/>
  <c r="AF23" i="48"/>
  <c r="AO23" i="48" s="1"/>
  <c r="AG23" i="48"/>
  <c r="AP23" i="48" s="1"/>
  <c r="W24" i="48"/>
  <c r="AS13" i="31"/>
  <c r="AL13" i="31"/>
  <c r="AU13" i="31" s="1"/>
  <c r="AS7" i="38"/>
  <c r="AL7" i="38"/>
  <c r="AU7" i="38" s="1"/>
  <c r="AS7" i="79"/>
  <c r="AL7" i="79"/>
  <c r="AU7" i="79" s="1"/>
  <c r="W23" i="63"/>
  <c r="AG22" i="63"/>
  <c r="AP22" i="63" s="1"/>
  <c r="AF22" i="63"/>
  <c r="AO22" i="63" s="1"/>
  <c r="AE22" i="63"/>
  <c r="AS16" i="71"/>
  <c r="AL16" i="71"/>
  <c r="AU16" i="71" s="1"/>
  <c r="AS7" i="12"/>
  <c r="AL7" i="12"/>
  <c r="AU7" i="12" s="1"/>
  <c r="Y23" i="59"/>
  <c r="X23" i="59"/>
  <c r="AS6" i="64"/>
  <c r="AL6" i="64"/>
  <c r="AU6" i="64" s="1"/>
  <c r="AI21" i="43"/>
  <c r="AN21" i="43"/>
  <c r="Y23" i="21"/>
  <c r="X23" i="21"/>
  <c r="AN22" i="81"/>
  <c r="AI22" i="81"/>
  <c r="AJ21" i="62"/>
  <c r="AK21" i="62"/>
  <c r="AT21" i="62" s="1"/>
  <c r="AJ15" i="62"/>
  <c r="AK15" i="62"/>
  <c r="AT15" i="62" s="1"/>
  <c r="AJ9" i="62"/>
  <c r="AK9" i="62"/>
  <c r="AT9" i="62" s="1"/>
  <c r="AJ3" i="62"/>
  <c r="AB4" i="62"/>
  <c r="AH22" i="92"/>
  <c r="AQ22" i="92" s="1"/>
  <c r="AN23" i="77"/>
  <c r="AN25" i="77" s="1"/>
  <c r="AI23" i="77"/>
  <c r="AS8" i="38"/>
  <c r="AL8" i="38"/>
  <c r="AU8" i="38" s="1"/>
  <c r="AS20" i="79"/>
  <c r="AL20" i="79"/>
  <c r="AU20" i="79" s="1"/>
  <c r="AN21" i="11"/>
  <c r="AI21" i="11"/>
  <c r="AS16" i="80"/>
  <c r="AL16" i="80"/>
  <c r="AU16" i="80" s="1"/>
  <c r="AI22" i="20"/>
  <c r="AN22" i="20"/>
  <c r="AR23" i="47"/>
  <c r="Y25" i="100"/>
  <c r="X25" i="100"/>
  <c r="AS20" i="12"/>
  <c r="AL20" i="12"/>
  <c r="AU20" i="12" s="1"/>
  <c r="Y22" i="51"/>
  <c r="X22" i="51"/>
  <c r="AJ21" i="67"/>
  <c r="AK21" i="67"/>
  <c r="AT21" i="67" s="1"/>
  <c r="AJ15" i="67"/>
  <c r="AK15" i="67"/>
  <c r="AT15" i="67" s="1"/>
  <c r="AJ9" i="67"/>
  <c r="AK9" i="67"/>
  <c r="AT9" i="67" s="1"/>
  <c r="AB4" i="67"/>
  <c r="AJ3" i="67"/>
  <c r="AS13" i="64"/>
  <c r="AL13" i="64"/>
  <c r="AU13" i="64" s="1"/>
  <c r="AJ10" i="9"/>
  <c r="AK10" i="9"/>
  <c r="AT10" i="9" s="1"/>
  <c r="AK19" i="9"/>
  <c r="AT19" i="9" s="1"/>
  <c r="AJ19" i="9"/>
  <c r="Z23" i="65"/>
  <c r="AS15" i="31"/>
  <c r="AL15" i="31"/>
  <c r="AU15" i="31" s="1"/>
  <c r="Y22" i="101"/>
  <c r="X22" i="101"/>
  <c r="AJ4" i="79"/>
  <c r="AK4" i="79"/>
  <c r="AT4" i="79" s="1"/>
  <c r="AT25" i="79" s="1"/>
  <c r="AS11" i="80"/>
  <c r="AL11" i="80"/>
  <c r="AU11" i="80" s="1"/>
  <c r="AS6" i="71"/>
  <c r="AL6" i="71"/>
  <c r="AU6" i="71" s="1"/>
  <c r="AR23" i="22"/>
  <c r="AR25" i="22" s="1"/>
  <c r="AS21" i="12"/>
  <c r="AL21" i="12"/>
  <c r="AU21" i="12" s="1"/>
  <c r="AR23" i="44"/>
  <c r="AK23" i="74"/>
  <c r="AT23" i="74" s="1"/>
  <c r="AJ23" i="74"/>
  <c r="AS23" i="74" s="1"/>
  <c r="AK17" i="9"/>
  <c r="AT17" i="9" s="1"/>
  <c r="AJ17" i="9"/>
  <c r="AK20" i="33"/>
  <c r="AT20" i="33" s="1"/>
  <c r="AJ20" i="33"/>
  <c r="AK14" i="33"/>
  <c r="AT14" i="33" s="1"/>
  <c r="AJ14" i="33"/>
  <c r="AK8" i="33"/>
  <c r="AT8" i="33" s="1"/>
  <c r="AJ8" i="33"/>
  <c r="AX3" i="68"/>
  <c r="S3" i="68" s="1"/>
  <c r="AC3" i="68" s="1"/>
  <c r="AX23" i="68"/>
  <c r="S23" i="68" s="1"/>
  <c r="AC23" i="68" s="1"/>
  <c r="AJ23" i="68" s="1"/>
  <c r="AS2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17" i="74"/>
  <c r="AK17" i="74"/>
  <c r="AT17" i="74" s="1"/>
  <c r="AJ11" i="74"/>
  <c r="AK11" i="74"/>
  <c r="AT11" i="74" s="1"/>
  <c r="AJ5" i="74"/>
  <c r="AK5" i="74"/>
  <c r="AT5" i="74" s="1"/>
  <c r="AK18" i="9"/>
  <c r="AT18" i="9" s="1"/>
  <c r="AJ18" i="9"/>
  <c r="AJ22" i="22"/>
  <c r="AK22" i="22"/>
  <c r="AT22" i="22" s="1"/>
  <c r="AJ16" i="22"/>
  <c r="AK16" i="22"/>
  <c r="AT16" i="22" s="1"/>
  <c r="AJ10" i="22"/>
  <c r="AK10" i="22"/>
  <c r="AT10" i="22" s="1"/>
  <c r="AB4" i="22"/>
  <c r="AJ3" i="22"/>
  <c r="AS16" i="64"/>
  <c r="AL16" i="64"/>
  <c r="AU16" i="64" s="1"/>
  <c r="AS10" i="31"/>
  <c r="AL10" i="31"/>
  <c r="AU10" i="31" s="1"/>
  <c r="AR22" i="105"/>
  <c r="AS18" i="80"/>
  <c r="AL18" i="80"/>
  <c r="AU18" i="80" s="1"/>
  <c r="AH22" i="91"/>
  <c r="AQ22" i="91" s="1"/>
  <c r="AS7" i="71"/>
  <c r="AL7" i="71"/>
  <c r="AU7" i="71" s="1"/>
  <c r="AJ4" i="12"/>
  <c r="AK4" i="12"/>
  <c r="AT4" i="12" s="1"/>
  <c r="AT25" i="12" s="1"/>
  <c r="AS22" i="12"/>
  <c r="AL22" i="12"/>
  <c r="AU22" i="12" s="1"/>
  <c r="AS9" i="64"/>
  <c r="AL9" i="64"/>
  <c r="AU9" i="64" s="1"/>
  <c r="Z23" i="90"/>
  <c r="AB23" i="9"/>
  <c r="AH22" i="26"/>
  <c r="AQ22" i="26" s="1"/>
  <c r="AS17" i="31"/>
  <c r="AL17" i="31"/>
  <c r="AU17" i="31" s="1"/>
  <c r="Z23" i="102"/>
  <c r="Z22" i="75"/>
  <c r="AN21" i="104"/>
  <c r="AE24" i="47"/>
  <c r="AF24" i="47"/>
  <c r="AO24" i="47" s="1"/>
  <c r="AG24" i="47"/>
  <c r="AP24" i="47" s="1"/>
  <c r="W25" i="47"/>
  <c r="AI21" i="42"/>
  <c r="AN21" i="42"/>
  <c r="AS20" i="71"/>
  <c r="AL20" i="71"/>
  <c r="AU20" i="71" s="1"/>
  <c r="Z23" i="88"/>
  <c r="AS17" i="12"/>
  <c r="AL17" i="12"/>
  <c r="AU17" i="12" s="1"/>
  <c r="AR22" i="73"/>
  <c r="AJ22" i="76"/>
  <c r="AK22" i="76"/>
  <c r="AT22" i="76" s="1"/>
  <c r="AJ16" i="76"/>
  <c r="AK16" i="76"/>
  <c r="AT16" i="76" s="1"/>
  <c r="AJ10" i="76"/>
  <c r="AK10" i="76"/>
  <c r="AT10" i="76" s="1"/>
  <c r="AN22" i="97"/>
  <c r="Y23" i="103"/>
  <c r="X23" i="103"/>
  <c r="AS8" i="80"/>
  <c r="AL8" i="80"/>
  <c r="AU8" i="80" s="1"/>
  <c r="AE23" i="58"/>
  <c r="AG23" i="58"/>
  <c r="AP23" i="58" s="1"/>
  <c r="AP25" i="58" s="1"/>
  <c r="AF23" i="58"/>
  <c r="AO23" i="58" s="1"/>
  <c r="AO25" i="58" s="1"/>
  <c r="AK4" i="71"/>
  <c r="AT4" i="71" s="1"/>
  <c r="AT25" i="71" s="1"/>
  <c r="AJ4" i="71"/>
  <c r="AS18" i="12"/>
  <c r="AL18" i="12"/>
  <c r="AU18" i="12" s="1"/>
  <c r="AS5" i="64"/>
  <c r="AL5" i="64"/>
  <c r="AU5" i="64" s="1"/>
  <c r="AR23" i="74"/>
  <c r="AR25" i="74" s="1"/>
  <c r="AS13" i="38"/>
  <c r="AL13" i="38"/>
  <c r="AU13" i="38" s="1"/>
  <c r="AK7" i="62"/>
  <c r="AT7" i="62" s="1"/>
  <c r="AJ7" i="62"/>
  <c r="AS22" i="80"/>
  <c r="AL22" i="80"/>
  <c r="AU22" i="80" s="1"/>
  <c r="AE23" i="39"/>
  <c r="AF23" i="39"/>
  <c r="AO23" i="39" s="1"/>
  <c r="AO25" i="39" s="1"/>
  <c r="AG23" i="39"/>
  <c r="AP23" i="39" s="1"/>
  <c r="AP25" i="39" s="1"/>
  <c r="AS12" i="71"/>
  <c r="AL12" i="71"/>
  <c r="AU12" i="71" s="1"/>
  <c r="Y22" i="95"/>
  <c r="X22" i="95"/>
  <c r="AK5" i="9"/>
  <c r="AT5" i="9" s="1"/>
  <c r="AJ5" i="9"/>
  <c r="AR21" i="50"/>
  <c r="AR21" i="54"/>
  <c r="AB4" i="74"/>
  <c r="AJ3" i="74"/>
  <c r="AX3" i="29"/>
  <c r="S3" i="29" s="1"/>
  <c r="AC3" i="29" s="1"/>
  <c r="AX23" i="29"/>
  <c r="S23" i="29" s="1"/>
  <c r="AC23" i="29" s="1"/>
  <c r="AJ23" i="29" s="1"/>
  <c r="AS23" i="29" s="1"/>
  <c r="AX4" i="29"/>
  <c r="S4" i="29" s="1"/>
  <c r="AC4" i="29" s="1"/>
  <c r="AB5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S12" i="38"/>
  <c r="AL12" i="38"/>
  <c r="AU12" i="38" s="1"/>
  <c r="AH23" i="58"/>
  <c r="AQ23" i="58" s="1"/>
  <c r="AQ25" i="58" s="1"/>
  <c r="AZ3" i="58"/>
  <c r="AX22" i="58" s="1"/>
  <c r="AS15" i="71"/>
  <c r="AL15" i="71"/>
  <c r="AU15" i="71" s="1"/>
  <c r="AS12" i="12"/>
  <c r="AL12" i="12"/>
  <c r="AU12" i="12" s="1"/>
  <c r="AH24" i="44"/>
  <c r="AQ24" i="44" s="1"/>
  <c r="AJ14" i="9"/>
  <c r="AK14" i="9"/>
  <c r="AT14" i="9" s="1"/>
  <c r="AH22" i="23"/>
  <c r="AQ22" i="23" s="1"/>
  <c r="AS19" i="31"/>
  <c r="AL19" i="31"/>
  <c r="AU19" i="31" s="1"/>
  <c r="AH23" i="87"/>
  <c r="AQ23" i="87" s="1"/>
  <c r="AH24" i="46"/>
  <c r="AQ24" i="46" s="1"/>
  <c r="AS9" i="80"/>
  <c r="AL9" i="80"/>
  <c r="AU9" i="80" s="1"/>
  <c r="AI22" i="59"/>
  <c r="AN22" i="59"/>
  <c r="AR22" i="90"/>
  <c r="AJ21" i="9"/>
  <c r="AK21" i="9"/>
  <c r="AT21" i="9" s="1"/>
  <c r="AH22" i="96"/>
  <c r="AQ22" i="96" s="1"/>
  <c r="Y23" i="69"/>
  <c r="X23" i="69"/>
  <c r="AJ16" i="9"/>
  <c r="AK16" i="9"/>
  <c r="AT16" i="9" s="1"/>
  <c r="AN22" i="70"/>
  <c r="AI22" i="70"/>
  <c r="AK20" i="62"/>
  <c r="AT20" i="62" s="1"/>
  <c r="AJ20" i="62"/>
  <c r="AK14" i="62"/>
  <c r="AT14" i="62" s="1"/>
  <c r="AJ14" i="62"/>
  <c r="AK8" i="62"/>
  <c r="AT8" i="62" s="1"/>
  <c r="AJ8" i="62"/>
  <c r="AJ7" i="9"/>
  <c r="AK7" i="9"/>
  <c r="AT7" i="9" s="1"/>
  <c r="AS20" i="31"/>
  <c r="AL20" i="31"/>
  <c r="AU20" i="31" s="1"/>
  <c r="AR22" i="102"/>
  <c r="AE23" i="19"/>
  <c r="AF23" i="19"/>
  <c r="AO23" i="19" s="1"/>
  <c r="AO25" i="19" s="1"/>
  <c r="AG23" i="19"/>
  <c r="AP23" i="19" s="1"/>
  <c r="AP25" i="19" s="1"/>
  <c r="AR22" i="58"/>
  <c r="AH23" i="39"/>
  <c r="AQ23" i="39" s="1"/>
  <c r="AQ25" i="39" s="1"/>
  <c r="AZ3" i="39"/>
  <c r="AN21" i="51"/>
  <c r="AI21" i="51"/>
  <c r="AK20" i="67"/>
  <c r="AT20" i="67" s="1"/>
  <c r="AJ20" i="67"/>
  <c r="AK14" i="67"/>
  <c r="AT14" i="67" s="1"/>
  <c r="AJ14" i="67"/>
  <c r="AK8" i="67"/>
  <c r="AT8" i="67" s="1"/>
  <c r="AJ8" i="67"/>
  <c r="AL23" i="79"/>
  <c r="AU23" i="79" s="1"/>
  <c r="AX3" i="77"/>
  <c r="S3" i="77" s="1"/>
  <c r="AC3" i="77" s="1"/>
  <c r="AX23" i="77"/>
  <c r="S23" i="77" s="1"/>
  <c r="AC23" i="77" s="1"/>
  <c r="AJ23" i="77" s="1"/>
  <c r="AS23" i="77" s="1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S9" i="38"/>
  <c r="AL9" i="38"/>
  <c r="AU9" i="38" s="1"/>
  <c r="AL3" i="79"/>
  <c r="AU3" i="79" s="1"/>
  <c r="AS3" i="79"/>
  <c r="AS21" i="79"/>
  <c r="AL21" i="79"/>
  <c r="AU21" i="79" s="1"/>
  <c r="AS9" i="12"/>
  <c r="AL9" i="12"/>
  <c r="AU9" i="12" s="1"/>
  <c r="AS14" i="64"/>
  <c r="AL14" i="64"/>
  <c r="AU14" i="64" s="1"/>
  <c r="AH22" i="66"/>
  <c r="AQ22" i="66" s="1"/>
  <c r="AF22" i="40"/>
  <c r="AO22" i="40" s="1"/>
  <c r="AG22" i="40"/>
  <c r="AP22" i="40" s="1"/>
  <c r="AK19" i="33"/>
  <c r="AT19" i="33" s="1"/>
  <c r="AJ19" i="33"/>
  <c r="AK13" i="33"/>
  <c r="AT13" i="33" s="1"/>
  <c r="AJ13" i="33"/>
  <c r="AK7" i="33"/>
  <c r="AT7" i="33" s="1"/>
  <c r="AJ7" i="33"/>
  <c r="AK23" i="68"/>
  <c r="AT23" i="68" s="1"/>
  <c r="AJ22" i="74"/>
  <c r="AK22" i="74"/>
  <c r="AT22" i="74" s="1"/>
  <c r="AJ16" i="74"/>
  <c r="AK16" i="74"/>
  <c r="AT16" i="74" s="1"/>
  <c r="AJ10" i="74"/>
  <c r="AK10" i="74"/>
  <c r="AT10" i="74" s="1"/>
  <c r="AH23" i="72"/>
  <c r="AQ23" i="72" s="1"/>
  <c r="AQ25" i="72" s="1"/>
  <c r="AZ3" i="72"/>
  <c r="AJ21" i="22"/>
  <c r="AK21" i="22"/>
  <c r="AT21" i="22" s="1"/>
  <c r="AJ15" i="22"/>
  <c r="AK15" i="22"/>
  <c r="AT15" i="22" s="1"/>
  <c r="AJ9" i="22"/>
  <c r="AK9" i="22"/>
  <c r="AT9" i="22" s="1"/>
  <c r="AN22" i="84"/>
  <c r="AI22" i="84"/>
  <c r="AH22" i="50"/>
  <c r="AQ22" i="50" s="1"/>
  <c r="AS16" i="38"/>
  <c r="AL16" i="38"/>
  <c r="AU16" i="38" s="1"/>
  <c r="AS16" i="79"/>
  <c r="AL16" i="79"/>
  <c r="AU16" i="79" s="1"/>
  <c r="AR22" i="87"/>
  <c r="AS13" i="71"/>
  <c r="AL13" i="71"/>
  <c r="AU13" i="71" s="1"/>
  <c r="AH23" i="28"/>
  <c r="AQ23" i="28" s="1"/>
  <c r="AQ25" i="28" s="1"/>
  <c r="AZ3" i="28"/>
  <c r="AE23" i="45"/>
  <c r="AF23" i="45"/>
  <c r="AO23" i="45" s="1"/>
  <c r="AG23" i="45"/>
  <c r="AP23" i="45" s="1"/>
  <c r="W24" i="45"/>
  <c r="AS11" i="38"/>
  <c r="AL11" i="38"/>
  <c r="AU11" i="38" s="1"/>
  <c r="AS11" i="79"/>
  <c r="AL11" i="79"/>
  <c r="AU11" i="79" s="1"/>
  <c r="Y23" i="60"/>
  <c r="X23" i="60"/>
  <c r="AS19" i="80"/>
  <c r="AL19" i="80"/>
  <c r="AU19" i="80" s="1"/>
  <c r="AS10" i="64"/>
  <c r="AL10" i="64"/>
  <c r="AU10" i="64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N22" i="103"/>
  <c r="AI22" i="103"/>
  <c r="AI24" i="53"/>
  <c r="AN24" i="53"/>
  <c r="AK23" i="36" l="1"/>
  <c r="AT23" i="36" s="1"/>
  <c r="AI23" i="36"/>
  <c r="AN25" i="85"/>
  <c r="W23" i="40"/>
  <c r="AE23" i="72"/>
  <c r="AE22" i="27"/>
  <c r="AG24" i="94"/>
  <c r="AP24" i="94" s="1"/>
  <c r="AF22" i="96"/>
  <c r="AO22" i="96" s="1"/>
  <c r="AG22" i="50"/>
  <c r="AP22" i="50" s="1"/>
  <c r="AE22" i="96"/>
  <c r="AG22" i="96"/>
  <c r="AP22" i="96" s="1"/>
  <c r="AI22" i="61"/>
  <c r="AR22" i="61" s="1"/>
  <c r="AF22" i="50"/>
  <c r="AO22" i="50" s="1"/>
  <c r="AF23" i="72"/>
  <c r="AO23" i="72" s="1"/>
  <c r="AO25" i="72" s="1"/>
  <c r="W25" i="46"/>
  <c r="AI23" i="37"/>
  <c r="AR23" i="37" s="1"/>
  <c r="AR25" i="37" s="1"/>
  <c r="W23" i="27"/>
  <c r="X23" i="27" s="1"/>
  <c r="AG22" i="93"/>
  <c r="AP22" i="93" s="1"/>
  <c r="AK23" i="29"/>
  <c r="AT23" i="29" s="1"/>
  <c r="AG22" i="23"/>
  <c r="AP22" i="23" s="1"/>
  <c r="AE22" i="26"/>
  <c r="AI23" i="29"/>
  <c r="AR23" i="29" s="1"/>
  <c r="AR25" i="29" s="1"/>
  <c r="AE22" i="23"/>
  <c r="AE22" i="93"/>
  <c r="AF22" i="23"/>
  <c r="AO22" i="23" s="1"/>
  <c r="AG22" i="26"/>
  <c r="AP22" i="26" s="1"/>
  <c r="W23" i="26"/>
  <c r="Y23" i="26" s="1"/>
  <c r="AG24" i="46"/>
  <c r="AP24" i="46" s="1"/>
  <c r="AE24" i="46"/>
  <c r="AI24" i="46" s="1"/>
  <c r="AG23" i="25"/>
  <c r="AP23" i="25" s="1"/>
  <c r="AP25" i="25" s="1"/>
  <c r="AE22" i="99"/>
  <c r="AF22" i="99"/>
  <c r="AO22" i="99" s="1"/>
  <c r="AG22" i="27"/>
  <c r="AP22" i="27" s="1"/>
  <c r="AG22" i="91"/>
  <c r="AP22" i="91" s="1"/>
  <c r="AG22" i="99"/>
  <c r="AP22" i="99" s="1"/>
  <c r="Z25" i="41"/>
  <c r="W23" i="91"/>
  <c r="Z23" i="60"/>
  <c r="AG23" i="60" s="1"/>
  <c r="AP23" i="60" s="1"/>
  <c r="AP25" i="60" s="1"/>
  <c r="AI22" i="97"/>
  <c r="AI23" i="78"/>
  <c r="AR23" i="78" s="1"/>
  <c r="AR25" i="78" s="1"/>
  <c r="AF23" i="105"/>
  <c r="AO23" i="105" s="1"/>
  <c r="W24" i="105"/>
  <c r="Y24" i="105" s="1"/>
  <c r="AG22" i="92"/>
  <c r="AP22" i="92" s="1"/>
  <c r="W23" i="54"/>
  <c r="Y23" i="54" s="1"/>
  <c r="W23" i="92"/>
  <c r="AE22" i="91"/>
  <c r="AG22" i="54"/>
  <c r="AP22" i="54" s="1"/>
  <c r="AE22" i="92"/>
  <c r="AF22" i="54"/>
  <c r="AO22" i="54" s="1"/>
  <c r="AL23" i="22"/>
  <c r="AU23" i="22" s="1"/>
  <c r="Z22" i="104"/>
  <c r="AG22" i="104" s="1"/>
  <c r="AP22" i="104" s="1"/>
  <c r="Z25" i="89"/>
  <c r="Z22" i="42"/>
  <c r="Z22" i="24"/>
  <c r="AG22" i="24" s="1"/>
  <c r="AP22" i="24" s="1"/>
  <c r="Z22" i="43"/>
  <c r="AE22" i="43" s="1"/>
  <c r="Z22" i="51"/>
  <c r="AF22" i="51" s="1"/>
  <c r="AO22" i="51" s="1"/>
  <c r="S22" i="58"/>
  <c r="AC21" i="58"/>
  <c r="AB22" i="58" s="1"/>
  <c r="AS21" i="22"/>
  <c r="AL21" i="22"/>
  <c r="AU21" i="22" s="1"/>
  <c r="AS7" i="33"/>
  <c r="AL7" i="33"/>
  <c r="AU7" i="33" s="1"/>
  <c r="Y23" i="40"/>
  <c r="X23" i="40"/>
  <c r="AJ21" i="29"/>
  <c r="AK21" i="29"/>
  <c r="AT21" i="29" s="1"/>
  <c r="AJ7" i="68"/>
  <c r="AK7" i="68"/>
  <c r="AT7" i="68" s="1"/>
  <c r="AS21" i="62"/>
  <c r="AL21" i="62"/>
  <c r="AU21" i="62" s="1"/>
  <c r="Y25" i="94"/>
  <c r="X25" i="94"/>
  <c r="AN23" i="87"/>
  <c r="AI23" i="87"/>
  <c r="AR23" i="67"/>
  <c r="AR25" i="67" s="1"/>
  <c r="AL23" i="67"/>
  <c r="AU23" i="67" s="1"/>
  <c r="AK7" i="78"/>
  <c r="AT7" i="78" s="1"/>
  <c r="AJ7" i="78"/>
  <c r="AS18" i="76"/>
  <c r="AL18" i="76"/>
  <c r="AU18" i="76" s="1"/>
  <c r="AN23" i="82"/>
  <c r="AI23" i="82"/>
  <c r="AJ5" i="36"/>
  <c r="AK5" i="36"/>
  <c r="AT5" i="36" s="1"/>
  <c r="AJ15" i="37"/>
  <c r="AK15" i="37"/>
  <c r="AT15" i="37" s="1"/>
  <c r="AS7" i="76"/>
  <c r="AL7" i="76"/>
  <c r="AU7" i="76" s="1"/>
  <c r="AI24" i="15"/>
  <c r="AN24" i="15"/>
  <c r="AS19" i="22"/>
  <c r="AL19" i="22"/>
  <c r="AU19" i="22" s="1"/>
  <c r="AR23" i="68"/>
  <c r="AR25" i="68" s="1"/>
  <c r="AL23" i="68"/>
  <c r="AU23" i="68" s="1"/>
  <c r="AS8" i="67"/>
  <c r="AL8" i="67"/>
  <c r="AU8" i="67" s="1"/>
  <c r="AJ20" i="29"/>
  <c r="AK20" i="29"/>
  <c r="AT20" i="29" s="1"/>
  <c r="AS7" i="62"/>
  <c r="AL7" i="62"/>
  <c r="AU7" i="62" s="1"/>
  <c r="AS18" i="9"/>
  <c r="AL18" i="9"/>
  <c r="AU18" i="9" s="1"/>
  <c r="AR23" i="77"/>
  <c r="AR25" i="77" s="1"/>
  <c r="AL23" i="77"/>
  <c r="AU23" i="77" s="1"/>
  <c r="AS8" i="22"/>
  <c r="AL8" i="22"/>
  <c r="AU8" i="22" s="1"/>
  <c r="AS6" i="74"/>
  <c r="AL6" i="74"/>
  <c r="AU6" i="74" s="1"/>
  <c r="AS3" i="33"/>
  <c r="AL3" i="33"/>
  <c r="AU3" i="33" s="1"/>
  <c r="AS21" i="33"/>
  <c r="AL21" i="33"/>
  <c r="AU21" i="33" s="1"/>
  <c r="AR22" i="21"/>
  <c r="AN22" i="14"/>
  <c r="AI22" i="14"/>
  <c r="AJ3" i="2"/>
  <c r="AB4" i="2"/>
  <c r="AN22" i="66"/>
  <c r="AI22" i="66"/>
  <c r="AJ18" i="78"/>
  <c r="AK18" i="78"/>
  <c r="AT18" i="78" s="1"/>
  <c r="AJ12" i="78"/>
  <c r="AK12" i="78"/>
  <c r="AT12" i="78" s="1"/>
  <c r="AJ6" i="78"/>
  <c r="AK6" i="78"/>
  <c r="AT6" i="78" s="1"/>
  <c r="AH25" i="53"/>
  <c r="AQ25" i="53" s="1"/>
  <c r="AS6" i="76"/>
  <c r="AL6" i="76"/>
  <c r="AU6" i="76" s="1"/>
  <c r="AK17" i="19"/>
  <c r="AT17" i="19" s="1"/>
  <c r="AJ17" i="19"/>
  <c r="AK11" i="19"/>
  <c r="AT11" i="19" s="1"/>
  <c r="AJ11" i="19"/>
  <c r="AK5" i="19"/>
  <c r="AT5" i="19" s="1"/>
  <c r="AJ5" i="19"/>
  <c r="AS6" i="22"/>
  <c r="AL6" i="22"/>
  <c r="AU6" i="22" s="1"/>
  <c r="AS22" i="33"/>
  <c r="AL22" i="33"/>
  <c r="AU22" i="33" s="1"/>
  <c r="AJ22" i="36"/>
  <c r="AK22" i="36"/>
  <c r="AT22" i="36" s="1"/>
  <c r="AJ16" i="36"/>
  <c r="AK16" i="36"/>
  <c r="AT16" i="36" s="1"/>
  <c r="AJ10" i="36"/>
  <c r="AK10" i="36"/>
  <c r="AT10" i="36" s="1"/>
  <c r="AR21" i="10"/>
  <c r="AS11" i="67"/>
  <c r="AL11" i="67"/>
  <c r="AU11" i="67" s="1"/>
  <c r="AE23" i="55"/>
  <c r="AF23" i="55"/>
  <c r="AO23" i="55" s="1"/>
  <c r="AG23" i="55"/>
  <c r="AP23" i="55" s="1"/>
  <c r="W24" i="55"/>
  <c r="AS17" i="62"/>
  <c r="AL17" i="62"/>
  <c r="AU17" i="62" s="1"/>
  <c r="AK20" i="37"/>
  <c r="AT20" i="37" s="1"/>
  <c r="AJ20" i="37"/>
  <c r="AK14" i="37"/>
  <c r="AT14" i="37" s="1"/>
  <c r="AJ14" i="37"/>
  <c r="AK8" i="37"/>
  <c r="AT8" i="37" s="1"/>
  <c r="AJ8" i="37"/>
  <c r="AF23" i="30"/>
  <c r="AO23" i="30" s="1"/>
  <c r="AO25" i="30" s="1"/>
  <c r="AG23" i="30"/>
  <c r="AP23" i="30" s="1"/>
  <c r="AP25" i="30" s="1"/>
  <c r="AE23" i="30"/>
  <c r="AX3" i="25"/>
  <c r="S3" i="25" s="1"/>
  <c r="AC3" i="25" s="1"/>
  <c r="AX23" i="25"/>
  <c r="S23" i="25" s="1"/>
  <c r="AC23" i="25" s="1"/>
  <c r="AX4" i="25"/>
  <c r="S4" i="25" s="1"/>
  <c r="AC4" i="25" s="1"/>
  <c r="AB5" i="25" s="1"/>
  <c r="AX5" i="25"/>
  <c r="S5" i="25" s="1"/>
  <c r="AC5" i="25" s="1"/>
  <c r="AB6" i="25" s="1"/>
  <c r="AX6" i="25"/>
  <c r="S6" i="25" s="1"/>
  <c r="AC6" i="25" s="1"/>
  <c r="AB7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S15" i="74"/>
  <c r="AL15" i="74"/>
  <c r="AU15" i="74" s="1"/>
  <c r="AS13" i="67"/>
  <c r="AL13" i="67"/>
  <c r="AU13" i="67" s="1"/>
  <c r="Y23" i="86"/>
  <c r="X23" i="86"/>
  <c r="AS5" i="33"/>
  <c r="AL5" i="33"/>
  <c r="AU5" i="33" s="1"/>
  <c r="Y23" i="83"/>
  <c r="X23" i="83"/>
  <c r="AR21" i="95"/>
  <c r="AH22" i="10"/>
  <c r="AQ22" i="10" s="1"/>
  <c r="AS12" i="67"/>
  <c r="AL12" i="67"/>
  <c r="AU12" i="67" s="1"/>
  <c r="AS12" i="62"/>
  <c r="AL12" i="62"/>
  <c r="AU12" i="62" s="1"/>
  <c r="AN23" i="72"/>
  <c r="AN25" i="72" s="1"/>
  <c r="AI23" i="72"/>
  <c r="AR21" i="101"/>
  <c r="Y25" i="44"/>
  <c r="X25" i="44"/>
  <c r="Y23" i="92"/>
  <c r="X23" i="92"/>
  <c r="AN22" i="91"/>
  <c r="AI22" i="91"/>
  <c r="AI23" i="25"/>
  <c r="AN23" i="25"/>
  <c r="AN25" i="25" s="1"/>
  <c r="AK8" i="77"/>
  <c r="AT8" i="77" s="1"/>
  <c r="AJ8" i="77"/>
  <c r="AJ3" i="29"/>
  <c r="AB4" i="29"/>
  <c r="AH23" i="103"/>
  <c r="AQ23" i="103" s="1"/>
  <c r="AS10" i="76"/>
  <c r="AL10" i="76"/>
  <c r="AU10" i="76" s="1"/>
  <c r="AJ4" i="22"/>
  <c r="AK4" i="22"/>
  <c r="AT4" i="22" s="1"/>
  <c r="AT25" i="22" s="1"/>
  <c r="AJ23" i="2"/>
  <c r="AS23" i="2" s="1"/>
  <c r="AK23" i="2"/>
  <c r="AT23" i="2" s="1"/>
  <c r="AK5" i="2"/>
  <c r="AT5" i="2" s="1"/>
  <c r="AJ5" i="2"/>
  <c r="AE22" i="52"/>
  <c r="AF22" i="52"/>
  <c r="AO22" i="52" s="1"/>
  <c r="AG22" i="52"/>
  <c r="AP22" i="52" s="1"/>
  <c r="W23" i="52"/>
  <c r="AS21" i="74"/>
  <c r="AL21" i="74"/>
  <c r="AU21" i="74" s="1"/>
  <c r="AJ12" i="19"/>
  <c r="AK12" i="19"/>
  <c r="AT12" i="19" s="1"/>
  <c r="AS18" i="22"/>
  <c r="AL18" i="22"/>
  <c r="AU18" i="22" s="1"/>
  <c r="AS13" i="74"/>
  <c r="AL13" i="74"/>
  <c r="AU13" i="74" s="1"/>
  <c r="AS11" i="9"/>
  <c r="AL11" i="9"/>
  <c r="AU11" i="9" s="1"/>
  <c r="AK23" i="34"/>
  <c r="AT23" i="34" s="1"/>
  <c r="AG23" i="73"/>
  <c r="AP23" i="73" s="1"/>
  <c r="AP25" i="73" s="1"/>
  <c r="AF23" i="73"/>
  <c r="AO23" i="73" s="1"/>
  <c r="AO25" i="73" s="1"/>
  <c r="AE23" i="73"/>
  <c r="AJ21" i="37"/>
  <c r="AK21" i="37"/>
  <c r="AT21" i="37" s="1"/>
  <c r="AG22" i="43"/>
  <c r="AP22" i="43" s="1"/>
  <c r="W23" i="43"/>
  <c r="AS20" i="76"/>
  <c r="AL20" i="76"/>
  <c r="AU20" i="76" s="1"/>
  <c r="AS19" i="62"/>
  <c r="AL19" i="62"/>
  <c r="AU19" i="62" s="1"/>
  <c r="AS20" i="74"/>
  <c r="AL20" i="74"/>
  <c r="AU20" i="74" s="1"/>
  <c r="AX3" i="72"/>
  <c r="S3" i="72" s="1"/>
  <c r="AC3" i="72" s="1"/>
  <c r="AX23" i="72"/>
  <c r="S23" i="72" s="1"/>
  <c r="AC2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4" i="29"/>
  <c r="AK14" i="29"/>
  <c r="AT14" i="29" s="1"/>
  <c r="AS14" i="33"/>
  <c r="AL14" i="33"/>
  <c r="AU14" i="33" s="1"/>
  <c r="AR21" i="43"/>
  <c r="AJ5" i="68"/>
  <c r="AK5" i="68"/>
  <c r="AT5" i="68" s="1"/>
  <c r="AS20" i="9"/>
  <c r="AL20" i="9"/>
  <c r="AU20" i="9" s="1"/>
  <c r="AS5" i="76"/>
  <c r="AL5" i="76"/>
  <c r="AU5" i="76" s="1"/>
  <c r="AS13" i="9"/>
  <c r="AL13" i="9"/>
  <c r="AU13" i="9" s="1"/>
  <c r="AI23" i="13"/>
  <c r="AN23" i="13"/>
  <c r="AN22" i="93"/>
  <c r="AI22" i="93"/>
  <c r="AX3" i="65"/>
  <c r="S3" i="65" s="1"/>
  <c r="AC3" i="65" s="1"/>
  <c r="AX23" i="65"/>
  <c r="S23" i="65" s="1"/>
  <c r="AC2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6" i="67"/>
  <c r="AL16" i="67"/>
  <c r="AU16" i="67" s="1"/>
  <c r="AL23" i="62"/>
  <c r="AU23" i="62" s="1"/>
  <c r="AS10" i="62"/>
  <c r="AL10" i="62"/>
  <c r="AU10" i="62" s="1"/>
  <c r="AS3" i="9"/>
  <c r="AL3" i="9"/>
  <c r="AU3" i="9" s="1"/>
  <c r="AJ21" i="2"/>
  <c r="AK21" i="2"/>
  <c r="AT21" i="2" s="1"/>
  <c r="AJ15" i="2"/>
  <c r="AK15" i="2"/>
  <c r="AT15" i="2" s="1"/>
  <c r="AJ9" i="2"/>
  <c r="AK9" i="2"/>
  <c r="AT9" i="2" s="1"/>
  <c r="AN23" i="49"/>
  <c r="AI23" i="49"/>
  <c r="AI22" i="50"/>
  <c r="AN22" i="50"/>
  <c r="AJ17" i="78"/>
  <c r="AK17" i="78"/>
  <c r="AT17" i="78" s="1"/>
  <c r="AJ11" i="78"/>
  <c r="AK11" i="78"/>
  <c r="AT11" i="78" s="1"/>
  <c r="AJ5" i="78"/>
  <c r="AK5" i="78"/>
  <c r="AT5" i="78" s="1"/>
  <c r="AL4" i="64"/>
  <c r="AU4" i="64" s="1"/>
  <c r="AS4" i="64"/>
  <c r="AS25" i="64" s="1"/>
  <c r="Y24" i="82"/>
  <c r="X24" i="82"/>
  <c r="AJ22" i="19"/>
  <c r="AK22" i="19"/>
  <c r="AT22" i="19" s="1"/>
  <c r="AJ16" i="19"/>
  <c r="AK16" i="19"/>
  <c r="AT16" i="19" s="1"/>
  <c r="AJ10" i="19"/>
  <c r="AK10" i="19"/>
  <c r="AT10" i="19" s="1"/>
  <c r="AS6" i="9"/>
  <c r="AL6" i="9"/>
  <c r="AU6" i="9" s="1"/>
  <c r="AS19" i="74"/>
  <c r="AL19" i="74"/>
  <c r="AU19" i="74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K23" i="37"/>
  <c r="AT23" i="37" s="1"/>
  <c r="AJ23" i="37"/>
  <c r="AS23" i="37" s="1"/>
  <c r="AK19" i="37"/>
  <c r="AT19" i="37" s="1"/>
  <c r="AJ19" i="37"/>
  <c r="AK13" i="37"/>
  <c r="AT13" i="37" s="1"/>
  <c r="AJ13" i="37"/>
  <c r="AK7" i="37"/>
  <c r="AT7" i="37" s="1"/>
  <c r="AJ7" i="37"/>
  <c r="AS6" i="62"/>
  <c r="AL6" i="62"/>
  <c r="AU6" i="62" s="1"/>
  <c r="AH26" i="85"/>
  <c r="AQ26" i="85" s="1"/>
  <c r="AX22" i="25"/>
  <c r="S22" i="25" s="1"/>
  <c r="AC22" i="25" s="1"/>
  <c r="AB23" i="25" s="1"/>
  <c r="AH23" i="97"/>
  <c r="AQ23" i="97" s="1"/>
  <c r="AS13" i="76"/>
  <c r="AL13" i="76"/>
  <c r="AU13" i="76" s="1"/>
  <c r="Y25" i="15"/>
  <c r="X25" i="15"/>
  <c r="AS7" i="22"/>
  <c r="AL7" i="22"/>
  <c r="AU7" i="22" s="1"/>
  <c r="AS8" i="74"/>
  <c r="AL8" i="74"/>
  <c r="AU8" i="74" s="1"/>
  <c r="AI22" i="83"/>
  <c r="AN22" i="83"/>
  <c r="Z22" i="10"/>
  <c r="AR24" i="100"/>
  <c r="AH23" i="81"/>
  <c r="AQ23" i="81" s="1"/>
  <c r="AQ25" i="81" s="1"/>
  <c r="AZ3" i="81"/>
  <c r="AS8" i="76"/>
  <c r="AL8" i="76"/>
  <c r="AU8" i="76" s="1"/>
  <c r="AH23" i="70"/>
  <c r="AQ23" i="70" s="1"/>
  <c r="AQ25" i="70" s="1"/>
  <c r="AZ3" i="70"/>
  <c r="AN22" i="99"/>
  <c r="AS21" i="76"/>
  <c r="AL21" i="76"/>
  <c r="AU21" i="76" s="1"/>
  <c r="AJ15" i="29"/>
  <c r="AK15" i="29"/>
  <c r="AT15" i="29" s="1"/>
  <c r="AJ13" i="68"/>
  <c r="AK13" i="68"/>
  <c r="AT13" i="68" s="1"/>
  <c r="AS9" i="67"/>
  <c r="AL9" i="67"/>
  <c r="AU9" i="67" s="1"/>
  <c r="AL3" i="62"/>
  <c r="AU3" i="62" s="1"/>
  <c r="AS3" i="62"/>
  <c r="AE22" i="42"/>
  <c r="AF22" i="42"/>
  <c r="AO22" i="42" s="1"/>
  <c r="AG22" i="42"/>
  <c r="AP22" i="42" s="1"/>
  <c r="W23" i="42"/>
  <c r="AS10" i="67"/>
  <c r="AL10" i="67"/>
  <c r="AU10" i="67" s="1"/>
  <c r="AS22" i="62"/>
  <c r="AL22" i="62"/>
  <c r="AU22" i="62" s="1"/>
  <c r="AN23" i="34"/>
  <c r="AN25" i="34" s="1"/>
  <c r="AI23" i="34"/>
  <c r="AK19" i="78"/>
  <c r="AT19" i="78" s="1"/>
  <c r="AJ19" i="78"/>
  <c r="AJ18" i="19"/>
  <c r="AK18" i="19"/>
  <c r="AT18" i="19" s="1"/>
  <c r="AJ9" i="37"/>
  <c r="AK9" i="37"/>
  <c r="AT9" i="37" s="1"/>
  <c r="AJ13" i="77"/>
  <c r="AK13" i="77"/>
  <c r="AT13" i="77" s="1"/>
  <c r="AR21" i="51"/>
  <c r="AS14" i="62"/>
  <c r="AL14" i="62"/>
  <c r="AU14" i="62" s="1"/>
  <c r="AR22" i="59"/>
  <c r="AS5" i="9"/>
  <c r="AL5" i="9"/>
  <c r="AU5" i="9" s="1"/>
  <c r="AJ12" i="68"/>
  <c r="AK12" i="68"/>
  <c r="AT12" i="68" s="1"/>
  <c r="AJ22" i="2"/>
  <c r="AK22" i="2"/>
  <c r="AT22" i="2" s="1"/>
  <c r="AR24" i="53"/>
  <c r="AJ12" i="77"/>
  <c r="AK12" i="77"/>
  <c r="AT12" i="77" s="1"/>
  <c r="AK19" i="29"/>
  <c r="AT19" i="29" s="1"/>
  <c r="AJ19" i="29"/>
  <c r="AS10" i="22"/>
  <c r="AL10" i="22"/>
  <c r="AU10" i="22" s="1"/>
  <c r="AS17" i="74"/>
  <c r="AL17" i="74"/>
  <c r="AU17" i="74" s="1"/>
  <c r="AN23" i="45"/>
  <c r="AI23" i="45"/>
  <c r="AK11" i="77"/>
  <c r="AT11" i="77" s="1"/>
  <c r="AJ11" i="77"/>
  <c r="AS14" i="67"/>
  <c r="AL14" i="67"/>
  <c r="AU14" i="67" s="1"/>
  <c r="AJ6" i="29"/>
  <c r="AK6" i="29"/>
  <c r="AT6" i="29" s="1"/>
  <c r="AH22" i="95"/>
  <c r="AQ22" i="95" s="1"/>
  <c r="AN23" i="58"/>
  <c r="AN25" i="58" s="1"/>
  <c r="AI23" i="58"/>
  <c r="AR22" i="97"/>
  <c r="W24" i="88"/>
  <c r="AG23" i="88"/>
  <c r="AP23" i="88" s="1"/>
  <c r="AF23" i="88"/>
  <c r="AO23" i="88" s="1"/>
  <c r="AE23" i="88"/>
  <c r="W23" i="75"/>
  <c r="AG22" i="75"/>
  <c r="AP22" i="75" s="1"/>
  <c r="AF22" i="75"/>
  <c r="AO22" i="75" s="1"/>
  <c r="AE22" i="75"/>
  <c r="AK23" i="9"/>
  <c r="AT23" i="9" s="1"/>
  <c r="AJ23" i="9"/>
  <c r="AJ22" i="68"/>
  <c r="AK22" i="68"/>
  <c r="AT22" i="68" s="1"/>
  <c r="AJ16" i="68"/>
  <c r="AK16" i="68"/>
  <c r="AT16" i="68" s="1"/>
  <c r="AJ10" i="68"/>
  <c r="AK10" i="68"/>
  <c r="AT10" i="68" s="1"/>
  <c r="AS20" i="33"/>
  <c r="AL20" i="33"/>
  <c r="AU20" i="33" s="1"/>
  <c r="AH22" i="101"/>
  <c r="AQ22" i="101" s="1"/>
  <c r="AS19" i="9"/>
  <c r="AL19" i="9"/>
  <c r="AU19" i="9" s="1"/>
  <c r="AL3" i="67"/>
  <c r="AU3" i="67" s="1"/>
  <c r="AS3" i="67"/>
  <c r="AH23" i="21"/>
  <c r="AQ23" i="21" s="1"/>
  <c r="AQ25" i="21" s="1"/>
  <c r="AZ3" i="21"/>
  <c r="Y24" i="48"/>
  <c r="X24" i="48"/>
  <c r="AI22" i="17"/>
  <c r="AN22" i="17"/>
  <c r="AS6" i="33"/>
  <c r="AL6" i="33"/>
  <c r="AU6" i="33" s="1"/>
  <c r="Y24" i="87"/>
  <c r="X24" i="87"/>
  <c r="Z24" i="87" s="1"/>
  <c r="AS11" i="22"/>
  <c r="AL11" i="22"/>
  <c r="AU11" i="22" s="1"/>
  <c r="AS12" i="74"/>
  <c r="AL12" i="74"/>
  <c r="AU12" i="74" s="1"/>
  <c r="AS9" i="33"/>
  <c r="AL9" i="33"/>
  <c r="AU9" i="33" s="1"/>
  <c r="AX22" i="65"/>
  <c r="S22" i="65" s="1"/>
  <c r="AC22" i="65" s="1"/>
  <c r="AB23" i="65" s="1"/>
  <c r="AH22" i="11"/>
  <c r="AQ22" i="11" s="1"/>
  <c r="AK4" i="9"/>
  <c r="AT4" i="9" s="1"/>
  <c r="AJ4" i="9"/>
  <c r="AS15" i="9"/>
  <c r="AL15" i="9"/>
  <c r="AU15" i="9" s="1"/>
  <c r="AL4" i="80"/>
  <c r="AU4" i="80" s="1"/>
  <c r="AU25" i="80" s="1"/>
  <c r="C11" i="80" s="1"/>
  <c r="F24" i="57" s="1"/>
  <c r="AS4" i="80"/>
  <c r="AS25" i="80" s="1"/>
  <c r="AJ20" i="2"/>
  <c r="AK20" i="2"/>
  <c r="AT20" i="2" s="1"/>
  <c r="AJ14" i="2"/>
  <c r="AK14" i="2"/>
  <c r="AT14" i="2" s="1"/>
  <c r="AJ8" i="2"/>
  <c r="AK8" i="2"/>
  <c r="AT8" i="2" s="1"/>
  <c r="AK23" i="78"/>
  <c r="AT23" i="78" s="1"/>
  <c r="AJ23" i="78"/>
  <c r="AS23" i="78" s="1"/>
  <c r="AK22" i="78"/>
  <c r="AT22" i="78" s="1"/>
  <c r="AJ22" i="78"/>
  <c r="AK16" i="78"/>
  <c r="AT16" i="78" s="1"/>
  <c r="AJ16" i="78"/>
  <c r="AK10" i="78"/>
  <c r="AT10" i="78" s="1"/>
  <c r="AJ10" i="78"/>
  <c r="AJ3" i="78"/>
  <c r="AB4" i="78"/>
  <c r="Z25" i="53"/>
  <c r="AR22" i="60"/>
  <c r="AS12" i="9"/>
  <c r="AL12" i="9"/>
  <c r="AU12" i="9" s="1"/>
  <c r="AJ21" i="19"/>
  <c r="AK21" i="19"/>
  <c r="AT21" i="19" s="1"/>
  <c r="AJ15" i="19"/>
  <c r="AK15" i="19"/>
  <c r="AT15" i="19" s="1"/>
  <c r="AJ9" i="19"/>
  <c r="AK9" i="19"/>
  <c r="AT9" i="19" s="1"/>
  <c r="AJ3" i="19"/>
  <c r="AB4" i="19"/>
  <c r="AS10" i="33"/>
  <c r="AL10" i="33"/>
  <c r="AU10" i="33" s="1"/>
  <c r="AJ20" i="36"/>
  <c r="AK20" i="36"/>
  <c r="AT20" i="36" s="1"/>
  <c r="AJ14" i="36"/>
  <c r="AK14" i="36"/>
  <c r="AT14" i="36" s="1"/>
  <c r="AJ8" i="36"/>
  <c r="AK8" i="36"/>
  <c r="AT8" i="36" s="1"/>
  <c r="AS17" i="67"/>
  <c r="AL17" i="67"/>
  <c r="AU17" i="67" s="1"/>
  <c r="AH23" i="20"/>
  <c r="AQ23" i="20" s="1"/>
  <c r="AS5" i="62"/>
  <c r="AL5" i="62"/>
  <c r="AU5" i="62" s="1"/>
  <c r="Y24" i="35"/>
  <c r="X24" i="35"/>
  <c r="AJ18" i="37"/>
  <c r="AK18" i="37"/>
  <c r="AT18" i="37" s="1"/>
  <c r="AJ12" i="37"/>
  <c r="AK12" i="37"/>
  <c r="AT12" i="37" s="1"/>
  <c r="AJ6" i="37"/>
  <c r="AK6" i="37"/>
  <c r="AT6" i="37" s="1"/>
  <c r="AS9" i="9"/>
  <c r="AL9" i="9"/>
  <c r="AU9" i="9" s="1"/>
  <c r="Z26" i="85"/>
  <c r="AS12" i="33"/>
  <c r="AL12" i="33"/>
  <c r="AU12" i="33" s="1"/>
  <c r="Z23" i="97"/>
  <c r="AI22" i="86"/>
  <c r="AN22" i="86"/>
  <c r="AS11" i="33"/>
  <c r="AL11" i="33"/>
  <c r="AU11" i="33" s="1"/>
  <c r="AR21" i="24"/>
  <c r="AS18" i="67"/>
  <c r="AL18" i="67"/>
  <c r="AU18" i="67" s="1"/>
  <c r="Z23" i="81"/>
  <c r="AS9" i="74"/>
  <c r="AL9" i="74"/>
  <c r="AU9" i="74" s="1"/>
  <c r="AS19" i="67"/>
  <c r="AL19" i="67"/>
  <c r="AU19" i="67" s="1"/>
  <c r="Z23" i="70"/>
  <c r="AN22" i="23"/>
  <c r="AN22" i="54"/>
  <c r="AK14" i="77"/>
  <c r="AT14" i="77" s="1"/>
  <c r="AJ14" i="77"/>
  <c r="AJ9" i="29"/>
  <c r="AK9" i="29"/>
  <c r="AT9" i="29" s="1"/>
  <c r="AJ19" i="68"/>
  <c r="AK19" i="68"/>
  <c r="AT19" i="68" s="1"/>
  <c r="AS10" i="9"/>
  <c r="AL10" i="9"/>
  <c r="AU10" i="9" s="1"/>
  <c r="AN23" i="48"/>
  <c r="AI23" i="48"/>
  <c r="AF25" i="89"/>
  <c r="AO25" i="89" s="1"/>
  <c r="AE25" i="89"/>
  <c r="W26" i="89"/>
  <c r="AG25" i="89"/>
  <c r="AP25" i="89" s="1"/>
  <c r="Y25" i="18"/>
  <c r="X25" i="18"/>
  <c r="AH23" i="61"/>
  <c r="AQ23" i="61" s="1"/>
  <c r="AQ25" i="61" s="1"/>
  <c r="AZ3" i="61"/>
  <c r="AR24" i="41"/>
  <c r="AS17" i="76"/>
  <c r="AL17" i="76"/>
  <c r="AU17" i="76" s="1"/>
  <c r="AK4" i="33"/>
  <c r="AT4" i="33" s="1"/>
  <c r="AT25" i="33" s="1"/>
  <c r="AJ4" i="33"/>
  <c r="AJ11" i="2"/>
  <c r="AK11" i="2"/>
  <c r="AT11" i="2" s="1"/>
  <c r="AJ6" i="19"/>
  <c r="AK6" i="19"/>
  <c r="AT6" i="19" s="1"/>
  <c r="AJ17" i="36"/>
  <c r="AK17" i="36"/>
  <c r="AT17" i="36" s="1"/>
  <c r="AS5" i="67"/>
  <c r="AL5" i="67"/>
  <c r="AU5" i="67" s="1"/>
  <c r="AX3" i="73"/>
  <c r="S3" i="73" s="1"/>
  <c r="AC3" i="73" s="1"/>
  <c r="AX23" i="73"/>
  <c r="S23" i="73" s="1"/>
  <c r="AC23" i="73" s="1"/>
  <c r="AJ23" i="73" s="1"/>
  <c r="AS23" i="73" s="1"/>
  <c r="AX4" i="73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S16" i="74"/>
  <c r="AL16" i="74"/>
  <c r="AU16" i="74" s="1"/>
  <c r="AJ19" i="77"/>
  <c r="AK19" i="77"/>
  <c r="AT19" i="77" s="1"/>
  <c r="AJ8" i="29"/>
  <c r="AK8" i="29"/>
  <c r="AT8" i="29" s="1"/>
  <c r="AR21" i="42"/>
  <c r="AJ6" i="68"/>
  <c r="AK6" i="68"/>
  <c r="AT6" i="68" s="1"/>
  <c r="AN24" i="18"/>
  <c r="AI24" i="18"/>
  <c r="Z23" i="61"/>
  <c r="AJ16" i="2"/>
  <c r="AK16" i="2"/>
  <c r="AT16" i="2" s="1"/>
  <c r="AS9" i="76"/>
  <c r="AL9" i="76"/>
  <c r="AU9" i="76" s="1"/>
  <c r="AX22" i="72"/>
  <c r="S22" i="72" s="1"/>
  <c r="AC22" i="72" s="1"/>
  <c r="AB23" i="72" s="1"/>
  <c r="AJ6" i="77"/>
  <c r="AK6" i="77"/>
  <c r="AT6" i="77" s="1"/>
  <c r="AS16" i="9"/>
  <c r="AL16" i="9"/>
  <c r="AU16" i="9" s="1"/>
  <c r="AJ7" i="29"/>
  <c r="AK7" i="29"/>
  <c r="AT7" i="29" s="1"/>
  <c r="AS16" i="76"/>
  <c r="AL16" i="76"/>
  <c r="AU16" i="76" s="1"/>
  <c r="Y25" i="47"/>
  <c r="X25" i="47"/>
  <c r="AJ17" i="68"/>
  <c r="AK17" i="68"/>
  <c r="AT17" i="68" s="1"/>
  <c r="AG23" i="65"/>
  <c r="AP23" i="65" s="1"/>
  <c r="AP25" i="65" s="1"/>
  <c r="AF23" i="65"/>
  <c r="AO23" i="65" s="1"/>
  <c r="AO25" i="65" s="1"/>
  <c r="AE23" i="65"/>
  <c r="AS15" i="67"/>
  <c r="AL15" i="67"/>
  <c r="AU15" i="67" s="1"/>
  <c r="Y23" i="63"/>
  <c r="X23" i="63"/>
  <c r="AS22" i="74"/>
  <c r="AL22" i="74"/>
  <c r="AU22" i="74" s="1"/>
  <c r="AI22" i="40"/>
  <c r="AN22" i="40"/>
  <c r="AJ5" i="77"/>
  <c r="AK5" i="77"/>
  <c r="AT5" i="77" s="1"/>
  <c r="AH23" i="69"/>
  <c r="AQ23" i="69" s="1"/>
  <c r="AQ25" i="69" s="1"/>
  <c r="AZ3" i="69"/>
  <c r="AJ12" i="29"/>
  <c r="AK12" i="29"/>
  <c r="AT12" i="29" s="1"/>
  <c r="AS15" i="76"/>
  <c r="AL15" i="76"/>
  <c r="AU15" i="76" s="1"/>
  <c r="AS19" i="33"/>
  <c r="AL19" i="33"/>
  <c r="AU19" i="33" s="1"/>
  <c r="AJ16" i="77"/>
  <c r="AK16" i="77"/>
  <c r="AT16" i="77" s="1"/>
  <c r="AN23" i="19"/>
  <c r="AN25" i="19" s="1"/>
  <c r="AI23" i="19"/>
  <c r="AJ17" i="29"/>
  <c r="AK17" i="29"/>
  <c r="AT17" i="29" s="1"/>
  <c r="AJ11" i="29"/>
  <c r="AK11" i="29"/>
  <c r="AT11" i="29" s="1"/>
  <c r="AJ5" i="29"/>
  <c r="AK5" i="29"/>
  <c r="AT5" i="29" s="1"/>
  <c r="Z22" i="95"/>
  <c r="AN23" i="39"/>
  <c r="AN25" i="39" s="1"/>
  <c r="AI23" i="39"/>
  <c r="AS22" i="76"/>
  <c r="AL22" i="76"/>
  <c r="AU22" i="76" s="1"/>
  <c r="W24" i="102"/>
  <c r="AG23" i="102"/>
  <c r="AP23" i="102" s="1"/>
  <c r="AF23" i="102"/>
  <c r="AO23" i="102" s="1"/>
  <c r="AE23" i="102"/>
  <c r="W24" i="90"/>
  <c r="AG23" i="90"/>
  <c r="AP23" i="90" s="1"/>
  <c r="AF23" i="90"/>
  <c r="AO23" i="90" s="1"/>
  <c r="AE23" i="90"/>
  <c r="AL4" i="12"/>
  <c r="AU4" i="12" s="1"/>
  <c r="AU25" i="12" s="1"/>
  <c r="C11" i="12" s="1"/>
  <c r="AS4" i="12"/>
  <c r="AS25" i="12" s="1"/>
  <c r="AS16" i="22"/>
  <c r="AL16" i="22"/>
  <c r="AU16" i="22" s="1"/>
  <c r="AS5" i="74"/>
  <c r="AL5" i="74"/>
  <c r="AU5" i="74" s="1"/>
  <c r="AJ21" i="68"/>
  <c r="AK21" i="68"/>
  <c r="AT21" i="68" s="1"/>
  <c r="AJ15" i="68"/>
  <c r="AK15" i="68"/>
  <c r="AT15" i="68" s="1"/>
  <c r="AJ9" i="68"/>
  <c r="AK9" i="68"/>
  <c r="AT9" i="68" s="1"/>
  <c r="AJ3" i="68"/>
  <c r="AB4" i="68"/>
  <c r="Z22" i="101"/>
  <c r="AJ4" i="67"/>
  <c r="AK4" i="67"/>
  <c r="AT4" i="67" s="1"/>
  <c r="AT25" i="67" s="1"/>
  <c r="AS21" i="67"/>
  <c r="AL21" i="67"/>
  <c r="AU21" i="67" s="1"/>
  <c r="AH25" i="100"/>
  <c r="AQ25" i="100" s="1"/>
  <c r="AR22" i="20"/>
  <c r="AS15" i="62"/>
  <c r="AL15" i="62"/>
  <c r="AU15" i="62" s="1"/>
  <c r="AH23" i="59"/>
  <c r="AQ23" i="59" s="1"/>
  <c r="AQ25" i="59" s="1"/>
  <c r="AZ3" i="59"/>
  <c r="AX22" i="59" s="1"/>
  <c r="S22" i="59" s="1"/>
  <c r="AC22" i="59" s="1"/>
  <c r="AB23" i="59" s="1"/>
  <c r="Y23" i="17"/>
  <c r="X23" i="17"/>
  <c r="AN24" i="94"/>
  <c r="AI24" i="94"/>
  <c r="AS8" i="9"/>
  <c r="AL8" i="9"/>
  <c r="AU8" i="9" s="1"/>
  <c r="AN22" i="96"/>
  <c r="AI22" i="96"/>
  <c r="AR23" i="2"/>
  <c r="AR25" i="2" s="1"/>
  <c r="AS11" i="76"/>
  <c r="AL11" i="76"/>
  <c r="AU11" i="76" s="1"/>
  <c r="AK23" i="19"/>
  <c r="AT23" i="19" s="1"/>
  <c r="AS22" i="67"/>
  <c r="AL22" i="67"/>
  <c r="AU22" i="67" s="1"/>
  <c r="Z22" i="11"/>
  <c r="AS16" i="62"/>
  <c r="AL16" i="62"/>
  <c r="AU16" i="62" s="1"/>
  <c r="Y23" i="14"/>
  <c r="X23" i="14"/>
  <c r="AJ19" i="2"/>
  <c r="AK19" i="2"/>
  <c r="AT19" i="2" s="1"/>
  <c r="AJ13" i="2"/>
  <c r="AK13" i="2"/>
  <c r="AT13" i="2" s="1"/>
  <c r="AJ7" i="2"/>
  <c r="AK7" i="2"/>
  <c r="AT7" i="2" s="1"/>
  <c r="AS14" i="76"/>
  <c r="AL14" i="76"/>
  <c r="AU14" i="76" s="1"/>
  <c r="AS20" i="22"/>
  <c r="AL20" i="22"/>
  <c r="AU20" i="22" s="1"/>
  <c r="Y23" i="66"/>
  <c r="X23" i="66"/>
  <c r="AS7" i="67"/>
  <c r="AL7" i="67"/>
  <c r="AU7" i="67" s="1"/>
  <c r="AJ21" i="78"/>
  <c r="AK21" i="78"/>
  <c r="AT21" i="78" s="1"/>
  <c r="AJ15" i="78"/>
  <c r="AK15" i="78"/>
  <c r="AT15" i="78" s="1"/>
  <c r="AJ9" i="78"/>
  <c r="AK9" i="78"/>
  <c r="AT9" i="78" s="1"/>
  <c r="AH25" i="41"/>
  <c r="AQ25" i="41" s="1"/>
  <c r="AS12" i="76"/>
  <c r="AL12" i="76"/>
  <c r="AU12" i="76" s="1"/>
  <c r="AR24" i="89"/>
  <c r="AK20" i="19"/>
  <c r="AT20" i="19" s="1"/>
  <c r="AJ20" i="19"/>
  <c r="AK14" i="19"/>
  <c r="AT14" i="19" s="1"/>
  <c r="AJ14" i="19"/>
  <c r="AK8" i="19"/>
  <c r="AT8" i="19" s="1"/>
  <c r="AJ8" i="19"/>
  <c r="AH23" i="84"/>
  <c r="AQ23" i="84" s="1"/>
  <c r="AS12" i="22"/>
  <c r="AL12" i="22"/>
  <c r="AU12" i="22" s="1"/>
  <c r="AS7" i="74"/>
  <c r="AL7" i="74"/>
  <c r="AU7" i="74" s="1"/>
  <c r="AJ19" i="36"/>
  <c r="AK19" i="36"/>
  <c r="AT19" i="36" s="1"/>
  <c r="AJ13" i="36"/>
  <c r="AK13" i="36"/>
  <c r="AT13" i="36" s="1"/>
  <c r="AJ7" i="36"/>
  <c r="AK7" i="36"/>
  <c r="AT7" i="36" s="1"/>
  <c r="AR23" i="76"/>
  <c r="AR25" i="76" s="1"/>
  <c r="AL23" i="76"/>
  <c r="AU23" i="76" s="1"/>
  <c r="AI23" i="35"/>
  <c r="AN23" i="35"/>
  <c r="AK17" i="37"/>
  <c r="AT17" i="37" s="1"/>
  <c r="AJ17" i="37"/>
  <c r="AK11" i="37"/>
  <c r="AT11" i="37" s="1"/>
  <c r="AJ11" i="37"/>
  <c r="AK5" i="37"/>
  <c r="AT5" i="37" s="1"/>
  <c r="AJ5" i="37"/>
  <c r="AS18" i="62"/>
  <c r="AL18" i="62"/>
  <c r="AU18" i="62" s="1"/>
  <c r="AS19" i="76"/>
  <c r="AL19" i="76"/>
  <c r="AU19" i="76" s="1"/>
  <c r="AU25" i="64"/>
  <c r="C11" i="64" s="1"/>
  <c r="F8" i="57" s="1"/>
  <c r="AS13" i="22"/>
  <c r="AL13" i="22"/>
  <c r="AU13" i="22" s="1"/>
  <c r="AS14" i="74"/>
  <c r="AL14" i="74"/>
  <c r="AU14" i="74" s="1"/>
  <c r="Y24" i="98"/>
  <c r="X24" i="98"/>
  <c r="AS4" i="31"/>
  <c r="AS25" i="31" s="1"/>
  <c r="AL4" i="31"/>
  <c r="AU4" i="31" s="1"/>
  <c r="AU25" i="31" s="1"/>
  <c r="C11" i="31" s="1"/>
  <c r="AI24" i="44"/>
  <c r="AN24" i="44"/>
  <c r="Y23" i="91"/>
  <c r="X23" i="91"/>
  <c r="X23" i="26"/>
  <c r="AN23" i="105"/>
  <c r="AI23" i="105"/>
  <c r="AL3" i="76"/>
  <c r="AU3" i="76" s="1"/>
  <c r="AS3" i="76"/>
  <c r="Y24" i="45"/>
  <c r="X24" i="45"/>
  <c r="AK20" i="77"/>
  <c r="AT20" i="77" s="1"/>
  <c r="AJ20" i="77"/>
  <c r="AX23" i="58"/>
  <c r="AX3" i="58"/>
  <c r="S3" i="58" s="1"/>
  <c r="AX4" i="58"/>
  <c r="AX5" i="58"/>
  <c r="AX6" i="58"/>
  <c r="AX7" i="58"/>
  <c r="AX8" i="58"/>
  <c r="AX9" i="58"/>
  <c r="AX10" i="58"/>
  <c r="AX11" i="58"/>
  <c r="AX12" i="58"/>
  <c r="AX13" i="58"/>
  <c r="AX14" i="58"/>
  <c r="AX15" i="58"/>
  <c r="AX16" i="58"/>
  <c r="AX17" i="58"/>
  <c r="AX18" i="58"/>
  <c r="AX19" i="58"/>
  <c r="AX20" i="58"/>
  <c r="AX21" i="58"/>
  <c r="AS22" i="22"/>
  <c r="AL22" i="22"/>
  <c r="AU22" i="22" s="1"/>
  <c r="AS11" i="74"/>
  <c r="AL11" i="74"/>
  <c r="AU11" i="74" s="1"/>
  <c r="AS5" i="22"/>
  <c r="AL5" i="22"/>
  <c r="AU5" i="22" s="1"/>
  <c r="AJ17" i="2"/>
  <c r="AK17" i="2"/>
  <c r="AT17" i="2" s="1"/>
  <c r="AK13" i="78"/>
  <c r="AT13" i="78" s="1"/>
  <c r="AJ13" i="78"/>
  <c r="AE25" i="41"/>
  <c r="W26" i="41"/>
  <c r="AF25" i="41"/>
  <c r="AO25" i="41" s="1"/>
  <c r="AG25" i="41"/>
  <c r="AP25" i="41" s="1"/>
  <c r="AH22" i="104"/>
  <c r="AQ22" i="104" s="1"/>
  <c r="AJ11" i="36"/>
  <c r="AK11" i="36"/>
  <c r="AT11" i="36" s="1"/>
  <c r="AE22" i="32"/>
  <c r="AF22" i="32"/>
  <c r="AO22" i="32" s="1"/>
  <c r="AG22" i="32"/>
  <c r="AP22" i="32" s="1"/>
  <c r="W23" i="32"/>
  <c r="AJ3" i="37"/>
  <c r="AB4" i="37"/>
  <c r="AR22" i="103"/>
  <c r="AJ7" i="77"/>
  <c r="AK7" i="77"/>
  <c r="AT7" i="77" s="1"/>
  <c r="AS3" i="74"/>
  <c r="AL3" i="74"/>
  <c r="AU3" i="74" s="1"/>
  <c r="Z23" i="103"/>
  <c r="AJ18" i="68"/>
  <c r="AK18" i="68"/>
  <c r="AT18" i="68" s="1"/>
  <c r="AR21" i="11"/>
  <c r="AR22" i="81"/>
  <c r="Y23" i="96"/>
  <c r="X23" i="96"/>
  <c r="AJ10" i="2"/>
  <c r="AK10" i="2"/>
  <c r="AT10" i="2" s="1"/>
  <c r="AS9" i="22"/>
  <c r="AL9" i="22"/>
  <c r="AU9" i="22" s="1"/>
  <c r="AS13" i="33"/>
  <c r="AL13" i="33"/>
  <c r="AU13" i="33" s="1"/>
  <c r="AJ18" i="77"/>
  <c r="AK18" i="77"/>
  <c r="AT18" i="77" s="1"/>
  <c r="AK13" i="29"/>
  <c r="AT13" i="29" s="1"/>
  <c r="AJ13" i="29"/>
  <c r="AJ4" i="74"/>
  <c r="AK4" i="74"/>
  <c r="AT4" i="74" s="1"/>
  <c r="AT25" i="74" s="1"/>
  <c r="AR21" i="104"/>
  <c r="AJ11" i="68"/>
  <c r="AK11" i="68"/>
  <c r="AT11" i="68" s="1"/>
  <c r="AS4" i="79"/>
  <c r="AS25" i="79" s="1"/>
  <c r="AL4" i="79"/>
  <c r="AU4" i="79" s="1"/>
  <c r="AU25" i="79" s="1"/>
  <c r="C11" i="79" s="1"/>
  <c r="F23" i="57" s="1"/>
  <c r="AS9" i="62"/>
  <c r="AL9" i="62"/>
  <c r="AU9" i="62" s="1"/>
  <c r="AK17" i="77"/>
  <c r="AT17" i="77" s="1"/>
  <c r="AJ17" i="77"/>
  <c r="AX3" i="39"/>
  <c r="S3" i="39" s="1"/>
  <c r="AC3" i="39" s="1"/>
  <c r="AX23" i="39"/>
  <c r="S23" i="39" s="1"/>
  <c r="AC23" i="39" s="1"/>
  <c r="AX4" i="39"/>
  <c r="S4" i="39" s="1"/>
  <c r="AC4" i="39" s="1"/>
  <c r="AB5" i="39" s="1"/>
  <c r="AX5" i="39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S20" i="62"/>
  <c r="AL20" i="62"/>
  <c r="AU20" i="62" s="1"/>
  <c r="AS21" i="9"/>
  <c r="AL21" i="9"/>
  <c r="AU21" i="9" s="1"/>
  <c r="AJ18" i="29"/>
  <c r="AK18" i="29"/>
  <c r="AT18" i="29" s="1"/>
  <c r="AX3" i="28"/>
  <c r="S3" i="28" s="1"/>
  <c r="AC3" i="28" s="1"/>
  <c r="AX23" i="28"/>
  <c r="S23" i="28" s="1"/>
  <c r="AC23" i="28" s="1"/>
  <c r="AX4" i="28"/>
  <c r="S4" i="28" s="1"/>
  <c r="AC4" i="28" s="1"/>
  <c r="AB5" i="28" s="1"/>
  <c r="AX5" i="28"/>
  <c r="S5" i="28" s="1"/>
  <c r="AC5" i="28" s="1"/>
  <c r="AB6" i="28" s="1"/>
  <c r="AX6" i="28"/>
  <c r="S6" i="28" s="1"/>
  <c r="AC6" i="28" s="1"/>
  <c r="AB7" i="28" s="1"/>
  <c r="AX7" i="28"/>
  <c r="S7" i="28" s="1"/>
  <c r="AC7" i="28" s="1"/>
  <c r="AB8" i="28" s="1"/>
  <c r="AX8" i="28"/>
  <c r="S8" i="28" s="1"/>
  <c r="AC8" i="28" s="1"/>
  <c r="AB9" i="28" s="1"/>
  <c r="AX9" i="28"/>
  <c r="S9" i="28" s="1"/>
  <c r="AC9" i="28" s="1"/>
  <c r="AB10" i="28" s="1"/>
  <c r="AX10" i="28"/>
  <c r="S10" i="28" s="1"/>
  <c r="AC10" i="28" s="1"/>
  <c r="AB11" i="28" s="1"/>
  <c r="AX11" i="28"/>
  <c r="S11" i="28" s="1"/>
  <c r="AC11" i="28" s="1"/>
  <c r="AB12" i="28" s="1"/>
  <c r="AX12" i="28"/>
  <c r="S12" i="28" s="1"/>
  <c r="AC12" i="28" s="1"/>
  <c r="AB13" i="28" s="1"/>
  <c r="AX13" i="28"/>
  <c r="S13" i="28" s="1"/>
  <c r="AC13" i="28" s="1"/>
  <c r="AB14" i="28" s="1"/>
  <c r="AX14" i="28"/>
  <c r="S14" i="28" s="1"/>
  <c r="AC14" i="28" s="1"/>
  <c r="AB15" i="28" s="1"/>
  <c r="AX15" i="28"/>
  <c r="S15" i="28" s="1"/>
  <c r="AC15" i="28" s="1"/>
  <c r="AB16" i="28" s="1"/>
  <c r="AX16" i="28"/>
  <c r="S16" i="28" s="1"/>
  <c r="AC16" i="28" s="1"/>
  <c r="AB17" i="28" s="1"/>
  <c r="AX17" i="28"/>
  <c r="S17" i="28" s="1"/>
  <c r="AC17" i="28" s="1"/>
  <c r="AB18" i="28" s="1"/>
  <c r="AX18" i="28"/>
  <c r="S18" i="28" s="1"/>
  <c r="AC18" i="28" s="1"/>
  <c r="AB19" i="28" s="1"/>
  <c r="AX19" i="28"/>
  <c r="S19" i="28" s="1"/>
  <c r="AC19" i="28" s="1"/>
  <c r="AB20" i="28" s="1"/>
  <c r="AX20" i="28"/>
  <c r="S20" i="28" s="1"/>
  <c r="AC20" i="28" s="1"/>
  <c r="AB21" i="28" s="1"/>
  <c r="AX21" i="28"/>
  <c r="S21" i="28" s="1"/>
  <c r="AC21" i="28" s="1"/>
  <c r="AB22" i="28" s="1"/>
  <c r="AS15" i="22"/>
  <c r="AL15" i="22"/>
  <c r="AU15" i="22" s="1"/>
  <c r="AJ22" i="77"/>
  <c r="AK22" i="77"/>
  <c r="AT22" i="77" s="1"/>
  <c r="AJ10" i="77"/>
  <c r="AK10" i="77"/>
  <c r="AT10" i="77" s="1"/>
  <c r="AX22" i="39"/>
  <c r="S22" i="39" s="1"/>
  <c r="AC22" i="39" s="1"/>
  <c r="AB23" i="39" s="1"/>
  <c r="AS7" i="9"/>
  <c r="AL7" i="9"/>
  <c r="AU7" i="9" s="1"/>
  <c r="Z23" i="69"/>
  <c r="AR25" i="85"/>
  <c r="AJ4" i="76"/>
  <c r="AK4" i="76"/>
  <c r="AT4" i="76" s="1"/>
  <c r="AT25" i="76" s="1"/>
  <c r="AH23" i="60"/>
  <c r="AQ23" i="60" s="1"/>
  <c r="AQ25" i="60" s="1"/>
  <c r="AZ3" i="60"/>
  <c r="AX22" i="60" s="1"/>
  <c r="S22" i="60" s="1"/>
  <c r="AC22" i="60" s="1"/>
  <c r="AB23" i="60" s="1"/>
  <c r="AX22" i="28"/>
  <c r="S22" i="28" s="1"/>
  <c r="AC22" i="28" s="1"/>
  <c r="AB23" i="28" s="1"/>
  <c r="AR22" i="84"/>
  <c r="AS10" i="74"/>
  <c r="AL10" i="74"/>
  <c r="AU10" i="74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AS20" i="67"/>
  <c r="AL20" i="67"/>
  <c r="AU20" i="67" s="1"/>
  <c r="AS8" i="62"/>
  <c r="AL8" i="62"/>
  <c r="AU8" i="62" s="1"/>
  <c r="AR22" i="70"/>
  <c r="AS14" i="9"/>
  <c r="AL14" i="9"/>
  <c r="AU14" i="9" s="1"/>
  <c r="AJ22" i="29"/>
  <c r="AK22" i="29"/>
  <c r="AT22" i="29" s="1"/>
  <c r="AK16" i="29"/>
  <c r="AT16" i="29" s="1"/>
  <c r="AJ16" i="29"/>
  <c r="AK10" i="29"/>
  <c r="AT10" i="29" s="1"/>
  <c r="AJ10" i="29"/>
  <c r="AL23" i="74"/>
  <c r="AU23" i="74" s="1"/>
  <c r="AL4" i="71"/>
  <c r="AU4" i="71" s="1"/>
  <c r="AU25" i="71" s="1"/>
  <c r="C11" i="71" s="1"/>
  <c r="F15" i="57" s="1"/>
  <c r="AS4" i="71"/>
  <c r="AS25" i="71" s="1"/>
  <c r="AI24" i="47"/>
  <c r="AN24" i="47"/>
  <c r="AS3" i="22"/>
  <c r="AL3" i="22"/>
  <c r="AU3" i="22" s="1"/>
  <c r="AJ20" i="68"/>
  <c r="AK20" i="68"/>
  <c r="AT20" i="68" s="1"/>
  <c r="AJ14" i="68"/>
  <c r="AK14" i="68"/>
  <c r="AT14" i="68" s="1"/>
  <c r="AJ8" i="68"/>
  <c r="AK8" i="68"/>
  <c r="AT8" i="68" s="1"/>
  <c r="AS8" i="33"/>
  <c r="AL8" i="33"/>
  <c r="AU8" i="33" s="1"/>
  <c r="AS17" i="9"/>
  <c r="AL17" i="9"/>
  <c r="AU17" i="9" s="1"/>
  <c r="AH22" i="51"/>
  <c r="AQ22" i="51" s="1"/>
  <c r="Z25" i="100"/>
  <c r="AJ4" i="62"/>
  <c r="AK4" i="62"/>
  <c r="AT4" i="62" s="1"/>
  <c r="AT25" i="62" s="1"/>
  <c r="Z23" i="21"/>
  <c r="Z23" i="59"/>
  <c r="AN22" i="63"/>
  <c r="AI22" i="63"/>
  <c r="AE24" i="16"/>
  <c r="AF24" i="16"/>
  <c r="AO24" i="16" s="1"/>
  <c r="AG24" i="16"/>
  <c r="AP24" i="16" s="1"/>
  <c r="W25" i="16"/>
  <c r="AH25" i="89"/>
  <c r="AQ25" i="89" s="1"/>
  <c r="AH22" i="42"/>
  <c r="AQ22" i="42" s="1"/>
  <c r="AS22" i="9"/>
  <c r="AL22" i="9"/>
  <c r="AU22" i="9" s="1"/>
  <c r="AS17" i="22"/>
  <c r="AL17" i="22"/>
  <c r="AU17" i="22" s="1"/>
  <c r="AS18" i="74"/>
  <c r="AL18" i="74"/>
  <c r="AU18" i="74" s="1"/>
  <c r="AS15" i="33"/>
  <c r="AL15" i="33"/>
  <c r="AU15" i="33" s="1"/>
  <c r="Y24" i="13"/>
  <c r="X24" i="13"/>
  <c r="Y23" i="93"/>
  <c r="X23" i="93"/>
  <c r="AJ18" i="2"/>
  <c r="AK18" i="2"/>
  <c r="AT18" i="2" s="1"/>
  <c r="AK12" i="2"/>
  <c r="AT12" i="2" s="1"/>
  <c r="AJ12" i="2"/>
  <c r="AJ6" i="2"/>
  <c r="AK6" i="2"/>
  <c r="AT6" i="2" s="1"/>
  <c r="Y24" i="49"/>
  <c r="X24" i="49"/>
  <c r="Z24" i="49" s="1"/>
  <c r="Y23" i="50"/>
  <c r="X23" i="50"/>
  <c r="AS13" i="62"/>
  <c r="AL13" i="62"/>
  <c r="AU13" i="62" s="1"/>
  <c r="AJ20" i="78"/>
  <c r="AK20" i="78"/>
  <c r="AT20" i="78" s="1"/>
  <c r="AJ14" i="78"/>
  <c r="AK14" i="78"/>
  <c r="AT14" i="78" s="1"/>
  <c r="AJ8" i="78"/>
  <c r="AK8" i="78"/>
  <c r="AT8" i="78" s="1"/>
  <c r="AJ19" i="19"/>
  <c r="AK19" i="19"/>
  <c r="AT19" i="19" s="1"/>
  <c r="AJ13" i="19"/>
  <c r="AK13" i="19"/>
  <c r="AT13" i="19" s="1"/>
  <c r="AJ7" i="19"/>
  <c r="AK7" i="19"/>
  <c r="AT7" i="19" s="1"/>
  <c r="Z23" i="84"/>
  <c r="AS16" i="33"/>
  <c r="AL16" i="33"/>
  <c r="AU16" i="33" s="1"/>
  <c r="AJ18" i="36"/>
  <c r="AK18" i="36"/>
  <c r="AT18" i="36" s="1"/>
  <c r="AJ12" i="36"/>
  <c r="AK12" i="36"/>
  <c r="AT12" i="36" s="1"/>
  <c r="AJ6" i="36"/>
  <c r="AK6" i="36"/>
  <c r="AT6" i="36" s="1"/>
  <c r="AH22" i="24"/>
  <c r="AQ22" i="24" s="1"/>
  <c r="AS4" i="38"/>
  <c r="AS25" i="38" s="1"/>
  <c r="AL4" i="38"/>
  <c r="AU4" i="38" s="1"/>
  <c r="AU25" i="38" s="1"/>
  <c r="C11" i="38" s="1"/>
  <c r="Z23" i="20"/>
  <c r="AS11" i="62"/>
  <c r="AL11" i="62"/>
  <c r="AU11" i="62" s="1"/>
  <c r="AR22" i="69"/>
  <c r="AX3" i="34"/>
  <c r="S3" i="34" s="1"/>
  <c r="AC3" i="34" s="1"/>
  <c r="AX23" i="34"/>
  <c r="S23" i="34" s="1"/>
  <c r="AC23" i="34" s="1"/>
  <c r="AJ23" i="34" s="1"/>
  <c r="AS23" i="34" s="1"/>
  <c r="AX4" i="34"/>
  <c r="S4" i="34" s="1"/>
  <c r="AC4" i="34" s="1"/>
  <c r="AB5" i="34" s="1"/>
  <c r="AX5" i="34"/>
  <c r="S5" i="34" s="1"/>
  <c r="AC5" i="34" s="1"/>
  <c r="AB6" i="34" s="1"/>
  <c r="AX6" i="34"/>
  <c r="S6" i="34" s="1"/>
  <c r="AC6" i="34" s="1"/>
  <c r="AB7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K22" i="37"/>
  <c r="AT22" i="37" s="1"/>
  <c r="AJ22" i="37"/>
  <c r="AK16" i="37"/>
  <c r="AT16" i="37" s="1"/>
  <c r="AJ16" i="37"/>
  <c r="AK10" i="37"/>
  <c r="AT10" i="37" s="1"/>
  <c r="AJ10" i="37"/>
  <c r="AH22" i="43"/>
  <c r="AQ22" i="43" s="1"/>
  <c r="AS14" i="22"/>
  <c r="AL14" i="22"/>
  <c r="AU14" i="22" s="1"/>
  <c r="AS17" i="33"/>
  <c r="AL17" i="33"/>
  <c r="AU17" i="33" s="1"/>
  <c r="AN23" i="98"/>
  <c r="AI23" i="98"/>
  <c r="AS6" i="67"/>
  <c r="AL6" i="67"/>
  <c r="AU6" i="67" s="1"/>
  <c r="AR23" i="36"/>
  <c r="AR25" i="36" s="1"/>
  <c r="AL23" i="36"/>
  <c r="AU23" i="36" s="1"/>
  <c r="AS18" i="33"/>
  <c r="AL18" i="33"/>
  <c r="AU18" i="33" s="1"/>
  <c r="Y23" i="23"/>
  <c r="X23" i="23"/>
  <c r="AX3" i="30"/>
  <c r="S3" i="30" s="1"/>
  <c r="AC3" i="30" s="1"/>
  <c r="AX23" i="30"/>
  <c r="S23" i="30" s="1"/>
  <c r="AC23" i="30" s="1"/>
  <c r="AJ23" i="30" s="1"/>
  <c r="AS23" i="30" s="1"/>
  <c r="AX4" i="30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Y25" i="46"/>
  <c r="X25" i="46"/>
  <c r="AI22" i="27"/>
  <c r="AN22" i="27"/>
  <c r="AI23" i="28"/>
  <c r="AN23" i="28"/>
  <c r="AN25" i="28" s="1"/>
  <c r="AI22" i="26"/>
  <c r="AN22" i="26"/>
  <c r="Y23" i="99"/>
  <c r="X23" i="99"/>
  <c r="AI22" i="23" l="1"/>
  <c r="Y23" i="27"/>
  <c r="AI22" i="92"/>
  <c r="AF22" i="43"/>
  <c r="AO22" i="43" s="1"/>
  <c r="AE22" i="51"/>
  <c r="AF23" i="60"/>
  <c r="AO23" i="60" s="1"/>
  <c r="AO25" i="60" s="1"/>
  <c r="AN24" i="46"/>
  <c r="W23" i="51"/>
  <c r="Z24" i="98"/>
  <c r="AL23" i="29"/>
  <c r="AU23" i="29" s="1"/>
  <c r="AE23" i="60"/>
  <c r="AK23" i="60" s="1"/>
  <c r="AT23" i="60" s="1"/>
  <c r="AG22" i="51"/>
  <c r="AP22" i="51" s="1"/>
  <c r="AI22" i="99"/>
  <c r="AI22" i="54"/>
  <c r="AR22" i="54" s="1"/>
  <c r="Z24" i="13"/>
  <c r="Z23" i="14"/>
  <c r="AE23" i="14" s="1"/>
  <c r="Z23" i="26"/>
  <c r="AN22" i="92"/>
  <c r="X24" i="105"/>
  <c r="AE22" i="24"/>
  <c r="AN22" i="24" s="1"/>
  <c r="W23" i="24"/>
  <c r="Y23" i="24" s="1"/>
  <c r="AF22" i="24"/>
  <c r="AO22" i="24" s="1"/>
  <c r="AL23" i="2"/>
  <c r="AU23" i="2" s="1"/>
  <c r="Z23" i="40"/>
  <c r="AE22" i="104"/>
  <c r="AF22" i="104"/>
  <c r="AO22" i="104" s="1"/>
  <c r="X23" i="54"/>
  <c r="AH23" i="54" s="1"/>
  <c r="AQ23" i="54" s="1"/>
  <c r="AK23" i="30"/>
  <c r="AT23" i="30" s="1"/>
  <c r="W23" i="104"/>
  <c r="AT25" i="9"/>
  <c r="Z23" i="99"/>
  <c r="W24" i="99" s="1"/>
  <c r="Z23" i="50"/>
  <c r="AE23" i="50" s="1"/>
  <c r="Z23" i="93"/>
  <c r="W24" i="93" s="1"/>
  <c r="Z24" i="35"/>
  <c r="AG24" i="35" s="1"/>
  <c r="AP24" i="35" s="1"/>
  <c r="Z23" i="27"/>
  <c r="AF23" i="27" s="1"/>
  <c r="AO23" i="27" s="1"/>
  <c r="AO25" i="27" s="1"/>
  <c r="Z23" i="86"/>
  <c r="Z25" i="47"/>
  <c r="AF25" i="47" s="1"/>
  <c r="AO25" i="47" s="1"/>
  <c r="Z23" i="63"/>
  <c r="AG23" i="63" s="1"/>
  <c r="AP23" i="63" s="1"/>
  <c r="AP25" i="63" s="1"/>
  <c r="Z25" i="46"/>
  <c r="AF25" i="46" s="1"/>
  <c r="AO25" i="46" s="1"/>
  <c r="AE23" i="26"/>
  <c r="AF23" i="26"/>
  <c r="AO23" i="26" s="1"/>
  <c r="AO25" i="26" s="1"/>
  <c r="AG23" i="26"/>
  <c r="AP23" i="26" s="1"/>
  <c r="AP25" i="26" s="1"/>
  <c r="AJ18" i="30"/>
  <c r="AK18" i="30"/>
  <c r="AT18" i="30" s="1"/>
  <c r="AJ15" i="30"/>
  <c r="AK15" i="30"/>
  <c r="AT15" i="30" s="1"/>
  <c r="AJ17" i="34"/>
  <c r="AK17" i="34"/>
  <c r="AT17" i="34" s="1"/>
  <c r="AG23" i="69"/>
  <c r="AP23" i="69" s="1"/>
  <c r="AP25" i="69" s="1"/>
  <c r="AF23" i="69"/>
  <c r="AO23" i="69" s="1"/>
  <c r="AO25" i="69" s="1"/>
  <c r="AE23" i="69"/>
  <c r="AK22" i="39"/>
  <c r="AT22" i="39" s="1"/>
  <c r="AJ22" i="39"/>
  <c r="AS16" i="77"/>
  <c r="AL16" i="77"/>
  <c r="AU16" i="77" s="1"/>
  <c r="AJ22" i="73"/>
  <c r="AK22" i="73"/>
  <c r="AT22" i="73" s="1"/>
  <c r="AG23" i="81"/>
  <c r="AP23" i="81" s="1"/>
  <c r="AP25" i="81" s="1"/>
  <c r="AF23" i="81"/>
  <c r="AO23" i="81" s="1"/>
  <c r="AO25" i="81" s="1"/>
  <c r="AE23" i="81"/>
  <c r="AS3" i="19"/>
  <c r="AL3" i="19"/>
  <c r="AU3" i="19" s="1"/>
  <c r="AX3" i="21"/>
  <c r="S3" i="21" s="1"/>
  <c r="AC3" i="21" s="1"/>
  <c r="AX23" i="21"/>
  <c r="S23" i="21" s="1"/>
  <c r="AC2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R23" i="45"/>
  <c r="AR22" i="99"/>
  <c r="AH25" i="15"/>
  <c r="AQ25" i="15" s="1"/>
  <c r="AS13" i="37"/>
  <c r="AL13" i="37"/>
  <c r="AU13" i="37" s="1"/>
  <c r="AJ4" i="36"/>
  <c r="AK4" i="36"/>
  <c r="AT4" i="36" s="1"/>
  <c r="AT25" i="36" s="1"/>
  <c r="AH24" i="82"/>
  <c r="AQ24" i="82" s="1"/>
  <c r="AS5" i="78"/>
  <c r="AL5" i="78"/>
  <c r="AU5" i="78" s="1"/>
  <c r="AR22" i="50"/>
  <c r="AS15" i="2"/>
  <c r="AL15" i="2"/>
  <c r="AU15" i="2" s="1"/>
  <c r="AJ20" i="65"/>
  <c r="AK20" i="65"/>
  <c r="AT20" i="65" s="1"/>
  <c r="AJ14" i="65"/>
  <c r="AK14" i="65"/>
  <c r="AT14" i="65" s="1"/>
  <c r="AJ8" i="65"/>
  <c r="AK8" i="65"/>
  <c r="AT8" i="65" s="1"/>
  <c r="AR22" i="93"/>
  <c r="AS5" i="68"/>
  <c r="AL5" i="68"/>
  <c r="AU5" i="68" s="1"/>
  <c r="AS14" i="29"/>
  <c r="AL14" i="29"/>
  <c r="AU14" i="29" s="1"/>
  <c r="AJ18" i="72"/>
  <c r="AK18" i="72"/>
  <c r="AT18" i="72" s="1"/>
  <c r="AJ12" i="72"/>
  <c r="AK12" i="72"/>
  <c r="AT12" i="72" s="1"/>
  <c r="AJ6" i="72"/>
  <c r="AK6" i="72"/>
  <c r="AT6" i="72" s="1"/>
  <c r="Y23" i="43"/>
  <c r="X23" i="43"/>
  <c r="AN23" i="73"/>
  <c r="AN25" i="73" s="1"/>
  <c r="AI23" i="73"/>
  <c r="AS12" i="19"/>
  <c r="AL12" i="19"/>
  <c r="AU12" i="19" s="1"/>
  <c r="AI22" i="52"/>
  <c r="AN22" i="52"/>
  <c r="AL4" i="22"/>
  <c r="AU4" i="22" s="1"/>
  <c r="AU25" i="22" s="1"/>
  <c r="C11" i="22" s="1"/>
  <c r="AS4" i="22"/>
  <c r="AS25" i="22" s="1"/>
  <c r="AL3" i="29"/>
  <c r="AU3" i="29" s="1"/>
  <c r="AS3" i="29"/>
  <c r="AH23" i="83"/>
  <c r="AQ23" i="83" s="1"/>
  <c r="AF23" i="86"/>
  <c r="AO23" i="86" s="1"/>
  <c r="AE23" i="86"/>
  <c r="AG23" i="86"/>
  <c r="AP23" i="86" s="1"/>
  <c r="W24" i="86"/>
  <c r="AJ22" i="25"/>
  <c r="AK22" i="25"/>
  <c r="AT22" i="25" s="1"/>
  <c r="AJ16" i="25"/>
  <c r="AK16" i="25"/>
  <c r="AT16" i="25" s="1"/>
  <c r="AJ10" i="25"/>
  <c r="AK10" i="25"/>
  <c r="AT10" i="25" s="1"/>
  <c r="AS16" i="36"/>
  <c r="AL16" i="36"/>
  <c r="AU16" i="36" s="1"/>
  <c r="AS12" i="78"/>
  <c r="AL12" i="78"/>
  <c r="AU12" i="78" s="1"/>
  <c r="AS15" i="37"/>
  <c r="AL15" i="37"/>
  <c r="AU15" i="37" s="1"/>
  <c r="AE23" i="40"/>
  <c r="AF23" i="40"/>
  <c r="AO23" i="40" s="1"/>
  <c r="AO25" i="40" s="1"/>
  <c r="AG23" i="40"/>
  <c r="AP23" i="40" s="1"/>
  <c r="AP25" i="40" s="1"/>
  <c r="AK23" i="73"/>
  <c r="AT23" i="73" s="1"/>
  <c r="AN22" i="51"/>
  <c r="AI22" i="51"/>
  <c r="AR22" i="26"/>
  <c r="AJ20" i="34"/>
  <c r="AK20" i="34"/>
  <c r="AT20" i="34" s="1"/>
  <c r="AK22" i="30"/>
  <c r="AT22" i="30" s="1"/>
  <c r="AJ22" i="30"/>
  <c r="AJ9" i="30"/>
  <c r="AK9" i="30"/>
  <c r="AT9" i="30" s="1"/>
  <c r="AJ5" i="34"/>
  <c r="AK5" i="34"/>
  <c r="AT5" i="34" s="1"/>
  <c r="AS13" i="19"/>
  <c r="AL13" i="19"/>
  <c r="AU13" i="19" s="1"/>
  <c r="AS14" i="78"/>
  <c r="AL14" i="78"/>
  <c r="AU14" i="78" s="1"/>
  <c r="AF23" i="93"/>
  <c r="AO23" i="93" s="1"/>
  <c r="AR22" i="63"/>
  <c r="AS20" i="68"/>
  <c r="AL20" i="68"/>
  <c r="AU20" i="68" s="1"/>
  <c r="AK14" i="28"/>
  <c r="AT14" i="28" s="1"/>
  <c r="AJ14" i="28"/>
  <c r="AK10" i="39"/>
  <c r="AT10" i="39" s="1"/>
  <c r="AJ10" i="39"/>
  <c r="AH23" i="96"/>
  <c r="AQ23" i="96" s="1"/>
  <c r="Y23" i="32"/>
  <c r="X23" i="32"/>
  <c r="AC13" i="58"/>
  <c r="AB14" i="58" s="1"/>
  <c r="S14" i="58"/>
  <c r="S23" i="58"/>
  <c r="AC22" i="58"/>
  <c r="AB23" i="58" s="1"/>
  <c r="AS17" i="37"/>
  <c r="AL17" i="37"/>
  <c r="AU17" i="37" s="1"/>
  <c r="AS19" i="36"/>
  <c r="AL19" i="36"/>
  <c r="AU19" i="36" s="1"/>
  <c r="AS21" i="78"/>
  <c r="AL21" i="78"/>
  <c r="AU21" i="78" s="1"/>
  <c r="AJ4" i="68"/>
  <c r="AK4" i="68"/>
  <c r="AT4" i="68" s="1"/>
  <c r="AT25" i="68" s="1"/>
  <c r="AR23" i="39"/>
  <c r="AR25" i="39" s="1"/>
  <c r="AS12" i="29"/>
  <c r="AL12" i="29"/>
  <c r="AU12" i="29" s="1"/>
  <c r="AJ16" i="73"/>
  <c r="AK16" i="73"/>
  <c r="AT16" i="73" s="1"/>
  <c r="AI25" i="89"/>
  <c r="AN25" i="89"/>
  <c r="AS6" i="37"/>
  <c r="AL6" i="37"/>
  <c r="AU6" i="37" s="1"/>
  <c r="AS22" i="78"/>
  <c r="AL22" i="78"/>
  <c r="AU22" i="78" s="1"/>
  <c r="AX23" i="81"/>
  <c r="S23" i="81" s="1"/>
  <c r="AC23" i="81" s="1"/>
  <c r="AX3" i="81"/>
  <c r="S3" i="81" s="1"/>
  <c r="AC3" i="81" s="1"/>
  <c r="AX4" i="81"/>
  <c r="S4" i="81" s="1"/>
  <c r="AC4" i="81" s="1"/>
  <c r="AB5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R22" i="27"/>
  <c r="AK14" i="30"/>
  <c r="AT14" i="30" s="1"/>
  <c r="AJ14" i="30"/>
  <c r="AS10" i="37"/>
  <c r="AL10" i="37"/>
  <c r="AU10" i="37" s="1"/>
  <c r="AK10" i="34"/>
  <c r="AT10" i="34" s="1"/>
  <c r="AJ10" i="34"/>
  <c r="AE23" i="20"/>
  <c r="W24" i="20"/>
  <c r="AF23" i="20"/>
  <c r="AO23" i="20" s="1"/>
  <c r="AG23" i="20"/>
  <c r="AP23" i="20" s="1"/>
  <c r="AS22" i="29"/>
  <c r="AL22" i="29"/>
  <c r="AU22" i="29" s="1"/>
  <c r="AS9" i="77"/>
  <c r="AL9" i="77"/>
  <c r="AU9" i="77" s="1"/>
  <c r="AS22" i="77"/>
  <c r="AL22" i="77"/>
  <c r="AU22" i="77" s="1"/>
  <c r="AK19" i="28"/>
  <c r="AT19" i="28" s="1"/>
  <c r="AJ19" i="28"/>
  <c r="AK13" i="28"/>
  <c r="AT13" i="28" s="1"/>
  <c r="AJ13" i="28"/>
  <c r="AJ7" i="28"/>
  <c r="AK7" i="28"/>
  <c r="AT7" i="28" s="1"/>
  <c r="AS18" i="29"/>
  <c r="AL18" i="29"/>
  <c r="AU18" i="2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L4" i="74"/>
  <c r="AU4" i="74" s="1"/>
  <c r="AU25" i="74" s="1"/>
  <c r="C11" i="74" s="1"/>
  <c r="F18" i="57" s="1"/>
  <c r="AS4" i="74"/>
  <c r="AS25" i="74" s="1"/>
  <c r="Z23" i="96"/>
  <c r="AS7" i="77"/>
  <c r="AL7" i="77"/>
  <c r="AU7" i="77" s="1"/>
  <c r="AC18" i="58"/>
  <c r="AB19" i="58" s="1"/>
  <c r="S19" i="58"/>
  <c r="AC12" i="58"/>
  <c r="AB13" i="58" s="1"/>
  <c r="S13" i="58"/>
  <c r="AC6" i="58"/>
  <c r="AB7" i="58" s="1"/>
  <c r="S7" i="58"/>
  <c r="AS20" i="77"/>
  <c r="AL20" i="77"/>
  <c r="AU20" i="77" s="1"/>
  <c r="AH23" i="91"/>
  <c r="AQ23" i="91" s="1"/>
  <c r="AS8" i="19"/>
  <c r="AL8" i="19"/>
  <c r="AU8" i="19" s="1"/>
  <c r="AS13" i="2"/>
  <c r="AL13" i="2"/>
  <c r="AU13" i="2" s="1"/>
  <c r="AR22" i="96"/>
  <c r="AH23" i="17"/>
  <c r="AQ23" i="17" s="1"/>
  <c r="AQ25" i="17" s="1"/>
  <c r="AZ3" i="17"/>
  <c r="AL3" i="68"/>
  <c r="AU3" i="68" s="1"/>
  <c r="AS3" i="68"/>
  <c r="AS21" i="68"/>
  <c r="AL21" i="68"/>
  <c r="AU21" i="68" s="1"/>
  <c r="AX3" i="69"/>
  <c r="S3" i="69" s="1"/>
  <c r="AC3" i="69" s="1"/>
  <c r="AX23" i="69"/>
  <c r="S23" i="69" s="1"/>
  <c r="AC2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40"/>
  <c r="AS16" i="2"/>
  <c r="AL16" i="2"/>
  <c r="AU16" i="2" s="1"/>
  <c r="AJ21" i="73"/>
  <c r="AK21" i="73"/>
  <c r="AT21" i="73" s="1"/>
  <c r="AJ15" i="73"/>
  <c r="AK15" i="73"/>
  <c r="AT15" i="73" s="1"/>
  <c r="AJ9" i="73"/>
  <c r="AK9" i="73"/>
  <c r="AT9" i="73" s="1"/>
  <c r="AJ3" i="73"/>
  <c r="AB4" i="73"/>
  <c r="AS6" i="19"/>
  <c r="AL6" i="19"/>
  <c r="AU6" i="19" s="1"/>
  <c r="AH25" i="18"/>
  <c r="AQ25" i="18" s="1"/>
  <c r="AS19" i="68"/>
  <c r="AL19" i="68"/>
  <c r="AU19" i="68" s="1"/>
  <c r="AE23" i="70"/>
  <c r="AG23" i="70"/>
  <c r="AP23" i="70" s="1"/>
  <c r="AP25" i="70" s="1"/>
  <c r="AF23" i="70"/>
  <c r="AO23" i="70" s="1"/>
  <c r="AO25" i="70" s="1"/>
  <c r="AL3" i="78"/>
  <c r="AU3" i="78" s="1"/>
  <c r="AS3" i="78"/>
  <c r="AS14" i="2"/>
  <c r="AL14" i="2"/>
  <c r="AU14" i="2" s="1"/>
  <c r="AX22" i="21"/>
  <c r="S22" i="21" s="1"/>
  <c r="AC22" i="21" s="1"/>
  <c r="AB23" i="21" s="1"/>
  <c r="AS22" i="68"/>
  <c r="AL22" i="68"/>
  <c r="AU22" i="68" s="1"/>
  <c r="Y23" i="75"/>
  <c r="X23" i="75"/>
  <c r="AS6" i="29"/>
  <c r="AL6" i="29"/>
  <c r="AU6" i="29" s="1"/>
  <c r="AS18" i="19"/>
  <c r="AL18" i="19"/>
  <c r="AU18" i="19" s="1"/>
  <c r="AI22" i="42"/>
  <c r="AN22" i="42"/>
  <c r="AS13" i="68"/>
  <c r="AL13" i="68"/>
  <c r="AU13" i="68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X22" i="81"/>
  <c r="S22" i="81" s="1"/>
  <c r="AC22" i="81" s="1"/>
  <c r="AB23" i="81" s="1"/>
  <c r="AR22" i="83"/>
  <c r="Z25" i="15"/>
  <c r="AS3" i="36"/>
  <c r="AL3" i="36"/>
  <c r="AU3" i="36" s="1"/>
  <c r="AS21" i="36"/>
  <c r="AL21" i="36"/>
  <c r="AU21" i="36" s="1"/>
  <c r="AS10" i="19"/>
  <c r="AL10" i="19"/>
  <c r="AU10" i="19" s="1"/>
  <c r="Z24" i="82"/>
  <c r="AR23" i="49"/>
  <c r="AJ19" i="65"/>
  <c r="AK19" i="65"/>
  <c r="AT19" i="65" s="1"/>
  <c r="AJ13" i="65"/>
  <c r="AK13" i="65"/>
  <c r="AT13" i="65" s="1"/>
  <c r="AJ7" i="65"/>
  <c r="AK7" i="65"/>
  <c r="AT7" i="65" s="1"/>
  <c r="AJ17" i="72"/>
  <c r="AK17" i="72"/>
  <c r="AT17" i="72" s="1"/>
  <c r="AJ11" i="72"/>
  <c r="AK11" i="72"/>
  <c r="AT11" i="72" s="1"/>
  <c r="AK5" i="72"/>
  <c r="AT5" i="72" s="1"/>
  <c r="AJ5" i="72"/>
  <c r="AS5" i="2"/>
  <c r="AL5" i="2"/>
  <c r="AU5" i="2" s="1"/>
  <c r="AS8" i="77"/>
  <c r="AL8" i="77"/>
  <c r="AU8" i="77" s="1"/>
  <c r="AR23" i="25"/>
  <c r="AR25" i="25" s="1"/>
  <c r="Z23" i="83"/>
  <c r="AJ21" i="25"/>
  <c r="AK21" i="25"/>
  <c r="AT21" i="25" s="1"/>
  <c r="AJ15" i="25"/>
  <c r="AK15" i="25"/>
  <c r="AT15" i="25" s="1"/>
  <c r="AJ9" i="25"/>
  <c r="AK9" i="25"/>
  <c r="AT9" i="25" s="1"/>
  <c r="AJ3" i="25"/>
  <c r="AB4" i="25"/>
  <c r="AS14" i="37"/>
  <c r="AL14" i="37"/>
  <c r="AU14" i="37" s="1"/>
  <c r="Y24" i="55"/>
  <c r="X24" i="55"/>
  <c r="AS5" i="19"/>
  <c r="AL5" i="19"/>
  <c r="AU5" i="19" s="1"/>
  <c r="AJ4" i="2"/>
  <c r="AK4" i="2"/>
  <c r="AT4" i="2" s="1"/>
  <c r="AT25" i="2" s="1"/>
  <c r="AR24" i="15"/>
  <c r="AS7" i="78"/>
  <c r="AL7" i="78"/>
  <c r="AU7" i="78" s="1"/>
  <c r="AH25" i="94"/>
  <c r="AQ25" i="94" s="1"/>
  <c r="AS7" i="68"/>
  <c r="AL7" i="68"/>
  <c r="AU7" i="68" s="1"/>
  <c r="AJ22" i="58"/>
  <c r="AK22" i="58"/>
  <c r="AT22" i="58" s="1"/>
  <c r="AJ14" i="34"/>
  <c r="AK14" i="34"/>
  <c r="AT14" i="34" s="1"/>
  <c r="AH23" i="99"/>
  <c r="AQ23" i="99" s="1"/>
  <c r="AR23" i="28"/>
  <c r="AR25" i="28" s="1"/>
  <c r="AJ21" i="30"/>
  <c r="AK21" i="30"/>
  <c r="AT21" i="30" s="1"/>
  <c r="AJ3" i="30"/>
  <c r="AB4" i="30"/>
  <c r="AJ11" i="34"/>
  <c r="AK11" i="34"/>
  <c r="AT11" i="34" s="1"/>
  <c r="AG23" i="50"/>
  <c r="AP23" i="50" s="1"/>
  <c r="AS6" i="2"/>
  <c r="AL6" i="2"/>
  <c r="AU6" i="2" s="1"/>
  <c r="W26" i="100"/>
  <c r="AF25" i="100"/>
  <c r="AO25" i="100" s="1"/>
  <c r="AG25" i="100"/>
  <c r="AP25" i="100" s="1"/>
  <c r="AE25" i="100"/>
  <c r="AK20" i="28"/>
  <c r="AT20" i="28" s="1"/>
  <c r="AJ20" i="28"/>
  <c r="AJ8" i="28"/>
  <c r="AK8" i="28"/>
  <c r="AT8" i="28" s="1"/>
  <c r="AK16" i="39"/>
  <c r="AT16" i="39" s="1"/>
  <c r="AJ16" i="39"/>
  <c r="AS13" i="78"/>
  <c r="AL13" i="78"/>
  <c r="AU13" i="78" s="1"/>
  <c r="AC19" i="58"/>
  <c r="AB20" i="58" s="1"/>
  <c r="S20" i="58"/>
  <c r="AC7" i="58"/>
  <c r="AB8" i="58" s="1"/>
  <c r="S8" i="58"/>
  <c r="AN23" i="102"/>
  <c r="AI23" i="102"/>
  <c r="AS11" i="29"/>
  <c r="AL11" i="29"/>
  <c r="AU11" i="29" s="1"/>
  <c r="AH23" i="63"/>
  <c r="AQ23" i="63" s="1"/>
  <c r="AQ25" i="63" s="1"/>
  <c r="AZ3" i="63"/>
  <c r="AX22" i="63" s="1"/>
  <c r="S22" i="63" s="1"/>
  <c r="AC22" i="63" s="1"/>
  <c r="AB23" i="63" s="1"/>
  <c r="AS6" i="68"/>
  <c r="AL6" i="68"/>
  <c r="AU6" i="68" s="1"/>
  <c r="AS19" i="77"/>
  <c r="AL19" i="77"/>
  <c r="AU19" i="77" s="1"/>
  <c r="AJ10" i="73"/>
  <c r="AK10" i="73"/>
  <c r="AT10" i="73" s="1"/>
  <c r="AR22" i="23"/>
  <c r="W25" i="35"/>
  <c r="AS14" i="36"/>
  <c r="AL14" i="36"/>
  <c r="AU14" i="36" s="1"/>
  <c r="AS21" i="19"/>
  <c r="AL21" i="19"/>
  <c r="AU21" i="19" s="1"/>
  <c r="AK4" i="78"/>
  <c r="AT4" i="78" s="1"/>
  <c r="AT25" i="78" s="1"/>
  <c r="AJ4" i="78"/>
  <c r="AJ23" i="65"/>
  <c r="AS23" i="65" s="1"/>
  <c r="AK23" i="65"/>
  <c r="AT23" i="65" s="1"/>
  <c r="AJ20" i="30"/>
  <c r="AK20" i="30"/>
  <c r="AT20" i="30" s="1"/>
  <c r="AK8" i="30"/>
  <c r="AT8" i="30" s="1"/>
  <c r="AJ8" i="30"/>
  <c r="AH23" i="23"/>
  <c r="AQ23" i="23" s="1"/>
  <c r="AQ25" i="23" s="1"/>
  <c r="AZ3" i="23"/>
  <c r="AX22" i="23" s="1"/>
  <c r="S22" i="23" s="1"/>
  <c r="AC22" i="23" s="1"/>
  <c r="AB23" i="23" s="1"/>
  <c r="AK22" i="34"/>
  <c r="AT22" i="34" s="1"/>
  <c r="AJ22" i="34"/>
  <c r="AK16" i="34"/>
  <c r="AT16" i="34" s="1"/>
  <c r="AJ16" i="34"/>
  <c r="AS6" i="36"/>
  <c r="AL6" i="36"/>
  <c r="AU6" i="36" s="1"/>
  <c r="AS12" i="2"/>
  <c r="AL12" i="2"/>
  <c r="AU12" i="2" s="1"/>
  <c r="AH25" i="46"/>
  <c r="AQ25" i="46" s="1"/>
  <c r="AK19" i="30"/>
  <c r="AT19" i="30" s="1"/>
  <c r="AJ19" i="30"/>
  <c r="AK13" i="30"/>
  <c r="AT13" i="30" s="1"/>
  <c r="AJ13" i="30"/>
  <c r="AJ7" i="30"/>
  <c r="AK7" i="30"/>
  <c r="AT7" i="30" s="1"/>
  <c r="Z23" i="23"/>
  <c r="AK21" i="34"/>
  <c r="AT21" i="34" s="1"/>
  <c r="AJ21" i="34"/>
  <c r="AK15" i="34"/>
  <c r="AT15" i="34" s="1"/>
  <c r="AJ15" i="34"/>
  <c r="AK9" i="34"/>
  <c r="AT9" i="34" s="1"/>
  <c r="AJ9" i="34"/>
  <c r="AB4" i="34"/>
  <c r="AJ3" i="34"/>
  <c r="W24" i="84"/>
  <c r="AG23" i="84"/>
  <c r="AP23" i="84" s="1"/>
  <c r="AF23" i="84"/>
  <c r="AO23" i="84" s="1"/>
  <c r="AE23" i="84"/>
  <c r="AS19" i="19"/>
  <c r="AL19" i="19"/>
  <c r="AU19" i="19" s="1"/>
  <c r="AS20" i="78"/>
  <c r="AL20" i="78"/>
  <c r="AU20" i="78" s="1"/>
  <c r="AH24" i="49"/>
  <c r="AQ24" i="49" s="1"/>
  <c r="AH24" i="13"/>
  <c r="AQ24" i="13" s="1"/>
  <c r="Y25" i="16"/>
  <c r="X25" i="16"/>
  <c r="AG23" i="59"/>
  <c r="AP23" i="59" s="1"/>
  <c r="AP25" i="59" s="1"/>
  <c r="AF23" i="59"/>
  <c r="AO23" i="59" s="1"/>
  <c r="AO25" i="59" s="1"/>
  <c r="AE23" i="59"/>
  <c r="AS8" i="68"/>
  <c r="AL8" i="68"/>
  <c r="AU8" i="68" s="1"/>
  <c r="AS10" i="29"/>
  <c r="AL10" i="29"/>
  <c r="AU10" i="29" s="1"/>
  <c r="AK18" i="28"/>
  <c r="AT18" i="28" s="1"/>
  <c r="AJ18" i="28"/>
  <c r="AK12" i="28"/>
  <c r="AT12" i="28" s="1"/>
  <c r="AJ12" i="28"/>
  <c r="AK6" i="28"/>
  <c r="AT6" i="28" s="1"/>
  <c r="AJ6" i="28"/>
  <c r="AJ20" i="39"/>
  <c r="AK20" i="39"/>
  <c r="AT20" i="39" s="1"/>
  <c r="AJ14" i="39"/>
  <c r="AK14" i="39"/>
  <c r="AT14" i="39" s="1"/>
  <c r="AJ8" i="39"/>
  <c r="AK8" i="39"/>
  <c r="AT8" i="39" s="1"/>
  <c r="AS17" i="77"/>
  <c r="AL17" i="77"/>
  <c r="AU17" i="77" s="1"/>
  <c r="AS13" i="29"/>
  <c r="AL13" i="29"/>
  <c r="AU13" i="29" s="1"/>
  <c r="AS18" i="68"/>
  <c r="AL18" i="68"/>
  <c r="AU18" i="68" s="1"/>
  <c r="AC17" i="58"/>
  <c r="AB18" i="58" s="1"/>
  <c r="S18" i="58"/>
  <c r="AC11" i="58"/>
  <c r="AB12" i="58" s="1"/>
  <c r="S12" i="58"/>
  <c r="AC5" i="58"/>
  <c r="AB6" i="58" s="1"/>
  <c r="S6" i="58"/>
  <c r="AR23" i="105"/>
  <c r="Z23" i="91"/>
  <c r="AH24" i="98"/>
  <c r="AQ24" i="98" s="1"/>
  <c r="AS5" i="37"/>
  <c r="AL5" i="37"/>
  <c r="AU5" i="37" s="1"/>
  <c r="AS7" i="36"/>
  <c r="AL7" i="36"/>
  <c r="AU7" i="36" s="1"/>
  <c r="AS9" i="78"/>
  <c r="AL9" i="78"/>
  <c r="AU9" i="78" s="1"/>
  <c r="Z23" i="17"/>
  <c r="AN23" i="90"/>
  <c r="AI23" i="90"/>
  <c r="AF22" i="95"/>
  <c r="AO22" i="95" s="1"/>
  <c r="AE22" i="95"/>
  <c r="W23" i="95"/>
  <c r="AG22" i="95"/>
  <c r="AP22" i="95" s="1"/>
  <c r="AS17" i="29"/>
  <c r="AL17" i="29"/>
  <c r="AU17" i="29" s="1"/>
  <c r="AX22" i="69"/>
  <c r="S22" i="69" s="1"/>
  <c r="AC22" i="69" s="1"/>
  <c r="AB23" i="69" s="1"/>
  <c r="AS6" i="77"/>
  <c r="AL6" i="77"/>
  <c r="AU6" i="77" s="1"/>
  <c r="AG23" i="61"/>
  <c r="AP23" i="61" s="1"/>
  <c r="AP25" i="61" s="1"/>
  <c r="AF23" i="61"/>
  <c r="AO23" i="61" s="1"/>
  <c r="AO25" i="61" s="1"/>
  <c r="AE23" i="61"/>
  <c r="AJ20" i="73"/>
  <c r="AK20" i="73"/>
  <c r="AT20" i="73" s="1"/>
  <c r="AJ14" i="73"/>
  <c r="AK14" i="73"/>
  <c r="AT14" i="73" s="1"/>
  <c r="AJ8" i="73"/>
  <c r="AK8" i="73"/>
  <c r="AT8" i="73" s="1"/>
  <c r="Z25" i="18"/>
  <c r="AR23" i="48"/>
  <c r="AR22" i="86"/>
  <c r="AF26" i="85"/>
  <c r="AO26" i="85" s="1"/>
  <c r="AE26" i="85"/>
  <c r="W27" i="85"/>
  <c r="AG26" i="85"/>
  <c r="AP26" i="85" s="1"/>
  <c r="AS12" i="37"/>
  <c r="AL12" i="37"/>
  <c r="AU12" i="37" s="1"/>
  <c r="AS20" i="36"/>
  <c r="AL20" i="36"/>
  <c r="AU20" i="36" s="1"/>
  <c r="AS9" i="19"/>
  <c r="AL9" i="19"/>
  <c r="AU9" i="19" s="1"/>
  <c r="AS10" i="78"/>
  <c r="AL10" i="78"/>
  <c r="AU10" i="78" s="1"/>
  <c r="AS4" i="9"/>
  <c r="AL4" i="9"/>
  <c r="AU4" i="9" s="1"/>
  <c r="AH24" i="87"/>
  <c r="AQ24" i="87" s="1"/>
  <c r="AR22" i="17"/>
  <c r="AS23" i="9"/>
  <c r="AL23" i="9"/>
  <c r="AU23" i="9" s="1"/>
  <c r="AN23" i="88"/>
  <c r="AI23" i="88"/>
  <c r="AR23" i="58"/>
  <c r="AR25" i="58" s="1"/>
  <c r="AL23" i="37"/>
  <c r="AU23" i="37" s="1"/>
  <c r="AS19" i="29"/>
  <c r="AL19" i="29"/>
  <c r="AU19" i="29" s="1"/>
  <c r="AS19" i="78"/>
  <c r="AL19" i="78"/>
  <c r="AU19" i="78" s="1"/>
  <c r="AX22" i="70"/>
  <c r="S22" i="70" s="1"/>
  <c r="AC22" i="70" s="1"/>
  <c r="AB23" i="70" s="1"/>
  <c r="AS19" i="37"/>
  <c r="AL19" i="37"/>
  <c r="AU19" i="37" s="1"/>
  <c r="AS11" i="78"/>
  <c r="AL11" i="78"/>
  <c r="AU11" i="78" s="1"/>
  <c r="AS21" i="2"/>
  <c r="AL21" i="2"/>
  <c r="AU21" i="2" s="1"/>
  <c r="AJ18" i="65"/>
  <c r="AK18" i="65"/>
  <c r="AT18" i="65" s="1"/>
  <c r="AJ12" i="65"/>
  <c r="AK12" i="65"/>
  <c r="AT12" i="65" s="1"/>
  <c r="AJ6" i="65"/>
  <c r="AK6" i="65"/>
  <c r="AT6" i="65" s="1"/>
  <c r="AJ22" i="72"/>
  <c r="AK22" i="72"/>
  <c r="AT22" i="72" s="1"/>
  <c r="AJ16" i="72"/>
  <c r="AK16" i="72"/>
  <c r="AT16" i="72" s="1"/>
  <c r="AJ10" i="72"/>
  <c r="AK10" i="72"/>
  <c r="AT10" i="72" s="1"/>
  <c r="AR22" i="91"/>
  <c r="AR24" i="46"/>
  <c r="AR23" i="72"/>
  <c r="AR25" i="72" s="1"/>
  <c r="AJ20" i="25"/>
  <c r="AK20" i="25"/>
  <c r="AT20" i="25" s="1"/>
  <c r="AJ14" i="25"/>
  <c r="AK14" i="25"/>
  <c r="AT14" i="25" s="1"/>
  <c r="AJ8" i="25"/>
  <c r="AK8" i="25"/>
  <c r="AT8" i="25" s="1"/>
  <c r="AN23" i="30"/>
  <c r="AN25" i="30" s="1"/>
  <c r="AI23" i="30"/>
  <c r="AS22" i="36"/>
  <c r="AL22" i="36"/>
  <c r="AU22" i="36" s="1"/>
  <c r="AS18" i="78"/>
  <c r="AL18" i="78"/>
  <c r="AU18" i="78" s="1"/>
  <c r="AS3" i="2"/>
  <c r="AL3" i="2"/>
  <c r="AU3" i="2" s="1"/>
  <c r="AS5" i="36"/>
  <c r="AL5" i="36"/>
  <c r="AU5" i="36" s="1"/>
  <c r="Z25" i="94"/>
  <c r="AI22" i="24"/>
  <c r="Y23" i="104"/>
  <c r="X23" i="104"/>
  <c r="AJ8" i="34"/>
  <c r="AK8" i="34"/>
  <c r="AT8" i="34" s="1"/>
  <c r="AS12" i="36"/>
  <c r="AL12" i="36"/>
  <c r="AU12" i="36" s="1"/>
  <c r="AE24" i="49"/>
  <c r="AF24" i="49"/>
  <c r="AO24" i="49" s="1"/>
  <c r="AG24" i="49"/>
  <c r="AP24" i="49" s="1"/>
  <c r="W25" i="49"/>
  <c r="AF24" i="13"/>
  <c r="AO24" i="13" s="1"/>
  <c r="W25" i="13"/>
  <c r="AG24" i="13"/>
  <c r="AP24" i="13" s="1"/>
  <c r="AE24" i="13"/>
  <c r="AG23" i="21"/>
  <c r="AP23" i="21" s="1"/>
  <c r="AP25" i="21" s="1"/>
  <c r="AE23" i="21"/>
  <c r="AF23" i="21"/>
  <c r="AO23" i="21" s="1"/>
  <c r="AO25" i="21" s="1"/>
  <c r="AS15" i="77"/>
  <c r="AL15" i="77"/>
  <c r="AU15" i="77" s="1"/>
  <c r="AS4" i="76"/>
  <c r="AS25" i="76" s="1"/>
  <c r="AL4" i="76"/>
  <c r="AU4" i="76" s="1"/>
  <c r="AU25" i="76" s="1"/>
  <c r="C11" i="76" s="1"/>
  <c r="F20" i="57" s="1"/>
  <c r="AJ23" i="39"/>
  <c r="AS23" i="39" s="1"/>
  <c r="AK23" i="39"/>
  <c r="AT23" i="39" s="1"/>
  <c r="AK17" i="28"/>
  <c r="AT17" i="28" s="1"/>
  <c r="AJ17" i="28"/>
  <c r="AK11" i="28"/>
  <c r="AT11" i="28" s="1"/>
  <c r="AJ11" i="28"/>
  <c r="AJ5" i="28"/>
  <c r="AK5" i="28"/>
  <c r="AT5" i="28" s="1"/>
  <c r="AK19" i="39"/>
  <c r="AT19" i="39" s="1"/>
  <c r="AJ19" i="39"/>
  <c r="AK13" i="39"/>
  <c r="AT13" i="39" s="1"/>
  <c r="AJ13" i="39"/>
  <c r="AJ7" i="39"/>
  <c r="AK7" i="39"/>
  <c r="AT7" i="39" s="1"/>
  <c r="AS11" i="68"/>
  <c r="AL11" i="68"/>
  <c r="AU11" i="68" s="1"/>
  <c r="AE23" i="103"/>
  <c r="W24" i="103"/>
  <c r="AG23" i="103"/>
  <c r="AP23" i="103" s="1"/>
  <c r="AF23" i="103"/>
  <c r="AO23" i="103" s="1"/>
  <c r="AI22" i="32"/>
  <c r="AN22" i="32"/>
  <c r="AS17" i="2"/>
  <c r="AL17" i="2"/>
  <c r="AU17" i="2" s="1"/>
  <c r="AC16" i="58"/>
  <c r="AB17" i="58" s="1"/>
  <c r="S17" i="58"/>
  <c r="AC10" i="58"/>
  <c r="AB11" i="58" s="1"/>
  <c r="S11" i="58"/>
  <c r="AC4" i="58"/>
  <c r="AB5" i="58" s="1"/>
  <c r="S5" i="58"/>
  <c r="AH24" i="45"/>
  <c r="AQ24" i="45" s="1"/>
  <c r="AF24" i="98"/>
  <c r="AO24" i="98" s="1"/>
  <c r="AG24" i="98"/>
  <c r="AP24" i="98" s="1"/>
  <c r="AE24" i="98"/>
  <c r="W25" i="98"/>
  <c r="AR23" i="35"/>
  <c r="AS14" i="19"/>
  <c r="AL14" i="19"/>
  <c r="AU14" i="19" s="1"/>
  <c r="AH23" i="66"/>
  <c r="AQ23" i="66" s="1"/>
  <c r="AQ25" i="66" s="1"/>
  <c r="AZ3" i="66"/>
  <c r="AX22" i="66" s="1"/>
  <c r="S22" i="66" s="1"/>
  <c r="AC22" i="66" s="1"/>
  <c r="AB23" i="66" s="1"/>
  <c r="AS19" i="2"/>
  <c r="AL19" i="2"/>
  <c r="AU19" i="2" s="1"/>
  <c r="W23" i="11"/>
  <c r="AG22" i="11"/>
  <c r="AP22" i="11" s="1"/>
  <c r="AE22" i="11"/>
  <c r="AF22" i="11"/>
  <c r="AO22" i="11" s="1"/>
  <c r="AS9" i="68"/>
  <c r="AL9" i="68"/>
  <c r="AU9" i="68" s="1"/>
  <c r="Y24" i="102"/>
  <c r="X24" i="102"/>
  <c r="AR23" i="19"/>
  <c r="AR25" i="19" s="1"/>
  <c r="AL23" i="19"/>
  <c r="AU23" i="19" s="1"/>
  <c r="AS17" i="68"/>
  <c r="AL17" i="68"/>
  <c r="AU17" i="68" s="1"/>
  <c r="AJ23" i="72"/>
  <c r="AS23" i="72" s="1"/>
  <c r="AK23" i="72"/>
  <c r="AT23" i="72" s="1"/>
  <c r="AR24" i="18"/>
  <c r="AJ19" i="73"/>
  <c r="AK19" i="73"/>
  <c r="AT19" i="73" s="1"/>
  <c r="AJ13" i="73"/>
  <c r="AK13" i="73"/>
  <c r="AT13" i="73" s="1"/>
  <c r="AJ7" i="73"/>
  <c r="AK7" i="73"/>
  <c r="AT7" i="73" s="1"/>
  <c r="AS11" i="2"/>
  <c r="AL11" i="2"/>
  <c r="AU11" i="2" s="1"/>
  <c r="AS9" i="29"/>
  <c r="AL9" i="29"/>
  <c r="AU9" i="29" s="1"/>
  <c r="AS20" i="2"/>
  <c r="AL20" i="2"/>
  <c r="AU20" i="2" s="1"/>
  <c r="W25" i="87"/>
  <c r="AG24" i="87"/>
  <c r="AP24" i="87" s="1"/>
  <c r="AF24" i="87"/>
  <c r="AO24" i="87" s="1"/>
  <c r="AE24" i="87"/>
  <c r="AH24" i="48"/>
  <c r="AQ24" i="48" s="1"/>
  <c r="AS10" i="68"/>
  <c r="AL10" i="68"/>
  <c r="AU10" i="68" s="1"/>
  <c r="AS22" i="2"/>
  <c r="AL22" i="2"/>
  <c r="AU22" i="2" s="1"/>
  <c r="AS13" i="77"/>
  <c r="AL13" i="77"/>
  <c r="AU13" i="77" s="1"/>
  <c r="AS15" i="29"/>
  <c r="AL15" i="29"/>
  <c r="AU15" i="29" s="1"/>
  <c r="AR22" i="92"/>
  <c r="AS9" i="36"/>
  <c r="AL9" i="36"/>
  <c r="AU9" i="36" s="1"/>
  <c r="AS16" i="19"/>
  <c r="AL16" i="19"/>
  <c r="AU16" i="19" s="1"/>
  <c r="AJ17" i="65"/>
  <c r="AK17" i="65"/>
  <c r="AT17" i="65" s="1"/>
  <c r="AJ11" i="65"/>
  <c r="AK11" i="65"/>
  <c r="AT11" i="65" s="1"/>
  <c r="AJ5" i="65"/>
  <c r="AK5" i="65"/>
  <c r="AT5" i="65" s="1"/>
  <c r="AR23" i="13"/>
  <c r="AJ21" i="72"/>
  <c r="AK21" i="72"/>
  <c r="AT21" i="72" s="1"/>
  <c r="AJ15" i="72"/>
  <c r="AK15" i="72"/>
  <c r="AT15" i="72" s="1"/>
  <c r="AJ9" i="72"/>
  <c r="AK9" i="72"/>
  <c r="AT9" i="72" s="1"/>
  <c r="AJ3" i="72"/>
  <c r="AB4" i="72"/>
  <c r="AN22" i="43"/>
  <c r="AI22" i="43"/>
  <c r="Y23" i="52"/>
  <c r="X23" i="52"/>
  <c r="AH24" i="105"/>
  <c r="AQ24" i="105" s="1"/>
  <c r="AH25" i="44"/>
  <c r="AQ25" i="44" s="1"/>
  <c r="AJ19" i="25"/>
  <c r="AK19" i="25"/>
  <c r="AT19" i="25" s="1"/>
  <c r="AJ13" i="25"/>
  <c r="AK13" i="25"/>
  <c r="AT13" i="25" s="1"/>
  <c r="AJ7" i="25"/>
  <c r="AK7" i="25"/>
  <c r="AT7" i="25" s="1"/>
  <c r="AS20" i="37"/>
  <c r="AL20" i="37"/>
  <c r="AU20" i="37" s="1"/>
  <c r="AS11" i="19"/>
  <c r="AL11" i="19"/>
  <c r="AU11" i="19" s="1"/>
  <c r="AR22" i="66"/>
  <c r="AR22" i="14"/>
  <c r="AR23" i="82"/>
  <c r="AS21" i="29"/>
  <c r="AL21" i="29"/>
  <c r="AU21" i="29" s="1"/>
  <c r="Y23" i="51"/>
  <c r="X23" i="51"/>
  <c r="AK12" i="30"/>
  <c r="AT12" i="30" s="1"/>
  <c r="AJ12" i="30"/>
  <c r="AS16" i="37"/>
  <c r="AL16" i="37"/>
  <c r="AU16" i="37" s="1"/>
  <c r="AJ17" i="30"/>
  <c r="AK17" i="30"/>
  <c r="AT17" i="30" s="1"/>
  <c r="AJ11" i="30"/>
  <c r="AK11" i="30"/>
  <c r="AT11" i="30" s="1"/>
  <c r="AJ5" i="30"/>
  <c r="AK5" i="30"/>
  <c r="AT5" i="30" s="1"/>
  <c r="AR23" i="98"/>
  <c r="AK19" i="34"/>
  <c r="AT19" i="34" s="1"/>
  <c r="AJ19" i="34"/>
  <c r="AK13" i="34"/>
  <c r="AT13" i="34" s="1"/>
  <c r="AJ13" i="34"/>
  <c r="AJ7" i="34"/>
  <c r="AK7" i="34"/>
  <c r="AT7" i="34" s="1"/>
  <c r="AS7" i="19"/>
  <c r="AL7" i="19"/>
  <c r="AU7" i="19" s="1"/>
  <c r="AS8" i="78"/>
  <c r="AL8" i="78"/>
  <c r="AU8" i="78" s="1"/>
  <c r="AS18" i="2"/>
  <c r="AL18" i="2"/>
  <c r="AU18" i="2" s="1"/>
  <c r="AS14" i="68"/>
  <c r="AL14" i="68"/>
  <c r="AU14" i="68" s="1"/>
  <c r="AR24" i="47"/>
  <c r="AS16" i="29"/>
  <c r="AL16" i="29"/>
  <c r="AU16" i="29" s="1"/>
  <c r="AS3" i="77"/>
  <c r="AL3" i="77"/>
  <c r="AU3" i="77" s="1"/>
  <c r="AK23" i="28"/>
  <c r="AT23" i="28" s="1"/>
  <c r="AJ23" i="28"/>
  <c r="AS23" i="28" s="1"/>
  <c r="AK22" i="28"/>
  <c r="AT22" i="28" s="1"/>
  <c r="AJ22" i="28"/>
  <c r="AK16" i="28"/>
  <c r="AT16" i="28" s="1"/>
  <c r="AJ16" i="28"/>
  <c r="AK10" i="28"/>
  <c r="AT10" i="28" s="1"/>
  <c r="AJ10" i="28"/>
  <c r="AJ18" i="39"/>
  <c r="AK18" i="39"/>
  <c r="AT18" i="39" s="1"/>
  <c r="AJ12" i="39"/>
  <c r="AK12" i="39"/>
  <c r="AT12" i="39" s="1"/>
  <c r="AJ6" i="39"/>
  <c r="AK6" i="39"/>
  <c r="AT6" i="39" s="1"/>
  <c r="AK4" i="37"/>
  <c r="AT4" i="37" s="1"/>
  <c r="AT25" i="37" s="1"/>
  <c r="AJ4" i="37"/>
  <c r="Y26" i="41"/>
  <c r="X26" i="41"/>
  <c r="AC15" i="58"/>
  <c r="AB16" i="58" s="1"/>
  <c r="S16" i="58"/>
  <c r="AC9" i="58"/>
  <c r="AB10" i="58" s="1"/>
  <c r="S10" i="58"/>
  <c r="AC3" i="58"/>
  <c r="S4" i="58"/>
  <c r="Z24" i="45"/>
  <c r="AH23" i="26"/>
  <c r="AQ23" i="26" s="1"/>
  <c r="AQ25" i="26" s="1"/>
  <c r="AZ3" i="26"/>
  <c r="AS11" i="37"/>
  <c r="AL11" i="37"/>
  <c r="AU11" i="37" s="1"/>
  <c r="AS13" i="36"/>
  <c r="AL13" i="36"/>
  <c r="AU13" i="36" s="1"/>
  <c r="AS15" i="78"/>
  <c r="AL15" i="78"/>
  <c r="AU15" i="78" s="1"/>
  <c r="Z23" i="66"/>
  <c r="AH23" i="14"/>
  <c r="AQ23" i="14" s="1"/>
  <c r="AQ25" i="14" s="1"/>
  <c r="AZ3" i="14"/>
  <c r="AX22" i="14" s="1"/>
  <c r="S22" i="14" s="1"/>
  <c r="AC22" i="14" s="1"/>
  <c r="AB23" i="14" s="1"/>
  <c r="AX3" i="59"/>
  <c r="S3" i="59" s="1"/>
  <c r="AC3" i="59" s="1"/>
  <c r="AX23" i="59"/>
  <c r="S23" i="59" s="1"/>
  <c r="AC23" i="59" s="1"/>
  <c r="AJ23" i="59" s="1"/>
  <c r="AS2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L4" i="67"/>
  <c r="AU4" i="67" s="1"/>
  <c r="AS4" i="67"/>
  <c r="AS25" i="67" s="1"/>
  <c r="AS5" i="29"/>
  <c r="AL5" i="29"/>
  <c r="AU5" i="29" s="1"/>
  <c r="AL23" i="78"/>
  <c r="AU23" i="78" s="1"/>
  <c r="AH25" i="47"/>
  <c r="AQ25" i="47" s="1"/>
  <c r="AS7" i="29"/>
  <c r="AL7" i="29"/>
  <c r="AU7" i="29" s="1"/>
  <c r="AS8" i="29"/>
  <c r="AL8" i="29"/>
  <c r="AU8" i="29" s="1"/>
  <c r="AJ18" i="73"/>
  <c r="AK18" i="73"/>
  <c r="AT18" i="73" s="1"/>
  <c r="AJ12" i="73"/>
  <c r="AK12" i="73"/>
  <c r="AT12" i="73" s="1"/>
  <c r="AK6" i="73"/>
  <c r="AT6" i="73" s="1"/>
  <c r="AJ6" i="73"/>
  <c r="AS4" i="33"/>
  <c r="AL4" i="33"/>
  <c r="AU4" i="33" s="1"/>
  <c r="AU25" i="33" s="1"/>
  <c r="C11" i="33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4" i="77"/>
  <c r="AL14" i="77"/>
  <c r="AU14" i="77" s="1"/>
  <c r="W24" i="97"/>
  <c r="AG23" i="97"/>
  <c r="AP23" i="97" s="1"/>
  <c r="AE23" i="97"/>
  <c r="AF23" i="97"/>
  <c r="AO23" i="97" s="1"/>
  <c r="AS18" i="37"/>
  <c r="AL18" i="37"/>
  <c r="AU18" i="37" s="1"/>
  <c r="AS8" i="36"/>
  <c r="AL8" i="36"/>
  <c r="AU8" i="36" s="1"/>
  <c r="AS15" i="19"/>
  <c r="AL15" i="19"/>
  <c r="AU15" i="19" s="1"/>
  <c r="AS16" i="78"/>
  <c r="AL16" i="78"/>
  <c r="AU16" i="78" s="1"/>
  <c r="Z24" i="48"/>
  <c r="AU25" i="67"/>
  <c r="C11" i="67" s="1"/>
  <c r="F11" i="57" s="1"/>
  <c r="AN22" i="75"/>
  <c r="AI22" i="75"/>
  <c r="AS11" i="77"/>
  <c r="AL11" i="77"/>
  <c r="AU11" i="77" s="1"/>
  <c r="AR23" i="34"/>
  <c r="AR25" i="34" s="1"/>
  <c r="AL23" i="34"/>
  <c r="AU23" i="34" s="1"/>
  <c r="Y23" i="42"/>
  <c r="X23" i="42"/>
  <c r="AH23" i="27"/>
  <c r="AQ23" i="27" s="1"/>
  <c r="AQ25" i="27" s="1"/>
  <c r="AZ3" i="27"/>
  <c r="AS7" i="37"/>
  <c r="AL7" i="37"/>
  <c r="AU7" i="37" s="1"/>
  <c r="AS17" i="78"/>
  <c r="AL17" i="78"/>
  <c r="AU17" i="78" s="1"/>
  <c r="AS9" i="2"/>
  <c r="AL9" i="2"/>
  <c r="AU9" i="2" s="1"/>
  <c r="AS25" i="9"/>
  <c r="AJ22" i="65"/>
  <c r="AK22" i="65"/>
  <c r="AT22" i="65" s="1"/>
  <c r="AJ16" i="65"/>
  <c r="AK16" i="65"/>
  <c r="AT16" i="65" s="1"/>
  <c r="AJ10" i="65"/>
  <c r="AK10" i="65"/>
  <c r="AT10" i="65" s="1"/>
  <c r="AJ20" i="72"/>
  <c r="AK20" i="72"/>
  <c r="AT20" i="72" s="1"/>
  <c r="AJ14" i="72"/>
  <c r="AK14" i="72"/>
  <c r="AT14" i="72" s="1"/>
  <c r="AJ8" i="72"/>
  <c r="AK8" i="72"/>
  <c r="AT8" i="72" s="1"/>
  <c r="Z24" i="105"/>
  <c r="AH23" i="92"/>
  <c r="AQ23" i="92" s="1"/>
  <c r="Z25" i="44"/>
  <c r="AJ18" i="25"/>
  <c r="AK18" i="25"/>
  <c r="AT18" i="25" s="1"/>
  <c r="AJ12" i="25"/>
  <c r="AK12" i="25"/>
  <c r="AT12" i="25" s="1"/>
  <c r="AJ6" i="25"/>
  <c r="AK6" i="25"/>
  <c r="AT6" i="25" s="1"/>
  <c r="AN23" i="55"/>
  <c r="AI23" i="55"/>
  <c r="AS10" i="36"/>
  <c r="AL10" i="36"/>
  <c r="AU10" i="36" s="1"/>
  <c r="AS6" i="78"/>
  <c r="AL6" i="78"/>
  <c r="AU6" i="78" s="1"/>
  <c r="AN22" i="104"/>
  <c r="AK6" i="30"/>
  <c r="AT6" i="30" s="1"/>
  <c r="AJ6" i="30"/>
  <c r="AK16" i="30"/>
  <c r="AT16" i="30" s="1"/>
  <c r="AJ16" i="30"/>
  <c r="AK10" i="30"/>
  <c r="AT10" i="30" s="1"/>
  <c r="AJ10" i="30"/>
  <c r="AS22" i="37"/>
  <c r="AL22" i="37"/>
  <c r="AU22" i="37" s="1"/>
  <c r="AK18" i="34"/>
  <c r="AT18" i="34" s="1"/>
  <c r="AJ18" i="34"/>
  <c r="AK12" i="34"/>
  <c r="AT12" i="34" s="1"/>
  <c r="AJ12" i="34"/>
  <c r="AJ6" i="34"/>
  <c r="AK6" i="34"/>
  <c r="AT6" i="34" s="1"/>
  <c r="AS18" i="36"/>
  <c r="AL18" i="36"/>
  <c r="AU18" i="36" s="1"/>
  <c r="AH23" i="50"/>
  <c r="AQ23" i="50" s="1"/>
  <c r="AH23" i="93"/>
  <c r="AQ23" i="93" s="1"/>
  <c r="AN24" i="16"/>
  <c r="AI24" i="16"/>
  <c r="AS4" i="62"/>
  <c r="AS25" i="62" s="1"/>
  <c r="AL4" i="62"/>
  <c r="AU4" i="62" s="1"/>
  <c r="AU25" i="62" s="1"/>
  <c r="C11" i="62" s="1"/>
  <c r="F6" i="57" s="1"/>
  <c r="AJ4" i="77"/>
  <c r="AK4" i="77"/>
  <c r="AT4" i="77" s="1"/>
  <c r="AT25" i="77" s="1"/>
  <c r="AS21" i="77"/>
  <c r="AL21" i="77"/>
  <c r="AU21" i="77" s="1"/>
  <c r="AX3" i="60"/>
  <c r="S3" i="60" s="1"/>
  <c r="AC3" i="60" s="1"/>
  <c r="AX23" i="60"/>
  <c r="S23" i="60" s="1"/>
  <c r="AC23" i="60" s="1"/>
  <c r="AJ23" i="60" s="1"/>
  <c r="AS2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10" i="77"/>
  <c r="AL10" i="77"/>
  <c r="AU10" i="77" s="1"/>
  <c r="AK21" i="28"/>
  <c r="AT21" i="28" s="1"/>
  <c r="AJ21" i="28"/>
  <c r="AK15" i="28"/>
  <c r="AT15" i="28" s="1"/>
  <c r="AJ15" i="28"/>
  <c r="AK9" i="28"/>
  <c r="AT9" i="28" s="1"/>
  <c r="AJ9" i="28"/>
  <c r="AB4" i="28"/>
  <c r="AJ3" i="28"/>
  <c r="AJ17" i="39"/>
  <c r="AK17" i="39"/>
  <c r="AT17" i="39" s="1"/>
  <c r="AJ11" i="39"/>
  <c r="AK11" i="39"/>
  <c r="AT11" i="39" s="1"/>
  <c r="AJ5" i="39"/>
  <c r="AK5" i="39"/>
  <c r="AT5" i="39" s="1"/>
  <c r="AS18" i="77"/>
  <c r="AL18" i="77"/>
  <c r="AU18" i="77" s="1"/>
  <c r="AS10" i="2"/>
  <c r="AL10" i="2"/>
  <c r="AU10" i="2" s="1"/>
  <c r="AS3" i="37"/>
  <c r="AL3" i="37"/>
  <c r="AU3" i="37" s="1"/>
  <c r="AS11" i="36"/>
  <c r="AL11" i="36"/>
  <c r="AU11" i="36" s="1"/>
  <c r="AI25" i="41"/>
  <c r="AN25" i="41"/>
  <c r="S21" i="58"/>
  <c r="AC20" i="58"/>
  <c r="AB21" i="58" s="1"/>
  <c r="AC14" i="58"/>
  <c r="AB15" i="58" s="1"/>
  <c r="S15" i="58"/>
  <c r="AC8" i="58"/>
  <c r="AB9" i="58" s="1"/>
  <c r="S9" i="58"/>
  <c r="AR24" i="44"/>
  <c r="AS20" i="19"/>
  <c r="AL20" i="19"/>
  <c r="AU20" i="19" s="1"/>
  <c r="AS7" i="2"/>
  <c r="AL7" i="2"/>
  <c r="AU7" i="2" s="1"/>
  <c r="AR24" i="94"/>
  <c r="AK23" i="59"/>
  <c r="AT23" i="59" s="1"/>
  <c r="AF22" i="101"/>
  <c r="AO22" i="101" s="1"/>
  <c r="AE22" i="101"/>
  <c r="AG22" i="101"/>
  <c r="AP22" i="101" s="1"/>
  <c r="W23" i="101"/>
  <c r="AS15" i="68"/>
  <c r="AL15" i="68"/>
  <c r="AU15" i="68" s="1"/>
  <c r="Y24" i="90"/>
  <c r="X24" i="90"/>
  <c r="AS5" i="77"/>
  <c r="AL5" i="77"/>
  <c r="AU5" i="77" s="1"/>
  <c r="AN23" i="65"/>
  <c r="AN25" i="65" s="1"/>
  <c r="AI23" i="65"/>
  <c r="AJ17" i="73"/>
  <c r="AK17" i="73"/>
  <c r="AT17" i="73" s="1"/>
  <c r="AJ11" i="73"/>
  <c r="AK11" i="73"/>
  <c r="AT11" i="73" s="1"/>
  <c r="AJ5" i="73"/>
  <c r="AK5" i="73"/>
  <c r="AT5" i="73" s="1"/>
  <c r="AS17" i="36"/>
  <c r="AL17" i="36"/>
  <c r="AU17" i="36" s="1"/>
  <c r="AX22" i="61"/>
  <c r="S22" i="61" s="1"/>
  <c r="AC22" i="61" s="1"/>
  <c r="AB23" i="61" s="1"/>
  <c r="Y26" i="89"/>
  <c r="X26" i="89"/>
  <c r="AH24" i="35"/>
  <c r="AQ24" i="35" s="1"/>
  <c r="AJ4" i="19"/>
  <c r="AK4" i="19"/>
  <c r="AT4" i="19" s="1"/>
  <c r="AT25" i="19" s="1"/>
  <c r="AE25" i="53"/>
  <c r="AF25" i="53"/>
  <c r="AO25" i="53" s="1"/>
  <c r="AG25" i="53"/>
  <c r="AP25" i="53" s="1"/>
  <c r="W26" i="53"/>
  <c r="AS8" i="2"/>
  <c r="AL8" i="2"/>
  <c r="AU8" i="2" s="1"/>
  <c r="AS16" i="68"/>
  <c r="AL16" i="68"/>
  <c r="AU16" i="68" s="1"/>
  <c r="Y24" i="88"/>
  <c r="X24" i="88"/>
  <c r="AS12" i="77"/>
  <c r="AL12" i="77"/>
  <c r="AU12" i="77" s="1"/>
  <c r="AS12" i="68"/>
  <c r="AL12" i="68"/>
  <c r="AU12" i="68" s="1"/>
  <c r="AS9" i="37"/>
  <c r="AL9" i="37"/>
  <c r="AU9" i="37" s="1"/>
  <c r="AE22" i="10"/>
  <c r="W23" i="10"/>
  <c r="AG22" i="10"/>
  <c r="AP22" i="10" s="1"/>
  <c r="AF22" i="10"/>
  <c r="AO22" i="10" s="1"/>
  <c r="AJ23" i="25"/>
  <c r="AS23" i="25" s="1"/>
  <c r="AK23" i="25"/>
  <c r="AT23" i="25" s="1"/>
  <c r="AS15" i="36"/>
  <c r="AL15" i="36"/>
  <c r="AU15" i="36" s="1"/>
  <c r="AS22" i="19"/>
  <c r="AL22" i="19"/>
  <c r="AU22" i="19" s="1"/>
  <c r="AJ21" i="65"/>
  <c r="AK21" i="65"/>
  <c r="AT21" i="65" s="1"/>
  <c r="AJ15" i="65"/>
  <c r="AK15" i="65"/>
  <c r="AT15" i="65" s="1"/>
  <c r="AJ9" i="65"/>
  <c r="AK9" i="65"/>
  <c r="AT9" i="65" s="1"/>
  <c r="AJ3" i="65"/>
  <c r="AB4" i="65"/>
  <c r="AJ19" i="72"/>
  <c r="AK19" i="72"/>
  <c r="AT19" i="72" s="1"/>
  <c r="AJ13" i="72"/>
  <c r="AK13" i="72"/>
  <c r="AT13" i="72" s="1"/>
  <c r="AJ7" i="72"/>
  <c r="AK7" i="72"/>
  <c r="AT7" i="72" s="1"/>
  <c r="AS21" i="37"/>
  <c r="AL21" i="37"/>
  <c r="AU21" i="37" s="1"/>
  <c r="AJ4" i="29"/>
  <c r="AK4" i="29"/>
  <c r="AT4" i="29" s="1"/>
  <c r="AT25" i="29" s="1"/>
  <c r="Z23" i="92"/>
  <c r="AH23" i="86"/>
  <c r="AQ23" i="86" s="1"/>
  <c r="AJ17" i="25"/>
  <c r="AK17" i="25"/>
  <c r="AT17" i="25" s="1"/>
  <c r="AJ11" i="25"/>
  <c r="AK11" i="25"/>
  <c r="AT11" i="25" s="1"/>
  <c r="AJ5" i="25"/>
  <c r="AK5" i="25"/>
  <c r="AT5" i="25" s="1"/>
  <c r="AS8" i="37"/>
  <c r="AL8" i="37"/>
  <c r="AU8" i="37" s="1"/>
  <c r="AS17" i="19"/>
  <c r="AL17" i="19"/>
  <c r="AU17" i="19" s="1"/>
  <c r="AS25" i="33"/>
  <c r="AS20" i="29"/>
  <c r="AL20" i="29"/>
  <c r="AU20" i="29" s="1"/>
  <c r="AR23" i="87"/>
  <c r="AH23" i="40"/>
  <c r="AQ23" i="40" s="1"/>
  <c r="AQ25" i="40" s="1"/>
  <c r="AZ3" i="40"/>
  <c r="AI23" i="60" l="1"/>
  <c r="AN23" i="60"/>
  <c r="AN25" i="60" s="1"/>
  <c r="AE24" i="35"/>
  <c r="W24" i="50"/>
  <c r="X24" i="50" s="1"/>
  <c r="AF24" i="35"/>
  <c r="AO24" i="35" s="1"/>
  <c r="AF23" i="50"/>
  <c r="AO23" i="50" s="1"/>
  <c r="AI22" i="104"/>
  <c r="Z26" i="41"/>
  <c r="AG23" i="14"/>
  <c r="AP23" i="14" s="1"/>
  <c r="AP25" i="14" s="1"/>
  <c r="AF23" i="14"/>
  <c r="AO23" i="14" s="1"/>
  <c r="AO25" i="14" s="1"/>
  <c r="Z23" i="104"/>
  <c r="AF23" i="104" s="1"/>
  <c r="AO23" i="104" s="1"/>
  <c r="AE23" i="99"/>
  <c r="AE23" i="93"/>
  <c r="W26" i="46"/>
  <c r="AG23" i="93"/>
  <c r="AP23" i="93" s="1"/>
  <c r="Z23" i="43"/>
  <c r="AF23" i="43" s="1"/>
  <c r="AO23" i="43" s="1"/>
  <c r="AE23" i="63"/>
  <c r="AN23" i="63" s="1"/>
  <c r="AN25" i="63" s="1"/>
  <c r="X23" i="24"/>
  <c r="AF23" i="63"/>
  <c r="AO23" i="63" s="1"/>
  <c r="AO25" i="63" s="1"/>
  <c r="W26" i="47"/>
  <c r="AE25" i="47"/>
  <c r="AN25" i="47" s="1"/>
  <c r="AE23" i="27"/>
  <c r="AN23" i="27" s="1"/>
  <c r="AN25" i="27" s="1"/>
  <c r="Z25" i="16"/>
  <c r="AE25" i="16" s="1"/>
  <c r="Z23" i="75"/>
  <c r="AG23" i="75" s="1"/>
  <c r="AP23" i="75" s="1"/>
  <c r="AP25" i="75" s="1"/>
  <c r="AF23" i="99"/>
  <c r="AO23" i="99" s="1"/>
  <c r="AG25" i="46"/>
  <c r="AP25" i="46" s="1"/>
  <c r="AG23" i="99"/>
  <c r="AP23" i="99" s="1"/>
  <c r="Z23" i="54"/>
  <c r="AE23" i="54" s="1"/>
  <c r="AG25" i="47"/>
  <c r="AP25" i="47" s="1"/>
  <c r="AG23" i="27"/>
  <c r="AP23" i="27" s="1"/>
  <c r="AP25" i="27" s="1"/>
  <c r="Z24" i="90"/>
  <c r="Z23" i="42"/>
  <c r="W24" i="42" s="1"/>
  <c r="Z24" i="88"/>
  <c r="W25" i="88" s="1"/>
  <c r="AU25" i="9"/>
  <c r="C11" i="9" s="1"/>
  <c r="AE25" i="46"/>
  <c r="AN25" i="46" s="1"/>
  <c r="Z23" i="51"/>
  <c r="AE23" i="42"/>
  <c r="AX3" i="40"/>
  <c r="S3" i="40" s="1"/>
  <c r="AC3" i="40" s="1"/>
  <c r="AX23" i="40"/>
  <c r="S23" i="40" s="1"/>
  <c r="AC23" i="40" s="1"/>
  <c r="AX4" i="40"/>
  <c r="S4" i="40" s="1"/>
  <c r="AC4" i="40" s="1"/>
  <c r="AB5" i="40" s="1"/>
  <c r="AX5" i="40"/>
  <c r="S5" i="40" s="1"/>
  <c r="AC5" i="40" s="1"/>
  <c r="AB6" i="40" s="1"/>
  <c r="AX6" i="40"/>
  <c r="S6" i="40" s="1"/>
  <c r="AC6" i="40" s="1"/>
  <c r="AB7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W25" i="90"/>
  <c r="AG24" i="90"/>
  <c r="AP24" i="90" s="1"/>
  <c r="AF24" i="90"/>
  <c r="AO24" i="90" s="1"/>
  <c r="AE24" i="90"/>
  <c r="AS4" i="29"/>
  <c r="AS25" i="29" s="1"/>
  <c r="AL4" i="29"/>
  <c r="AU4" i="29" s="1"/>
  <c r="AH26" i="89"/>
  <c r="AQ26" i="89" s="1"/>
  <c r="AR23" i="65"/>
  <c r="AR25" i="65" s="1"/>
  <c r="AL23" i="65"/>
  <c r="AU23" i="65" s="1"/>
  <c r="AJ9" i="58"/>
  <c r="AK9" i="58"/>
  <c r="AT9" i="58" s="1"/>
  <c r="AK11" i="60"/>
  <c r="AT11" i="60" s="1"/>
  <c r="AJ11" i="60"/>
  <c r="AK23" i="61"/>
  <c r="AT23" i="61" s="1"/>
  <c r="AJ23" i="61"/>
  <c r="AS23" i="61" s="1"/>
  <c r="AS11" i="73"/>
  <c r="AL11" i="73"/>
  <c r="AU11" i="73" s="1"/>
  <c r="AJ21" i="58"/>
  <c r="AK21" i="58"/>
  <c r="AT21" i="58" s="1"/>
  <c r="AJ15" i="60"/>
  <c r="AK15" i="60"/>
  <c r="AT15" i="60" s="1"/>
  <c r="AS17" i="25"/>
  <c r="AL17" i="25"/>
  <c r="AU17" i="25" s="1"/>
  <c r="AF23" i="92"/>
  <c r="AO23" i="92" s="1"/>
  <c r="AE23" i="92"/>
  <c r="AG23" i="92"/>
  <c r="AP23" i="92" s="1"/>
  <c r="W24" i="92"/>
  <c r="AS7" i="72"/>
  <c r="AL7" i="72"/>
  <c r="AU7" i="72" s="1"/>
  <c r="AL3" i="65"/>
  <c r="AU3" i="65" s="1"/>
  <c r="AS3" i="65"/>
  <c r="AS21" i="65"/>
  <c r="AL21" i="65"/>
  <c r="AU21" i="65" s="1"/>
  <c r="Y26" i="53"/>
  <c r="X26" i="53"/>
  <c r="AH24" i="90"/>
  <c r="AQ24" i="90" s="1"/>
  <c r="AS3" i="28"/>
  <c r="AL3" i="28"/>
  <c r="AU3" i="28" s="1"/>
  <c r="AS21" i="28"/>
  <c r="AL21" i="28"/>
  <c r="AU21" i="28" s="1"/>
  <c r="AK20" i="60"/>
  <c r="AT20" i="60" s="1"/>
  <c r="AJ20" i="60"/>
  <c r="AK14" i="60"/>
  <c r="AT14" i="60" s="1"/>
  <c r="AJ14" i="60"/>
  <c r="AK8" i="60"/>
  <c r="AT8" i="60" s="1"/>
  <c r="AJ8" i="60"/>
  <c r="AR24" i="16"/>
  <c r="AS12" i="34"/>
  <c r="AL12" i="34"/>
  <c r="AU12" i="34" s="1"/>
  <c r="AS10" i="30"/>
  <c r="AL10" i="30"/>
  <c r="AU10" i="30" s="1"/>
  <c r="AS12" i="25"/>
  <c r="AL12" i="25"/>
  <c r="AU12" i="25" s="1"/>
  <c r="W25" i="105"/>
  <c r="AG24" i="105"/>
  <c r="AP24" i="105" s="1"/>
  <c r="AF24" i="105"/>
  <c r="AO24" i="105" s="1"/>
  <c r="AE24" i="105"/>
  <c r="AS20" i="72"/>
  <c r="AL20" i="72"/>
  <c r="AU20" i="72" s="1"/>
  <c r="AS22" i="65"/>
  <c r="AL22" i="65"/>
  <c r="AU22" i="65" s="1"/>
  <c r="AR22" i="75"/>
  <c r="AJ18" i="61"/>
  <c r="AK18" i="61"/>
  <c r="AT18" i="61" s="1"/>
  <c r="AJ12" i="61"/>
  <c r="AK12" i="61"/>
  <c r="AT12" i="61" s="1"/>
  <c r="AJ6" i="61"/>
  <c r="AK6" i="61"/>
  <c r="AT6" i="61" s="1"/>
  <c r="AS6" i="73"/>
  <c r="AL6" i="73"/>
  <c r="AU6" i="73" s="1"/>
  <c r="AJ19" i="59"/>
  <c r="AK19" i="59"/>
  <c r="AT19" i="59" s="1"/>
  <c r="AJ13" i="59"/>
  <c r="AK13" i="59"/>
  <c r="AT13" i="59" s="1"/>
  <c r="AJ7" i="59"/>
  <c r="AK7" i="59"/>
  <c r="AT7" i="59" s="1"/>
  <c r="AE24" i="45"/>
  <c r="AF24" i="45"/>
  <c r="AO24" i="45" s="1"/>
  <c r="AG24" i="45"/>
  <c r="AP24" i="45" s="1"/>
  <c r="W25" i="45"/>
  <c r="AJ16" i="58"/>
  <c r="AK16" i="58"/>
  <c r="AT16" i="58" s="1"/>
  <c r="AS18" i="39"/>
  <c r="AL18" i="39"/>
  <c r="AU18" i="39" s="1"/>
  <c r="AS7" i="34"/>
  <c r="AL7" i="34"/>
  <c r="AU7" i="34" s="1"/>
  <c r="AS17" i="30"/>
  <c r="AL17" i="30"/>
  <c r="AU17" i="30" s="1"/>
  <c r="AS7" i="25"/>
  <c r="AL7" i="25"/>
  <c r="AU7" i="25" s="1"/>
  <c r="AJ4" i="72"/>
  <c r="AK4" i="72"/>
  <c r="AT4" i="72" s="1"/>
  <c r="AT25" i="72" s="1"/>
  <c r="AS13" i="73"/>
  <c r="AL13" i="73"/>
  <c r="AU13" i="73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17" i="58"/>
  <c r="AT17" i="58" s="1"/>
  <c r="AJ17" i="58"/>
  <c r="AS7" i="39"/>
  <c r="AL7" i="39"/>
  <c r="AU7" i="39" s="1"/>
  <c r="AS5" i="28"/>
  <c r="AL5" i="28"/>
  <c r="AU5" i="28" s="1"/>
  <c r="AN23" i="21"/>
  <c r="AN25" i="21" s="1"/>
  <c r="AI23" i="21"/>
  <c r="Y25" i="49"/>
  <c r="X25" i="49"/>
  <c r="AL23" i="72"/>
  <c r="AU23" i="72" s="1"/>
  <c r="AK23" i="70"/>
  <c r="AT23" i="70" s="1"/>
  <c r="AJ23" i="70"/>
  <c r="AS23" i="70" s="1"/>
  <c r="AI23" i="61"/>
  <c r="AN23" i="61"/>
  <c r="AN25" i="61" s="1"/>
  <c r="AR23" i="90"/>
  <c r="AS18" i="28"/>
  <c r="AL18" i="28"/>
  <c r="AU18" i="28" s="1"/>
  <c r="Y24" i="84"/>
  <c r="X24" i="84"/>
  <c r="AS13" i="30"/>
  <c r="AL13" i="30"/>
  <c r="AU13" i="30" s="1"/>
  <c r="AX3" i="63"/>
  <c r="S3" i="63" s="1"/>
  <c r="AC3" i="63" s="1"/>
  <c r="AX23" i="63"/>
  <c r="S23" i="63" s="1"/>
  <c r="AC2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Y26" i="100"/>
  <c r="X26" i="100"/>
  <c r="AN23" i="50"/>
  <c r="AI23" i="50"/>
  <c r="AS21" i="30"/>
  <c r="AL21" i="30"/>
  <c r="AU21" i="30" s="1"/>
  <c r="AS14" i="34"/>
  <c r="AL14" i="34"/>
  <c r="AU14" i="34" s="1"/>
  <c r="AL4" i="2"/>
  <c r="AU4" i="2" s="1"/>
  <c r="AU25" i="2" s="1"/>
  <c r="C11" i="2" s="1"/>
  <c r="AS4" i="2"/>
  <c r="AS25" i="2" s="1"/>
  <c r="AS7" i="65"/>
  <c r="AL7" i="65"/>
  <c r="AU7" i="65" s="1"/>
  <c r="AJ22" i="70"/>
  <c r="AK22" i="70"/>
  <c r="AT22" i="70" s="1"/>
  <c r="AJ16" i="70"/>
  <c r="AK16" i="70"/>
  <c r="AT16" i="70" s="1"/>
  <c r="AJ10" i="70"/>
  <c r="AK10" i="70"/>
  <c r="AT10" i="70" s="1"/>
  <c r="AS15" i="73"/>
  <c r="AL15" i="73"/>
  <c r="AU15" i="73" s="1"/>
  <c r="AJ17" i="69"/>
  <c r="AK17" i="69"/>
  <c r="AT17" i="69" s="1"/>
  <c r="AJ11" i="69"/>
  <c r="AK11" i="69"/>
  <c r="AT11" i="69" s="1"/>
  <c r="AJ5" i="69"/>
  <c r="AK5" i="69"/>
  <c r="AT5" i="69" s="1"/>
  <c r="AJ13" i="58"/>
  <c r="AK13" i="58"/>
  <c r="AT13" i="58" s="1"/>
  <c r="AK17" i="81"/>
  <c r="AT17" i="81" s="1"/>
  <c r="AJ17" i="81"/>
  <c r="AK11" i="81"/>
  <c r="AT11" i="81" s="1"/>
  <c r="AJ11" i="81"/>
  <c r="AJ5" i="81"/>
  <c r="AK5" i="81"/>
  <c r="AT5" i="81" s="1"/>
  <c r="AN23" i="86"/>
  <c r="AI23" i="86"/>
  <c r="AR23" i="73"/>
  <c r="AR25" i="73" s="1"/>
  <c r="AL23" i="73"/>
  <c r="AU23" i="73" s="1"/>
  <c r="AS6" i="72"/>
  <c r="AL6" i="72"/>
  <c r="AU6" i="72" s="1"/>
  <c r="AS8" i="65"/>
  <c r="AL8" i="65"/>
  <c r="AU8" i="65" s="1"/>
  <c r="AK18" i="21"/>
  <c r="AT18" i="21" s="1"/>
  <c r="AJ18" i="21"/>
  <c r="AJ12" i="21"/>
  <c r="AK12" i="21"/>
  <c r="AT12" i="21" s="1"/>
  <c r="AJ6" i="21"/>
  <c r="AK6" i="21"/>
  <c r="AT6" i="21" s="1"/>
  <c r="AN23" i="81"/>
  <c r="AN25" i="81" s="1"/>
  <c r="AI23" i="81"/>
  <c r="AS18" i="30"/>
  <c r="AL18" i="30"/>
  <c r="AU18" i="30" s="1"/>
  <c r="AI23" i="26"/>
  <c r="AN23" i="26"/>
  <c r="AN25" i="26" s="1"/>
  <c r="AS17" i="73"/>
  <c r="AL17" i="73"/>
  <c r="AU17" i="73" s="1"/>
  <c r="AS5" i="39"/>
  <c r="AL5" i="39"/>
  <c r="AU5" i="39" s="1"/>
  <c r="AK4" i="28"/>
  <c r="AT4" i="28" s="1"/>
  <c r="AT25" i="28" s="1"/>
  <c r="AJ4" i="28"/>
  <c r="AJ19" i="60"/>
  <c r="AK19" i="60"/>
  <c r="AT19" i="60" s="1"/>
  <c r="AJ13" i="60"/>
  <c r="AK13" i="60"/>
  <c r="AT13" i="60" s="1"/>
  <c r="AJ7" i="60"/>
  <c r="AK7" i="60"/>
  <c r="AT7" i="60" s="1"/>
  <c r="AR22" i="104"/>
  <c r="AR23" i="55"/>
  <c r="AN23" i="97"/>
  <c r="AI23" i="97"/>
  <c r="AK17" i="61"/>
  <c r="AT17" i="61" s="1"/>
  <c r="AJ17" i="61"/>
  <c r="AK11" i="61"/>
  <c r="AT11" i="61" s="1"/>
  <c r="AJ11" i="61"/>
  <c r="AJ5" i="61"/>
  <c r="AK5" i="61"/>
  <c r="AT5" i="61" s="1"/>
  <c r="AJ18" i="59"/>
  <c r="AK18" i="59"/>
  <c r="AT18" i="59" s="1"/>
  <c r="AJ12" i="59"/>
  <c r="AK12" i="59"/>
  <c r="AT12" i="59" s="1"/>
  <c r="AK6" i="59"/>
  <c r="AT6" i="59" s="1"/>
  <c r="AJ6" i="59"/>
  <c r="AH26" i="41"/>
  <c r="AQ26" i="41" s="1"/>
  <c r="AS10" i="28"/>
  <c r="AL10" i="28"/>
  <c r="AU10" i="28" s="1"/>
  <c r="AS13" i="34"/>
  <c r="AL13" i="34"/>
  <c r="AU13" i="34" s="1"/>
  <c r="AE23" i="51"/>
  <c r="AF23" i="51"/>
  <c r="AO23" i="51" s="1"/>
  <c r="AG23" i="51"/>
  <c r="AP23" i="51" s="1"/>
  <c r="W24" i="51"/>
  <c r="AH23" i="52"/>
  <c r="AQ23" i="52" s="1"/>
  <c r="AS3" i="72"/>
  <c r="AL3" i="72"/>
  <c r="AU3" i="72" s="1"/>
  <c r="AS21" i="72"/>
  <c r="AL21" i="72"/>
  <c r="AU21" i="72" s="1"/>
  <c r="AS11" i="65"/>
  <c r="AL11" i="65"/>
  <c r="AU11" i="65" s="1"/>
  <c r="AH24" i="102"/>
  <c r="AQ24" i="102" s="1"/>
  <c r="AI22" i="11"/>
  <c r="AN22" i="11"/>
  <c r="Y25" i="98"/>
  <c r="X25" i="98"/>
  <c r="Y24" i="103"/>
  <c r="X24" i="103"/>
  <c r="AS13" i="39"/>
  <c r="AL13" i="39"/>
  <c r="AU13" i="39" s="1"/>
  <c r="AS11" i="28"/>
  <c r="AL11" i="28"/>
  <c r="AU11" i="28" s="1"/>
  <c r="AS8" i="34"/>
  <c r="AL8" i="34"/>
  <c r="AU8" i="34" s="1"/>
  <c r="AF25" i="94"/>
  <c r="AO25" i="94" s="1"/>
  <c r="W26" i="94"/>
  <c r="AE25" i="94"/>
  <c r="AG25" i="94"/>
  <c r="AP25" i="94" s="1"/>
  <c r="AS8" i="25"/>
  <c r="AL8" i="25"/>
  <c r="AU8" i="25" s="1"/>
  <c r="AS10" i="72"/>
  <c r="AL10" i="72"/>
  <c r="AU10" i="72" s="1"/>
  <c r="AS6" i="65"/>
  <c r="AL6" i="65"/>
  <c r="AU6" i="65" s="1"/>
  <c r="AS8" i="73"/>
  <c r="AL8" i="73"/>
  <c r="AU8" i="73" s="1"/>
  <c r="AJ18" i="58"/>
  <c r="AK18" i="58"/>
  <c r="AT18" i="58" s="1"/>
  <c r="AS20" i="39"/>
  <c r="AL20" i="39"/>
  <c r="AU20" i="39" s="1"/>
  <c r="AN23" i="59"/>
  <c r="AN25" i="59" s="1"/>
  <c r="AI23" i="59"/>
  <c r="AS3" i="34"/>
  <c r="AL3" i="34"/>
  <c r="AU3" i="34" s="1"/>
  <c r="AS21" i="34"/>
  <c r="AL21" i="34"/>
  <c r="AU21" i="34" s="1"/>
  <c r="AS16" i="34"/>
  <c r="AL16" i="34"/>
  <c r="AU16" i="34" s="1"/>
  <c r="AJ23" i="63"/>
  <c r="AS23" i="63" s="1"/>
  <c r="AS16" i="39"/>
  <c r="AL16" i="39"/>
  <c r="AU16" i="39" s="1"/>
  <c r="AL23" i="28"/>
  <c r="AU23" i="28" s="1"/>
  <c r="AS15" i="25"/>
  <c r="AL15" i="25"/>
  <c r="AU15" i="25" s="1"/>
  <c r="W25" i="82"/>
  <c r="AE24" i="82"/>
  <c r="AG24" i="82"/>
  <c r="AP24" i="82" s="1"/>
  <c r="AF24" i="82"/>
  <c r="AO24" i="82" s="1"/>
  <c r="AJ21" i="70"/>
  <c r="AK21" i="70"/>
  <c r="AT21" i="70" s="1"/>
  <c r="AJ15" i="70"/>
  <c r="AK15" i="70"/>
  <c r="AT15" i="70" s="1"/>
  <c r="AJ9" i="70"/>
  <c r="AK9" i="70"/>
  <c r="AT9" i="70" s="1"/>
  <c r="AB4" i="70"/>
  <c r="AJ3" i="70"/>
  <c r="AJ4" i="73"/>
  <c r="AK4" i="73"/>
  <c r="AT4" i="73" s="1"/>
  <c r="AT25" i="73" s="1"/>
  <c r="AJ22" i="69"/>
  <c r="AK22" i="69"/>
  <c r="AT22" i="69" s="1"/>
  <c r="AJ16" i="69"/>
  <c r="AK16" i="69"/>
  <c r="AT16" i="69" s="1"/>
  <c r="AJ10" i="69"/>
  <c r="AK10" i="69"/>
  <c r="AT10" i="69" s="1"/>
  <c r="AX3" i="17"/>
  <c r="S3" i="17" s="1"/>
  <c r="AC3" i="17" s="1"/>
  <c r="AX23" i="17"/>
  <c r="S23" i="17" s="1"/>
  <c r="AC2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5" i="39"/>
  <c r="AL15" i="39"/>
  <c r="AU15" i="39" s="1"/>
  <c r="AS7" i="28"/>
  <c r="AL7" i="28"/>
  <c r="AU7" i="28" s="1"/>
  <c r="AK22" i="81"/>
  <c r="AT22" i="81" s="1"/>
  <c r="AJ22" i="81"/>
  <c r="AK16" i="81"/>
  <c r="AT16" i="81" s="1"/>
  <c r="AJ16" i="81"/>
  <c r="AK10" i="81"/>
  <c r="AT10" i="81" s="1"/>
  <c r="AJ10" i="81"/>
  <c r="AJ3" i="81"/>
  <c r="AB4" i="81"/>
  <c r="AL23" i="39"/>
  <c r="AU23" i="39" s="1"/>
  <c r="Y24" i="93"/>
  <c r="X24" i="93"/>
  <c r="AS5" i="34"/>
  <c r="AL5" i="34"/>
  <c r="AU5" i="34" s="1"/>
  <c r="AS20" i="34"/>
  <c r="AL20" i="34"/>
  <c r="AU20" i="34" s="1"/>
  <c r="AS16" i="25"/>
  <c r="AL16" i="25"/>
  <c r="AU16" i="25" s="1"/>
  <c r="AJ17" i="21"/>
  <c r="AK17" i="21"/>
  <c r="AT17" i="21" s="1"/>
  <c r="AK11" i="21"/>
  <c r="AT11" i="21" s="1"/>
  <c r="AJ11" i="21"/>
  <c r="AK5" i="21"/>
  <c r="AT5" i="21" s="1"/>
  <c r="AJ5" i="21"/>
  <c r="AX22" i="40"/>
  <c r="S22" i="40" s="1"/>
  <c r="AC22" i="40" s="1"/>
  <c r="AB23" i="40" s="1"/>
  <c r="AS9" i="28"/>
  <c r="AL9" i="28"/>
  <c r="AU9" i="28" s="1"/>
  <c r="AJ6" i="60"/>
  <c r="AK6" i="60"/>
  <c r="AT6" i="60" s="1"/>
  <c r="AS18" i="34"/>
  <c r="AL18" i="34"/>
  <c r="AU18" i="34" s="1"/>
  <c r="AS16" i="30"/>
  <c r="AL16" i="30"/>
  <c r="AU16" i="30" s="1"/>
  <c r="AS18" i="25"/>
  <c r="AL18" i="25"/>
  <c r="AU18" i="25" s="1"/>
  <c r="AS8" i="72"/>
  <c r="AL8" i="72"/>
  <c r="AU8" i="72" s="1"/>
  <c r="AS10" i="65"/>
  <c r="AL10" i="65"/>
  <c r="AU10" i="65" s="1"/>
  <c r="AX23" i="27"/>
  <c r="S23" i="27" s="1"/>
  <c r="AC23" i="27" s="1"/>
  <c r="AX3" i="27"/>
  <c r="S3" i="27" s="1"/>
  <c r="AC3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K22" i="61"/>
  <c r="AT22" i="61" s="1"/>
  <c r="AJ22" i="61"/>
  <c r="AK16" i="61"/>
  <c r="AT16" i="61" s="1"/>
  <c r="AJ16" i="61"/>
  <c r="AK10" i="61"/>
  <c r="AT10" i="61" s="1"/>
  <c r="AJ10" i="61"/>
  <c r="AJ3" i="61"/>
  <c r="AB4" i="61"/>
  <c r="AJ17" i="59"/>
  <c r="AK17" i="59"/>
  <c r="AT17" i="59" s="1"/>
  <c r="AJ11" i="59"/>
  <c r="AK11" i="59"/>
  <c r="AT11" i="59" s="1"/>
  <c r="AJ5" i="59"/>
  <c r="AK5" i="59"/>
  <c r="AT5" i="59" s="1"/>
  <c r="AG23" i="66"/>
  <c r="AP23" i="66" s="1"/>
  <c r="AP25" i="66" s="1"/>
  <c r="AF23" i="66"/>
  <c r="AO23" i="66" s="1"/>
  <c r="AO25" i="66" s="1"/>
  <c r="AE23" i="66"/>
  <c r="AJ3" i="58"/>
  <c r="AB4" i="58"/>
  <c r="AS6" i="39"/>
  <c r="AL6" i="39"/>
  <c r="AU6" i="39" s="1"/>
  <c r="AS5" i="30"/>
  <c r="AL5" i="30"/>
  <c r="AU5" i="30" s="1"/>
  <c r="AH23" i="24"/>
  <c r="AQ23" i="24" s="1"/>
  <c r="AQ25" i="24" s="1"/>
  <c r="AZ3" i="24"/>
  <c r="AX22" i="24" s="1"/>
  <c r="S22" i="24" s="1"/>
  <c r="AC22" i="24" s="1"/>
  <c r="AB23" i="24" s="1"/>
  <c r="AS13" i="25"/>
  <c r="AL13" i="25"/>
  <c r="AU13" i="25" s="1"/>
  <c r="Z23" i="52"/>
  <c r="Y25" i="87"/>
  <c r="X25" i="87"/>
  <c r="AS19" i="73"/>
  <c r="AL19" i="73"/>
  <c r="AU19" i="73" s="1"/>
  <c r="Z24" i="102"/>
  <c r="AI24" i="98"/>
  <c r="AN24" i="98"/>
  <c r="AK5" i="58"/>
  <c r="AT5" i="58" s="1"/>
  <c r="AJ5" i="58"/>
  <c r="AN23" i="103"/>
  <c r="AI23" i="103"/>
  <c r="AN24" i="13"/>
  <c r="AI24" i="13"/>
  <c r="AH23" i="104"/>
  <c r="AQ23" i="104" s="1"/>
  <c r="AG23" i="17"/>
  <c r="AP23" i="17" s="1"/>
  <c r="AP25" i="17" s="1"/>
  <c r="AF23" i="17"/>
  <c r="AO23" i="17" s="1"/>
  <c r="AO25" i="17" s="1"/>
  <c r="AE23" i="17"/>
  <c r="AS6" i="28"/>
  <c r="AL6" i="28"/>
  <c r="AU6" i="28" s="1"/>
  <c r="AJ4" i="34"/>
  <c r="AK4" i="34"/>
  <c r="AT4" i="34" s="1"/>
  <c r="AT25" i="34" s="1"/>
  <c r="AS19" i="30"/>
  <c r="AL19" i="30"/>
  <c r="AU19" i="30" s="1"/>
  <c r="AS8" i="30"/>
  <c r="AL8" i="30"/>
  <c r="AU8" i="30" s="1"/>
  <c r="AL4" i="78"/>
  <c r="AU4" i="78" s="1"/>
  <c r="AU25" i="78" s="1"/>
  <c r="C11" i="78" s="1"/>
  <c r="F22" i="57" s="1"/>
  <c r="AS4" i="78"/>
  <c r="AS25" i="78" s="1"/>
  <c r="AI24" i="35"/>
  <c r="AN24" i="35"/>
  <c r="Y26" i="47"/>
  <c r="X26" i="47"/>
  <c r="AK8" i="58"/>
  <c r="AT8" i="58" s="1"/>
  <c r="AJ8" i="58"/>
  <c r="AS11" i="34"/>
  <c r="AL11" i="34"/>
  <c r="AU11" i="34" s="1"/>
  <c r="AS22" i="58"/>
  <c r="AL22" i="58"/>
  <c r="AU22" i="58" s="1"/>
  <c r="AJ4" i="25"/>
  <c r="AK4" i="25"/>
  <c r="AT4" i="25" s="1"/>
  <c r="AT25" i="25" s="1"/>
  <c r="AS11" i="72"/>
  <c r="AL11" i="72"/>
  <c r="AU11" i="72" s="1"/>
  <c r="AS13" i="65"/>
  <c r="AL13" i="65"/>
  <c r="AU13" i="65" s="1"/>
  <c r="AG25" i="15"/>
  <c r="AP25" i="15" s="1"/>
  <c r="AF25" i="15"/>
  <c r="AO25" i="15" s="1"/>
  <c r="W26" i="15"/>
  <c r="AE25" i="15"/>
  <c r="AJ20" i="70"/>
  <c r="AK20" i="70"/>
  <c r="AT20" i="70" s="1"/>
  <c r="AJ14" i="70"/>
  <c r="AK14" i="70"/>
  <c r="AT14" i="70" s="1"/>
  <c r="AJ8" i="70"/>
  <c r="AK8" i="70"/>
  <c r="AT8" i="70" s="1"/>
  <c r="AL3" i="73"/>
  <c r="AU3" i="73" s="1"/>
  <c r="AS3" i="73"/>
  <c r="AS21" i="73"/>
  <c r="AL21" i="73"/>
  <c r="AU21" i="73" s="1"/>
  <c r="AJ21" i="69"/>
  <c r="AK21" i="69"/>
  <c r="AT21" i="69" s="1"/>
  <c r="AJ15" i="69"/>
  <c r="AK15" i="69"/>
  <c r="AT15" i="69" s="1"/>
  <c r="AJ9" i="69"/>
  <c r="AK9" i="69"/>
  <c r="AT9" i="69" s="1"/>
  <c r="AJ3" i="69"/>
  <c r="AB4" i="69"/>
  <c r="AX22" i="17"/>
  <c r="S22" i="17" s="1"/>
  <c r="AC22" i="17" s="1"/>
  <c r="AB23" i="17" s="1"/>
  <c r="AJ19" i="58"/>
  <c r="AK19" i="58"/>
  <c r="AT19" i="58" s="1"/>
  <c r="AJ4" i="39"/>
  <c r="AK4" i="39"/>
  <c r="AT4" i="39" s="1"/>
  <c r="AT25" i="39" s="1"/>
  <c r="AS13" i="28"/>
  <c r="AL13" i="28"/>
  <c r="AU13" i="28" s="1"/>
  <c r="AJ21" i="81"/>
  <c r="AK21" i="81"/>
  <c r="AT21" i="81" s="1"/>
  <c r="AJ15" i="81"/>
  <c r="AK15" i="81"/>
  <c r="AT15" i="81" s="1"/>
  <c r="AJ9" i="81"/>
  <c r="AK9" i="81"/>
  <c r="AT9" i="81" s="1"/>
  <c r="AR25" i="89"/>
  <c r="AK14" i="58"/>
  <c r="AT14" i="58" s="1"/>
  <c r="AJ14" i="58"/>
  <c r="AS10" i="39"/>
  <c r="AL10" i="39"/>
  <c r="AU10" i="39" s="1"/>
  <c r="AH23" i="43"/>
  <c r="AQ23" i="43" s="1"/>
  <c r="AS12" i="72"/>
  <c r="AL12" i="72"/>
  <c r="AU12" i="72" s="1"/>
  <c r="AS14" i="65"/>
  <c r="AL14" i="65"/>
  <c r="AU14" i="65" s="1"/>
  <c r="AS4" i="36"/>
  <c r="AS25" i="36" s="1"/>
  <c r="AL4" i="36"/>
  <c r="AU4" i="36" s="1"/>
  <c r="AU25" i="36" s="1"/>
  <c r="C11" i="36" s="1"/>
  <c r="AJ22" i="21"/>
  <c r="AK22" i="21"/>
  <c r="AT22" i="21" s="1"/>
  <c r="AJ16" i="21"/>
  <c r="AK16" i="21"/>
  <c r="AT16" i="21" s="1"/>
  <c r="AJ10" i="21"/>
  <c r="AK10" i="21"/>
  <c r="AT10" i="21" s="1"/>
  <c r="AS22" i="39"/>
  <c r="AL22" i="39"/>
  <c r="AU22" i="39" s="1"/>
  <c r="AS17" i="34"/>
  <c r="AL17" i="34"/>
  <c r="AU17" i="34" s="1"/>
  <c r="Y24" i="99"/>
  <c r="X24" i="99"/>
  <c r="AJ5" i="60"/>
  <c r="AK5" i="60"/>
  <c r="AT5" i="60" s="1"/>
  <c r="AE25" i="44"/>
  <c r="W26" i="44"/>
  <c r="AF25" i="44"/>
  <c r="AO25" i="44" s="1"/>
  <c r="AG25" i="44"/>
  <c r="AP25" i="44" s="1"/>
  <c r="AX22" i="27"/>
  <c r="S22" i="27" s="1"/>
  <c r="AC22" i="27" s="1"/>
  <c r="AB23" i="27" s="1"/>
  <c r="AE24" i="48"/>
  <c r="W25" i="48"/>
  <c r="AF24" i="48"/>
  <c r="AO24" i="48" s="1"/>
  <c r="AG24" i="48"/>
  <c r="AP24" i="48" s="1"/>
  <c r="Y24" i="97"/>
  <c r="X24" i="97"/>
  <c r="AJ15" i="61"/>
  <c r="AK15" i="61"/>
  <c r="AT15" i="61" s="1"/>
  <c r="AJ22" i="59"/>
  <c r="AK22" i="59"/>
  <c r="AT22" i="59" s="1"/>
  <c r="AJ10" i="59"/>
  <c r="AK10" i="59"/>
  <c r="AT10" i="59" s="1"/>
  <c r="AX3" i="26"/>
  <c r="S3" i="26" s="1"/>
  <c r="AC3" i="26" s="1"/>
  <c r="AX23" i="26"/>
  <c r="S23" i="26" s="1"/>
  <c r="AC23" i="26" s="1"/>
  <c r="AX4" i="26"/>
  <c r="S4" i="26" s="1"/>
  <c r="AC4" i="26" s="1"/>
  <c r="AB5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E26" i="41"/>
  <c r="W27" i="41"/>
  <c r="AF26" i="41"/>
  <c r="AO26" i="41" s="1"/>
  <c r="AG26" i="41"/>
  <c r="AP26" i="41" s="1"/>
  <c r="AS16" i="28"/>
  <c r="AL16" i="28"/>
  <c r="AU16" i="28" s="1"/>
  <c r="AS19" i="34"/>
  <c r="AL19" i="34"/>
  <c r="AU19" i="34" s="1"/>
  <c r="AS12" i="30"/>
  <c r="AL12" i="30"/>
  <c r="AU12" i="30" s="1"/>
  <c r="AS9" i="72"/>
  <c r="AL9" i="72"/>
  <c r="AU9" i="72" s="1"/>
  <c r="AS17" i="65"/>
  <c r="AL17" i="65"/>
  <c r="AU17" i="65" s="1"/>
  <c r="Y23" i="11"/>
  <c r="X23" i="11"/>
  <c r="AS19" i="39"/>
  <c r="AL19" i="39"/>
  <c r="AU19" i="39" s="1"/>
  <c r="AS17" i="28"/>
  <c r="AL17" i="28"/>
  <c r="AU17" i="28" s="1"/>
  <c r="AN24" i="49"/>
  <c r="AI24" i="49"/>
  <c r="AS14" i="25"/>
  <c r="AL14" i="25"/>
  <c r="AU14" i="25" s="1"/>
  <c r="AS16" i="72"/>
  <c r="AL16" i="72"/>
  <c r="AU16" i="72" s="1"/>
  <c r="AS12" i="65"/>
  <c r="AL12" i="65"/>
  <c r="AU12" i="65" s="1"/>
  <c r="AR23" i="88"/>
  <c r="AS14" i="73"/>
  <c r="AL14" i="73"/>
  <c r="AU14" i="73" s="1"/>
  <c r="Y23" i="95"/>
  <c r="X23" i="95"/>
  <c r="AJ6" i="58"/>
  <c r="AK6" i="58"/>
  <c r="AT6" i="58" s="1"/>
  <c r="AS8" i="39"/>
  <c r="AL8" i="39"/>
  <c r="AU8" i="39" s="1"/>
  <c r="AN23" i="84"/>
  <c r="AI23" i="84"/>
  <c r="AS9" i="34"/>
  <c r="AL9" i="34"/>
  <c r="AU9" i="34" s="1"/>
  <c r="AG23" i="23"/>
  <c r="AP23" i="23" s="1"/>
  <c r="AP25" i="23" s="1"/>
  <c r="AE23" i="23"/>
  <c r="AF23" i="23"/>
  <c r="AO23" i="23" s="1"/>
  <c r="AO25" i="23" s="1"/>
  <c r="AS22" i="34"/>
  <c r="AL22" i="34"/>
  <c r="AU22" i="34" s="1"/>
  <c r="Y25" i="35"/>
  <c r="X25" i="35"/>
  <c r="AS10" i="73"/>
  <c r="AL10" i="73"/>
  <c r="AU10" i="73" s="1"/>
  <c r="AN25" i="100"/>
  <c r="AI25" i="100"/>
  <c r="Y24" i="50"/>
  <c r="AJ4" i="30"/>
  <c r="AK4" i="30"/>
  <c r="AT4" i="30" s="1"/>
  <c r="AT25" i="30" s="1"/>
  <c r="AH24" i="55"/>
  <c r="AQ24" i="55" s="1"/>
  <c r="AS3" i="25"/>
  <c r="AL3" i="25"/>
  <c r="AU3" i="25" s="1"/>
  <c r="AS21" i="25"/>
  <c r="AL21" i="25"/>
  <c r="AU21" i="25" s="1"/>
  <c r="AJ19" i="70"/>
  <c r="AK19" i="70"/>
  <c r="AT19" i="70" s="1"/>
  <c r="AJ13" i="70"/>
  <c r="AK13" i="70"/>
  <c r="AT13" i="70" s="1"/>
  <c r="AJ7" i="70"/>
  <c r="AK7" i="70"/>
  <c r="AT7" i="70" s="1"/>
  <c r="AJ23" i="21"/>
  <c r="AS23" i="21" s="1"/>
  <c r="AK23" i="21"/>
  <c r="AT23" i="21" s="1"/>
  <c r="AJ20" i="69"/>
  <c r="AK20" i="69"/>
  <c r="AT20" i="69" s="1"/>
  <c r="AJ14" i="69"/>
  <c r="AK14" i="69"/>
  <c r="AT14" i="69" s="1"/>
  <c r="AJ8" i="69"/>
  <c r="AK8" i="69"/>
  <c r="AT8" i="69" s="1"/>
  <c r="AS3" i="39"/>
  <c r="AL3" i="39"/>
  <c r="AU3" i="39" s="1"/>
  <c r="AS21" i="39"/>
  <c r="AL21" i="39"/>
  <c r="AU21" i="39" s="1"/>
  <c r="Y24" i="20"/>
  <c r="X24" i="20"/>
  <c r="AS14" i="30"/>
  <c r="AL14" i="30"/>
  <c r="AU14" i="30" s="1"/>
  <c r="AK20" i="81"/>
  <c r="AT20" i="81" s="1"/>
  <c r="AJ20" i="81"/>
  <c r="AK14" i="81"/>
  <c r="AT14" i="81" s="1"/>
  <c r="AJ14" i="81"/>
  <c r="AK8" i="81"/>
  <c r="AT8" i="81" s="1"/>
  <c r="AJ8" i="81"/>
  <c r="AH23" i="32"/>
  <c r="AQ23" i="32" s="1"/>
  <c r="AS9" i="30"/>
  <c r="AL9" i="30"/>
  <c r="AU9" i="30" s="1"/>
  <c r="AI23" i="40"/>
  <c r="AN23" i="40"/>
  <c r="AN25" i="40" s="1"/>
  <c r="AS22" i="25"/>
  <c r="AL22" i="25"/>
  <c r="AU22" i="25" s="1"/>
  <c r="AR22" i="52"/>
  <c r="AJ21" i="21"/>
  <c r="AK21" i="21"/>
  <c r="AT21" i="21" s="1"/>
  <c r="AJ15" i="21"/>
  <c r="AK15" i="21"/>
  <c r="AT15" i="21" s="1"/>
  <c r="AK9" i="21"/>
  <c r="AT9" i="21" s="1"/>
  <c r="AJ9" i="21"/>
  <c r="AB4" i="21"/>
  <c r="AJ3" i="21"/>
  <c r="AI23" i="14"/>
  <c r="AN23" i="14"/>
  <c r="AN25" i="14" s="1"/>
  <c r="Y26" i="46"/>
  <c r="X26" i="46"/>
  <c r="AS9" i="65"/>
  <c r="AL9" i="65"/>
  <c r="AU9" i="65" s="1"/>
  <c r="AR25" i="41"/>
  <c r="AJ12" i="60"/>
  <c r="AK12" i="60"/>
  <c r="AT12" i="60" s="1"/>
  <c r="Y23" i="10"/>
  <c r="X23" i="10"/>
  <c r="AI25" i="53"/>
  <c r="AN25" i="53"/>
  <c r="Z26" i="89"/>
  <c r="AS11" i="39"/>
  <c r="AL11" i="39"/>
  <c r="AU11" i="39" s="1"/>
  <c r="AJ21" i="61"/>
  <c r="AK21" i="61"/>
  <c r="AT21" i="61" s="1"/>
  <c r="AJ9" i="61"/>
  <c r="AK9" i="61"/>
  <c r="AT9" i="61" s="1"/>
  <c r="AS12" i="73"/>
  <c r="AL12" i="73"/>
  <c r="AU12" i="73" s="1"/>
  <c r="AJ16" i="59"/>
  <c r="AK16" i="59"/>
  <c r="AT16" i="59" s="1"/>
  <c r="AS11" i="25"/>
  <c r="AL11" i="25"/>
  <c r="AU11" i="25" s="1"/>
  <c r="AS19" i="72"/>
  <c r="AL19" i="72"/>
  <c r="AU19" i="72" s="1"/>
  <c r="AS15" i="65"/>
  <c r="AL15" i="65"/>
  <c r="AU15" i="65" s="1"/>
  <c r="AI22" i="10"/>
  <c r="AN22" i="10"/>
  <c r="AJ15" i="58"/>
  <c r="AK15" i="58"/>
  <c r="AT15" i="58" s="1"/>
  <c r="AS15" i="28"/>
  <c r="AL15" i="28"/>
  <c r="AU15" i="28" s="1"/>
  <c r="AJ22" i="60"/>
  <c r="AK22" i="60"/>
  <c r="AT22" i="60" s="1"/>
  <c r="AJ16" i="60"/>
  <c r="AK16" i="60"/>
  <c r="AT16" i="60" s="1"/>
  <c r="AJ10" i="60"/>
  <c r="AK10" i="60"/>
  <c r="AT10" i="60" s="1"/>
  <c r="AS6" i="30"/>
  <c r="AL6" i="30"/>
  <c r="AU6" i="30" s="1"/>
  <c r="AS6" i="25"/>
  <c r="AL6" i="25"/>
  <c r="AU6" i="25" s="1"/>
  <c r="AS14" i="72"/>
  <c r="AL14" i="72"/>
  <c r="AU14" i="72" s="1"/>
  <c r="AS16" i="65"/>
  <c r="AL16" i="65"/>
  <c r="AU16" i="65" s="1"/>
  <c r="AK20" i="61"/>
  <c r="AT20" i="61" s="1"/>
  <c r="AJ20" i="61"/>
  <c r="AK14" i="61"/>
  <c r="AT14" i="61" s="1"/>
  <c r="AJ14" i="61"/>
  <c r="AK8" i="61"/>
  <c r="AT8" i="61" s="1"/>
  <c r="AJ8" i="61"/>
  <c r="AJ21" i="59"/>
  <c r="AK21" i="59"/>
  <c r="AT21" i="59" s="1"/>
  <c r="AJ15" i="59"/>
  <c r="AK15" i="59"/>
  <c r="AT15" i="59" s="1"/>
  <c r="AJ9" i="59"/>
  <c r="AK9" i="59"/>
  <c r="AT9" i="59" s="1"/>
  <c r="AJ3" i="59"/>
  <c r="AB4" i="59"/>
  <c r="AX22" i="26"/>
  <c r="S22" i="26" s="1"/>
  <c r="AC22" i="26" s="1"/>
  <c r="AB23" i="26" s="1"/>
  <c r="AJ10" i="58"/>
  <c r="AK10" i="58"/>
  <c r="AT10" i="58" s="1"/>
  <c r="AS4" i="37"/>
  <c r="AS25" i="37" s="1"/>
  <c r="AL4" i="37"/>
  <c r="AU4" i="37" s="1"/>
  <c r="AU25" i="37" s="1"/>
  <c r="C11" i="37" s="1"/>
  <c r="AS12" i="39"/>
  <c r="AL12" i="39"/>
  <c r="AU12" i="39" s="1"/>
  <c r="AS11" i="30"/>
  <c r="AL11" i="30"/>
  <c r="AU11" i="30" s="1"/>
  <c r="Z23" i="24"/>
  <c r="AS19" i="25"/>
  <c r="AL19" i="25"/>
  <c r="AU19" i="25" s="1"/>
  <c r="AR22" i="43"/>
  <c r="AS7" i="73"/>
  <c r="AL7" i="73"/>
  <c r="AU7" i="73" s="1"/>
  <c r="AK11" i="58"/>
  <c r="AT11" i="58" s="1"/>
  <c r="AJ11" i="58"/>
  <c r="AR22" i="32"/>
  <c r="Y25" i="13"/>
  <c r="X25" i="13"/>
  <c r="AR23" i="30"/>
  <c r="AR25" i="30" s="1"/>
  <c r="AL23" i="30"/>
  <c r="AU23" i="30" s="1"/>
  <c r="Y27" i="85"/>
  <c r="X27" i="85"/>
  <c r="AI22" i="95"/>
  <c r="AN22" i="95"/>
  <c r="AS12" i="28"/>
  <c r="AL12" i="28"/>
  <c r="AU12" i="28" s="1"/>
  <c r="AH25" i="16"/>
  <c r="AQ25" i="16" s="1"/>
  <c r="AK20" i="58"/>
  <c r="AT20" i="58" s="1"/>
  <c r="AJ20" i="58"/>
  <c r="AS8" i="28"/>
  <c r="AL8" i="28"/>
  <c r="AU8" i="28" s="1"/>
  <c r="AL3" i="30"/>
  <c r="AU3" i="30" s="1"/>
  <c r="AS3" i="30"/>
  <c r="Z24" i="55"/>
  <c r="AF23" i="83"/>
  <c r="AO23" i="83" s="1"/>
  <c r="AG23" i="83"/>
  <c r="AP23" i="83" s="1"/>
  <c r="AE23" i="83"/>
  <c r="W24" i="83"/>
  <c r="AS17" i="72"/>
  <c r="AL17" i="72"/>
  <c r="AU17" i="72" s="1"/>
  <c r="AS19" i="65"/>
  <c r="AL19" i="65"/>
  <c r="AU19" i="65" s="1"/>
  <c r="AJ18" i="70"/>
  <c r="AK18" i="70"/>
  <c r="AT18" i="70" s="1"/>
  <c r="AJ12" i="70"/>
  <c r="AK12" i="70"/>
  <c r="AT12" i="70" s="1"/>
  <c r="AJ6" i="70"/>
  <c r="AK6" i="70"/>
  <c r="AT6" i="70" s="1"/>
  <c r="AH23" i="75"/>
  <c r="AQ23" i="75" s="1"/>
  <c r="AQ25" i="75" s="1"/>
  <c r="AZ3" i="75"/>
  <c r="AI23" i="70"/>
  <c r="AN23" i="70"/>
  <c r="AN25" i="70" s="1"/>
  <c r="AS9" i="73"/>
  <c r="AL9" i="73"/>
  <c r="AU9" i="73" s="1"/>
  <c r="AJ19" i="69"/>
  <c r="AK19" i="69"/>
  <c r="AT19" i="69" s="1"/>
  <c r="AJ13" i="69"/>
  <c r="AK13" i="69"/>
  <c r="AT13" i="69" s="1"/>
  <c r="AJ7" i="69"/>
  <c r="AK7" i="69"/>
  <c r="AT7" i="69" s="1"/>
  <c r="AJ7" i="58"/>
  <c r="AK7" i="58"/>
  <c r="AT7" i="58" s="1"/>
  <c r="AS19" i="28"/>
  <c r="AL19" i="28"/>
  <c r="AU19" i="28" s="1"/>
  <c r="AN23" i="20"/>
  <c r="AI23" i="20"/>
  <c r="AK19" i="81"/>
  <c r="AT19" i="81" s="1"/>
  <c r="AJ19" i="81"/>
  <c r="AK13" i="81"/>
  <c r="AT13" i="81" s="1"/>
  <c r="AJ13" i="81"/>
  <c r="AK7" i="81"/>
  <c r="AT7" i="81" s="1"/>
  <c r="AJ7" i="81"/>
  <c r="AS16" i="73"/>
  <c r="AL16" i="73"/>
  <c r="AU16" i="73" s="1"/>
  <c r="AL4" i="68"/>
  <c r="AU4" i="68" s="1"/>
  <c r="AU25" i="68" s="1"/>
  <c r="C11" i="68" s="1"/>
  <c r="F12" i="57" s="1"/>
  <c r="AS4" i="68"/>
  <c r="AS25" i="68" s="1"/>
  <c r="Z23" i="32"/>
  <c r="AS14" i="28"/>
  <c r="AL14" i="28"/>
  <c r="AU14" i="28" s="1"/>
  <c r="AN23" i="93"/>
  <c r="AS22" i="30"/>
  <c r="AL22" i="30"/>
  <c r="AU22" i="30" s="1"/>
  <c r="AR22" i="51"/>
  <c r="Y24" i="86"/>
  <c r="X24" i="86"/>
  <c r="AS18" i="72"/>
  <c r="AL18" i="72"/>
  <c r="AU18" i="72" s="1"/>
  <c r="AS20" i="65"/>
  <c r="AL20" i="65"/>
  <c r="AU20" i="65" s="1"/>
  <c r="AK20" i="21"/>
  <c r="AT20" i="21" s="1"/>
  <c r="AJ20" i="21"/>
  <c r="AK14" i="21"/>
  <c r="AT14" i="21" s="1"/>
  <c r="AJ14" i="21"/>
  <c r="AJ8" i="21"/>
  <c r="AK8" i="21"/>
  <c r="AT8" i="21" s="1"/>
  <c r="AS22" i="73"/>
  <c r="AL22" i="73"/>
  <c r="AU22" i="73" s="1"/>
  <c r="AN23" i="69"/>
  <c r="AN25" i="69" s="1"/>
  <c r="AI23" i="69"/>
  <c r="AS15" i="30"/>
  <c r="AL15" i="30"/>
  <c r="AU15" i="30" s="1"/>
  <c r="AI22" i="101"/>
  <c r="AN22" i="101"/>
  <c r="AS5" i="25"/>
  <c r="AL5" i="25"/>
  <c r="AU5" i="25" s="1"/>
  <c r="AS13" i="72"/>
  <c r="AL13" i="72"/>
  <c r="AU13" i="72" s="1"/>
  <c r="AJ18" i="60"/>
  <c r="AK18" i="60"/>
  <c r="AT18" i="60" s="1"/>
  <c r="AS5" i="73"/>
  <c r="AL5" i="73"/>
  <c r="AU5" i="73" s="1"/>
  <c r="AK17" i="60"/>
  <c r="AT17" i="60" s="1"/>
  <c r="AJ17" i="60"/>
  <c r="AL4" i="77"/>
  <c r="AU4" i="77" s="1"/>
  <c r="AU25" i="77" s="1"/>
  <c r="C11" i="77" s="1"/>
  <c r="F21" i="57" s="1"/>
  <c r="AS4" i="77"/>
  <c r="AS25" i="77" s="1"/>
  <c r="AJ4" i="65"/>
  <c r="AK4" i="65"/>
  <c r="AT4" i="65" s="1"/>
  <c r="AT25" i="65" s="1"/>
  <c r="AH24" i="88"/>
  <c r="AQ24" i="88" s="1"/>
  <c r="AS4" i="19"/>
  <c r="AS25" i="19" s="1"/>
  <c r="AL4" i="19"/>
  <c r="AU4" i="19" s="1"/>
  <c r="AU25" i="19" s="1"/>
  <c r="C11" i="19" s="1"/>
  <c r="Y23" i="101"/>
  <c r="X23" i="101"/>
  <c r="AS17" i="39"/>
  <c r="AL17" i="39"/>
  <c r="AU17" i="39" s="1"/>
  <c r="AJ21" i="60"/>
  <c r="AK21" i="60"/>
  <c r="AT21" i="60" s="1"/>
  <c r="AJ9" i="60"/>
  <c r="AK9" i="60"/>
  <c r="AT9" i="60" s="1"/>
  <c r="AB4" i="60"/>
  <c r="AJ3" i="60"/>
  <c r="AS6" i="34"/>
  <c r="AL6" i="34"/>
  <c r="AU6" i="34" s="1"/>
  <c r="AH23" i="42"/>
  <c r="AQ23" i="42" s="1"/>
  <c r="AK19" i="61"/>
  <c r="AT19" i="61" s="1"/>
  <c r="AJ19" i="61"/>
  <c r="AK13" i="61"/>
  <c r="AT13" i="61" s="1"/>
  <c r="AJ13" i="61"/>
  <c r="AK7" i="61"/>
  <c r="AT7" i="61" s="1"/>
  <c r="AJ7" i="61"/>
  <c r="AS18" i="73"/>
  <c r="AL18" i="73"/>
  <c r="AU18" i="73" s="1"/>
  <c r="AJ20" i="59"/>
  <c r="AK20" i="59"/>
  <c r="AT20" i="59" s="1"/>
  <c r="AJ14" i="59"/>
  <c r="AK14" i="59"/>
  <c r="AT14" i="59" s="1"/>
  <c r="AJ8" i="59"/>
  <c r="AK8" i="59"/>
  <c r="AT8" i="5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2" i="28"/>
  <c r="AL22" i="28"/>
  <c r="AU22" i="28" s="1"/>
  <c r="AH23" i="51"/>
  <c r="AQ23" i="51" s="1"/>
  <c r="AS15" i="72"/>
  <c r="AL15" i="72"/>
  <c r="AU15" i="72" s="1"/>
  <c r="AS5" i="65"/>
  <c r="AL5" i="65"/>
  <c r="AU5" i="65" s="1"/>
  <c r="AN24" i="87"/>
  <c r="AI24" i="87"/>
  <c r="AR22" i="24"/>
  <c r="AS20" i="25"/>
  <c r="AL20" i="25"/>
  <c r="AU20" i="25" s="1"/>
  <c r="AS22" i="72"/>
  <c r="AL22" i="72"/>
  <c r="AU22" i="72" s="1"/>
  <c r="AS18" i="65"/>
  <c r="AL18" i="65"/>
  <c r="AU18" i="65" s="1"/>
  <c r="AN26" i="85"/>
  <c r="AI26" i="85"/>
  <c r="AF25" i="18"/>
  <c r="AO25" i="18" s="1"/>
  <c r="AG25" i="18"/>
  <c r="AP25" i="18" s="1"/>
  <c r="AE25" i="18"/>
  <c r="W26" i="18"/>
  <c r="AS20" i="73"/>
  <c r="AL20" i="73"/>
  <c r="AU20" i="73" s="1"/>
  <c r="AJ23" i="69"/>
  <c r="AS23" i="69" s="1"/>
  <c r="AK23" i="69"/>
  <c r="AT23" i="69" s="1"/>
  <c r="AE23" i="91"/>
  <c r="W24" i="91"/>
  <c r="AG23" i="91"/>
  <c r="AP23" i="91" s="1"/>
  <c r="AF23" i="91"/>
  <c r="AO23" i="91" s="1"/>
  <c r="AJ12" i="58"/>
  <c r="AK12" i="58"/>
  <c r="AT12" i="58" s="1"/>
  <c r="AS14" i="39"/>
  <c r="AL14" i="39"/>
  <c r="AU14" i="39" s="1"/>
  <c r="AS15" i="34"/>
  <c r="AL15" i="34"/>
  <c r="AU15" i="34" s="1"/>
  <c r="AS7" i="30"/>
  <c r="AL7" i="30"/>
  <c r="AU7" i="30" s="1"/>
  <c r="AX3" i="23"/>
  <c r="S3" i="23" s="1"/>
  <c r="AC3" i="23" s="1"/>
  <c r="AX23" i="23"/>
  <c r="S23" i="23" s="1"/>
  <c r="AC23" i="23" s="1"/>
  <c r="AJ23" i="23" s="1"/>
  <c r="AS2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0" i="30"/>
  <c r="AL20" i="30"/>
  <c r="AU20" i="30" s="1"/>
  <c r="AR23" i="102"/>
  <c r="AS20" i="28"/>
  <c r="AL20" i="28"/>
  <c r="AU20" i="28" s="1"/>
  <c r="AS9" i="25"/>
  <c r="AL9" i="25"/>
  <c r="AU9" i="25" s="1"/>
  <c r="AL23" i="25"/>
  <c r="AU23" i="25" s="1"/>
  <c r="AS5" i="72"/>
  <c r="AL5" i="72"/>
  <c r="AU5" i="72" s="1"/>
  <c r="AK23" i="81"/>
  <c r="AT23" i="81" s="1"/>
  <c r="AJ23" i="81"/>
  <c r="AS23" i="81" s="1"/>
  <c r="AJ17" i="70"/>
  <c r="AK17" i="70"/>
  <c r="AT17" i="70" s="1"/>
  <c r="AJ11" i="70"/>
  <c r="AK11" i="70"/>
  <c r="AT11" i="70" s="1"/>
  <c r="AJ5" i="70"/>
  <c r="AK5" i="70"/>
  <c r="AT5" i="70" s="1"/>
  <c r="AR22" i="42"/>
  <c r="AR23" i="60"/>
  <c r="AR25" i="60" s="1"/>
  <c r="AL23" i="60"/>
  <c r="AU23" i="60" s="1"/>
  <c r="AJ18" i="69"/>
  <c r="AK18" i="69"/>
  <c r="AT18" i="69" s="1"/>
  <c r="AJ12" i="69"/>
  <c r="AK12" i="69"/>
  <c r="AT12" i="69" s="1"/>
  <c r="AJ6" i="69"/>
  <c r="AK6" i="69"/>
  <c r="AT6" i="69" s="1"/>
  <c r="W24" i="96"/>
  <c r="AG23" i="96"/>
  <c r="AP23" i="96" s="1"/>
  <c r="AF23" i="96"/>
  <c r="AO23" i="96" s="1"/>
  <c r="AE23" i="96"/>
  <c r="AS9" i="39"/>
  <c r="AL9" i="39"/>
  <c r="AU9" i="39" s="1"/>
  <c r="AS10" i="34"/>
  <c r="AL10" i="34"/>
  <c r="AU10" i="34" s="1"/>
  <c r="AJ18" i="81"/>
  <c r="AK18" i="81"/>
  <c r="AT18" i="81" s="1"/>
  <c r="AJ12" i="81"/>
  <c r="AK12" i="81"/>
  <c r="AT12" i="81" s="1"/>
  <c r="AJ6" i="81"/>
  <c r="AK6" i="81"/>
  <c r="AT6" i="81" s="1"/>
  <c r="AJ23" i="58"/>
  <c r="AK23" i="58"/>
  <c r="AT23" i="58" s="1"/>
  <c r="AS10" i="25"/>
  <c r="AL10" i="25"/>
  <c r="AU10" i="25" s="1"/>
  <c r="AU25" i="29"/>
  <c r="C11" i="29" s="1"/>
  <c r="AJ19" i="21"/>
  <c r="AK19" i="21"/>
  <c r="AT19" i="21" s="1"/>
  <c r="AJ13" i="21"/>
  <c r="AK13" i="21"/>
  <c r="AT13" i="21" s="1"/>
  <c r="AJ7" i="21"/>
  <c r="AK7" i="21"/>
  <c r="AT7" i="21" s="1"/>
  <c r="AN23" i="99"/>
  <c r="AK23" i="14" l="1"/>
  <c r="AT23" i="14" s="1"/>
  <c r="W24" i="104"/>
  <c r="AG23" i="104"/>
  <c r="AP23" i="104" s="1"/>
  <c r="AE23" i="104"/>
  <c r="AN23" i="104" s="1"/>
  <c r="AI23" i="63"/>
  <c r="AF25" i="16"/>
  <c r="AO25" i="16" s="1"/>
  <c r="Z24" i="103"/>
  <c r="AG23" i="54"/>
  <c r="AP23" i="54" s="1"/>
  <c r="AE23" i="75"/>
  <c r="AN23" i="75" s="1"/>
  <c r="AN25" i="75" s="1"/>
  <c r="AF23" i="75"/>
  <c r="AO23" i="75" s="1"/>
  <c r="AO25" i="75" s="1"/>
  <c r="W24" i="54"/>
  <c r="AI23" i="93"/>
  <c r="AR23" i="93" s="1"/>
  <c r="AI23" i="99"/>
  <c r="AF23" i="42"/>
  <c r="AO23" i="42" s="1"/>
  <c r="AI25" i="46"/>
  <c r="AG25" i="16"/>
  <c r="AP25" i="16" s="1"/>
  <c r="AE23" i="43"/>
  <c r="AK23" i="63"/>
  <c r="AT23" i="63" s="1"/>
  <c r="W26" i="16"/>
  <c r="Y26" i="16" s="1"/>
  <c r="W24" i="43"/>
  <c r="X24" i="43" s="1"/>
  <c r="Z24" i="50"/>
  <c r="AE24" i="50" s="1"/>
  <c r="Z24" i="97"/>
  <c r="AF23" i="54"/>
  <c r="AO23" i="54" s="1"/>
  <c r="Z25" i="87"/>
  <c r="W26" i="87" s="1"/>
  <c r="AI23" i="27"/>
  <c r="AR23" i="27" s="1"/>
  <c r="AR25" i="27" s="1"/>
  <c r="AG23" i="43"/>
  <c r="AP23" i="43" s="1"/>
  <c r="AI25" i="47"/>
  <c r="AR25" i="47" s="1"/>
  <c r="AG23" i="42"/>
  <c r="AP23" i="42" s="1"/>
  <c r="Z24" i="86"/>
  <c r="AF24" i="88"/>
  <c r="AO24" i="88" s="1"/>
  <c r="AG24" i="88"/>
  <c r="AP24" i="88" s="1"/>
  <c r="Z25" i="98"/>
  <c r="AG25" i="98" s="1"/>
  <c r="AP25" i="98" s="1"/>
  <c r="AE24" i="88"/>
  <c r="AN24" i="88" s="1"/>
  <c r="AK23" i="66"/>
  <c r="AT23" i="66" s="1"/>
  <c r="Z23" i="11"/>
  <c r="AG23" i="11" s="1"/>
  <c r="AP23" i="11" s="1"/>
  <c r="Z26" i="100"/>
  <c r="W27" i="100" s="1"/>
  <c r="AK18" i="23"/>
  <c r="AT18" i="23" s="1"/>
  <c r="AJ18" i="23"/>
  <c r="AJ6" i="14"/>
  <c r="AK6" i="14"/>
  <c r="AT6" i="14" s="1"/>
  <c r="AS7" i="81"/>
  <c r="AL7" i="81"/>
  <c r="AU7" i="81" s="1"/>
  <c r="AS18" i="70"/>
  <c r="AL18" i="70"/>
  <c r="AU18" i="70" s="1"/>
  <c r="AH26" i="46"/>
  <c r="AQ26" i="46" s="1"/>
  <c r="AK22" i="26"/>
  <c r="AT22" i="26" s="1"/>
  <c r="AJ22" i="26"/>
  <c r="AS10" i="21"/>
  <c r="AL10" i="21"/>
  <c r="AU10" i="21" s="1"/>
  <c r="AS9" i="69"/>
  <c r="AL9" i="69"/>
  <c r="AU9" i="69" s="1"/>
  <c r="AK20" i="27"/>
  <c r="AT20" i="27" s="1"/>
  <c r="AJ20" i="27"/>
  <c r="AJ19" i="63"/>
  <c r="AK19" i="63"/>
  <c r="AT19" i="63" s="1"/>
  <c r="AJ13" i="63"/>
  <c r="AK13" i="63"/>
  <c r="AT13" i="63" s="1"/>
  <c r="AJ22" i="66"/>
  <c r="AK22" i="66"/>
  <c r="AT22" i="66" s="1"/>
  <c r="AJ10" i="66"/>
  <c r="AK10" i="66"/>
  <c r="AT10" i="66" s="1"/>
  <c r="AS20" i="60"/>
  <c r="AL20" i="60"/>
  <c r="AU20" i="60" s="1"/>
  <c r="Y24" i="92"/>
  <c r="X24" i="92"/>
  <c r="Y25" i="90"/>
  <c r="X25" i="90"/>
  <c r="AJ17" i="40"/>
  <c r="AK17" i="40"/>
  <c r="AT17" i="40" s="1"/>
  <c r="AS12" i="81"/>
  <c r="AL12" i="81"/>
  <c r="AU12" i="81" s="1"/>
  <c r="AS20" i="21"/>
  <c r="AL20" i="21"/>
  <c r="AU20" i="21" s="1"/>
  <c r="AE23" i="32"/>
  <c r="AF23" i="32"/>
  <c r="AO23" i="32" s="1"/>
  <c r="AG23" i="32"/>
  <c r="AP23" i="32" s="1"/>
  <c r="W24" i="32"/>
  <c r="AS7" i="69"/>
  <c r="AL7" i="69"/>
  <c r="AU7" i="69" s="1"/>
  <c r="AS9" i="59"/>
  <c r="AL9" i="59"/>
  <c r="AU9" i="59" s="1"/>
  <c r="AS22" i="60"/>
  <c r="AL22" i="60"/>
  <c r="AU22" i="60" s="1"/>
  <c r="AR22" i="10"/>
  <c r="AS9" i="61"/>
  <c r="AL9" i="61"/>
  <c r="AU9" i="61" s="1"/>
  <c r="AS12" i="60"/>
  <c r="AL12" i="60"/>
  <c r="AU12" i="60" s="1"/>
  <c r="Z26" i="46"/>
  <c r="AS9" i="21"/>
  <c r="AL9" i="21"/>
  <c r="AU9" i="21" s="1"/>
  <c r="Y24" i="43"/>
  <c r="AS8" i="81"/>
  <c r="AL8" i="81"/>
  <c r="AU8" i="81" s="1"/>
  <c r="AS14" i="69"/>
  <c r="AL14" i="69"/>
  <c r="AU14" i="69" s="1"/>
  <c r="AS7" i="70"/>
  <c r="AL7" i="70"/>
  <c r="AU7" i="70" s="1"/>
  <c r="AS4" i="30"/>
  <c r="AS25" i="30" s="1"/>
  <c r="AL4" i="30"/>
  <c r="AU4" i="30" s="1"/>
  <c r="AU25" i="30" s="1"/>
  <c r="C11" i="30" s="1"/>
  <c r="AR23" i="84"/>
  <c r="AH23" i="95"/>
  <c r="AQ23" i="95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S15" i="61"/>
  <c r="AL15" i="61"/>
  <c r="AU15" i="61" s="1"/>
  <c r="Y25" i="48"/>
  <c r="X25" i="48"/>
  <c r="AI25" i="44"/>
  <c r="AN25" i="44"/>
  <c r="AS21" i="81"/>
  <c r="AL21" i="81"/>
  <c r="AU21" i="81" s="1"/>
  <c r="AS19" i="58"/>
  <c r="AL19" i="58"/>
  <c r="AU19" i="58" s="1"/>
  <c r="AH26" i="47"/>
  <c r="AQ26" i="47" s="1"/>
  <c r="AS4" i="34"/>
  <c r="AS25" i="34" s="1"/>
  <c r="AL4" i="34"/>
  <c r="AU4" i="34" s="1"/>
  <c r="AU25" i="34" s="1"/>
  <c r="C11" i="34" s="1"/>
  <c r="AS5" i="58"/>
  <c r="AL5" i="58"/>
  <c r="AU5" i="58" s="1"/>
  <c r="AS17" i="59"/>
  <c r="AL17" i="59"/>
  <c r="AU17" i="59" s="1"/>
  <c r="AJ19" i="27"/>
  <c r="AK19" i="27"/>
  <c r="AT19" i="27" s="1"/>
  <c r="AJ13" i="27"/>
  <c r="AK13" i="27"/>
  <c r="AT13" i="27" s="1"/>
  <c r="AJ7" i="27"/>
  <c r="AK7" i="27"/>
  <c r="AT7" i="27" s="1"/>
  <c r="AK4" i="81"/>
  <c r="AT4" i="81" s="1"/>
  <c r="AT25" i="81" s="1"/>
  <c r="AJ4" i="81"/>
  <c r="AS22" i="81"/>
  <c r="AL22" i="81"/>
  <c r="AU22" i="81" s="1"/>
  <c r="AK22" i="17"/>
  <c r="AT22" i="17" s="1"/>
  <c r="AJ22" i="17"/>
  <c r="AK16" i="17"/>
  <c r="AT16" i="17" s="1"/>
  <c r="AJ16" i="17"/>
  <c r="AK10" i="17"/>
  <c r="AT10" i="17" s="1"/>
  <c r="AJ10" i="17"/>
  <c r="AJ4" i="70"/>
  <c r="AK4" i="70"/>
  <c r="AT4" i="70" s="1"/>
  <c r="AT25" i="70" s="1"/>
  <c r="AS21" i="70"/>
  <c r="AL21" i="70"/>
  <c r="AU21" i="70" s="1"/>
  <c r="AS18" i="58"/>
  <c r="AL18" i="58"/>
  <c r="AU18" i="58" s="1"/>
  <c r="Y24" i="51"/>
  <c r="X24" i="51"/>
  <c r="AS11" i="61"/>
  <c r="AL11" i="61"/>
  <c r="AU11" i="61" s="1"/>
  <c r="AS11" i="69"/>
  <c r="AL11" i="69"/>
  <c r="AU11" i="69" s="1"/>
  <c r="AJ18" i="63"/>
  <c r="AK18" i="63"/>
  <c r="AT18" i="63" s="1"/>
  <c r="AJ12" i="63"/>
  <c r="AK12" i="63"/>
  <c r="AT12" i="63" s="1"/>
  <c r="AJ6" i="63"/>
  <c r="AK6" i="63"/>
  <c r="AT6" i="63" s="1"/>
  <c r="AH24" i="84"/>
  <c r="AQ24" i="84" s="1"/>
  <c r="AH25" i="49"/>
  <c r="AQ25" i="49" s="1"/>
  <c r="AJ21" i="66"/>
  <c r="AK21" i="66"/>
  <c r="AT21" i="66" s="1"/>
  <c r="AJ15" i="66"/>
  <c r="AK15" i="66"/>
  <c r="AT15" i="66" s="1"/>
  <c r="AJ9" i="66"/>
  <c r="AK9" i="66"/>
  <c r="AT9" i="66" s="1"/>
  <c r="AJ3" i="66"/>
  <c r="AB4" i="66"/>
  <c r="AN24" i="45"/>
  <c r="AI24" i="45"/>
  <c r="AS19" i="59"/>
  <c r="AL19" i="59"/>
  <c r="AU19" i="59" s="1"/>
  <c r="AS18" i="61"/>
  <c r="AL18" i="61"/>
  <c r="AU18" i="61" s="1"/>
  <c r="AS15" i="60"/>
  <c r="AL15" i="60"/>
  <c r="AU15" i="60" s="1"/>
  <c r="AK22" i="40"/>
  <c r="AT22" i="40" s="1"/>
  <c r="AJ22" i="40"/>
  <c r="AK16" i="40"/>
  <c r="AT16" i="40" s="1"/>
  <c r="AJ16" i="40"/>
  <c r="AK10" i="40"/>
  <c r="AT10" i="40" s="1"/>
  <c r="AJ10" i="40"/>
  <c r="AK6" i="23"/>
  <c r="AT6" i="23" s="1"/>
  <c r="AJ6" i="23"/>
  <c r="AK12" i="14"/>
  <c r="AT12" i="14" s="1"/>
  <c r="AJ12" i="14"/>
  <c r="AR23" i="20"/>
  <c r="AI23" i="83"/>
  <c r="AN23" i="83"/>
  <c r="AF26" i="89"/>
  <c r="AO26" i="89" s="1"/>
  <c r="AE26" i="89"/>
  <c r="W27" i="89"/>
  <c r="AG26" i="89"/>
  <c r="AP26" i="89" s="1"/>
  <c r="AK10" i="26"/>
  <c r="AT10" i="26" s="1"/>
  <c r="AJ10" i="26"/>
  <c r="Y26" i="44"/>
  <c r="X26" i="44"/>
  <c r="AJ5" i="17"/>
  <c r="AK5" i="17"/>
  <c r="AT5" i="17" s="1"/>
  <c r="AF25" i="98"/>
  <c r="AO25" i="98" s="1"/>
  <c r="AE25" i="98"/>
  <c r="W26" i="98"/>
  <c r="AK17" i="23"/>
  <c r="AT17" i="23" s="1"/>
  <c r="AJ17" i="23"/>
  <c r="AN23" i="91"/>
  <c r="AI23" i="91"/>
  <c r="AK5" i="14"/>
  <c r="AT5" i="14" s="1"/>
  <c r="AJ5" i="14"/>
  <c r="AS14" i="59"/>
  <c r="AL14" i="59"/>
  <c r="AU14" i="59" s="1"/>
  <c r="AS9" i="60"/>
  <c r="AL9" i="60"/>
  <c r="AU9" i="60" s="1"/>
  <c r="AH23" i="101"/>
  <c r="AQ23" i="101" s="1"/>
  <c r="AR23" i="99"/>
  <c r="AS13" i="21"/>
  <c r="AL13" i="21"/>
  <c r="AU13" i="21" s="1"/>
  <c r="AN23" i="96"/>
  <c r="AI23" i="96"/>
  <c r="AS6" i="69"/>
  <c r="AL6" i="69"/>
  <c r="AU6" i="69" s="1"/>
  <c r="AS11" i="70"/>
  <c r="AL11" i="70"/>
  <c r="AU11" i="70" s="1"/>
  <c r="AK22" i="23"/>
  <c r="AT22" i="23" s="1"/>
  <c r="AJ22" i="23"/>
  <c r="AK16" i="23"/>
  <c r="AT16" i="23" s="1"/>
  <c r="AJ16" i="23"/>
  <c r="AK10" i="23"/>
  <c r="AT10" i="23" s="1"/>
  <c r="AJ10" i="23"/>
  <c r="AJ22" i="14"/>
  <c r="AK22" i="14"/>
  <c r="AT22" i="14" s="1"/>
  <c r="AK16" i="14"/>
  <c r="AT16" i="14" s="1"/>
  <c r="AJ16" i="14"/>
  <c r="AK10" i="14"/>
  <c r="AT10" i="14" s="1"/>
  <c r="AJ10" i="14"/>
  <c r="AJ3" i="14"/>
  <c r="AB4" i="14"/>
  <c r="AS13" i="61"/>
  <c r="AL13" i="61"/>
  <c r="AU13" i="61" s="1"/>
  <c r="Z23" i="101"/>
  <c r="AH24" i="86"/>
  <c r="AQ24" i="86" s="1"/>
  <c r="AS13" i="81"/>
  <c r="AL13" i="81"/>
  <c r="AU13" i="81" s="1"/>
  <c r="AS6" i="70"/>
  <c r="AL6" i="70"/>
  <c r="AU6" i="70" s="1"/>
  <c r="AS20" i="58"/>
  <c r="AL20" i="58"/>
  <c r="AU20" i="58" s="1"/>
  <c r="AS10" i="58"/>
  <c r="AL10" i="58"/>
  <c r="AU10" i="58" s="1"/>
  <c r="AS14" i="61"/>
  <c r="AL14" i="61"/>
  <c r="AU14" i="61" s="1"/>
  <c r="AR25" i="53"/>
  <c r="AH24" i="50"/>
  <c r="AQ24" i="50" s="1"/>
  <c r="Z23" i="95"/>
  <c r="Y24" i="104"/>
  <c r="X24" i="104"/>
  <c r="AJ20" i="26"/>
  <c r="AK20" i="26"/>
  <c r="AT20" i="26" s="1"/>
  <c r="AJ14" i="26"/>
  <c r="AK14" i="26"/>
  <c r="AT14" i="26" s="1"/>
  <c r="AJ8" i="26"/>
  <c r="AK8" i="26"/>
  <c r="AT8" i="26" s="1"/>
  <c r="AH24" i="97"/>
  <c r="AQ24" i="97" s="1"/>
  <c r="AN24" i="48"/>
  <c r="AI24" i="48"/>
  <c r="AS16" i="21"/>
  <c r="AL16" i="21"/>
  <c r="AU16" i="21" s="1"/>
  <c r="AJ23" i="17"/>
  <c r="AS23" i="17" s="1"/>
  <c r="AK23" i="17"/>
  <c r="AT23" i="17" s="1"/>
  <c r="AS15" i="69"/>
  <c r="AL15" i="69"/>
  <c r="AU15" i="69" s="1"/>
  <c r="AS20" i="70"/>
  <c r="AL20" i="70"/>
  <c r="AU20" i="70" s="1"/>
  <c r="AH25" i="87"/>
  <c r="AQ25" i="87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K4" i="61"/>
  <c r="AT4" i="61" s="1"/>
  <c r="AT25" i="61" s="1"/>
  <c r="AJ4" i="61"/>
  <c r="AS22" i="61"/>
  <c r="AL22" i="61"/>
  <c r="AU22" i="61" s="1"/>
  <c r="AJ18" i="27"/>
  <c r="AK18" i="27"/>
  <c r="AT18" i="27" s="1"/>
  <c r="AJ12" i="27"/>
  <c r="AK12" i="27"/>
  <c r="AT12" i="27" s="1"/>
  <c r="AJ6" i="27"/>
  <c r="AK6" i="27"/>
  <c r="AT6" i="27" s="1"/>
  <c r="AJ23" i="40"/>
  <c r="AS23" i="40" s="1"/>
  <c r="AK23" i="40"/>
  <c r="AT23" i="40" s="1"/>
  <c r="AS17" i="21"/>
  <c r="AL17" i="21"/>
  <c r="AU17" i="21" s="1"/>
  <c r="AL3" i="81"/>
  <c r="AU3" i="81" s="1"/>
  <c r="AS3" i="81"/>
  <c r="AJ21" i="17"/>
  <c r="AK21" i="17"/>
  <c r="AT21" i="17" s="1"/>
  <c r="AJ15" i="17"/>
  <c r="AK15" i="17"/>
  <c r="AT15" i="17" s="1"/>
  <c r="AJ9" i="17"/>
  <c r="AK9" i="17"/>
  <c r="AT9" i="17" s="1"/>
  <c r="AJ3" i="17"/>
  <c r="AB4" i="17"/>
  <c r="AS22" i="69"/>
  <c r="AL22" i="69"/>
  <c r="AU22" i="69" s="1"/>
  <c r="AR23" i="59"/>
  <c r="AR25" i="59" s="1"/>
  <c r="AL23" i="59"/>
  <c r="AU23" i="59" s="1"/>
  <c r="AH24" i="103"/>
  <c r="AQ24" i="103" s="1"/>
  <c r="AS12" i="59"/>
  <c r="AL12" i="59"/>
  <c r="AU12" i="59" s="1"/>
  <c r="AS13" i="60"/>
  <c r="AL13" i="60"/>
  <c r="AU13" i="60" s="1"/>
  <c r="AS12" i="21"/>
  <c r="AL12" i="21"/>
  <c r="AU12" i="21" s="1"/>
  <c r="AS5" i="81"/>
  <c r="AL5" i="81"/>
  <c r="AU5" i="81" s="1"/>
  <c r="AS13" i="58"/>
  <c r="AL13" i="58"/>
  <c r="AU13" i="58" s="1"/>
  <c r="AS10" i="70"/>
  <c r="AL10" i="70"/>
  <c r="AU10" i="70" s="1"/>
  <c r="AJ17" i="63"/>
  <c r="AK17" i="63"/>
  <c r="AT17" i="63" s="1"/>
  <c r="AJ11" i="63"/>
  <c r="AK11" i="63"/>
  <c r="AT11" i="63" s="1"/>
  <c r="AJ5" i="63"/>
  <c r="AK5" i="63"/>
  <c r="AT5" i="63" s="1"/>
  <c r="Z24" i="84"/>
  <c r="Z25" i="49"/>
  <c r="AJ20" i="66"/>
  <c r="AK20" i="66"/>
  <c r="AT20" i="66" s="1"/>
  <c r="AJ14" i="66"/>
  <c r="AK14" i="66"/>
  <c r="AT14" i="66" s="1"/>
  <c r="AJ8" i="66"/>
  <c r="AK8" i="66"/>
  <c r="AT8" i="66" s="1"/>
  <c r="Y24" i="54"/>
  <c r="X24" i="54"/>
  <c r="AN24" i="105"/>
  <c r="AI24" i="105"/>
  <c r="AS8" i="60"/>
  <c r="AL8" i="60"/>
  <c r="AU8" i="60" s="1"/>
  <c r="AN23" i="92"/>
  <c r="AI23" i="92"/>
  <c r="AS11" i="60"/>
  <c r="AL11" i="60"/>
  <c r="AU11" i="6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S18" i="69"/>
  <c r="AL18" i="69"/>
  <c r="AU18" i="69" s="1"/>
  <c r="AK16" i="26"/>
  <c r="AT16" i="26" s="1"/>
  <c r="AJ16" i="26"/>
  <c r="AK8" i="27"/>
  <c r="AT8" i="27" s="1"/>
  <c r="AJ8" i="27"/>
  <c r="AS3" i="70"/>
  <c r="AL3" i="70"/>
  <c r="AU3" i="70" s="1"/>
  <c r="AK5" i="40"/>
  <c r="AT5" i="40" s="1"/>
  <c r="AJ5" i="40"/>
  <c r="AK11" i="23"/>
  <c r="AT11" i="23" s="1"/>
  <c r="AJ11" i="23"/>
  <c r="AI25" i="18"/>
  <c r="AN25" i="18"/>
  <c r="AK21" i="23"/>
  <c r="AT21" i="23" s="1"/>
  <c r="AJ21" i="23"/>
  <c r="AJ9" i="14"/>
  <c r="AK9" i="14"/>
  <c r="AT9" i="14" s="1"/>
  <c r="AS20" i="59"/>
  <c r="AL20" i="59"/>
  <c r="AU20" i="59" s="1"/>
  <c r="AS21" i="60"/>
  <c r="AL21" i="60"/>
  <c r="AU21" i="60" s="1"/>
  <c r="AL4" i="65"/>
  <c r="AU4" i="65" s="1"/>
  <c r="AU25" i="65" s="1"/>
  <c r="C11" i="65" s="1"/>
  <c r="F9" i="57" s="1"/>
  <c r="AS4" i="65"/>
  <c r="AS25" i="65" s="1"/>
  <c r="AF24" i="86"/>
  <c r="AO24" i="86" s="1"/>
  <c r="AG24" i="86"/>
  <c r="AP24" i="86" s="1"/>
  <c r="AE24" i="86"/>
  <c r="W25" i="86"/>
  <c r="AS13" i="69"/>
  <c r="AL13" i="69"/>
  <c r="AU13" i="69" s="1"/>
  <c r="AR23" i="70"/>
  <c r="AR25" i="70" s="1"/>
  <c r="AL23" i="70"/>
  <c r="AU23" i="70" s="1"/>
  <c r="AE24" i="55"/>
  <c r="AF24" i="55"/>
  <c r="AO24" i="55" s="1"/>
  <c r="AG24" i="55"/>
  <c r="AP24" i="55" s="1"/>
  <c r="W25" i="55"/>
  <c r="AR22" i="95"/>
  <c r="AS11" i="58"/>
  <c r="AL11" i="58"/>
  <c r="AU11" i="58" s="1"/>
  <c r="AJ23" i="26"/>
  <c r="AS23" i="26" s="1"/>
  <c r="AK23" i="26"/>
  <c r="AT23" i="26" s="1"/>
  <c r="AS15" i="59"/>
  <c r="AL15" i="59"/>
  <c r="AU15" i="59" s="1"/>
  <c r="AS10" i="60"/>
  <c r="AL10" i="60"/>
  <c r="AU10" i="60" s="1"/>
  <c r="AS16" i="59"/>
  <c r="AL16" i="59"/>
  <c r="AU16" i="59" s="1"/>
  <c r="AS21" i="61"/>
  <c r="AL21" i="61"/>
  <c r="AU21" i="61" s="1"/>
  <c r="AH23" i="10"/>
  <c r="AQ23" i="10" s="1"/>
  <c r="AS14" i="81"/>
  <c r="AL14" i="81"/>
  <c r="AU14" i="81" s="1"/>
  <c r="AH24" i="20"/>
  <c r="AQ24" i="20" s="1"/>
  <c r="AS20" i="69"/>
  <c r="AL20" i="69"/>
  <c r="AU20" i="69" s="1"/>
  <c r="AS13" i="70"/>
  <c r="AL13" i="70"/>
  <c r="AU13" i="70" s="1"/>
  <c r="AG24" i="50"/>
  <c r="AP24" i="50" s="1"/>
  <c r="AH25" i="35"/>
  <c r="AQ25" i="35" s="1"/>
  <c r="AN23" i="23"/>
  <c r="AN25" i="23" s="1"/>
  <c r="AI23" i="23"/>
  <c r="AK19" i="26"/>
  <c r="AT19" i="26" s="1"/>
  <c r="AJ19" i="26"/>
  <c r="AK13" i="26"/>
  <c r="AT13" i="26" s="1"/>
  <c r="AJ13" i="26"/>
  <c r="AK7" i="26"/>
  <c r="AT7" i="26" s="1"/>
  <c r="AJ7" i="26"/>
  <c r="AS10" i="59"/>
  <c r="AL10" i="59"/>
  <c r="AU10" i="59" s="1"/>
  <c r="W25" i="97"/>
  <c r="AE24" i="97"/>
  <c r="AG24" i="97"/>
  <c r="AP24" i="97" s="1"/>
  <c r="AF24" i="97"/>
  <c r="AO24" i="97" s="1"/>
  <c r="AK23" i="27"/>
  <c r="AT23" i="27" s="1"/>
  <c r="AJ23" i="27"/>
  <c r="AS23" i="27" s="1"/>
  <c r="AS5" i="60"/>
  <c r="AL5" i="60"/>
  <c r="AU5" i="60" s="1"/>
  <c r="AS9" i="81"/>
  <c r="AL9" i="81"/>
  <c r="AU9" i="81" s="1"/>
  <c r="AJ4" i="69"/>
  <c r="AK4" i="69"/>
  <c r="AT4" i="69" s="1"/>
  <c r="AT25" i="69" s="1"/>
  <c r="AN25" i="15"/>
  <c r="AI25" i="15"/>
  <c r="Z26" i="47"/>
  <c r="AR24" i="13"/>
  <c r="AK4" i="58"/>
  <c r="AT4" i="58" s="1"/>
  <c r="AT25" i="58" s="1"/>
  <c r="AJ4" i="58"/>
  <c r="AS5" i="59"/>
  <c r="AL5" i="59"/>
  <c r="AU5" i="59" s="1"/>
  <c r="AL3" i="61"/>
  <c r="AU3" i="61" s="1"/>
  <c r="AS3" i="61"/>
  <c r="AK17" i="27"/>
  <c r="AT17" i="27" s="1"/>
  <c r="AJ17" i="27"/>
  <c r="AK11" i="27"/>
  <c r="AT11" i="27" s="1"/>
  <c r="AJ11" i="27"/>
  <c r="AK5" i="27"/>
  <c r="AT5" i="27" s="1"/>
  <c r="AJ5" i="27"/>
  <c r="AS5" i="21"/>
  <c r="AL5" i="21"/>
  <c r="AU5" i="21" s="1"/>
  <c r="AH24" i="93"/>
  <c r="AQ24" i="93" s="1"/>
  <c r="AS10" i="81"/>
  <c r="AL10" i="81"/>
  <c r="AU10" i="81" s="1"/>
  <c r="AK20" i="17"/>
  <c r="AT20" i="17" s="1"/>
  <c r="AJ20" i="17"/>
  <c r="AK14" i="17"/>
  <c r="AT14" i="17" s="1"/>
  <c r="AJ14" i="17"/>
  <c r="AK8" i="17"/>
  <c r="AT8" i="17" s="1"/>
  <c r="AJ8" i="17"/>
  <c r="AS9" i="70"/>
  <c r="AL9" i="70"/>
  <c r="AU9" i="70" s="1"/>
  <c r="AE24" i="103"/>
  <c r="W25" i="103"/>
  <c r="AG24" i="103"/>
  <c r="AP24" i="103" s="1"/>
  <c r="AF24" i="103"/>
  <c r="AO24" i="103" s="1"/>
  <c r="AS17" i="61"/>
  <c r="AL17" i="61"/>
  <c r="AU17" i="61" s="1"/>
  <c r="AR23" i="81"/>
  <c r="AR25" i="81" s="1"/>
  <c r="AL23" i="81"/>
  <c r="AU23" i="81" s="1"/>
  <c r="AS18" i="21"/>
  <c r="AL18" i="21"/>
  <c r="AU18" i="21" s="1"/>
  <c r="AS11" i="81"/>
  <c r="AL11" i="81"/>
  <c r="AU11" i="81" s="1"/>
  <c r="AS17" i="69"/>
  <c r="AL17" i="69"/>
  <c r="AU17" i="69" s="1"/>
  <c r="AJ22" i="63"/>
  <c r="AK22" i="63"/>
  <c r="AT22" i="63" s="1"/>
  <c r="AJ16" i="63"/>
  <c r="AK16" i="63"/>
  <c r="AT16" i="63" s="1"/>
  <c r="AJ10" i="63"/>
  <c r="AK10" i="63"/>
  <c r="AT10" i="63" s="1"/>
  <c r="AR23" i="61"/>
  <c r="AR25" i="61" s="1"/>
  <c r="AL23" i="61"/>
  <c r="AU23" i="61" s="1"/>
  <c r="AJ19" i="66"/>
  <c r="AK19" i="66"/>
  <c r="AT19" i="66" s="1"/>
  <c r="AJ13" i="66"/>
  <c r="AK13" i="66"/>
  <c r="AT13" i="66" s="1"/>
  <c r="AJ7" i="66"/>
  <c r="AK7" i="66"/>
  <c r="AT7" i="66" s="1"/>
  <c r="AS16" i="58"/>
  <c r="AL16" i="58"/>
  <c r="AU16" i="58" s="1"/>
  <c r="AS7" i="59"/>
  <c r="AL7" i="59"/>
  <c r="AU7" i="59" s="1"/>
  <c r="AS6" i="61"/>
  <c r="AL6" i="61"/>
  <c r="AU6" i="61" s="1"/>
  <c r="AH26" i="53"/>
  <c r="AQ26" i="53" s="1"/>
  <c r="AS21" i="58"/>
  <c r="AL21" i="58"/>
  <c r="AU21" i="58" s="1"/>
  <c r="AN24" i="90"/>
  <c r="AI24" i="90"/>
  <c r="AJ20" i="40"/>
  <c r="AK20" i="40"/>
  <c r="AT20" i="40" s="1"/>
  <c r="AJ14" i="40"/>
  <c r="AK14" i="40"/>
  <c r="AT14" i="40" s="1"/>
  <c r="AJ8" i="40"/>
  <c r="AK8" i="40"/>
  <c r="AT8" i="40" s="1"/>
  <c r="Y24" i="42"/>
  <c r="X24" i="42"/>
  <c r="AR23" i="63"/>
  <c r="AR25" i="63" s="1"/>
  <c r="AK12" i="23"/>
  <c r="AT12" i="23" s="1"/>
  <c r="AJ12" i="23"/>
  <c r="Y24" i="91"/>
  <c r="X24" i="91"/>
  <c r="Y26" i="18"/>
  <c r="X26" i="18"/>
  <c r="AS21" i="21"/>
  <c r="AL21" i="21"/>
  <c r="AU21" i="21" s="1"/>
  <c r="AS6" i="58"/>
  <c r="AL6" i="58"/>
  <c r="AU6" i="58" s="1"/>
  <c r="AR24" i="49"/>
  <c r="AS14" i="70"/>
  <c r="AL14" i="70"/>
  <c r="AU14" i="70" s="1"/>
  <c r="AS4" i="25"/>
  <c r="AS25" i="25" s="1"/>
  <c r="AL4" i="25"/>
  <c r="AU4" i="25" s="1"/>
  <c r="AU25" i="25" s="1"/>
  <c r="C11" i="25" s="1"/>
  <c r="AS16" i="61"/>
  <c r="AL16" i="61"/>
  <c r="AU16" i="61" s="1"/>
  <c r="AJ11" i="17"/>
  <c r="AK11" i="17"/>
  <c r="AT11" i="17" s="1"/>
  <c r="Y25" i="82"/>
  <c r="X25" i="82"/>
  <c r="AS6" i="21"/>
  <c r="AL6" i="21"/>
  <c r="AU6" i="21" s="1"/>
  <c r="AN23" i="42"/>
  <c r="AK5" i="23"/>
  <c r="AT5" i="23" s="1"/>
  <c r="AJ5" i="23"/>
  <c r="AJ17" i="14"/>
  <c r="AK17" i="14"/>
  <c r="AT17" i="14" s="1"/>
  <c r="AK15" i="23"/>
  <c r="AT15" i="23" s="1"/>
  <c r="AJ15" i="23"/>
  <c r="AB4" i="23"/>
  <c r="AJ3" i="23"/>
  <c r="AS12" i="58"/>
  <c r="AL12" i="58"/>
  <c r="AU12" i="58" s="1"/>
  <c r="AR24" i="87"/>
  <c r="AK21" i="14"/>
  <c r="AT21" i="14" s="1"/>
  <c r="AJ21" i="14"/>
  <c r="AS19" i="21"/>
  <c r="AL19" i="21"/>
  <c r="AU19" i="21" s="1"/>
  <c r="AJ8" i="23"/>
  <c r="AK8" i="23"/>
  <c r="AT8" i="23" s="1"/>
  <c r="AK8" i="14"/>
  <c r="AT8" i="14" s="1"/>
  <c r="AJ8" i="14"/>
  <c r="AS19" i="61"/>
  <c r="AL19" i="61"/>
  <c r="AU19" i="61" s="1"/>
  <c r="AS3" i="60"/>
  <c r="AL3" i="60"/>
  <c r="AU3" i="60" s="1"/>
  <c r="AR23" i="69"/>
  <c r="AR25" i="69" s="1"/>
  <c r="AL23" i="69"/>
  <c r="AU23" i="69" s="1"/>
  <c r="AS8" i="21"/>
  <c r="AL8" i="21"/>
  <c r="AU8" i="21" s="1"/>
  <c r="AS19" i="81"/>
  <c r="AL19" i="81"/>
  <c r="AU19" i="81" s="1"/>
  <c r="AX23" i="75"/>
  <c r="S23" i="75" s="1"/>
  <c r="AC23" i="75" s="1"/>
  <c r="AX3" i="75"/>
  <c r="S3" i="75" s="1"/>
  <c r="AC3" i="75" s="1"/>
  <c r="AX4" i="75"/>
  <c r="S4" i="75" s="1"/>
  <c r="AC4" i="75" s="1"/>
  <c r="AB5" i="75" s="1"/>
  <c r="AX5" i="75"/>
  <c r="S5" i="75" s="1"/>
  <c r="AC5" i="75" s="1"/>
  <c r="AB6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S12" i="70"/>
  <c r="AL12" i="70"/>
  <c r="AU12" i="70" s="1"/>
  <c r="AH27" i="85"/>
  <c r="AQ27" i="85" s="1"/>
  <c r="AH25" i="13"/>
  <c r="AQ25" i="13" s="1"/>
  <c r="AJ4" i="59"/>
  <c r="AK4" i="59"/>
  <c r="AT4" i="59" s="1"/>
  <c r="AT25" i="59" s="1"/>
  <c r="AS20" i="61"/>
  <c r="AL20" i="61"/>
  <c r="AU20" i="61" s="1"/>
  <c r="Z23" i="10"/>
  <c r="AR23" i="14"/>
  <c r="AR25" i="14" s="1"/>
  <c r="AL23" i="14"/>
  <c r="AU23" i="14" s="1"/>
  <c r="AS15" i="21"/>
  <c r="AL15" i="21"/>
  <c r="AU15" i="21" s="1"/>
  <c r="AI23" i="43"/>
  <c r="AN23" i="43"/>
  <c r="AR23" i="40"/>
  <c r="AR25" i="40" s="1"/>
  <c r="Z24" i="20"/>
  <c r="Z25" i="35"/>
  <c r="Y27" i="41"/>
  <c r="X27" i="41"/>
  <c r="AJ18" i="26"/>
  <c r="AK18" i="26"/>
  <c r="AT18" i="26" s="1"/>
  <c r="AJ12" i="26"/>
  <c r="AK12" i="26"/>
  <c r="AT12" i="26" s="1"/>
  <c r="AJ6" i="26"/>
  <c r="AK6" i="26"/>
  <c r="AT6" i="26" s="1"/>
  <c r="AH24" i="99"/>
  <c r="AQ24" i="99" s="1"/>
  <c r="AS22" i="21"/>
  <c r="AL22" i="21"/>
  <c r="AU22" i="21" s="1"/>
  <c r="AS14" i="58"/>
  <c r="AL14" i="58"/>
  <c r="AU14" i="58" s="1"/>
  <c r="AS3" i="69"/>
  <c r="AL3" i="69"/>
  <c r="AU3" i="69" s="1"/>
  <c r="AS21" i="69"/>
  <c r="AL21" i="69"/>
  <c r="AU21" i="69" s="1"/>
  <c r="AS8" i="70"/>
  <c r="AL8" i="70"/>
  <c r="AU8" i="70" s="1"/>
  <c r="Y26" i="15"/>
  <c r="X26" i="15"/>
  <c r="AI23" i="17"/>
  <c r="AN23" i="17"/>
  <c r="AN25" i="17" s="1"/>
  <c r="AR24" i="98"/>
  <c r="AS3" i="58"/>
  <c r="AL3" i="58"/>
  <c r="AU3" i="58" s="1"/>
  <c r="AS10" i="61"/>
  <c r="AL10" i="61"/>
  <c r="AU10" i="61" s="1"/>
  <c r="AJ22" i="27"/>
  <c r="AK22" i="27"/>
  <c r="AT22" i="27" s="1"/>
  <c r="AJ16" i="27"/>
  <c r="AK16" i="27"/>
  <c r="AT16" i="27" s="1"/>
  <c r="AJ10" i="27"/>
  <c r="AK10" i="27"/>
  <c r="AT10" i="27" s="1"/>
  <c r="AJ3" i="27"/>
  <c r="AB4" i="27"/>
  <c r="Z24" i="93"/>
  <c r="AJ19" i="17"/>
  <c r="AK19" i="17"/>
  <c r="AT19" i="17" s="1"/>
  <c r="AJ13" i="17"/>
  <c r="AK13" i="17"/>
  <c r="AT13" i="17" s="1"/>
  <c r="AJ7" i="17"/>
  <c r="AK7" i="17"/>
  <c r="AT7" i="17" s="1"/>
  <c r="AS10" i="69"/>
  <c r="AL10" i="69"/>
  <c r="AU10" i="69" s="1"/>
  <c r="AS4" i="73"/>
  <c r="AS25" i="73" s="1"/>
  <c r="AL4" i="73"/>
  <c r="AU4" i="73" s="1"/>
  <c r="AU25" i="73" s="1"/>
  <c r="C11" i="73" s="1"/>
  <c r="F17" i="57" s="1"/>
  <c r="AN23" i="51"/>
  <c r="AI23" i="51"/>
  <c r="AS18" i="59"/>
  <c r="AL18" i="59"/>
  <c r="AU18" i="59" s="1"/>
  <c r="AS19" i="60"/>
  <c r="AL19" i="60"/>
  <c r="AU19" i="60" s="1"/>
  <c r="AS16" i="70"/>
  <c r="AL16" i="70"/>
  <c r="AU16" i="70" s="1"/>
  <c r="AR23" i="50"/>
  <c r="AJ21" i="63"/>
  <c r="AK21" i="63"/>
  <c r="AT21" i="63" s="1"/>
  <c r="AJ15" i="63"/>
  <c r="AK15" i="63"/>
  <c r="AT15" i="63" s="1"/>
  <c r="AJ9" i="63"/>
  <c r="AK9" i="63"/>
  <c r="AT9" i="63" s="1"/>
  <c r="AB4" i="63"/>
  <c r="AJ3" i="63"/>
  <c r="AR23" i="21"/>
  <c r="AR25" i="21" s="1"/>
  <c r="AL23" i="21"/>
  <c r="AU23" i="21" s="1"/>
  <c r="AS17" i="58"/>
  <c r="AL17" i="58"/>
  <c r="AU17" i="58" s="1"/>
  <c r="AJ18" i="66"/>
  <c r="AK18" i="66"/>
  <c r="AT18" i="66" s="1"/>
  <c r="AJ12" i="66"/>
  <c r="AK12" i="66"/>
  <c r="AT12" i="66" s="1"/>
  <c r="AJ6" i="66"/>
  <c r="AK6" i="66"/>
  <c r="AT6" i="66" s="1"/>
  <c r="Y25" i="45"/>
  <c r="X25" i="45"/>
  <c r="AS14" i="60"/>
  <c r="AL14" i="60"/>
  <c r="AU14" i="60" s="1"/>
  <c r="AK19" i="40"/>
  <c r="AT19" i="40" s="1"/>
  <c r="AJ19" i="40"/>
  <c r="AK13" i="40"/>
  <c r="AT13" i="40" s="1"/>
  <c r="AJ13" i="40"/>
  <c r="AK7" i="40"/>
  <c r="AT7" i="40" s="1"/>
  <c r="AJ7" i="40"/>
  <c r="Y25" i="88"/>
  <c r="X25" i="88"/>
  <c r="AS7" i="21"/>
  <c r="AL7" i="21"/>
  <c r="AU7" i="21" s="1"/>
  <c r="AS5" i="70"/>
  <c r="AL5" i="70"/>
  <c r="AU5" i="70" s="1"/>
  <c r="AK18" i="14"/>
  <c r="AT18" i="14" s="1"/>
  <c r="AJ18" i="14"/>
  <c r="AS7" i="61"/>
  <c r="AL7" i="61"/>
  <c r="AU7" i="61" s="1"/>
  <c r="AS17" i="60"/>
  <c r="AL17" i="60"/>
  <c r="AU17" i="60" s="1"/>
  <c r="AS8" i="61"/>
  <c r="AL8" i="61"/>
  <c r="AU8" i="61" s="1"/>
  <c r="AJ4" i="21"/>
  <c r="AK4" i="21"/>
  <c r="AT4" i="21" s="1"/>
  <c r="AT25" i="21" s="1"/>
  <c r="AH23" i="11"/>
  <c r="AQ23" i="11" s="1"/>
  <c r="AK14" i="27"/>
  <c r="AT14" i="27" s="1"/>
  <c r="AJ14" i="27"/>
  <c r="AJ17" i="17"/>
  <c r="AK17" i="17"/>
  <c r="AT17" i="17" s="1"/>
  <c r="AS16" i="69"/>
  <c r="AL16" i="69"/>
  <c r="AU16" i="69" s="1"/>
  <c r="Y26" i="94"/>
  <c r="X26" i="94"/>
  <c r="AS5" i="61"/>
  <c r="AL5" i="61"/>
  <c r="AU5" i="61" s="1"/>
  <c r="AS7" i="60"/>
  <c r="AL7" i="60"/>
  <c r="AU7" i="60" s="1"/>
  <c r="AR23" i="26"/>
  <c r="AR25" i="26" s="1"/>
  <c r="AS22" i="70"/>
  <c r="AL22" i="70"/>
  <c r="AU22" i="70" s="1"/>
  <c r="AH26" i="100"/>
  <c r="AQ26" i="100" s="1"/>
  <c r="AJ7" i="63"/>
  <c r="AK7" i="63"/>
  <c r="AT7" i="63" s="1"/>
  <c r="AJ16" i="66"/>
  <c r="AK16" i="66"/>
  <c r="AT16" i="66" s="1"/>
  <c r="AJ11" i="40"/>
  <c r="AK11" i="40"/>
  <c r="AT11" i="40" s="1"/>
  <c r="AK11" i="14"/>
  <c r="AT11" i="14" s="1"/>
  <c r="AJ11" i="14"/>
  <c r="AS23" i="58"/>
  <c r="AL23" i="58"/>
  <c r="AU23" i="58" s="1"/>
  <c r="AS18" i="81"/>
  <c r="AL18" i="81"/>
  <c r="AU18" i="81" s="1"/>
  <c r="AK9" i="23"/>
  <c r="AT9" i="23" s="1"/>
  <c r="AJ9" i="23"/>
  <c r="AK15" i="14"/>
  <c r="AT15" i="14" s="1"/>
  <c r="AJ15" i="14"/>
  <c r="AS12" i="69"/>
  <c r="AL12" i="69"/>
  <c r="AU12" i="69" s="1"/>
  <c r="AS17" i="70"/>
  <c r="AL17" i="70"/>
  <c r="AU17" i="70" s="1"/>
  <c r="AJ20" i="23"/>
  <c r="AK20" i="23"/>
  <c r="AT20" i="23" s="1"/>
  <c r="AJ14" i="23"/>
  <c r="AK14" i="23"/>
  <c r="AT14" i="23" s="1"/>
  <c r="AR26" i="85"/>
  <c r="AJ20" i="14"/>
  <c r="AK20" i="14"/>
  <c r="AT20" i="14" s="1"/>
  <c r="AJ14" i="14"/>
  <c r="AK14" i="14"/>
  <c r="AT14" i="14" s="1"/>
  <c r="AR25" i="46"/>
  <c r="AS6" i="81"/>
  <c r="AL6" i="81"/>
  <c r="AU6" i="81" s="1"/>
  <c r="Y24" i="96"/>
  <c r="X24" i="96"/>
  <c r="AK19" i="23"/>
  <c r="AT19" i="23" s="1"/>
  <c r="AJ19" i="23"/>
  <c r="AK13" i="23"/>
  <c r="AT13" i="23" s="1"/>
  <c r="AJ13" i="23"/>
  <c r="AK7" i="23"/>
  <c r="AT7" i="23" s="1"/>
  <c r="AJ7" i="23"/>
  <c r="AN25" i="16"/>
  <c r="AK19" i="14"/>
  <c r="AT19" i="14" s="1"/>
  <c r="AJ19" i="14"/>
  <c r="AJ13" i="14"/>
  <c r="AK13" i="14"/>
  <c r="AT13" i="14" s="1"/>
  <c r="AJ7" i="14"/>
  <c r="AK7" i="14"/>
  <c r="AT7" i="14" s="1"/>
  <c r="AS8" i="59"/>
  <c r="AL8" i="59"/>
  <c r="AU8" i="59" s="1"/>
  <c r="AJ4" i="60"/>
  <c r="AK4" i="60"/>
  <c r="AT4" i="60" s="1"/>
  <c r="AT25" i="60" s="1"/>
  <c r="AS18" i="60"/>
  <c r="AL18" i="60"/>
  <c r="AU18" i="60" s="1"/>
  <c r="AR22" i="101"/>
  <c r="AS14" i="21"/>
  <c r="AL14" i="21"/>
  <c r="AU14" i="21" s="1"/>
  <c r="AS7" i="58"/>
  <c r="AL7" i="58"/>
  <c r="AU7" i="58" s="1"/>
  <c r="AS19" i="69"/>
  <c r="AL19" i="69"/>
  <c r="AU19" i="69" s="1"/>
  <c r="AX22" i="75"/>
  <c r="S22" i="75" s="1"/>
  <c r="AC22" i="75" s="1"/>
  <c r="AB23" i="75" s="1"/>
  <c r="Y24" i="83"/>
  <c r="X24" i="83"/>
  <c r="Z27" i="85"/>
  <c r="Z25" i="13"/>
  <c r="AF23" i="24"/>
  <c r="AO23" i="24" s="1"/>
  <c r="AO25" i="24" s="1"/>
  <c r="AG23" i="24"/>
  <c r="AP23" i="24" s="1"/>
  <c r="AP25" i="24" s="1"/>
  <c r="AE23" i="24"/>
  <c r="AL3" i="59"/>
  <c r="AU3" i="59" s="1"/>
  <c r="AS3" i="59"/>
  <c r="AS21" i="59"/>
  <c r="AL21" i="59"/>
  <c r="AU21" i="59" s="1"/>
  <c r="AS16" i="60"/>
  <c r="AL16" i="60"/>
  <c r="AU16" i="60" s="1"/>
  <c r="AS15" i="58"/>
  <c r="AL15" i="58"/>
  <c r="AU15" i="58" s="1"/>
  <c r="AS3" i="21"/>
  <c r="AL3" i="21"/>
  <c r="AU3" i="21" s="1"/>
  <c r="AS20" i="81"/>
  <c r="AL20" i="81"/>
  <c r="AU20" i="81" s="1"/>
  <c r="AS8" i="69"/>
  <c r="AL8" i="69"/>
  <c r="AU8" i="69" s="1"/>
  <c r="AS19" i="70"/>
  <c r="AL19" i="70"/>
  <c r="AU19" i="70" s="1"/>
  <c r="AR25" i="100"/>
  <c r="AI26" i="41"/>
  <c r="AN26" i="41"/>
  <c r="AJ17" i="26"/>
  <c r="AK17" i="26"/>
  <c r="AT17" i="26" s="1"/>
  <c r="AJ11" i="26"/>
  <c r="AK11" i="26"/>
  <c r="AT11" i="26" s="1"/>
  <c r="AK5" i="26"/>
  <c r="AT5" i="26" s="1"/>
  <c r="AJ5" i="26"/>
  <c r="AS22" i="59"/>
  <c r="AL22" i="59"/>
  <c r="AU22" i="59" s="1"/>
  <c r="Z24" i="99"/>
  <c r="AS15" i="81"/>
  <c r="AL15" i="81"/>
  <c r="AU15" i="81" s="1"/>
  <c r="AS4" i="39"/>
  <c r="AS25" i="39" s="1"/>
  <c r="AL4" i="39"/>
  <c r="AU4" i="39" s="1"/>
  <c r="AU25" i="39" s="1"/>
  <c r="C11" i="39" s="1"/>
  <c r="AS8" i="58"/>
  <c r="AL8" i="58"/>
  <c r="AU8" i="58" s="1"/>
  <c r="AR24" i="35"/>
  <c r="AR23" i="103"/>
  <c r="W25" i="102"/>
  <c r="AG24" i="102"/>
  <c r="AP24" i="102" s="1"/>
  <c r="AF24" i="102"/>
  <c r="AO24" i="102" s="1"/>
  <c r="AE24" i="102"/>
  <c r="AE23" i="52"/>
  <c r="AF23" i="52"/>
  <c r="AO23" i="52" s="1"/>
  <c r="AG23" i="52"/>
  <c r="AP23" i="52" s="1"/>
  <c r="W24" i="52"/>
  <c r="AN23" i="66"/>
  <c r="AN25" i="66" s="1"/>
  <c r="AI23" i="66"/>
  <c r="AS11" i="59"/>
  <c r="AL11" i="59"/>
  <c r="AU11" i="59" s="1"/>
  <c r="AJ21" i="27"/>
  <c r="AK21" i="27"/>
  <c r="AT21" i="27" s="1"/>
  <c r="AJ15" i="27"/>
  <c r="AK15" i="27"/>
  <c r="AT15" i="27" s="1"/>
  <c r="AJ9" i="27"/>
  <c r="AK9" i="27"/>
  <c r="AT9" i="27" s="1"/>
  <c r="AS6" i="60"/>
  <c r="AL6" i="60"/>
  <c r="AU6" i="60" s="1"/>
  <c r="AS11" i="21"/>
  <c r="AL11" i="21"/>
  <c r="AU11" i="21" s="1"/>
  <c r="AS16" i="81"/>
  <c r="AL16" i="81"/>
  <c r="AU16" i="81" s="1"/>
  <c r="AK18" i="17"/>
  <c r="AT18" i="17" s="1"/>
  <c r="AJ18" i="17"/>
  <c r="AK12" i="17"/>
  <c r="AT12" i="17" s="1"/>
  <c r="AJ12" i="17"/>
  <c r="AK6" i="17"/>
  <c r="AT6" i="17" s="1"/>
  <c r="AJ6" i="17"/>
  <c r="AS15" i="70"/>
  <c r="AL15" i="70"/>
  <c r="AU15" i="70" s="1"/>
  <c r="AN24" i="82"/>
  <c r="AI24" i="82"/>
  <c r="AN25" i="94"/>
  <c r="AI25" i="94"/>
  <c r="AH25" i="98"/>
  <c r="AQ25" i="98" s="1"/>
  <c r="AR22" i="11"/>
  <c r="AS6" i="59"/>
  <c r="AL6" i="59"/>
  <c r="AU6" i="59" s="1"/>
  <c r="AR23" i="97"/>
  <c r="AS4" i="28"/>
  <c r="AS25" i="28" s="1"/>
  <c r="AL4" i="28"/>
  <c r="AU4" i="28" s="1"/>
  <c r="AU25" i="28" s="1"/>
  <c r="C11" i="28" s="1"/>
  <c r="AR23" i="86"/>
  <c r="AS17" i="81"/>
  <c r="AL17" i="81"/>
  <c r="AU17" i="81" s="1"/>
  <c r="AS5" i="69"/>
  <c r="AL5" i="69"/>
  <c r="AU5" i="69" s="1"/>
  <c r="AJ20" i="63"/>
  <c r="AK20" i="63"/>
  <c r="AT20" i="63" s="1"/>
  <c r="AJ14" i="63"/>
  <c r="AK14" i="63"/>
  <c r="AT14" i="63" s="1"/>
  <c r="AJ8" i="63"/>
  <c r="AK8" i="63"/>
  <c r="AT8" i="63" s="1"/>
  <c r="AJ17" i="66"/>
  <c r="AK17" i="66"/>
  <c r="AT17" i="66" s="1"/>
  <c r="AJ11" i="66"/>
  <c r="AK11" i="66"/>
  <c r="AT11" i="66" s="1"/>
  <c r="AJ5" i="66"/>
  <c r="AK5" i="66"/>
  <c r="AT5" i="66" s="1"/>
  <c r="AL4" i="72"/>
  <c r="AU4" i="72" s="1"/>
  <c r="AU25" i="72" s="1"/>
  <c r="C11" i="72" s="1"/>
  <c r="F16" i="57" s="1"/>
  <c r="AS4" i="72"/>
  <c r="AS25" i="72" s="1"/>
  <c r="AS13" i="59"/>
  <c r="AL13" i="59"/>
  <c r="AU13" i="59" s="1"/>
  <c r="AN23" i="54"/>
  <c r="AS12" i="61"/>
  <c r="AL12" i="61"/>
  <c r="AU12" i="61" s="1"/>
  <c r="Y25" i="105"/>
  <c r="X25" i="105"/>
  <c r="Z26" i="53"/>
  <c r="AS9" i="58"/>
  <c r="AL9" i="58"/>
  <c r="AU9" i="58" s="1"/>
  <c r="AJ18" i="40"/>
  <c r="AK18" i="40"/>
  <c r="AT18" i="40" s="1"/>
  <c r="AJ12" i="40"/>
  <c r="AK12" i="40"/>
  <c r="AT12" i="40" s="1"/>
  <c r="AJ6" i="40"/>
  <c r="AK6" i="40"/>
  <c r="AT6" i="40" s="1"/>
  <c r="AK23" i="23"/>
  <c r="AT23" i="23" s="1"/>
  <c r="W25" i="50" l="1"/>
  <c r="AF24" i="50"/>
  <c r="AO24" i="50" s="1"/>
  <c r="AI23" i="104"/>
  <c r="AI23" i="75"/>
  <c r="AI23" i="54"/>
  <c r="Z26" i="15"/>
  <c r="Z25" i="48"/>
  <c r="Z26" i="94"/>
  <c r="AE25" i="87"/>
  <c r="AI23" i="42"/>
  <c r="AI25" i="16"/>
  <c r="AG26" i="100"/>
  <c r="AP26" i="100" s="1"/>
  <c r="Z25" i="105"/>
  <c r="W24" i="11"/>
  <c r="AL23" i="63"/>
  <c r="AU23" i="63" s="1"/>
  <c r="AF25" i="87"/>
  <c r="AO25" i="87" s="1"/>
  <c r="X26" i="16"/>
  <c r="AG25" i="87"/>
  <c r="AP25" i="87" s="1"/>
  <c r="Z24" i="96"/>
  <c r="AF24" i="96" s="1"/>
  <c r="AO24" i="96" s="1"/>
  <c r="AI24" i="88"/>
  <c r="AR24" i="88" s="1"/>
  <c r="AE23" i="11"/>
  <c r="Z24" i="54"/>
  <c r="AF26" i="100"/>
  <c r="AO26" i="100" s="1"/>
  <c r="AL23" i="40"/>
  <c r="AU23" i="40" s="1"/>
  <c r="AF23" i="11"/>
  <c r="AO23" i="11" s="1"/>
  <c r="AE26" i="100"/>
  <c r="Z27" i="41"/>
  <c r="W28" i="41" s="1"/>
  <c r="AL23" i="26"/>
  <c r="AU23" i="26" s="1"/>
  <c r="AK23" i="24"/>
  <c r="AT23" i="24" s="1"/>
  <c r="Z25" i="82"/>
  <c r="AE25" i="82" s="1"/>
  <c r="Z24" i="104"/>
  <c r="AE24" i="104" s="1"/>
  <c r="AG27" i="41"/>
  <c r="AP27" i="41" s="1"/>
  <c r="AS17" i="26"/>
  <c r="AL17" i="26"/>
  <c r="AU17" i="26" s="1"/>
  <c r="AS17" i="17"/>
  <c r="AL17" i="17"/>
  <c r="AU17" i="17" s="1"/>
  <c r="AR23" i="51"/>
  <c r="AJ9" i="75"/>
  <c r="AK9" i="75"/>
  <c r="AT9" i="75" s="1"/>
  <c r="AN24" i="97"/>
  <c r="AI24" i="97"/>
  <c r="AK20" i="24"/>
  <c r="AT20" i="24" s="1"/>
  <c r="AJ20" i="24"/>
  <c r="AL3" i="14"/>
  <c r="AU3" i="14" s="1"/>
  <c r="AS3" i="14"/>
  <c r="AS22" i="14"/>
  <c r="AL22" i="14"/>
  <c r="AU22" i="14" s="1"/>
  <c r="AS17" i="23"/>
  <c r="AL17" i="23"/>
  <c r="AU17" i="23" s="1"/>
  <c r="AS12" i="63"/>
  <c r="AL12" i="63"/>
  <c r="AU12" i="63" s="1"/>
  <c r="AS10" i="17"/>
  <c r="AL10" i="17"/>
  <c r="AU10" i="17" s="1"/>
  <c r="AH24" i="43"/>
  <c r="AQ24" i="43" s="1"/>
  <c r="Y24" i="32"/>
  <c r="X24" i="32"/>
  <c r="AL4" i="60"/>
  <c r="AU4" i="60" s="1"/>
  <c r="AU25" i="60" s="1"/>
  <c r="C11" i="60" s="1"/>
  <c r="F4" i="57" s="1"/>
  <c r="AS4" i="60"/>
  <c r="AS25" i="60" s="1"/>
  <c r="AS11" i="40"/>
  <c r="AL11" i="40"/>
  <c r="AU11" i="40" s="1"/>
  <c r="AS14" i="27"/>
  <c r="AL14" i="27"/>
  <c r="AU14" i="27" s="1"/>
  <c r="AS18" i="14"/>
  <c r="AL18" i="14"/>
  <c r="AU18" i="14" s="1"/>
  <c r="AH25" i="88"/>
  <c r="AQ25" i="88" s="1"/>
  <c r="AH25" i="45"/>
  <c r="AQ25" i="45" s="1"/>
  <c r="AS12" i="66"/>
  <c r="AL12" i="66"/>
  <c r="AU12" i="66" s="1"/>
  <c r="AS15" i="63"/>
  <c r="AL15" i="63"/>
  <c r="AU15" i="63" s="1"/>
  <c r="AS7" i="17"/>
  <c r="AL7" i="17"/>
  <c r="AU7" i="17" s="1"/>
  <c r="AJ4" i="27"/>
  <c r="AK4" i="27"/>
  <c r="AT4" i="27" s="1"/>
  <c r="AT25" i="27" s="1"/>
  <c r="AS18" i="26"/>
  <c r="AL18" i="26"/>
  <c r="AU18" i="26" s="1"/>
  <c r="W26" i="35"/>
  <c r="AE25" i="35"/>
  <c r="AF25" i="35"/>
  <c r="AO25" i="35" s="1"/>
  <c r="AG25" i="35"/>
  <c r="AP25" i="35" s="1"/>
  <c r="AK20" i="75"/>
  <c r="AT20" i="75" s="1"/>
  <c r="AJ20" i="75"/>
  <c r="AK14" i="75"/>
  <c r="AT14" i="75" s="1"/>
  <c r="AJ14" i="75"/>
  <c r="AK8" i="75"/>
  <c r="AT8" i="75" s="1"/>
  <c r="AJ8" i="75"/>
  <c r="AS15" i="23"/>
  <c r="AL15" i="23"/>
  <c r="AU15" i="23" s="1"/>
  <c r="AH24" i="91"/>
  <c r="AQ24" i="91" s="1"/>
  <c r="AR24" i="90"/>
  <c r="AS7" i="66"/>
  <c r="AL7" i="66"/>
  <c r="AU7" i="66" s="1"/>
  <c r="AS22" i="63"/>
  <c r="AL22" i="63"/>
  <c r="AU22" i="63" s="1"/>
  <c r="AS17" i="27"/>
  <c r="AL17" i="27"/>
  <c r="AU17" i="27" s="1"/>
  <c r="AL4" i="58"/>
  <c r="AU4" i="58" s="1"/>
  <c r="AS4" i="58"/>
  <c r="AS25" i="58" s="1"/>
  <c r="Y25" i="97"/>
  <c r="X25" i="97"/>
  <c r="AN24" i="86"/>
  <c r="AI24" i="86"/>
  <c r="AL3" i="40"/>
  <c r="AU3" i="40" s="1"/>
  <c r="AS3" i="40"/>
  <c r="AS21" i="40"/>
  <c r="AL21" i="40"/>
  <c r="AU21" i="40" s="1"/>
  <c r="AS20" i="66"/>
  <c r="AL20" i="66"/>
  <c r="AU20" i="66" s="1"/>
  <c r="AS11" i="63"/>
  <c r="AL11" i="63"/>
  <c r="AU11" i="63" s="1"/>
  <c r="AS9" i="17"/>
  <c r="AL9" i="17"/>
  <c r="AU9" i="17" s="1"/>
  <c r="AS6" i="27"/>
  <c r="AL6" i="27"/>
  <c r="AU6" i="27" s="1"/>
  <c r="AK19" i="24"/>
  <c r="AT19" i="24" s="1"/>
  <c r="AJ19" i="24"/>
  <c r="AK13" i="24"/>
  <c r="AT13" i="24" s="1"/>
  <c r="AJ13" i="24"/>
  <c r="AK7" i="24"/>
  <c r="AT7" i="24" s="1"/>
  <c r="AJ7" i="24"/>
  <c r="AS8" i="26"/>
  <c r="AL8" i="26"/>
  <c r="AU8" i="26" s="1"/>
  <c r="AS10" i="14"/>
  <c r="AL10" i="14"/>
  <c r="AU10" i="14" s="1"/>
  <c r="AS10" i="23"/>
  <c r="AL10" i="23"/>
  <c r="AU10" i="23" s="1"/>
  <c r="AS5" i="17"/>
  <c r="AL5" i="17"/>
  <c r="AU5" i="17" s="1"/>
  <c r="AS10" i="40"/>
  <c r="AL10" i="40"/>
  <c r="AU10" i="40" s="1"/>
  <c r="AR24" i="45"/>
  <c r="AH24" i="51"/>
  <c r="AQ24" i="51" s="1"/>
  <c r="AS13" i="27"/>
  <c r="AL13" i="27"/>
  <c r="AU13" i="27" s="1"/>
  <c r="AS9" i="26"/>
  <c r="AL9" i="26"/>
  <c r="AU9" i="26" s="1"/>
  <c r="Z24" i="43"/>
  <c r="AH24" i="92"/>
  <c r="AQ24" i="92" s="1"/>
  <c r="AS10" i="66"/>
  <c r="AL10" i="66"/>
  <c r="AU10" i="66" s="1"/>
  <c r="AS19" i="63"/>
  <c r="AL19" i="63"/>
  <c r="AU19" i="63" s="1"/>
  <c r="AS6" i="14"/>
  <c r="AL6" i="14"/>
  <c r="AU6" i="14" s="1"/>
  <c r="Y24" i="11"/>
  <c r="X24" i="11"/>
  <c r="AS12" i="40"/>
  <c r="AL12" i="40"/>
  <c r="AU12" i="40" s="1"/>
  <c r="AS20" i="63"/>
  <c r="AL20" i="63"/>
  <c r="AU20" i="63" s="1"/>
  <c r="AS7" i="23"/>
  <c r="AL7" i="23"/>
  <c r="AU7" i="23" s="1"/>
  <c r="AS20" i="14"/>
  <c r="AL20" i="14"/>
  <c r="AU20" i="14" s="1"/>
  <c r="AS16" i="27"/>
  <c r="AL16" i="27"/>
  <c r="AU16" i="27" s="1"/>
  <c r="AS8" i="17"/>
  <c r="AL8" i="17"/>
  <c r="AU8" i="17" s="1"/>
  <c r="AS13" i="26"/>
  <c r="AL13" i="26"/>
  <c r="AU13" i="26" s="1"/>
  <c r="Y25" i="86"/>
  <c r="X25" i="86"/>
  <c r="AS16" i="26"/>
  <c r="AL16" i="26"/>
  <c r="AU16" i="26" s="1"/>
  <c r="AE24" i="54"/>
  <c r="AF24" i="54"/>
  <c r="AO24" i="54" s="1"/>
  <c r="AG24" i="54"/>
  <c r="AP24" i="54" s="1"/>
  <c r="W25" i="54"/>
  <c r="AK14" i="24"/>
  <c r="AT14" i="24" s="1"/>
  <c r="AJ14" i="24"/>
  <c r="AS9" i="27"/>
  <c r="AL9" i="27"/>
  <c r="AU9" i="27" s="1"/>
  <c r="AS5" i="26"/>
  <c r="AL5" i="26"/>
  <c r="AU5" i="26" s="1"/>
  <c r="AK23" i="75"/>
  <c r="AT23" i="75" s="1"/>
  <c r="AJ23" i="75"/>
  <c r="AS23" i="75" s="1"/>
  <c r="AS14" i="23"/>
  <c r="AL14" i="23"/>
  <c r="AU14" i="23" s="1"/>
  <c r="AS18" i="40"/>
  <c r="AL18" i="40"/>
  <c r="AU18" i="40" s="1"/>
  <c r="AH25" i="105"/>
  <c r="AQ25" i="105" s="1"/>
  <c r="AR23" i="54"/>
  <c r="AS5" i="66"/>
  <c r="AL5" i="66"/>
  <c r="AU5" i="66" s="1"/>
  <c r="AS8" i="63"/>
  <c r="AL8" i="63"/>
  <c r="AU8" i="63" s="1"/>
  <c r="AR24" i="82"/>
  <c r="AS12" i="17"/>
  <c r="AL12" i="17"/>
  <c r="AU12" i="17" s="1"/>
  <c r="AR23" i="66"/>
  <c r="AR25" i="66" s="1"/>
  <c r="AL23" i="66"/>
  <c r="AU23" i="66" s="1"/>
  <c r="AN24" i="102"/>
  <c r="AI24" i="102"/>
  <c r="AR26" i="41"/>
  <c r="W28" i="85"/>
  <c r="AE27" i="85"/>
  <c r="AG27" i="85"/>
  <c r="AP27" i="85" s="1"/>
  <c r="AF27" i="85"/>
  <c r="AO27" i="85" s="1"/>
  <c r="AS19" i="14"/>
  <c r="AL19" i="14"/>
  <c r="AU19" i="14" s="1"/>
  <c r="AS13" i="23"/>
  <c r="AL13" i="23"/>
  <c r="AU13" i="23" s="1"/>
  <c r="AH24" i="96"/>
  <c r="AQ24" i="96" s="1"/>
  <c r="AS15" i="14"/>
  <c r="AL15" i="14"/>
  <c r="AU15" i="14" s="1"/>
  <c r="Z25" i="88"/>
  <c r="AS19" i="40"/>
  <c r="AL19" i="40"/>
  <c r="AU19" i="40" s="1"/>
  <c r="Z25" i="45"/>
  <c r="AS3" i="63"/>
  <c r="AL3" i="63"/>
  <c r="AU3" i="63" s="1"/>
  <c r="AL3" i="27"/>
  <c r="AU3" i="27" s="1"/>
  <c r="AS3" i="27"/>
  <c r="AS22" i="27"/>
  <c r="AL22" i="27"/>
  <c r="AU22" i="27" s="1"/>
  <c r="AH27" i="41"/>
  <c r="AQ27" i="41" s="1"/>
  <c r="AG24" i="20"/>
  <c r="AP24" i="20" s="1"/>
  <c r="AF24" i="20"/>
  <c r="AO24" i="20" s="1"/>
  <c r="AE24" i="20"/>
  <c r="W25" i="20"/>
  <c r="AK19" i="75"/>
  <c r="AT19" i="75" s="1"/>
  <c r="AJ19" i="75"/>
  <c r="AK13" i="75"/>
  <c r="AT13" i="75" s="1"/>
  <c r="AJ13" i="75"/>
  <c r="AK7" i="75"/>
  <c r="AT7" i="75" s="1"/>
  <c r="AJ7" i="75"/>
  <c r="AS8" i="23"/>
  <c r="AL8" i="23"/>
  <c r="AU8" i="23" s="1"/>
  <c r="AR23" i="42"/>
  <c r="Z24" i="91"/>
  <c r="AS8" i="40"/>
  <c r="AL8" i="40"/>
  <c r="AU8" i="40" s="1"/>
  <c r="Y25" i="103"/>
  <c r="X25" i="103"/>
  <c r="AS14" i="17"/>
  <c r="AL14" i="17"/>
  <c r="AU14" i="17" s="1"/>
  <c r="Y26" i="87"/>
  <c r="X26" i="87"/>
  <c r="AS19" i="26"/>
  <c r="AL19" i="26"/>
  <c r="AU19" i="26" s="1"/>
  <c r="Y25" i="50"/>
  <c r="X25" i="50"/>
  <c r="Y25" i="55"/>
  <c r="X25" i="55"/>
  <c r="AL23" i="27"/>
  <c r="AU23" i="27" s="1"/>
  <c r="AE25" i="49"/>
  <c r="AF25" i="49"/>
  <c r="AO25" i="49" s="1"/>
  <c r="W26" i="49"/>
  <c r="AG25" i="49"/>
  <c r="AP25" i="49" s="1"/>
  <c r="AL4" i="61"/>
  <c r="AU4" i="61" s="1"/>
  <c r="AU25" i="61" s="1"/>
  <c r="C11" i="61" s="1"/>
  <c r="F5" i="57" s="1"/>
  <c r="AS4" i="61"/>
  <c r="AK18" i="24"/>
  <c r="AT18" i="24" s="1"/>
  <c r="AJ18" i="24"/>
  <c r="AK12" i="24"/>
  <c r="AT12" i="24" s="1"/>
  <c r="AJ12" i="24"/>
  <c r="AK6" i="24"/>
  <c r="AT6" i="24" s="1"/>
  <c r="AJ6" i="24"/>
  <c r="AF23" i="101"/>
  <c r="AO23" i="101" s="1"/>
  <c r="AE23" i="101"/>
  <c r="AG23" i="101"/>
  <c r="AP23" i="101" s="1"/>
  <c r="W24" i="101"/>
  <c r="AS5" i="14"/>
  <c r="AL5" i="14"/>
  <c r="AU5" i="14" s="1"/>
  <c r="AH26" i="44"/>
  <c r="AQ26" i="44" s="1"/>
  <c r="Y27" i="89"/>
  <c r="X27" i="89"/>
  <c r="AS15" i="66"/>
  <c r="AL15" i="66"/>
  <c r="AU15" i="66" s="1"/>
  <c r="AS18" i="63"/>
  <c r="AL18" i="63"/>
  <c r="AU18" i="63" s="1"/>
  <c r="AS16" i="17"/>
  <c r="AL16" i="17"/>
  <c r="AU16" i="17" s="1"/>
  <c r="AL4" i="81"/>
  <c r="AU4" i="81" s="1"/>
  <c r="AU25" i="81" s="1"/>
  <c r="C11" i="81" s="1"/>
  <c r="F25" i="57" s="1"/>
  <c r="AS4" i="81"/>
  <c r="AS25" i="81" s="1"/>
  <c r="Z24" i="92"/>
  <c r="AS20" i="27"/>
  <c r="AL20" i="27"/>
  <c r="AU20" i="27" s="1"/>
  <c r="AS22" i="26"/>
  <c r="AL22" i="26"/>
  <c r="AU22" i="26" s="1"/>
  <c r="AS18" i="23"/>
  <c r="AL18" i="23"/>
  <c r="AU18" i="23" s="1"/>
  <c r="W27" i="15"/>
  <c r="AF26" i="15"/>
  <c r="AO26" i="15" s="1"/>
  <c r="AG26" i="15"/>
  <c r="AP26" i="15" s="1"/>
  <c r="AE26" i="15"/>
  <c r="AJ21" i="75"/>
  <c r="AK21" i="75"/>
  <c r="AT21" i="75" s="1"/>
  <c r="AK4" i="23"/>
  <c r="AT4" i="23" s="1"/>
  <c r="AT25" i="23" s="1"/>
  <c r="AJ4" i="23"/>
  <c r="AR25" i="15"/>
  <c r="AS21" i="23"/>
  <c r="AL21" i="23"/>
  <c r="AU21" i="23" s="1"/>
  <c r="AJ8" i="24"/>
  <c r="AK8" i="24"/>
  <c r="AT8" i="24" s="1"/>
  <c r="AH24" i="104"/>
  <c r="AQ24" i="104" s="1"/>
  <c r="AN23" i="11"/>
  <c r="AI23" i="52"/>
  <c r="AN23" i="52"/>
  <c r="W26" i="105"/>
  <c r="AG25" i="105"/>
  <c r="AP25" i="105" s="1"/>
  <c r="AF25" i="105"/>
  <c r="AO25" i="105" s="1"/>
  <c r="AE25" i="105"/>
  <c r="AE24" i="96"/>
  <c r="AH26" i="16"/>
  <c r="AQ26" i="16" s="1"/>
  <c r="AS20" i="23"/>
  <c r="AL20" i="23"/>
  <c r="AU20" i="23" s="1"/>
  <c r="AS16" i="66"/>
  <c r="AL16" i="66"/>
  <c r="AU16" i="66" s="1"/>
  <c r="AS18" i="66"/>
  <c r="AL18" i="66"/>
  <c r="AU18" i="66" s="1"/>
  <c r="AJ4" i="63"/>
  <c r="AK4" i="63"/>
  <c r="AT4" i="63" s="1"/>
  <c r="AT25" i="63" s="1"/>
  <c r="AS21" i="63"/>
  <c r="AL21" i="63"/>
  <c r="AU21" i="63" s="1"/>
  <c r="AS13" i="17"/>
  <c r="AL13" i="17"/>
  <c r="AU13" i="17" s="1"/>
  <c r="AS6" i="26"/>
  <c r="AL6" i="26"/>
  <c r="AU6" i="26" s="1"/>
  <c r="AS4" i="59"/>
  <c r="AS25" i="59" s="1"/>
  <c r="AL4" i="59"/>
  <c r="AU4" i="59" s="1"/>
  <c r="AU25" i="59" s="1"/>
  <c r="C11" i="59" s="1"/>
  <c r="F3" i="57" s="1"/>
  <c r="AJ18" i="75"/>
  <c r="AK18" i="75"/>
  <c r="AT18" i="75" s="1"/>
  <c r="AJ12" i="75"/>
  <c r="AK12" i="75"/>
  <c r="AT12" i="75" s="1"/>
  <c r="AK6" i="75"/>
  <c r="AT6" i="75" s="1"/>
  <c r="AJ6" i="75"/>
  <c r="AS11" i="17"/>
  <c r="AL11" i="17"/>
  <c r="AU11" i="17" s="1"/>
  <c r="AS13" i="66"/>
  <c r="AL13" i="66"/>
  <c r="AU13" i="66" s="1"/>
  <c r="AS10" i="63"/>
  <c r="AL10" i="63"/>
  <c r="AU10" i="63" s="1"/>
  <c r="AN24" i="103"/>
  <c r="AI24" i="103"/>
  <c r="AS5" i="27"/>
  <c r="AL5" i="27"/>
  <c r="AU5" i="27" s="1"/>
  <c r="AS25" i="61"/>
  <c r="AL4" i="69"/>
  <c r="AU4" i="69" s="1"/>
  <c r="AU25" i="69" s="1"/>
  <c r="C11" i="69" s="1"/>
  <c r="F13" i="57" s="1"/>
  <c r="AS4" i="69"/>
  <c r="AS25" i="69" s="1"/>
  <c r="AR25" i="18"/>
  <c r="AS9" i="40"/>
  <c r="AL9" i="40"/>
  <c r="AU9" i="40" s="1"/>
  <c r="AR24" i="105"/>
  <c r="AS8" i="66"/>
  <c r="AL8" i="66"/>
  <c r="AU8" i="66" s="1"/>
  <c r="W25" i="84"/>
  <c r="AG24" i="84"/>
  <c r="AP24" i="84" s="1"/>
  <c r="AF24" i="84"/>
  <c r="AO24" i="84" s="1"/>
  <c r="AE24" i="84"/>
  <c r="AS17" i="63"/>
  <c r="AL17" i="63"/>
  <c r="AU17" i="63" s="1"/>
  <c r="AS15" i="17"/>
  <c r="AL15" i="17"/>
  <c r="AU15" i="17" s="1"/>
  <c r="AS12" i="27"/>
  <c r="AL12" i="27"/>
  <c r="AU12" i="27" s="1"/>
  <c r="AJ17" i="24"/>
  <c r="AK17" i="24"/>
  <c r="AT17" i="24" s="1"/>
  <c r="AK11" i="24"/>
  <c r="AT11" i="24" s="1"/>
  <c r="AJ11" i="24"/>
  <c r="AK5" i="24"/>
  <c r="AT5" i="24" s="1"/>
  <c r="AJ5" i="24"/>
  <c r="AS14" i="26"/>
  <c r="AL14" i="26"/>
  <c r="AU14" i="26" s="1"/>
  <c r="AF23" i="95"/>
  <c r="AO23" i="95" s="1"/>
  <c r="AE23" i="95"/>
  <c r="AG23" i="95"/>
  <c r="AP23" i="95" s="1"/>
  <c r="W24" i="95"/>
  <c r="AS16" i="14"/>
  <c r="AL16" i="14"/>
  <c r="AU16" i="14" s="1"/>
  <c r="AS16" i="23"/>
  <c r="AL16" i="23"/>
  <c r="AU16" i="23" s="1"/>
  <c r="Y26" i="98"/>
  <c r="X26" i="98"/>
  <c r="Z26" i="44"/>
  <c r="AN26" i="89"/>
  <c r="AI26" i="89"/>
  <c r="AS12" i="14"/>
  <c r="AL12" i="14"/>
  <c r="AU12" i="14" s="1"/>
  <c r="AS16" i="40"/>
  <c r="AL16" i="40"/>
  <c r="AU16" i="40" s="1"/>
  <c r="AJ4" i="66"/>
  <c r="AK4" i="66"/>
  <c r="AT4" i="66" s="1"/>
  <c r="AT25" i="66" s="1"/>
  <c r="Z24" i="51"/>
  <c r="AS19" i="27"/>
  <c r="AL19" i="27"/>
  <c r="AU19" i="27" s="1"/>
  <c r="AS15" i="26"/>
  <c r="AL15" i="26"/>
  <c r="AU15" i="26" s="1"/>
  <c r="AI23" i="32"/>
  <c r="AN23" i="32"/>
  <c r="AS17" i="40"/>
  <c r="AL17" i="40"/>
  <c r="AU17" i="40" s="1"/>
  <c r="AS22" i="66"/>
  <c r="AL22" i="66"/>
  <c r="AU22" i="66" s="1"/>
  <c r="AS17" i="66"/>
  <c r="AL17" i="66"/>
  <c r="AU17" i="66" s="1"/>
  <c r="AS6" i="17"/>
  <c r="AL6" i="17"/>
  <c r="AU6" i="17" s="1"/>
  <c r="AS4" i="21"/>
  <c r="AS25" i="21" s="1"/>
  <c r="AL4" i="21"/>
  <c r="AU4" i="21" s="1"/>
  <c r="AU25" i="21" s="1"/>
  <c r="C11" i="21" s="1"/>
  <c r="AR23" i="43"/>
  <c r="AJ15" i="75"/>
  <c r="AK15" i="75"/>
  <c r="AT15" i="75" s="1"/>
  <c r="AS20" i="40"/>
  <c r="AL20" i="40"/>
  <c r="AU20" i="40" s="1"/>
  <c r="AS5" i="40"/>
  <c r="AL5" i="40"/>
  <c r="AU5" i="40" s="1"/>
  <c r="W26" i="13"/>
  <c r="AF25" i="13"/>
  <c r="AO25" i="13" s="1"/>
  <c r="AG25" i="13"/>
  <c r="AP25" i="13" s="1"/>
  <c r="AE25" i="13"/>
  <c r="AS13" i="14"/>
  <c r="AL13" i="14"/>
  <c r="AU13" i="14" s="1"/>
  <c r="AS15" i="27"/>
  <c r="AL15" i="27"/>
  <c r="AU15" i="27" s="1"/>
  <c r="AS14" i="14"/>
  <c r="AL14" i="14"/>
  <c r="AU14" i="14" s="1"/>
  <c r="AS9" i="23"/>
  <c r="AL9" i="23"/>
  <c r="AU9" i="23" s="1"/>
  <c r="AS7" i="40"/>
  <c r="AL7" i="40"/>
  <c r="AU7" i="40" s="1"/>
  <c r="AS10" i="27"/>
  <c r="AL10" i="27"/>
  <c r="AU10" i="27" s="1"/>
  <c r="AR23" i="17"/>
  <c r="AR25" i="17" s="1"/>
  <c r="AL23" i="17"/>
  <c r="AU23" i="17" s="1"/>
  <c r="AK17" i="75"/>
  <c r="AT17" i="75" s="1"/>
  <c r="AJ17" i="75"/>
  <c r="AK11" i="75"/>
  <c r="AT11" i="75" s="1"/>
  <c r="AJ11" i="75"/>
  <c r="AJ5" i="75"/>
  <c r="AK5" i="75"/>
  <c r="AT5" i="75" s="1"/>
  <c r="AS17" i="14"/>
  <c r="AL17" i="14"/>
  <c r="AU17" i="14" s="1"/>
  <c r="AH26" i="18"/>
  <c r="AQ26" i="18" s="1"/>
  <c r="AS12" i="23"/>
  <c r="AL12" i="23"/>
  <c r="AU12" i="23" s="1"/>
  <c r="AH24" i="42"/>
  <c r="AQ24" i="42" s="1"/>
  <c r="AS14" i="40"/>
  <c r="AL14" i="40"/>
  <c r="AU14" i="40" s="1"/>
  <c r="AS20" i="17"/>
  <c r="AL20" i="17"/>
  <c r="AU20" i="17" s="1"/>
  <c r="AS7" i="26"/>
  <c r="AL7" i="26"/>
  <c r="AU7" i="26" s="1"/>
  <c r="AR23" i="23"/>
  <c r="AR25" i="23" s="1"/>
  <c r="AL23" i="23"/>
  <c r="AU23" i="23" s="1"/>
  <c r="AS11" i="23"/>
  <c r="AL11" i="23"/>
  <c r="AU11" i="23" s="1"/>
  <c r="AS8" i="27"/>
  <c r="AL8" i="27"/>
  <c r="AU8" i="27" s="1"/>
  <c r="AR23" i="92"/>
  <c r="AK4" i="17"/>
  <c r="AT4" i="17" s="1"/>
  <c r="AT25" i="17" s="1"/>
  <c r="AJ4" i="17"/>
  <c r="AK22" i="24"/>
  <c r="AT22" i="24" s="1"/>
  <c r="AJ22" i="24"/>
  <c r="AK16" i="24"/>
  <c r="AT16" i="24" s="1"/>
  <c r="AJ16" i="24"/>
  <c r="AK10" i="24"/>
  <c r="AT10" i="24" s="1"/>
  <c r="AJ10" i="24"/>
  <c r="AB4" i="24"/>
  <c r="AJ3" i="24"/>
  <c r="AR23" i="91"/>
  <c r="AN25" i="98"/>
  <c r="AI25" i="98"/>
  <c r="AS3" i="66"/>
  <c r="AL3" i="66"/>
  <c r="AU3" i="66" s="1"/>
  <c r="AS21" i="66"/>
  <c r="AL21" i="66"/>
  <c r="AU21" i="66" s="1"/>
  <c r="AS6" i="63"/>
  <c r="AL6" i="63"/>
  <c r="AU6" i="63" s="1"/>
  <c r="AS22" i="17"/>
  <c r="AL22" i="17"/>
  <c r="AU22" i="17" s="1"/>
  <c r="AR25" i="44"/>
  <c r="AJ4" i="26"/>
  <c r="AK4" i="26"/>
  <c r="AT4" i="26" s="1"/>
  <c r="AT25" i="26" s="1"/>
  <c r="AH25" i="90"/>
  <c r="AQ25" i="90" s="1"/>
  <c r="AN26" i="100"/>
  <c r="AI26" i="100"/>
  <c r="AE26" i="53"/>
  <c r="AF26" i="53"/>
  <c r="AO26" i="53" s="1"/>
  <c r="W27" i="53"/>
  <c r="AG26" i="53"/>
  <c r="AP26" i="53" s="1"/>
  <c r="AR25" i="94"/>
  <c r="AF26" i="94"/>
  <c r="AO26" i="94" s="1"/>
  <c r="AE26" i="94"/>
  <c r="W27" i="94"/>
  <c r="AG26" i="94"/>
  <c r="AP26" i="94" s="1"/>
  <c r="AS13" i="40"/>
  <c r="AL13" i="40"/>
  <c r="AU13" i="40" s="1"/>
  <c r="W25" i="93"/>
  <c r="AG24" i="93"/>
  <c r="AP24" i="93" s="1"/>
  <c r="AF24" i="93"/>
  <c r="AO24" i="93" s="1"/>
  <c r="AE24" i="93"/>
  <c r="W26" i="82"/>
  <c r="AF25" i="82"/>
  <c r="AO25" i="82" s="1"/>
  <c r="AJ4" i="40"/>
  <c r="AK4" i="40"/>
  <c r="AT4" i="40" s="1"/>
  <c r="AT25" i="40" s="1"/>
  <c r="AR23" i="83"/>
  <c r="AS9" i="66"/>
  <c r="AL9" i="66"/>
  <c r="AU9" i="66" s="1"/>
  <c r="AE25" i="48"/>
  <c r="W26" i="48"/>
  <c r="AF25" i="48"/>
  <c r="AO25" i="48" s="1"/>
  <c r="AG25" i="48"/>
  <c r="AP25" i="48" s="1"/>
  <c r="AR23" i="75"/>
  <c r="AR25" i="75" s="1"/>
  <c r="AS6" i="40"/>
  <c r="AL6" i="40"/>
  <c r="AU6" i="40" s="1"/>
  <c r="AS11" i="66"/>
  <c r="AL11" i="66"/>
  <c r="AU11" i="66" s="1"/>
  <c r="AS14" i="63"/>
  <c r="AL14" i="63"/>
  <c r="AU14" i="63" s="1"/>
  <c r="AS18" i="17"/>
  <c r="AL18" i="17"/>
  <c r="AU18" i="17" s="1"/>
  <c r="Y24" i="52"/>
  <c r="X24" i="52"/>
  <c r="W25" i="99"/>
  <c r="AG24" i="99"/>
  <c r="AP24" i="99" s="1"/>
  <c r="AF24" i="99"/>
  <c r="AO24" i="99" s="1"/>
  <c r="AE24" i="99"/>
  <c r="AS11" i="26"/>
  <c r="AL11" i="26"/>
  <c r="AU11" i="26" s="1"/>
  <c r="AI23" i="24"/>
  <c r="AN23" i="24"/>
  <c r="AN25" i="24" s="1"/>
  <c r="AH24" i="83"/>
  <c r="AQ24" i="83" s="1"/>
  <c r="AR25" i="16"/>
  <c r="AS19" i="23"/>
  <c r="AL19" i="23"/>
  <c r="AU19" i="23" s="1"/>
  <c r="AS11" i="14"/>
  <c r="AL11" i="14"/>
  <c r="AU11" i="14" s="1"/>
  <c r="AS21" i="27"/>
  <c r="AL21" i="27"/>
  <c r="AU21" i="27" s="1"/>
  <c r="Y25" i="102"/>
  <c r="X25" i="102"/>
  <c r="Z24" i="83"/>
  <c r="AS7" i="14"/>
  <c r="AL7" i="14"/>
  <c r="AU7" i="14" s="1"/>
  <c r="Z26" i="16"/>
  <c r="AS7" i="63"/>
  <c r="AL7" i="63"/>
  <c r="AU7" i="63" s="1"/>
  <c r="AH26" i="94"/>
  <c r="AQ26" i="94" s="1"/>
  <c r="AS6" i="66"/>
  <c r="AL6" i="66"/>
  <c r="AU6" i="66" s="1"/>
  <c r="AS9" i="63"/>
  <c r="AL9" i="63"/>
  <c r="AU9" i="63" s="1"/>
  <c r="AS19" i="17"/>
  <c r="AL19" i="17"/>
  <c r="AU19" i="17" s="1"/>
  <c r="AU25" i="58"/>
  <c r="C11" i="58" s="1"/>
  <c r="F2" i="57" s="1"/>
  <c r="AH26" i="15"/>
  <c r="AQ26" i="15" s="1"/>
  <c r="AS12" i="26"/>
  <c r="AL12" i="26"/>
  <c r="AU12" i="26" s="1"/>
  <c r="AR23" i="104"/>
  <c r="AE23" i="10"/>
  <c r="W24" i="10"/>
  <c r="AF23" i="10"/>
  <c r="AO23" i="10" s="1"/>
  <c r="AG23" i="10"/>
  <c r="AP23" i="10" s="1"/>
  <c r="AK22" i="75"/>
  <c r="AT22" i="75" s="1"/>
  <c r="AJ22" i="75"/>
  <c r="AK16" i="75"/>
  <c r="AT16" i="75" s="1"/>
  <c r="AJ16" i="75"/>
  <c r="AK10" i="75"/>
  <c r="AT10" i="75" s="1"/>
  <c r="AJ10" i="75"/>
  <c r="AJ3" i="75"/>
  <c r="AB4" i="75"/>
  <c r="AS8" i="14"/>
  <c r="AL8" i="14"/>
  <c r="AU8" i="14" s="1"/>
  <c r="AS21" i="14"/>
  <c r="AL21" i="14"/>
  <c r="AU21" i="14" s="1"/>
  <c r="AS3" i="23"/>
  <c r="AL3" i="23"/>
  <c r="AU3" i="23" s="1"/>
  <c r="AS5" i="23"/>
  <c r="AL5" i="23"/>
  <c r="AU5" i="23" s="1"/>
  <c r="AH25" i="82"/>
  <c r="AQ25" i="82" s="1"/>
  <c r="Z26" i="18"/>
  <c r="Z24" i="42"/>
  <c r="AS19" i="66"/>
  <c r="AL19" i="66"/>
  <c r="AU19" i="66" s="1"/>
  <c r="AS16" i="63"/>
  <c r="AL16" i="63"/>
  <c r="AU16" i="63" s="1"/>
  <c r="AS11" i="27"/>
  <c r="AL11" i="27"/>
  <c r="AU11" i="27" s="1"/>
  <c r="AN25" i="87"/>
  <c r="AE26" i="47"/>
  <c r="AF26" i="47"/>
  <c r="AO26" i="47" s="1"/>
  <c r="AG26" i="47"/>
  <c r="AP26" i="47" s="1"/>
  <c r="W27" i="47"/>
  <c r="AN24" i="50"/>
  <c r="AI24" i="50"/>
  <c r="AN24" i="55"/>
  <c r="AI24" i="55"/>
  <c r="AS9" i="14"/>
  <c r="AL9" i="14"/>
  <c r="AU9" i="14" s="1"/>
  <c r="AS15" i="40"/>
  <c r="AL15" i="40"/>
  <c r="AU15" i="40" s="1"/>
  <c r="AH24" i="54"/>
  <c r="AQ24" i="54" s="1"/>
  <c r="AS14" i="66"/>
  <c r="AL14" i="66"/>
  <c r="AU14" i="66" s="1"/>
  <c r="AS5" i="63"/>
  <c r="AL5" i="63"/>
  <c r="AU5" i="63" s="1"/>
  <c r="AS3" i="17"/>
  <c r="AL3" i="17"/>
  <c r="AU3" i="17" s="1"/>
  <c r="AS21" i="17"/>
  <c r="AL21" i="17"/>
  <c r="AU21" i="17" s="1"/>
  <c r="AS18" i="27"/>
  <c r="AL18" i="27"/>
  <c r="AU18" i="27" s="1"/>
  <c r="AK21" i="24"/>
  <c r="AT21" i="24" s="1"/>
  <c r="AJ21" i="24"/>
  <c r="AK15" i="24"/>
  <c r="AT15" i="24" s="1"/>
  <c r="AJ15" i="24"/>
  <c r="AK9" i="24"/>
  <c r="AT9" i="24" s="1"/>
  <c r="AJ9" i="24"/>
  <c r="AR24" i="48"/>
  <c r="AS20" i="26"/>
  <c r="AL20" i="26"/>
  <c r="AU20" i="26" s="1"/>
  <c r="AK4" i="14"/>
  <c r="AT4" i="14" s="1"/>
  <c r="AT25" i="14" s="1"/>
  <c r="AJ4" i="14"/>
  <c r="AS22" i="23"/>
  <c r="AL22" i="23"/>
  <c r="AU22" i="23" s="1"/>
  <c r="AR23" i="96"/>
  <c r="AS10" i="26"/>
  <c r="AL10" i="26"/>
  <c r="AU10" i="26" s="1"/>
  <c r="AS6" i="23"/>
  <c r="AL6" i="23"/>
  <c r="AU6" i="23" s="1"/>
  <c r="AS22" i="40"/>
  <c r="AL22" i="40"/>
  <c r="AU22" i="40" s="1"/>
  <c r="AL4" i="70"/>
  <c r="AU4" i="70" s="1"/>
  <c r="AU25" i="70" s="1"/>
  <c r="C11" i="70" s="1"/>
  <c r="F14" i="57" s="1"/>
  <c r="AS4" i="70"/>
  <c r="AS25" i="70" s="1"/>
  <c r="AS7" i="27"/>
  <c r="AL7" i="27"/>
  <c r="AU7" i="27" s="1"/>
  <c r="AH25" i="48"/>
  <c r="AQ25" i="48" s="1"/>
  <c r="AL3" i="26"/>
  <c r="AU3" i="26" s="1"/>
  <c r="AS3" i="26"/>
  <c r="AS21" i="26"/>
  <c r="AL21" i="26"/>
  <c r="AU21" i="26" s="1"/>
  <c r="W27" i="46"/>
  <c r="AE26" i="46"/>
  <c r="AF26" i="46"/>
  <c r="AO26" i="46" s="1"/>
  <c r="AG26" i="46"/>
  <c r="AP26" i="46" s="1"/>
  <c r="Z25" i="90"/>
  <c r="AS13" i="63"/>
  <c r="AL13" i="63"/>
  <c r="AU13" i="63" s="1"/>
  <c r="Y27" i="100"/>
  <c r="X27" i="100"/>
  <c r="AF27" i="41" l="1"/>
  <c r="AO27" i="41" s="1"/>
  <c r="AE27" i="41"/>
  <c r="AN27" i="41" s="1"/>
  <c r="AG25" i="82"/>
  <c r="AP25" i="82" s="1"/>
  <c r="AI23" i="11"/>
  <c r="AR23" i="11" s="1"/>
  <c r="AG24" i="96"/>
  <c r="AP24" i="96" s="1"/>
  <c r="AG24" i="104"/>
  <c r="AP24" i="104" s="1"/>
  <c r="W25" i="96"/>
  <c r="Y25" i="96" s="1"/>
  <c r="AI25" i="87"/>
  <c r="Z27" i="100"/>
  <c r="AF27" i="100" s="1"/>
  <c r="AO27" i="100" s="1"/>
  <c r="W25" i="104"/>
  <c r="Y25" i="104" s="1"/>
  <c r="Z25" i="86"/>
  <c r="AF25" i="86" s="1"/>
  <c r="AO25" i="86" s="1"/>
  <c r="AF24" i="104"/>
  <c r="AO24" i="104" s="1"/>
  <c r="Z25" i="55"/>
  <c r="AG25" i="55" s="1"/>
  <c r="AP25" i="55" s="1"/>
  <c r="AL23" i="75"/>
  <c r="AU23" i="75" s="1"/>
  <c r="Z26" i="98"/>
  <c r="AG26" i="98" s="1"/>
  <c r="AP26" i="98" s="1"/>
  <c r="Z27" i="89"/>
  <c r="AF27" i="89" s="1"/>
  <c r="AO27" i="89" s="1"/>
  <c r="Z25" i="97"/>
  <c r="AF25" i="97" s="1"/>
  <c r="AO25" i="97" s="1"/>
  <c r="Z24" i="32"/>
  <c r="AG24" i="32" s="1"/>
  <c r="AP24" i="32" s="1"/>
  <c r="Z25" i="103"/>
  <c r="AE25" i="103" s="1"/>
  <c r="W27" i="98"/>
  <c r="AE27" i="100"/>
  <c r="W28" i="100"/>
  <c r="AG25" i="86"/>
  <c r="AP25" i="86" s="1"/>
  <c r="W26" i="86"/>
  <c r="AG25" i="97"/>
  <c r="AP25" i="97" s="1"/>
  <c r="AJ4" i="75"/>
  <c r="AK4" i="75"/>
  <c r="AT4" i="75" s="1"/>
  <c r="AT25" i="75" s="1"/>
  <c r="AH25" i="102"/>
  <c r="AQ25" i="102" s="1"/>
  <c r="Y26" i="48"/>
  <c r="X26" i="48"/>
  <c r="AR26" i="100"/>
  <c r="AS5" i="75"/>
  <c r="AL5" i="75"/>
  <c r="AU5" i="75" s="1"/>
  <c r="AS21" i="75"/>
  <c r="AL21" i="75"/>
  <c r="AU21" i="75" s="1"/>
  <c r="AS11" i="75"/>
  <c r="AL11" i="75"/>
  <c r="AU11" i="75" s="1"/>
  <c r="AI25" i="13"/>
  <c r="AN25" i="13"/>
  <c r="AL4" i="66"/>
  <c r="AU4" i="66" s="1"/>
  <c r="AU25" i="66" s="1"/>
  <c r="C11" i="66" s="1"/>
  <c r="F10" i="57" s="1"/>
  <c r="AS4" i="66"/>
  <c r="AS25" i="66" s="1"/>
  <c r="Y25" i="84"/>
  <c r="X25" i="84"/>
  <c r="AN26" i="15"/>
  <c r="AI26" i="15"/>
  <c r="AN23" i="101"/>
  <c r="AI23" i="101"/>
  <c r="AS18" i="24"/>
  <c r="AL18" i="24"/>
  <c r="AU18" i="24" s="1"/>
  <c r="AH26" i="87"/>
  <c r="AQ26" i="87" s="1"/>
  <c r="AE24" i="91"/>
  <c r="W25" i="91"/>
  <c r="AG24" i="91"/>
  <c r="AP24" i="91" s="1"/>
  <c r="AF24" i="91"/>
  <c r="AO24" i="91" s="1"/>
  <c r="AS7" i="75"/>
  <c r="AL7" i="75"/>
  <c r="AU7" i="75" s="1"/>
  <c r="Y25" i="20"/>
  <c r="X25" i="20"/>
  <c r="AE25" i="45"/>
  <c r="AF25" i="45"/>
  <c r="AO25" i="45" s="1"/>
  <c r="AG25" i="45"/>
  <c r="AP25" i="45" s="1"/>
  <c r="W26" i="45"/>
  <c r="AN24" i="54"/>
  <c r="AI24" i="54"/>
  <c r="AS19" i="24"/>
  <c r="AL19" i="24"/>
  <c r="AU19" i="24" s="1"/>
  <c r="AS20" i="24"/>
  <c r="AL20" i="24"/>
  <c r="AU20" i="24" s="1"/>
  <c r="AI26" i="46"/>
  <c r="AN26" i="46"/>
  <c r="AS22" i="75"/>
  <c r="AL22" i="75"/>
  <c r="AU22" i="75" s="1"/>
  <c r="AI25" i="82"/>
  <c r="AN25" i="82"/>
  <c r="AS16" i="24"/>
  <c r="AL16" i="24"/>
  <c r="AU16" i="24" s="1"/>
  <c r="AS11" i="24"/>
  <c r="AL11" i="24"/>
  <c r="AU11" i="24" s="1"/>
  <c r="AF24" i="92"/>
  <c r="AO24" i="92" s="1"/>
  <c r="AE24" i="92"/>
  <c r="AG24" i="92"/>
  <c r="AP24" i="92" s="1"/>
  <c r="W25" i="92"/>
  <c r="Y26" i="49"/>
  <c r="X26" i="49"/>
  <c r="AH25" i="103"/>
  <c r="AQ25" i="103" s="1"/>
  <c r="AL3" i="75"/>
  <c r="AU3" i="75" s="1"/>
  <c r="AS3" i="75"/>
  <c r="Z25" i="102"/>
  <c r="AI25" i="48"/>
  <c r="AN25" i="48"/>
  <c r="W26" i="90"/>
  <c r="AG25" i="90"/>
  <c r="AP25" i="90" s="1"/>
  <c r="AF25" i="90"/>
  <c r="AO25" i="90" s="1"/>
  <c r="AE25" i="90"/>
  <c r="AI26" i="47"/>
  <c r="AN26" i="47"/>
  <c r="AS10" i="75"/>
  <c r="AL10" i="75"/>
  <c r="AU10" i="75" s="1"/>
  <c r="AE26" i="16"/>
  <c r="W27" i="16"/>
  <c r="AF26" i="16"/>
  <c r="AO26" i="16" s="1"/>
  <c r="AG26" i="16"/>
  <c r="AP26" i="16" s="1"/>
  <c r="AR23" i="24"/>
  <c r="AR25" i="24" s="1"/>
  <c r="AL23" i="24"/>
  <c r="AU23" i="24" s="1"/>
  <c r="Y25" i="99"/>
  <c r="X25" i="99"/>
  <c r="AS4" i="40"/>
  <c r="AS25" i="40" s="1"/>
  <c r="AL4" i="40"/>
  <c r="AU4" i="40" s="1"/>
  <c r="AU25" i="40" s="1"/>
  <c r="C11" i="40" s="1"/>
  <c r="AN24" i="93"/>
  <c r="AI24" i="93"/>
  <c r="AS3" i="24"/>
  <c r="AL3" i="24"/>
  <c r="AU3" i="24" s="1"/>
  <c r="AS22" i="24"/>
  <c r="AL22" i="24"/>
  <c r="AU22" i="24" s="1"/>
  <c r="AE26" i="44"/>
  <c r="W27" i="44"/>
  <c r="AF26" i="44"/>
  <c r="AO26" i="44" s="1"/>
  <c r="AG26" i="44"/>
  <c r="AP26" i="44" s="1"/>
  <c r="Y26" i="105"/>
  <c r="X26" i="105"/>
  <c r="AN25" i="49"/>
  <c r="AI25" i="49"/>
  <c r="AH25" i="50"/>
  <c r="AQ25" i="50" s="1"/>
  <c r="Z26" i="87"/>
  <c r="AI24" i="20"/>
  <c r="AN24" i="20"/>
  <c r="AR24" i="102"/>
  <c r="AS14" i="24"/>
  <c r="AL14" i="24"/>
  <c r="AU14" i="24" s="1"/>
  <c r="AE24" i="43"/>
  <c r="AF24" i="43"/>
  <c r="AO24" i="43" s="1"/>
  <c r="W25" i="43"/>
  <c r="AG24" i="43"/>
  <c r="AP24" i="43" s="1"/>
  <c r="AS14" i="75"/>
  <c r="AL14" i="75"/>
  <c r="AU14" i="75" s="1"/>
  <c r="AI25" i="35"/>
  <c r="AN25" i="35"/>
  <c r="AL4" i="27"/>
  <c r="AU4" i="27" s="1"/>
  <c r="AU25" i="27" s="1"/>
  <c r="C11" i="27" s="1"/>
  <c r="AS4" i="27"/>
  <c r="AS25" i="27" s="1"/>
  <c r="Y28" i="41"/>
  <c r="X28" i="41"/>
  <c r="AS8" i="75"/>
  <c r="AL8" i="75"/>
  <c r="AU8" i="75" s="1"/>
  <c r="AS9" i="75"/>
  <c r="AL9" i="75"/>
  <c r="AU9" i="75" s="1"/>
  <c r="AH27" i="100"/>
  <c r="AQ27" i="100" s="1"/>
  <c r="AL4" i="14"/>
  <c r="AU4" i="14" s="1"/>
  <c r="AU25" i="14" s="1"/>
  <c r="C11" i="14" s="1"/>
  <c r="AS4" i="14"/>
  <c r="AS25" i="14" s="1"/>
  <c r="AS9" i="24"/>
  <c r="AL9" i="24"/>
  <c r="AU9" i="24" s="1"/>
  <c r="AR24" i="50"/>
  <c r="AR25" i="87"/>
  <c r="AH24" i="52"/>
  <c r="AQ24" i="52" s="1"/>
  <c r="Y27" i="94"/>
  <c r="X27" i="94"/>
  <c r="Y27" i="53"/>
  <c r="X27" i="53"/>
  <c r="AK4" i="24"/>
  <c r="AT4" i="24" s="1"/>
  <c r="AT25" i="24" s="1"/>
  <c r="AJ4" i="24"/>
  <c r="AS17" i="75"/>
  <c r="AL17" i="75"/>
  <c r="AU17" i="75" s="1"/>
  <c r="AH26" i="98"/>
  <c r="AQ26" i="98" s="1"/>
  <c r="AS17" i="24"/>
  <c r="AL17" i="24"/>
  <c r="AU17" i="24" s="1"/>
  <c r="AS12" i="75"/>
  <c r="AL12" i="75"/>
  <c r="AU12" i="75" s="1"/>
  <c r="AL4" i="63"/>
  <c r="AU4" i="63" s="1"/>
  <c r="AU25" i="63" s="1"/>
  <c r="C11" i="63" s="1"/>
  <c r="F7" i="57" s="1"/>
  <c r="AS4" i="63"/>
  <c r="AS25" i="63" s="1"/>
  <c r="AS4" i="23"/>
  <c r="AS25" i="23" s="1"/>
  <c r="AL4" i="23"/>
  <c r="AU4" i="23" s="1"/>
  <c r="AU25" i="23" s="1"/>
  <c r="C11" i="23" s="1"/>
  <c r="AH27" i="89"/>
  <c r="AQ27" i="89" s="1"/>
  <c r="AS6" i="24"/>
  <c r="AL6" i="24"/>
  <c r="AU6" i="24" s="1"/>
  <c r="AS13" i="75"/>
  <c r="AL13" i="75"/>
  <c r="AU13" i="75" s="1"/>
  <c r="AN27" i="85"/>
  <c r="AI27" i="85"/>
  <c r="AH24" i="11"/>
  <c r="AQ24" i="11" s="1"/>
  <c r="AS7" i="24"/>
  <c r="AL7" i="24"/>
  <c r="AU7" i="24" s="1"/>
  <c r="Y26" i="35"/>
  <c r="X26" i="35"/>
  <c r="AR24" i="97"/>
  <c r="Y27" i="46"/>
  <c r="X27" i="46"/>
  <c r="AE24" i="42"/>
  <c r="AF24" i="42"/>
  <c r="AO24" i="42" s="1"/>
  <c r="AG24" i="42"/>
  <c r="AP24" i="42" s="1"/>
  <c r="W25" i="42"/>
  <c r="AR23" i="32"/>
  <c r="AR26" i="89"/>
  <c r="AN23" i="95"/>
  <c r="AI23" i="95"/>
  <c r="AS6" i="75"/>
  <c r="AL6" i="75"/>
  <c r="AU6" i="75" s="1"/>
  <c r="AN24" i="96"/>
  <c r="AI24" i="96"/>
  <c r="AH25" i="97"/>
  <c r="AQ25" i="97" s="1"/>
  <c r="AS21" i="24"/>
  <c r="AL21" i="24"/>
  <c r="AU21" i="24" s="1"/>
  <c r="AR24" i="55"/>
  <c r="AF26" i="18"/>
  <c r="AO26" i="18" s="1"/>
  <c r="AG26" i="18"/>
  <c r="AP26" i="18" s="1"/>
  <c r="W27" i="18"/>
  <c r="AE26" i="18"/>
  <c r="AS16" i="75"/>
  <c r="AL16" i="75"/>
  <c r="AU16" i="75" s="1"/>
  <c r="Y24" i="10"/>
  <c r="X24" i="10"/>
  <c r="Z24" i="52"/>
  <c r="AN26" i="94"/>
  <c r="AI26" i="94"/>
  <c r="AR25" i="98"/>
  <c r="AS10" i="24"/>
  <c r="AL10" i="24"/>
  <c r="AU10" i="24" s="1"/>
  <c r="AL4" i="17"/>
  <c r="AU4" i="17" s="1"/>
  <c r="AU25" i="17" s="1"/>
  <c r="C11" i="17" s="1"/>
  <c r="AS4" i="17"/>
  <c r="AS25" i="17" s="1"/>
  <c r="Y26" i="13"/>
  <c r="X26" i="13"/>
  <c r="AS15" i="75"/>
  <c r="AL15" i="75"/>
  <c r="AU15" i="75" s="1"/>
  <c r="Y24" i="95"/>
  <c r="X24" i="95"/>
  <c r="AS5" i="24"/>
  <c r="AL5" i="24"/>
  <c r="AU5" i="24" s="1"/>
  <c r="AN24" i="84"/>
  <c r="AI24" i="84"/>
  <c r="AR24" i="103"/>
  <c r="AR23" i="52"/>
  <c r="AS8" i="24"/>
  <c r="AL8" i="24"/>
  <c r="AU8" i="24" s="1"/>
  <c r="Y27" i="15"/>
  <c r="X27" i="15"/>
  <c r="Z25" i="50"/>
  <c r="AF25" i="88"/>
  <c r="AO25" i="88" s="1"/>
  <c r="AE25" i="88"/>
  <c r="W26" i="88"/>
  <c r="AG25" i="88"/>
  <c r="AP25" i="88" s="1"/>
  <c r="Y28" i="85"/>
  <c r="X28" i="85"/>
  <c r="Y25" i="54"/>
  <c r="X25" i="54"/>
  <c r="AH25" i="86"/>
  <c r="AQ25" i="86" s="1"/>
  <c r="Z24" i="11"/>
  <c r="AR24" i="86"/>
  <c r="AS20" i="75"/>
  <c r="AL20" i="75"/>
  <c r="AU20" i="75" s="1"/>
  <c r="AH24" i="32"/>
  <c r="AQ24" i="32" s="1"/>
  <c r="AI27" i="41"/>
  <c r="AS15" i="24"/>
  <c r="AL15" i="24"/>
  <c r="AU15" i="24" s="1"/>
  <c r="Y27" i="47"/>
  <c r="X27" i="47"/>
  <c r="AN23" i="10"/>
  <c r="AI23" i="10"/>
  <c r="AF24" i="83"/>
  <c r="AO24" i="83" s="1"/>
  <c r="AE24" i="83"/>
  <c r="AG24" i="83"/>
  <c r="AP24" i="83" s="1"/>
  <c r="W25" i="83"/>
  <c r="AN24" i="99"/>
  <c r="AI24" i="99"/>
  <c r="Y26" i="82"/>
  <c r="X26" i="82"/>
  <c r="Y25" i="93"/>
  <c r="X25" i="93"/>
  <c r="AI26" i="53"/>
  <c r="AN26" i="53"/>
  <c r="AS4" i="26"/>
  <c r="AS25" i="26" s="1"/>
  <c r="AL4" i="26"/>
  <c r="AU4" i="26" s="1"/>
  <c r="AU25" i="26" s="1"/>
  <c r="C11" i="26" s="1"/>
  <c r="AE24" i="51"/>
  <c r="AF24" i="51"/>
  <c r="AO24" i="51" s="1"/>
  <c r="AG24" i="51"/>
  <c r="AP24" i="51" s="1"/>
  <c r="W25" i="51"/>
  <c r="AS18" i="75"/>
  <c r="AL18" i="75"/>
  <c r="AU18" i="75" s="1"/>
  <c r="AN25" i="105"/>
  <c r="AI25" i="105"/>
  <c r="Y24" i="101"/>
  <c r="X24" i="101"/>
  <c r="AS12" i="24"/>
  <c r="AL12" i="24"/>
  <c r="AU12" i="24" s="1"/>
  <c r="AH25" i="55"/>
  <c r="AQ25" i="55" s="1"/>
  <c r="AS19" i="75"/>
  <c r="AL19" i="75"/>
  <c r="AU19" i="75" s="1"/>
  <c r="AS13" i="24"/>
  <c r="AL13" i="24"/>
  <c r="AU13" i="24" s="1"/>
  <c r="AI24" i="104"/>
  <c r="AN24" i="104"/>
  <c r="W25" i="32" l="1"/>
  <c r="AE24" i="32"/>
  <c r="AG27" i="100"/>
  <c r="AP27" i="100" s="1"/>
  <c r="Z24" i="10"/>
  <c r="AE24" i="10" s="1"/>
  <c r="Z26" i="105"/>
  <c r="AE25" i="55"/>
  <c r="W26" i="97"/>
  <c r="X25" i="104"/>
  <c r="Z24" i="95"/>
  <c r="W25" i="95" s="1"/>
  <c r="AE25" i="86"/>
  <c r="AN25" i="86" s="1"/>
  <c r="AE26" i="98"/>
  <c r="AG25" i="103"/>
  <c r="AP25" i="103" s="1"/>
  <c r="AF25" i="55"/>
  <c r="AO25" i="55" s="1"/>
  <c r="AF24" i="32"/>
  <c r="AO24" i="32" s="1"/>
  <c r="Z27" i="46"/>
  <c r="AF27" i="46" s="1"/>
  <c r="AO27" i="46" s="1"/>
  <c r="Z27" i="47"/>
  <c r="AE27" i="47" s="1"/>
  <c r="Z25" i="54"/>
  <c r="W26" i="103"/>
  <c r="X25" i="96"/>
  <c r="W26" i="55"/>
  <c r="X26" i="55" s="1"/>
  <c r="AF25" i="103"/>
  <c r="AO25" i="103" s="1"/>
  <c r="Z26" i="49"/>
  <c r="AG26" i="49" s="1"/>
  <c r="AP26" i="49" s="1"/>
  <c r="AE25" i="97"/>
  <c r="W28" i="89"/>
  <c r="AG27" i="89"/>
  <c r="AP27" i="89" s="1"/>
  <c r="AF26" i="98"/>
  <c r="AO26" i="98" s="1"/>
  <c r="AE27" i="89"/>
  <c r="Z26" i="13"/>
  <c r="AF26" i="13" s="1"/>
  <c r="AO26" i="13" s="1"/>
  <c r="Z27" i="53"/>
  <c r="AE27" i="53" s="1"/>
  <c r="Z25" i="84"/>
  <c r="Z25" i="96"/>
  <c r="Z26" i="48"/>
  <c r="AF26" i="48" s="1"/>
  <c r="AO26" i="48" s="1"/>
  <c r="Z27" i="15"/>
  <c r="AF27" i="15" s="1"/>
  <c r="AO27" i="15" s="1"/>
  <c r="Z28" i="41"/>
  <c r="AE28" i="41" s="1"/>
  <c r="AF24" i="10"/>
  <c r="AO24" i="10" s="1"/>
  <c r="AE25" i="54"/>
  <c r="AF25" i="54"/>
  <c r="AO25" i="54" s="1"/>
  <c r="AG25" i="54"/>
  <c r="AP25" i="54" s="1"/>
  <c r="W26" i="54"/>
  <c r="AF24" i="95"/>
  <c r="AO24" i="95" s="1"/>
  <c r="AE24" i="95"/>
  <c r="AG24" i="95"/>
  <c r="AP24" i="95" s="1"/>
  <c r="AR23" i="95"/>
  <c r="Y25" i="42"/>
  <c r="X25" i="42"/>
  <c r="AH26" i="35"/>
  <c r="AQ26" i="35" s="1"/>
  <c r="AH27" i="94"/>
  <c r="AQ27" i="94" s="1"/>
  <c r="AH28" i="85"/>
  <c r="AQ28" i="85" s="1"/>
  <c r="AR24" i="84"/>
  <c r="AR26" i="94"/>
  <c r="AH25" i="104"/>
  <c r="AQ25" i="104" s="1"/>
  <c r="Z27" i="94"/>
  <c r="Y25" i="92"/>
  <c r="X25" i="92"/>
  <c r="AN25" i="45"/>
  <c r="AI25" i="45"/>
  <c r="AH25" i="84"/>
  <c r="AQ25" i="84" s="1"/>
  <c r="AR25" i="13"/>
  <c r="AN25" i="103"/>
  <c r="AH24" i="101"/>
  <c r="AQ24" i="101" s="1"/>
  <c r="AH26" i="82"/>
  <c r="AQ26" i="82" s="1"/>
  <c r="W27" i="87"/>
  <c r="AG26" i="87"/>
  <c r="AP26" i="87" s="1"/>
  <c r="AF26" i="87"/>
  <c r="AO26" i="87" s="1"/>
  <c r="AE26" i="87"/>
  <c r="Y25" i="32"/>
  <c r="X25" i="32"/>
  <c r="AR24" i="104"/>
  <c r="Z24" i="101"/>
  <c r="Y25" i="51"/>
  <c r="X25" i="51"/>
  <c r="Z26" i="82"/>
  <c r="AI24" i="83"/>
  <c r="AN24" i="83"/>
  <c r="Z28" i="85"/>
  <c r="AR24" i="96"/>
  <c r="Z25" i="104"/>
  <c r="Z26" i="35"/>
  <c r="AR27" i="85"/>
  <c r="Y26" i="90"/>
  <c r="X26" i="90"/>
  <c r="AR24" i="54"/>
  <c r="AH25" i="20"/>
  <c r="AQ25" i="20" s="1"/>
  <c r="W26" i="84"/>
  <c r="AG25" i="84"/>
  <c r="AP25" i="84" s="1"/>
  <c r="AF25" i="84"/>
  <c r="AO25" i="84" s="1"/>
  <c r="AE25" i="84"/>
  <c r="Y26" i="97"/>
  <c r="X26" i="97"/>
  <c r="Y26" i="86"/>
  <c r="X26" i="86"/>
  <c r="Y28" i="100"/>
  <c r="X28" i="100"/>
  <c r="AN25" i="88"/>
  <c r="AI25" i="88"/>
  <c r="AR26" i="53"/>
  <c r="AR25" i="105"/>
  <c r="AR24" i="99"/>
  <c r="W25" i="11"/>
  <c r="AG24" i="11"/>
  <c r="AP24" i="11" s="1"/>
  <c r="AF24" i="11"/>
  <c r="AO24" i="11" s="1"/>
  <c r="AE24" i="11"/>
  <c r="AE25" i="50"/>
  <c r="W26" i="50"/>
  <c r="AF25" i="50"/>
  <c r="AO25" i="50" s="1"/>
  <c r="AG25" i="50"/>
  <c r="AP25" i="50" s="1"/>
  <c r="AE24" i="52"/>
  <c r="AF24" i="52"/>
  <c r="AO24" i="52" s="1"/>
  <c r="AG24" i="52"/>
  <c r="AP24" i="52" s="1"/>
  <c r="W25" i="52"/>
  <c r="AN24" i="42"/>
  <c r="AI24" i="42"/>
  <c r="AH27" i="53"/>
  <c r="AQ27" i="53" s="1"/>
  <c r="AN25" i="55"/>
  <c r="Y25" i="43"/>
  <c r="X25" i="43"/>
  <c r="AR25" i="49"/>
  <c r="AH25" i="99"/>
  <c r="AQ25" i="99" s="1"/>
  <c r="AR26" i="47"/>
  <c r="AI24" i="92"/>
  <c r="AN24" i="92"/>
  <c r="AR26" i="46"/>
  <c r="Z25" i="20"/>
  <c r="Y25" i="91"/>
  <c r="X25" i="91"/>
  <c r="AR23" i="101"/>
  <c r="AN25" i="97"/>
  <c r="AI25" i="97"/>
  <c r="AN27" i="100"/>
  <c r="AI27" i="100"/>
  <c r="Y27" i="98"/>
  <c r="X27" i="98"/>
  <c r="AS4" i="24"/>
  <c r="AS25" i="24" s="1"/>
  <c r="AL4" i="24"/>
  <c r="AU4" i="24" s="1"/>
  <c r="AU25" i="24" s="1"/>
  <c r="C11" i="24" s="1"/>
  <c r="Y26" i="55"/>
  <c r="W27" i="105"/>
  <c r="AG26" i="105"/>
  <c r="AP26" i="105" s="1"/>
  <c r="AF26" i="105"/>
  <c r="AO26" i="105" s="1"/>
  <c r="AE26" i="105"/>
  <c r="AE26" i="48"/>
  <c r="AH25" i="93"/>
  <c r="AQ25" i="93" s="1"/>
  <c r="AR23" i="10"/>
  <c r="AN24" i="51"/>
  <c r="AI24" i="51"/>
  <c r="Z25" i="93"/>
  <c r="AH25" i="54"/>
  <c r="AQ25" i="54" s="1"/>
  <c r="AH27" i="15"/>
  <c r="AQ27" i="15" s="1"/>
  <c r="AH26" i="13"/>
  <c r="AQ26" i="13" s="1"/>
  <c r="AH24" i="10"/>
  <c r="AQ24" i="10" s="1"/>
  <c r="AI26" i="18"/>
  <c r="AN26" i="18"/>
  <c r="AH27" i="46"/>
  <c r="AQ27" i="46" s="1"/>
  <c r="AH28" i="41"/>
  <c r="AQ28" i="41" s="1"/>
  <c r="AR25" i="35"/>
  <c r="Y27" i="44"/>
  <c r="X27" i="44"/>
  <c r="Z25" i="99"/>
  <c r="Y27" i="16"/>
  <c r="X27" i="16"/>
  <c r="AR25" i="48"/>
  <c r="AH26" i="49"/>
  <c r="AQ26" i="49" s="1"/>
  <c r="AR25" i="82"/>
  <c r="Y26" i="45"/>
  <c r="X26" i="45"/>
  <c r="AN24" i="91"/>
  <c r="AI24" i="91"/>
  <c r="Y28" i="89"/>
  <c r="X28" i="89"/>
  <c r="AN26" i="98"/>
  <c r="W26" i="96"/>
  <c r="AG25" i="96"/>
  <c r="AP25" i="96" s="1"/>
  <c r="AF25" i="96"/>
  <c r="AO25" i="96" s="1"/>
  <c r="AE25" i="96"/>
  <c r="Y25" i="83"/>
  <c r="X25" i="83"/>
  <c r="AH27" i="47"/>
  <c r="AQ27" i="47" s="1"/>
  <c r="AR27" i="41"/>
  <c r="Y26" i="88"/>
  <c r="X26" i="88"/>
  <c r="AH24" i="95"/>
  <c r="AQ24" i="95" s="1"/>
  <c r="Y27" i="18"/>
  <c r="X27" i="18"/>
  <c r="AH25" i="96"/>
  <c r="AQ25" i="96" s="1"/>
  <c r="AF27" i="53"/>
  <c r="AO27" i="53" s="1"/>
  <c r="AG27" i="53"/>
  <c r="AP27" i="53" s="1"/>
  <c r="W28" i="53"/>
  <c r="AI24" i="43"/>
  <c r="AN24" i="43"/>
  <c r="AR24" i="20"/>
  <c r="AH26" i="105"/>
  <c r="AQ26" i="105" s="1"/>
  <c r="AN26" i="44"/>
  <c r="AI26" i="44"/>
  <c r="AR24" i="93"/>
  <c r="AN26" i="16"/>
  <c r="AI26" i="16"/>
  <c r="AN25" i="90"/>
  <c r="AI25" i="90"/>
  <c r="W26" i="102"/>
  <c r="AG25" i="102"/>
  <c r="AP25" i="102" s="1"/>
  <c r="AF25" i="102"/>
  <c r="AO25" i="102" s="1"/>
  <c r="AE25" i="102"/>
  <c r="AI24" i="32"/>
  <c r="AN24" i="32"/>
  <c r="AR26" i="15"/>
  <c r="AH26" i="48"/>
  <c r="AQ26" i="48" s="1"/>
  <c r="AL4" i="75"/>
  <c r="AU4" i="75" s="1"/>
  <c r="AU25" i="75" s="1"/>
  <c r="C11" i="75" s="1"/>
  <c r="F19" i="57" s="1"/>
  <c r="AS4" i="75"/>
  <c r="AS25" i="75" s="1"/>
  <c r="Y26" i="103"/>
  <c r="X26" i="103"/>
  <c r="W27" i="48" l="1"/>
  <c r="AE27" i="46"/>
  <c r="AG24" i="10"/>
  <c r="AP24" i="10" s="1"/>
  <c r="W25" i="10"/>
  <c r="AG26" i="48"/>
  <c r="AP26" i="48" s="1"/>
  <c r="AI26" i="98"/>
  <c r="AI25" i="86"/>
  <c r="AR25" i="86" s="1"/>
  <c r="W28" i="47"/>
  <c r="X28" i="47" s="1"/>
  <c r="AI27" i="89"/>
  <c r="AR27" i="89" s="1"/>
  <c r="AI25" i="55"/>
  <c r="AR25" i="55" s="1"/>
  <c r="AE26" i="49"/>
  <c r="Z25" i="51"/>
  <c r="W26" i="51" s="1"/>
  <c r="W28" i="46"/>
  <c r="X28" i="46" s="1"/>
  <c r="AG27" i="47"/>
  <c r="AP27" i="47" s="1"/>
  <c r="AF26" i="49"/>
  <c r="AO26" i="49" s="1"/>
  <c r="AE27" i="15"/>
  <c r="AN27" i="15" s="1"/>
  <c r="W27" i="13"/>
  <c r="AF27" i="47"/>
  <c r="AO27" i="47" s="1"/>
  <c r="W29" i="41"/>
  <c r="X29" i="41" s="1"/>
  <c r="AG26" i="13"/>
  <c r="AP26" i="13" s="1"/>
  <c r="AI25" i="103"/>
  <c r="AR25" i="103" s="1"/>
  <c r="AN27" i="89"/>
  <c r="AG28" i="41"/>
  <c r="AP28" i="41" s="1"/>
  <c r="AG27" i="46"/>
  <c r="AP27" i="46" s="1"/>
  <c r="W27" i="49"/>
  <c r="Y27" i="49" s="1"/>
  <c r="Z26" i="45"/>
  <c r="W27" i="45" s="1"/>
  <c r="AG27" i="15"/>
  <c r="AP27" i="15" s="1"/>
  <c r="Z25" i="91"/>
  <c r="AE25" i="91" s="1"/>
  <c r="AF28" i="41"/>
  <c r="AO28" i="41" s="1"/>
  <c r="AE26" i="13"/>
  <c r="W28" i="15"/>
  <c r="Y28" i="15" s="1"/>
  <c r="Z27" i="18"/>
  <c r="W28" i="18" s="1"/>
  <c r="Z26" i="88"/>
  <c r="W27" i="88" s="1"/>
  <c r="Z28" i="100"/>
  <c r="W29" i="100" s="1"/>
  <c r="Z26" i="90"/>
  <c r="AF26" i="90" s="1"/>
  <c r="AO26" i="90" s="1"/>
  <c r="Z25" i="92"/>
  <c r="AE25" i="92" s="1"/>
  <c r="Z25" i="42"/>
  <c r="AE25" i="42" s="1"/>
  <c r="Z26" i="97"/>
  <c r="AG26" i="97" s="1"/>
  <c r="AP26" i="97" s="1"/>
  <c r="W27" i="90"/>
  <c r="AG26" i="90"/>
  <c r="AP26" i="90" s="1"/>
  <c r="AH28" i="89"/>
  <c r="AQ28" i="89" s="1"/>
  <c r="AR25" i="97"/>
  <c r="AI25" i="54"/>
  <c r="AN25" i="54"/>
  <c r="AN24" i="10"/>
  <c r="AH27" i="44"/>
  <c r="AQ27" i="44" s="1"/>
  <c r="AH27" i="98"/>
  <c r="AQ27" i="98" s="1"/>
  <c r="AE25" i="20"/>
  <c r="AF25" i="20"/>
  <c r="AO25" i="20" s="1"/>
  <c r="W26" i="20"/>
  <c r="AG25" i="20"/>
  <c r="AP25" i="20" s="1"/>
  <c r="AH25" i="43"/>
  <c r="AQ25" i="43" s="1"/>
  <c r="Y25" i="11"/>
  <c r="X25" i="11"/>
  <c r="AH26" i="86"/>
  <c r="AQ26" i="86" s="1"/>
  <c r="AN25" i="84"/>
  <c r="AI25" i="84"/>
  <c r="AE28" i="85"/>
  <c r="W29" i="85"/>
  <c r="AG28" i="85"/>
  <c r="AP28" i="85" s="1"/>
  <c r="AF28" i="85"/>
  <c r="AO28" i="85" s="1"/>
  <c r="AH25" i="32"/>
  <c r="AQ25" i="32" s="1"/>
  <c r="Y27" i="87"/>
  <c r="X27" i="87"/>
  <c r="Y27" i="13"/>
  <c r="X27" i="13"/>
  <c r="Y28" i="46"/>
  <c r="W26" i="93"/>
  <c r="AG25" i="93"/>
  <c r="AP25" i="93" s="1"/>
  <c r="AF25" i="93"/>
  <c r="AO25" i="93" s="1"/>
  <c r="AE25" i="93"/>
  <c r="Y27" i="48"/>
  <c r="X27" i="48"/>
  <c r="AH26" i="55"/>
  <c r="AQ26" i="55" s="1"/>
  <c r="Z27" i="98"/>
  <c r="Z25" i="43"/>
  <c r="Y25" i="52"/>
  <c r="X25" i="52"/>
  <c r="Y26" i="50"/>
  <c r="X26" i="50"/>
  <c r="AR25" i="88"/>
  <c r="Z26" i="86"/>
  <c r="AF24" i="101"/>
  <c r="AO24" i="101" s="1"/>
  <c r="AE24" i="101"/>
  <c r="AG24" i="101"/>
  <c r="AP24" i="101" s="1"/>
  <c r="W25" i="101"/>
  <c r="Z25" i="32"/>
  <c r="AN26" i="13"/>
  <c r="AI27" i="46"/>
  <c r="AN27" i="46"/>
  <c r="Y28" i="47"/>
  <c r="AN26" i="49"/>
  <c r="AE25" i="51"/>
  <c r="AF25" i="51"/>
  <c r="AO25" i="51" s="1"/>
  <c r="AG25" i="51"/>
  <c r="AP25" i="51" s="1"/>
  <c r="AH25" i="92"/>
  <c r="AQ25" i="92" s="1"/>
  <c r="AH25" i="83"/>
  <c r="AQ25" i="83" s="1"/>
  <c r="AR26" i="18"/>
  <c r="Y27" i="105"/>
  <c r="X27" i="105"/>
  <c r="Z25" i="83"/>
  <c r="AR25" i="90"/>
  <c r="AR26" i="44"/>
  <c r="Y28" i="53"/>
  <c r="X28" i="53"/>
  <c r="AH27" i="18"/>
  <c r="AQ27" i="18" s="1"/>
  <c r="AR26" i="98"/>
  <c r="AR24" i="91"/>
  <c r="AR24" i="51"/>
  <c r="AI26" i="48"/>
  <c r="AN26" i="48"/>
  <c r="Z26" i="55"/>
  <c r="AN25" i="50"/>
  <c r="AI25" i="50"/>
  <c r="AH26" i="90"/>
  <c r="AQ26" i="90" s="1"/>
  <c r="AE26" i="35"/>
  <c r="W27" i="35"/>
  <c r="AF26" i="35"/>
  <c r="AO26" i="35" s="1"/>
  <c r="AG26" i="35"/>
  <c r="AP26" i="35" s="1"/>
  <c r="AR24" i="83"/>
  <c r="Y25" i="95"/>
  <c r="X25" i="95"/>
  <c r="Y26" i="54"/>
  <c r="X26" i="54"/>
  <c r="AI27" i="53"/>
  <c r="AN27" i="53"/>
  <c r="AG26" i="45"/>
  <c r="AP26" i="45" s="1"/>
  <c r="AR24" i="42"/>
  <c r="Y26" i="96"/>
  <c r="X26" i="96"/>
  <c r="Z28" i="89"/>
  <c r="Z27" i="44"/>
  <c r="Y26" i="102"/>
  <c r="X26" i="102"/>
  <c r="AR24" i="43"/>
  <c r="AH26" i="88"/>
  <c r="AQ26" i="88" s="1"/>
  <c r="AH27" i="16"/>
  <c r="AQ27" i="16" s="1"/>
  <c r="AR24" i="32"/>
  <c r="AN25" i="96"/>
  <c r="AI25" i="96"/>
  <c r="Z27" i="16"/>
  <c r="AN26" i="105"/>
  <c r="AI26" i="105"/>
  <c r="AR27" i="100"/>
  <c r="AH25" i="91"/>
  <c r="AQ25" i="91" s="1"/>
  <c r="AI24" i="11"/>
  <c r="AN24" i="11"/>
  <c r="AH28" i="100"/>
  <c r="AQ28" i="100" s="1"/>
  <c r="AH26" i="97"/>
  <c r="AQ26" i="97" s="1"/>
  <c r="Y26" i="84"/>
  <c r="X26" i="84"/>
  <c r="AF25" i="104"/>
  <c r="AO25" i="104" s="1"/>
  <c r="W26" i="104"/>
  <c r="AE25" i="104"/>
  <c r="AG25" i="104"/>
  <c r="AP25" i="104" s="1"/>
  <c r="AE26" i="82"/>
  <c r="AF26" i="82"/>
  <c r="AO26" i="82" s="1"/>
  <c r="W27" i="82"/>
  <c r="AG26" i="82"/>
  <c r="AP26" i="82" s="1"/>
  <c r="AN26" i="87"/>
  <c r="AI26" i="87"/>
  <c r="AR25" i="45"/>
  <c r="W28" i="94"/>
  <c r="AE27" i="94"/>
  <c r="AG27" i="94"/>
  <c r="AP27" i="94" s="1"/>
  <c r="AF27" i="94"/>
  <c r="AO27" i="94" s="1"/>
  <c r="AH25" i="42"/>
  <c r="AQ25" i="42" s="1"/>
  <c r="AN27" i="47"/>
  <c r="AH26" i="103"/>
  <c r="AQ26" i="103" s="1"/>
  <c r="Z26" i="103"/>
  <c r="AN25" i="102"/>
  <c r="AI25" i="102"/>
  <c r="AR26" i="16"/>
  <c r="AH26" i="45"/>
  <c r="AQ26" i="45" s="1"/>
  <c r="W26" i="99"/>
  <c r="AG25" i="99"/>
  <c r="AP25" i="99" s="1"/>
  <c r="AF25" i="99"/>
  <c r="AO25" i="99" s="1"/>
  <c r="AE25" i="99"/>
  <c r="AR24" i="92"/>
  <c r="AI24" i="52"/>
  <c r="AN24" i="52"/>
  <c r="AH25" i="51"/>
  <c r="AQ25" i="51" s="1"/>
  <c r="AN28" i="41"/>
  <c r="AI24" i="95"/>
  <c r="AN24" i="95"/>
  <c r="X27" i="49"/>
  <c r="Y25" i="10"/>
  <c r="X25" i="10"/>
  <c r="AE27" i="18" l="1"/>
  <c r="AG27" i="18"/>
  <c r="AP27" i="18" s="1"/>
  <c r="AF26" i="45"/>
  <c r="AO26" i="45" s="1"/>
  <c r="X28" i="15"/>
  <c r="AF27" i="18"/>
  <c r="AO27" i="18" s="1"/>
  <c r="AE26" i="45"/>
  <c r="AN26" i="45" s="1"/>
  <c r="Y29" i="41"/>
  <c r="Z29" i="41" s="1"/>
  <c r="AI24" i="10"/>
  <c r="AR24" i="10" s="1"/>
  <c r="AE26" i="97"/>
  <c r="AI26" i="13"/>
  <c r="AF26" i="97"/>
  <c r="AO26" i="97" s="1"/>
  <c r="AE26" i="90"/>
  <c r="AG25" i="92"/>
  <c r="AP25" i="92" s="1"/>
  <c r="AF25" i="92"/>
  <c r="AO25" i="92" s="1"/>
  <c r="AI27" i="47"/>
  <c r="AR27" i="47" s="1"/>
  <c r="AI26" i="49"/>
  <c r="AG25" i="42"/>
  <c r="AP25" i="42" s="1"/>
  <c r="Z25" i="10"/>
  <c r="W26" i="42"/>
  <c r="Y26" i="42" s="1"/>
  <c r="AF25" i="42"/>
  <c r="AO25" i="42" s="1"/>
  <c r="AE26" i="88"/>
  <c r="Z28" i="46"/>
  <c r="W29" i="46" s="1"/>
  <c r="Z25" i="95"/>
  <c r="AF26" i="88"/>
  <c r="AO26" i="88" s="1"/>
  <c r="AG25" i="91"/>
  <c r="AP25" i="91" s="1"/>
  <c r="AG26" i="88"/>
  <c r="AP26" i="88" s="1"/>
  <c r="W26" i="91"/>
  <c r="X26" i="91" s="1"/>
  <c r="AF25" i="91"/>
  <c r="AO25" i="91" s="1"/>
  <c r="AI27" i="15"/>
  <c r="W26" i="92"/>
  <c r="Y26" i="92" s="1"/>
  <c r="Z27" i="105"/>
  <c r="AG27" i="105" s="1"/>
  <c r="AP27" i="105" s="1"/>
  <c r="AE28" i="100"/>
  <c r="AN28" i="100" s="1"/>
  <c r="W27" i="97"/>
  <c r="X27" i="97" s="1"/>
  <c r="Z25" i="11"/>
  <c r="AF25" i="11" s="1"/>
  <c r="AO25" i="11" s="1"/>
  <c r="AF28" i="100"/>
  <c r="AO28" i="100" s="1"/>
  <c r="AG28" i="100"/>
  <c r="AP28" i="100" s="1"/>
  <c r="AI28" i="41"/>
  <c r="AR28" i="41" s="1"/>
  <c r="Z27" i="87"/>
  <c r="AE27" i="87" s="1"/>
  <c r="Z26" i="96"/>
  <c r="AF26" i="96" s="1"/>
  <c r="AO26" i="96" s="1"/>
  <c r="Z28" i="53"/>
  <c r="AE28" i="53" s="1"/>
  <c r="Z25" i="52"/>
  <c r="AF25" i="52" s="1"/>
  <c r="AO25" i="52" s="1"/>
  <c r="Z28" i="47"/>
  <c r="AF28" i="47" s="1"/>
  <c r="AO28" i="47" s="1"/>
  <c r="AE28" i="46"/>
  <c r="AG28" i="46"/>
  <c r="AP28" i="46" s="1"/>
  <c r="W26" i="11"/>
  <c r="AE25" i="11"/>
  <c r="AE25" i="52"/>
  <c r="AH26" i="84"/>
  <c r="AQ26" i="84" s="1"/>
  <c r="AR26" i="13"/>
  <c r="AE25" i="32"/>
  <c r="AF25" i="32"/>
  <c r="AO25" i="32" s="1"/>
  <c r="AG25" i="32"/>
  <c r="AP25" i="32" s="1"/>
  <c r="W26" i="32"/>
  <c r="AH27" i="48"/>
  <c r="AQ27" i="48" s="1"/>
  <c r="Y26" i="93"/>
  <c r="X26" i="93"/>
  <c r="AR25" i="84"/>
  <c r="Y27" i="88"/>
  <c r="X27" i="88"/>
  <c r="AH25" i="10"/>
  <c r="AQ25" i="10" s="1"/>
  <c r="AN25" i="99"/>
  <c r="AI25" i="99"/>
  <c r="AR25" i="102"/>
  <c r="AN26" i="82"/>
  <c r="AI26" i="82"/>
  <c r="Z26" i="84"/>
  <c r="AE27" i="16"/>
  <c r="AF27" i="16"/>
  <c r="AO27" i="16" s="1"/>
  <c r="W28" i="16"/>
  <c r="AG27" i="16"/>
  <c r="AP27" i="16" s="1"/>
  <c r="AH26" i="96"/>
  <c r="AQ26" i="96" s="1"/>
  <c r="AR27" i="53"/>
  <c r="AI26" i="35"/>
  <c r="AN26" i="35"/>
  <c r="AH27" i="105"/>
  <c r="AQ27" i="105" s="1"/>
  <c r="AN25" i="51"/>
  <c r="AI25" i="51"/>
  <c r="AH28" i="47"/>
  <c r="AQ28" i="47" s="1"/>
  <c r="Y25" i="101"/>
  <c r="X25" i="101"/>
  <c r="Z27" i="48"/>
  <c r="AH28" i="46"/>
  <c r="AQ28" i="46" s="1"/>
  <c r="AH27" i="87"/>
  <c r="AQ27" i="87" s="1"/>
  <c r="AH25" i="11"/>
  <c r="AQ25" i="11" s="1"/>
  <c r="Y26" i="20"/>
  <c r="X26" i="20"/>
  <c r="AN26" i="88"/>
  <c r="AN25" i="42"/>
  <c r="AE26" i="55"/>
  <c r="AF26" i="55"/>
  <c r="AO26" i="55" s="1"/>
  <c r="AG26" i="55"/>
  <c r="AP26" i="55" s="1"/>
  <c r="W27" i="55"/>
  <c r="AE25" i="10"/>
  <c r="W26" i="10"/>
  <c r="AG25" i="10"/>
  <c r="AP25" i="10" s="1"/>
  <c r="AF25" i="10"/>
  <c r="AO25" i="10" s="1"/>
  <c r="AR24" i="52"/>
  <c r="AN27" i="94"/>
  <c r="AI27" i="94"/>
  <c r="AR26" i="87"/>
  <c r="AH26" i="102"/>
  <c r="AQ26" i="102" s="1"/>
  <c r="AG26" i="96"/>
  <c r="AP26" i="96" s="1"/>
  <c r="AH26" i="54"/>
  <c r="AQ26" i="54" s="1"/>
  <c r="AR26" i="48"/>
  <c r="AH28" i="15"/>
  <c r="AQ28" i="15" s="1"/>
  <c r="AH29" i="41"/>
  <c r="AQ29" i="41" s="1"/>
  <c r="AH26" i="50"/>
  <c r="AQ26" i="50" s="1"/>
  <c r="AE25" i="43"/>
  <c r="AF25" i="43"/>
  <c r="AO25" i="43" s="1"/>
  <c r="W26" i="43"/>
  <c r="AG25" i="43"/>
  <c r="AP25" i="43" s="1"/>
  <c r="AN26" i="90"/>
  <c r="AI26" i="90"/>
  <c r="Y29" i="100"/>
  <c r="X29" i="100"/>
  <c r="AN25" i="91"/>
  <c r="AR27" i="15"/>
  <c r="AF28" i="89"/>
  <c r="AO28" i="89" s="1"/>
  <c r="AE28" i="89"/>
  <c r="W29" i="89"/>
  <c r="AG28" i="89"/>
  <c r="AP28" i="89" s="1"/>
  <c r="AF25" i="95"/>
  <c r="AO25" i="95" s="1"/>
  <c r="W26" i="95"/>
  <c r="AE25" i="95"/>
  <c r="AG25" i="95"/>
  <c r="AP25" i="95" s="1"/>
  <c r="Y27" i="35"/>
  <c r="X27" i="35"/>
  <c r="AF25" i="83"/>
  <c r="AO25" i="83" s="1"/>
  <c r="W26" i="83"/>
  <c r="AE25" i="83"/>
  <c r="AG25" i="83"/>
  <c r="AP25" i="83" s="1"/>
  <c r="AR24" i="95"/>
  <c r="Y28" i="18"/>
  <c r="X28" i="18"/>
  <c r="AF26" i="103"/>
  <c r="AO26" i="103" s="1"/>
  <c r="W27" i="103"/>
  <c r="AG26" i="103"/>
  <c r="AP26" i="103" s="1"/>
  <c r="AE26" i="103"/>
  <c r="Y28" i="94"/>
  <c r="X28" i="94"/>
  <c r="AI25" i="104"/>
  <c r="AN25" i="104"/>
  <c r="Z26" i="102"/>
  <c r="Y27" i="45"/>
  <c r="X27" i="45"/>
  <c r="Z26" i="54"/>
  <c r="Z28" i="15"/>
  <c r="AI24" i="101"/>
  <c r="AN24" i="101"/>
  <c r="Z26" i="50"/>
  <c r="AF27" i="98"/>
  <c r="AO27" i="98" s="1"/>
  <c r="AE27" i="98"/>
  <c r="AG27" i="98"/>
  <c r="AP27" i="98" s="1"/>
  <c r="W28" i="98"/>
  <c r="AN25" i="93"/>
  <c r="AI25" i="93"/>
  <c r="AI25" i="20"/>
  <c r="AN25" i="20"/>
  <c r="AI25" i="92"/>
  <c r="AN25" i="92"/>
  <c r="AH27" i="49"/>
  <c r="AQ27" i="49" s="1"/>
  <c r="Y26" i="99"/>
  <c r="X26" i="99"/>
  <c r="AN27" i="18"/>
  <c r="AI27" i="18"/>
  <c r="AR26" i="105"/>
  <c r="AR25" i="96"/>
  <c r="AR25" i="50"/>
  <c r="Y26" i="51"/>
  <c r="X26" i="51"/>
  <c r="AH27" i="13"/>
  <c r="AQ27" i="13" s="1"/>
  <c r="Y29" i="85"/>
  <c r="X29" i="85"/>
  <c r="AN26" i="97"/>
  <c r="AI26" i="97"/>
  <c r="Y26" i="104"/>
  <c r="X26" i="104"/>
  <c r="Z27" i="49"/>
  <c r="Y27" i="82"/>
  <c r="X27" i="82"/>
  <c r="AR24" i="11"/>
  <c r="AE27" i="44"/>
  <c r="AF27" i="44"/>
  <c r="AO27" i="44" s="1"/>
  <c r="AG27" i="44"/>
  <c r="AP27" i="44" s="1"/>
  <c r="W28" i="44"/>
  <c r="AH25" i="95"/>
  <c r="AQ25" i="95" s="1"/>
  <c r="AH28" i="53"/>
  <c r="AQ28" i="53" s="1"/>
  <c r="AR26" i="49"/>
  <c r="AR27" i="46"/>
  <c r="AF26" i="86"/>
  <c r="AO26" i="86" s="1"/>
  <c r="AE26" i="86"/>
  <c r="AG26" i="86"/>
  <c r="AP26" i="86" s="1"/>
  <c r="W27" i="86"/>
  <c r="AH25" i="52"/>
  <c r="AQ25" i="52" s="1"/>
  <c r="Z27" i="13"/>
  <c r="AN28" i="85"/>
  <c r="AI28" i="85"/>
  <c r="AR25" i="54"/>
  <c r="Y27" i="90"/>
  <c r="X27" i="90"/>
  <c r="AF29" i="41" l="1"/>
  <c r="AO29" i="41" s="1"/>
  <c r="AE29" i="41"/>
  <c r="AG29" i="41"/>
  <c r="AP29" i="41" s="1"/>
  <c r="W30" i="41"/>
  <c r="Y30" i="41" s="1"/>
  <c r="AI26" i="45"/>
  <c r="X26" i="42"/>
  <c r="AI25" i="42"/>
  <c r="W27" i="96"/>
  <c r="X27" i="96" s="1"/>
  <c r="AE26" i="96"/>
  <c r="Y26" i="91"/>
  <c r="Y27" i="97"/>
  <c r="X26" i="92"/>
  <c r="Z26" i="92" s="1"/>
  <c r="AG28" i="47"/>
  <c r="AP28" i="47" s="1"/>
  <c r="W29" i="47"/>
  <c r="AG25" i="11"/>
  <c r="AP25" i="11" s="1"/>
  <c r="AE28" i="47"/>
  <c r="Z25" i="101"/>
  <c r="AE25" i="101" s="1"/>
  <c r="Z26" i="93"/>
  <c r="AF26" i="93" s="1"/>
  <c r="AO26" i="93" s="1"/>
  <c r="W29" i="53"/>
  <c r="Y29" i="53" s="1"/>
  <c r="AF28" i="46"/>
  <c r="AO28" i="46" s="1"/>
  <c r="Z29" i="85"/>
  <c r="Z27" i="82"/>
  <c r="AE27" i="82" s="1"/>
  <c r="W28" i="87"/>
  <c r="AF27" i="87"/>
  <c r="AO27" i="87" s="1"/>
  <c r="AI25" i="91"/>
  <c r="AR25" i="91" s="1"/>
  <c r="AG27" i="87"/>
  <c r="AP27" i="87" s="1"/>
  <c r="AI28" i="100"/>
  <c r="AR28" i="100" s="1"/>
  <c r="AI26" i="88"/>
  <c r="AR26" i="88" s="1"/>
  <c r="W28" i="105"/>
  <c r="AG28" i="53"/>
  <c r="AP28" i="53" s="1"/>
  <c r="AE27" i="105"/>
  <c r="AN27" i="105" s="1"/>
  <c r="W26" i="52"/>
  <c r="Y26" i="52" s="1"/>
  <c r="AF28" i="53"/>
  <c r="AO28" i="53" s="1"/>
  <c r="AF27" i="105"/>
  <c r="AO27" i="105" s="1"/>
  <c r="AG25" i="52"/>
  <c r="AP25" i="52" s="1"/>
  <c r="Z26" i="51"/>
  <c r="AE26" i="51" s="1"/>
  <c r="Z26" i="99"/>
  <c r="W27" i="99" s="1"/>
  <c r="Z28" i="94"/>
  <c r="AF28" i="94" s="1"/>
  <c r="AO28" i="94" s="1"/>
  <c r="Z27" i="97"/>
  <c r="AE27" i="97" s="1"/>
  <c r="Z28" i="18"/>
  <c r="AE28" i="18" s="1"/>
  <c r="Z27" i="35"/>
  <c r="AG27" i="35" s="1"/>
  <c r="AP27" i="35" s="1"/>
  <c r="Z27" i="88"/>
  <c r="AE27" i="88" s="1"/>
  <c r="AF25" i="101"/>
  <c r="AO25" i="101" s="1"/>
  <c r="AG25" i="101"/>
  <c r="AP25" i="101" s="1"/>
  <c r="AE27" i="35"/>
  <c r="AR25" i="92"/>
  <c r="W29" i="18"/>
  <c r="Y26" i="95"/>
  <c r="X26" i="95"/>
  <c r="Z26" i="95" s="1"/>
  <c r="AI26" i="55"/>
  <c r="AN26" i="55"/>
  <c r="AN27" i="16"/>
  <c r="AI27" i="16"/>
  <c r="AR25" i="99"/>
  <c r="AI25" i="32"/>
  <c r="AN25" i="32"/>
  <c r="Y29" i="47"/>
  <c r="X29" i="47"/>
  <c r="AN25" i="52"/>
  <c r="AN28" i="46"/>
  <c r="AH26" i="104"/>
  <c r="AQ26" i="104" s="1"/>
  <c r="AE26" i="54"/>
  <c r="W27" i="54"/>
  <c r="AF26" i="54"/>
  <c r="AO26" i="54" s="1"/>
  <c r="AG26" i="54"/>
  <c r="AP26" i="54" s="1"/>
  <c r="AR27" i="94"/>
  <c r="Y26" i="10"/>
  <c r="X26" i="10"/>
  <c r="AR25" i="51"/>
  <c r="W27" i="84"/>
  <c r="AG26" i="84"/>
  <c r="AP26" i="84" s="1"/>
  <c r="AF26" i="84"/>
  <c r="AO26" i="84" s="1"/>
  <c r="AE26" i="84"/>
  <c r="AN25" i="11"/>
  <c r="AN27" i="87"/>
  <c r="AN27" i="98"/>
  <c r="AI27" i="98"/>
  <c r="AH29" i="100"/>
  <c r="AQ29" i="100" s="1"/>
  <c r="Y28" i="44"/>
  <c r="X28" i="44"/>
  <c r="AH27" i="82"/>
  <c r="AQ27" i="82" s="1"/>
  <c r="AH29" i="85"/>
  <c r="AQ29" i="85" s="1"/>
  <c r="X30" i="41"/>
  <c r="AR27" i="18"/>
  <c r="AR25" i="93"/>
  <c r="AE26" i="50"/>
  <c r="AF26" i="50"/>
  <c r="AO26" i="50" s="1"/>
  <c r="W27" i="50"/>
  <c r="AG26" i="50"/>
  <c r="AP26" i="50" s="1"/>
  <c r="Y27" i="103"/>
  <c r="X27" i="103"/>
  <c r="AH26" i="92"/>
  <c r="AQ26" i="92" s="1"/>
  <c r="Z29" i="100"/>
  <c r="AN25" i="10"/>
  <c r="AI25" i="10"/>
  <c r="AR25" i="42"/>
  <c r="AH26" i="20"/>
  <c r="AQ26" i="20" s="1"/>
  <c r="AR26" i="82"/>
  <c r="AI28" i="47"/>
  <c r="AN28" i="47"/>
  <c r="Y26" i="11"/>
  <c r="X26" i="11"/>
  <c r="Y28" i="105"/>
  <c r="X28" i="105"/>
  <c r="AH27" i="45"/>
  <c r="AQ27" i="45" s="1"/>
  <c r="AH27" i="35"/>
  <c r="AQ27" i="35" s="1"/>
  <c r="AH27" i="90"/>
  <c r="AQ27" i="90" s="1"/>
  <c r="Y27" i="86"/>
  <c r="X27" i="86"/>
  <c r="W28" i="82"/>
  <c r="AG27" i="82"/>
  <c r="AP27" i="82" s="1"/>
  <c r="AF27" i="82"/>
  <c r="AO27" i="82" s="1"/>
  <c r="AH26" i="42"/>
  <c r="AQ26" i="42" s="1"/>
  <c r="AE29" i="85"/>
  <c r="W30" i="85"/>
  <c r="AG29" i="85"/>
  <c r="AP29" i="85" s="1"/>
  <c r="AF29" i="85"/>
  <c r="AO29" i="85" s="1"/>
  <c r="Z27" i="45"/>
  <c r="Y29" i="89"/>
  <c r="X29" i="89"/>
  <c r="AF26" i="92"/>
  <c r="AO26" i="92" s="1"/>
  <c r="W27" i="92"/>
  <c r="AG26" i="92"/>
  <c r="AP26" i="92" s="1"/>
  <c r="AE26" i="92"/>
  <c r="Y26" i="43"/>
  <c r="X26" i="43"/>
  <c r="Y27" i="55"/>
  <c r="X27" i="55"/>
  <c r="AH26" i="91"/>
  <c r="AQ26" i="91" s="1"/>
  <c r="AE27" i="48"/>
  <c r="W28" i="48"/>
  <c r="AF27" i="48"/>
  <c r="AO27" i="48" s="1"/>
  <c r="AG27" i="48"/>
  <c r="AP27" i="48" s="1"/>
  <c r="Y26" i="32"/>
  <c r="X26" i="32"/>
  <c r="AR26" i="45"/>
  <c r="AR26" i="97"/>
  <c r="AN26" i="103"/>
  <c r="AI26" i="103"/>
  <c r="AH27" i="97"/>
  <c r="AQ27" i="97" s="1"/>
  <c r="AR25" i="20"/>
  <c r="AH28" i="94"/>
  <c r="AQ28" i="94" s="1"/>
  <c r="AR28" i="85"/>
  <c r="Z27" i="90"/>
  <c r="W28" i="13"/>
  <c r="AG27" i="13"/>
  <c r="AP27" i="13" s="1"/>
  <c r="AF27" i="13"/>
  <c r="AO27" i="13" s="1"/>
  <c r="AE27" i="13"/>
  <c r="Z26" i="42"/>
  <c r="AI29" i="41"/>
  <c r="AN29" i="41"/>
  <c r="AH26" i="99"/>
  <c r="AQ26" i="99" s="1"/>
  <c r="Y28" i="98"/>
  <c r="X28" i="98"/>
  <c r="AR24" i="101"/>
  <c r="W27" i="102"/>
  <c r="AG26" i="102"/>
  <c r="AP26" i="102" s="1"/>
  <c r="AF26" i="102"/>
  <c r="AO26" i="102" s="1"/>
  <c r="AE26" i="102"/>
  <c r="AH28" i="18"/>
  <c r="AQ28" i="18" s="1"/>
  <c r="AN25" i="83"/>
  <c r="AI25" i="83"/>
  <c r="AI28" i="89"/>
  <c r="AN28" i="89"/>
  <c r="AR26" i="90"/>
  <c r="Z26" i="91"/>
  <c r="Z26" i="20"/>
  <c r="AH25" i="101"/>
  <c r="AQ25" i="101" s="1"/>
  <c r="AR26" i="35"/>
  <c r="Y28" i="16"/>
  <c r="X28" i="16"/>
  <c r="AH27" i="88"/>
  <c r="AQ27" i="88" s="1"/>
  <c r="AH26" i="93"/>
  <c r="AQ26" i="93" s="1"/>
  <c r="AN28" i="53"/>
  <c r="Y28" i="87"/>
  <c r="X28" i="87"/>
  <c r="AF26" i="51"/>
  <c r="AO26" i="51" s="1"/>
  <c r="AR25" i="104"/>
  <c r="Z26" i="104"/>
  <c r="AI26" i="86"/>
  <c r="AN26" i="86"/>
  <c r="AI27" i="44"/>
  <c r="AN27" i="44"/>
  <c r="AE27" i="49"/>
  <c r="AF27" i="49"/>
  <c r="AO27" i="49" s="1"/>
  <c r="AG27" i="49"/>
  <c r="AP27" i="49" s="1"/>
  <c r="W28" i="49"/>
  <c r="AH26" i="51"/>
  <c r="AQ26" i="51" s="1"/>
  <c r="AG28" i="15"/>
  <c r="AP28" i="15" s="1"/>
  <c r="AF28" i="15"/>
  <c r="AO28" i="15" s="1"/>
  <c r="W29" i="15"/>
  <c r="AE28" i="15"/>
  <c r="Y26" i="83"/>
  <c r="X26" i="83"/>
  <c r="AI25" i="95"/>
  <c r="AN25" i="95"/>
  <c r="AI25" i="43"/>
  <c r="AN25" i="43"/>
  <c r="AN26" i="96"/>
  <c r="AI26" i="96"/>
  <c r="Y29" i="46"/>
  <c r="X29" i="46"/>
  <c r="AI25" i="11" l="1"/>
  <c r="AF26" i="99"/>
  <c r="AO26" i="99" s="1"/>
  <c r="X29" i="53"/>
  <c r="AH29" i="53" s="1"/>
  <c r="AQ29" i="53" s="1"/>
  <c r="Y27" i="96"/>
  <c r="AG26" i="93"/>
  <c r="AP26" i="93" s="1"/>
  <c r="W27" i="93"/>
  <c r="Y27" i="93" s="1"/>
  <c r="Z29" i="89"/>
  <c r="AG28" i="18"/>
  <c r="AP28" i="18" s="1"/>
  <c r="AF28" i="18"/>
  <c r="AO28" i="18" s="1"/>
  <c r="W27" i="51"/>
  <c r="Z27" i="103"/>
  <c r="W28" i="35"/>
  <c r="W26" i="101"/>
  <c r="AE26" i="93"/>
  <c r="AI27" i="87"/>
  <c r="AE28" i="94"/>
  <c r="AI28" i="46"/>
  <c r="AR28" i="46" s="1"/>
  <c r="Z30" i="41"/>
  <c r="AE30" i="41" s="1"/>
  <c r="Z28" i="87"/>
  <c r="W29" i="87" s="1"/>
  <c r="AI28" i="53"/>
  <c r="Z26" i="32"/>
  <c r="W27" i="32" s="1"/>
  <c r="W28" i="97"/>
  <c r="X28" i="97" s="1"/>
  <c r="AF27" i="97"/>
  <c r="AO27" i="97" s="1"/>
  <c r="W29" i="94"/>
  <c r="Y29" i="94" s="1"/>
  <c r="AG28" i="94"/>
  <c r="AP28" i="94" s="1"/>
  <c r="X26" i="52"/>
  <c r="Z26" i="52" s="1"/>
  <c r="AG27" i="97"/>
  <c r="AP27" i="97" s="1"/>
  <c r="AE26" i="99"/>
  <c r="AG26" i="51"/>
  <c r="AP26" i="51" s="1"/>
  <c r="W28" i="88"/>
  <c r="Y28" i="88" s="1"/>
  <c r="AI25" i="52"/>
  <c r="AF27" i="35"/>
  <c r="AO27" i="35" s="1"/>
  <c r="AG26" i="99"/>
  <c r="AP26" i="99" s="1"/>
  <c r="AF27" i="88"/>
  <c r="AO27" i="88" s="1"/>
  <c r="AI27" i="105"/>
  <c r="AR27" i="105" s="1"/>
  <c r="AG27" i="88"/>
  <c r="AP27" i="88" s="1"/>
  <c r="Z26" i="83"/>
  <c r="AE26" i="83" s="1"/>
  <c r="Z27" i="96"/>
  <c r="W28" i="96" s="1"/>
  <c r="Z28" i="44"/>
  <c r="W29" i="44" s="1"/>
  <c r="Z29" i="46"/>
  <c r="AF29" i="46" s="1"/>
  <c r="AO29" i="46" s="1"/>
  <c r="Z28" i="16"/>
  <c r="AF28" i="16" s="1"/>
  <c r="AO28" i="16" s="1"/>
  <c r="Z27" i="55"/>
  <c r="AE27" i="55" s="1"/>
  <c r="AG28" i="87"/>
  <c r="AP28" i="87" s="1"/>
  <c r="AG28" i="44"/>
  <c r="AP28" i="44" s="1"/>
  <c r="AR27" i="44"/>
  <c r="AH28" i="98"/>
  <c r="AQ28" i="98" s="1"/>
  <c r="AE26" i="32"/>
  <c r="AN27" i="82"/>
  <c r="AI27" i="82"/>
  <c r="W31" i="41"/>
  <c r="AR27" i="98"/>
  <c r="Y27" i="84"/>
  <c r="X27" i="84"/>
  <c r="AI28" i="15"/>
  <c r="AN28" i="15"/>
  <c r="Y28" i="49"/>
  <c r="X28" i="49"/>
  <c r="Z28" i="98"/>
  <c r="Y28" i="13"/>
  <c r="X28" i="13"/>
  <c r="AH26" i="43"/>
  <c r="AQ26" i="43" s="1"/>
  <c r="AH28" i="105"/>
  <c r="AQ28" i="105" s="1"/>
  <c r="AR27" i="16"/>
  <c r="Y28" i="35"/>
  <c r="X28" i="35"/>
  <c r="X27" i="93"/>
  <c r="Y27" i="92"/>
  <c r="X27" i="92"/>
  <c r="W28" i="103"/>
  <c r="AF27" i="103"/>
  <c r="AO27" i="103" s="1"/>
  <c r="AG27" i="103"/>
  <c r="AP27" i="103" s="1"/>
  <c r="AE27" i="103"/>
  <c r="AH29" i="47"/>
  <c r="AQ29" i="47" s="1"/>
  <c r="AF26" i="95"/>
  <c r="AO26" i="95" s="1"/>
  <c r="AE26" i="95"/>
  <c r="W27" i="95"/>
  <c r="AG26" i="95"/>
  <c r="AP26" i="95" s="1"/>
  <c r="AR28" i="89"/>
  <c r="AR26" i="96"/>
  <c r="Y29" i="15"/>
  <c r="X29" i="15"/>
  <c r="AR26" i="86"/>
  <c r="Y27" i="51"/>
  <c r="X27" i="51"/>
  <c r="AR28" i="53"/>
  <c r="AE26" i="20"/>
  <c r="W27" i="20"/>
  <c r="AF26" i="20"/>
  <c r="AO26" i="20" s="1"/>
  <c r="AG26" i="20"/>
  <c r="AP26" i="20" s="1"/>
  <c r="AR25" i="83"/>
  <c r="AR29" i="41"/>
  <c r="W28" i="90"/>
  <c r="AG27" i="90"/>
  <c r="AP27" i="90" s="1"/>
  <c r="AF27" i="90"/>
  <c r="AO27" i="90" s="1"/>
  <c r="AE27" i="90"/>
  <c r="AR26" i="103"/>
  <c r="AH26" i="52"/>
  <c r="AQ26" i="52" s="1"/>
  <c r="AH27" i="55"/>
  <c r="AQ27" i="55" s="1"/>
  <c r="Z26" i="43"/>
  <c r="AH29" i="89"/>
  <c r="AQ29" i="89" s="1"/>
  <c r="Y30" i="85"/>
  <c r="X30" i="85"/>
  <c r="Z28" i="105"/>
  <c r="AR28" i="47"/>
  <c r="W30" i="100"/>
  <c r="AE29" i="100"/>
  <c r="AG29" i="100"/>
  <c r="AP29" i="100" s="1"/>
  <c r="AF29" i="100"/>
  <c r="AO29" i="100" s="1"/>
  <c r="AR27" i="87"/>
  <c r="Z29" i="47"/>
  <c r="Y29" i="18"/>
  <c r="X29" i="18"/>
  <c r="AN26" i="102"/>
  <c r="AI26" i="102"/>
  <c r="AI27" i="35"/>
  <c r="AN27" i="35"/>
  <c r="AF26" i="104"/>
  <c r="AO26" i="104" s="1"/>
  <c r="W27" i="104"/>
  <c r="AG26" i="104"/>
  <c r="AP26" i="104" s="1"/>
  <c r="AE26" i="104"/>
  <c r="AN26" i="51"/>
  <c r="AF26" i="91"/>
  <c r="AO26" i="91" s="1"/>
  <c r="W27" i="91"/>
  <c r="AG26" i="91"/>
  <c r="AP26" i="91" s="1"/>
  <c r="AE26" i="91"/>
  <c r="Y27" i="102"/>
  <c r="X27" i="102"/>
  <c r="AE26" i="42"/>
  <c r="AF26" i="42"/>
  <c r="AO26" i="42" s="1"/>
  <c r="W27" i="42"/>
  <c r="AG26" i="42"/>
  <c r="AP26" i="42" s="1"/>
  <c r="AF27" i="55"/>
  <c r="AO27" i="55" s="1"/>
  <c r="AF29" i="89"/>
  <c r="AO29" i="89" s="1"/>
  <c r="AG29" i="89"/>
  <c r="AP29" i="89" s="1"/>
  <c r="AE29" i="89"/>
  <c r="W30" i="89"/>
  <c r="AN29" i="85"/>
  <c r="AI29" i="85"/>
  <c r="Y28" i="82"/>
  <c r="X28" i="82"/>
  <c r="AR25" i="10"/>
  <c r="Y27" i="50"/>
  <c r="X27" i="50"/>
  <c r="AN26" i="84"/>
  <c r="AI26" i="84"/>
  <c r="AH26" i="10"/>
  <c r="AQ26" i="10" s="1"/>
  <c r="AN28" i="18"/>
  <c r="Y26" i="101"/>
  <c r="X26" i="101"/>
  <c r="Y27" i="99"/>
  <c r="X27" i="99"/>
  <c r="AG27" i="96"/>
  <c r="AP27" i="96" s="1"/>
  <c r="AF27" i="96"/>
  <c r="AO27" i="96" s="1"/>
  <c r="AE27" i="96"/>
  <c r="AR25" i="95"/>
  <c r="AH26" i="83"/>
  <c r="AQ26" i="83" s="1"/>
  <c r="AI27" i="49"/>
  <c r="AN27" i="49"/>
  <c r="AH28" i="87"/>
  <c r="AQ28" i="87" s="1"/>
  <c r="AI27" i="13"/>
  <c r="AN27" i="13"/>
  <c r="Y28" i="48"/>
  <c r="X28" i="48"/>
  <c r="AI26" i="92"/>
  <c r="AN26" i="92"/>
  <c r="AH27" i="86"/>
  <c r="AQ27" i="86" s="1"/>
  <c r="AH26" i="11"/>
  <c r="AQ26" i="11" s="1"/>
  <c r="AH30" i="41"/>
  <c r="AQ30" i="41" s="1"/>
  <c r="AR25" i="11"/>
  <c r="Z26" i="10"/>
  <c r="Y27" i="54"/>
  <c r="X27" i="54"/>
  <c r="AR25" i="32"/>
  <c r="AR26" i="55"/>
  <c r="AN27" i="97"/>
  <c r="AN26" i="93"/>
  <c r="AI26" i="93"/>
  <c r="AI25" i="101"/>
  <c r="AN25" i="101"/>
  <c r="AN28" i="94"/>
  <c r="AN27" i="88"/>
  <c r="AH29" i="46"/>
  <c r="AQ29" i="46" s="1"/>
  <c r="AR25" i="43"/>
  <c r="AH28" i="16"/>
  <c r="AQ28" i="16" s="1"/>
  <c r="AH26" i="32"/>
  <c r="AQ26" i="32" s="1"/>
  <c r="AN27" i="48"/>
  <c r="AI27" i="48"/>
  <c r="AE27" i="45"/>
  <c r="AF27" i="45"/>
  <c r="AO27" i="45" s="1"/>
  <c r="W28" i="45"/>
  <c r="AG27" i="45"/>
  <c r="AP27" i="45" s="1"/>
  <c r="Z27" i="86"/>
  <c r="Z26" i="11"/>
  <c r="AH27" i="96"/>
  <c r="AQ27" i="96" s="1"/>
  <c r="AH27" i="103"/>
  <c r="AQ27" i="103" s="1"/>
  <c r="AN26" i="50"/>
  <c r="AI26" i="50"/>
  <c r="AH28" i="44"/>
  <c r="AQ28" i="44" s="1"/>
  <c r="AI26" i="54"/>
  <c r="AN26" i="54"/>
  <c r="AR25" i="52"/>
  <c r="AH26" i="95"/>
  <c r="AQ26" i="95" s="1"/>
  <c r="AG27" i="55" l="1"/>
  <c r="AP27" i="55" s="1"/>
  <c r="AF30" i="41"/>
  <c r="AO30" i="41" s="1"/>
  <c r="Z29" i="53"/>
  <c r="AE29" i="53" s="1"/>
  <c r="AI28" i="18"/>
  <c r="AF26" i="83"/>
  <c r="AO26" i="83" s="1"/>
  <c r="X28" i="88"/>
  <c r="AE28" i="87"/>
  <c r="AI28" i="94"/>
  <c r="AF28" i="87"/>
  <c r="AO28" i="87" s="1"/>
  <c r="W28" i="55"/>
  <c r="X29" i="94"/>
  <c r="AG26" i="32"/>
  <c r="AP26" i="32" s="1"/>
  <c r="AF28" i="44"/>
  <c r="AO28" i="44" s="1"/>
  <c r="AG29" i="53"/>
  <c r="AP29" i="53" s="1"/>
  <c r="AG30" i="41"/>
  <c r="AP30" i="41" s="1"/>
  <c r="AF26" i="32"/>
  <c r="AO26" i="32" s="1"/>
  <c r="AE28" i="44"/>
  <c r="Z27" i="50"/>
  <c r="W27" i="83"/>
  <c r="AF29" i="53"/>
  <c r="AO29" i="53" s="1"/>
  <c r="Z27" i="51"/>
  <c r="AF27" i="51" s="1"/>
  <c r="AO27" i="51" s="1"/>
  <c r="AG26" i="83"/>
  <c r="AP26" i="83" s="1"/>
  <c r="W30" i="53"/>
  <c r="AI26" i="99"/>
  <c r="AR26" i="99" s="1"/>
  <c r="AF26" i="52"/>
  <c r="AO26" i="52" s="1"/>
  <c r="AG26" i="52"/>
  <c r="AP26" i="52" s="1"/>
  <c r="W27" i="52"/>
  <c r="AE26" i="52"/>
  <c r="AN26" i="52" s="1"/>
  <c r="Z28" i="48"/>
  <c r="AG28" i="48" s="1"/>
  <c r="AP28" i="48" s="1"/>
  <c r="Y28" i="97"/>
  <c r="Z28" i="97" s="1"/>
  <c r="AE28" i="97" s="1"/>
  <c r="AI27" i="97"/>
  <c r="AR27" i="97" s="1"/>
  <c r="AN26" i="99"/>
  <c r="AI26" i="51"/>
  <c r="AE28" i="16"/>
  <c r="AN28" i="16" s="1"/>
  <c r="AI27" i="88"/>
  <c r="AR27" i="88" s="1"/>
  <c r="W30" i="46"/>
  <c r="AE29" i="46"/>
  <c r="AN29" i="46" s="1"/>
  <c r="W29" i="16"/>
  <c r="X29" i="16" s="1"/>
  <c r="AG28" i="16"/>
  <c r="AP28" i="16" s="1"/>
  <c r="AG29" i="46"/>
  <c r="AP29" i="46" s="1"/>
  <c r="Z29" i="18"/>
  <c r="AF29" i="18" s="1"/>
  <c r="AO29" i="18" s="1"/>
  <c r="Z28" i="88"/>
  <c r="AE28" i="88" s="1"/>
  <c r="Z29" i="15"/>
  <c r="AG29" i="15" s="1"/>
  <c r="AP29" i="15" s="1"/>
  <c r="W29" i="105"/>
  <c r="AG28" i="105"/>
  <c r="AP28" i="105" s="1"/>
  <c r="AF28" i="105"/>
  <c r="AO28" i="105" s="1"/>
  <c r="AE28" i="105"/>
  <c r="Y28" i="103"/>
  <c r="X28" i="103"/>
  <c r="AR28" i="15"/>
  <c r="Y27" i="83"/>
  <c r="X27" i="83"/>
  <c r="Y29" i="16"/>
  <c r="AR27" i="49"/>
  <c r="W28" i="51"/>
  <c r="AR26" i="50"/>
  <c r="AE26" i="10"/>
  <c r="W27" i="10"/>
  <c r="AG26" i="10"/>
  <c r="AP26" i="10" s="1"/>
  <c r="AF26" i="10"/>
  <c r="AO26" i="10" s="1"/>
  <c r="AH27" i="99"/>
  <c r="AQ27" i="99" s="1"/>
  <c r="AR26" i="84"/>
  <c r="Y30" i="89"/>
  <c r="X30" i="89"/>
  <c r="AH27" i="102"/>
  <c r="AQ27" i="102" s="1"/>
  <c r="AH30" i="85"/>
  <c r="AQ30" i="85" s="1"/>
  <c r="AN26" i="20"/>
  <c r="AI26" i="20"/>
  <c r="Y27" i="95"/>
  <c r="X27" i="95"/>
  <c r="AH27" i="92"/>
  <c r="AQ27" i="92" s="1"/>
  <c r="AH27" i="93"/>
  <c r="AQ27" i="93" s="1"/>
  <c r="AF28" i="98"/>
  <c r="AO28" i="98" s="1"/>
  <c r="AE28" i="98"/>
  <c r="W29" i="98"/>
  <c r="AG28" i="98"/>
  <c r="AP28" i="98" s="1"/>
  <c r="AH27" i="84"/>
  <c r="AQ27" i="84" s="1"/>
  <c r="AI29" i="53"/>
  <c r="AN29" i="53"/>
  <c r="AR25" i="101"/>
  <c r="AR26" i="93"/>
  <c r="AR27" i="13"/>
  <c r="Z27" i="99"/>
  <c r="AR28" i="18"/>
  <c r="AH28" i="82"/>
  <c r="AQ28" i="82" s="1"/>
  <c r="AN29" i="89"/>
  <c r="AI29" i="89"/>
  <c r="AI27" i="55"/>
  <c r="AN27" i="55"/>
  <c r="Z27" i="102"/>
  <c r="AR26" i="51"/>
  <c r="AN29" i="100"/>
  <c r="AI29" i="100"/>
  <c r="Z30" i="85"/>
  <c r="AN27" i="90"/>
  <c r="AI27" i="90"/>
  <c r="AN26" i="95"/>
  <c r="AI26" i="95"/>
  <c r="Z27" i="92"/>
  <c r="Z27" i="93"/>
  <c r="AH28" i="49"/>
  <c r="AQ28" i="49" s="1"/>
  <c r="Z27" i="84"/>
  <c r="Y31" i="41"/>
  <c r="X31" i="41"/>
  <c r="AI26" i="32"/>
  <c r="AN26" i="32"/>
  <c r="Y29" i="44"/>
  <c r="X29" i="44"/>
  <c r="AN26" i="83"/>
  <c r="AI26" i="83"/>
  <c r="AN28" i="87"/>
  <c r="AI28" i="87"/>
  <c r="AN27" i="45"/>
  <c r="AI27" i="45"/>
  <c r="AI26" i="42"/>
  <c r="AN26" i="42"/>
  <c r="Y27" i="104"/>
  <c r="X27" i="104"/>
  <c r="AH29" i="18"/>
  <c r="AQ29" i="18" s="1"/>
  <c r="AF27" i="86"/>
  <c r="AO27" i="86" s="1"/>
  <c r="AE27" i="86"/>
  <c r="AG27" i="86"/>
  <c r="AP27" i="86" s="1"/>
  <c r="W28" i="86"/>
  <c r="AR27" i="48"/>
  <c r="AR26" i="92"/>
  <c r="AN27" i="96"/>
  <c r="AI27" i="96"/>
  <c r="AH27" i="50"/>
  <c r="AQ27" i="50" s="1"/>
  <c r="Z28" i="82"/>
  <c r="AR27" i="35"/>
  <c r="AG29" i="47"/>
  <c r="AP29" i="47" s="1"/>
  <c r="AE29" i="47"/>
  <c r="AF29" i="47"/>
  <c r="AO29" i="47" s="1"/>
  <c r="W30" i="47"/>
  <c r="Y30" i="100"/>
  <c r="X30" i="100"/>
  <c r="AH29" i="15"/>
  <c r="AQ29" i="15" s="1"/>
  <c r="AN27" i="103"/>
  <c r="AI27" i="103"/>
  <c r="Z28" i="49"/>
  <c r="AI30" i="41"/>
  <c r="AN30" i="41"/>
  <c r="Y27" i="32"/>
  <c r="X27" i="32"/>
  <c r="Y30" i="46"/>
  <c r="X30" i="46"/>
  <c r="Y28" i="96"/>
  <c r="X28" i="96"/>
  <c r="Y27" i="91"/>
  <c r="X27" i="91"/>
  <c r="W27" i="11"/>
  <c r="AF26" i="11"/>
  <c r="AO26" i="11" s="1"/>
  <c r="AE26" i="11"/>
  <c r="AG26" i="11"/>
  <c r="AP26" i="11" s="1"/>
  <c r="AH28" i="97"/>
  <c r="AQ28" i="97" s="1"/>
  <c r="AR26" i="54"/>
  <c r="Y28" i="45"/>
  <c r="X28" i="45"/>
  <c r="AR28" i="94"/>
  <c r="AH27" i="54"/>
  <c r="AQ27" i="54" s="1"/>
  <c r="AH28" i="48"/>
  <c r="AQ28" i="48" s="1"/>
  <c r="AH26" i="101"/>
  <c r="AQ26" i="101" s="1"/>
  <c r="AE27" i="50"/>
  <c r="AF27" i="50"/>
  <c r="AO27" i="50" s="1"/>
  <c r="AG27" i="50"/>
  <c r="AP27" i="50" s="1"/>
  <c r="W28" i="50"/>
  <c r="Y27" i="42"/>
  <c r="X27" i="42"/>
  <c r="AN26" i="91"/>
  <c r="AI26" i="91"/>
  <c r="AN26" i="104"/>
  <c r="AI26" i="104"/>
  <c r="AR26" i="102"/>
  <c r="AE26" i="43"/>
  <c r="AF26" i="43"/>
  <c r="AO26" i="43" s="1"/>
  <c r="AG26" i="43"/>
  <c r="AP26" i="43" s="1"/>
  <c r="W27" i="43"/>
  <c r="AH27" i="51"/>
  <c r="AQ27" i="51" s="1"/>
  <c r="AH29" i="94"/>
  <c r="AQ29" i="94" s="1"/>
  <c r="AH28" i="35"/>
  <c r="AQ28" i="35" s="1"/>
  <c r="AH28" i="13"/>
  <c r="AQ28" i="13" s="1"/>
  <c r="AR27" i="82"/>
  <c r="Y27" i="52"/>
  <c r="X27" i="52"/>
  <c r="Y30" i="53"/>
  <c r="X30" i="53"/>
  <c r="Y27" i="20"/>
  <c r="X27" i="20"/>
  <c r="AH28" i="88"/>
  <c r="AQ28" i="88" s="1"/>
  <c r="Z27" i="54"/>
  <c r="Z26" i="101"/>
  <c r="AR29" i="85"/>
  <c r="Y28" i="55"/>
  <c r="X28" i="55"/>
  <c r="Y28" i="90"/>
  <c r="X28" i="90"/>
  <c r="Z29" i="94"/>
  <c r="Z28" i="35"/>
  <c r="Z28" i="13"/>
  <c r="AI28" i="44"/>
  <c r="AN28" i="44"/>
  <c r="Y29" i="87"/>
  <c r="X29" i="87"/>
  <c r="AE27" i="51" l="1"/>
  <c r="AF29" i="15"/>
  <c r="AO29" i="15" s="1"/>
  <c r="AG27" i="51"/>
  <c r="AP27" i="51" s="1"/>
  <c r="Z27" i="83"/>
  <c r="AG27" i="83" s="1"/>
  <c r="AP27" i="83" s="1"/>
  <c r="AE29" i="15"/>
  <c r="AF28" i="88"/>
  <c r="AO28" i="88" s="1"/>
  <c r="AF28" i="97"/>
  <c r="AO28" i="97" s="1"/>
  <c r="AI29" i="46"/>
  <c r="Z27" i="32"/>
  <c r="AF28" i="48"/>
  <c r="AO28" i="48" s="1"/>
  <c r="Z29" i="87"/>
  <c r="W30" i="87" s="1"/>
  <c r="Z30" i="100"/>
  <c r="AE30" i="100" s="1"/>
  <c r="Z27" i="104"/>
  <c r="AF27" i="104" s="1"/>
  <c r="AO27" i="104" s="1"/>
  <c r="AI26" i="52"/>
  <c r="AE29" i="18"/>
  <c r="Z28" i="103"/>
  <c r="AE28" i="103" s="1"/>
  <c r="W30" i="18"/>
  <c r="X30" i="18" s="1"/>
  <c r="AE28" i="48"/>
  <c r="AN28" i="48" s="1"/>
  <c r="AI28" i="16"/>
  <c r="AG29" i="18"/>
  <c r="AP29" i="18" s="1"/>
  <c r="W29" i="48"/>
  <c r="Y29" i="48" s="1"/>
  <c r="Z27" i="42"/>
  <c r="W28" i="42" s="1"/>
  <c r="W30" i="15"/>
  <c r="Y30" i="15" s="1"/>
  <c r="AG28" i="88"/>
  <c r="AP28" i="88" s="1"/>
  <c r="AG28" i="97"/>
  <c r="AP28" i="97" s="1"/>
  <c r="Z30" i="53"/>
  <c r="W29" i="88"/>
  <c r="X29" i="88" s="1"/>
  <c r="W29" i="97"/>
  <c r="Y29" i="97" s="1"/>
  <c r="Z27" i="91"/>
  <c r="AF27" i="91" s="1"/>
  <c r="AO27" i="91" s="1"/>
  <c r="Z28" i="90"/>
  <c r="AG28" i="90" s="1"/>
  <c r="AP28" i="90" s="1"/>
  <c r="Z27" i="52"/>
  <c r="AE27" i="52" s="1"/>
  <c r="Z28" i="96"/>
  <c r="W29" i="96" s="1"/>
  <c r="Z28" i="55"/>
  <c r="AG28" i="55" s="1"/>
  <c r="AP28" i="55" s="1"/>
  <c r="Z27" i="20"/>
  <c r="AG27" i="20" s="1"/>
  <c r="AP27" i="20" s="1"/>
  <c r="Z27" i="95"/>
  <c r="AF27" i="95" s="1"/>
  <c r="AO27" i="95" s="1"/>
  <c r="Z30" i="89"/>
  <c r="AF30" i="89" s="1"/>
  <c r="AO30" i="89" s="1"/>
  <c r="Z30" i="46"/>
  <c r="AG30" i="46" s="1"/>
  <c r="AP30" i="46" s="1"/>
  <c r="Z29" i="44"/>
  <c r="Z29" i="16"/>
  <c r="AG27" i="104"/>
  <c r="AP27" i="104" s="1"/>
  <c r="AE27" i="104"/>
  <c r="W28" i="104"/>
  <c r="AG28" i="96"/>
  <c r="AP28" i="96" s="1"/>
  <c r="AF28" i="96"/>
  <c r="AO28" i="96" s="1"/>
  <c r="AF28" i="55"/>
  <c r="AO28" i="55" s="1"/>
  <c r="AH28" i="45"/>
  <c r="AQ28" i="45" s="1"/>
  <c r="Y30" i="47"/>
  <c r="X30" i="47"/>
  <c r="Y28" i="50"/>
  <c r="X28" i="50"/>
  <c r="Z28" i="45"/>
  <c r="AR26" i="42"/>
  <c r="AH31" i="41"/>
  <c r="AQ31" i="41" s="1"/>
  <c r="W28" i="93"/>
  <c r="AG27" i="93"/>
  <c r="AP27" i="93" s="1"/>
  <c r="AF27" i="93"/>
  <c r="AO27" i="93" s="1"/>
  <c r="AE27" i="93"/>
  <c r="W31" i="85"/>
  <c r="AG30" i="85"/>
  <c r="AP30" i="85" s="1"/>
  <c r="AE30" i="85"/>
  <c r="AF30" i="85"/>
  <c r="AO30" i="85" s="1"/>
  <c r="AR29" i="53"/>
  <c r="Y29" i="98"/>
  <c r="X29" i="98"/>
  <c r="AN26" i="10"/>
  <c r="AI26" i="10"/>
  <c r="AN27" i="51"/>
  <c r="AI27" i="51"/>
  <c r="AN29" i="15"/>
  <c r="AI29" i="15"/>
  <c r="AR26" i="104"/>
  <c r="AH28" i="96"/>
  <c r="AQ28" i="96" s="1"/>
  <c r="AR30" i="41"/>
  <c r="W29" i="82"/>
  <c r="AG28" i="82"/>
  <c r="AP28" i="82" s="1"/>
  <c r="AF28" i="82"/>
  <c r="AO28" i="82" s="1"/>
  <c r="AE28" i="82"/>
  <c r="W28" i="102"/>
  <c r="AG27" i="102"/>
  <c r="AP27" i="102" s="1"/>
  <c r="AF27" i="102"/>
  <c r="AO27" i="102" s="1"/>
  <c r="AE27" i="102"/>
  <c r="AH27" i="95"/>
  <c r="AQ27" i="95" s="1"/>
  <c r="AF26" i="101"/>
  <c r="AO26" i="101" s="1"/>
  <c r="AE26" i="101"/>
  <c r="AG26" i="101"/>
  <c r="AP26" i="101" s="1"/>
  <c r="W27" i="101"/>
  <c r="AE28" i="49"/>
  <c r="W29" i="49"/>
  <c r="AF28" i="49"/>
  <c r="AO28" i="49" s="1"/>
  <c r="AG28" i="49"/>
  <c r="AP28" i="49" s="1"/>
  <c r="AR29" i="46"/>
  <c r="AG28" i="13"/>
  <c r="AP28" i="13" s="1"/>
  <c r="W29" i="13"/>
  <c r="AF28" i="13"/>
  <c r="AO28" i="13" s="1"/>
  <c r="AE28" i="13"/>
  <c r="AH28" i="55"/>
  <c r="AQ28" i="55" s="1"/>
  <c r="AE27" i="54"/>
  <c r="AF27" i="54"/>
  <c r="AO27" i="54" s="1"/>
  <c r="AG27" i="54"/>
  <c r="AP27" i="54" s="1"/>
  <c r="W28" i="54"/>
  <c r="AH30" i="53"/>
  <c r="AQ30" i="53" s="1"/>
  <c r="AR26" i="91"/>
  <c r="Y27" i="11"/>
  <c r="X27" i="11"/>
  <c r="AH27" i="32"/>
  <c r="AQ27" i="32" s="1"/>
  <c r="AR27" i="103"/>
  <c r="AI29" i="47"/>
  <c r="AN29" i="47"/>
  <c r="AR27" i="45"/>
  <c r="AH29" i="44"/>
  <c r="AQ29" i="44" s="1"/>
  <c r="AF27" i="92"/>
  <c r="AO27" i="92" s="1"/>
  <c r="AG27" i="92"/>
  <c r="AP27" i="92" s="1"/>
  <c r="AE27" i="92"/>
  <c r="W28" i="92"/>
  <c r="AR29" i="100"/>
  <c r="AR27" i="55"/>
  <c r="AN28" i="98"/>
  <c r="AI28" i="98"/>
  <c r="AH29" i="16"/>
  <c r="AQ29" i="16" s="1"/>
  <c r="AN28" i="105"/>
  <c r="AI28" i="105"/>
  <c r="AI29" i="18"/>
  <c r="AN29" i="18"/>
  <c r="Y27" i="43"/>
  <c r="X27" i="43"/>
  <c r="AR26" i="83"/>
  <c r="AR26" i="32"/>
  <c r="Y27" i="10"/>
  <c r="X27" i="10"/>
  <c r="AR28" i="44"/>
  <c r="AH29" i="87"/>
  <c r="AQ29" i="87" s="1"/>
  <c r="AE28" i="35"/>
  <c r="AF28" i="35"/>
  <c r="AO28" i="35" s="1"/>
  <c r="AG28" i="35"/>
  <c r="AP28" i="35" s="1"/>
  <c r="W29" i="35"/>
  <c r="AN26" i="43"/>
  <c r="AI26" i="43"/>
  <c r="AH27" i="91"/>
  <c r="AQ27" i="91" s="1"/>
  <c r="AH30" i="46"/>
  <c r="AQ30" i="46" s="1"/>
  <c r="AH30" i="100"/>
  <c r="AQ30" i="100" s="1"/>
  <c r="AR27" i="96"/>
  <c r="Y28" i="86"/>
  <c r="X28" i="86"/>
  <c r="AH27" i="104"/>
  <c r="AQ27" i="104" s="1"/>
  <c r="Z31" i="41"/>
  <c r="AR26" i="95"/>
  <c r="AR29" i="89"/>
  <c r="W28" i="99"/>
  <c r="AG27" i="99"/>
  <c r="AP27" i="99" s="1"/>
  <c r="AF27" i="99"/>
  <c r="AO27" i="99" s="1"/>
  <c r="AE27" i="99"/>
  <c r="AR26" i="52"/>
  <c r="AR26" i="20"/>
  <c r="AH30" i="89"/>
  <c r="AQ30" i="89" s="1"/>
  <c r="AN28" i="97"/>
  <c r="AI28" i="97"/>
  <c r="AH28" i="90"/>
  <c r="AQ28" i="90" s="1"/>
  <c r="AN26" i="11"/>
  <c r="AI26" i="11"/>
  <c r="AR28" i="16"/>
  <c r="W29" i="103"/>
  <c r="AF29" i="94"/>
  <c r="AO29" i="94" s="1"/>
  <c r="AE29" i="94"/>
  <c r="W30" i="94"/>
  <c r="AG29" i="94"/>
  <c r="AP29" i="94" s="1"/>
  <c r="AE30" i="53"/>
  <c r="AG30" i="53"/>
  <c r="AP30" i="53" s="1"/>
  <c r="AF30" i="53"/>
  <c r="AO30" i="53" s="1"/>
  <c r="W31" i="53"/>
  <c r="AH27" i="42"/>
  <c r="AQ27" i="42" s="1"/>
  <c r="AI27" i="50"/>
  <c r="AN27" i="50"/>
  <c r="AE27" i="32"/>
  <c r="AF27" i="32"/>
  <c r="AO27" i="32" s="1"/>
  <c r="AG27" i="32"/>
  <c r="AP27" i="32" s="1"/>
  <c r="W28" i="32"/>
  <c r="AR28" i="87"/>
  <c r="AE29" i="44"/>
  <c r="AF29" i="44"/>
  <c r="AO29" i="44" s="1"/>
  <c r="AG29" i="44"/>
  <c r="AP29" i="44" s="1"/>
  <c r="W30" i="44"/>
  <c r="W28" i="84"/>
  <c r="AG27" i="84"/>
  <c r="AP27" i="84" s="1"/>
  <c r="AF27" i="84"/>
  <c r="AO27" i="84" s="1"/>
  <c r="AE27" i="84"/>
  <c r="AE30" i="89"/>
  <c r="Y28" i="51"/>
  <c r="X28" i="51"/>
  <c r="AG29" i="16"/>
  <c r="AP29" i="16" s="1"/>
  <c r="AE29" i="16"/>
  <c r="W30" i="16"/>
  <c r="AF29" i="16"/>
  <c r="AO29" i="16" s="1"/>
  <c r="AH27" i="20"/>
  <c r="AQ27" i="20" s="1"/>
  <c r="AH27" i="52"/>
  <c r="AQ27" i="52" s="1"/>
  <c r="AN27" i="86"/>
  <c r="AI27" i="86"/>
  <c r="AR27" i="90"/>
  <c r="AN28" i="88"/>
  <c r="AH27" i="83"/>
  <c r="AQ27" i="83" s="1"/>
  <c r="AH28" i="103"/>
  <c r="AQ28" i="103" s="1"/>
  <c r="Y29" i="105"/>
  <c r="X29" i="105"/>
  <c r="AG28" i="103" l="1"/>
  <c r="AP28" i="103" s="1"/>
  <c r="AG27" i="42"/>
  <c r="AP27" i="42" s="1"/>
  <c r="X29" i="48"/>
  <c r="AG27" i="95"/>
  <c r="AP27" i="95" s="1"/>
  <c r="X29" i="97"/>
  <c r="Z29" i="97" s="1"/>
  <c r="AF29" i="97" s="1"/>
  <c r="AO29" i="97" s="1"/>
  <c r="AF28" i="103"/>
  <c r="AO28" i="103" s="1"/>
  <c r="W28" i="20"/>
  <c r="AE28" i="55"/>
  <c r="W31" i="46"/>
  <c r="W28" i="52"/>
  <c r="Z27" i="11"/>
  <c r="AF30" i="46"/>
  <c r="AO30" i="46" s="1"/>
  <c r="AG27" i="52"/>
  <c r="AP27" i="52" s="1"/>
  <c r="AE27" i="83"/>
  <c r="AN27" i="83" s="1"/>
  <c r="Y29" i="88"/>
  <c r="AF27" i="83"/>
  <c r="AO27" i="83" s="1"/>
  <c r="W29" i="55"/>
  <c r="AE27" i="42"/>
  <c r="AN27" i="42" s="1"/>
  <c r="W28" i="83"/>
  <c r="AF28" i="90"/>
  <c r="AO28" i="90" s="1"/>
  <c r="AG27" i="91"/>
  <c r="AP27" i="91" s="1"/>
  <c r="AE28" i="96"/>
  <c r="AN28" i="96" s="1"/>
  <c r="AF27" i="42"/>
  <c r="AO27" i="42" s="1"/>
  <c r="AF30" i="100"/>
  <c r="AO30" i="100" s="1"/>
  <c r="W31" i="89"/>
  <c r="X31" i="89" s="1"/>
  <c r="Y30" i="18"/>
  <c r="Z30" i="18" s="1"/>
  <c r="W28" i="95"/>
  <c r="Y28" i="95" s="1"/>
  <c r="AE28" i="90"/>
  <c r="AN28" i="90" s="1"/>
  <c r="AG30" i="89"/>
  <c r="AP30" i="89" s="1"/>
  <c r="AI28" i="48"/>
  <c r="AF29" i="87"/>
  <c r="AO29" i="87" s="1"/>
  <c r="W28" i="91"/>
  <c r="X28" i="91" s="1"/>
  <c r="AG30" i="100"/>
  <c r="AP30" i="100" s="1"/>
  <c r="W29" i="90"/>
  <c r="X29" i="90" s="1"/>
  <c r="X30" i="15"/>
  <c r="Z30" i="15" s="1"/>
  <c r="AG29" i="87"/>
  <c r="AP29" i="87" s="1"/>
  <c r="W31" i="100"/>
  <c r="Y31" i="100" s="1"/>
  <c r="AE29" i="87"/>
  <c r="AI28" i="88"/>
  <c r="AR28" i="88" s="1"/>
  <c r="AE27" i="20"/>
  <c r="Z27" i="10"/>
  <c r="AE30" i="46"/>
  <c r="AF27" i="52"/>
  <c r="AO27" i="52" s="1"/>
  <c r="AE27" i="95"/>
  <c r="AN27" i="95" s="1"/>
  <c r="AF27" i="20"/>
  <c r="AO27" i="20" s="1"/>
  <c r="AE27" i="91"/>
  <c r="AN27" i="91" s="1"/>
  <c r="Z28" i="51"/>
  <c r="Z30" i="47"/>
  <c r="AE30" i="47" s="1"/>
  <c r="Z27" i="43"/>
  <c r="AG27" i="43" s="1"/>
  <c r="AP27" i="43" s="1"/>
  <c r="Y27" i="101"/>
  <c r="X27" i="101"/>
  <c r="AN27" i="102"/>
  <c r="AI27" i="102"/>
  <c r="AH30" i="18"/>
  <c r="AQ30" i="18" s="1"/>
  <c r="AR27" i="51"/>
  <c r="Y31" i="85"/>
  <c r="X31" i="85"/>
  <c r="Y28" i="104"/>
  <c r="X28" i="104"/>
  <c r="AR28" i="97"/>
  <c r="AR27" i="86"/>
  <c r="AH28" i="51"/>
  <c r="AQ28" i="51" s="1"/>
  <c r="Y30" i="94"/>
  <c r="X30" i="94"/>
  <c r="AN28" i="103"/>
  <c r="AI28" i="103"/>
  <c r="AN27" i="20"/>
  <c r="AE31" i="41"/>
  <c r="W32" i="41"/>
  <c r="AF31" i="41"/>
  <c r="AO31" i="41" s="1"/>
  <c r="AG31" i="41"/>
  <c r="AP31" i="41" s="1"/>
  <c r="AR26" i="43"/>
  <c r="AR29" i="47"/>
  <c r="Y29" i="82"/>
  <c r="X29" i="82"/>
  <c r="AN27" i="93"/>
  <c r="AI27" i="93"/>
  <c r="Y28" i="83"/>
  <c r="X28" i="83"/>
  <c r="AI27" i="52"/>
  <c r="AN27" i="52"/>
  <c r="AI27" i="104"/>
  <c r="AN27" i="104"/>
  <c r="AN30" i="100"/>
  <c r="Y30" i="44"/>
  <c r="X30" i="44"/>
  <c r="Y28" i="20"/>
  <c r="X28" i="20"/>
  <c r="Y29" i="35"/>
  <c r="X29" i="35"/>
  <c r="AE27" i="10"/>
  <c r="AG27" i="10"/>
  <c r="AP27" i="10" s="1"/>
  <c r="W28" i="10"/>
  <c r="AF27" i="10"/>
  <c r="AO27" i="10" s="1"/>
  <c r="AH27" i="43"/>
  <c r="AQ27" i="43" s="1"/>
  <c r="Y28" i="99"/>
  <c r="X28" i="99"/>
  <c r="Z28" i="99" s="1"/>
  <c r="AH29" i="48"/>
  <c r="AQ29" i="48" s="1"/>
  <c r="Y28" i="54"/>
  <c r="X28" i="54"/>
  <c r="AN28" i="13"/>
  <c r="AI28" i="13"/>
  <c r="AN26" i="101"/>
  <c r="AI26" i="101"/>
  <c r="AR29" i="15"/>
  <c r="AR26" i="10"/>
  <c r="Y29" i="55"/>
  <c r="X29" i="55"/>
  <c r="AI28" i="90"/>
  <c r="Y31" i="53"/>
  <c r="X31" i="53"/>
  <c r="AI29" i="44"/>
  <c r="AN29" i="44"/>
  <c r="AI27" i="32"/>
  <c r="AN27" i="32"/>
  <c r="AH30" i="15"/>
  <c r="AQ30" i="15" s="1"/>
  <c r="AI28" i="35"/>
  <c r="AN28" i="35"/>
  <c r="Z29" i="48"/>
  <c r="AH27" i="11"/>
  <c r="AQ27" i="11" s="1"/>
  <c r="Y28" i="102"/>
  <c r="X28" i="102"/>
  <c r="AH29" i="88"/>
  <c r="AQ29" i="88" s="1"/>
  <c r="AE28" i="45"/>
  <c r="AF28" i="45"/>
  <c r="AO28" i="45" s="1"/>
  <c r="AG28" i="45"/>
  <c r="AP28" i="45" s="1"/>
  <c r="W29" i="45"/>
  <c r="Y29" i="96"/>
  <c r="X29" i="96"/>
  <c r="Y30" i="87"/>
  <c r="X30" i="87"/>
  <c r="AH29" i="105"/>
  <c r="AQ29" i="105" s="1"/>
  <c r="AN27" i="84"/>
  <c r="AI27" i="84"/>
  <c r="AN29" i="94"/>
  <c r="AI29" i="94"/>
  <c r="Y30" i="16"/>
  <c r="X30" i="16"/>
  <c r="Y31" i="89"/>
  <c r="AR26" i="11"/>
  <c r="AH28" i="86"/>
  <c r="AQ28" i="86" s="1"/>
  <c r="AR29" i="18"/>
  <c r="AR28" i="98"/>
  <c r="Y28" i="92"/>
  <c r="X28" i="92"/>
  <c r="W28" i="11"/>
  <c r="AG27" i="11"/>
  <c r="AP27" i="11" s="1"/>
  <c r="AF27" i="11"/>
  <c r="AO27" i="11" s="1"/>
  <c r="AE27" i="11"/>
  <c r="Y29" i="13"/>
  <c r="X29" i="13"/>
  <c r="Y29" i="49"/>
  <c r="X29" i="49"/>
  <c r="AN28" i="82"/>
  <c r="AI28" i="82"/>
  <c r="AR28" i="48"/>
  <c r="Z29" i="88"/>
  <c r="AH29" i="98"/>
  <c r="AQ29" i="98" s="1"/>
  <c r="AN30" i="85"/>
  <c r="AI30" i="85"/>
  <c r="Y28" i="93"/>
  <c r="X28" i="93"/>
  <c r="AH28" i="50"/>
  <c r="AQ28" i="50" s="1"/>
  <c r="Y31" i="46"/>
  <c r="X31" i="46"/>
  <c r="Y28" i="52"/>
  <c r="X28" i="52"/>
  <c r="Y28" i="42"/>
  <c r="X28" i="42"/>
  <c r="Y28" i="32"/>
  <c r="X28" i="32"/>
  <c r="Y29" i="103"/>
  <c r="X29" i="103"/>
  <c r="AE28" i="51"/>
  <c r="AF28" i="51"/>
  <c r="AO28" i="51" s="1"/>
  <c r="W29" i="51"/>
  <c r="AG28" i="51"/>
  <c r="AP28" i="51" s="1"/>
  <c r="Z29" i="105"/>
  <c r="AN29" i="16"/>
  <c r="AI29" i="16"/>
  <c r="AN30" i="89"/>
  <c r="AI30" i="89"/>
  <c r="Y28" i="84"/>
  <c r="X28" i="84"/>
  <c r="AR27" i="50"/>
  <c r="AI30" i="53"/>
  <c r="AN30" i="53"/>
  <c r="AN27" i="99"/>
  <c r="AI27" i="99"/>
  <c r="Z28" i="86"/>
  <c r="AH27" i="10"/>
  <c r="AQ27" i="10" s="1"/>
  <c r="AR28" i="105"/>
  <c r="AI27" i="92"/>
  <c r="AN27" i="92"/>
  <c r="AI27" i="54"/>
  <c r="AN27" i="54"/>
  <c r="AN28" i="49"/>
  <c r="AI28" i="49"/>
  <c r="Z29" i="98"/>
  <c r="Z28" i="50"/>
  <c r="AH30" i="47"/>
  <c r="AQ30" i="47" s="1"/>
  <c r="AN28" i="55"/>
  <c r="AI28" i="55"/>
  <c r="AI27" i="42"/>
  <c r="Y29" i="90"/>
  <c r="AI27" i="83" l="1"/>
  <c r="AH29" i="97"/>
  <c r="AQ29" i="97" s="1"/>
  <c r="AI27" i="91"/>
  <c r="AI30" i="46"/>
  <c r="AR30" i="46" s="1"/>
  <c r="AI28" i="96"/>
  <c r="AG29" i="97"/>
  <c r="AP29" i="97" s="1"/>
  <c r="W30" i="97"/>
  <c r="AI29" i="87"/>
  <c r="Z31" i="89"/>
  <c r="Y28" i="91"/>
  <c r="Z31" i="46"/>
  <c r="Z28" i="20"/>
  <c r="X31" i="100"/>
  <c r="AN29" i="87"/>
  <c r="AE29" i="97"/>
  <c r="AN29" i="97" s="1"/>
  <c r="AN30" i="46"/>
  <c r="Z29" i="82"/>
  <c r="AF29" i="82" s="1"/>
  <c r="AO29" i="82" s="1"/>
  <c r="Z28" i="104"/>
  <c r="AE28" i="104" s="1"/>
  <c r="AG30" i="15"/>
  <c r="AP30" i="15" s="1"/>
  <c r="AF30" i="15"/>
  <c r="AO30" i="15" s="1"/>
  <c r="AE30" i="15"/>
  <c r="AN30" i="15" s="1"/>
  <c r="W31" i="15"/>
  <c r="Y31" i="15" s="1"/>
  <c r="X28" i="95"/>
  <c r="Z28" i="95" s="1"/>
  <c r="AI30" i="100"/>
  <c r="AR30" i="100" s="1"/>
  <c r="AI27" i="20"/>
  <c r="AR27" i="20" s="1"/>
  <c r="AI27" i="95"/>
  <c r="AF27" i="43"/>
  <c r="AO27" i="43" s="1"/>
  <c r="W31" i="47"/>
  <c r="Y31" i="47" s="1"/>
  <c r="AE27" i="43"/>
  <c r="AG30" i="47"/>
  <c r="AP30" i="47" s="1"/>
  <c r="W28" i="43"/>
  <c r="Y28" i="43" s="1"/>
  <c r="AF30" i="47"/>
  <c r="AO30" i="47" s="1"/>
  <c r="Z30" i="44"/>
  <c r="W31" i="44" s="1"/>
  <c r="Z30" i="94"/>
  <c r="AE30" i="94" s="1"/>
  <c r="Z31" i="100"/>
  <c r="AF31" i="100" s="1"/>
  <c r="AO31" i="100" s="1"/>
  <c r="Z28" i="93"/>
  <c r="AE28" i="93" s="1"/>
  <c r="Z29" i="90"/>
  <c r="AG29" i="90" s="1"/>
  <c r="AP29" i="90" s="1"/>
  <c r="Z28" i="54"/>
  <c r="AE28" i="54" s="1"/>
  <c r="Z28" i="84"/>
  <c r="AG28" i="84" s="1"/>
  <c r="AP28" i="84" s="1"/>
  <c r="Z29" i="49"/>
  <c r="AE29" i="49" s="1"/>
  <c r="Z29" i="96"/>
  <c r="AE29" i="96" s="1"/>
  <c r="W29" i="93"/>
  <c r="AH28" i="32"/>
  <c r="AQ28" i="32" s="1"/>
  <c r="AH28" i="42"/>
  <c r="AQ28" i="42" s="1"/>
  <c r="AH31" i="46"/>
  <c r="AQ31" i="46" s="1"/>
  <c r="W30" i="88"/>
  <c r="AE29" i="88"/>
  <c r="AG29" i="88"/>
  <c r="AP29" i="88" s="1"/>
  <c r="AF29" i="88"/>
  <c r="AO29" i="88" s="1"/>
  <c r="AR27" i="84"/>
  <c r="AN27" i="10"/>
  <c r="AI27" i="10"/>
  <c r="AH27" i="101"/>
  <c r="AQ27" i="101" s="1"/>
  <c r="AR28" i="55"/>
  <c r="AR27" i="54"/>
  <c r="AH28" i="93"/>
  <c r="AQ28" i="93" s="1"/>
  <c r="AI27" i="11"/>
  <c r="AN27" i="11"/>
  <c r="AF31" i="89"/>
  <c r="AO31" i="89" s="1"/>
  <c r="AE31" i="89"/>
  <c r="AG31" i="89"/>
  <c r="AP31" i="89" s="1"/>
  <c r="W32" i="89"/>
  <c r="W29" i="99"/>
  <c r="AG28" i="99"/>
  <c r="AP28" i="99" s="1"/>
  <c r="AF28" i="99"/>
  <c r="AO28" i="99" s="1"/>
  <c r="AE28" i="99"/>
  <c r="AR27" i="104"/>
  <c r="AR27" i="93"/>
  <c r="AN31" i="41"/>
  <c r="AI31" i="41"/>
  <c r="AF28" i="104"/>
  <c r="AO28" i="104" s="1"/>
  <c r="W29" i="104"/>
  <c r="AR28" i="96"/>
  <c r="AH28" i="91"/>
  <c r="AQ28" i="91" s="1"/>
  <c r="AE28" i="50"/>
  <c r="AF28" i="50"/>
  <c r="AO28" i="50" s="1"/>
  <c r="AG28" i="50"/>
  <c r="AP28" i="50" s="1"/>
  <c r="W29" i="50"/>
  <c r="AF28" i="86"/>
  <c r="AO28" i="86" s="1"/>
  <c r="AE28" i="86"/>
  <c r="W29" i="86"/>
  <c r="AG28" i="86"/>
  <c r="AP28" i="86" s="1"/>
  <c r="AR29" i="16"/>
  <c r="Y29" i="51"/>
  <c r="X29" i="51"/>
  <c r="Z28" i="91"/>
  <c r="AF29" i="98"/>
  <c r="AO29" i="98" s="1"/>
  <c r="AE29" i="98"/>
  <c r="W30" i="98"/>
  <c r="AG29" i="98"/>
  <c r="AP29" i="98" s="1"/>
  <c r="AR27" i="92"/>
  <c r="AR27" i="99"/>
  <c r="AH28" i="84"/>
  <c r="AQ28" i="84" s="1"/>
  <c r="Z28" i="32"/>
  <c r="Z28" i="42"/>
  <c r="AH30" i="16"/>
  <c r="AQ30" i="16" s="1"/>
  <c r="W30" i="48"/>
  <c r="AE29" i="48"/>
  <c r="AF29" i="48"/>
  <c r="AO29" i="48" s="1"/>
  <c r="AG29" i="48"/>
  <c r="AP29" i="48" s="1"/>
  <c r="AR29" i="44"/>
  <c r="AR27" i="91"/>
  <c r="AR27" i="83"/>
  <c r="AR26" i="101"/>
  <c r="AH29" i="35"/>
  <c r="AQ29" i="35" s="1"/>
  <c r="AH30" i="44"/>
  <c r="AQ30" i="44" s="1"/>
  <c r="Y30" i="97"/>
  <c r="X30" i="97"/>
  <c r="AR27" i="52"/>
  <c r="AH29" i="82"/>
  <c r="AQ29" i="82" s="1"/>
  <c r="AH31" i="100"/>
  <c r="AQ31" i="100" s="1"/>
  <c r="AR27" i="95"/>
  <c r="Z27" i="101"/>
  <c r="AH29" i="49"/>
  <c r="AQ29" i="49" s="1"/>
  <c r="AH29" i="96"/>
  <c r="AQ29" i="96" s="1"/>
  <c r="AN28" i="45"/>
  <c r="AI28" i="45"/>
  <c r="AR28" i="90"/>
  <c r="AR28" i="49"/>
  <c r="AN28" i="51"/>
  <c r="AI28" i="51"/>
  <c r="AE31" i="46"/>
  <c r="AF31" i="46"/>
  <c r="AO31" i="46" s="1"/>
  <c r="AG31" i="46"/>
  <c r="AP31" i="46" s="1"/>
  <c r="W32" i="46"/>
  <c r="AR30" i="85"/>
  <c r="AH29" i="13"/>
  <c r="AQ29" i="13" s="1"/>
  <c r="Y28" i="11"/>
  <c r="X28" i="11"/>
  <c r="AH30" i="87"/>
  <c r="AQ30" i="87" s="1"/>
  <c r="Y29" i="45"/>
  <c r="X29" i="45"/>
  <c r="AH28" i="102"/>
  <c r="AQ28" i="102" s="1"/>
  <c r="AH31" i="53"/>
  <c r="AQ31" i="53" s="1"/>
  <c r="AH28" i="83"/>
  <c r="AQ28" i="83" s="1"/>
  <c r="AR28" i="103"/>
  <c r="W32" i="100"/>
  <c r="AR27" i="32"/>
  <c r="AH28" i="54"/>
  <c r="AQ28" i="54" s="1"/>
  <c r="AF28" i="20"/>
  <c r="AO28" i="20" s="1"/>
  <c r="W29" i="20"/>
  <c r="AG28" i="20"/>
  <c r="AP28" i="20" s="1"/>
  <c r="AE28" i="20"/>
  <c r="AH29" i="90"/>
  <c r="AQ29" i="90" s="1"/>
  <c r="AR27" i="42"/>
  <c r="AH29" i="103"/>
  <c r="AQ29" i="103" s="1"/>
  <c r="AH28" i="52"/>
  <c r="AQ28" i="52" s="1"/>
  <c r="AR28" i="82"/>
  <c r="Z29" i="13"/>
  <c r="AH28" i="92"/>
  <c r="AQ28" i="92" s="1"/>
  <c r="Z30" i="16"/>
  <c r="Z30" i="87"/>
  <c r="Z28" i="102"/>
  <c r="AR28" i="35"/>
  <c r="AH29" i="55"/>
  <c r="AQ29" i="55" s="1"/>
  <c r="AR28" i="13"/>
  <c r="Z29" i="35"/>
  <c r="Z28" i="83"/>
  <c r="AR29" i="87"/>
  <c r="AH31" i="85"/>
  <c r="AQ31" i="85" s="1"/>
  <c r="AR30" i="53"/>
  <c r="AR30" i="89"/>
  <c r="W30" i="105"/>
  <c r="AG29" i="105"/>
  <c r="AP29" i="105" s="1"/>
  <c r="AF29" i="105"/>
  <c r="AO29" i="105" s="1"/>
  <c r="AE29" i="105"/>
  <c r="Z29" i="103"/>
  <c r="Z28" i="52"/>
  <c r="Z28" i="92"/>
  <c r="AI30" i="15"/>
  <c r="AH31" i="89"/>
  <c r="AQ31" i="89" s="1"/>
  <c r="AR29" i="94"/>
  <c r="Z31" i="53"/>
  <c r="Z29" i="55"/>
  <c r="AE30" i="18"/>
  <c r="W31" i="18"/>
  <c r="AF30" i="18"/>
  <c r="AO30" i="18" s="1"/>
  <c r="AG30" i="18"/>
  <c r="AP30" i="18" s="1"/>
  <c r="AH28" i="99"/>
  <c r="AQ28" i="99" s="1"/>
  <c r="Y28" i="10"/>
  <c r="X28" i="10"/>
  <c r="AH28" i="20"/>
  <c r="AQ28" i="20" s="1"/>
  <c r="Y32" i="41"/>
  <c r="X32" i="41"/>
  <c r="AH30" i="94"/>
  <c r="AQ30" i="94" s="1"/>
  <c r="AH28" i="104"/>
  <c r="AQ28" i="104" s="1"/>
  <c r="Z31" i="85"/>
  <c r="AR27" i="102"/>
  <c r="AI30" i="47"/>
  <c r="AN30" i="47"/>
  <c r="AG29" i="82" l="1"/>
  <c r="AP29" i="82" s="1"/>
  <c r="W30" i="82"/>
  <c r="AE29" i="82"/>
  <c r="X31" i="15"/>
  <c r="AG28" i="104"/>
  <c r="AP28" i="104" s="1"/>
  <c r="AF28" i="93"/>
  <c r="AO28" i="93" s="1"/>
  <c r="AG30" i="44"/>
  <c r="AP30" i="44" s="1"/>
  <c r="AE28" i="84"/>
  <c r="AN28" i="84" s="1"/>
  <c r="W31" i="94"/>
  <c r="AF30" i="44"/>
  <c r="AO30" i="44" s="1"/>
  <c r="AF28" i="84"/>
  <c r="AO28" i="84" s="1"/>
  <c r="AE30" i="44"/>
  <c r="W29" i="84"/>
  <c r="AI29" i="97"/>
  <c r="AI27" i="43"/>
  <c r="AG28" i="54"/>
  <c r="AP28" i="54" s="1"/>
  <c r="AE29" i="90"/>
  <c r="AN29" i="90" s="1"/>
  <c r="Z29" i="51"/>
  <c r="AG29" i="51" s="1"/>
  <c r="AP29" i="51" s="1"/>
  <c r="W30" i="90"/>
  <c r="Y30" i="90" s="1"/>
  <c r="AE31" i="100"/>
  <c r="AN31" i="100" s="1"/>
  <c r="AH28" i="95"/>
  <c r="AQ28" i="95" s="1"/>
  <c r="AG31" i="100"/>
  <c r="AP31" i="100" s="1"/>
  <c r="AF30" i="94"/>
  <c r="AO30" i="94" s="1"/>
  <c r="AF29" i="96"/>
  <c r="AO29" i="96" s="1"/>
  <c r="AG29" i="96"/>
  <c r="AP29" i="96" s="1"/>
  <c r="W30" i="96"/>
  <c r="Y30" i="96" s="1"/>
  <c r="AG28" i="93"/>
  <c r="AP28" i="93" s="1"/>
  <c r="AG29" i="49"/>
  <c r="AP29" i="49" s="1"/>
  <c r="X28" i="43"/>
  <c r="AH28" i="43" s="1"/>
  <c r="AQ28" i="43" s="1"/>
  <c r="X31" i="47"/>
  <c r="Z31" i="47" s="1"/>
  <c r="AG31" i="47" s="1"/>
  <c r="AP31" i="47" s="1"/>
  <c r="AG30" i="94"/>
  <c r="AP30" i="94" s="1"/>
  <c r="W29" i="54"/>
  <c r="AN27" i="43"/>
  <c r="W30" i="49"/>
  <c r="X30" i="49" s="1"/>
  <c r="AF28" i="54"/>
  <c r="AO28" i="54" s="1"/>
  <c r="Z32" i="41"/>
  <c r="W33" i="41" s="1"/>
  <c r="AF29" i="49"/>
  <c r="AO29" i="49" s="1"/>
  <c r="AF29" i="90"/>
  <c r="AO29" i="90" s="1"/>
  <c r="Z30" i="97"/>
  <c r="W31" i="97" s="1"/>
  <c r="Z31" i="15"/>
  <c r="AE31" i="15" s="1"/>
  <c r="AF30" i="97"/>
  <c r="AO30" i="97" s="1"/>
  <c r="AF31" i="15"/>
  <c r="AO31" i="15" s="1"/>
  <c r="AR28" i="51"/>
  <c r="AN28" i="104"/>
  <c r="Y32" i="89"/>
  <c r="X32" i="89"/>
  <c r="AH28" i="11"/>
  <c r="AQ28" i="11" s="1"/>
  <c r="AF27" i="101"/>
  <c r="AO27" i="101" s="1"/>
  <c r="W28" i="101"/>
  <c r="AE27" i="101"/>
  <c r="AG27" i="101"/>
  <c r="AP27" i="101" s="1"/>
  <c r="Y30" i="98"/>
  <c r="X30" i="98"/>
  <c r="Y30" i="88"/>
  <c r="X30" i="88"/>
  <c r="Y31" i="94"/>
  <c r="X31" i="94"/>
  <c r="AN28" i="93"/>
  <c r="AH28" i="10"/>
  <c r="AQ28" i="10" s="1"/>
  <c r="AF28" i="92"/>
  <c r="AO28" i="92" s="1"/>
  <c r="AE28" i="92"/>
  <c r="W29" i="92"/>
  <c r="AG28" i="92"/>
  <c r="AP28" i="92" s="1"/>
  <c r="AI28" i="20"/>
  <c r="AN28" i="20"/>
  <c r="Y32" i="100"/>
  <c r="X32" i="100"/>
  <c r="AH29" i="45"/>
  <c r="AQ29" i="45" s="1"/>
  <c r="Z28" i="11"/>
  <c r="Y32" i="46"/>
  <c r="X32" i="46"/>
  <c r="AI28" i="84"/>
  <c r="AN29" i="98"/>
  <c r="AI29" i="98"/>
  <c r="Y29" i="50"/>
  <c r="X29" i="50"/>
  <c r="AR31" i="41"/>
  <c r="AN28" i="99"/>
  <c r="AI28" i="99"/>
  <c r="AI31" i="89"/>
  <c r="AN31" i="89"/>
  <c r="X30" i="96"/>
  <c r="Y29" i="54"/>
  <c r="X29" i="54"/>
  <c r="AR30" i="15"/>
  <c r="Z28" i="10"/>
  <c r="Y31" i="18"/>
  <c r="X31" i="18"/>
  <c r="AG29" i="55"/>
  <c r="AP29" i="55" s="1"/>
  <c r="AE29" i="55"/>
  <c r="AF29" i="55"/>
  <c r="AO29" i="55" s="1"/>
  <c r="W30" i="55"/>
  <c r="AE28" i="52"/>
  <c r="AF28" i="52"/>
  <c r="AO28" i="52" s="1"/>
  <c r="AG28" i="52"/>
  <c r="AP28" i="52" s="1"/>
  <c r="W29" i="52"/>
  <c r="Y30" i="105"/>
  <c r="X30" i="105"/>
  <c r="AF28" i="83"/>
  <c r="AO28" i="83" s="1"/>
  <c r="AE28" i="83"/>
  <c r="AG28" i="83"/>
  <c r="AP28" i="83" s="1"/>
  <c r="W29" i="83"/>
  <c r="AN29" i="82"/>
  <c r="AI29" i="82"/>
  <c r="AI29" i="48"/>
  <c r="AN29" i="48"/>
  <c r="Y30" i="49"/>
  <c r="AN28" i="86"/>
  <c r="AI28" i="86"/>
  <c r="AN29" i="88"/>
  <c r="AI29" i="88"/>
  <c r="AE30" i="16"/>
  <c r="AG30" i="16"/>
  <c r="AP30" i="16" s="1"/>
  <c r="W31" i="16"/>
  <c r="AF30" i="16"/>
  <c r="AO30" i="16" s="1"/>
  <c r="Y30" i="82"/>
  <c r="X30" i="82"/>
  <c r="AH31" i="15"/>
  <c r="AQ31" i="15" s="1"/>
  <c r="AR29" i="97"/>
  <c r="AN30" i="18"/>
  <c r="AI30" i="18"/>
  <c r="AR30" i="47"/>
  <c r="AE31" i="53"/>
  <c r="AF31" i="53"/>
  <c r="AO31" i="53" s="1"/>
  <c r="W32" i="53"/>
  <c r="AG31" i="53"/>
  <c r="AP31" i="53" s="1"/>
  <c r="AF28" i="95"/>
  <c r="AO28" i="95" s="1"/>
  <c r="AE28" i="95"/>
  <c r="AG28" i="95"/>
  <c r="AP28" i="95" s="1"/>
  <c r="W29" i="95"/>
  <c r="AE29" i="35"/>
  <c r="W30" i="35"/>
  <c r="AF29" i="35"/>
  <c r="AO29" i="35" s="1"/>
  <c r="AG29" i="35"/>
  <c r="AP29" i="35" s="1"/>
  <c r="W30" i="13"/>
  <c r="AG29" i="13"/>
  <c r="AP29" i="13" s="1"/>
  <c r="AF29" i="13"/>
  <c r="AO29" i="13" s="1"/>
  <c r="AE29" i="13"/>
  <c r="Y29" i="20"/>
  <c r="X29" i="20"/>
  <c r="AN30" i="44"/>
  <c r="Z29" i="45"/>
  <c r="AR28" i="45"/>
  <c r="AH30" i="97"/>
  <c r="AQ30" i="97" s="1"/>
  <c r="Y30" i="48"/>
  <c r="X30" i="48"/>
  <c r="AE28" i="42"/>
  <c r="AF28" i="42"/>
  <c r="AO28" i="42" s="1"/>
  <c r="W29" i="42"/>
  <c r="AG28" i="42"/>
  <c r="AP28" i="42" s="1"/>
  <c r="W29" i="91"/>
  <c r="AG28" i="91"/>
  <c r="AP28" i="91" s="1"/>
  <c r="AE28" i="91"/>
  <c r="AF28" i="91"/>
  <c r="AO28" i="91" s="1"/>
  <c r="Y29" i="104"/>
  <c r="X29" i="104"/>
  <c r="AR27" i="43"/>
  <c r="AN30" i="94"/>
  <c r="Y29" i="93"/>
  <c r="X29" i="93"/>
  <c r="W32" i="85"/>
  <c r="AG31" i="85"/>
  <c r="AP31" i="85" s="1"/>
  <c r="AF31" i="85"/>
  <c r="AO31" i="85" s="1"/>
  <c r="AE31" i="85"/>
  <c r="AN29" i="105"/>
  <c r="AI29" i="105"/>
  <c r="W31" i="87"/>
  <c r="AG30" i="87"/>
  <c r="AP30" i="87" s="1"/>
  <c r="AF30" i="87"/>
  <c r="AO30" i="87" s="1"/>
  <c r="AE30" i="87"/>
  <c r="AE29" i="51"/>
  <c r="AR27" i="10"/>
  <c r="AH32" i="41"/>
  <c r="AQ32" i="41" s="1"/>
  <c r="AE29" i="103"/>
  <c r="W30" i="103"/>
  <c r="AG29" i="103"/>
  <c r="AP29" i="103" s="1"/>
  <c r="AF29" i="103"/>
  <c r="AO29" i="103" s="1"/>
  <c r="W29" i="102"/>
  <c r="AG28" i="102"/>
  <c r="AP28" i="102" s="1"/>
  <c r="AF28" i="102"/>
  <c r="AO28" i="102" s="1"/>
  <c r="AE28" i="102"/>
  <c r="Y31" i="44"/>
  <c r="X31" i="44"/>
  <c r="AI31" i="46"/>
  <c r="AN31" i="46"/>
  <c r="Y29" i="84"/>
  <c r="X29" i="84"/>
  <c r="AE28" i="32"/>
  <c r="W29" i="32"/>
  <c r="AF28" i="32"/>
  <c r="AO28" i="32" s="1"/>
  <c r="AG28" i="32"/>
  <c r="AP28" i="32" s="1"/>
  <c r="AH29" i="51"/>
  <c r="AQ29" i="51" s="1"/>
  <c r="Y29" i="86"/>
  <c r="X29" i="86"/>
  <c r="AI28" i="50"/>
  <c r="AN28" i="50"/>
  <c r="Y29" i="99"/>
  <c r="X29" i="99"/>
  <c r="AR27" i="11"/>
  <c r="AN29" i="96"/>
  <c r="AN29" i="49"/>
  <c r="AN28" i="54"/>
  <c r="AI28" i="104" l="1"/>
  <c r="AF29" i="51"/>
  <c r="AO29" i="51" s="1"/>
  <c r="AF32" i="41"/>
  <c r="AO32" i="41" s="1"/>
  <c r="AH31" i="47"/>
  <c r="AQ31" i="47" s="1"/>
  <c r="Z29" i="86"/>
  <c r="AE29" i="86" s="1"/>
  <c r="AI29" i="49"/>
  <c r="W30" i="51"/>
  <c r="AE32" i="41"/>
  <c r="AI29" i="90"/>
  <c r="AI31" i="100"/>
  <c r="AR31" i="100" s="1"/>
  <c r="X30" i="90"/>
  <c r="AI30" i="44"/>
  <c r="AR30" i="44" s="1"/>
  <c r="Z30" i="82"/>
  <c r="W32" i="15"/>
  <c r="AI28" i="93"/>
  <c r="AR28" i="93" s="1"/>
  <c r="Z30" i="49"/>
  <c r="AE30" i="49" s="1"/>
  <c r="AI30" i="94"/>
  <c r="AR30" i="94" s="1"/>
  <c r="AG31" i="15"/>
  <c r="AP31" i="15" s="1"/>
  <c r="W32" i="47"/>
  <c r="Y32" i="47" s="1"/>
  <c r="AI29" i="96"/>
  <c r="AR29" i="96" s="1"/>
  <c r="AG32" i="41"/>
  <c r="AP32" i="41" s="1"/>
  <c r="AI28" i="54"/>
  <c r="AR28" i="54" s="1"/>
  <c r="AF31" i="47"/>
  <c r="AO31" i="47" s="1"/>
  <c r="Z28" i="43"/>
  <c r="AE28" i="43" s="1"/>
  <c r="Z30" i="96"/>
  <c r="AG30" i="96" s="1"/>
  <c r="AP30" i="96" s="1"/>
  <c r="AE31" i="47"/>
  <c r="AI31" i="47" s="1"/>
  <c r="AE30" i="97"/>
  <c r="AN30" i="97" s="1"/>
  <c r="AG30" i="97"/>
  <c r="AP30" i="97" s="1"/>
  <c r="Z30" i="48"/>
  <c r="AG30" i="48" s="1"/>
  <c r="AP30" i="48" s="1"/>
  <c r="Z31" i="94"/>
  <c r="AE31" i="94" s="1"/>
  <c r="Z32" i="89"/>
  <c r="AE32" i="89" s="1"/>
  <c r="Z29" i="84"/>
  <c r="AG29" i="84" s="1"/>
  <c r="AP29" i="84" s="1"/>
  <c r="Z30" i="105"/>
  <c r="W31" i="105" s="1"/>
  <c r="Z30" i="98"/>
  <c r="AE30" i="98" s="1"/>
  <c r="W32" i="94"/>
  <c r="AG31" i="94"/>
  <c r="AP31" i="94" s="1"/>
  <c r="AF31" i="94"/>
  <c r="AO31" i="94" s="1"/>
  <c r="AE30" i="48"/>
  <c r="W31" i="49"/>
  <c r="AH29" i="99"/>
  <c r="AQ29" i="99" s="1"/>
  <c r="Y29" i="32"/>
  <c r="X29" i="32"/>
  <c r="AR29" i="105"/>
  <c r="Y29" i="102"/>
  <c r="X29" i="102"/>
  <c r="Y29" i="91"/>
  <c r="X29" i="91"/>
  <c r="Y30" i="35"/>
  <c r="X30" i="35"/>
  <c r="AR30" i="18"/>
  <c r="AR29" i="90"/>
  <c r="AF28" i="43"/>
  <c r="AO28" i="43" s="1"/>
  <c r="AG28" i="43"/>
  <c r="AP28" i="43" s="1"/>
  <c r="AH31" i="18"/>
  <c r="AQ31" i="18" s="1"/>
  <c r="AH29" i="54"/>
  <c r="AQ29" i="54" s="1"/>
  <c r="AR28" i="84"/>
  <c r="AR28" i="20"/>
  <c r="Y32" i="15"/>
  <c r="X32" i="15"/>
  <c r="W30" i="86"/>
  <c r="AR31" i="46"/>
  <c r="AN29" i="51"/>
  <c r="AI29" i="51"/>
  <c r="AH29" i="93"/>
  <c r="AQ29" i="93" s="1"/>
  <c r="AH30" i="48"/>
  <c r="AQ30" i="48" s="1"/>
  <c r="AH30" i="98"/>
  <c r="AQ30" i="98" s="1"/>
  <c r="Y31" i="97"/>
  <c r="X31" i="97"/>
  <c r="AR29" i="49"/>
  <c r="Z29" i="99"/>
  <c r="AI28" i="32"/>
  <c r="AN28" i="32"/>
  <c r="AH31" i="44"/>
  <c r="AQ31" i="44" s="1"/>
  <c r="Z29" i="93"/>
  <c r="AH29" i="104"/>
  <c r="AQ29" i="104" s="1"/>
  <c r="AI29" i="13"/>
  <c r="AN29" i="13"/>
  <c r="AH29" i="84"/>
  <c r="AQ29" i="84" s="1"/>
  <c r="Z31" i="44"/>
  <c r="AN30" i="87"/>
  <c r="AI30" i="87"/>
  <c r="AN31" i="85"/>
  <c r="AI31" i="85"/>
  <c r="Z29" i="104"/>
  <c r="AI29" i="35"/>
  <c r="AN29" i="35"/>
  <c r="Y32" i="53"/>
  <c r="X32" i="53"/>
  <c r="AR28" i="86"/>
  <c r="AH30" i="105"/>
  <c r="AQ30" i="105" s="1"/>
  <c r="AI28" i="52"/>
  <c r="AN28" i="52"/>
  <c r="Z31" i="18"/>
  <c r="Z29" i="54"/>
  <c r="AH29" i="50"/>
  <c r="AQ29" i="50" s="1"/>
  <c r="Y33" i="41"/>
  <c r="X33" i="41"/>
  <c r="AE30" i="82"/>
  <c r="W31" i="82"/>
  <c r="AG30" i="82"/>
  <c r="AP30" i="82" s="1"/>
  <c r="AF30" i="82"/>
  <c r="AO30" i="82" s="1"/>
  <c r="AN28" i="92"/>
  <c r="AI28" i="92"/>
  <c r="Y29" i="42"/>
  <c r="X29" i="42"/>
  <c r="AH29" i="20"/>
  <c r="AQ29" i="20" s="1"/>
  <c r="AH30" i="90"/>
  <c r="AQ30" i="90" s="1"/>
  <c r="AR29" i="88"/>
  <c r="W29" i="11"/>
  <c r="AG28" i="11"/>
  <c r="AP28" i="11" s="1"/>
  <c r="AF28" i="11"/>
  <c r="AO28" i="11" s="1"/>
  <c r="AE28" i="11"/>
  <c r="AH31" i="94"/>
  <c r="AQ31" i="94" s="1"/>
  <c r="Y31" i="16"/>
  <c r="X31" i="16"/>
  <c r="Y29" i="83"/>
  <c r="X29" i="83"/>
  <c r="Y30" i="55"/>
  <c r="X30" i="55"/>
  <c r="AR31" i="89"/>
  <c r="AH32" i="46"/>
  <c r="AQ32" i="46" s="1"/>
  <c r="AH32" i="100"/>
  <c r="AQ32" i="100" s="1"/>
  <c r="AH30" i="88"/>
  <c r="AQ30" i="88" s="1"/>
  <c r="AR28" i="50"/>
  <c r="AN28" i="102"/>
  <c r="AI28" i="102"/>
  <c r="Y30" i="103"/>
  <c r="X30" i="103"/>
  <c r="Y30" i="51"/>
  <c r="X30" i="51"/>
  <c r="Y30" i="13"/>
  <c r="X30" i="13"/>
  <c r="AN31" i="53"/>
  <c r="AI31" i="53"/>
  <c r="AH30" i="49"/>
  <c r="AQ30" i="49" s="1"/>
  <c r="AR29" i="48"/>
  <c r="AE28" i="10"/>
  <c r="W29" i="10"/>
  <c r="AG28" i="10"/>
  <c r="AP28" i="10" s="1"/>
  <c r="AF28" i="10"/>
  <c r="AO28" i="10" s="1"/>
  <c r="AH30" i="96"/>
  <c r="AQ30" i="96" s="1"/>
  <c r="AR28" i="99"/>
  <c r="Z29" i="50"/>
  <c r="Z32" i="46"/>
  <c r="Z32" i="100"/>
  <c r="Z30" i="88"/>
  <c r="AI27" i="101"/>
  <c r="AN27" i="101"/>
  <c r="Z30" i="90"/>
  <c r="AR28" i="104"/>
  <c r="AN32" i="41"/>
  <c r="AH32" i="89"/>
  <c r="AQ32" i="89" s="1"/>
  <c r="Y29" i="95"/>
  <c r="X29" i="95"/>
  <c r="AH29" i="86"/>
  <c r="AQ29" i="86" s="1"/>
  <c r="AN29" i="103"/>
  <c r="AI29" i="103"/>
  <c r="Y31" i="87"/>
  <c r="X31" i="87"/>
  <c r="Y32" i="85"/>
  <c r="X32" i="85"/>
  <c r="AN28" i="91"/>
  <c r="AI28" i="91"/>
  <c r="AI28" i="42"/>
  <c r="AN28" i="42"/>
  <c r="W30" i="45"/>
  <c r="AE29" i="45"/>
  <c r="AF29" i="45"/>
  <c r="AO29" i="45" s="1"/>
  <c r="AG29" i="45"/>
  <c r="AP29" i="45" s="1"/>
  <c r="Z29" i="20"/>
  <c r="AN28" i="95"/>
  <c r="AI28" i="95"/>
  <c r="AH30" i="82"/>
  <c r="AQ30" i="82" s="1"/>
  <c r="AN30" i="16"/>
  <c r="AI30" i="16"/>
  <c r="AR29" i="82"/>
  <c r="AI28" i="83"/>
  <c r="AN28" i="83"/>
  <c r="Y29" i="52"/>
  <c r="X29" i="52"/>
  <c r="AI29" i="55"/>
  <c r="AN29" i="55"/>
  <c r="AR29" i="98"/>
  <c r="Y29" i="92"/>
  <c r="X29" i="92"/>
  <c r="Y28" i="101"/>
  <c r="X28" i="101"/>
  <c r="AN31" i="15"/>
  <c r="AI31" i="15"/>
  <c r="AG29" i="86" l="1"/>
  <c r="AP29" i="86" s="1"/>
  <c r="AE30" i="105"/>
  <c r="AF29" i="86"/>
  <c r="AO29" i="86" s="1"/>
  <c r="AI32" i="41"/>
  <c r="AF30" i="105"/>
  <c r="AO30" i="105" s="1"/>
  <c r="AI30" i="97"/>
  <c r="AG30" i="105"/>
  <c r="AP30" i="105" s="1"/>
  <c r="AG30" i="49"/>
  <c r="AP30" i="49" s="1"/>
  <c r="AF30" i="49"/>
  <c r="AO30" i="49" s="1"/>
  <c r="X32" i="47"/>
  <c r="W29" i="43"/>
  <c r="Z29" i="91"/>
  <c r="AF30" i="48"/>
  <c r="AO30" i="48" s="1"/>
  <c r="Z30" i="13"/>
  <c r="W31" i="96"/>
  <c r="Y31" i="96" s="1"/>
  <c r="AF32" i="89"/>
  <c r="AO32" i="89" s="1"/>
  <c r="Z29" i="83"/>
  <c r="AE29" i="83" s="1"/>
  <c r="AN31" i="47"/>
  <c r="AE30" i="96"/>
  <c r="AG32" i="89"/>
  <c r="AP32" i="89" s="1"/>
  <c r="AF30" i="96"/>
  <c r="AO30" i="96" s="1"/>
  <c r="W33" i="89"/>
  <c r="Y33" i="89" s="1"/>
  <c r="AE29" i="84"/>
  <c r="AN29" i="84" s="1"/>
  <c r="Z29" i="42"/>
  <c r="W30" i="84"/>
  <c r="AF30" i="98"/>
  <c r="AO30" i="98" s="1"/>
  <c r="Z32" i="47"/>
  <c r="AE32" i="47" s="1"/>
  <c r="AG30" i="98"/>
  <c r="AP30" i="98" s="1"/>
  <c r="W31" i="48"/>
  <c r="X31" i="48" s="1"/>
  <c r="W31" i="98"/>
  <c r="Z32" i="53"/>
  <c r="AG32" i="53" s="1"/>
  <c r="AP32" i="53" s="1"/>
  <c r="AF29" i="84"/>
  <c r="AO29" i="84" s="1"/>
  <c r="Z31" i="87"/>
  <c r="AG31" i="87" s="1"/>
  <c r="AP31" i="87" s="1"/>
  <c r="Z30" i="103"/>
  <c r="W31" i="103" s="1"/>
  <c r="Z31" i="16"/>
  <c r="W32" i="16" s="1"/>
  <c r="Z29" i="95"/>
  <c r="AF29" i="95" s="1"/>
  <c r="AO29" i="95" s="1"/>
  <c r="Z29" i="52"/>
  <c r="W30" i="52" s="1"/>
  <c r="Z30" i="55"/>
  <c r="AE30" i="55" s="1"/>
  <c r="Z30" i="35"/>
  <c r="AG30" i="35" s="1"/>
  <c r="AP30" i="35" s="1"/>
  <c r="Z31" i="97"/>
  <c r="AG31" i="97" s="1"/>
  <c r="AP31" i="97" s="1"/>
  <c r="AG32" i="47"/>
  <c r="AP32" i="47" s="1"/>
  <c r="AG29" i="95"/>
  <c r="AP29" i="95" s="1"/>
  <c r="W30" i="95"/>
  <c r="AE32" i="46"/>
  <c r="AF32" i="46"/>
  <c r="AO32" i="46" s="1"/>
  <c r="AG32" i="46"/>
  <c r="AP32" i="46" s="1"/>
  <c r="W33" i="46"/>
  <c r="AH29" i="83"/>
  <c r="AQ29" i="83" s="1"/>
  <c r="AI28" i="11"/>
  <c r="AN28" i="11"/>
  <c r="AR30" i="97"/>
  <c r="AH29" i="42"/>
  <c r="AQ29" i="42" s="1"/>
  <c r="AE29" i="54"/>
  <c r="AG29" i="54"/>
  <c r="AP29" i="54" s="1"/>
  <c r="AF29" i="54"/>
  <c r="AO29" i="54" s="1"/>
  <c r="W30" i="54"/>
  <c r="AH32" i="53"/>
  <c r="AQ32" i="53" s="1"/>
  <c r="AE31" i="44"/>
  <c r="AF31" i="44"/>
  <c r="AO31" i="44" s="1"/>
  <c r="AG31" i="44"/>
  <c r="AP31" i="44" s="1"/>
  <c r="W32" i="44"/>
  <c r="AR29" i="13"/>
  <c r="AI28" i="43"/>
  <c r="AN28" i="43"/>
  <c r="AH29" i="32"/>
  <c r="AQ29" i="32" s="1"/>
  <c r="AI30" i="49"/>
  <c r="AN30" i="49"/>
  <c r="X33" i="89"/>
  <c r="AN31" i="94"/>
  <c r="AI31" i="94"/>
  <c r="Y31" i="105"/>
  <c r="X31" i="105"/>
  <c r="AR28" i="92"/>
  <c r="AH33" i="41"/>
  <c r="AQ33" i="41" s="1"/>
  <c r="AR29" i="51"/>
  <c r="W30" i="91"/>
  <c r="AG29" i="91"/>
  <c r="AP29" i="91" s="1"/>
  <c r="AF29" i="91"/>
  <c r="AO29" i="91" s="1"/>
  <c r="AE29" i="91"/>
  <c r="AR27" i="101"/>
  <c r="AE29" i="50"/>
  <c r="AG29" i="50"/>
  <c r="AP29" i="50" s="1"/>
  <c r="W30" i="50"/>
  <c r="AF29" i="50"/>
  <c r="AO29" i="50" s="1"/>
  <c r="AH30" i="51"/>
  <c r="AQ30" i="51" s="1"/>
  <c r="AR28" i="102"/>
  <c r="AG29" i="42"/>
  <c r="AP29" i="42" s="1"/>
  <c r="W30" i="42"/>
  <c r="AE29" i="42"/>
  <c r="AF29" i="42"/>
  <c r="AO29" i="42" s="1"/>
  <c r="Z33" i="41"/>
  <c r="AF31" i="18"/>
  <c r="AO31" i="18" s="1"/>
  <c r="AG31" i="18"/>
  <c r="AP31" i="18" s="1"/>
  <c r="AE31" i="18"/>
  <c r="W32" i="18"/>
  <c r="AF29" i="104"/>
  <c r="AO29" i="104" s="1"/>
  <c r="AG29" i="104"/>
  <c r="AP29" i="104" s="1"/>
  <c r="AE29" i="104"/>
  <c r="W30" i="104"/>
  <c r="AR28" i="32"/>
  <c r="AH32" i="15"/>
  <c r="AQ32" i="15" s="1"/>
  <c r="AH30" i="35"/>
  <c r="AQ30" i="35" s="1"/>
  <c r="AH29" i="102"/>
  <c r="AQ29" i="102" s="1"/>
  <c r="Z29" i="32"/>
  <c r="Y31" i="49"/>
  <c r="X31" i="49"/>
  <c r="AN32" i="89"/>
  <c r="AH28" i="101"/>
  <c r="AQ28" i="101" s="1"/>
  <c r="AR28" i="91"/>
  <c r="AH29" i="95"/>
  <c r="AQ29" i="95" s="1"/>
  <c r="W31" i="90"/>
  <c r="AG30" i="90"/>
  <c r="AP30" i="90" s="1"/>
  <c r="AF30" i="90"/>
  <c r="AO30" i="90" s="1"/>
  <c r="AE30" i="90"/>
  <c r="AG30" i="13"/>
  <c r="AP30" i="13" s="1"/>
  <c r="AF30" i="13"/>
  <c r="AO30" i="13" s="1"/>
  <c r="W31" i="13"/>
  <c r="AE30" i="13"/>
  <c r="AH30" i="55"/>
  <c r="AQ30" i="55" s="1"/>
  <c r="AH31" i="97"/>
  <c r="AQ31" i="97" s="1"/>
  <c r="AN29" i="86"/>
  <c r="AI29" i="86"/>
  <c r="Y29" i="43"/>
  <c r="X29" i="43"/>
  <c r="Z28" i="101"/>
  <c r="AR28" i="83"/>
  <c r="AH29" i="92"/>
  <c r="AQ29" i="92" s="1"/>
  <c r="AR32" i="41"/>
  <c r="W31" i="88"/>
  <c r="AG30" i="88"/>
  <c r="AP30" i="88" s="1"/>
  <c r="AF30" i="88"/>
  <c r="AO30" i="88" s="1"/>
  <c r="AE30" i="88"/>
  <c r="Y29" i="10"/>
  <c r="X29" i="10"/>
  <c r="AR31" i="53"/>
  <c r="AN30" i="105"/>
  <c r="AI30" i="105"/>
  <c r="AR31" i="85"/>
  <c r="W30" i="99"/>
  <c r="AG29" i="99"/>
  <c r="AP29" i="99" s="1"/>
  <c r="AF29" i="99"/>
  <c r="AO29" i="99" s="1"/>
  <c r="AE29" i="99"/>
  <c r="Z32" i="15"/>
  <c r="Z29" i="102"/>
  <c r="Y31" i="48"/>
  <c r="Y31" i="98"/>
  <c r="X31" i="98"/>
  <c r="AE29" i="52"/>
  <c r="AF29" i="52"/>
  <c r="AO29" i="52" s="1"/>
  <c r="AG29" i="52"/>
  <c r="AP29" i="52" s="1"/>
  <c r="W32" i="87"/>
  <c r="AE32" i="100"/>
  <c r="W33" i="100"/>
  <c r="AG32" i="100"/>
  <c r="AP32" i="100" s="1"/>
  <c r="AF32" i="100"/>
  <c r="AO32" i="100" s="1"/>
  <c r="Y32" i="94"/>
  <c r="X32" i="94"/>
  <c r="AN29" i="45"/>
  <c r="AI29" i="45"/>
  <c r="AH32" i="85"/>
  <c r="AQ32" i="85" s="1"/>
  <c r="AR29" i="103"/>
  <c r="AR29" i="55"/>
  <c r="AR28" i="95"/>
  <c r="Y30" i="45"/>
  <c r="X30" i="45"/>
  <c r="Z32" i="85"/>
  <c r="AR31" i="15"/>
  <c r="Z29" i="92"/>
  <c r="AH29" i="52"/>
  <c r="AQ29" i="52" s="1"/>
  <c r="AN28" i="10"/>
  <c r="AI28" i="10"/>
  <c r="Z30" i="51"/>
  <c r="AH31" i="16"/>
  <c r="AQ31" i="16" s="1"/>
  <c r="Y30" i="84"/>
  <c r="X30" i="84"/>
  <c r="Y29" i="11"/>
  <c r="X29" i="11"/>
  <c r="Y31" i="82"/>
  <c r="X31" i="82"/>
  <c r="AR31" i="47"/>
  <c r="AR28" i="52"/>
  <c r="W30" i="93"/>
  <c r="AG29" i="93"/>
  <c r="AP29" i="93" s="1"/>
  <c r="AF29" i="93"/>
  <c r="AO29" i="93" s="1"/>
  <c r="AE29" i="93"/>
  <c r="AE30" i="35"/>
  <c r="W31" i="35"/>
  <c r="AN30" i="96"/>
  <c r="AN30" i="98"/>
  <c r="AR30" i="16"/>
  <c r="AE29" i="20"/>
  <c r="W30" i="20"/>
  <c r="AF29" i="20"/>
  <c r="AO29" i="20" s="1"/>
  <c r="AG29" i="20"/>
  <c r="AP29" i="20" s="1"/>
  <c r="AR28" i="42"/>
  <c r="AH31" i="87"/>
  <c r="AQ31" i="87" s="1"/>
  <c r="AH30" i="13"/>
  <c r="AQ30" i="13" s="1"/>
  <c r="AH30" i="103"/>
  <c r="AQ30" i="103" s="1"/>
  <c r="AN30" i="82"/>
  <c r="AI30" i="82"/>
  <c r="AR29" i="35"/>
  <c r="AR30" i="87"/>
  <c r="Y30" i="86"/>
  <c r="X30" i="86"/>
  <c r="AH32" i="47"/>
  <c r="AQ32" i="47" s="1"/>
  <c r="AH29" i="91"/>
  <c r="AQ29" i="91" s="1"/>
  <c r="AI30" i="48"/>
  <c r="AN30" i="48"/>
  <c r="AF31" i="16" l="1"/>
  <c r="AO31" i="16" s="1"/>
  <c r="AE32" i="53"/>
  <c r="AN32" i="53" s="1"/>
  <c r="Z29" i="10"/>
  <c r="AI30" i="98"/>
  <c r="AR30" i="98" s="1"/>
  <c r="AF30" i="35"/>
  <c r="AO30" i="35" s="1"/>
  <c r="AE31" i="87"/>
  <c r="Z31" i="48"/>
  <c r="AF31" i="87"/>
  <c r="AO31" i="87" s="1"/>
  <c r="X31" i="96"/>
  <c r="Z31" i="96" s="1"/>
  <c r="W30" i="83"/>
  <c r="Y30" i="83" s="1"/>
  <c r="Z33" i="89"/>
  <c r="AF33" i="89" s="1"/>
  <c r="AO33" i="89" s="1"/>
  <c r="AI30" i="96"/>
  <c r="AR30" i="96" s="1"/>
  <c r="Z31" i="98"/>
  <c r="AF30" i="103"/>
  <c r="AO30" i="103" s="1"/>
  <c r="AF29" i="83"/>
  <c r="AO29" i="83" s="1"/>
  <c r="AG29" i="83"/>
  <c r="AP29" i="83" s="1"/>
  <c r="AG31" i="16"/>
  <c r="AP31" i="16" s="1"/>
  <c r="AI29" i="84"/>
  <c r="AR29" i="84" s="1"/>
  <c r="W33" i="47"/>
  <c r="X33" i="47" s="1"/>
  <c r="AF32" i="47"/>
  <c r="AO32" i="47" s="1"/>
  <c r="Z30" i="45"/>
  <c r="W31" i="45" s="1"/>
  <c r="AI32" i="89"/>
  <c r="AR32" i="89" s="1"/>
  <c r="AE31" i="16"/>
  <c r="AI31" i="16" s="1"/>
  <c r="AG30" i="103"/>
  <c r="AP30" i="103" s="1"/>
  <c r="AE31" i="97"/>
  <c r="AN31" i="97" s="1"/>
  <c r="AF32" i="53"/>
  <c r="AO32" i="53" s="1"/>
  <c r="W32" i="97"/>
  <c r="Y32" i="97" s="1"/>
  <c r="W31" i="55"/>
  <c r="AE30" i="103"/>
  <c r="AN30" i="103" s="1"/>
  <c r="AE29" i="95"/>
  <c r="AI29" i="95" s="1"/>
  <c r="W33" i="53"/>
  <c r="Y33" i="53" s="1"/>
  <c r="Z32" i="94"/>
  <c r="W33" i="94" s="1"/>
  <c r="AF31" i="97"/>
  <c r="AO31" i="97" s="1"/>
  <c r="AF30" i="55"/>
  <c r="AO30" i="55" s="1"/>
  <c r="AG30" i="55"/>
  <c r="AP30" i="55" s="1"/>
  <c r="Z31" i="105"/>
  <c r="W32" i="105" s="1"/>
  <c r="AF29" i="92"/>
  <c r="AO29" i="92" s="1"/>
  <c r="AE29" i="92"/>
  <c r="W30" i="92"/>
  <c r="AG29" i="92"/>
  <c r="AP29" i="92" s="1"/>
  <c r="AH30" i="86"/>
  <c r="AQ30" i="86" s="1"/>
  <c r="Y30" i="95"/>
  <c r="X30" i="95"/>
  <c r="Y30" i="20"/>
  <c r="X30" i="20"/>
  <c r="AH29" i="11"/>
  <c r="AQ29" i="11" s="1"/>
  <c r="AI29" i="52"/>
  <c r="AN29" i="52"/>
  <c r="Y30" i="99"/>
  <c r="X30" i="99"/>
  <c r="AR29" i="86"/>
  <c r="AN30" i="90"/>
  <c r="AI30" i="90"/>
  <c r="W30" i="32"/>
  <c r="AE29" i="32"/>
  <c r="AF29" i="32"/>
  <c r="AO29" i="32" s="1"/>
  <c r="AG29" i="32"/>
  <c r="AP29" i="32" s="1"/>
  <c r="AI31" i="18"/>
  <c r="AN31" i="18"/>
  <c r="Y30" i="42"/>
  <c r="X30" i="42"/>
  <c r="AR28" i="43"/>
  <c r="AN31" i="44"/>
  <c r="AI31" i="44"/>
  <c r="AI32" i="46"/>
  <c r="AN32" i="46"/>
  <c r="AN29" i="83"/>
  <c r="AI32" i="47"/>
  <c r="AN32" i="47"/>
  <c r="Z30" i="86"/>
  <c r="AR30" i="82"/>
  <c r="AN29" i="20"/>
  <c r="AI29" i="20"/>
  <c r="AN29" i="93"/>
  <c r="AI29" i="93"/>
  <c r="Z29" i="11"/>
  <c r="AH31" i="98"/>
  <c r="AQ31" i="98" s="1"/>
  <c r="W30" i="102"/>
  <c r="AG29" i="102"/>
  <c r="AP29" i="102" s="1"/>
  <c r="AF29" i="102"/>
  <c r="AO29" i="102" s="1"/>
  <c r="AE29" i="102"/>
  <c r="AH29" i="10"/>
  <c r="AQ29" i="10" s="1"/>
  <c r="Y31" i="88"/>
  <c r="X31" i="88"/>
  <c r="Y31" i="103"/>
  <c r="X31" i="103"/>
  <c r="Y30" i="104"/>
  <c r="X30" i="104"/>
  <c r="AN29" i="91"/>
  <c r="AI29" i="91"/>
  <c r="AH31" i="96"/>
  <c r="AQ31" i="96" s="1"/>
  <c r="Y30" i="54"/>
  <c r="X30" i="54"/>
  <c r="AE30" i="45"/>
  <c r="AG30" i="45"/>
  <c r="AP30" i="45" s="1"/>
  <c r="AN31" i="87"/>
  <c r="AI31" i="87"/>
  <c r="AE31" i="48"/>
  <c r="AF31" i="48"/>
  <c r="AO31" i="48" s="1"/>
  <c r="W32" i="48"/>
  <c r="AG31" i="48"/>
  <c r="AP31" i="48" s="1"/>
  <c r="AI29" i="42"/>
  <c r="AN29" i="42"/>
  <c r="AH31" i="105"/>
  <c r="AQ31" i="105" s="1"/>
  <c r="Y31" i="35"/>
  <c r="X31" i="35"/>
  <c r="W31" i="51"/>
  <c r="AE30" i="51"/>
  <c r="AF30" i="51"/>
  <c r="AO30" i="51" s="1"/>
  <c r="AG30" i="51"/>
  <c r="AP30" i="51" s="1"/>
  <c r="AE29" i="10"/>
  <c r="W30" i="10"/>
  <c r="AF29" i="10"/>
  <c r="AO29" i="10" s="1"/>
  <c r="AG29" i="10"/>
  <c r="AP29" i="10" s="1"/>
  <c r="AN30" i="13"/>
  <c r="AI30" i="13"/>
  <c r="AI29" i="104"/>
  <c r="AN29" i="104"/>
  <c r="Y30" i="50"/>
  <c r="X30" i="50"/>
  <c r="AR31" i="94"/>
  <c r="Y32" i="16"/>
  <c r="X32" i="16"/>
  <c r="Y32" i="18"/>
  <c r="X32" i="18"/>
  <c r="AR30" i="49"/>
  <c r="AE32" i="85"/>
  <c r="W33" i="85"/>
  <c r="AG32" i="85"/>
  <c r="AP32" i="85" s="1"/>
  <c r="AF32" i="85"/>
  <c r="AO32" i="85" s="1"/>
  <c r="AF31" i="98"/>
  <c r="AO31" i="98" s="1"/>
  <c r="AE31" i="98"/>
  <c r="W32" i="98"/>
  <c r="AG31" i="98"/>
  <c r="AP31" i="98" s="1"/>
  <c r="AN30" i="35"/>
  <c r="AH31" i="82"/>
  <c r="AQ31" i="82" s="1"/>
  <c r="AH30" i="84"/>
  <c r="AQ30" i="84" s="1"/>
  <c r="AR28" i="10"/>
  <c r="Y30" i="52"/>
  <c r="X30" i="52"/>
  <c r="AN29" i="99"/>
  <c r="AI29" i="99"/>
  <c r="AR30" i="105"/>
  <c r="AH29" i="43"/>
  <c r="AQ29" i="43" s="1"/>
  <c r="Y31" i="13"/>
  <c r="X31" i="13"/>
  <c r="Y31" i="90"/>
  <c r="X31" i="90"/>
  <c r="AH31" i="49"/>
  <c r="AQ31" i="49" s="1"/>
  <c r="AE33" i="41"/>
  <c r="AF33" i="41"/>
  <c r="AO33" i="41" s="1"/>
  <c r="W34" i="41"/>
  <c r="AG33" i="41"/>
  <c r="AP33" i="41" s="1"/>
  <c r="Y32" i="44"/>
  <c r="X32" i="44"/>
  <c r="Y33" i="46"/>
  <c r="X33" i="46"/>
  <c r="AN30" i="55"/>
  <c r="AF32" i="94"/>
  <c r="AO32" i="94" s="1"/>
  <c r="AE32" i="94"/>
  <c r="AR30" i="48"/>
  <c r="AR29" i="45"/>
  <c r="Y32" i="87"/>
  <c r="X32" i="87"/>
  <c r="W33" i="15"/>
  <c r="AE32" i="15"/>
  <c r="AG32" i="15"/>
  <c r="AP32" i="15" s="1"/>
  <c r="AF32" i="15"/>
  <c r="AO32" i="15" s="1"/>
  <c r="AF28" i="101"/>
  <c r="AO28" i="101" s="1"/>
  <c r="AE28" i="101"/>
  <c r="AG28" i="101"/>
  <c r="AP28" i="101" s="1"/>
  <c r="W29" i="101"/>
  <c r="AH30" i="45"/>
  <c r="AQ30" i="45" s="1"/>
  <c r="Y33" i="100"/>
  <c r="X33" i="100"/>
  <c r="Y30" i="93"/>
  <c r="X30" i="93"/>
  <c r="Z31" i="82"/>
  <c r="Z30" i="84"/>
  <c r="AH32" i="94"/>
  <c r="AQ32" i="94" s="1"/>
  <c r="AN32" i="100"/>
  <c r="AI32" i="100"/>
  <c r="AH31" i="48"/>
  <c r="AQ31" i="48" s="1"/>
  <c r="AN30" i="88"/>
  <c r="AI30" i="88"/>
  <c r="Z29" i="43"/>
  <c r="Z31" i="49"/>
  <c r="AI29" i="50"/>
  <c r="AN29" i="50"/>
  <c r="Y30" i="91"/>
  <c r="X30" i="91"/>
  <c r="AH33" i="89"/>
  <c r="AQ33" i="89" s="1"/>
  <c r="AI29" i="54"/>
  <c r="AN29" i="54"/>
  <c r="AR28" i="11"/>
  <c r="Y31" i="55"/>
  <c r="X31" i="55"/>
  <c r="AG31" i="96" l="1"/>
  <c r="AP31" i="96" s="1"/>
  <c r="AF31" i="96"/>
  <c r="AO31" i="96" s="1"/>
  <c r="AE31" i="96"/>
  <c r="W32" i="96"/>
  <c r="Y33" i="47"/>
  <c r="Z33" i="47" s="1"/>
  <c r="AF33" i="47" s="1"/>
  <c r="AO33" i="47" s="1"/>
  <c r="AI30" i="55"/>
  <c r="Z31" i="13"/>
  <c r="AI30" i="35"/>
  <c r="AI30" i="103"/>
  <c r="AN31" i="16"/>
  <c r="X33" i="53"/>
  <c r="W34" i="89"/>
  <c r="AG31" i="105"/>
  <c r="AP31" i="105" s="1"/>
  <c r="AG32" i="94"/>
  <c r="AP32" i="94" s="1"/>
  <c r="AF30" i="45"/>
  <c r="AO30" i="45" s="1"/>
  <c r="AI32" i="53"/>
  <c r="AN29" i="95"/>
  <c r="AE33" i="89"/>
  <c r="X30" i="83"/>
  <c r="AH30" i="83" s="1"/>
  <c r="AQ30" i="83" s="1"/>
  <c r="AG33" i="89"/>
  <c r="AP33" i="89" s="1"/>
  <c r="AF31" i="105"/>
  <c r="AO31" i="105" s="1"/>
  <c r="AI29" i="83"/>
  <c r="AE31" i="105"/>
  <c r="AI31" i="105" s="1"/>
  <c r="Z32" i="18"/>
  <c r="Z33" i="46"/>
  <c r="AE33" i="46" s="1"/>
  <c r="X32" i="97"/>
  <c r="Z32" i="97" s="1"/>
  <c r="AI31" i="97"/>
  <c r="AR31" i="97" s="1"/>
  <c r="Z31" i="55"/>
  <c r="AE31" i="55" s="1"/>
  <c r="Z33" i="100"/>
  <c r="AE33" i="100" s="1"/>
  <c r="Z30" i="52"/>
  <c r="AE30" i="52" s="1"/>
  <c r="Z30" i="42"/>
  <c r="AF30" i="42" s="1"/>
  <c r="AO30" i="42" s="1"/>
  <c r="Z31" i="90"/>
  <c r="AG31" i="90" s="1"/>
  <c r="AP31" i="90" s="1"/>
  <c r="Z30" i="104"/>
  <c r="AE30" i="104" s="1"/>
  <c r="Z30" i="54"/>
  <c r="W31" i="54" s="1"/>
  <c r="AE30" i="42"/>
  <c r="AG30" i="42"/>
  <c r="AP30" i="42" s="1"/>
  <c r="Y34" i="41"/>
  <c r="X34" i="41"/>
  <c r="AG30" i="52"/>
  <c r="AP30" i="52" s="1"/>
  <c r="AH31" i="88"/>
  <c r="AQ31" i="88" s="1"/>
  <c r="AR29" i="93"/>
  <c r="Y34" i="89"/>
  <c r="X34" i="89"/>
  <c r="AH32" i="97"/>
  <c r="AQ32" i="97" s="1"/>
  <c r="W31" i="84"/>
  <c r="AG30" i="84"/>
  <c r="AP30" i="84" s="1"/>
  <c r="AF30" i="84"/>
  <c r="AO30" i="84" s="1"/>
  <c r="AE30" i="84"/>
  <c r="Y29" i="101"/>
  <c r="X29" i="101"/>
  <c r="AN32" i="15"/>
  <c r="AI32" i="15"/>
  <c r="Y33" i="94"/>
  <c r="X33" i="94"/>
  <c r="AH32" i="44"/>
  <c r="AQ32" i="44" s="1"/>
  <c r="AH32" i="16"/>
  <c r="AQ32" i="16" s="1"/>
  <c r="Y32" i="96"/>
  <c r="X32" i="96"/>
  <c r="AN30" i="51"/>
  <c r="AI30" i="51"/>
  <c r="AR29" i="42"/>
  <c r="Z31" i="88"/>
  <c r="AH33" i="53"/>
  <c r="AQ33" i="53" s="1"/>
  <c r="AR32" i="46"/>
  <c r="AI29" i="32"/>
  <c r="AN29" i="32"/>
  <c r="AH30" i="99"/>
  <c r="AQ30" i="99" s="1"/>
  <c r="AH30" i="95"/>
  <c r="AQ30" i="95" s="1"/>
  <c r="AI33" i="89"/>
  <c r="AN33" i="89"/>
  <c r="AR29" i="50"/>
  <c r="AE31" i="82"/>
  <c r="W32" i="82"/>
  <c r="AG31" i="82"/>
  <c r="AP31" i="82" s="1"/>
  <c r="AF31" i="82"/>
  <c r="AO31" i="82" s="1"/>
  <c r="AH33" i="100"/>
  <c r="AQ33" i="100" s="1"/>
  <c r="Y33" i="15"/>
  <c r="X33" i="15"/>
  <c r="Z32" i="44"/>
  <c r="AI33" i="41"/>
  <c r="AN33" i="41"/>
  <c r="AH31" i="13"/>
  <c r="AQ31" i="13" s="1"/>
  <c r="AH32" i="18"/>
  <c r="AQ32" i="18" s="1"/>
  <c r="Z32" i="16"/>
  <c r="AR29" i="104"/>
  <c r="Y31" i="51"/>
  <c r="X31" i="51"/>
  <c r="Y30" i="102"/>
  <c r="X30" i="102"/>
  <c r="AR29" i="20"/>
  <c r="AR32" i="53"/>
  <c r="AR31" i="44"/>
  <c r="Y30" i="32"/>
  <c r="X30" i="32"/>
  <c r="Z30" i="99"/>
  <c r="Z30" i="95"/>
  <c r="AN31" i="105"/>
  <c r="AH31" i="55"/>
  <c r="AQ31" i="55" s="1"/>
  <c r="AR29" i="54"/>
  <c r="AE31" i="49"/>
  <c r="W32" i="49"/>
  <c r="AF31" i="49"/>
  <c r="AO31" i="49" s="1"/>
  <c r="AG31" i="49"/>
  <c r="AP31" i="49" s="1"/>
  <c r="AR32" i="100"/>
  <c r="AH30" i="93"/>
  <c r="AQ30" i="93" s="1"/>
  <c r="AI28" i="101"/>
  <c r="AN28" i="101"/>
  <c r="AH32" i="87"/>
  <c r="AQ32" i="87" s="1"/>
  <c r="AR30" i="55"/>
  <c r="W32" i="13"/>
  <c r="AG31" i="13"/>
  <c r="AP31" i="13" s="1"/>
  <c r="AF31" i="13"/>
  <c r="AO31" i="13" s="1"/>
  <c r="AE31" i="13"/>
  <c r="AR29" i="99"/>
  <c r="AR30" i="35"/>
  <c r="AG32" i="18"/>
  <c r="AP32" i="18" s="1"/>
  <c r="AE32" i="18"/>
  <c r="W33" i="18"/>
  <c r="AF32" i="18"/>
  <c r="AO32" i="18" s="1"/>
  <c r="Y30" i="10"/>
  <c r="X30" i="10"/>
  <c r="AH31" i="35"/>
  <c r="AQ31" i="35" s="1"/>
  <c r="Y32" i="48"/>
  <c r="X32" i="48"/>
  <c r="Y31" i="45"/>
  <c r="X31" i="45"/>
  <c r="AH31" i="103"/>
  <c r="AQ31" i="103" s="1"/>
  <c r="Z33" i="53"/>
  <c r="AR30" i="90"/>
  <c r="AN31" i="98"/>
  <c r="AI31" i="98"/>
  <c r="AH33" i="47"/>
  <c r="AQ33" i="47" s="1"/>
  <c r="AR31" i="16"/>
  <c r="AH30" i="91"/>
  <c r="AQ30" i="91" s="1"/>
  <c r="Z30" i="93"/>
  <c r="Z32" i="87"/>
  <c r="AN32" i="94"/>
  <c r="AI32" i="94"/>
  <c r="AH33" i="46"/>
  <c r="AQ33" i="46" s="1"/>
  <c r="Y33" i="85"/>
  <c r="X33" i="85"/>
  <c r="AN31" i="96"/>
  <c r="AI31" i="96"/>
  <c r="AH30" i="50"/>
  <c r="AQ30" i="50" s="1"/>
  <c r="AN29" i="10"/>
  <c r="AI29" i="10"/>
  <c r="Z31" i="35"/>
  <c r="AR29" i="91"/>
  <c r="Z31" i="103"/>
  <c r="AR32" i="47"/>
  <c r="AR29" i="95"/>
  <c r="AR31" i="18"/>
  <c r="AH30" i="20"/>
  <c r="AQ30" i="20" s="1"/>
  <c r="Y30" i="92"/>
  <c r="X30" i="92"/>
  <c r="AG33" i="46"/>
  <c r="AP33" i="46" s="1"/>
  <c r="AR31" i="87"/>
  <c r="AH30" i="104"/>
  <c r="AQ30" i="104" s="1"/>
  <c r="AF30" i="86"/>
  <c r="AO30" i="86" s="1"/>
  <c r="AE30" i="86"/>
  <c r="AG30" i="86"/>
  <c r="AP30" i="86" s="1"/>
  <c r="W31" i="86"/>
  <c r="AR29" i="83"/>
  <c r="AH30" i="42"/>
  <c r="AQ30" i="42" s="1"/>
  <c r="AE29" i="43"/>
  <c r="AG29" i="43"/>
  <c r="AP29" i="43" s="1"/>
  <c r="AF29" i="43"/>
  <c r="AO29" i="43" s="1"/>
  <c r="W30" i="43"/>
  <c r="Z30" i="91"/>
  <c r="AR30" i="88"/>
  <c r="AH31" i="90"/>
  <c r="AQ31" i="90" s="1"/>
  <c r="AH30" i="52"/>
  <c r="AQ30" i="52" s="1"/>
  <c r="Y32" i="98"/>
  <c r="X32" i="98"/>
  <c r="AN32" i="85"/>
  <c r="AI32" i="85"/>
  <c r="AR30" i="103"/>
  <c r="Z30" i="50"/>
  <c r="AR30" i="13"/>
  <c r="AI31" i="48"/>
  <c r="AN31" i="48"/>
  <c r="AN30" i="45"/>
  <c r="AI30" i="45"/>
  <c r="AH30" i="54"/>
  <c r="AQ30" i="54" s="1"/>
  <c r="AN29" i="102"/>
  <c r="AI29" i="102"/>
  <c r="AF29" i="11"/>
  <c r="AO29" i="11" s="1"/>
  <c r="AG29" i="11"/>
  <c r="AP29" i="11" s="1"/>
  <c r="W30" i="11"/>
  <c r="AE29" i="11"/>
  <c r="AR29" i="52"/>
  <c r="Z30" i="20"/>
  <c r="AN29" i="92"/>
  <c r="AI29" i="92"/>
  <c r="Y32" i="105"/>
  <c r="X32" i="105"/>
  <c r="W32" i="90" l="1"/>
  <c r="Y32" i="90" s="1"/>
  <c r="Z30" i="83"/>
  <c r="AG30" i="83" s="1"/>
  <c r="AP30" i="83" s="1"/>
  <c r="W31" i="42"/>
  <c r="Y31" i="42" s="1"/>
  <c r="AE30" i="54"/>
  <c r="AF33" i="46"/>
  <c r="AO33" i="46" s="1"/>
  <c r="Z34" i="41"/>
  <c r="W34" i="46"/>
  <c r="AE30" i="83"/>
  <c r="AN30" i="83" s="1"/>
  <c r="W31" i="83"/>
  <c r="AF30" i="104"/>
  <c r="AO30" i="104" s="1"/>
  <c r="AF30" i="83"/>
  <c r="AO30" i="83" s="1"/>
  <c r="W31" i="104"/>
  <c r="Y31" i="104" s="1"/>
  <c r="AG30" i="104"/>
  <c r="AP30" i="104" s="1"/>
  <c r="AE33" i="47"/>
  <c r="AN33" i="47" s="1"/>
  <c r="Z32" i="48"/>
  <c r="AF33" i="100"/>
  <c r="AO33" i="100" s="1"/>
  <c r="AF30" i="52"/>
  <c r="AO30" i="52" s="1"/>
  <c r="AG31" i="55"/>
  <c r="AP31" i="55" s="1"/>
  <c r="AG33" i="47"/>
  <c r="AP33" i="47" s="1"/>
  <c r="AG33" i="100"/>
  <c r="AP33" i="100" s="1"/>
  <c r="AG30" i="54"/>
  <c r="AP30" i="54" s="1"/>
  <c r="W31" i="52"/>
  <c r="AF31" i="55"/>
  <c r="AO31" i="55" s="1"/>
  <c r="W34" i="47"/>
  <c r="X34" i="47" s="1"/>
  <c r="W34" i="100"/>
  <c r="Y34" i="100" s="1"/>
  <c r="AF30" i="54"/>
  <c r="AO30" i="54" s="1"/>
  <c r="W32" i="55"/>
  <c r="Y32" i="55" s="1"/>
  <c r="AE31" i="90"/>
  <c r="Z32" i="98"/>
  <c r="AE32" i="98" s="1"/>
  <c r="Z32" i="105"/>
  <c r="AE32" i="105" s="1"/>
  <c r="AF31" i="90"/>
  <c r="AO31" i="90" s="1"/>
  <c r="Z31" i="51"/>
  <c r="AE31" i="51" s="1"/>
  <c r="AE32" i="48"/>
  <c r="W33" i="48"/>
  <c r="AF32" i="48"/>
  <c r="AO32" i="48" s="1"/>
  <c r="AG32" i="48"/>
  <c r="AP32" i="48" s="1"/>
  <c r="AR32" i="94"/>
  <c r="AH30" i="32"/>
  <c r="AQ30" i="32" s="1"/>
  <c r="AH32" i="96"/>
  <c r="AQ32" i="96" s="1"/>
  <c r="AH29" i="101"/>
  <c r="AQ29" i="101" s="1"/>
  <c r="AE34" i="41"/>
  <c r="AF34" i="41"/>
  <c r="AO34" i="41" s="1"/>
  <c r="W35" i="41"/>
  <c r="AG34" i="41"/>
  <c r="AP34" i="41" s="1"/>
  <c r="AH31" i="45"/>
  <c r="AQ31" i="45" s="1"/>
  <c r="Y33" i="18"/>
  <c r="X33" i="18"/>
  <c r="Z30" i="32"/>
  <c r="AH33" i="15"/>
  <c r="AQ33" i="15" s="1"/>
  <c r="AE31" i="88"/>
  <c r="W32" i="88"/>
  <c r="AG31" i="88"/>
  <c r="AP31" i="88" s="1"/>
  <c r="AF31" i="88"/>
  <c r="AO31" i="88" s="1"/>
  <c r="Z32" i="96"/>
  <c r="AH33" i="94"/>
  <c r="AQ33" i="94" s="1"/>
  <c r="Z29" i="101"/>
  <c r="AH34" i="89"/>
  <c r="AQ34" i="89" s="1"/>
  <c r="AN30" i="104"/>
  <c r="X31" i="42"/>
  <c r="AH30" i="92"/>
  <c r="AQ30" i="92" s="1"/>
  <c r="W33" i="97"/>
  <c r="AG32" i="97"/>
  <c r="AP32" i="97" s="1"/>
  <c r="AF32" i="97"/>
  <c r="AO32" i="97" s="1"/>
  <c r="AE32" i="97"/>
  <c r="AN29" i="43"/>
  <c r="AI29" i="43"/>
  <c r="Z30" i="92"/>
  <c r="AR29" i="92"/>
  <c r="Y30" i="11"/>
  <c r="X30" i="11"/>
  <c r="AH32" i="98"/>
  <c r="AQ32" i="98" s="1"/>
  <c r="AI30" i="86"/>
  <c r="AN30" i="86"/>
  <c r="AF31" i="35"/>
  <c r="AO31" i="35" s="1"/>
  <c r="AG31" i="35"/>
  <c r="AP31" i="35" s="1"/>
  <c r="W32" i="35"/>
  <c r="AE31" i="35"/>
  <c r="W33" i="87"/>
  <c r="AG32" i="87"/>
  <c r="AP32" i="87" s="1"/>
  <c r="AF32" i="87"/>
  <c r="AO32" i="87" s="1"/>
  <c r="AE32" i="87"/>
  <c r="AR31" i="98"/>
  <c r="AE33" i="53"/>
  <c r="AF33" i="53"/>
  <c r="AO33" i="53" s="1"/>
  <c r="AG33" i="53"/>
  <c r="AP33" i="53" s="1"/>
  <c r="W34" i="53"/>
  <c r="Z31" i="45"/>
  <c r="AI32" i="18"/>
  <c r="AN32" i="18"/>
  <c r="AI31" i="13"/>
  <c r="AN31" i="13"/>
  <c r="Y32" i="49"/>
  <c r="X32" i="49"/>
  <c r="AR31" i="105"/>
  <c r="Z33" i="15"/>
  <c r="Y32" i="82"/>
  <c r="X32" i="82"/>
  <c r="Z33" i="94"/>
  <c r="Z34" i="89"/>
  <c r="Y31" i="52"/>
  <c r="X31" i="52"/>
  <c r="Y31" i="83"/>
  <c r="X31" i="83"/>
  <c r="AG32" i="105"/>
  <c r="AP32" i="105" s="1"/>
  <c r="AI30" i="42"/>
  <c r="AN30" i="42"/>
  <c r="AI29" i="11"/>
  <c r="AN29" i="11"/>
  <c r="AR31" i="96"/>
  <c r="AR30" i="45"/>
  <c r="AG30" i="50"/>
  <c r="AP30" i="50" s="1"/>
  <c r="AE30" i="50"/>
  <c r="AF30" i="50"/>
  <c r="AO30" i="50" s="1"/>
  <c r="W31" i="50"/>
  <c r="AG32" i="98"/>
  <c r="AP32" i="98" s="1"/>
  <c r="Y34" i="47"/>
  <c r="AH30" i="10"/>
  <c r="AQ30" i="10" s="1"/>
  <c r="AN33" i="100"/>
  <c r="AI31" i="49"/>
  <c r="AN31" i="49"/>
  <c r="AH30" i="102"/>
  <c r="AQ30" i="102" s="1"/>
  <c r="AN31" i="82"/>
  <c r="AI31" i="82"/>
  <c r="AN30" i="84"/>
  <c r="AI30" i="84"/>
  <c r="AI30" i="52"/>
  <c r="AN30" i="52"/>
  <c r="AR31" i="48"/>
  <c r="AH31" i="51"/>
  <c r="AQ31" i="51" s="1"/>
  <c r="W31" i="91"/>
  <c r="AG30" i="91"/>
  <c r="AP30" i="91" s="1"/>
  <c r="AF30" i="91"/>
  <c r="AO30" i="91" s="1"/>
  <c r="AE30" i="91"/>
  <c r="AR29" i="10"/>
  <c r="AH33" i="85"/>
  <c r="AQ33" i="85" s="1"/>
  <c r="W31" i="93"/>
  <c r="AG30" i="93"/>
  <c r="AP30" i="93" s="1"/>
  <c r="AF30" i="93"/>
  <c r="AO30" i="93" s="1"/>
  <c r="AE30" i="93"/>
  <c r="AG30" i="20"/>
  <c r="AP30" i="20" s="1"/>
  <c r="AF30" i="20"/>
  <c r="AO30" i="20" s="1"/>
  <c r="AE30" i="20"/>
  <c r="W31" i="20"/>
  <c r="Y30" i="43"/>
  <c r="X30" i="43"/>
  <c r="Y34" i="46"/>
  <c r="X34" i="46"/>
  <c r="Z33" i="85"/>
  <c r="AN31" i="90"/>
  <c r="AH32" i="48"/>
  <c r="AQ32" i="48" s="1"/>
  <c r="Z30" i="10"/>
  <c r="AF30" i="95"/>
  <c r="AO30" i="95" s="1"/>
  <c r="AE30" i="95"/>
  <c r="W31" i="95"/>
  <c r="AG30" i="95"/>
  <c r="AP30" i="95" s="1"/>
  <c r="Z30" i="102"/>
  <c r="AR33" i="89"/>
  <c r="AR29" i="32"/>
  <c r="AR30" i="51"/>
  <c r="AR32" i="15"/>
  <c r="Y31" i="54"/>
  <c r="X31" i="54"/>
  <c r="AH34" i="41"/>
  <c r="AQ34" i="41" s="1"/>
  <c r="AR32" i="85"/>
  <c r="Y31" i="86"/>
  <c r="X31" i="86"/>
  <c r="AE32" i="44"/>
  <c r="AF32" i="44"/>
  <c r="AO32" i="44" s="1"/>
  <c r="W33" i="44"/>
  <c r="AG32" i="44"/>
  <c r="AP32" i="44" s="1"/>
  <c r="Y31" i="84"/>
  <c r="X31" i="84"/>
  <c r="AH32" i="105"/>
  <c r="AQ32" i="105" s="1"/>
  <c r="AR29" i="102"/>
  <c r="AI33" i="46"/>
  <c r="AN33" i="46"/>
  <c r="AE31" i="103"/>
  <c r="W32" i="103"/>
  <c r="AG31" i="103"/>
  <c r="AP31" i="103" s="1"/>
  <c r="AF31" i="103"/>
  <c r="AO31" i="103" s="1"/>
  <c r="Y32" i="13"/>
  <c r="X32" i="13"/>
  <c r="AR28" i="101"/>
  <c r="W31" i="99"/>
  <c r="AG30" i="99"/>
  <c r="AP30" i="99" s="1"/>
  <c r="AF30" i="99"/>
  <c r="AO30" i="99" s="1"/>
  <c r="AE30" i="99"/>
  <c r="AE32" i="16"/>
  <c r="AF32" i="16"/>
  <c r="AO32" i="16" s="1"/>
  <c r="AG32" i="16"/>
  <c r="AP32" i="16" s="1"/>
  <c r="W33" i="16"/>
  <c r="AR33" i="41"/>
  <c r="AN30" i="54"/>
  <c r="AN31" i="55"/>
  <c r="AI30" i="83" l="1"/>
  <c r="W33" i="105"/>
  <c r="X31" i="104"/>
  <c r="X32" i="90"/>
  <c r="AI31" i="55"/>
  <c r="Z32" i="13"/>
  <c r="Z34" i="47"/>
  <c r="AI30" i="54"/>
  <c r="Z30" i="43"/>
  <c r="Z34" i="46"/>
  <c r="X34" i="100"/>
  <c r="AI30" i="104"/>
  <c r="AR30" i="104" s="1"/>
  <c r="AI33" i="47"/>
  <c r="AR33" i="47" s="1"/>
  <c r="AG31" i="51"/>
  <c r="AP31" i="51" s="1"/>
  <c r="Z31" i="86"/>
  <c r="W32" i="51"/>
  <c r="X32" i="55"/>
  <c r="Z32" i="55" s="1"/>
  <c r="AI33" i="100"/>
  <c r="AR33" i="100" s="1"/>
  <c r="AF32" i="98"/>
  <c r="AO32" i="98" s="1"/>
  <c r="AF32" i="105"/>
  <c r="AO32" i="105" s="1"/>
  <c r="W33" i="98"/>
  <c r="Y33" i="98" s="1"/>
  <c r="Z33" i="18"/>
  <c r="AG33" i="18" s="1"/>
  <c r="AP33" i="18" s="1"/>
  <c r="AF31" i="51"/>
  <c r="AO31" i="51" s="1"/>
  <c r="Z31" i="84"/>
  <c r="W32" i="84" s="1"/>
  <c r="Z31" i="83"/>
  <c r="W32" i="83" s="1"/>
  <c r="Z32" i="49"/>
  <c r="AF32" i="49" s="1"/>
  <c r="AO32" i="49" s="1"/>
  <c r="AI31" i="90"/>
  <c r="Z32" i="82"/>
  <c r="AF32" i="82" s="1"/>
  <c r="AO32" i="82" s="1"/>
  <c r="Z32" i="90"/>
  <c r="AG32" i="90" s="1"/>
  <c r="AP32" i="90" s="1"/>
  <c r="Z31" i="104"/>
  <c r="Z34" i="100"/>
  <c r="W35" i="100" s="1"/>
  <c r="AG30" i="43"/>
  <c r="AP30" i="43" s="1"/>
  <c r="AE30" i="43"/>
  <c r="AF30" i="43"/>
  <c r="AO30" i="43" s="1"/>
  <c r="W31" i="43"/>
  <c r="AE33" i="18"/>
  <c r="AE31" i="104"/>
  <c r="AG32" i="13"/>
  <c r="AP32" i="13" s="1"/>
  <c r="W33" i="13"/>
  <c r="AF32" i="13"/>
  <c r="AO32" i="13" s="1"/>
  <c r="AE32" i="13"/>
  <c r="AE31" i="45"/>
  <c r="AF31" i="45"/>
  <c r="AO31" i="45" s="1"/>
  <c r="W32" i="45"/>
  <c r="AG31" i="45"/>
  <c r="AP31" i="45" s="1"/>
  <c r="Y33" i="97"/>
  <c r="X33" i="97"/>
  <c r="AN31" i="103"/>
  <c r="AI31" i="103"/>
  <c r="AE30" i="10"/>
  <c r="AG30" i="10"/>
  <c r="AP30" i="10" s="1"/>
  <c r="W31" i="10"/>
  <c r="AF30" i="10"/>
  <c r="AO30" i="10" s="1"/>
  <c r="AH34" i="46"/>
  <c r="AQ34" i="46" s="1"/>
  <c r="Y31" i="20"/>
  <c r="X31" i="20"/>
  <c r="AN30" i="91"/>
  <c r="AI30" i="91"/>
  <c r="AR30" i="84"/>
  <c r="AH34" i="47"/>
  <c r="AQ34" i="47" s="1"/>
  <c r="AR30" i="42"/>
  <c r="AE33" i="94"/>
  <c r="W34" i="94"/>
  <c r="AG33" i="94"/>
  <c r="AP33" i="94" s="1"/>
  <c r="AF33" i="94"/>
  <c r="AO33" i="94" s="1"/>
  <c r="Y34" i="53"/>
  <c r="X34" i="53"/>
  <c r="AN32" i="87"/>
  <c r="AI32" i="87"/>
  <c r="AH30" i="11"/>
  <c r="AQ30" i="11" s="1"/>
  <c r="AR29" i="43"/>
  <c r="AI32" i="48"/>
  <c r="AN32" i="48"/>
  <c r="AF31" i="86"/>
  <c r="AO31" i="86" s="1"/>
  <c r="AE31" i="86"/>
  <c r="AG31" i="86"/>
  <c r="AP31" i="86" s="1"/>
  <c r="W32" i="86"/>
  <c r="Y32" i="35"/>
  <c r="X32" i="35"/>
  <c r="Y33" i="16"/>
  <c r="X33" i="16"/>
  <c r="AR30" i="54"/>
  <c r="Y31" i="99"/>
  <c r="X31" i="99"/>
  <c r="Y33" i="44"/>
  <c r="X33" i="44"/>
  <c r="W31" i="102"/>
  <c r="AG30" i="102"/>
  <c r="AP30" i="102" s="1"/>
  <c r="AF30" i="102"/>
  <c r="AO30" i="102" s="1"/>
  <c r="AE30" i="102"/>
  <c r="AI30" i="20"/>
  <c r="AN30" i="20"/>
  <c r="Y31" i="93"/>
  <c r="X31" i="93"/>
  <c r="AR31" i="49"/>
  <c r="Y31" i="50"/>
  <c r="X31" i="50"/>
  <c r="AN32" i="105"/>
  <c r="AH32" i="82"/>
  <c r="AQ32" i="82" s="1"/>
  <c r="AH32" i="49"/>
  <c r="AQ32" i="49" s="1"/>
  <c r="Z30" i="11"/>
  <c r="AF29" i="101"/>
  <c r="AO29" i="101" s="1"/>
  <c r="AE29" i="101"/>
  <c r="W30" i="101"/>
  <c r="AG29" i="101"/>
  <c r="AP29" i="101" s="1"/>
  <c r="Y32" i="88"/>
  <c r="X32" i="88"/>
  <c r="Y35" i="41"/>
  <c r="X35" i="41"/>
  <c r="Y32" i="103"/>
  <c r="X32" i="103"/>
  <c r="AH31" i="83"/>
  <c r="AQ31" i="83" s="1"/>
  <c r="AH31" i="54"/>
  <c r="AQ31" i="54" s="1"/>
  <c r="AR30" i="83"/>
  <c r="AR31" i="82"/>
  <c r="AE34" i="47"/>
  <c r="W35" i="47"/>
  <c r="AF34" i="47"/>
  <c r="AO34" i="47" s="1"/>
  <c r="AG34" i="47"/>
  <c r="AP34" i="47" s="1"/>
  <c r="AH31" i="52"/>
  <c r="AQ31" i="52" s="1"/>
  <c r="AE32" i="82"/>
  <c r="W33" i="82"/>
  <c r="AR31" i="13"/>
  <c r="AN32" i="97"/>
  <c r="AI32" i="97"/>
  <c r="AH31" i="42"/>
  <c r="AQ31" i="42" s="1"/>
  <c r="AN31" i="88"/>
  <c r="AI31" i="88"/>
  <c r="Y32" i="51"/>
  <c r="X32" i="51"/>
  <c r="AN32" i="98"/>
  <c r="AF30" i="92"/>
  <c r="AO30" i="92" s="1"/>
  <c r="AE30" i="92"/>
  <c r="W31" i="92"/>
  <c r="AG30" i="92"/>
  <c r="AP30" i="92" s="1"/>
  <c r="Y33" i="48"/>
  <c r="X33" i="48"/>
  <c r="AR31" i="55"/>
  <c r="AR33" i="46"/>
  <c r="AE34" i="46"/>
  <c r="AF34" i="46"/>
  <c r="AO34" i="46" s="1"/>
  <c r="W35" i="46"/>
  <c r="AG34" i="46"/>
  <c r="AP34" i="46" s="1"/>
  <c r="AH31" i="104"/>
  <c r="AQ31" i="104" s="1"/>
  <c r="AN32" i="16"/>
  <c r="AI32" i="16"/>
  <c r="AH31" i="84"/>
  <c r="AQ31" i="84" s="1"/>
  <c r="AI32" i="44"/>
  <c r="AN32" i="44"/>
  <c r="AH32" i="55"/>
  <c r="AQ32" i="55" s="1"/>
  <c r="Z31" i="54"/>
  <c r="Y31" i="95"/>
  <c r="X31" i="95"/>
  <c r="AR31" i="90"/>
  <c r="AH30" i="43"/>
  <c r="AQ30" i="43" s="1"/>
  <c r="Y31" i="91"/>
  <c r="X31" i="91"/>
  <c r="AN30" i="50"/>
  <c r="AI30" i="50"/>
  <c r="AI33" i="53"/>
  <c r="AN33" i="53"/>
  <c r="Y33" i="87"/>
  <c r="X33" i="87"/>
  <c r="AR30" i="86"/>
  <c r="Z31" i="42"/>
  <c r="AG30" i="32"/>
  <c r="AP30" i="32" s="1"/>
  <c r="W31" i="32"/>
  <c r="AE30" i="32"/>
  <c r="AF30" i="32"/>
  <c r="AO30" i="32" s="1"/>
  <c r="AH32" i="90"/>
  <c r="AQ32" i="90" s="1"/>
  <c r="AI34" i="41"/>
  <c r="AN34" i="41"/>
  <c r="AE33" i="85"/>
  <c r="W34" i="85"/>
  <c r="AG33" i="85"/>
  <c r="AP33" i="85" s="1"/>
  <c r="AF33" i="85"/>
  <c r="AO33" i="85" s="1"/>
  <c r="AR30" i="52"/>
  <c r="AF34" i="89"/>
  <c r="AO34" i="89" s="1"/>
  <c r="AE34" i="89"/>
  <c r="AG34" i="89"/>
  <c r="AP34" i="89" s="1"/>
  <c r="W35" i="89"/>
  <c r="AN30" i="99"/>
  <c r="AI30" i="99"/>
  <c r="AH32" i="13"/>
  <c r="AQ32" i="13" s="1"/>
  <c r="AH31" i="86"/>
  <c r="AQ31" i="86" s="1"/>
  <c r="AI30" i="95"/>
  <c r="AN30" i="95"/>
  <c r="AN30" i="93"/>
  <c r="AI30" i="93"/>
  <c r="AR29" i="11"/>
  <c r="Y33" i="105"/>
  <c r="X33" i="105"/>
  <c r="Z31" i="52"/>
  <c r="AF33" i="15"/>
  <c r="AO33" i="15" s="1"/>
  <c r="AE33" i="15"/>
  <c r="W34" i="15"/>
  <c r="AG33" i="15"/>
  <c r="AP33" i="15" s="1"/>
  <c r="AH34" i="100"/>
  <c r="AQ34" i="100" s="1"/>
  <c r="AR32" i="18"/>
  <c r="AI31" i="35"/>
  <c r="AN31" i="35"/>
  <c r="W33" i="96"/>
  <c r="AG32" i="96"/>
  <c r="AP32" i="96" s="1"/>
  <c r="AF32" i="96"/>
  <c r="AO32" i="96" s="1"/>
  <c r="AE32" i="96"/>
  <c r="AH33" i="18"/>
  <c r="AQ33" i="18" s="1"/>
  <c r="AN31" i="51"/>
  <c r="AF33" i="18" l="1"/>
  <c r="AO33" i="18" s="1"/>
  <c r="AG32" i="82"/>
  <c r="AP32" i="82" s="1"/>
  <c r="W34" i="18"/>
  <c r="W33" i="90"/>
  <c r="AI32" i="98"/>
  <c r="AF34" i="100"/>
  <c r="AO34" i="100" s="1"/>
  <c r="AF32" i="90"/>
  <c r="AO32" i="90" s="1"/>
  <c r="AG31" i="83"/>
  <c r="AP31" i="83" s="1"/>
  <c r="AE32" i="49"/>
  <c r="AN32" i="49" s="1"/>
  <c r="Z32" i="51"/>
  <c r="AG32" i="49"/>
  <c r="AP32" i="49" s="1"/>
  <c r="AI32" i="105"/>
  <c r="AR32" i="105" s="1"/>
  <c r="W33" i="49"/>
  <c r="X33" i="49" s="1"/>
  <c r="AI31" i="51"/>
  <c r="AR31" i="51" s="1"/>
  <c r="AG31" i="84"/>
  <c r="AP31" i="84" s="1"/>
  <c r="AE32" i="90"/>
  <c r="AE32" i="55"/>
  <c r="AF32" i="55"/>
  <c r="AO32" i="55" s="1"/>
  <c r="AG32" i="55"/>
  <c r="AP32" i="55" s="1"/>
  <c r="W33" i="55"/>
  <c r="Y33" i="55" s="1"/>
  <c r="AE34" i="100"/>
  <c r="AN34" i="100" s="1"/>
  <c r="AE31" i="83"/>
  <c r="AG34" i="100"/>
  <c r="AP34" i="100" s="1"/>
  <c r="AF31" i="83"/>
  <c r="AO31" i="83" s="1"/>
  <c r="X33" i="98"/>
  <c r="Z33" i="98" s="1"/>
  <c r="AF31" i="104"/>
  <c r="AO31" i="104" s="1"/>
  <c r="Z35" i="41"/>
  <c r="W36" i="41" s="1"/>
  <c r="W32" i="104"/>
  <c r="X32" i="104" s="1"/>
  <c r="AE31" i="84"/>
  <c r="AI31" i="84" s="1"/>
  <c r="Z31" i="50"/>
  <c r="AG31" i="50" s="1"/>
  <c r="AP31" i="50" s="1"/>
  <c r="Z32" i="35"/>
  <c r="W33" i="35" s="1"/>
  <c r="AG31" i="104"/>
  <c r="AP31" i="104" s="1"/>
  <c r="AF31" i="84"/>
  <c r="AO31" i="84" s="1"/>
  <c r="AE35" i="41"/>
  <c r="Y33" i="96"/>
  <c r="X33" i="96"/>
  <c r="AI30" i="32"/>
  <c r="AN30" i="32"/>
  <c r="Y34" i="18"/>
  <c r="X34" i="18"/>
  <c r="Y31" i="43"/>
  <c r="X31" i="43"/>
  <c r="AH33" i="105"/>
  <c r="AQ33" i="105" s="1"/>
  <c r="AH33" i="87"/>
  <c r="AQ33" i="87" s="1"/>
  <c r="AI34" i="46"/>
  <c r="AN34" i="46"/>
  <c r="AH33" i="44"/>
  <c r="AQ33" i="44" s="1"/>
  <c r="Y32" i="86"/>
  <c r="X32" i="86"/>
  <c r="AR32" i="87"/>
  <c r="AH33" i="97"/>
  <c r="AQ33" i="97" s="1"/>
  <c r="AN31" i="45"/>
  <c r="AI31" i="45"/>
  <c r="AN33" i="18"/>
  <c r="AI33" i="18"/>
  <c r="Z33" i="87"/>
  <c r="AR32" i="97"/>
  <c r="AR31" i="35"/>
  <c r="AR34" i="41"/>
  <c r="AH33" i="48"/>
  <c r="AQ33" i="48" s="1"/>
  <c r="AI29" i="101"/>
  <c r="AN29" i="101"/>
  <c r="AR30" i="20"/>
  <c r="Z33" i="44"/>
  <c r="Y34" i="94"/>
  <c r="X34" i="94"/>
  <c r="AR30" i="91"/>
  <c r="Y31" i="10"/>
  <c r="X31" i="10"/>
  <c r="Z33" i="97"/>
  <c r="AN32" i="13"/>
  <c r="AI32" i="13"/>
  <c r="AN31" i="104"/>
  <c r="AN30" i="43"/>
  <c r="AI30" i="43"/>
  <c r="AN32" i="90"/>
  <c r="AI32" i="90"/>
  <c r="AN33" i="85"/>
  <c r="AI33" i="85"/>
  <c r="AR32" i="16"/>
  <c r="Y31" i="92"/>
  <c r="X31" i="92"/>
  <c r="AH35" i="41"/>
  <c r="AQ35" i="41" s="1"/>
  <c r="AH32" i="35"/>
  <c r="AQ32" i="35" s="1"/>
  <c r="AR32" i="48"/>
  <c r="Y30" i="101"/>
  <c r="X30" i="101"/>
  <c r="Y34" i="15"/>
  <c r="X34" i="15"/>
  <c r="AR30" i="93"/>
  <c r="AH31" i="95"/>
  <c r="AQ31" i="95" s="1"/>
  <c r="AN32" i="96"/>
  <c r="AI32" i="96"/>
  <c r="Y35" i="89"/>
  <c r="X35" i="89"/>
  <c r="AE31" i="42"/>
  <c r="AF31" i="42"/>
  <c r="AO31" i="42" s="1"/>
  <c r="W32" i="42"/>
  <c r="AG31" i="42"/>
  <c r="AP31" i="42" s="1"/>
  <c r="Z31" i="95"/>
  <c r="AR32" i="44"/>
  <c r="Z33" i="48"/>
  <c r="AR32" i="98"/>
  <c r="AR31" i="88"/>
  <c r="Y35" i="47"/>
  <c r="X35" i="47"/>
  <c r="AH32" i="103"/>
  <c r="AQ32" i="103" s="1"/>
  <c r="AH32" i="88"/>
  <c r="AQ32" i="88" s="1"/>
  <c r="AN30" i="102"/>
  <c r="AI30" i="102"/>
  <c r="AH33" i="16"/>
  <c r="AQ33" i="16" s="1"/>
  <c r="AI31" i="86"/>
  <c r="AN31" i="86"/>
  <c r="AH34" i="53"/>
  <c r="AQ34" i="53" s="1"/>
  <c r="AN33" i="94"/>
  <c r="AI33" i="94"/>
  <c r="AE32" i="51"/>
  <c r="AF32" i="51"/>
  <c r="AO32" i="51" s="1"/>
  <c r="AG32" i="51"/>
  <c r="AP32" i="51" s="1"/>
  <c r="W33" i="51"/>
  <c r="AN32" i="82"/>
  <c r="Y31" i="102"/>
  <c r="X31" i="102"/>
  <c r="Y35" i="100"/>
  <c r="X35" i="100"/>
  <c r="Z33" i="105"/>
  <c r="Y31" i="32"/>
  <c r="X31" i="32"/>
  <c r="AH31" i="91"/>
  <c r="AQ31" i="91" s="1"/>
  <c r="AI30" i="92"/>
  <c r="AN30" i="92"/>
  <c r="Z31" i="91"/>
  <c r="AN33" i="15"/>
  <c r="AI33" i="15"/>
  <c r="AR33" i="53"/>
  <c r="AI34" i="47"/>
  <c r="AN34" i="47"/>
  <c r="Z32" i="103"/>
  <c r="Z32" i="88"/>
  <c r="W31" i="11"/>
  <c r="AG30" i="11"/>
  <c r="AP30" i="11" s="1"/>
  <c r="AE30" i="11"/>
  <c r="AF30" i="11"/>
  <c r="AO30" i="11" s="1"/>
  <c r="AH31" i="93"/>
  <c r="AQ31" i="93" s="1"/>
  <c r="AH31" i="99"/>
  <c r="AQ31" i="99" s="1"/>
  <c r="AH31" i="20"/>
  <c r="AQ31" i="20" s="1"/>
  <c r="AN30" i="10"/>
  <c r="AI30" i="10"/>
  <c r="Y33" i="13"/>
  <c r="X33" i="13"/>
  <c r="Y32" i="84"/>
  <c r="X32" i="84"/>
  <c r="Y32" i="83"/>
  <c r="X32" i="83"/>
  <c r="AR30" i="99"/>
  <c r="AE31" i="52"/>
  <c r="W32" i="52"/>
  <c r="AF31" i="52"/>
  <c r="AO31" i="52" s="1"/>
  <c r="AG31" i="52"/>
  <c r="AP31" i="52" s="1"/>
  <c r="AR30" i="95"/>
  <c r="AN34" i="89"/>
  <c r="AI34" i="89"/>
  <c r="Y34" i="85"/>
  <c r="X34" i="85"/>
  <c r="AR30" i="50"/>
  <c r="AE31" i="54"/>
  <c r="AF31" i="54"/>
  <c r="AO31" i="54" s="1"/>
  <c r="AG31" i="54"/>
  <c r="AP31" i="54" s="1"/>
  <c r="W32" i="54"/>
  <c r="Y35" i="46"/>
  <c r="X35" i="46"/>
  <c r="AH32" i="51"/>
  <c r="AQ32" i="51" s="1"/>
  <c r="Y33" i="82"/>
  <c r="X33" i="82"/>
  <c r="AH31" i="50"/>
  <c r="AQ31" i="50" s="1"/>
  <c r="Z31" i="93"/>
  <c r="Z31" i="99"/>
  <c r="Z33" i="16"/>
  <c r="Z34" i="53"/>
  <c r="Z31" i="20"/>
  <c r="AR31" i="103"/>
  <c r="Y32" i="45"/>
  <c r="X32" i="45"/>
  <c r="AN31" i="83"/>
  <c r="Y33" i="90"/>
  <c r="X33" i="90"/>
  <c r="AF31" i="50" l="1"/>
  <c r="AO31" i="50" s="1"/>
  <c r="AE31" i="50"/>
  <c r="AI32" i="82"/>
  <c r="AI32" i="49"/>
  <c r="Y33" i="49"/>
  <c r="Z33" i="49" s="1"/>
  <c r="Z33" i="13"/>
  <c r="AI31" i="104"/>
  <c r="AG35" i="41"/>
  <c r="AP35" i="41" s="1"/>
  <c r="X33" i="55"/>
  <c r="Z33" i="55" s="1"/>
  <c r="AF35" i="41"/>
  <c r="AO35" i="41" s="1"/>
  <c r="Z32" i="83"/>
  <c r="AE32" i="83" s="1"/>
  <c r="Z35" i="46"/>
  <c r="AF35" i="46" s="1"/>
  <c r="AO35" i="46" s="1"/>
  <c r="Z35" i="47"/>
  <c r="W36" i="47" s="1"/>
  <c r="Z31" i="92"/>
  <c r="AF31" i="92" s="1"/>
  <c r="AO31" i="92" s="1"/>
  <c r="AI32" i="55"/>
  <c r="AN32" i="55"/>
  <c r="Z32" i="86"/>
  <c r="AF32" i="86" s="1"/>
  <c r="AO32" i="86" s="1"/>
  <c r="AH33" i="98"/>
  <c r="AQ33" i="98" s="1"/>
  <c r="Y32" i="104"/>
  <c r="Z32" i="104" s="1"/>
  <c r="AI34" i="100"/>
  <c r="AR34" i="100" s="1"/>
  <c r="AN31" i="84"/>
  <c r="W32" i="50"/>
  <c r="AI31" i="83"/>
  <c r="AR31" i="83" s="1"/>
  <c r="Z32" i="45"/>
  <c r="AE32" i="45" s="1"/>
  <c r="Z31" i="32"/>
  <c r="AF31" i="32" s="1"/>
  <c r="AO31" i="32" s="1"/>
  <c r="AG33" i="98"/>
  <c r="AP33" i="98" s="1"/>
  <c r="Z34" i="18"/>
  <c r="AF34" i="18" s="1"/>
  <c r="AO34" i="18" s="1"/>
  <c r="AG32" i="35"/>
  <c r="AP32" i="35" s="1"/>
  <c r="Z30" i="101"/>
  <c r="AG30" i="101" s="1"/>
  <c r="AP30" i="101" s="1"/>
  <c r="Z35" i="89"/>
  <c r="AF35" i="89" s="1"/>
  <c r="AO35" i="89" s="1"/>
  <c r="W34" i="98"/>
  <c r="X34" i="98" s="1"/>
  <c r="Z31" i="43"/>
  <c r="AE31" i="43" s="1"/>
  <c r="AF32" i="35"/>
  <c r="AO32" i="35" s="1"/>
  <c r="Z34" i="15"/>
  <c r="W35" i="15" s="1"/>
  <c r="AE33" i="98"/>
  <c r="Z34" i="94"/>
  <c r="W35" i="94" s="1"/>
  <c r="AF33" i="98"/>
  <c r="AO33" i="98" s="1"/>
  <c r="AE32" i="35"/>
  <c r="AN32" i="35" s="1"/>
  <c r="AG32" i="86"/>
  <c r="AP32" i="86" s="1"/>
  <c r="AG35" i="89"/>
  <c r="AP35" i="89" s="1"/>
  <c r="AF35" i="47"/>
  <c r="AO35" i="47" s="1"/>
  <c r="W32" i="91"/>
  <c r="AG31" i="91"/>
  <c r="AP31" i="91" s="1"/>
  <c r="AF31" i="91"/>
  <c r="AO31" i="91" s="1"/>
  <c r="AE31" i="91"/>
  <c r="AN31" i="50"/>
  <c r="AI31" i="50"/>
  <c r="AR30" i="102"/>
  <c r="AF31" i="95"/>
  <c r="AO31" i="95" s="1"/>
  <c r="AE31" i="95"/>
  <c r="W32" i="95"/>
  <c r="AG31" i="95"/>
  <c r="AP31" i="95" s="1"/>
  <c r="AH31" i="10"/>
  <c r="AQ31" i="10" s="1"/>
  <c r="AR29" i="101"/>
  <c r="AH33" i="49"/>
  <c r="AQ33" i="49" s="1"/>
  <c r="AH33" i="96"/>
  <c r="AQ33" i="96" s="1"/>
  <c r="Y36" i="41"/>
  <c r="X36" i="41"/>
  <c r="W32" i="93"/>
  <c r="AG31" i="93"/>
  <c r="AP31" i="93" s="1"/>
  <c r="AF31" i="93"/>
  <c r="AO31" i="93" s="1"/>
  <c r="AE31" i="93"/>
  <c r="AH34" i="85"/>
  <c r="AQ34" i="85" s="1"/>
  <c r="AH32" i="84"/>
  <c r="AQ32" i="84" s="1"/>
  <c r="AR34" i="47"/>
  <c r="AR30" i="43"/>
  <c r="W34" i="87"/>
  <c r="AG33" i="87"/>
  <c r="AP33" i="87" s="1"/>
  <c r="AF33" i="87"/>
  <c r="AO33" i="87" s="1"/>
  <c r="AE33" i="87"/>
  <c r="AH31" i="43"/>
  <c r="AQ31" i="43" s="1"/>
  <c r="Z34" i="85"/>
  <c r="AH31" i="102"/>
  <c r="AQ31" i="102" s="1"/>
  <c r="Y31" i="11"/>
  <c r="X31" i="11"/>
  <c r="Z31" i="102"/>
  <c r="AR32" i="82"/>
  <c r="AR31" i="86"/>
  <c r="AR33" i="85"/>
  <c r="Z31" i="10"/>
  <c r="AR31" i="84"/>
  <c r="AH32" i="104"/>
  <c r="AQ32" i="104" s="1"/>
  <c r="Z33" i="96"/>
  <c r="AH35" i="89"/>
  <c r="AQ35" i="89" s="1"/>
  <c r="AH30" i="101"/>
  <c r="AQ30" i="101" s="1"/>
  <c r="AH34" i="94"/>
  <c r="AQ34" i="94" s="1"/>
  <c r="AR31" i="45"/>
  <c r="AE34" i="18"/>
  <c r="AN32" i="51"/>
  <c r="AI32" i="51"/>
  <c r="AE31" i="20"/>
  <c r="AF31" i="20"/>
  <c r="AO31" i="20" s="1"/>
  <c r="W32" i="20"/>
  <c r="AG31" i="20"/>
  <c r="AP31" i="20" s="1"/>
  <c r="AH32" i="45"/>
  <c r="AQ32" i="45" s="1"/>
  <c r="AE34" i="53"/>
  <c r="AF34" i="53"/>
  <c r="AO34" i="53" s="1"/>
  <c r="AG34" i="53"/>
  <c r="AP34" i="53" s="1"/>
  <c r="W35" i="53"/>
  <c r="AH35" i="46"/>
  <c r="AQ35" i="46" s="1"/>
  <c r="AI31" i="54"/>
  <c r="AN31" i="54"/>
  <c r="AR34" i="89"/>
  <c r="AH32" i="83"/>
  <c r="AQ32" i="83" s="1"/>
  <c r="AH33" i="13"/>
  <c r="AQ33" i="13" s="1"/>
  <c r="AE32" i="88"/>
  <c r="W33" i="88"/>
  <c r="AG32" i="88"/>
  <c r="AP32" i="88" s="1"/>
  <c r="AF32" i="88"/>
  <c r="AO32" i="88" s="1"/>
  <c r="AR30" i="92"/>
  <c r="W34" i="105"/>
  <c r="AG33" i="105"/>
  <c r="AP33" i="105" s="1"/>
  <c r="AF33" i="105"/>
  <c r="AO33" i="105" s="1"/>
  <c r="AE33" i="105"/>
  <c r="AH35" i="47"/>
  <c r="AQ35" i="47" s="1"/>
  <c r="Y32" i="42"/>
  <c r="X32" i="42"/>
  <c r="AR32" i="96"/>
  <c r="AH34" i="15"/>
  <c r="AQ34" i="15" s="1"/>
  <c r="AH31" i="92"/>
  <c r="AQ31" i="92" s="1"/>
  <c r="AR31" i="104"/>
  <c r="AE33" i="44"/>
  <c r="AF33" i="44"/>
  <c r="AO33" i="44" s="1"/>
  <c r="W34" i="44"/>
  <c r="AG33" i="44"/>
  <c r="AP33" i="44" s="1"/>
  <c r="AR32" i="49"/>
  <c r="AR32" i="55"/>
  <c r="AI31" i="52"/>
  <c r="AN31" i="52"/>
  <c r="AN35" i="41"/>
  <c r="AH33" i="90"/>
  <c r="AQ33" i="90" s="1"/>
  <c r="AE33" i="16"/>
  <c r="AF33" i="16"/>
  <c r="AO33" i="16" s="1"/>
  <c r="W34" i="16"/>
  <c r="AG33" i="16"/>
  <c r="AP33" i="16" s="1"/>
  <c r="AE35" i="46"/>
  <c r="AG35" i="46"/>
  <c r="AP35" i="46" s="1"/>
  <c r="W33" i="83"/>
  <c r="W34" i="13"/>
  <c r="AG33" i="13"/>
  <c r="AP33" i="13" s="1"/>
  <c r="AF33" i="13"/>
  <c r="AO33" i="13" s="1"/>
  <c r="AE33" i="13"/>
  <c r="W33" i="103"/>
  <c r="AE32" i="103"/>
  <c r="AG32" i="103"/>
  <c r="AP32" i="103" s="1"/>
  <c r="AF32" i="103"/>
  <c r="AO32" i="103" s="1"/>
  <c r="AH35" i="100"/>
  <c r="AQ35" i="100" s="1"/>
  <c r="Y32" i="50"/>
  <c r="X32" i="50"/>
  <c r="Y33" i="51"/>
  <c r="X33" i="51"/>
  <c r="AE33" i="48"/>
  <c r="AF33" i="48"/>
  <c r="AO33" i="48" s="1"/>
  <c r="AG33" i="48"/>
  <c r="AP33" i="48" s="1"/>
  <c r="W34" i="48"/>
  <c r="AG34" i="15"/>
  <c r="AP34" i="15" s="1"/>
  <c r="AG31" i="92"/>
  <c r="AP31" i="92" s="1"/>
  <c r="W32" i="92"/>
  <c r="AR32" i="90"/>
  <c r="AR32" i="13"/>
  <c r="AR33" i="18"/>
  <c r="AH32" i="86"/>
  <c r="AQ32" i="86" s="1"/>
  <c r="AR34" i="46"/>
  <c r="Y33" i="35"/>
  <c r="X33" i="35"/>
  <c r="Y32" i="54"/>
  <c r="X32" i="54"/>
  <c r="AR30" i="10"/>
  <c r="AI30" i="11"/>
  <c r="AN30" i="11"/>
  <c r="AH31" i="32"/>
  <c r="AQ31" i="32" s="1"/>
  <c r="W34" i="97"/>
  <c r="AE33" i="97"/>
  <c r="AG33" i="97"/>
  <c r="AP33" i="97" s="1"/>
  <c r="AF33" i="97"/>
  <c r="AO33" i="97" s="1"/>
  <c r="AN33" i="98"/>
  <c r="AR30" i="32"/>
  <c r="Z32" i="84"/>
  <c r="AF32" i="45"/>
  <c r="AO32" i="45" s="1"/>
  <c r="AG32" i="45"/>
  <c r="AP32" i="45" s="1"/>
  <c r="AH33" i="82"/>
  <c r="AQ33" i="82" s="1"/>
  <c r="Z33" i="90"/>
  <c r="W32" i="99"/>
  <c r="AG31" i="99"/>
  <c r="AP31" i="99" s="1"/>
  <c r="AF31" i="99"/>
  <c r="AO31" i="99" s="1"/>
  <c r="AE31" i="99"/>
  <c r="Z33" i="82"/>
  <c r="Y32" i="52"/>
  <c r="X32" i="52"/>
  <c r="AR33" i="15"/>
  <c r="Z35" i="100"/>
  <c r="AR33" i="94"/>
  <c r="AI31" i="42"/>
  <c r="AN31" i="42"/>
  <c r="AH34" i="18"/>
  <c r="AQ34" i="18" s="1"/>
  <c r="AG32" i="83" l="1"/>
  <c r="AP32" i="83" s="1"/>
  <c r="W33" i="45"/>
  <c r="AE34" i="15"/>
  <c r="AF32" i="83"/>
  <c r="AO32" i="83" s="1"/>
  <c r="AH33" i="55"/>
  <c r="AQ33" i="55" s="1"/>
  <c r="AE32" i="86"/>
  <c r="AI32" i="86" s="1"/>
  <c r="W33" i="86"/>
  <c r="AF34" i="15"/>
  <c r="AO34" i="15" s="1"/>
  <c r="W36" i="46"/>
  <c r="AG34" i="94"/>
  <c r="AP34" i="94" s="1"/>
  <c r="W31" i="101"/>
  <c r="X31" i="101" s="1"/>
  <c r="AE30" i="101"/>
  <c r="AF34" i="94"/>
  <c r="AO34" i="94" s="1"/>
  <c r="AF30" i="101"/>
  <c r="AO30" i="101" s="1"/>
  <c r="AG35" i="47"/>
  <c r="AP35" i="47" s="1"/>
  <c r="AE31" i="92"/>
  <c r="AE35" i="47"/>
  <c r="AI35" i="41"/>
  <c r="AE34" i="94"/>
  <c r="W36" i="89"/>
  <c r="Y36" i="89" s="1"/>
  <c r="W32" i="43"/>
  <c r="X32" i="43" s="1"/>
  <c r="AI32" i="35"/>
  <c r="AR32" i="35" s="1"/>
  <c r="Z32" i="52"/>
  <c r="AE32" i="52" s="1"/>
  <c r="AE35" i="89"/>
  <c r="AN35" i="89" s="1"/>
  <c r="Y34" i="98"/>
  <c r="Z34" i="98" s="1"/>
  <c r="AG31" i="43"/>
  <c r="AP31" i="43" s="1"/>
  <c r="AI33" i="98"/>
  <c r="AF31" i="43"/>
  <c r="AO31" i="43" s="1"/>
  <c r="AG34" i="18"/>
  <c r="AP34" i="18" s="1"/>
  <c r="W32" i="32"/>
  <c r="X32" i="32" s="1"/>
  <c r="AG31" i="32"/>
  <c r="AP31" i="32" s="1"/>
  <c r="Z33" i="35"/>
  <c r="W34" i="35" s="1"/>
  <c r="Z32" i="42"/>
  <c r="AE32" i="42" s="1"/>
  <c r="AE31" i="32"/>
  <c r="AN31" i="32" s="1"/>
  <c r="W35" i="18"/>
  <c r="X35" i="18" s="1"/>
  <c r="W34" i="90"/>
  <c r="AG33" i="90"/>
  <c r="AP33" i="90" s="1"/>
  <c r="AF33" i="90"/>
  <c r="AO33" i="90" s="1"/>
  <c r="AE33" i="90"/>
  <c r="AN32" i="45"/>
  <c r="AI32" i="45"/>
  <c r="Y34" i="97"/>
  <c r="X34" i="97"/>
  <c r="Y32" i="92"/>
  <c r="X32" i="92"/>
  <c r="Y35" i="15"/>
  <c r="X35" i="15"/>
  <c r="AH33" i="51"/>
  <c r="AQ33" i="51" s="1"/>
  <c r="AI33" i="13"/>
  <c r="AN33" i="13"/>
  <c r="AI33" i="44"/>
  <c r="AN33" i="44"/>
  <c r="AE33" i="55"/>
  <c r="AF33" i="55"/>
  <c r="AO33" i="55" s="1"/>
  <c r="AG33" i="55"/>
  <c r="AP33" i="55" s="1"/>
  <c r="W34" i="55"/>
  <c r="Y36" i="47"/>
  <c r="X36" i="47"/>
  <c r="AN30" i="101"/>
  <c r="AH32" i="52"/>
  <c r="AQ32" i="52" s="1"/>
  <c r="AR33" i="98"/>
  <c r="AR30" i="11"/>
  <c r="AH33" i="35"/>
  <c r="AQ33" i="35" s="1"/>
  <c r="Y34" i="16"/>
  <c r="X34" i="16"/>
  <c r="AR35" i="41"/>
  <c r="AH32" i="42"/>
  <c r="AQ32" i="42" s="1"/>
  <c r="AN33" i="105"/>
  <c r="AI33" i="105"/>
  <c r="AR31" i="54"/>
  <c r="Y32" i="91"/>
  <c r="X32" i="91"/>
  <c r="AN31" i="43"/>
  <c r="AR31" i="42"/>
  <c r="AI32" i="83"/>
  <c r="AN32" i="83"/>
  <c r="AH34" i="98"/>
  <c r="AQ34" i="98" s="1"/>
  <c r="Y32" i="99"/>
  <c r="X32" i="99"/>
  <c r="Y33" i="45"/>
  <c r="X33" i="45"/>
  <c r="AI31" i="92"/>
  <c r="AN31" i="92"/>
  <c r="Y34" i="48"/>
  <c r="X34" i="48"/>
  <c r="Z33" i="51"/>
  <c r="Y36" i="46"/>
  <c r="X36" i="46"/>
  <c r="Y35" i="53"/>
  <c r="X35" i="53"/>
  <c r="Z35" i="53" s="1"/>
  <c r="AR32" i="51"/>
  <c r="W32" i="102"/>
  <c r="AG31" i="102"/>
  <c r="AP31" i="102" s="1"/>
  <c r="AF31" i="102"/>
  <c r="AO31" i="102" s="1"/>
  <c r="AE31" i="102"/>
  <c r="W35" i="85"/>
  <c r="AE34" i="85"/>
  <c r="AG34" i="85"/>
  <c r="AP34" i="85" s="1"/>
  <c r="AF34" i="85"/>
  <c r="AO34" i="85" s="1"/>
  <c r="Y34" i="87"/>
  <c r="X34" i="87"/>
  <c r="Y32" i="93"/>
  <c r="X32" i="93"/>
  <c r="AR31" i="50"/>
  <c r="AH31" i="11"/>
  <c r="AQ31" i="11" s="1"/>
  <c r="AH36" i="41"/>
  <c r="AQ36" i="41" s="1"/>
  <c r="Y32" i="95"/>
  <c r="X32" i="95"/>
  <c r="AN34" i="94"/>
  <c r="AI35" i="47"/>
  <c r="AN35" i="47"/>
  <c r="AI35" i="89"/>
  <c r="Y33" i="86"/>
  <c r="X33" i="86"/>
  <c r="AH32" i="50"/>
  <c r="AQ32" i="50" s="1"/>
  <c r="Y34" i="13"/>
  <c r="X34" i="13"/>
  <c r="AN33" i="16"/>
  <c r="AI33" i="16"/>
  <c r="AR31" i="52"/>
  <c r="Y33" i="88"/>
  <c r="X33" i="88"/>
  <c r="W36" i="100"/>
  <c r="AG35" i="100"/>
  <c r="AP35" i="100" s="1"/>
  <c r="AF35" i="100"/>
  <c r="AO35" i="100" s="1"/>
  <c r="AE35" i="100"/>
  <c r="AE33" i="82"/>
  <c r="W34" i="82"/>
  <c r="AG33" i="82"/>
  <c r="AP33" i="82" s="1"/>
  <c r="AF33" i="82"/>
  <c r="AO33" i="82" s="1"/>
  <c r="AH32" i="54"/>
  <c r="AQ32" i="54" s="1"/>
  <c r="AN34" i="15"/>
  <c r="AI34" i="15"/>
  <c r="Z32" i="50"/>
  <c r="AN32" i="103"/>
  <c r="AI32" i="103"/>
  <c r="AF32" i="104"/>
  <c r="AO32" i="104" s="1"/>
  <c r="AE32" i="104"/>
  <c r="AG32" i="104"/>
  <c r="AP32" i="104" s="1"/>
  <c r="W33" i="104"/>
  <c r="Y34" i="44"/>
  <c r="X34" i="44"/>
  <c r="Y34" i="105"/>
  <c r="X34" i="105"/>
  <c r="AN32" i="88"/>
  <c r="AI32" i="88"/>
  <c r="Y35" i="18"/>
  <c r="AE33" i="49"/>
  <c r="W34" i="49"/>
  <c r="AF33" i="49"/>
  <c r="AO33" i="49" s="1"/>
  <c r="AG33" i="49"/>
  <c r="AP33" i="49" s="1"/>
  <c r="Z31" i="11"/>
  <c r="AN31" i="95"/>
  <c r="AI31" i="95"/>
  <c r="AN31" i="91"/>
  <c r="AI31" i="91"/>
  <c r="AG32" i="52"/>
  <c r="AP32" i="52" s="1"/>
  <c r="Y32" i="20"/>
  <c r="X32" i="20"/>
  <c r="W33" i="84"/>
  <c r="AG32" i="84"/>
  <c r="AP32" i="84" s="1"/>
  <c r="AF32" i="84"/>
  <c r="AO32" i="84" s="1"/>
  <c r="AE32" i="84"/>
  <c r="AN31" i="99"/>
  <c r="AI31" i="99"/>
  <c r="AN33" i="97"/>
  <c r="AI33" i="97"/>
  <c r="Z32" i="54"/>
  <c r="AI33" i="48"/>
  <c r="AN33" i="48"/>
  <c r="Y33" i="103"/>
  <c r="X33" i="103"/>
  <c r="Y33" i="83"/>
  <c r="X33" i="83"/>
  <c r="AI35" i="46"/>
  <c r="AN35" i="46"/>
  <c r="AI34" i="53"/>
  <c r="AN34" i="53"/>
  <c r="AI31" i="20"/>
  <c r="AN31" i="20"/>
  <c r="AN34" i="18"/>
  <c r="W34" i="96"/>
  <c r="AG33" i="96"/>
  <c r="AP33" i="96" s="1"/>
  <c r="AF33" i="96"/>
  <c r="AO33" i="96" s="1"/>
  <c r="AE33" i="96"/>
  <c r="AE31" i="10"/>
  <c r="AG31" i="10"/>
  <c r="AP31" i="10" s="1"/>
  <c r="W32" i="10"/>
  <c r="AF31" i="10"/>
  <c r="AO31" i="10" s="1"/>
  <c r="AN33" i="87"/>
  <c r="AI33" i="87"/>
  <c r="AN31" i="93"/>
  <c r="AI31" i="93"/>
  <c r="Z36" i="41"/>
  <c r="Y35" i="94"/>
  <c r="X35" i="94"/>
  <c r="AI30" i="101" l="1"/>
  <c r="AN32" i="86"/>
  <c r="Y32" i="43"/>
  <c r="AI34" i="94"/>
  <c r="Y31" i="101"/>
  <c r="Z31" i="101" s="1"/>
  <c r="X36" i="89"/>
  <c r="AF32" i="52"/>
  <c r="AO32" i="52" s="1"/>
  <c r="Z32" i="95"/>
  <c r="AF32" i="95" s="1"/>
  <c r="AO32" i="95" s="1"/>
  <c r="Y32" i="32"/>
  <c r="Z32" i="32" s="1"/>
  <c r="W33" i="52"/>
  <c r="AF33" i="35"/>
  <c r="AO33" i="35" s="1"/>
  <c r="AI31" i="43"/>
  <c r="AR31" i="43" s="1"/>
  <c r="AG32" i="42"/>
  <c r="AP32" i="42" s="1"/>
  <c r="AG33" i="35"/>
  <c r="AP33" i="35" s="1"/>
  <c r="W33" i="42"/>
  <c r="X33" i="42" s="1"/>
  <c r="Z35" i="94"/>
  <c r="AE35" i="94" s="1"/>
  <c r="AE33" i="35"/>
  <c r="AN33" i="35" s="1"/>
  <c r="Z34" i="87"/>
  <c r="AF34" i="98"/>
  <c r="AO34" i="98" s="1"/>
  <c r="W35" i="98"/>
  <c r="Y35" i="98" s="1"/>
  <c r="AG34" i="98"/>
  <c r="AP34" i="98" s="1"/>
  <c r="AE34" i="98"/>
  <c r="AN34" i="98" s="1"/>
  <c r="AI31" i="32"/>
  <c r="AR31" i="32" s="1"/>
  <c r="Z34" i="105"/>
  <c r="AE34" i="105" s="1"/>
  <c r="AF32" i="42"/>
  <c r="AO32" i="42" s="1"/>
  <c r="AI34" i="18"/>
  <c r="AR34" i="18" s="1"/>
  <c r="Z34" i="48"/>
  <c r="AG34" i="48" s="1"/>
  <c r="AP34" i="48" s="1"/>
  <c r="Z32" i="91"/>
  <c r="AG32" i="91" s="1"/>
  <c r="AP32" i="91" s="1"/>
  <c r="Z33" i="86"/>
  <c r="W34" i="86" s="1"/>
  <c r="Z36" i="47"/>
  <c r="AG36" i="47" s="1"/>
  <c r="AP36" i="47" s="1"/>
  <c r="Z36" i="46"/>
  <c r="W37" i="46" s="1"/>
  <c r="Z32" i="20"/>
  <c r="W33" i="20" s="1"/>
  <c r="Z35" i="18"/>
  <c r="AF35" i="18" s="1"/>
  <c r="AO35" i="18" s="1"/>
  <c r="Z32" i="93"/>
  <c r="AE32" i="93" s="1"/>
  <c r="Z33" i="103"/>
  <c r="W34" i="103" s="1"/>
  <c r="Z36" i="89"/>
  <c r="AF36" i="89" s="1"/>
  <c r="AO36" i="89" s="1"/>
  <c r="Z32" i="99"/>
  <c r="AG32" i="99" s="1"/>
  <c r="AP32" i="99" s="1"/>
  <c r="Z33" i="88"/>
  <c r="W34" i="88" s="1"/>
  <c r="Z32" i="43"/>
  <c r="AE32" i="43" s="1"/>
  <c r="AF36" i="46"/>
  <c r="AO36" i="46" s="1"/>
  <c r="AF36" i="47"/>
  <c r="AO36" i="47" s="1"/>
  <c r="Y32" i="102"/>
  <c r="X32" i="102"/>
  <c r="AR35" i="46"/>
  <c r="AG31" i="11"/>
  <c r="AP31" i="11" s="1"/>
  <c r="W32" i="11"/>
  <c r="AE31" i="11"/>
  <c r="AF31" i="11"/>
  <c r="AO31" i="11" s="1"/>
  <c r="AI32" i="104"/>
  <c r="AN32" i="104"/>
  <c r="AN33" i="82"/>
  <c r="AI33" i="82"/>
  <c r="AH34" i="13"/>
  <c r="AQ34" i="13" s="1"/>
  <c r="AN34" i="85"/>
  <c r="AI34" i="85"/>
  <c r="AH35" i="15"/>
  <c r="AQ35" i="15" s="1"/>
  <c r="AH34" i="97"/>
  <c r="AQ34" i="97" s="1"/>
  <c r="W35" i="105"/>
  <c r="AG34" i="105"/>
  <c r="AP34" i="105" s="1"/>
  <c r="AF34" i="105"/>
  <c r="AO34" i="105" s="1"/>
  <c r="AH33" i="88"/>
  <c r="AQ33" i="88" s="1"/>
  <c r="AR35" i="89"/>
  <c r="AH36" i="89"/>
  <c r="AQ36" i="89" s="1"/>
  <c r="AN33" i="90"/>
  <c r="AI33" i="90"/>
  <c r="AN31" i="10"/>
  <c r="AI31" i="10"/>
  <c r="AR31" i="99"/>
  <c r="AH35" i="94"/>
  <c r="AQ35" i="94" s="1"/>
  <c r="AR33" i="87"/>
  <c r="AN33" i="96"/>
  <c r="AI33" i="96"/>
  <c r="AH33" i="83"/>
  <c r="AQ33" i="83" s="1"/>
  <c r="Y33" i="84"/>
  <c r="X33" i="84"/>
  <c r="Z33" i="84" s="1"/>
  <c r="Y33" i="52"/>
  <c r="X33" i="52"/>
  <c r="AH34" i="44"/>
  <c r="AQ34" i="44" s="1"/>
  <c r="AN35" i="100"/>
  <c r="AI35" i="100"/>
  <c r="Z34" i="13"/>
  <c r="AR35" i="47"/>
  <c r="AH34" i="87"/>
  <c r="AQ34" i="87" s="1"/>
  <c r="Y35" i="85"/>
  <c r="X35" i="85"/>
  <c r="AR31" i="92"/>
  <c r="AR33" i="105"/>
  <c r="AH34" i="16"/>
  <c r="AQ34" i="16" s="1"/>
  <c r="AR33" i="44"/>
  <c r="Z35" i="15"/>
  <c r="Z34" i="97"/>
  <c r="AH33" i="86"/>
  <c r="AQ33" i="86" s="1"/>
  <c r="AR31" i="20"/>
  <c r="Z33" i="83"/>
  <c r="AR33" i="48"/>
  <c r="AH32" i="20"/>
  <c r="AQ32" i="20" s="1"/>
  <c r="AN32" i="52"/>
  <c r="AR31" i="91"/>
  <c r="AR32" i="88"/>
  <c r="Z34" i="44"/>
  <c r="AR32" i="103"/>
  <c r="AR34" i="94"/>
  <c r="W35" i="87"/>
  <c r="AG34" i="87"/>
  <c r="AP34" i="87" s="1"/>
  <c r="AF34" i="87"/>
  <c r="AO34" i="87" s="1"/>
  <c r="AE34" i="87"/>
  <c r="AN31" i="102"/>
  <c r="AI31" i="102"/>
  <c r="AH35" i="53"/>
  <c r="AQ35" i="53" s="1"/>
  <c r="AE33" i="51"/>
  <c r="AF33" i="51"/>
  <c r="AO33" i="51" s="1"/>
  <c r="AG33" i="51"/>
  <c r="AP33" i="51" s="1"/>
  <c r="W34" i="51"/>
  <c r="AH33" i="45"/>
  <c r="AQ33" i="45" s="1"/>
  <c r="AH32" i="91"/>
  <c r="AQ32" i="91" s="1"/>
  <c r="Z34" i="16"/>
  <c r="AH32" i="43"/>
  <c r="AQ32" i="43" s="1"/>
  <c r="Y34" i="55"/>
  <c r="X34" i="55"/>
  <c r="Y34" i="90"/>
  <c r="X34" i="90"/>
  <c r="AH31" i="101"/>
  <c r="AQ31" i="101" s="1"/>
  <c r="AH35" i="18"/>
  <c r="AQ35" i="18" s="1"/>
  <c r="Y34" i="82"/>
  <c r="X34" i="82"/>
  <c r="AE32" i="95"/>
  <c r="W33" i="95"/>
  <c r="AH32" i="99"/>
  <c r="AQ32" i="99" s="1"/>
  <c r="AE32" i="54"/>
  <c r="AF32" i="54"/>
  <c r="AO32" i="54" s="1"/>
  <c r="AG32" i="54"/>
  <c r="AP32" i="54" s="1"/>
  <c r="W33" i="54"/>
  <c r="Y34" i="49"/>
  <c r="X34" i="49"/>
  <c r="AH34" i="48"/>
  <c r="AQ34" i="48" s="1"/>
  <c r="Z33" i="45"/>
  <c r="AR33" i="13"/>
  <c r="AH32" i="92"/>
  <c r="AQ32" i="92" s="1"/>
  <c r="AR32" i="45"/>
  <c r="AR31" i="93"/>
  <c r="AR34" i="15"/>
  <c r="AG32" i="93"/>
  <c r="AP32" i="93" s="1"/>
  <c r="AH36" i="46"/>
  <c r="AQ36" i="46" s="1"/>
  <c r="AR32" i="83"/>
  <c r="AH32" i="32"/>
  <c r="AQ32" i="32" s="1"/>
  <c r="AH36" i="47"/>
  <c r="AQ36" i="47" s="1"/>
  <c r="AI33" i="55"/>
  <c r="AN33" i="55"/>
  <c r="AE36" i="41"/>
  <c r="AF36" i="41"/>
  <c r="AO36" i="41" s="1"/>
  <c r="AG36" i="41"/>
  <c r="AP36" i="41" s="1"/>
  <c r="W37" i="41"/>
  <c r="Y32" i="10"/>
  <c r="X32" i="10"/>
  <c r="Y34" i="96"/>
  <c r="X34" i="96"/>
  <c r="AR34" i="53"/>
  <c r="AH33" i="103"/>
  <c r="AQ33" i="103" s="1"/>
  <c r="AR33" i="97"/>
  <c r="AN32" i="84"/>
  <c r="AI32" i="84"/>
  <c r="AR32" i="86"/>
  <c r="AR31" i="95"/>
  <c r="AN33" i="49"/>
  <c r="AI33" i="49"/>
  <c r="AH34" i="105"/>
  <c r="AQ34" i="105" s="1"/>
  <c r="Y33" i="104"/>
  <c r="X33" i="104"/>
  <c r="AE32" i="50"/>
  <c r="AF32" i="50"/>
  <c r="AO32" i="50" s="1"/>
  <c r="AG32" i="50"/>
  <c r="AP32" i="50" s="1"/>
  <c r="W33" i="50"/>
  <c r="Y36" i="100"/>
  <c r="X36" i="100"/>
  <c r="AR33" i="16"/>
  <c r="AH32" i="95"/>
  <c r="AQ32" i="95" s="1"/>
  <c r="AH32" i="93"/>
  <c r="AQ32" i="93" s="1"/>
  <c r="W36" i="53"/>
  <c r="AE35" i="53"/>
  <c r="AF35" i="53"/>
  <c r="AO35" i="53" s="1"/>
  <c r="AG35" i="53"/>
  <c r="AP35" i="53" s="1"/>
  <c r="AR30" i="101"/>
  <c r="Z32" i="92"/>
  <c r="Y34" i="35"/>
  <c r="X34" i="35"/>
  <c r="AI32" i="42"/>
  <c r="AN32" i="42"/>
  <c r="AI32" i="52" l="1"/>
  <c r="AG35" i="18"/>
  <c r="AP35" i="18" s="1"/>
  <c r="AF35" i="94"/>
  <c r="AO35" i="94" s="1"/>
  <c r="X35" i="98"/>
  <c r="AE35" i="18"/>
  <c r="W33" i="32"/>
  <c r="AF32" i="32"/>
  <c r="AO32" i="32" s="1"/>
  <c r="AE32" i="32"/>
  <c r="AG32" i="32"/>
  <c r="AP32" i="32" s="1"/>
  <c r="AG31" i="101"/>
  <c r="AP31" i="101" s="1"/>
  <c r="AE31" i="101"/>
  <c r="W32" i="101"/>
  <c r="AF31" i="101"/>
  <c r="AO31" i="101" s="1"/>
  <c r="AE32" i="91"/>
  <c r="AG32" i="95"/>
  <c r="AP32" i="95" s="1"/>
  <c r="W36" i="18"/>
  <c r="Y36" i="18" s="1"/>
  <c r="AI33" i="35"/>
  <c r="W36" i="94"/>
  <c r="W33" i="91"/>
  <c r="AG35" i="94"/>
  <c r="AP35" i="94" s="1"/>
  <c r="AE33" i="86"/>
  <c r="AF32" i="93"/>
  <c r="AO32" i="93" s="1"/>
  <c r="AE34" i="48"/>
  <c r="AG33" i="86"/>
  <c r="AP33" i="86" s="1"/>
  <c r="Z34" i="35"/>
  <c r="AE34" i="35" s="1"/>
  <c r="W33" i="93"/>
  <c r="AG33" i="103"/>
  <c r="AP33" i="103" s="1"/>
  <c r="AF33" i="86"/>
  <c r="AO33" i="86" s="1"/>
  <c r="Y33" i="42"/>
  <c r="AF33" i="88"/>
  <c r="AO33" i="88" s="1"/>
  <c r="AF32" i="91"/>
  <c r="AO32" i="91" s="1"/>
  <c r="AE36" i="46"/>
  <c r="W37" i="89"/>
  <c r="X37" i="89" s="1"/>
  <c r="AF34" i="48"/>
  <c r="AO34" i="48" s="1"/>
  <c r="AE33" i="88"/>
  <c r="AG36" i="89"/>
  <c r="AP36" i="89" s="1"/>
  <c r="W35" i="48"/>
  <c r="Y35" i="48" s="1"/>
  <c r="AG33" i="88"/>
  <c r="AP33" i="88" s="1"/>
  <c r="AE36" i="89"/>
  <c r="AE32" i="20"/>
  <c r="AG32" i="20"/>
  <c r="AP32" i="20" s="1"/>
  <c r="AF32" i="20"/>
  <c r="AO32" i="20" s="1"/>
  <c r="AE33" i="103"/>
  <c r="AI34" i="98"/>
  <c r="AR34" i="98" s="1"/>
  <c r="W37" i="47"/>
  <c r="Y37" i="47" s="1"/>
  <c r="AG36" i="46"/>
  <c r="AP36" i="46" s="1"/>
  <c r="W33" i="99"/>
  <c r="Z34" i="49"/>
  <c r="AE34" i="49" s="1"/>
  <c r="AF33" i="103"/>
  <c r="AO33" i="103" s="1"/>
  <c r="AE36" i="47"/>
  <c r="AI36" i="47" s="1"/>
  <c r="AE32" i="99"/>
  <c r="AF32" i="99"/>
  <c r="AO32" i="99" s="1"/>
  <c r="W33" i="43"/>
  <c r="Y33" i="43" s="1"/>
  <c r="AG32" i="43"/>
  <c r="AP32" i="43" s="1"/>
  <c r="Z34" i="96"/>
  <c r="W35" i="96" s="1"/>
  <c r="Z34" i="82"/>
  <c r="AF34" i="82" s="1"/>
  <c r="AO34" i="82" s="1"/>
  <c r="AF32" i="43"/>
  <c r="AO32" i="43" s="1"/>
  <c r="Z33" i="104"/>
  <c r="W34" i="104" s="1"/>
  <c r="Y36" i="94"/>
  <c r="X36" i="94"/>
  <c r="Z36" i="94" s="1"/>
  <c r="AN32" i="91"/>
  <c r="Y37" i="46"/>
  <c r="X37" i="46"/>
  <c r="AN33" i="86"/>
  <c r="AI33" i="86"/>
  <c r="AE33" i="45"/>
  <c r="AF33" i="45"/>
  <c r="AO33" i="45" s="1"/>
  <c r="AG33" i="45"/>
  <c r="AP33" i="45" s="1"/>
  <c r="W34" i="45"/>
  <c r="AR31" i="10"/>
  <c r="AI35" i="53"/>
  <c r="AN35" i="53"/>
  <c r="AN32" i="50"/>
  <c r="AI32" i="50"/>
  <c r="AH33" i="42"/>
  <c r="AQ33" i="42" s="1"/>
  <c r="AH34" i="55"/>
  <c r="AQ34" i="55" s="1"/>
  <c r="AN34" i="87"/>
  <c r="AI34" i="87"/>
  <c r="AR34" i="85"/>
  <c r="AN35" i="94"/>
  <c r="AI35" i="94"/>
  <c r="AN34" i="48"/>
  <c r="AI34" i="48"/>
  <c r="Y33" i="99"/>
  <c r="X33" i="99"/>
  <c r="AF34" i="49"/>
  <c r="AO34" i="49" s="1"/>
  <c r="W34" i="84"/>
  <c r="AG33" i="84"/>
  <c r="AP33" i="84" s="1"/>
  <c r="AF33" i="84"/>
  <c r="AO33" i="84" s="1"/>
  <c r="AE33" i="84"/>
  <c r="Y33" i="20"/>
  <c r="X33" i="20"/>
  <c r="Y36" i="53"/>
  <c r="X36" i="53"/>
  <c r="Y33" i="93"/>
  <c r="X33" i="93"/>
  <c r="Z33" i="42"/>
  <c r="Z34" i="55"/>
  <c r="Y34" i="51"/>
  <c r="X34" i="51"/>
  <c r="AF33" i="83"/>
  <c r="AO33" i="83" s="1"/>
  <c r="AE33" i="83"/>
  <c r="W34" i="83"/>
  <c r="AG33" i="83"/>
  <c r="AP33" i="83" s="1"/>
  <c r="Y34" i="103"/>
  <c r="X34" i="103"/>
  <c r="AH35" i="85"/>
  <c r="AQ35" i="85" s="1"/>
  <c r="AH33" i="52"/>
  <c r="AQ33" i="52" s="1"/>
  <c r="AR33" i="90"/>
  <c r="AN34" i="105"/>
  <c r="AI34" i="105"/>
  <c r="AR32" i="104"/>
  <c r="Y37" i="89"/>
  <c r="AI35" i="18"/>
  <c r="AN35" i="18"/>
  <c r="Y32" i="101"/>
  <c r="X32" i="101"/>
  <c r="W35" i="35"/>
  <c r="AH36" i="100"/>
  <c r="AQ36" i="100" s="1"/>
  <c r="AF32" i="92"/>
  <c r="AO32" i="92" s="1"/>
  <c r="AE32" i="92"/>
  <c r="W33" i="92"/>
  <c r="AG32" i="92"/>
  <c r="AP32" i="92" s="1"/>
  <c r="Z36" i="100"/>
  <c r="Y33" i="95"/>
  <c r="X33" i="95"/>
  <c r="AH35" i="98"/>
  <c r="AQ35" i="98" s="1"/>
  <c r="AE34" i="44"/>
  <c r="AF34" i="44"/>
  <c r="AO34" i="44" s="1"/>
  <c r="W35" i="44"/>
  <c r="AG34" i="44"/>
  <c r="AP34" i="44" s="1"/>
  <c r="AR32" i="52"/>
  <c r="Z35" i="85"/>
  <c r="AG34" i="13"/>
  <c r="AP34" i="13" s="1"/>
  <c r="AF34" i="13"/>
  <c r="AO34" i="13" s="1"/>
  <c r="AE34" i="13"/>
  <c r="W35" i="13"/>
  <c r="Z33" i="52"/>
  <c r="AH32" i="102"/>
  <c r="AQ32" i="102" s="1"/>
  <c r="Y33" i="91"/>
  <c r="X33" i="91"/>
  <c r="AN33" i="88"/>
  <c r="AN36" i="46"/>
  <c r="AN32" i="43"/>
  <c r="AH34" i="82"/>
  <c r="AQ34" i="82" s="1"/>
  <c r="AE34" i="16"/>
  <c r="W35" i="16"/>
  <c r="AF34" i="16"/>
  <c r="AO34" i="16" s="1"/>
  <c r="AG34" i="16"/>
  <c r="AP34" i="16" s="1"/>
  <c r="AI36" i="41"/>
  <c r="AN36" i="41"/>
  <c r="X33" i="43"/>
  <c r="AI32" i="95"/>
  <c r="AN32" i="95"/>
  <c r="AH34" i="90"/>
  <c r="AQ34" i="90" s="1"/>
  <c r="Z35" i="98"/>
  <c r="Y35" i="87"/>
  <c r="X35" i="87"/>
  <c r="W35" i="97"/>
  <c r="AE34" i="97"/>
  <c r="AG34" i="97"/>
  <c r="AP34" i="97" s="1"/>
  <c r="AF34" i="97"/>
  <c r="AO34" i="97" s="1"/>
  <c r="AR35" i="100"/>
  <c r="AR33" i="96"/>
  <c r="AI31" i="11"/>
  <c r="AN31" i="11"/>
  <c r="Z32" i="102"/>
  <c r="Y33" i="32"/>
  <c r="X33" i="32"/>
  <c r="AN32" i="99"/>
  <c r="AI32" i="99"/>
  <c r="AN36" i="89"/>
  <c r="Y34" i="86"/>
  <c r="X34" i="86"/>
  <c r="AI31" i="101"/>
  <c r="AN31" i="101"/>
  <c r="AH33" i="104"/>
  <c r="AQ33" i="104" s="1"/>
  <c r="AN32" i="20"/>
  <c r="AH32" i="10"/>
  <c r="AQ32" i="10" s="1"/>
  <c r="Y33" i="54"/>
  <c r="X33" i="54"/>
  <c r="AR32" i="84"/>
  <c r="Z32" i="10"/>
  <c r="AR32" i="42"/>
  <c r="Y33" i="50"/>
  <c r="X33" i="50"/>
  <c r="AR33" i="55"/>
  <c r="AH34" i="35"/>
  <c r="AQ34" i="35" s="1"/>
  <c r="AR33" i="49"/>
  <c r="AH34" i="96"/>
  <c r="AQ34" i="96" s="1"/>
  <c r="Y37" i="41"/>
  <c r="X37" i="41"/>
  <c r="AN32" i="93"/>
  <c r="AR33" i="35"/>
  <c r="AH34" i="49"/>
  <c r="AQ34" i="49" s="1"/>
  <c r="AI32" i="54"/>
  <c r="AN32" i="54"/>
  <c r="Z34" i="90"/>
  <c r="AN33" i="51"/>
  <c r="AI33" i="51"/>
  <c r="AR31" i="102"/>
  <c r="W36" i="15"/>
  <c r="AF35" i="15"/>
  <c r="AO35" i="15" s="1"/>
  <c r="AG35" i="15"/>
  <c r="AP35" i="15" s="1"/>
  <c r="AE35" i="15"/>
  <c r="AH33" i="84"/>
  <c r="AQ33" i="84" s="1"/>
  <c r="Y35" i="105"/>
  <c r="X35" i="105"/>
  <c r="AR33" i="82"/>
  <c r="Y32" i="11"/>
  <c r="X32" i="11"/>
  <c r="AI32" i="32"/>
  <c r="AN32" i="32"/>
  <c r="Y34" i="88"/>
  <c r="X34" i="88"/>
  <c r="Z34" i="51" l="1"/>
  <c r="AG34" i="49"/>
  <c r="AP34" i="49" s="1"/>
  <c r="W35" i="49"/>
  <c r="AI32" i="20"/>
  <c r="X36" i="18"/>
  <c r="AI36" i="89"/>
  <c r="AI32" i="93"/>
  <c r="AI36" i="46"/>
  <c r="Z37" i="89"/>
  <c r="X35" i="48"/>
  <c r="AG34" i="35"/>
  <c r="AP34" i="35" s="1"/>
  <c r="X37" i="47"/>
  <c r="AG34" i="96"/>
  <c r="AP34" i="96" s="1"/>
  <c r="AF34" i="35"/>
  <c r="AO34" i="35" s="1"/>
  <c r="AI32" i="91"/>
  <c r="AF33" i="104"/>
  <c r="AO33" i="104" s="1"/>
  <c r="Z37" i="41"/>
  <c r="AG37" i="41" s="1"/>
  <c r="AP37" i="41" s="1"/>
  <c r="Z34" i="88"/>
  <c r="AF34" i="88" s="1"/>
  <c r="AO34" i="88" s="1"/>
  <c r="AG33" i="104"/>
  <c r="AP33" i="104" s="1"/>
  <c r="Z33" i="50"/>
  <c r="W34" i="50" s="1"/>
  <c r="AE33" i="104"/>
  <c r="AI33" i="88"/>
  <c r="AI33" i="103"/>
  <c r="AR33" i="103" s="1"/>
  <c r="Z33" i="91"/>
  <c r="AN36" i="47"/>
  <c r="AE34" i="96"/>
  <c r="AF34" i="96"/>
  <c r="AO34" i="96" s="1"/>
  <c r="AN33" i="103"/>
  <c r="AI32" i="43"/>
  <c r="AR32" i="43" s="1"/>
  <c r="Z37" i="47"/>
  <c r="AE34" i="82"/>
  <c r="AG34" i="82"/>
  <c r="AP34" i="82" s="1"/>
  <c r="Z32" i="11"/>
  <c r="AF32" i="11" s="1"/>
  <c r="AO32" i="11" s="1"/>
  <c r="W35" i="82"/>
  <c r="Y35" i="82" s="1"/>
  <c r="Z33" i="32"/>
  <c r="AE33" i="32" s="1"/>
  <c r="Z35" i="105"/>
  <c r="W36" i="105" s="1"/>
  <c r="Z36" i="53"/>
  <c r="AE36" i="53" s="1"/>
  <c r="W38" i="41"/>
  <c r="AE33" i="50"/>
  <c r="AF33" i="50"/>
  <c r="AO33" i="50" s="1"/>
  <c r="AR33" i="51"/>
  <c r="AR32" i="32"/>
  <c r="AH34" i="86"/>
  <c r="AQ34" i="86" s="1"/>
  <c r="AR36" i="47"/>
  <c r="AH36" i="18"/>
  <c r="AQ36" i="18" s="1"/>
  <c r="AR35" i="53"/>
  <c r="AN33" i="45"/>
  <c r="AI33" i="45"/>
  <c r="W33" i="102"/>
  <c r="AG32" i="102"/>
  <c r="AP32" i="102" s="1"/>
  <c r="AF32" i="102"/>
  <c r="AO32" i="102" s="1"/>
  <c r="AE32" i="102"/>
  <c r="AH35" i="87"/>
  <c r="AQ35" i="87" s="1"/>
  <c r="AH33" i="95"/>
  <c r="AQ33" i="95" s="1"/>
  <c r="AI32" i="92"/>
  <c r="AN32" i="92"/>
  <c r="AN34" i="35"/>
  <c r="AR35" i="18"/>
  <c r="AR34" i="105"/>
  <c r="AH34" i="103"/>
  <c r="AQ34" i="103" s="1"/>
  <c r="AH33" i="93"/>
  <c r="AQ33" i="93" s="1"/>
  <c r="AH33" i="20"/>
  <c r="AQ33" i="20" s="1"/>
  <c r="Y34" i="84"/>
  <c r="X34" i="84"/>
  <c r="AR33" i="86"/>
  <c r="X35" i="82"/>
  <c r="Y33" i="92"/>
  <c r="X33" i="92"/>
  <c r="AR32" i="91"/>
  <c r="AH33" i="54"/>
  <c r="AQ33" i="54" s="1"/>
  <c r="Z34" i="86"/>
  <c r="AH35" i="48"/>
  <c r="AQ35" i="48" s="1"/>
  <c r="AR36" i="41"/>
  <c r="AH34" i="88"/>
  <c r="AQ34" i="88" s="1"/>
  <c r="Y36" i="15"/>
  <c r="X36" i="15"/>
  <c r="AR32" i="93"/>
  <c r="AE32" i="10"/>
  <c r="W33" i="10"/>
  <c r="AG32" i="10"/>
  <c r="AP32" i="10" s="1"/>
  <c r="AF32" i="10"/>
  <c r="AO32" i="10" s="1"/>
  <c r="Z33" i="54"/>
  <c r="Z35" i="48"/>
  <c r="Z35" i="87"/>
  <c r="AR32" i="95"/>
  <c r="AH33" i="91"/>
  <c r="AQ33" i="91" s="1"/>
  <c r="W36" i="85"/>
  <c r="AE35" i="85"/>
  <c r="AG35" i="85"/>
  <c r="AP35" i="85" s="1"/>
  <c r="AF35" i="85"/>
  <c r="AO35" i="85" s="1"/>
  <c r="Y35" i="44"/>
  <c r="X35" i="44"/>
  <c r="Z33" i="95"/>
  <c r="Y35" i="35"/>
  <c r="X35" i="35"/>
  <c r="AH37" i="89"/>
  <c r="AQ37" i="89" s="1"/>
  <c r="Z34" i="103"/>
  <c r="AH34" i="51"/>
  <c r="AQ34" i="51" s="1"/>
  <c r="Z33" i="93"/>
  <c r="Z33" i="20"/>
  <c r="Z36" i="18"/>
  <c r="AR35" i="94"/>
  <c r="AH36" i="94"/>
  <c r="AQ36" i="94" s="1"/>
  <c r="Y35" i="96"/>
  <c r="X35" i="96"/>
  <c r="Y34" i="104"/>
  <c r="X34" i="104"/>
  <c r="AI35" i="15"/>
  <c r="AN35" i="15"/>
  <c r="AH35" i="105"/>
  <c r="AQ35" i="105" s="1"/>
  <c r="Y35" i="97"/>
  <c r="X35" i="97"/>
  <c r="AI33" i="83"/>
  <c r="AN33" i="83"/>
  <c r="AR34" i="48"/>
  <c r="AH32" i="11"/>
  <c r="AQ32" i="11" s="1"/>
  <c r="W35" i="90"/>
  <c r="AG34" i="90"/>
  <c r="AP34" i="90" s="1"/>
  <c r="AF34" i="90"/>
  <c r="AO34" i="90" s="1"/>
  <c r="AE34" i="90"/>
  <c r="AR32" i="54"/>
  <c r="AH33" i="50"/>
  <c r="AQ33" i="50" s="1"/>
  <c r="AR36" i="89"/>
  <c r="AR31" i="11"/>
  <c r="AH33" i="43"/>
  <c r="AQ33" i="43" s="1"/>
  <c r="W34" i="91"/>
  <c r="AG33" i="91"/>
  <c r="AP33" i="91" s="1"/>
  <c r="AF33" i="91"/>
  <c r="AO33" i="91" s="1"/>
  <c r="AE33" i="91"/>
  <c r="AE33" i="52"/>
  <c r="W34" i="52"/>
  <c r="AF33" i="52"/>
  <c r="AO33" i="52" s="1"/>
  <c r="AG33" i="52"/>
  <c r="AP33" i="52" s="1"/>
  <c r="AH32" i="101"/>
  <c r="AQ32" i="101" s="1"/>
  <c r="AF37" i="89"/>
  <c r="AO37" i="89" s="1"/>
  <c r="AG37" i="89"/>
  <c r="AP37" i="89" s="1"/>
  <c r="AE37" i="89"/>
  <c r="W38" i="89"/>
  <c r="AE34" i="51"/>
  <c r="AF34" i="51"/>
  <c r="AO34" i="51" s="1"/>
  <c r="AG34" i="51"/>
  <c r="AP34" i="51" s="1"/>
  <c r="W35" i="51"/>
  <c r="AH33" i="99"/>
  <c r="AQ33" i="99" s="1"/>
  <c r="AR34" i="87"/>
  <c r="AR32" i="50"/>
  <c r="Y34" i="45"/>
  <c r="X34" i="45"/>
  <c r="AH37" i="46"/>
  <c r="AQ37" i="46" s="1"/>
  <c r="W37" i="94"/>
  <c r="AG36" i="94"/>
  <c r="AP36" i="94" s="1"/>
  <c r="AF36" i="94"/>
  <c r="AO36" i="94" s="1"/>
  <c r="AE36" i="94"/>
  <c r="AR32" i="20"/>
  <c r="AR33" i="88"/>
  <c r="AE33" i="42"/>
  <c r="AF33" i="42"/>
  <c r="AO33" i="42" s="1"/>
  <c r="AG33" i="42"/>
  <c r="AP33" i="42" s="1"/>
  <c r="W34" i="42"/>
  <c r="AE37" i="47"/>
  <c r="AG37" i="47"/>
  <c r="AP37" i="47" s="1"/>
  <c r="W38" i="47"/>
  <c r="AF37" i="47"/>
  <c r="AO37" i="47" s="1"/>
  <c r="AH37" i="41"/>
  <c r="AQ37" i="41" s="1"/>
  <c r="AH33" i="32"/>
  <c r="AQ33" i="32" s="1"/>
  <c r="AF35" i="98"/>
  <c r="AO35" i="98" s="1"/>
  <c r="AE35" i="98"/>
  <c r="AG35" i="98"/>
  <c r="AP35" i="98" s="1"/>
  <c r="W36" i="98"/>
  <c r="Z33" i="43"/>
  <c r="Y35" i="16"/>
  <c r="X35" i="16"/>
  <c r="Y35" i="13"/>
  <c r="X35" i="13"/>
  <c r="AI34" i="44"/>
  <c r="AN34" i="44"/>
  <c r="W37" i="100"/>
  <c r="AG36" i="100"/>
  <c r="AP36" i="100" s="1"/>
  <c r="AF36" i="100"/>
  <c r="AO36" i="100" s="1"/>
  <c r="AE36" i="100"/>
  <c r="Z32" i="101"/>
  <c r="AH36" i="53"/>
  <c r="AQ36" i="53" s="1"/>
  <c r="AN33" i="84"/>
  <c r="AI33" i="84"/>
  <c r="Y35" i="49"/>
  <c r="X35" i="49"/>
  <c r="Z33" i="99"/>
  <c r="AH37" i="47"/>
  <c r="AQ37" i="47" s="1"/>
  <c r="Z37" i="46"/>
  <c r="AI33" i="104"/>
  <c r="AN33" i="104"/>
  <c r="AR31" i="101"/>
  <c r="AR32" i="99"/>
  <c r="AN34" i="97"/>
  <c r="AI34" i="97"/>
  <c r="AN34" i="16"/>
  <c r="AI34" i="16"/>
  <c r="AR36" i="46"/>
  <c r="AN34" i="13"/>
  <c r="AI34" i="13"/>
  <c r="Y34" i="83"/>
  <c r="X34" i="83"/>
  <c r="AE34" i="55"/>
  <c r="AF34" i="55"/>
  <c r="AO34" i="55" s="1"/>
  <c r="AG34" i="55"/>
  <c r="AP34" i="55" s="1"/>
  <c r="W35" i="55"/>
  <c r="AI34" i="49"/>
  <c r="AN34" i="49"/>
  <c r="AN34" i="96"/>
  <c r="AI34" i="96"/>
  <c r="AG32" i="11" l="1"/>
  <c r="AP32" i="11" s="1"/>
  <c r="AE35" i="105"/>
  <c r="W35" i="88"/>
  <c r="AI34" i="35"/>
  <c r="AF37" i="41"/>
  <c r="AO37" i="41" s="1"/>
  <c r="AF35" i="105"/>
  <c r="AO35" i="105" s="1"/>
  <c r="AE37" i="41"/>
  <c r="Z36" i="15"/>
  <c r="AG34" i="88"/>
  <c r="AP34" i="88" s="1"/>
  <c r="AG33" i="32"/>
  <c r="AP33" i="32" s="1"/>
  <c r="AG33" i="50"/>
  <c r="AP33" i="50" s="1"/>
  <c r="AE34" i="88"/>
  <c r="AN34" i="88" s="1"/>
  <c r="AI34" i="82"/>
  <c r="Z35" i="44"/>
  <c r="AE35" i="44" s="1"/>
  <c r="AN34" i="82"/>
  <c r="W37" i="53"/>
  <c r="W34" i="32"/>
  <c r="Y34" i="32" s="1"/>
  <c r="AG36" i="53"/>
  <c r="AP36" i="53" s="1"/>
  <c r="AF36" i="53"/>
  <c r="AO36" i="53" s="1"/>
  <c r="AG35" i="105"/>
  <c r="AP35" i="105" s="1"/>
  <c r="AF33" i="32"/>
  <c r="AO33" i="32" s="1"/>
  <c r="Z35" i="96"/>
  <c r="W36" i="96" s="1"/>
  <c r="W33" i="11"/>
  <c r="X33" i="11" s="1"/>
  <c r="Z35" i="49"/>
  <c r="W36" i="49" s="1"/>
  <c r="Z34" i="83"/>
  <c r="W35" i="83" s="1"/>
  <c r="Z35" i="16"/>
  <c r="W36" i="16" s="1"/>
  <c r="AE32" i="11"/>
  <c r="AI32" i="11" s="1"/>
  <c r="AR34" i="49"/>
  <c r="W35" i="103"/>
  <c r="AE34" i="103"/>
  <c r="AG34" i="103"/>
  <c r="AP34" i="103" s="1"/>
  <c r="AF34" i="103"/>
  <c r="AO34" i="103" s="1"/>
  <c r="AF35" i="44"/>
  <c r="AO35" i="44" s="1"/>
  <c r="AG35" i="44"/>
  <c r="AP35" i="44" s="1"/>
  <c r="AH34" i="84"/>
  <c r="AQ34" i="84" s="1"/>
  <c r="AR32" i="92"/>
  <c r="AN36" i="53"/>
  <c r="AH35" i="13"/>
  <c r="AQ35" i="13" s="1"/>
  <c r="AH35" i="35"/>
  <c r="AQ35" i="35" s="1"/>
  <c r="Y38" i="47"/>
  <c r="X38" i="47"/>
  <c r="AI33" i="42"/>
  <c r="AN33" i="42"/>
  <c r="Y35" i="51"/>
  <c r="X35" i="51"/>
  <c r="AN37" i="89"/>
  <c r="AI37" i="89"/>
  <c r="Y34" i="91"/>
  <c r="X34" i="91"/>
  <c r="AE36" i="18"/>
  <c r="W37" i="18"/>
  <c r="AF36" i="18"/>
  <c r="AO36" i="18" s="1"/>
  <c r="AG36" i="18"/>
  <c r="AP36" i="18" s="1"/>
  <c r="AE33" i="54"/>
  <c r="AF33" i="54"/>
  <c r="AO33" i="54" s="1"/>
  <c r="W34" i="54"/>
  <c r="AG33" i="54"/>
  <c r="AP33" i="54" s="1"/>
  <c r="AH35" i="82"/>
  <c r="AQ35" i="82" s="1"/>
  <c r="Z34" i="84"/>
  <c r="Y34" i="50"/>
  <c r="X34" i="50"/>
  <c r="Y36" i="105"/>
  <c r="X36" i="105"/>
  <c r="AI33" i="32"/>
  <c r="AN33" i="32"/>
  <c r="AN34" i="90"/>
  <c r="AI34" i="90"/>
  <c r="AR34" i="82"/>
  <c r="Y34" i="52"/>
  <c r="X34" i="52"/>
  <c r="AR35" i="15"/>
  <c r="AG33" i="20"/>
  <c r="AP33" i="20" s="1"/>
  <c r="AF33" i="20"/>
  <c r="AO33" i="20" s="1"/>
  <c r="AE33" i="20"/>
  <c r="W34" i="20"/>
  <c r="Z35" i="35"/>
  <c r="AH36" i="15"/>
  <c r="AQ36" i="15" s="1"/>
  <c r="Z35" i="82"/>
  <c r="Y33" i="102"/>
  <c r="X33" i="102"/>
  <c r="AI34" i="88"/>
  <c r="Y38" i="41"/>
  <c r="X38" i="41"/>
  <c r="AH35" i="96"/>
  <c r="AQ35" i="96" s="1"/>
  <c r="Z35" i="13"/>
  <c r="AR33" i="84"/>
  <c r="Y37" i="100"/>
  <c r="X37" i="100"/>
  <c r="AH35" i="16"/>
  <c r="AQ35" i="16" s="1"/>
  <c r="AN35" i="98"/>
  <c r="AI35" i="98"/>
  <c r="AI37" i="47"/>
  <c r="AN37" i="47"/>
  <c r="Y37" i="94"/>
  <c r="X37" i="94"/>
  <c r="AI33" i="52"/>
  <c r="AN33" i="52"/>
  <c r="Y35" i="90"/>
  <c r="X35" i="90"/>
  <c r="AR33" i="83"/>
  <c r="AH34" i="104"/>
  <c r="AQ34" i="104" s="1"/>
  <c r="W34" i="93"/>
  <c r="AG33" i="93"/>
  <c r="AP33" i="93" s="1"/>
  <c r="AF33" i="93"/>
  <c r="AO33" i="93" s="1"/>
  <c r="AE33" i="93"/>
  <c r="AF33" i="95"/>
  <c r="AO33" i="95" s="1"/>
  <c r="AE33" i="95"/>
  <c r="W34" i="95"/>
  <c r="AG33" i="95"/>
  <c r="AP33" i="95" s="1"/>
  <c r="AI35" i="85"/>
  <c r="AN35" i="85"/>
  <c r="W37" i="15"/>
  <c r="AG36" i="15"/>
  <c r="AP36" i="15" s="1"/>
  <c r="AE36" i="15"/>
  <c r="AF36" i="15"/>
  <c r="AO36" i="15" s="1"/>
  <c r="AR33" i="45"/>
  <c r="X37" i="53"/>
  <c r="AN33" i="50"/>
  <c r="AI37" i="41"/>
  <c r="AN37" i="41"/>
  <c r="AN32" i="11"/>
  <c r="AR34" i="16"/>
  <c r="AH35" i="49"/>
  <c r="AQ35" i="49" s="1"/>
  <c r="AN36" i="100"/>
  <c r="AI36" i="100"/>
  <c r="Y38" i="89"/>
  <c r="X38" i="89"/>
  <c r="AG35" i="48"/>
  <c r="AP35" i="48" s="1"/>
  <c r="AE35" i="48"/>
  <c r="W36" i="48"/>
  <c r="AF35" i="48"/>
  <c r="AO35" i="48" s="1"/>
  <c r="AE37" i="46"/>
  <c r="AF37" i="46"/>
  <c r="AO37" i="46" s="1"/>
  <c r="AG37" i="46"/>
  <c r="AP37" i="46" s="1"/>
  <c r="W38" i="46"/>
  <c r="AF35" i="16"/>
  <c r="AO35" i="16" s="1"/>
  <c r="Y34" i="42"/>
  <c r="X34" i="42"/>
  <c r="AH34" i="45"/>
  <c r="AQ34" i="45" s="1"/>
  <c r="AN34" i="51"/>
  <c r="AI34" i="51"/>
  <c r="AN33" i="91"/>
  <c r="AI33" i="91"/>
  <c r="AH35" i="97"/>
  <c r="AQ35" i="97" s="1"/>
  <c r="Z34" i="104"/>
  <c r="AH35" i="44"/>
  <c r="AQ35" i="44" s="1"/>
  <c r="Y36" i="85"/>
  <c r="X36" i="85"/>
  <c r="Y33" i="10"/>
  <c r="X33" i="10"/>
  <c r="AH33" i="92"/>
  <c r="AQ33" i="92" s="1"/>
  <c r="AR34" i="35"/>
  <c r="AN35" i="105"/>
  <c r="AI35" i="105"/>
  <c r="AE33" i="43"/>
  <c r="W34" i="43"/>
  <c r="AF33" i="43"/>
  <c r="AO33" i="43" s="1"/>
  <c r="AG33" i="43"/>
  <c r="AP33" i="43" s="1"/>
  <c r="AN36" i="94"/>
  <c r="AI36" i="94"/>
  <c r="Y35" i="55"/>
  <c r="X35" i="55"/>
  <c r="Y36" i="98"/>
  <c r="X36" i="98"/>
  <c r="AR34" i="13"/>
  <c r="AR34" i="97"/>
  <c r="AR34" i="96"/>
  <c r="AR33" i="104"/>
  <c r="AN34" i="55"/>
  <c r="AI34" i="55"/>
  <c r="AH34" i="83"/>
  <c r="AQ34" i="83" s="1"/>
  <c r="W34" i="99"/>
  <c r="AG33" i="99"/>
  <c r="AP33" i="99" s="1"/>
  <c r="AF33" i="99"/>
  <c r="AO33" i="99" s="1"/>
  <c r="AE33" i="99"/>
  <c r="AF32" i="101"/>
  <c r="AO32" i="101" s="1"/>
  <c r="AE32" i="101"/>
  <c r="AG32" i="101"/>
  <c r="AP32" i="101" s="1"/>
  <c r="W33" i="101"/>
  <c r="AR34" i="44"/>
  <c r="Z34" i="45"/>
  <c r="Z35" i="97"/>
  <c r="W36" i="87"/>
  <c r="AG35" i="87"/>
  <c r="AP35" i="87" s="1"/>
  <c r="AF35" i="87"/>
  <c r="AO35" i="87" s="1"/>
  <c r="AE35" i="87"/>
  <c r="AN32" i="10"/>
  <c r="AI32" i="10"/>
  <c r="AF34" i="86"/>
  <c r="AO34" i="86" s="1"/>
  <c r="AE34" i="86"/>
  <c r="AG34" i="86"/>
  <c r="AP34" i="86" s="1"/>
  <c r="W35" i="86"/>
  <c r="Z33" i="92"/>
  <c r="AN32" i="102"/>
  <c r="AI32" i="102"/>
  <c r="Y35" i="88"/>
  <c r="X35" i="88"/>
  <c r="AG35" i="96" l="1"/>
  <c r="AP35" i="96" s="1"/>
  <c r="AG35" i="16"/>
  <c r="AP35" i="16" s="1"/>
  <c r="AE35" i="16"/>
  <c r="AI33" i="50"/>
  <c r="Z37" i="100"/>
  <c r="AF37" i="100" s="1"/>
  <c r="AO37" i="100" s="1"/>
  <c r="W36" i="44"/>
  <c r="X36" i="44" s="1"/>
  <c r="AE35" i="96"/>
  <c r="AN35" i="96" s="1"/>
  <c r="AI36" i="53"/>
  <c r="AR36" i="53" s="1"/>
  <c r="AF35" i="96"/>
  <c r="AO35" i="96" s="1"/>
  <c r="Y33" i="11"/>
  <c r="Z33" i="11" s="1"/>
  <c r="X34" i="32"/>
  <c r="Z34" i="32" s="1"/>
  <c r="AE35" i="49"/>
  <c r="AN35" i="49" s="1"/>
  <c r="Y37" i="53"/>
  <c r="Z37" i="53" s="1"/>
  <c r="Z34" i="91"/>
  <c r="AF34" i="91" s="1"/>
  <c r="AO34" i="91" s="1"/>
  <c r="AG34" i="83"/>
  <c r="AP34" i="83" s="1"/>
  <c r="AE34" i="83"/>
  <c r="Z36" i="105"/>
  <c r="W37" i="105" s="1"/>
  <c r="Z36" i="85"/>
  <c r="AG36" i="85" s="1"/>
  <c r="AP36" i="85" s="1"/>
  <c r="AF34" i="83"/>
  <c r="AO34" i="83" s="1"/>
  <c r="Z33" i="102"/>
  <c r="AF33" i="102" s="1"/>
  <c r="AO33" i="102" s="1"/>
  <c r="Z34" i="42"/>
  <c r="W35" i="42" s="1"/>
  <c r="AG35" i="49"/>
  <c r="AP35" i="49" s="1"/>
  <c r="AF35" i="49"/>
  <c r="AO35" i="49" s="1"/>
  <c r="AI32" i="101"/>
  <c r="AN32" i="101"/>
  <c r="AR36" i="94"/>
  <c r="AR33" i="91"/>
  <c r="Y38" i="46"/>
  <c r="X38" i="46"/>
  <c r="AI35" i="48"/>
  <c r="AN35" i="48"/>
  <c r="AR37" i="41"/>
  <c r="AN33" i="93"/>
  <c r="AI33" i="93"/>
  <c r="AR33" i="52"/>
  <c r="AR35" i="98"/>
  <c r="AH38" i="41"/>
  <c r="AQ38" i="41" s="1"/>
  <c r="Y36" i="44"/>
  <c r="AE35" i="97"/>
  <c r="W36" i="97"/>
  <c r="AG35" i="97"/>
  <c r="AP35" i="97" s="1"/>
  <c r="AF35" i="97"/>
  <c r="AO35" i="97" s="1"/>
  <c r="AH36" i="98"/>
  <c r="AQ36" i="98" s="1"/>
  <c r="AH34" i="32"/>
  <c r="AQ34" i="32" s="1"/>
  <c r="AH36" i="85"/>
  <c r="AQ36" i="85" s="1"/>
  <c r="AH34" i="42"/>
  <c r="AQ34" i="42" s="1"/>
  <c r="Y36" i="48"/>
  <c r="X36" i="48"/>
  <c r="Y35" i="83"/>
  <c r="X35" i="83"/>
  <c r="W38" i="100"/>
  <c r="AG37" i="100"/>
  <c r="AP37" i="100" s="1"/>
  <c r="AH33" i="102"/>
  <c r="AQ33" i="102" s="1"/>
  <c r="W35" i="84"/>
  <c r="AG34" i="84"/>
  <c r="AP34" i="84" s="1"/>
  <c r="AF34" i="84"/>
  <c r="AO34" i="84" s="1"/>
  <c r="AE34" i="84"/>
  <c r="Y36" i="96"/>
  <c r="X36" i="96"/>
  <c r="AE34" i="45"/>
  <c r="AF34" i="45"/>
  <c r="AO34" i="45" s="1"/>
  <c r="AG34" i="45"/>
  <c r="AP34" i="45" s="1"/>
  <c r="W35" i="45"/>
  <c r="AR34" i="55"/>
  <c r="AR34" i="51"/>
  <c r="AR33" i="50"/>
  <c r="AR35" i="85"/>
  <c r="AH37" i="94"/>
  <c r="AQ37" i="94" s="1"/>
  <c r="AE35" i="35"/>
  <c r="W36" i="35"/>
  <c r="AF35" i="35"/>
  <c r="AO35" i="35" s="1"/>
  <c r="AG35" i="35"/>
  <c r="AP35" i="35" s="1"/>
  <c r="AR34" i="90"/>
  <c r="AR37" i="89"/>
  <c r="AR33" i="42"/>
  <c r="AI33" i="54"/>
  <c r="AN33" i="54"/>
  <c r="Y35" i="86"/>
  <c r="X35" i="86"/>
  <c r="AH35" i="55"/>
  <c r="AQ35" i="55" s="1"/>
  <c r="AH33" i="10"/>
  <c r="AQ33" i="10" s="1"/>
  <c r="Y36" i="16"/>
  <c r="X36" i="16"/>
  <c r="AH38" i="89"/>
  <c r="AQ38" i="89" s="1"/>
  <c r="AH35" i="90"/>
  <c r="AQ35" i="90" s="1"/>
  <c r="Z37" i="94"/>
  <c r="Z38" i="41"/>
  <c r="AE35" i="82"/>
  <c r="W36" i="82"/>
  <c r="AG35" i="82"/>
  <c r="AP35" i="82" s="1"/>
  <c r="AF35" i="82"/>
  <c r="AO35" i="82" s="1"/>
  <c r="Y34" i="20"/>
  <c r="X34" i="20"/>
  <c r="AH34" i="52"/>
  <c r="AQ34" i="52" s="1"/>
  <c r="AH34" i="50"/>
  <c r="AQ34" i="50" s="1"/>
  <c r="Y37" i="18"/>
  <c r="X37" i="18"/>
  <c r="AH38" i="47"/>
  <c r="AQ38" i="47" s="1"/>
  <c r="AI35" i="96"/>
  <c r="AR32" i="10"/>
  <c r="AN35" i="16"/>
  <c r="AI35" i="16"/>
  <c r="AR36" i="100"/>
  <c r="Y37" i="15"/>
  <c r="X37" i="15"/>
  <c r="AR37" i="47"/>
  <c r="AH36" i="105"/>
  <c r="AQ36" i="105" s="1"/>
  <c r="AI35" i="44"/>
  <c r="AN35" i="44"/>
  <c r="Z36" i="98"/>
  <c r="AH35" i="88"/>
  <c r="AQ35" i="88" s="1"/>
  <c r="AN35" i="87"/>
  <c r="AI35" i="87"/>
  <c r="AN33" i="99"/>
  <c r="AI33" i="99"/>
  <c r="Z35" i="88"/>
  <c r="AN34" i="86"/>
  <c r="AI34" i="86"/>
  <c r="Z35" i="55"/>
  <c r="Z33" i="10"/>
  <c r="AI37" i="46"/>
  <c r="AN37" i="46"/>
  <c r="Z38" i="89"/>
  <c r="AH37" i="53"/>
  <c r="AQ37" i="53" s="1"/>
  <c r="AN36" i="15"/>
  <c r="AI36" i="15"/>
  <c r="Y34" i="95"/>
  <c r="X34" i="95"/>
  <c r="Y34" i="93"/>
  <c r="X34" i="93"/>
  <c r="Z35" i="90"/>
  <c r="W36" i="13"/>
  <c r="AG35" i="13"/>
  <c r="AP35" i="13" s="1"/>
  <c r="AE35" i="13"/>
  <c r="AF35" i="13"/>
  <c r="AO35" i="13" s="1"/>
  <c r="AR34" i="88"/>
  <c r="AI33" i="20"/>
  <c r="AN33" i="20"/>
  <c r="Z34" i="50"/>
  <c r="Y34" i="54"/>
  <c r="X34" i="54"/>
  <c r="AN36" i="18"/>
  <c r="AI36" i="18"/>
  <c r="AH35" i="51"/>
  <c r="AQ35" i="51" s="1"/>
  <c r="AN34" i="103"/>
  <c r="AI34" i="103"/>
  <c r="AF33" i="92"/>
  <c r="AO33" i="92" s="1"/>
  <c r="AE33" i="92"/>
  <c r="AG33" i="92"/>
  <c r="AP33" i="92" s="1"/>
  <c r="W34" i="92"/>
  <c r="AR35" i="105"/>
  <c r="Y33" i="101"/>
  <c r="X33" i="101"/>
  <c r="Y34" i="43"/>
  <c r="X34" i="43"/>
  <c r="AH33" i="11"/>
  <c r="AQ33" i="11" s="1"/>
  <c r="AR32" i="102"/>
  <c r="Y36" i="87"/>
  <c r="X36" i="87"/>
  <c r="Y34" i="99"/>
  <c r="X34" i="99"/>
  <c r="AI33" i="43"/>
  <c r="AN33" i="43"/>
  <c r="AF34" i="104"/>
  <c r="AO34" i="104" s="1"/>
  <c r="AE34" i="104"/>
  <c r="AG34" i="104"/>
  <c r="AP34" i="104" s="1"/>
  <c r="W35" i="104"/>
  <c r="AR32" i="11"/>
  <c r="AN33" i="95"/>
  <c r="AI33" i="95"/>
  <c r="AH37" i="100"/>
  <c r="AQ37" i="100" s="1"/>
  <c r="Z34" i="52"/>
  <c r="AR33" i="32"/>
  <c r="AH34" i="91"/>
  <c r="AQ34" i="91" s="1"/>
  <c r="Z35" i="51"/>
  <c r="Z38" i="47"/>
  <c r="Y35" i="103"/>
  <c r="X35" i="103"/>
  <c r="Y36" i="49"/>
  <c r="X36" i="49"/>
  <c r="AE34" i="42" l="1"/>
  <c r="AE36" i="105"/>
  <c r="AE37" i="100"/>
  <c r="AI37" i="100" s="1"/>
  <c r="W37" i="85"/>
  <c r="Y37" i="85" s="1"/>
  <c r="AF34" i="42"/>
  <c r="AO34" i="42" s="1"/>
  <c r="AG34" i="42"/>
  <c r="AP34" i="42" s="1"/>
  <c r="AF36" i="105"/>
  <c r="AO36" i="105" s="1"/>
  <c r="AG36" i="105"/>
  <c r="AP36" i="105" s="1"/>
  <c r="AF33" i="11"/>
  <c r="AO33" i="11" s="1"/>
  <c r="AE33" i="11"/>
  <c r="AN33" i="11" s="1"/>
  <c r="AG33" i="11"/>
  <c r="AP33" i="11" s="1"/>
  <c r="W34" i="11"/>
  <c r="X34" i="11" s="1"/>
  <c r="AG34" i="91"/>
  <c r="AP34" i="91" s="1"/>
  <c r="W35" i="91"/>
  <c r="X35" i="91" s="1"/>
  <c r="AE36" i="85"/>
  <c r="AE34" i="91"/>
  <c r="AF36" i="85"/>
  <c r="AO36" i="85" s="1"/>
  <c r="AE33" i="102"/>
  <c r="AI34" i="83"/>
  <c r="AR34" i="83" s="1"/>
  <c r="W34" i="102"/>
  <c r="Y34" i="102" s="1"/>
  <c r="AF37" i="53"/>
  <c r="AO37" i="53" s="1"/>
  <c r="AG37" i="53"/>
  <c r="AP37" i="53" s="1"/>
  <c r="W38" i="53"/>
  <c r="Y38" i="53" s="1"/>
  <c r="AE37" i="53"/>
  <c r="AN37" i="53" s="1"/>
  <c r="AN34" i="83"/>
  <c r="AG33" i="102"/>
  <c r="AP33" i="102" s="1"/>
  <c r="AI35" i="49"/>
  <c r="Z35" i="86"/>
  <c r="AF35" i="86" s="1"/>
  <c r="AO35" i="86" s="1"/>
  <c r="Z34" i="43"/>
  <c r="W35" i="43" s="1"/>
  <c r="Z34" i="20"/>
  <c r="AE34" i="20" s="1"/>
  <c r="Z34" i="93"/>
  <c r="AF34" i="93" s="1"/>
  <c r="AO34" i="93" s="1"/>
  <c r="AE34" i="52"/>
  <c r="AF34" i="52"/>
  <c r="AO34" i="52" s="1"/>
  <c r="AG34" i="52"/>
  <c r="AP34" i="52" s="1"/>
  <c r="W35" i="52"/>
  <c r="Y36" i="35"/>
  <c r="X36" i="35"/>
  <c r="AH36" i="96"/>
  <c r="AQ36" i="96" s="1"/>
  <c r="Y35" i="84"/>
  <c r="X35" i="84"/>
  <c r="AR35" i="48"/>
  <c r="Y35" i="42"/>
  <c r="X35" i="42"/>
  <c r="AH37" i="18"/>
  <c r="AQ37" i="18" s="1"/>
  <c r="AE38" i="41"/>
  <c r="AG38" i="41"/>
  <c r="AP38" i="41" s="1"/>
  <c r="AF38" i="41"/>
  <c r="AO38" i="41" s="1"/>
  <c r="W39" i="41"/>
  <c r="AI35" i="35"/>
  <c r="AN35" i="35"/>
  <c r="Z36" i="96"/>
  <c r="AH35" i="83"/>
  <c r="AQ35" i="83" s="1"/>
  <c r="AR33" i="93"/>
  <c r="AH38" i="46"/>
  <c r="AQ38" i="46" s="1"/>
  <c r="AE34" i="32"/>
  <c r="AF34" i="32"/>
  <c r="AO34" i="32" s="1"/>
  <c r="AG34" i="32"/>
  <c r="AP34" i="32" s="1"/>
  <c r="W35" i="32"/>
  <c r="AF38" i="89"/>
  <c r="AO38" i="89" s="1"/>
  <c r="AE38" i="89"/>
  <c r="W39" i="89"/>
  <c r="AG38" i="89"/>
  <c r="AP38" i="89" s="1"/>
  <c r="Z37" i="18"/>
  <c r="AE37" i="94"/>
  <c r="W38" i="94"/>
  <c r="AF37" i="94"/>
  <c r="AO37" i="94" s="1"/>
  <c r="AG37" i="94"/>
  <c r="AP37" i="94" s="1"/>
  <c r="Y35" i="45"/>
  <c r="X35" i="45"/>
  <c r="Z35" i="83"/>
  <c r="Y36" i="97"/>
  <c r="X36" i="97"/>
  <c r="Z38" i="46"/>
  <c r="AN36" i="85"/>
  <c r="AN36" i="105"/>
  <c r="W39" i="47"/>
  <c r="AE38" i="47"/>
  <c r="AF38" i="47"/>
  <c r="AO38" i="47" s="1"/>
  <c r="AG38" i="47"/>
  <c r="AP38" i="47" s="1"/>
  <c r="AR33" i="43"/>
  <c r="AH34" i="54"/>
  <c r="AQ34" i="54" s="1"/>
  <c r="W36" i="90"/>
  <c r="AG35" i="90"/>
  <c r="AP35" i="90" s="1"/>
  <c r="AF35" i="90"/>
  <c r="AO35" i="90" s="1"/>
  <c r="AE35" i="90"/>
  <c r="AI35" i="82"/>
  <c r="AN35" i="82"/>
  <c r="Z34" i="54"/>
  <c r="AR36" i="15"/>
  <c r="AR35" i="87"/>
  <c r="AR35" i="16"/>
  <c r="Y35" i="91"/>
  <c r="AN35" i="13"/>
  <c r="AI35" i="13"/>
  <c r="AR33" i="54"/>
  <c r="AN34" i="84"/>
  <c r="AI34" i="84"/>
  <c r="AN35" i="97"/>
  <c r="AI35" i="97"/>
  <c r="AR32" i="101"/>
  <c r="AN34" i="42"/>
  <c r="AR34" i="103"/>
  <c r="AE33" i="10"/>
  <c r="W34" i="10"/>
  <c r="AG33" i="10"/>
  <c r="AP33" i="10" s="1"/>
  <c r="AF33" i="10"/>
  <c r="AO33" i="10" s="1"/>
  <c r="AH34" i="20"/>
  <c r="AQ34" i="20" s="1"/>
  <c r="AH35" i="103"/>
  <c r="AQ35" i="103" s="1"/>
  <c r="AH34" i="99"/>
  <c r="AQ34" i="99" s="1"/>
  <c r="AE35" i="55"/>
  <c r="W36" i="55"/>
  <c r="AF35" i="55"/>
  <c r="AO35" i="55" s="1"/>
  <c r="AG35" i="55"/>
  <c r="AP35" i="55" s="1"/>
  <c r="AR35" i="44"/>
  <c r="Z35" i="103"/>
  <c r="Z34" i="99"/>
  <c r="AH33" i="101"/>
  <c r="AQ33" i="101" s="1"/>
  <c r="Y34" i="92"/>
  <c r="X34" i="92"/>
  <c r="AR34" i="86"/>
  <c r="AR33" i="95"/>
  <c r="AN34" i="104"/>
  <c r="AI34" i="104"/>
  <c r="AE34" i="50"/>
  <c r="AF34" i="50"/>
  <c r="AO34" i="50" s="1"/>
  <c r="W35" i="50"/>
  <c r="AG34" i="50"/>
  <c r="AP34" i="50" s="1"/>
  <c r="AH34" i="95"/>
  <c r="AQ34" i="95" s="1"/>
  <c r="AR37" i="46"/>
  <c r="AH37" i="15"/>
  <c r="AQ37" i="15" s="1"/>
  <c r="AH36" i="16"/>
  <c r="AQ36" i="16" s="1"/>
  <c r="AN37" i="100"/>
  <c r="AH36" i="48"/>
  <c r="AQ36" i="48" s="1"/>
  <c r="AH36" i="44"/>
  <c r="AQ36" i="44" s="1"/>
  <c r="AG35" i="51"/>
  <c r="AP35" i="51" s="1"/>
  <c r="AE35" i="51"/>
  <c r="W36" i="51"/>
  <c r="AF35" i="51"/>
  <c r="AO35" i="51" s="1"/>
  <c r="Y35" i="104"/>
  <c r="X35" i="104"/>
  <c r="Z35" i="104" s="1"/>
  <c r="AN34" i="91"/>
  <c r="AH34" i="93"/>
  <c r="AQ34" i="93" s="1"/>
  <c r="Z33" i="101"/>
  <c r="AH36" i="49"/>
  <c r="AQ36" i="49" s="1"/>
  <c r="AH36" i="87"/>
  <c r="AQ36" i="87" s="1"/>
  <c r="AN33" i="92"/>
  <c r="AI33" i="92"/>
  <c r="AR36" i="18"/>
  <c r="AE35" i="88"/>
  <c r="W36" i="88"/>
  <c r="AG35" i="88"/>
  <c r="AP35" i="88" s="1"/>
  <c r="AF35" i="88"/>
  <c r="AO35" i="88" s="1"/>
  <c r="Z36" i="49"/>
  <c r="Z36" i="87"/>
  <c r="AH34" i="43"/>
  <c r="AQ34" i="43" s="1"/>
  <c r="AR35" i="49"/>
  <c r="AR33" i="20"/>
  <c r="Y36" i="13"/>
  <c r="X36" i="13"/>
  <c r="Z34" i="95"/>
  <c r="AR33" i="99"/>
  <c r="AF36" i="98"/>
  <c r="AO36" i="98" s="1"/>
  <c r="AE36" i="98"/>
  <c r="AG36" i="98"/>
  <c r="AP36" i="98" s="1"/>
  <c r="W37" i="98"/>
  <c r="Z37" i="15"/>
  <c r="AR35" i="96"/>
  <c r="Y36" i="82"/>
  <c r="X36" i="82"/>
  <c r="Z36" i="16"/>
  <c r="AH35" i="86"/>
  <c r="AQ35" i="86" s="1"/>
  <c r="AN34" i="45"/>
  <c r="AI34" i="45"/>
  <c r="Y38" i="100"/>
  <c r="X38" i="100"/>
  <c r="Z36" i="48"/>
  <c r="Z36" i="44"/>
  <c r="Y37" i="105"/>
  <c r="X37" i="105"/>
  <c r="AI33" i="102" l="1"/>
  <c r="AN33" i="102"/>
  <c r="X38" i="53"/>
  <c r="AI36" i="85"/>
  <c r="AE34" i="43"/>
  <c r="Y34" i="11"/>
  <c r="Z34" i="11" s="1"/>
  <c r="AI36" i="105"/>
  <c r="X34" i="102"/>
  <c r="X37" i="85"/>
  <c r="AH37" i="85" s="1"/>
  <c r="AQ37" i="85" s="1"/>
  <c r="AI34" i="42"/>
  <c r="AI33" i="11"/>
  <c r="AG35" i="86"/>
  <c r="AP35" i="86" s="1"/>
  <c r="AE35" i="86"/>
  <c r="W35" i="93"/>
  <c r="Y35" i="93" s="1"/>
  <c r="Z36" i="35"/>
  <c r="AF36" i="35" s="1"/>
  <c r="AO36" i="35" s="1"/>
  <c r="AI34" i="91"/>
  <c r="AR34" i="91" s="1"/>
  <c r="W36" i="86"/>
  <c r="Y36" i="86" s="1"/>
  <c r="AG34" i="93"/>
  <c r="AP34" i="93" s="1"/>
  <c r="W35" i="20"/>
  <c r="Y35" i="20" s="1"/>
  <c r="AG34" i="43"/>
  <c r="AP34" i="43" s="1"/>
  <c r="AG34" i="20"/>
  <c r="AP34" i="20" s="1"/>
  <c r="AF34" i="43"/>
  <c r="AO34" i="43" s="1"/>
  <c r="AI37" i="53"/>
  <c r="AR37" i="53" s="1"/>
  <c r="AE34" i="93"/>
  <c r="AN34" i="93" s="1"/>
  <c r="AF34" i="20"/>
  <c r="AO34" i="20" s="1"/>
  <c r="Z38" i="100"/>
  <c r="AG38" i="100" s="1"/>
  <c r="AP38" i="100" s="1"/>
  <c r="Z35" i="42"/>
  <c r="AE35" i="42" s="1"/>
  <c r="Z35" i="91"/>
  <c r="W36" i="91" s="1"/>
  <c r="Z36" i="13"/>
  <c r="AF36" i="13" s="1"/>
  <c r="AO36" i="13" s="1"/>
  <c r="Z35" i="45"/>
  <c r="AG35" i="45" s="1"/>
  <c r="AP35" i="45" s="1"/>
  <c r="W35" i="11"/>
  <c r="AF34" i="11"/>
  <c r="AO34" i="11" s="1"/>
  <c r="AE34" i="11"/>
  <c r="AG34" i="11"/>
  <c r="AP34" i="11" s="1"/>
  <c r="AH36" i="82"/>
  <c r="AQ36" i="82" s="1"/>
  <c r="AN34" i="50"/>
  <c r="AI34" i="50"/>
  <c r="AN37" i="94"/>
  <c r="AI37" i="94"/>
  <c r="Y35" i="32"/>
  <c r="X35" i="32"/>
  <c r="Z35" i="32" s="1"/>
  <c r="AH35" i="84"/>
  <c r="AQ35" i="84" s="1"/>
  <c r="Z36" i="82"/>
  <c r="Y37" i="98"/>
  <c r="X37" i="98"/>
  <c r="AF34" i="95"/>
  <c r="AO34" i="95" s="1"/>
  <c r="AE34" i="95"/>
  <c r="AG34" i="95"/>
  <c r="AP34" i="95" s="1"/>
  <c r="W35" i="95"/>
  <c r="AR33" i="92"/>
  <c r="AF33" i="101"/>
  <c r="AO33" i="101" s="1"/>
  <c r="AE33" i="101"/>
  <c r="AG33" i="101"/>
  <c r="AP33" i="101" s="1"/>
  <c r="W34" i="101"/>
  <c r="Y36" i="51"/>
  <c r="X36" i="51"/>
  <c r="AR34" i="104"/>
  <c r="AH34" i="92"/>
  <c r="AQ34" i="92" s="1"/>
  <c r="Y34" i="10"/>
  <c r="X34" i="10"/>
  <c r="Y35" i="43"/>
  <c r="X35" i="43"/>
  <c r="AR35" i="97"/>
  <c r="AF37" i="18"/>
  <c r="AO37" i="18" s="1"/>
  <c r="AG37" i="18"/>
  <c r="AP37" i="18" s="1"/>
  <c r="AE37" i="18"/>
  <c r="W38" i="18"/>
  <c r="AH34" i="11"/>
  <c r="AQ34" i="11" s="1"/>
  <c r="Z35" i="84"/>
  <c r="AE37" i="15"/>
  <c r="W38" i="15"/>
  <c r="AG37" i="15"/>
  <c r="AP37" i="15" s="1"/>
  <c r="AF37" i="15"/>
  <c r="AO37" i="15" s="1"/>
  <c r="AE36" i="49"/>
  <c r="AF36" i="49"/>
  <c r="AO36" i="49" s="1"/>
  <c r="W37" i="49"/>
  <c r="AG36" i="49"/>
  <c r="AP36" i="49" s="1"/>
  <c r="AG35" i="91"/>
  <c r="AP35" i="91" s="1"/>
  <c r="AF35" i="91"/>
  <c r="AO35" i="91" s="1"/>
  <c r="Y35" i="52"/>
  <c r="X35" i="52"/>
  <c r="AH36" i="13"/>
  <c r="AQ36" i="13" s="1"/>
  <c r="AN35" i="51"/>
  <c r="AI35" i="51"/>
  <c r="Z34" i="92"/>
  <c r="AN33" i="10"/>
  <c r="AI33" i="10"/>
  <c r="AN34" i="43"/>
  <c r="AE34" i="54"/>
  <c r="AF34" i="54"/>
  <c r="AO34" i="54" s="1"/>
  <c r="AG34" i="54"/>
  <c r="AP34" i="54" s="1"/>
  <c r="W35" i="54"/>
  <c r="Y36" i="90"/>
  <c r="X36" i="90"/>
  <c r="AR36" i="85"/>
  <c r="AF35" i="83"/>
  <c r="AO35" i="83" s="1"/>
  <c r="AG35" i="83"/>
  <c r="AP35" i="83" s="1"/>
  <c r="AE35" i="83"/>
  <c r="W36" i="83"/>
  <c r="W37" i="96"/>
  <c r="AG36" i="96"/>
  <c r="AP36" i="96" s="1"/>
  <c r="AF36" i="96"/>
  <c r="AO36" i="96" s="1"/>
  <c r="AE36" i="96"/>
  <c r="AI38" i="41"/>
  <c r="AN38" i="41"/>
  <c r="X35" i="20"/>
  <c r="AH37" i="105"/>
  <c r="AQ37" i="105" s="1"/>
  <c r="AH38" i="100"/>
  <c r="AQ38" i="100" s="1"/>
  <c r="AR34" i="45"/>
  <c r="AI36" i="98"/>
  <c r="AN36" i="98"/>
  <c r="Y36" i="88"/>
  <c r="X36" i="88"/>
  <c r="AH35" i="104"/>
  <c r="AQ35" i="104" s="1"/>
  <c r="AH38" i="53"/>
  <c r="AQ38" i="53" s="1"/>
  <c r="W35" i="99"/>
  <c r="AG34" i="99"/>
  <c r="AP34" i="99" s="1"/>
  <c r="AF34" i="99"/>
  <c r="AO34" i="99" s="1"/>
  <c r="AE34" i="99"/>
  <c r="Y36" i="55"/>
  <c r="X36" i="55"/>
  <c r="AR34" i="84"/>
  <c r="AR35" i="13"/>
  <c r="AI38" i="47"/>
  <c r="AN38" i="47"/>
  <c r="AE38" i="46"/>
  <c r="AF38" i="46"/>
  <c r="AO38" i="46" s="1"/>
  <c r="AG38" i="46"/>
  <c r="AP38" i="46" s="1"/>
  <c r="W39" i="46"/>
  <c r="AH35" i="45"/>
  <c r="AQ35" i="45" s="1"/>
  <c r="Y39" i="89"/>
  <c r="X39" i="89"/>
  <c r="AI34" i="32"/>
  <c r="AN34" i="32"/>
  <c r="AR33" i="11"/>
  <c r="AI34" i="52"/>
  <c r="AN34" i="52"/>
  <c r="AR35" i="82"/>
  <c r="AH34" i="102"/>
  <c r="AQ34" i="102" s="1"/>
  <c r="AN35" i="86"/>
  <c r="AI35" i="86"/>
  <c r="AI34" i="93"/>
  <c r="AE36" i="44"/>
  <c r="AF36" i="44"/>
  <c r="AO36" i="44" s="1"/>
  <c r="AG36" i="44"/>
  <c r="AP36" i="44" s="1"/>
  <c r="W37" i="44"/>
  <c r="AI35" i="88"/>
  <c r="AN35" i="88"/>
  <c r="AF35" i="104"/>
  <c r="AO35" i="104" s="1"/>
  <c r="AE35" i="104"/>
  <c r="AG35" i="104"/>
  <c r="AP35" i="104" s="1"/>
  <c r="W36" i="104"/>
  <c r="AR33" i="102"/>
  <c r="AR37" i="100"/>
  <c r="Y35" i="50"/>
  <c r="X35" i="50"/>
  <c r="AE35" i="103"/>
  <c r="W36" i="103"/>
  <c r="AG35" i="103"/>
  <c r="AP35" i="103" s="1"/>
  <c r="AF35" i="103"/>
  <c r="AO35" i="103" s="1"/>
  <c r="AN35" i="55"/>
  <c r="AI35" i="55"/>
  <c r="AR34" i="42"/>
  <c r="Y39" i="47"/>
  <c r="X39" i="47"/>
  <c r="AH36" i="97"/>
  <c r="AQ36" i="97" s="1"/>
  <c r="AF35" i="45"/>
  <c r="AO35" i="45" s="1"/>
  <c r="AI38" i="89"/>
  <c r="AN38" i="89"/>
  <c r="AR35" i="35"/>
  <c r="Z37" i="105"/>
  <c r="AE36" i="48"/>
  <c r="AF36" i="48"/>
  <c r="AO36" i="48" s="1"/>
  <c r="AG36" i="48"/>
  <c r="AP36" i="48" s="1"/>
  <c r="W37" i="48"/>
  <c r="AE36" i="16"/>
  <c r="AF36" i="16"/>
  <c r="AO36" i="16" s="1"/>
  <c r="W37" i="16"/>
  <c r="AG36" i="16"/>
  <c r="AP36" i="16" s="1"/>
  <c r="W37" i="87"/>
  <c r="AG36" i="87"/>
  <c r="AP36" i="87" s="1"/>
  <c r="AF36" i="87"/>
  <c r="AO36" i="87" s="1"/>
  <c r="AE36" i="87"/>
  <c r="Z38" i="53"/>
  <c r="AH35" i="91"/>
  <c r="AQ35" i="91" s="1"/>
  <c r="AN35" i="90"/>
  <c r="AI35" i="90"/>
  <c r="AR36" i="105"/>
  <c r="Z36" i="97"/>
  <c r="Y38" i="94"/>
  <c r="X38" i="94"/>
  <c r="Z34" i="102"/>
  <c r="Y39" i="41"/>
  <c r="X39" i="41"/>
  <c r="AH35" i="42"/>
  <c r="AQ35" i="42" s="1"/>
  <c r="AH36" i="35"/>
  <c r="AQ36" i="35" s="1"/>
  <c r="AN34" i="20"/>
  <c r="X35" i="93" l="1"/>
  <c r="W36" i="42"/>
  <c r="AG36" i="35"/>
  <c r="AP36" i="35" s="1"/>
  <c r="AE36" i="35"/>
  <c r="W39" i="100"/>
  <c r="X39" i="100" s="1"/>
  <c r="Z37" i="85"/>
  <c r="AG37" i="85" s="1"/>
  <c r="AP37" i="85" s="1"/>
  <c r="X36" i="86"/>
  <c r="W37" i="35"/>
  <c r="AE38" i="100"/>
  <c r="AN38" i="100" s="1"/>
  <c r="AF38" i="100"/>
  <c r="AO38" i="100" s="1"/>
  <c r="AI34" i="20"/>
  <c r="AI34" i="43"/>
  <c r="AF35" i="42"/>
  <c r="AO35" i="42" s="1"/>
  <c r="AF37" i="85"/>
  <c r="AO37" i="85" s="1"/>
  <c r="AG35" i="42"/>
  <c r="AP35" i="42" s="1"/>
  <c r="W38" i="85"/>
  <c r="Z35" i="20"/>
  <c r="AE35" i="20" s="1"/>
  <c r="W37" i="13"/>
  <c r="X37" i="13" s="1"/>
  <c r="AG36" i="13"/>
  <c r="AP36" i="13" s="1"/>
  <c r="Z35" i="50"/>
  <c r="AE35" i="50" s="1"/>
  <c r="AE36" i="13"/>
  <c r="AI36" i="13" s="1"/>
  <c r="W36" i="45"/>
  <c r="AE35" i="91"/>
  <c r="AI35" i="91" s="1"/>
  <c r="AE37" i="85"/>
  <c r="AE35" i="45"/>
  <c r="AN35" i="45" s="1"/>
  <c r="Z39" i="47"/>
  <c r="W40" i="47" s="1"/>
  <c r="Z36" i="90"/>
  <c r="AG36" i="90" s="1"/>
  <c r="AP36" i="90" s="1"/>
  <c r="Z36" i="86"/>
  <c r="AF36" i="86" s="1"/>
  <c r="AO36" i="86" s="1"/>
  <c r="Z39" i="89"/>
  <c r="AE39" i="89" s="1"/>
  <c r="Z36" i="55"/>
  <c r="W37" i="55" s="1"/>
  <c r="Z36" i="51"/>
  <c r="W37" i="51" s="1"/>
  <c r="Z34" i="10"/>
  <c r="AE34" i="10" s="1"/>
  <c r="AE36" i="51"/>
  <c r="AH39" i="41"/>
  <c r="AQ39" i="41" s="1"/>
  <c r="Y37" i="87"/>
  <c r="X37" i="87"/>
  <c r="AR34" i="52"/>
  <c r="AI35" i="104"/>
  <c r="AN35" i="104"/>
  <c r="AI34" i="54"/>
  <c r="AN34" i="54"/>
  <c r="AH35" i="52"/>
  <c r="AQ35" i="52" s="1"/>
  <c r="Y37" i="49"/>
  <c r="X37" i="49"/>
  <c r="AN37" i="15"/>
  <c r="AI37" i="15"/>
  <c r="AR37" i="94"/>
  <c r="Z39" i="41"/>
  <c r="AI36" i="48"/>
  <c r="AN36" i="48"/>
  <c r="Y36" i="103"/>
  <c r="X36" i="103"/>
  <c r="AN36" i="44"/>
  <c r="AI36" i="44"/>
  <c r="AH39" i="89"/>
  <c r="AQ39" i="89" s="1"/>
  <c r="AN34" i="99"/>
  <c r="AI34" i="99"/>
  <c r="AH36" i="88"/>
  <c r="AQ36" i="88" s="1"/>
  <c r="AR38" i="41"/>
  <c r="AN35" i="83"/>
  <c r="AI35" i="83"/>
  <c r="AF34" i="92"/>
  <c r="AO34" i="92" s="1"/>
  <c r="AE34" i="92"/>
  <c r="AG34" i="92"/>
  <c r="AP34" i="92" s="1"/>
  <c r="W35" i="92"/>
  <c r="Z35" i="52"/>
  <c r="AH35" i="93"/>
  <c r="AQ35" i="93" s="1"/>
  <c r="Y38" i="18"/>
  <c r="X38" i="18"/>
  <c r="AH35" i="43"/>
  <c r="AQ35" i="43" s="1"/>
  <c r="AI33" i="101"/>
  <c r="AN33" i="101"/>
  <c r="AN34" i="95"/>
  <c r="AI34" i="95"/>
  <c r="AN35" i="42"/>
  <c r="AR36" i="98"/>
  <c r="AN36" i="87"/>
  <c r="AI36" i="87"/>
  <c r="Z36" i="88"/>
  <c r="AN36" i="96"/>
  <c r="AI36" i="96"/>
  <c r="AR35" i="51"/>
  <c r="AN36" i="49"/>
  <c r="AI36" i="49"/>
  <c r="Z35" i="93"/>
  <c r="AN37" i="18"/>
  <c r="AI37" i="18"/>
  <c r="Z35" i="43"/>
  <c r="AR34" i="50"/>
  <c r="Y39" i="100"/>
  <c r="AN34" i="11"/>
  <c r="AI34" i="11"/>
  <c r="AF35" i="50"/>
  <c r="AO35" i="50" s="1"/>
  <c r="AR38" i="47"/>
  <c r="Y35" i="95"/>
  <c r="X35" i="95"/>
  <c r="Y36" i="42"/>
  <c r="X36" i="42"/>
  <c r="Y37" i="13"/>
  <c r="AR34" i="20"/>
  <c r="AH36" i="86"/>
  <c r="AQ36" i="86" s="1"/>
  <c r="Y36" i="83"/>
  <c r="X36" i="83"/>
  <c r="AH36" i="51"/>
  <c r="AQ36" i="51" s="1"/>
  <c r="W37" i="82"/>
  <c r="AG36" i="82"/>
  <c r="AP36" i="82" s="1"/>
  <c r="AF36" i="82"/>
  <c r="AO36" i="82" s="1"/>
  <c r="AE36" i="82"/>
  <c r="AN37" i="85"/>
  <c r="W38" i="105"/>
  <c r="AG37" i="105"/>
  <c r="AP37" i="105" s="1"/>
  <c r="AF37" i="105"/>
  <c r="AO37" i="105" s="1"/>
  <c r="AE37" i="105"/>
  <c r="Y36" i="45"/>
  <c r="X36" i="45"/>
  <c r="AH38" i="94"/>
  <c r="AQ38" i="94" s="1"/>
  <c r="AR35" i="90"/>
  <c r="AN36" i="16"/>
  <c r="AI36" i="16"/>
  <c r="AR35" i="55"/>
  <c r="AH35" i="50"/>
  <c r="AQ35" i="50" s="1"/>
  <c r="AR35" i="88"/>
  <c r="AI38" i="46"/>
  <c r="AN38" i="46"/>
  <c r="AH35" i="20"/>
  <c r="AQ35" i="20" s="1"/>
  <c r="Y35" i="54"/>
  <c r="X35" i="54"/>
  <c r="AN36" i="35"/>
  <c r="AH37" i="98"/>
  <c r="AQ37" i="98" s="1"/>
  <c r="AH35" i="32"/>
  <c r="AQ35" i="32" s="1"/>
  <c r="W36" i="20"/>
  <c r="AG35" i="20"/>
  <c r="AP35" i="20" s="1"/>
  <c r="Y37" i="96"/>
  <c r="X37" i="96"/>
  <c r="AR33" i="10"/>
  <c r="Y38" i="15"/>
  <c r="X38" i="15"/>
  <c r="Y34" i="101"/>
  <c r="X34" i="101"/>
  <c r="AG35" i="32"/>
  <c r="AP35" i="32" s="1"/>
  <c r="AE35" i="32"/>
  <c r="W36" i="32"/>
  <c r="AF35" i="32"/>
  <c r="AO35" i="32" s="1"/>
  <c r="Y38" i="85"/>
  <c r="X38" i="85"/>
  <c r="W37" i="97"/>
  <c r="AG36" i="97"/>
  <c r="AP36" i="97" s="1"/>
  <c r="AF36" i="97"/>
  <c r="AO36" i="97" s="1"/>
  <c r="AE36" i="97"/>
  <c r="AR38" i="89"/>
  <c r="AR34" i="32"/>
  <c r="Y39" i="46"/>
  <c r="X39" i="46"/>
  <c r="AH36" i="90"/>
  <c r="AQ36" i="90" s="1"/>
  <c r="AE38" i="53"/>
  <c r="AF38" i="53"/>
  <c r="AO38" i="53" s="1"/>
  <c r="AG38" i="53"/>
  <c r="AP38" i="53" s="1"/>
  <c r="W39" i="53"/>
  <c r="Y37" i="16"/>
  <c r="X37" i="16"/>
  <c r="W35" i="102"/>
  <c r="AG34" i="102"/>
  <c r="AP34" i="102" s="1"/>
  <c r="AF34" i="102"/>
  <c r="AO34" i="102" s="1"/>
  <c r="AE34" i="102"/>
  <c r="AN35" i="103"/>
  <c r="AI35" i="103"/>
  <c r="AR34" i="93"/>
  <c r="Z38" i="94"/>
  <c r="Y37" i="48"/>
  <c r="X37" i="48"/>
  <c r="AH39" i="47"/>
  <c r="AQ39" i="47" s="1"/>
  <c r="Y36" i="104"/>
  <c r="X36" i="104"/>
  <c r="Y37" i="44"/>
  <c r="X37" i="44"/>
  <c r="AR35" i="86"/>
  <c r="AH36" i="55"/>
  <c r="AQ36" i="55" s="1"/>
  <c r="Y35" i="99"/>
  <c r="X35" i="99"/>
  <c r="AR34" i="43"/>
  <c r="Y37" i="35"/>
  <c r="X37" i="35"/>
  <c r="Y36" i="91"/>
  <c r="X36" i="91"/>
  <c r="W36" i="84"/>
  <c r="AG35" i="84"/>
  <c r="AP35" i="84" s="1"/>
  <c r="AF35" i="84"/>
  <c r="AO35" i="84" s="1"/>
  <c r="AE35" i="84"/>
  <c r="AH34" i="10"/>
  <c r="AQ34" i="10" s="1"/>
  <c r="Z37" i="98"/>
  <c r="Y35" i="11"/>
  <c r="X35" i="11"/>
  <c r="AF36" i="55" l="1"/>
  <c r="AO36" i="55" s="1"/>
  <c r="AE36" i="55"/>
  <c r="W35" i="10"/>
  <c r="W36" i="50"/>
  <c r="AI37" i="85"/>
  <c r="AF34" i="10"/>
  <c r="AO34" i="10" s="1"/>
  <c r="AG35" i="50"/>
  <c r="AP35" i="50" s="1"/>
  <c r="AI36" i="35"/>
  <c r="AG34" i="10"/>
  <c r="AP34" i="10" s="1"/>
  <c r="AF36" i="51"/>
  <c r="AO36" i="51" s="1"/>
  <c r="AF35" i="20"/>
  <c r="AO35" i="20" s="1"/>
  <c r="AF39" i="89"/>
  <c r="AO39" i="89" s="1"/>
  <c r="AG39" i="47"/>
  <c r="AP39" i="47" s="1"/>
  <c r="AI38" i="100"/>
  <c r="AR38" i="100" s="1"/>
  <c r="AG36" i="51"/>
  <c r="AP36" i="51" s="1"/>
  <c r="AI35" i="42"/>
  <c r="AG36" i="55"/>
  <c r="AP36" i="55" s="1"/>
  <c r="AF36" i="90"/>
  <c r="AO36" i="90" s="1"/>
  <c r="W37" i="90"/>
  <c r="AN36" i="13"/>
  <c r="AF39" i="47"/>
  <c r="AO39" i="47" s="1"/>
  <c r="W37" i="86"/>
  <c r="X37" i="86" s="1"/>
  <c r="AE39" i="47"/>
  <c r="AG36" i="86"/>
  <c r="AP36" i="86" s="1"/>
  <c r="AE36" i="86"/>
  <c r="AN36" i="86" s="1"/>
  <c r="AI35" i="45"/>
  <c r="AR35" i="45" s="1"/>
  <c r="Z36" i="104"/>
  <c r="W37" i="104" s="1"/>
  <c r="AN35" i="91"/>
  <c r="AG39" i="89"/>
  <c r="AP39" i="89" s="1"/>
  <c r="W40" i="89"/>
  <c r="Y40" i="89" s="1"/>
  <c r="AE36" i="90"/>
  <c r="AN36" i="90" s="1"/>
  <c r="Z36" i="103"/>
  <c r="AE36" i="103" s="1"/>
  <c r="Z36" i="45"/>
  <c r="AF36" i="45" s="1"/>
  <c r="AO36" i="45" s="1"/>
  <c r="Z36" i="91"/>
  <c r="AE36" i="91" s="1"/>
  <c r="Z39" i="46"/>
  <c r="W40" i="46" s="1"/>
  <c r="Z37" i="49"/>
  <c r="AE37" i="49" s="1"/>
  <c r="Z35" i="95"/>
  <c r="AG35" i="95" s="1"/>
  <c r="AP35" i="95" s="1"/>
  <c r="Z34" i="101"/>
  <c r="AF34" i="101" s="1"/>
  <c r="AO34" i="101" s="1"/>
  <c r="Z37" i="13"/>
  <c r="AG37" i="13" s="1"/>
  <c r="AP37" i="13" s="1"/>
  <c r="AH35" i="99"/>
  <c r="AQ35" i="99" s="1"/>
  <c r="W36" i="93"/>
  <c r="AG35" i="93"/>
  <c r="AP35" i="93" s="1"/>
  <c r="AF35" i="93"/>
  <c r="AO35" i="93" s="1"/>
  <c r="AE35" i="93"/>
  <c r="Y40" i="47"/>
  <c r="X40" i="47"/>
  <c r="AH37" i="35"/>
  <c r="AQ37" i="35" s="1"/>
  <c r="AH37" i="48"/>
  <c r="AQ37" i="48" s="1"/>
  <c r="Y35" i="102"/>
  <c r="X35" i="102"/>
  <c r="AH37" i="96"/>
  <c r="AQ37" i="96" s="1"/>
  <c r="AN34" i="10"/>
  <c r="AI34" i="10"/>
  <c r="AH37" i="87"/>
  <c r="AQ37" i="87" s="1"/>
  <c r="AI38" i="53"/>
  <c r="AN38" i="53"/>
  <c r="Y36" i="32"/>
  <c r="X36" i="32"/>
  <c r="AH38" i="15"/>
  <c r="AQ38" i="15" s="1"/>
  <c r="Z37" i="96"/>
  <c r="AH35" i="54"/>
  <c r="AQ35" i="54" s="1"/>
  <c r="AR38" i="46"/>
  <c r="AN37" i="105"/>
  <c r="AI37" i="105"/>
  <c r="AN36" i="82"/>
  <c r="AI36" i="82"/>
  <c r="AH36" i="83"/>
  <c r="AQ36" i="83" s="1"/>
  <c r="AR34" i="11"/>
  <c r="AR36" i="87"/>
  <c r="AE39" i="41"/>
  <c r="AF39" i="41"/>
  <c r="AO39" i="41" s="1"/>
  <c r="W40" i="41"/>
  <c r="AG39" i="41"/>
  <c r="AP39" i="41" s="1"/>
  <c r="Y37" i="55"/>
  <c r="X37" i="55"/>
  <c r="Z37" i="87"/>
  <c r="AN36" i="51"/>
  <c r="AI36" i="51"/>
  <c r="AH35" i="11"/>
  <c r="AQ35" i="11" s="1"/>
  <c r="Z35" i="11"/>
  <c r="AH37" i="44"/>
  <c r="AQ37" i="44" s="1"/>
  <c r="AH37" i="13"/>
  <c r="AQ37" i="13" s="1"/>
  <c r="AI35" i="50"/>
  <c r="AN35" i="50"/>
  <c r="AR36" i="96"/>
  <c r="AR36" i="13"/>
  <c r="AR33" i="101"/>
  <c r="Y35" i="92"/>
  <c r="X35" i="92"/>
  <c r="AR36" i="44"/>
  <c r="AR36" i="48"/>
  <c r="AH37" i="49"/>
  <c r="AQ37" i="49" s="1"/>
  <c r="Z37" i="44"/>
  <c r="Z37" i="48"/>
  <c r="AH37" i="16"/>
  <c r="AQ37" i="16" s="1"/>
  <c r="AF37" i="98"/>
  <c r="AO37" i="98" s="1"/>
  <c r="AE37" i="98"/>
  <c r="W38" i="98"/>
  <c r="AG37" i="98"/>
  <c r="AP37" i="98" s="1"/>
  <c r="Y36" i="84"/>
  <c r="Z36" i="84" s="1"/>
  <c r="X36" i="84"/>
  <c r="Y37" i="97"/>
  <c r="X37" i="97"/>
  <c r="AI35" i="32"/>
  <c r="AN35" i="32"/>
  <c r="Z38" i="15"/>
  <c r="Z35" i="54"/>
  <c r="Z36" i="83"/>
  <c r="AE35" i="43"/>
  <c r="AG35" i="43"/>
  <c r="AP35" i="43" s="1"/>
  <c r="W36" i="43"/>
  <c r="AF35" i="43"/>
  <c r="AO35" i="43" s="1"/>
  <c r="AR35" i="91"/>
  <c r="W37" i="88"/>
  <c r="AG36" i="88"/>
  <c r="AP36" i="88" s="1"/>
  <c r="AF36" i="88"/>
  <c r="AO36" i="88" s="1"/>
  <c r="AE36" i="88"/>
  <c r="AR35" i="42"/>
  <c r="AI34" i="92"/>
  <c r="AN34" i="92"/>
  <c r="AH36" i="103"/>
  <c r="AQ36" i="103" s="1"/>
  <c r="AN39" i="47"/>
  <c r="AN35" i="84"/>
  <c r="AI35" i="84"/>
  <c r="AN36" i="97"/>
  <c r="AI36" i="97"/>
  <c r="AR35" i="104"/>
  <c r="Z35" i="99"/>
  <c r="AR35" i="103"/>
  <c r="AN35" i="20"/>
  <c r="AI35" i="20"/>
  <c r="AR36" i="35"/>
  <c r="AH35" i="95"/>
  <c r="AQ35" i="95" s="1"/>
  <c r="AR36" i="49"/>
  <c r="Z37" i="35"/>
  <c r="AH36" i="91"/>
  <c r="AQ36" i="91" s="1"/>
  <c r="AH36" i="104"/>
  <c r="AQ36" i="104" s="1"/>
  <c r="AF38" i="94"/>
  <c r="AO38" i="94" s="1"/>
  <c r="W39" i="94"/>
  <c r="AE38" i="94"/>
  <c r="AG38" i="94"/>
  <c r="AP38" i="94" s="1"/>
  <c r="AN34" i="102"/>
  <c r="AI34" i="102"/>
  <c r="Z37" i="16"/>
  <c r="AH38" i="85"/>
  <c r="AQ38" i="85" s="1"/>
  <c r="AH36" i="42"/>
  <c r="AQ36" i="42" s="1"/>
  <c r="Y35" i="10"/>
  <c r="X35" i="10"/>
  <c r="Y36" i="50"/>
  <c r="X36" i="50"/>
  <c r="AH39" i="100"/>
  <c r="AQ39" i="100" s="1"/>
  <c r="AR37" i="18"/>
  <c r="AI39" i="89"/>
  <c r="AN39" i="89"/>
  <c r="AR34" i="95"/>
  <c r="AH38" i="18"/>
  <c r="AQ38" i="18" s="1"/>
  <c r="AG36" i="103"/>
  <c r="AP36" i="103" s="1"/>
  <c r="AF36" i="103"/>
  <c r="AO36" i="103" s="1"/>
  <c r="AR34" i="54"/>
  <c r="AN36" i="55"/>
  <c r="AI36" i="55"/>
  <c r="AE34" i="101"/>
  <c r="AG34" i="101"/>
  <c r="AP34" i="101" s="1"/>
  <c r="W35" i="101"/>
  <c r="Y36" i="20"/>
  <c r="X36" i="20"/>
  <c r="AR37" i="85"/>
  <c r="AE35" i="52"/>
  <c r="AF35" i="52"/>
  <c r="AO35" i="52" s="1"/>
  <c r="AG35" i="52"/>
  <c r="AP35" i="52" s="1"/>
  <c r="W36" i="52"/>
  <c r="Y39" i="53"/>
  <c r="X39" i="53"/>
  <c r="AH39" i="46"/>
  <c r="AQ39" i="46" s="1"/>
  <c r="Z38" i="85"/>
  <c r="AH34" i="101"/>
  <c r="AQ34" i="101" s="1"/>
  <c r="AR36" i="16"/>
  <c r="AH36" i="45"/>
  <c r="AQ36" i="45" s="1"/>
  <c r="Y38" i="105"/>
  <c r="X38" i="105"/>
  <c r="Y37" i="82"/>
  <c r="X37" i="82"/>
  <c r="Z36" i="42"/>
  <c r="Z39" i="100"/>
  <c r="Z38" i="18"/>
  <c r="AR35" i="83"/>
  <c r="AR34" i="99"/>
  <c r="AR37" i="15"/>
  <c r="Y37" i="51"/>
  <c r="X37" i="51"/>
  <c r="AI36" i="86"/>
  <c r="Y37" i="90"/>
  <c r="X37" i="90"/>
  <c r="AE39" i="46" l="1"/>
  <c r="Z35" i="102"/>
  <c r="AG36" i="104"/>
  <c r="AP36" i="104" s="1"/>
  <c r="AI39" i="47"/>
  <c r="AE36" i="104"/>
  <c r="Z38" i="105"/>
  <c r="W37" i="103"/>
  <c r="AI36" i="90"/>
  <c r="W38" i="49"/>
  <c r="Y38" i="49" s="1"/>
  <c r="AG37" i="49"/>
  <c r="AP37" i="49" s="1"/>
  <c r="W36" i="95"/>
  <c r="X40" i="89"/>
  <c r="Z40" i="89" s="1"/>
  <c r="W41" i="89" s="1"/>
  <c r="AF37" i="49"/>
  <c r="AO37" i="49" s="1"/>
  <c r="AG36" i="45"/>
  <c r="AP36" i="45" s="1"/>
  <c r="AF36" i="104"/>
  <c r="AO36" i="104" s="1"/>
  <c r="W37" i="45"/>
  <c r="X37" i="45" s="1"/>
  <c r="AE37" i="13"/>
  <c r="AE36" i="45"/>
  <c r="AI36" i="45" s="1"/>
  <c r="AF37" i="13"/>
  <c r="AO37" i="13" s="1"/>
  <c r="Y37" i="86"/>
  <c r="W37" i="91"/>
  <c r="Z35" i="10"/>
  <c r="W36" i="10" s="1"/>
  <c r="AG39" i="46"/>
  <c r="AP39" i="46" s="1"/>
  <c r="AF39" i="46"/>
  <c r="AO39" i="46" s="1"/>
  <c r="AG36" i="91"/>
  <c r="AP36" i="91" s="1"/>
  <c r="AF36" i="91"/>
  <c r="AO36" i="91" s="1"/>
  <c r="AE35" i="95"/>
  <c r="AF35" i="95"/>
  <c r="AO35" i="95" s="1"/>
  <c r="Z40" i="47"/>
  <c r="AG40" i="47" s="1"/>
  <c r="AP40" i="47" s="1"/>
  <c r="Z39" i="53"/>
  <c r="W40" i="53" s="1"/>
  <c r="Z37" i="97"/>
  <c r="AE37" i="97" s="1"/>
  <c r="Z36" i="20"/>
  <c r="AF36" i="20" s="1"/>
  <c r="AO36" i="20" s="1"/>
  <c r="Z36" i="32"/>
  <c r="AE36" i="32" s="1"/>
  <c r="W38" i="13"/>
  <c r="Y38" i="13" s="1"/>
  <c r="Z35" i="92"/>
  <c r="W36" i="92" s="1"/>
  <c r="W36" i="102"/>
  <c r="AG35" i="102"/>
  <c r="AP35" i="102" s="1"/>
  <c r="AF35" i="102"/>
  <c r="AO35" i="102" s="1"/>
  <c r="AE35" i="102"/>
  <c r="Y37" i="45"/>
  <c r="AE39" i="100"/>
  <c r="W40" i="100"/>
  <c r="AF39" i="100"/>
  <c r="AO39" i="100" s="1"/>
  <c r="AG39" i="100"/>
  <c r="AP39" i="100" s="1"/>
  <c r="AR36" i="55"/>
  <c r="AG37" i="97"/>
  <c r="AP37" i="97" s="1"/>
  <c r="AR34" i="10"/>
  <c r="AH37" i="86"/>
  <c r="AQ37" i="86" s="1"/>
  <c r="Y36" i="43"/>
  <c r="X36" i="43"/>
  <c r="AN37" i="98"/>
  <c r="AI37" i="98"/>
  <c r="AN39" i="46"/>
  <c r="AH37" i="82"/>
  <c r="AQ37" i="82" s="1"/>
  <c r="AI35" i="52"/>
  <c r="AN35" i="52"/>
  <c r="Y35" i="101"/>
  <c r="X35" i="101"/>
  <c r="AR39" i="89"/>
  <c r="Z37" i="86"/>
  <c r="W39" i="15"/>
  <c r="AF38" i="15"/>
  <c r="AO38" i="15" s="1"/>
  <c r="AG38" i="15"/>
  <c r="AP38" i="15" s="1"/>
  <c r="AE38" i="15"/>
  <c r="AH36" i="84"/>
  <c r="AQ36" i="84" s="1"/>
  <c r="AN35" i="93"/>
  <c r="AI35" i="93"/>
  <c r="AN36" i="91"/>
  <c r="AI36" i="91"/>
  <c r="Y36" i="95"/>
  <c r="X36" i="95"/>
  <c r="AR36" i="86"/>
  <c r="AH40" i="89"/>
  <c r="AQ40" i="89" s="1"/>
  <c r="W38" i="44"/>
  <c r="AE37" i="44"/>
  <c r="AF37" i="44"/>
  <c r="AO37" i="44" s="1"/>
  <c r="AG37" i="44"/>
  <c r="AP37" i="44" s="1"/>
  <c r="AH37" i="55"/>
  <c r="AQ37" i="55" s="1"/>
  <c r="AI39" i="41"/>
  <c r="AN39" i="41"/>
  <c r="AG36" i="32"/>
  <c r="AP36" i="32" s="1"/>
  <c r="AN36" i="104"/>
  <c r="AN36" i="103"/>
  <c r="AI36" i="103"/>
  <c r="AH36" i="50"/>
  <c r="AQ36" i="50" s="1"/>
  <c r="AE35" i="54"/>
  <c r="AF35" i="54"/>
  <c r="AO35" i="54" s="1"/>
  <c r="W36" i="54"/>
  <c r="AG35" i="54"/>
  <c r="AP35" i="54" s="1"/>
  <c r="AH35" i="92"/>
  <c r="AQ35" i="92" s="1"/>
  <c r="AR36" i="90"/>
  <c r="Z37" i="55"/>
  <c r="AR36" i="82"/>
  <c r="AH37" i="51"/>
  <c r="AQ37" i="51" s="1"/>
  <c r="Z36" i="50"/>
  <c r="AN38" i="94"/>
  <c r="AI38" i="94"/>
  <c r="W36" i="99"/>
  <c r="AG35" i="99"/>
  <c r="AP35" i="99" s="1"/>
  <c r="AF35" i="99"/>
  <c r="AO35" i="99" s="1"/>
  <c r="AE35" i="99"/>
  <c r="AR36" i="97"/>
  <c r="AR34" i="92"/>
  <c r="Y37" i="88"/>
  <c r="X37" i="88"/>
  <c r="AI35" i="43"/>
  <c r="AN35" i="43"/>
  <c r="W37" i="84"/>
  <c r="AG36" i="84"/>
  <c r="AP36" i="84" s="1"/>
  <c r="AF36" i="84"/>
  <c r="AO36" i="84" s="1"/>
  <c r="AE36" i="84"/>
  <c r="AR36" i="51"/>
  <c r="AR37" i="105"/>
  <c r="AR38" i="53"/>
  <c r="AN36" i="45"/>
  <c r="W39" i="105"/>
  <c r="AG38" i="105"/>
  <c r="AP38" i="105" s="1"/>
  <c r="AF38" i="105"/>
  <c r="AO38" i="105" s="1"/>
  <c r="AE38" i="105"/>
  <c r="Y37" i="103"/>
  <c r="X37" i="103"/>
  <c r="AR34" i="102"/>
  <c r="AN37" i="13"/>
  <c r="AH37" i="90"/>
  <c r="AQ37" i="90" s="1"/>
  <c r="Z37" i="82"/>
  <c r="Z37" i="90"/>
  <c r="Z37" i="51"/>
  <c r="AI34" i="101"/>
  <c r="AN34" i="101"/>
  <c r="AH35" i="10"/>
  <c r="AQ35" i="10" s="1"/>
  <c r="Y39" i="94"/>
  <c r="X39" i="94"/>
  <c r="AE37" i="35"/>
  <c r="AF37" i="35"/>
  <c r="AO37" i="35" s="1"/>
  <c r="AG37" i="35"/>
  <c r="AP37" i="35" s="1"/>
  <c r="W38" i="35"/>
  <c r="AF36" i="83"/>
  <c r="AO36" i="83" s="1"/>
  <c r="AE36" i="83"/>
  <c r="AG36" i="83"/>
  <c r="AP36" i="83" s="1"/>
  <c r="W37" i="83"/>
  <c r="AR35" i="32"/>
  <c r="AG35" i="11"/>
  <c r="AP35" i="11" s="1"/>
  <c r="W36" i="11"/>
  <c r="AF35" i="11"/>
  <c r="AO35" i="11" s="1"/>
  <c r="AE35" i="11"/>
  <c r="Y40" i="41"/>
  <c r="X40" i="41"/>
  <c r="AH35" i="102"/>
  <c r="AQ35" i="102" s="1"/>
  <c r="Y37" i="104"/>
  <c r="X37" i="104"/>
  <c r="AI35" i="95"/>
  <c r="AN35" i="95"/>
  <c r="AF38" i="85"/>
  <c r="AO38" i="85" s="1"/>
  <c r="W39" i="85"/>
  <c r="AG38" i="85"/>
  <c r="AP38" i="85" s="1"/>
  <c r="AE38" i="85"/>
  <c r="AN36" i="88"/>
  <c r="AI36" i="88"/>
  <c r="Y38" i="98"/>
  <c r="X38" i="98"/>
  <c r="Y40" i="46"/>
  <c r="X40" i="46"/>
  <c r="AE36" i="42"/>
  <c r="AF36" i="42"/>
  <c r="AO36" i="42" s="1"/>
  <c r="W37" i="42"/>
  <c r="AG36" i="42"/>
  <c r="AP36" i="42" s="1"/>
  <c r="AH39" i="53"/>
  <c r="AQ39" i="53" s="1"/>
  <c r="AG38" i="18"/>
  <c r="AP38" i="18" s="1"/>
  <c r="AF38" i="18"/>
  <c r="AO38" i="18" s="1"/>
  <c r="AE38" i="18"/>
  <c r="W39" i="18"/>
  <c r="AH38" i="105"/>
  <c r="AQ38" i="105" s="1"/>
  <c r="Y36" i="52"/>
  <c r="X36" i="52"/>
  <c r="AH36" i="20"/>
  <c r="AQ36" i="20" s="1"/>
  <c r="W38" i="16"/>
  <c r="AE37" i="16"/>
  <c r="AF37" i="16"/>
  <c r="AO37" i="16" s="1"/>
  <c r="AG37" i="16"/>
  <c r="AP37" i="16" s="1"/>
  <c r="AR35" i="20"/>
  <c r="AR35" i="84"/>
  <c r="AR39" i="47"/>
  <c r="AH37" i="97"/>
  <c r="AQ37" i="97" s="1"/>
  <c r="W38" i="48"/>
  <c r="AE37" i="48"/>
  <c r="AF37" i="48"/>
  <c r="AO37" i="48" s="1"/>
  <c r="AG37" i="48"/>
  <c r="AP37" i="48" s="1"/>
  <c r="AR35" i="50"/>
  <c r="W38" i="87"/>
  <c r="AG37" i="87"/>
  <c r="AP37" i="87" s="1"/>
  <c r="AF37" i="87"/>
  <c r="AO37" i="87" s="1"/>
  <c r="AE37" i="87"/>
  <c r="W38" i="96"/>
  <c r="AG37" i="96"/>
  <c r="AP37" i="96" s="1"/>
  <c r="AF37" i="96"/>
  <c r="AO37" i="96" s="1"/>
  <c r="AE37" i="96"/>
  <c r="AH36" i="32"/>
  <c r="AQ36" i="32" s="1"/>
  <c r="AH40" i="47"/>
  <c r="AQ40" i="47" s="1"/>
  <c r="Y36" i="93"/>
  <c r="X36" i="93"/>
  <c r="AI37" i="49"/>
  <c r="AN37" i="49"/>
  <c r="Y37" i="91"/>
  <c r="X37" i="91"/>
  <c r="AI37" i="13" l="1"/>
  <c r="AI36" i="104"/>
  <c r="W37" i="32"/>
  <c r="AE35" i="10"/>
  <c r="X38" i="13"/>
  <c r="X38" i="49"/>
  <c r="W38" i="97"/>
  <c r="Z37" i="45"/>
  <c r="AE40" i="89"/>
  <c r="AF40" i="89"/>
  <c r="AO40" i="89" s="1"/>
  <c r="AF40" i="47"/>
  <c r="AO40" i="47" s="1"/>
  <c r="AF39" i="53"/>
  <c r="AO39" i="53" s="1"/>
  <c r="AG40" i="89"/>
  <c r="AP40" i="89" s="1"/>
  <c r="AF35" i="10"/>
  <c r="AO35" i="10" s="1"/>
  <c r="AG35" i="10"/>
  <c r="AP35" i="10" s="1"/>
  <c r="AG39" i="53"/>
  <c r="AP39" i="53" s="1"/>
  <c r="AG35" i="92"/>
  <c r="AP35" i="92" s="1"/>
  <c r="AE35" i="92"/>
  <c r="AE39" i="53"/>
  <c r="AF35" i="92"/>
  <c r="AO35" i="92" s="1"/>
  <c r="AE40" i="47"/>
  <c r="AI40" i="47" s="1"/>
  <c r="AI39" i="46"/>
  <c r="AE36" i="20"/>
  <c r="W37" i="20"/>
  <c r="AF36" i="32"/>
  <c r="AO36" i="32" s="1"/>
  <c r="AF37" i="97"/>
  <c r="AO37" i="97" s="1"/>
  <c r="AG36" i="20"/>
  <c r="AP36" i="20" s="1"/>
  <c r="W41" i="47"/>
  <c r="Z40" i="41"/>
  <c r="W41" i="41" s="1"/>
  <c r="Z38" i="98"/>
  <c r="AE38" i="98" s="1"/>
  <c r="Z36" i="52"/>
  <c r="AE36" i="52" s="1"/>
  <c r="Z36" i="93"/>
  <c r="W37" i="93" s="1"/>
  <c r="AF38" i="98"/>
  <c r="AO38" i="98" s="1"/>
  <c r="AG38" i="98"/>
  <c r="AP38" i="98" s="1"/>
  <c r="AN38" i="85"/>
  <c r="AI38" i="85"/>
  <c r="Y38" i="35"/>
  <c r="X38" i="35"/>
  <c r="AH38" i="49"/>
  <c r="AQ38" i="49" s="1"/>
  <c r="AH36" i="93"/>
  <c r="AQ36" i="93" s="1"/>
  <c r="Y38" i="96"/>
  <c r="X38" i="96"/>
  <c r="AH37" i="104"/>
  <c r="AQ37" i="104" s="1"/>
  <c r="Z37" i="104"/>
  <c r="AF37" i="82"/>
  <c r="AO37" i="82" s="1"/>
  <c r="W38" i="82"/>
  <c r="AG37" i="82"/>
  <c r="AP37" i="82" s="1"/>
  <c r="AE37" i="82"/>
  <c r="AN35" i="99"/>
  <c r="AI35" i="99"/>
  <c r="Y38" i="16"/>
  <c r="X38" i="16"/>
  <c r="Y39" i="18"/>
  <c r="X39" i="18"/>
  <c r="Y39" i="85"/>
  <c r="X39" i="85"/>
  <c r="AI35" i="11"/>
  <c r="AN35" i="11"/>
  <c r="Y37" i="83"/>
  <c r="X37" i="83"/>
  <c r="AH37" i="103"/>
  <c r="AQ37" i="103" s="1"/>
  <c r="Y39" i="105"/>
  <c r="X39" i="105"/>
  <c r="AR36" i="103"/>
  <c r="AH36" i="95"/>
  <c r="AQ36" i="95" s="1"/>
  <c r="Z38" i="49"/>
  <c r="AN38" i="15"/>
  <c r="AI38" i="15"/>
  <c r="AH36" i="43"/>
  <c r="AQ36" i="43" s="1"/>
  <c r="Y38" i="97"/>
  <c r="X38" i="97"/>
  <c r="AN35" i="102"/>
  <c r="AI35" i="102"/>
  <c r="AI40" i="89"/>
  <c r="AN40" i="89"/>
  <c r="Y37" i="20"/>
  <c r="X37" i="20"/>
  <c r="AH37" i="88"/>
  <c r="AQ37" i="88" s="1"/>
  <c r="AF37" i="86"/>
  <c r="AO37" i="86" s="1"/>
  <c r="W38" i="86"/>
  <c r="AE37" i="86"/>
  <c r="AG37" i="86"/>
  <c r="AP37" i="86" s="1"/>
  <c r="AR37" i="98"/>
  <c r="AE37" i="45"/>
  <c r="AG37" i="45"/>
  <c r="AP37" i="45" s="1"/>
  <c r="W38" i="45"/>
  <c r="AF37" i="45"/>
  <c r="AO37" i="45" s="1"/>
  <c r="AN35" i="92"/>
  <c r="AH37" i="91"/>
  <c r="AQ37" i="91" s="1"/>
  <c r="AN37" i="87"/>
  <c r="AI37" i="87"/>
  <c r="Z37" i="88"/>
  <c r="Y41" i="89"/>
  <c r="X41" i="89"/>
  <c r="AI38" i="18"/>
  <c r="AN38" i="18"/>
  <c r="AI36" i="42"/>
  <c r="AN36" i="42"/>
  <c r="AI37" i="35"/>
  <c r="AN37" i="35"/>
  <c r="Z37" i="103"/>
  <c r="AR36" i="45"/>
  <c r="Y37" i="84"/>
  <c r="X37" i="84"/>
  <c r="AE37" i="55"/>
  <c r="W38" i="55"/>
  <c r="AF37" i="55"/>
  <c r="AO37" i="55" s="1"/>
  <c r="AG37" i="55"/>
  <c r="AP37" i="55" s="1"/>
  <c r="Y36" i="54"/>
  <c r="X36" i="54"/>
  <c r="AN36" i="32"/>
  <c r="Z36" i="95"/>
  <c r="AH35" i="101"/>
  <c r="AQ35" i="101" s="1"/>
  <c r="Z36" i="43"/>
  <c r="AN37" i="97"/>
  <c r="Y40" i="100"/>
  <c r="X40" i="100"/>
  <c r="AN36" i="20"/>
  <c r="AI36" i="20"/>
  <c r="AN40" i="47"/>
  <c r="AF36" i="52"/>
  <c r="AO36" i="52" s="1"/>
  <c r="W37" i="52"/>
  <c r="AG36" i="52"/>
  <c r="AP36" i="52" s="1"/>
  <c r="W38" i="90"/>
  <c r="AG37" i="90"/>
  <c r="AP37" i="90" s="1"/>
  <c r="AF37" i="90"/>
  <c r="AO37" i="90" s="1"/>
  <c r="AE37" i="90"/>
  <c r="Y37" i="32"/>
  <c r="X37" i="32"/>
  <c r="AH38" i="98"/>
  <c r="AQ38" i="98" s="1"/>
  <c r="AR35" i="52"/>
  <c r="AH40" i="46"/>
  <c r="AQ40" i="46" s="1"/>
  <c r="AN36" i="83"/>
  <c r="AI36" i="83"/>
  <c r="AH39" i="94"/>
  <c r="AQ39" i="94" s="1"/>
  <c r="AR34" i="101"/>
  <c r="AR37" i="13"/>
  <c r="Y36" i="99"/>
  <c r="X36" i="99"/>
  <c r="AH38" i="13"/>
  <c r="AQ38" i="13" s="1"/>
  <c r="AI37" i="44"/>
  <c r="AN37" i="44"/>
  <c r="AR35" i="93"/>
  <c r="Z35" i="101"/>
  <c r="AN39" i="100"/>
  <c r="AI39" i="100"/>
  <c r="Y40" i="53"/>
  <c r="X40" i="53"/>
  <c r="Y36" i="92"/>
  <c r="X36" i="92"/>
  <c r="Y36" i="10"/>
  <c r="X36" i="10"/>
  <c r="AN36" i="84"/>
  <c r="AI36" i="84"/>
  <c r="Y41" i="47"/>
  <c r="X41" i="47"/>
  <c r="AN37" i="16"/>
  <c r="AI37" i="16"/>
  <c r="Y37" i="42"/>
  <c r="X37" i="42"/>
  <c r="AE36" i="50"/>
  <c r="AF36" i="50"/>
  <c r="AO36" i="50" s="1"/>
  <c r="AG36" i="50"/>
  <c r="AP36" i="50" s="1"/>
  <c r="W37" i="50"/>
  <c r="Z37" i="91"/>
  <c r="AN37" i="96"/>
  <c r="AI37" i="96"/>
  <c r="AI37" i="48"/>
  <c r="AN37" i="48"/>
  <c r="Y38" i="87"/>
  <c r="X38" i="87"/>
  <c r="Y38" i="48"/>
  <c r="X38" i="48"/>
  <c r="AR36" i="88"/>
  <c r="Y36" i="11"/>
  <c r="X36" i="11"/>
  <c r="AR37" i="49"/>
  <c r="AH36" i="52"/>
  <c r="AQ36" i="52" s="1"/>
  <c r="Z40" i="46"/>
  <c r="AR35" i="95"/>
  <c r="AH40" i="41"/>
  <c r="AQ40" i="41" s="1"/>
  <c r="Z39" i="94"/>
  <c r="AE37" i="51"/>
  <c r="W38" i="51"/>
  <c r="AF37" i="51"/>
  <c r="AO37" i="51" s="1"/>
  <c r="AG37" i="51"/>
  <c r="AP37" i="51" s="1"/>
  <c r="AN38" i="105"/>
  <c r="AI38" i="105"/>
  <c r="AR35" i="43"/>
  <c r="AR38" i="94"/>
  <c r="Z38" i="13"/>
  <c r="AI35" i="54"/>
  <c r="AN35" i="54"/>
  <c r="AR36" i="104"/>
  <c r="AR39" i="41"/>
  <c r="Y38" i="44"/>
  <c r="X38" i="44"/>
  <c r="AR36" i="91"/>
  <c r="Y39" i="15"/>
  <c r="X39" i="15"/>
  <c r="AR39" i="46"/>
  <c r="AH37" i="45"/>
  <c r="AQ37" i="45" s="1"/>
  <c r="Y36" i="102"/>
  <c r="X36" i="102"/>
  <c r="AN35" i="10"/>
  <c r="AI35" i="10"/>
  <c r="Z37" i="42" l="1"/>
  <c r="AI39" i="53"/>
  <c r="AI36" i="32"/>
  <c r="AN39" i="53"/>
  <c r="W39" i="98"/>
  <c r="Z38" i="87"/>
  <c r="AF38" i="87" s="1"/>
  <c r="AO38" i="87" s="1"/>
  <c r="AG40" i="41"/>
  <c r="AP40" i="41" s="1"/>
  <c r="AE40" i="41"/>
  <c r="AE36" i="93"/>
  <c r="Z40" i="100"/>
  <c r="AI37" i="97"/>
  <c r="AR37" i="97" s="1"/>
  <c r="AI35" i="92"/>
  <c r="Z38" i="96"/>
  <c r="W39" i="96" s="1"/>
  <c r="AF36" i="93"/>
  <c r="AO36" i="93" s="1"/>
  <c r="AG36" i="93"/>
  <c r="AP36" i="93" s="1"/>
  <c r="AF40" i="41"/>
  <c r="AO40" i="41" s="1"/>
  <c r="Z36" i="102"/>
  <c r="AG36" i="102" s="1"/>
  <c r="AP36" i="102" s="1"/>
  <c r="Z36" i="11"/>
  <c r="W37" i="11" s="1"/>
  <c r="Z39" i="85"/>
  <c r="AE39" i="85" s="1"/>
  <c r="Z37" i="32"/>
  <c r="AG37" i="32" s="1"/>
  <c r="AP37" i="32" s="1"/>
  <c r="Z38" i="97"/>
  <c r="Z38" i="48"/>
  <c r="AE38" i="48" s="1"/>
  <c r="Z36" i="54"/>
  <c r="AE36" i="54" s="1"/>
  <c r="Z38" i="16"/>
  <c r="AG38" i="16" s="1"/>
  <c r="AP38" i="16" s="1"/>
  <c r="AR37" i="48"/>
  <c r="AH36" i="10"/>
  <c r="AQ36" i="10" s="1"/>
  <c r="AH40" i="53"/>
  <c r="AQ40" i="53" s="1"/>
  <c r="AH36" i="99"/>
  <c r="AQ36" i="99" s="1"/>
  <c r="AN36" i="50"/>
  <c r="AI36" i="50"/>
  <c r="Z36" i="10"/>
  <c r="Z36" i="99"/>
  <c r="AR36" i="32"/>
  <c r="Y38" i="55"/>
  <c r="X38" i="55"/>
  <c r="AR37" i="87"/>
  <c r="AH37" i="20"/>
  <c r="AQ37" i="20" s="1"/>
  <c r="AR38" i="15"/>
  <c r="AH37" i="83"/>
  <c r="AQ37" i="83" s="1"/>
  <c r="AN37" i="82"/>
  <c r="AI37" i="82"/>
  <c r="AH38" i="35"/>
  <c r="AQ38" i="35" s="1"/>
  <c r="Y37" i="93"/>
  <c r="X37" i="93"/>
  <c r="AH36" i="11"/>
  <c r="AQ36" i="11" s="1"/>
  <c r="AI36" i="52"/>
  <c r="AN36" i="52"/>
  <c r="AF37" i="88"/>
  <c r="AO37" i="88" s="1"/>
  <c r="W38" i="88"/>
  <c r="AG37" i="88"/>
  <c r="AP37" i="88" s="1"/>
  <c r="AE37" i="88"/>
  <c r="AH39" i="85"/>
  <c r="AQ39" i="85" s="1"/>
  <c r="AH41" i="47"/>
  <c r="AQ41" i="47" s="1"/>
  <c r="AH36" i="102"/>
  <c r="AQ36" i="102" s="1"/>
  <c r="AH38" i="44"/>
  <c r="AQ38" i="44" s="1"/>
  <c r="Y38" i="51"/>
  <c r="X38" i="51"/>
  <c r="AH38" i="87"/>
  <c r="AQ38" i="87" s="1"/>
  <c r="AH37" i="42"/>
  <c r="AQ37" i="42" s="1"/>
  <c r="Z40" i="53"/>
  <c r="AH37" i="32"/>
  <c r="AQ37" i="32" s="1"/>
  <c r="Y38" i="90"/>
  <c r="X38" i="90"/>
  <c r="AR40" i="47"/>
  <c r="AH36" i="54"/>
  <c r="AQ36" i="54" s="1"/>
  <c r="AN37" i="55"/>
  <c r="AI37" i="55"/>
  <c r="AF37" i="103"/>
  <c r="AO37" i="103" s="1"/>
  <c r="AE37" i="103"/>
  <c r="W38" i="103"/>
  <c r="AG37" i="103"/>
  <c r="AP37" i="103" s="1"/>
  <c r="AR38" i="18"/>
  <c r="Y38" i="45"/>
  <c r="X38" i="45"/>
  <c r="AN37" i="86"/>
  <c r="AI37" i="86"/>
  <c r="Z37" i="20"/>
  <c r="AH38" i="97"/>
  <c r="AQ38" i="97" s="1"/>
  <c r="AH39" i="105"/>
  <c r="AQ39" i="105" s="1"/>
  <c r="Z37" i="83"/>
  <c r="AH38" i="96"/>
  <c r="AQ38" i="96" s="1"/>
  <c r="Y41" i="41"/>
  <c r="X41" i="41"/>
  <c r="W39" i="48"/>
  <c r="AR37" i="96"/>
  <c r="AH39" i="15"/>
  <c r="AQ39" i="15" s="1"/>
  <c r="AN37" i="51"/>
  <c r="AI37" i="51"/>
  <c r="AE40" i="46"/>
  <c r="AF40" i="46"/>
  <c r="AO40" i="46" s="1"/>
  <c r="AG40" i="46"/>
  <c r="AP40" i="46" s="1"/>
  <c r="W41" i="46"/>
  <c r="W39" i="87"/>
  <c r="AE38" i="87"/>
  <c r="AG38" i="87"/>
  <c r="AP38" i="87" s="1"/>
  <c r="AF37" i="91"/>
  <c r="AO37" i="91" s="1"/>
  <c r="AE37" i="91"/>
  <c r="W38" i="91"/>
  <c r="AG37" i="91"/>
  <c r="AP37" i="91" s="1"/>
  <c r="AE37" i="42"/>
  <c r="AF37" i="42"/>
  <c r="AO37" i="42" s="1"/>
  <c r="W38" i="42"/>
  <c r="AG37" i="42"/>
  <c r="AP37" i="42" s="1"/>
  <c r="Z41" i="47"/>
  <c r="AH36" i="92"/>
  <c r="AQ36" i="92" s="1"/>
  <c r="AR39" i="100"/>
  <c r="AR37" i="44"/>
  <c r="AR36" i="83"/>
  <c r="AE37" i="32"/>
  <c r="W38" i="32"/>
  <c r="AF37" i="32"/>
  <c r="AO37" i="32" s="1"/>
  <c r="AR36" i="20"/>
  <c r="AH37" i="84"/>
  <c r="AQ37" i="84" s="1"/>
  <c r="AH41" i="89"/>
  <c r="AQ41" i="89" s="1"/>
  <c r="Y38" i="86"/>
  <c r="X38" i="86"/>
  <c r="AE38" i="97"/>
  <c r="W39" i="97"/>
  <c r="AF38" i="97"/>
  <c r="AO38" i="97" s="1"/>
  <c r="AG38" i="97"/>
  <c r="AP38" i="97" s="1"/>
  <c r="AE38" i="49"/>
  <c r="AF38" i="49"/>
  <c r="AO38" i="49" s="1"/>
  <c r="AG38" i="49"/>
  <c r="AP38" i="49" s="1"/>
  <c r="W39" i="49"/>
  <c r="Z39" i="105"/>
  <c r="AH39" i="18"/>
  <c r="AQ39" i="18" s="1"/>
  <c r="Y38" i="82"/>
  <c r="X38" i="82"/>
  <c r="Z38" i="35"/>
  <c r="AI40" i="41"/>
  <c r="AN40" i="41"/>
  <c r="Y39" i="98"/>
  <c r="X39" i="98"/>
  <c r="AF38" i="13"/>
  <c r="AO38" i="13" s="1"/>
  <c r="AG38" i="13"/>
  <c r="AP38" i="13" s="1"/>
  <c r="AE38" i="13"/>
  <c r="W39" i="13"/>
  <c r="AR35" i="10"/>
  <c r="W41" i="100"/>
  <c r="AE40" i="100"/>
  <c r="AG40" i="100"/>
  <c r="AP40" i="100" s="1"/>
  <c r="AF40" i="100"/>
  <c r="AO40" i="100" s="1"/>
  <c r="AR36" i="42"/>
  <c r="AR35" i="92"/>
  <c r="AR35" i="102"/>
  <c r="AH38" i="16"/>
  <c r="AQ38" i="16" s="1"/>
  <c r="Z39" i="15"/>
  <c r="Z38" i="44"/>
  <c r="AR35" i="54"/>
  <c r="AR38" i="105"/>
  <c r="AF39" i="94"/>
  <c r="AO39" i="94" s="1"/>
  <c r="W40" i="94"/>
  <c r="AG39" i="94"/>
  <c r="AP39" i="94" s="1"/>
  <c r="AE39" i="94"/>
  <c r="Y37" i="50"/>
  <c r="X37" i="50"/>
  <c r="AR36" i="84"/>
  <c r="Z36" i="92"/>
  <c r="Y37" i="52"/>
  <c r="X37" i="52"/>
  <c r="Z37" i="84"/>
  <c r="AR37" i="35"/>
  <c r="Z41" i="89"/>
  <c r="AN37" i="45"/>
  <c r="AI37" i="45"/>
  <c r="AR39" i="53"/>
  <c r="AR38" i="85"/>
  <c r="AN36" i="93"/>
  <c r="AI38" i="98"/>
  <c r="AN38" i="98"/>
  <c r="AH38" i="48"/>
  <c r="AQ38" i="48" s="1"/>
  <c r="AR37" i="16"/>
  <c r="AF35" i="101"/>
  <c r="AO35" i="101" s="1"/>
  <c r="AG35" i="101"/>
  <c r="AP35" i="101" s="1"/>
  <c r="AE35" i="101"/>
  <c r="W36" i="101"/>
  <c r="AN37" i="90"/>
  <c r="AI37" i="90"/>
  <c r="AH40" i="100"/>
  <c r="AQ40" i="100" s="1"/>
  <c r="AE36" i="43"/>
  <c r="AF36" i="43"/>
  <c r="AO36" i="43" s="1"/>
  <c r="AG36" i="43"/>
  <c r="AP36" i="43" s="1"/>
  <c r="W37" i="43"/>
  <c r="AF36" i="95"/>
  <c r="AO36" i="95" s="1"/>
  <c r="AE36" i="95"/>
  <c r="AG36" i="95"/>
  <c r="AP36" i="95" s="1"/>
  <c r="W37" i="95"/>
  <c r="AR40" i="89"/>
  <c r="AR35" i="11"/>
  <c r="Z39" i="18"/>
  <c r="AR35" i="99"/>
  <c r="AF37" i="104"/>
  <c r="AO37" i="104" s="1"/>
  <c r="AE37" i="104"/>
  <c r="W38" i="104"/>
  <c r="AG37" i="104"/>
  <c r="AP37" i="104" s="1"/>
  <c r="W37" i="54" l="1"/>
  <c r="AG36" i="54"/>
  <c r="AP36" i="54" s="1"/>
  <c r="AF36" i="54"/>
  <c r="AO36" i="54" s="1"/>
  <c r="AF36" i="11"/>
  <c r="AO36" i="11" s="1"/>
  <c r="AE38" i="16"/>
  <c r="AE38" i="96"/>
  <c r="AN38" i="96" s="1"/>
  <c r="AF38" i="96"/>
  <c r="AO38" i="96" s="1"/>
  <c r="W40" i="85"/>
  <c r="AG38" i="96"/>
  <c r="AP38" i="96" s="1"/>
  <c r="AF39" i="85"/>
  <c r="AO39" i="85" s="1"/>
  <c r="AG39" i="85"/>
  <c r="AP39" i="85" s="1"/>
  <c r="W37" i="102"/>
  <c r="X37" i="102" s="1"/>
  <c r="Z38" i="86"/>
  <c r="AE38" i="86" s="1"/>
  <c r="Z41" i="41"/>
  <c r="W39" i="16"/>
  <c r="Z37" i="52"/>
  <c r="W38" i="52" s="1"/>
  <c r="AG38" i="48"/>
  <c r="AP38" i="48" s="1"/>
  <c r="AG36" i="11"/>
  <c r="AP36" i="11" s="1"/>
  <c r="AE36" i="102"/>
  <c r="AF38" i="48"/>
  <c r="AO38" i="48" s="1"/>
  <c r="AF38" i="16"/>
  <c r="AO38" i="16" s="1"/>
  <c r="AE36" i="11"/>
  <c r="AN36" i="11" s="1"/>
  <c r="AI36" i="93"/>
  <c r="AR36" i="93" s="1"/>
  <c r="AF36" i="102"/>
  <c r="AO36" i="102" s="1"/>
  <c r="Z39" i="98"/>
  <c r="AE39" i="98" s="1"/>
  <c r="Z38" i="45"/>
  <c r="AE38" i="45" s="1"/>
  <c r="Z38" i="90"/>
  <c r="AF38" i="90" s="1"/>
  <c r="AO38" i="90" s="1"/>
  <c r="Z38" i="51"/>
  <c r="AE38" i="51" s="1"/>
  <c r="AE39" i="18"/>
  <c r="W40" i="18"/>
  <c r="AF39" i="18"/>
  <c r="AO39" i="18" s="1"/>
  <c r="AG39" i="18"/>
  <c r="AP39" i="18" s="1"/>
  <c r="AN40" i="100"/>
  <c r="AI40" i="100"/>
  <c r="AR40" i="41"/>
  <c r="Y39" i="97"/>
  <c r="X39" i="97"/>
  <c r="AR37" i="51"/>
  <c r="AR36" i="52"/>
  <c r="AH38" i="55"/>
  <c r="AQ38" i="55" s="1"/>
  <c r="AE36" i="10"/>
  <c r="W37" i="10"/>
  <c r="AG36" i="10"/>
  <c r="AP36" i="10" s="1"/>
  <c r="AF36" i="10"/>
  <c r="AO36" i="10" s="1"/>
  <c r="W40" i="105"/>
  <c r="AG39" i="105"/>
  <c r="AP39" i="105" s="1"/>
  <c r="AF39" i="105"/>
  <c r="AO39" i="105" s="1"/>
  <c r="AE39" i="105"/>
  <c r="AI37" i="42"/>
  <c r="AN37" i="42"/>
  <c r="AI40" i="46"/>
  <c r="AN40" i="46"/>
  <c r="AN36" i="43"/>
  <c r="AI36" i="43"/>
  <c r="AN39" i="94"/>
  <c r="AI39" i="94"/>
  <c r="AH38" i="82"/>
  <c r="AQ38" i="82" s="1"/>
  <c r="Y39" i="49"/>
  <c r="X39" i="49"/>
  <c r="AN38" i="87"/>
  <c r="AI38" i="87"/>
  <c r="AN38" i="48"/>
  <c r="AF37" i="83"/>
  <c r="AO37" i="83" s="1"/>
  <c r="AG37" i="83"/>
  <c r="AP37" i="83" s="1"/>
  <c r="AE37" i="83"/>
  <c r="W38" i="83"/>
  <c r="AF37" i="20"/>
  <c r="AO37" i="20" s="1"/>
  <c r="W38" i="20"/>
  <c r="AG37" i="20"/>
  <c r="AP37" i="20" s="1"/>
  <c r="AE37" i="20"/>
  <c r="AR37" i="55"/>
  <c r="Y38" i="104"/>
  <c r="X38" i="104"/>
  <c r="AN36" i="95"/>
  <c r="AI36" i="95"/>
  <c r="Y41" i="100"/>
  <c r="X41" i="100"/>
  <c r="AE38" i="35"/>
  <c r="W39" i="35"/>
  <c r="AF38" i="35"/>
  <c r="AO38" i="35" s="1"/>
  <c r="AG38" i="35"/>
  <c r="AP38" i="35" s="1"/>
  <c r="Z38" i="82"/>
  <c r="AN38" i="97"/>
  <c r="AI38" i="97"/>
  <c r="Y37" i="54"/>
  <c r="X37" i="54"/>
  <c r="AE41" i="47"/>
  <c r="W42" i="47"/>
  <c r="AF41" i="47"/>
  <c r="AO41" i="47" s="1"/>
  <c r="AG41" i="47"/>
  <c r="AP41" i="47" s="1"/>
  <c r="Y38" i="91"/>
  <c r="X38" i="91"/>
  <c r="Y39" i="87"/>
  <c r="X39" i="87"/>
  <c r="AH41" i="41"/>
  <c r="AQ41" i="41" s="1"/>
  <c r="AR37" i="86"/>
  <c r="AN37" i="88"/>
  <c r="AI37" i="88"/>
  <c r="Z38" i="55"/>
  <c r="AR36" i="50"/>
  <c r="Y37" i="95"/>
  <c r="X37" i="95"/>
  <c r="Y39" i="96"/>
  <c r="X39" i="96"/>
  <c r="AE40" i="53"/>
  <c r="AF40" i="53"/>
  <c r="AO40" i="53" s="1"/>
  <c r="AG40" i="53"/>
  <c r="AP40" i="53" s="1"/>
  <c r="W41" i="53"/>
  <c r="W37" i="99"/>
  <c r="AG36" i="99"/>
  <c r="AP36" i="99" s="1"/>
  <c r="AF36" i="99"/>
  <c r="AO36" i="99" s="1"/>
  <c r="AE36" i="99"/>
  <c r="AI35" i="101"/>
  <c r="AN35" i="101"/>
  <c r="AF36" i="92"/>
  <c r="AO36" i="92" s="1"/>
  <c r="AE36" i="92"/>
  <c r="AG36" i="92"/>
  <c r="AP36" i="92" s="1"/>
  <c r="W37" i="92"/>
  <c r="AI37" i="104"/>
  <c r="AN37" i="104"/>
  <c r="AR38" i="98"/>
  <c r="W38" i="84"/>
  <c r="AG37" i="84"/>
  <c r="AP37" i="84" s="1"/>
  <c r="AF37" i="84"/>
  <c r="AO37" i="84" s="1"/>
  <c r="AE37" i="84"/>
  <c r="Y40" i="94"/>
  <c r="X40" i="94"/>
  <c r="AE38" i="44"/>
  <c r="AG38" i="44"/>
  <c r="AP38" i="44" s="1"/>
  <c r="AF38" i="44"/>
  <c r="AO38" i="44" s="1"/>
  <c r="W39" i="44"/>
  <c r="AH39" i="98"/>
  <c r="AQ39" i="98" s="1"/>
  <c r="AH38" i="86"/>
  <c r="AQ38" i="86" s="1"/>
  <c r="Y38" i="32"/>
  <c r="X38" i="32"/>
  <c r="AN37" i="91"/>
  <c r="AI37" i="91"/>
  <c r="Y41" i="46"/>
  <c r="X41" i="46"/>
  <c r="AH38" i="90"/>
  <c r="AQ38" i="90" s="1"/>
  <c r="AR37" i="82"/>
  <c r="Y37" i="11"/>
  <c r="X37" i="11"/>
  <c r="AF41" i="89"/>
  <c r="AO41" i="89" s="1"/>
  <c r="AE41" i="89"/>
  <c r="AG41" i="89"/>
  <c r="AP41" i="89" s="1"/>
  <c r="W42" i="89"/>
  <c r="Y37" i="43"/>
  <c r="X37" i="43"/>
  <c r="AR37" i="90"/>
  <c r="AR37" i="45"/>
  <c r="AH37" i="52"/>
  <c r="AQ37" i="52" s="1"/>
  <c r="AH37" i="50"/>
  <c r="AQ37" i="50" s="1"/>
  <c r="W40" i="15"/>
  <c r="AG39" i="15"/>
  <c r="AP39" i="15" s="1"/>
  <c r="AE39" i="15"/>
  <c r="AF39" i="15"/>
  <c r="AO39" i="15" s="1"/>
  <c r="AF39" i="98"/>
  <c r="AO39" i="98" s="1"/>
  <c r="W40" i="98"/>
  <c r="AI38" i="49"/>
  <c r="AN38" i="49"/>
  <c r="AI37" i="32"/>
  <c r="AN37" i="32"/>
  <c r="Y38" i="42"/>
  <c r="X38" i="42"/>
  <c r="Y39" i="48"/>
  <c r="X39" i="48"/>
  <c r="AE41" i="41"/>
  <c r="W42" i="41"/>
  <c r="AF41" i="41"/>
  <c r="AO41" i="41" s="1"/>
  <c r="AG41" i="41"/>
  <c r="AP41" i="41" s="1"/>
  <c r="AH38" i="45"/>
  <c r="AQ38" i="45" s="1"/>
  <c r="Y38" i="103"/>
  <c r="X38" i="103"/>
  <c r="Y38" i="88"/>
  <c r="X38" i="88"/>
  <c r="AH37" i="93"/>
  <c r="AQ37" i="93" s="1"/>
  <c r="Y40" i="85"/>
  <c r="X40" i="85"/>
  <c r="AN38" i="16"/>
  <c r="Y36" i="101"/>
  <c r="X36" i="101"/>
  <c r="AI38" i="13"/>
  <c r="AN38" i="13"/>
  <c r="Z37" i="50"/>
  <c r="AN36" i="102"/>
  <c r="Y39" i="13"/>
  <c r="X39" i="13"/>
  <c r="AI36" i="54"/>
  <c r="AN36" i="54"/>
  <c r="AN37" i="103"/>
  <c r="AI37" i="103"/>
  <c r="AH38" i="51"/>
  <c r="AQ38" i="51" s="1"/>
  <c r="Z37" i="93"/>
  <c r="AN39" i="85"/>
  <c r="Y39" i="16"/>
  <c r="X39" i="16"/>
  <c r="AG38" i="90" l="1"/>
  <c r="AP38" i="90" s="1"/>
  <c r="AE37" i="52"/>
  <c r="W39" i="90"/>
  <c r="W39" i="86"/>
  <c r="AG38" i="86"/>
  <c r="AP38" i="86" s="1"/>
  <c r="AI36" i="102"/>
  <c r="AF38" i="86"/>
  <c r="AO38" i="86" s="1"/>
  <c r="Y37" i="102"/>
  <c r="AG39" i="98"/>
  <c r="AP39" i="98" s="1"/>
  <c r="AI38" i="96"/>
  <c r="Z38" i="88"/>
  <c r="AI38" i="48"/>
  <c r="Z38" i="42"/>
  <c r="AF37" i="52"/>
  <c r="AO37" i="52" s="1"/>
  <c r="W39" i="51"/>
  <c r="X39" i="51" s="1"/>
  <c r="AI39" i="85"/>
  <c r="AI36" i="11"/>
  <c r="AG37" i="52"/>
  <c r="AP37" i="52" s="1"/>
  <c r="AI38" i="16"/>
  <c r="Z39" i="96"/>
  <c r="AF39" i="96" s="1"/>
  <c r="AO39" i="96" s="1"/>
  <c r="AG38" i="51"/>
  <c r="AP38" i="51" s="1"/>
  <c r="AG38" i="45"/>
  <c r="AP38" i="45" s="1"/>
  <c r="AF38" i="45"/>
  <c r="AO38" i="45" s="1"/>
  <c r="Z39" i="48"/>
  <c r="Z39" i="97"/>
  <c r="Z39" i="16"/>
  <c r="AE39" i="16" s="1"/>
  <c r="Z38" i="32"/>
  <c r="AE38" i="32" s="1"/>
  <c r="Z37" i="102"/>
  <c r="AG37" i="102" s="1"/>
  <c r="AP37" i="102" s="1"/>
  <c r="Z38" i="103"/>
  <c r="AF38" i="103" s="1"/>
  <c r="AO38" i="103" s="1"/>
  <c r="W39" i="45"/>
  <c r="Y39" i="45" s="1"/>
  <c r="Z37" i="11"/>
  <c r="AG37" i="11" s="1"/>
  <c r="AP37" i="11" s="1"/>
  <c r="AF38" i="51"/>
  <c r="AO38" i="51" s="1"/>
  <c r="AE38" i="90"/>
  <c r="AN38" i="90" s="1"/>
  <c r="Y42" i="47"/>
  <c r="X42" i="47"/>
  <c r="AH41" i="100"/>
  <c r="AQ41" i="100" s="1"/>
  <c r="AR36" i="95"/>
  <c r="AN37" i="83"/>
  <c r="AI37" i="83"/>
  <c r="Y37" i="10"/>
  <c r="X37" i="10"/>
  <c r="Y39" i="90"/>
  <c r="X39" i="90"/>
  <c r="W38" i="93"/>
  <c r="AG37" i="93"/>
  <c r="AP37" i="93" s="1"/>
  <c r="AF37" i="93"/>
  <c r="AO37" i="93" s="1"/>
  <c r="AE37" i="93"/>
  <c r="AR36" i="54"/>
  <c r="AE37" i="50"/>
  <c r="AG37" i="50"/>
  <c r="AP37" i="50" s="1"/>
  <c r="AF37" i="50"/>
  <c r="AO37" i="50" s="1"/>
  <c r="W38" i="50"/>
  <c r="AR38" i="16"/>
  <c r="AH38" i="88"/>
  <c r="AQ38" i="88" s="1"/>
  <c r="AI41" i="41"/>
  <c r="AN41" i="41"/>
  <c r="Y42" i="89"/>
  <c r="X42" i="89"/>
  <c r="AN37" i="84"/>
  <c r="AI37" i="84"/>
  <c r="Y41" i="53"/>
  <c r="X41" i="53"/>
  <c r="AH38" i="91"/>
  <c r="AQ38" i="91" s="1"/>
  <c r="AI41" i="47"/>
  <c r="AN41" i="47"/>
  <c r="AE38" i="82"/>
  <c r="W39" i="82"/>
  <c r="AG38" i="82"/>
  <c r="AP38" i="82" s="1"/>
  <c r="AF38" i="82"/>
  <c r="AO38" i="82" s="1"/>
  <c r="Z41" i="100"/>
  <c r="AI37" i="20"/>
  <c r="AN37" i="20"/>
  <c r="AH39" i="49"/>
  <c r="AQ39" i="49" s="1"/>
  <c r="AR37" i="42"/>
  <c r="Y38" i="52"/>
  <c r="X38" i="52"/>
  <c r="AN36" i="10"/>
  <c r="AI36" i="10"/>
  <c r="AR40" i="100"/>
  <c r="AN38" i="45"/>
  <c r="AE38" i="42"/>
  <c r="W39" i="42"/>
  <c r="AF38" i="42"/>
  <c r="AO38" i="42" s="1"/>
  <c r="AG38" i="42"/>
  <c r="AP38" i="42" s="1"/>
  <c r="AH41" i="46"/>
  <c r="AQ41" i="46" s="1"/>
  <c r="Y37" i="99"/>
  <c r="X37" i="99"/>
  <c r="AH39" i="13"/>
  <c r="AQ39" i="13" s="1"/>
  <c r="AF38" i="88"/>
  <c r="AO38" i="88" s="1"/>
  <c r="AE38" i="88"/>
  <c r="AG38" i="88"/>
  <c r="AP38" i="88" s="1"/>
  <c r="W39" i="88"/>
  <c r="AH39" i="48"/>
  <c r="AQ39" i="48" s="1"/>
  <c r="AI39" i="98"/>
  <c r="AN39" i="98"/>
  <c r="Y40" i="15"/>
  <c r="X40" i="15"/>
  <c r="Z41" i="46"/>
  <c r="AR38" i="96"/>
  <c r="AR37" i="104"/>
  <c r="AR35" i="101"/>
  <c r="AH37" i="95"/>
  <c r="AQ37" i="95" s="1"/>
  <c r="Z38" i="91"/>
  <c r="AH37" i="54"/>
  <c r="AQ37" i="54" s="1"/>
  <c r="AH38" i="104"/>
  <c r="AQ38" i="104" s="1"/>
  <c r="Z39" i="49"/>
  <c r="AR36" i="43"/>
  <c r="AN39" i="105"/>
  <c r="AI39" i="105"/>
  <c r="AH39" i="97"/>
  <c r="AQ39" i="97" s="1"/>
  <c r="X39" i="45"/>
  <c r="Y39" i="86"/>
  <c r="X39" i="86"/>
  <c r="Y42" i="41"/>
  <c r="X42" i="41"/>
  <c r="AN39" i="15"/>
  <c r="AI39" i="15"/>
  <c r="Y39" i="44"/>
  <c r="X39" i="44"/>
  <c r="Z39" i="13"/>
  <c r="AR38" i="13"/>
  <c r="AH40" i="85"/>
  <c r="AQ40" i="85" s="1"/>
  <c r="W40" i="48"/>
  <c r="AE39" i="48"/>
  <c r="AF39" i="48"/>
  <c r="AO39" i="48" s="1"/>
  <c r="AG39" i="48"/>
  <c r="AP39" i="48" s="1"/>
  <c r="AR37" i="32"/>
  <c r="Y40" i="98"/>
  <c r="X40" i="98"/>
  <c r="AN41" i="89"/>
  <c r="AI41" i="89"/>
  <c r="AR37" i="91"/>
  <c r="AI38" i="44"/>
  <c r="AN38" i="44"/>
  <c r="Y37" i="92"/>
  <c r="X37" i="92"/>
  <c r="AN36" i="99"/>
  <c r="AI36" i="99"/>
  <c r="Z37" i="95"/>
  <c r="AE38" i="55"/>
  <c r="AF38" i="55"/>
  <c r="AO38" i="55" s="1"/>
  <c r="AG38" i="55"/>
  <c r="AP38" i="55" s="1"/>
  <c r="W39" i="55"/>
  <c r="Z37" i="54"/>
  <c r="AH37" i="102"/>
  <c r="AQ37" i="102" s="1"/>
  <c r="Z38" i="104"/>
  <c r="Y38" i="20"/>
  <c r="X38" i="20"/>
  <c r="AN37" i="52"/>
  <c r="AE39" i="97"/>
  <c r="W40" i="97"/>
  <c r="AF39" i="97"/>
  <c r="AO39" i="97" s="1"/>
  <c r="AG39" i="97"/>
  <c r="AP39" i="97" s="1"/>
  <c r="AR38" i="49"/>
  <c r="AF37" i="11"/>
  <c r="AO37" i="11" s="1"/>
  <c r="AN39" i="18"/>
  <c r="AI39" i="18"/>
  <c r="AH39" i="16"/>
  <c r="AQ39" i="16" s="1"/>
  <c r="Z40" i="85"/>
  <c r="AH40" i="94"/>
  <c r="AQ40" i="94" s="1"/>
  <c r="Y38" i="84"/>
  <c r="X38" i="84"/>
  <c r="AI40" i="53"/>
  <c r="AN40" i="53"/>
  <c r="AR37" i="88"/>
  <c r="AH39" i="87"/>
  <c r="AQ39" i="87" s="1"/>
  <c r="Y39" i="35"/>
  <c r="X39" i="35"/>
  <c r="W38" i="102"/>
  <c r="AR38" i="48"/>
  <c r="AN38" i="51"/>
  <c r="AN38" i="86"/>
  <c r="AI38" i="86"/>
  <c r="AG38" i="32"/>
  <c r="AP38" i="32" s="1"/>
  <c r="AR39" i="94"/>
  <c r="AR37" i="103"/>
  <c r="AH36" i="101"/>
  <c r="AQ36" i="101" s="1"/>
  <c r="AH37" i="43"/>
  <c r="AQ37" i="43" s="1"/>
  <c r="AR39" i="85"/>
  <c r="AR36" i="102"/>
  <c r="Z36" i="101"/>
  <c r="AH38" i="103"/>
  <c r="AQ38" i="103" s="1"/>
  <c r="AH38" i="42"/>
  <c r="AQ38" i="42" s="1"/>
  <c r="Z37" i="43"/>
  <c r="AH37" i="11"/>
  <c r="AQ37" i="11" s="1"/>
  <c r="AH38" i="32"/>
  <c r="AQ38" i="32" s="1"/>
  <c r="Z40" i="94"/>
  <c r="AN36" i="92"/>
  <c r="AI36" i="92"/>
  <c r="AH39" i="96"/>
  <c r="AQ39" i="96" s="1"/>
  <c r="AR36" i="11"/>
  <c r="Z39" i="87"/>
  <c r="AR38" i="97"/>
  <c r="AI38" i="35"/>
  <c r="AN38" i="35"/>
  <c r="Y38" i="83"/>
  <c r="X38" i="83"/>
  <c r="AR38" i="87"/>
  <c r="AR40" i="46"/>
  <c r="Y40" i="105"/>
  <c r="X40" i="105"/>
  <c r="Y40" i="18"/>
  <c r="X40" i="18"/>
  <c r="AG39" i="16" l="1"/>
  <c r="AP39" i="16" s="1"/>
  <c r="AF38" i="32"/>
  <c r="AO38" i="32" s="1"/>
  <c r="AE37" i="102"/>
  <c r="Y39" i="51"/>
  <c r="Z39" i="51" s="1"/>
  <c r="AE39" i="96"/>
  <c r="W39" i="32"/>
  <c r="AF37" i="102"/>
  <c r="AO37" i="102" s="1"/>
  <c r="AI38" i="90"/>
  <c r="AG39" i="96"/>
  <c r="AP39" i="96" s="1"/>
  <c r="AI37" i="52"/>
  <c r="W40" i="96"/>
  <c r="Y40" i="96" s="1"/>
  <c r="AG38" i="103"/>
  <c r="AP38" i="103" s="1"/>
  <c r="AE38" i="103"/>
  <c r="AN38" i="103" s="1"/>
  <c r="W38" i="11"/>
  <c r="X38" i="11" s="1"/>
  <c r="AI38" i="51"/>
  <c r="AR38" i="51" s="1"/>
  <c r="Z37" i="10"/>
  <c r="AG37" i="10" s="1"/>
  <c r="AP37" i="10" s="1"/>
  <c r="W40" i="16"/>
  <c r="Y40" i="16" s="1"/>
  <c r="AI38" i="45"/>
  <c r="AF39" i="16"/>
  <c r="AO39" i="16" s="1"/>
  <c r="W39" i="103"/>
  <c r="Y39" i="103" s="1"/>
  <c r="AE37" i="11"/>
  <c r="AN37" i="11" s="1"/>
  <c r="Z39" i="35"/>
  <c r="W40" i="35" s="1"/>
  <c r="Z39" i="86"/>
  <c r="AE39" i="86" s="1"/>
  <c r="Z40" i="18"/>
  <c r="W41" i="18" s="1"/>
  <c r="Z37" i="92"/>
  <c r="AE37" i="92" s="1"/>
  <c r="Z40" i="15"/>
  <c r="AE40" i="15" s="1"/>
  <c r="Z42" i="41"/>
  <c r="AF42" i="41" s="1"/>
  <c r="AO42" i="41" s="1"/>
  <c r="Z42" i="47"/>
  <c r="AG42" i="47" s="1"/>
  <c r="AP42" i="47" s="1"/>
  <c r="AF37" i="10"/>
  <c r="AO37" i="10" s="1"/>
  <c r="W40" i="86"/>
  <c r="AG37" i="92"/>
  <c r="AP37" i="92" s="1"/>
  <c r="AF36" i="101"/>
  <c r="AO36" i="101" s="1"/>
  <c r="AG36" i="101"/>
  <c r="AP36" i="101" s="1"/>
  <c r="AE36" i="101"/>
  <c r="W37" i="101"/>
  <c r="AF37" i="95"/>
  <c r="AO37" i="95" s="1"/>
  <c r="AE37" i="95"/>
  <c r="W38" i="95"/>
  <c r="AG37" i="95"/>
  <c r="AP37" i="95" s="1"/>
  <c r="Y38" i="93"/>
  <c r="X38" i="93"/>
  <c r="AI38" i="32"/>
  <c r="AN38" i="32"/>
  <c r="AR38" i="44"/>
  <c r="AR38" i="35"/>
  <c r="AI37" i="50"/>
  <c r="AN37" i="50"/>
  <c r="AR36" i="99"/>
  <c r="AG39" i="13"/>
  <c r="AP39" i="13" s="1"/>
  <c r="AF39" i="13"/>
  <c r="AO39" i="13" s="1"/>
  <c r="AE39" i="13"/>
  <c r="W40" i="13"/>
  <c r="AH39" i="45"/>
  <c r="AQ39" i="45" s="1"/>
  <c r="AH39" i="90"/>
  <c r="AQ39" i="90" s="1"/>
  <c r="AR38" i="86"/>
  <c r="AN37" i="102"/>
  <c r="AR40" i="53"/>
  <c r="AF40" i="85"/>
  <c r="AO40" i="85" s="1"/>
  <c r="W41" i="85"/>
  <c r="AG40" i="85"/>
  <c r="AP40" i="85" s="1"/>
  <c r="AE40" i="85"/>
  <c r="Y39" i="55"/>
  <c r="X39" i="55"/>
  <c r="Y40" i="48"/>
  <c r="X40" i="48"/>
  <c r="AH39" i="44"/>
  <c r="AQ39" i="44" s="1"/>
  <c r="Z39" i="45"/>
  <c r="Y39" i="88"/>
  <c r="X39" i="88"/>
  <c r="AH37" i="99"/>
  <c r="AQ37" i="99" s="1"/>
  <c r="AN38" i="82"/>
  <c r="AI38" i="82"/>
  <c r="Z39" i="90"/>
  <c r="Y39" i="32"/>
  <c r="X39" i="32"/>
  <c r="AR37" i="52"/>
  <c r="AH40" i="105"/>
  <c r="AQ40" i="105" s="1"/>
  <c r="AH38" i="20"/>
  <c r="AQ38" i="20" s="1"/>
  <c r="AH38" i="52"/>
  <c r="AQ38" i="52" s="1"/>
  <c r="AH41" i="53"/>
  <c r="AQ41" i="53" s="1"/>
  <c r="AR37" i="83"/>
  <c r="W40" i="87"/>
  <c r="AG39" i="87"/>
  <c r="AP39" i="87" s="1"/>
  <c r="AF39" i="87"/>
  <c r="AO39" i="87" s="1"/>
  <c r="AE39" i="87"/>
  <c r="AH38" i="84"/>
  <c r="AQ38" i="84" s="1"/>
  <c r="Y40" i="97"/>
  <c r="X40" i="97"/>
  <c r="Z38" i="20"/>
  <c r="AH37" i="92"/>
  <c r="AQ37" i="92" s="1"/>
  <c r="Z39" i="44"/>
  <c r="AG38" i="91"/>
  <c r="AP38" i="91" s="1"/>
  <c r="AE38" i="91"/>
  <c r="W39" i="91"/>
  <c r="AF38" i="91"/>
  <c r="AO38" i="91" s="1"/>
  <c r="Z37" i="99"/>
  <c r="Z38" i="52"/>
  <c r="AR37" i="20"/>
  <c r="Z41" i="53"/>
  <c r="Y38" i="50"/>
  <c r="X38" i="50"/>
  <c r="AN37" i="93"/>
  <c r="AI37" i="93"/>
  <c r="AE37" i="43"/>
  <c r="AG37" i="43"/>
  <c r="AP37" i="43" s="1"/>
  <c r="AF37" i="43"/>
  <c r="AO37" i="43" s="1"/>
  <c r="W38" i="43"/>
  <c r="AH39" i="35"/>
  <c r="AQ39" i="35" s="1"/>
  <c r="AH40" i="98"/>
  <c r="AQ40" i="98" s="1"/>
  <c r="AE37" i="54"/>
  <c r="AF37" i="54"/>
  <c r="AO37" i="54" s="1"/>
  <c r="AG37" i="54"/>
  <c r="AP37" i="54" s="1"/>
  <c r="W38" i="54"/>
  <c r="AH40" i="15"/>
  <c r="AQ40" i="15" s="1"/>
  <c r="AR38" i="45"/>
  <c r="Y39" i="82"/>
  <c r="X39" i="82"/>
  <c r="AH38" i="83"/>
  <c r="AQ38" i="83" s="1"/>
  <c r="AR36" i="92"/>
  <c r="Z38" i="83"/>
  <c r="AH40" i="18"/>
  <c r="AQ40" i="18" s="1"/>
  <c r="W41" i="94"/>
  <c r="AG40" i="94"/>
  <c r="AP40" i="94" s="1"/>
  <c r="AE40" i="94"/>
  <c r="AF40" i="94"/>
  <c r="AO40" i="94" s="1"/>
  <c r="Z38" i="84"/>
  <c r="AN39" i="97"/>
  <c r="AI39" i="97"/>
  <c r="AF38" i="104"/>
  <c r="AO38" i="104" s="1"/>
  <c r="AE38" i="104"/>
  <c r="W39" i="104"/>
  <c r="AG38" i="104"/>
  <c r="AP38" i="104" s="1"/>
  <c r="AR41" i="89"/>
  <c r="AH39" i="86"/>
  <c r="AQ39" i="86" s="1"/>
  <c r="AH39" i="51"/>
  <c r="AQ39" i="51" s="1"/>
  <c r="AE39" i="49"/>
  <c r="W40" i="49"/>
  <c r="AF39" i="49"/>
  <c r="AO39" i="49" s="1"/>
  <c r="AG39" i="49"/>
  <c r="AP39" i="49" s="1"/>
  <c r="AN38" i="88"/>
  <c r="AI38" i="88"/>
  <c r="AE41" i="100"/>
  <c r="W42" i="100"/>
  <c r="AG41" i="100"/>
  <c r="AP41" i="100" s="1"/>
  <c r="AF41" i="100"/>
  <c r="AO41" i="100" s="1"/>
  <c r="AR41" i="47"/>
  <c r="AR37" i="84"/>
  <c r="AR41" i="41"/>
  <c r="AH37" i="10"/>
  <c r="AQ37" i="10" s="1"/>
  <c r="AN39" i="96"/>
  <c r="AI39" i="96"/>
  <c r="AR39" i="105"/>
  <c r="AE41" i="46"/>
  <c r="W42" i="46"/>
  <c r="AF41" i="46"/>
  <c r="AO41" i="46" s="1"/>
  <c r="AG41" i="46"/>
  <c r="AP41" i="46" s="1"/>
  <c r="AN38" i="42"/>
  <c r="AI38" i="42"/>
  <c r="AH42" i="89"/>
  <c r="AQ42" i="89" s="1"/>
  <c r="Z40" i="98"/>
  <c r="AI39" i="48"/>
  <c r="AN39" i="48"/>
  <c r="AH42" i="41"/>
  <c r="AQ42" i="41" s="1"/>
  <c r="Z42" i="89"/>
  <c r="AH42" i="47"/>
  <c r="AQ42" i="47" s="1"/>
  <c r="Z40" i="105"/>
  <c r="Y38" i="102"/>
  <c r="X38" i="102"/>
  <c r="AR39" i="18"/>
  <c r="AR38" i="90"/>
  <c r="AI38" i="55"/>
  <c r="AN38" i="55"/>
  <c r="AR39" i="15"/>
  <c r="AR39" i="98"/>
  <c r="Y39" i="42"/>
  <c r="X39" i="42"/>
  <c r="AR36" i="10"/>
  <c r="AN39" i="16"/>
  <c r="AI39" i="16"/>
  <c r="AG40" i="18" l="1"/>
  <c r="AP40" i="18" s="1"/>
  <c r="AG39" i="51"/>
  <c r="AP39" i="51" s="1"/>
  <c r="AE39" i="51"/>
  <c r="W40" i="51"/>
  <c r="AF39" i="51"/>
  <c r="AO39" i="51" s="1"/>
  <c r="AI37" i="102"/>
  <c r="AE40" i="18"/>
  <c r="AG40" i="15"/>
  <c r="AP40" i="15" s="1"/>
  <c r="AF40" i="18"/>
  <c r="AO40" i="18" s="1"/>
  <c r="X40" i="96"/>
  <c r="W38" i="92"/>
  <c r="AI38" i="103"/>
  <c r="AR38" i="103" s="1"/>
  <c r="AG39" i="86"/>
  <c r="AP39" i="86" s="1"/>
  <c r="AF39" i="86"/>
  <c r="AO39" i="86" s="1"/>
  <c r="AI37" i="11"/>
  <c r="AR37" i="11" s="1"/>
  <c r="W43" i="41"/>
  <c r="X43" i="41" s="1"/>
  <c r="AF39" i="35"/>
  <c r="AO39" i="35" s="1"/>
  <c r="W38" i="10"/>
  <c r="AE37" i="10"/>
  <c r="AN37" i="10" s="1"/>
  <c r="X39" i="103"/>
  <c r="W43" i="47"/>
  <c r="X43" i="47" s="1"/>
  <c r="AG42" i="41"/>
  <c r="AP42" i="41" s="1"/>
  <c r="Y38" i="11"/>
  <c r="AF40" i="15"/>
  <c r="AO40" i="15" s="1"/>
  <c r="AF37" i="92"/>
  <c r="AO37" i="92" s="1"/>
  <c r="AE39" i="35"/>
  <c r="AF42" i="47"/>
  <c r="AO42" i="47" s="1"/>
  <c r="AE42" i="41"/>
  <c r="AN42" i="41" s="1"/>
  <c r="W41" i="15"/>
  <c r="X41" i="15" s="1"/>
  <c r="AG39" i="35"/>
  <c r="AP39" i="35" s="1"/>
  <c r="AE42" i="47"/>
  <c r="X40" i="16"/>
  <c r="AH40" i="16" s="1"/>
  <c r="AQ40" i="16" s="1"/>
  <c r="Z38" i="102"/>
  <c r="W39" i="102" s="1"/>
  <c r="Z38" i="93"/>
  <c r="AE38" i="93" s="1"/>
  <c r="Z40" i="97"/>
  <c r="W41" i="97" s="1"/>
  <c r="AH40" i="96"/>
  <c r="AQ40" i="96" s="1"/>
  <c r="Y41" i="18"/>
  <c r="X41" i="18"/>
  <c r="AR38" i="42"/>
  <c r="AR39" i="96"/>
  <c r="Y42" i="100"/>
  <c r="X42" i="100"/>
  <c r="Y40" i="49"/>
  <c r="X40" i="49"/>
  <c r="AF38" i="83"/>
  <c r="AO38" i="83" s="1"/>
  <c r="W39" i="83"/>
  <c r="AG38" i="83"/>
  <c r="AP38" i="83" s="1"/>
  <c r="AE38" i="83"/>
  <c r="Z40" i="96"/>
  <c r="AI37" i="43"/>
  <c r="AN37" i="43"/>
  <c r="AH38" i="50"/>
  <c r="AQ38" i="50" s="1"/>
  <c r="W39" i="52"/>
  <c r="AE38" i="52"/>
  <c r="AF38" i="52"/>
  <c r="AO38" i="52" s="1"/>
  <c r="AG38" i="52"/>
  <c r="AP38" i="52" s="1"/>
  <c r="AE39" i="44"/>
  <c r="AF39" i="44"/>
  <c r="AO39" i="44" s="1"/>
  <c r="AG39" i="44"/>
  <c r="AP39" i="44" s="1"/>
  <c r="W40" i="44"/>
  <c r="AN39" i="87"/>
  <c r="AI39" i="87"/>
  <c r="AE39" i="45"/>
  <c r="AF39" i="45"/>
  <c r="AO39" i="45" s="1"/>
  <c r="W40" i="45"/>
  <c r="AG39" i="45"/>
  <c r="AP39" i="45" s="1"/>
  <c r="AH39" i="55"/>
  <c r="AQ39" i="55" s="1"/>
  <c r="AN40" i="85"/>
  <c r="AI40" i="85"/>
  <c r="AR37" i="102"/>
  <c r="AN36" i="101"/>
  <c r="AI36" i="101"/>
  <c r="AI40" i="18"/>
  <c r="AN40" i="18"/>
  <c r="AH39" i="42"/>
  <c r="AQ39" i="42" s="1"/>
  <c r="AN41" i="100"/>
  <c r="AI41" i="100"/>
  <c r="AI39" i="49"/>
  <c r="AN39" i="49"/>
  <c r="Y39" i="104"/>
  <c r="X39" i="104"/>
  <c r="Z39" i="104" s="1"/>
  <c r="AN40" i="94"/>
  <c r="AI40" i="94"/>
  <c r="Y38" i="54"/>
  <c r="X38" i="54"/>
  <c r="Z38" i="50"/>
  <c r="W38" i="99"/>
  <c r="AG37" i="99"/>
  <c r="AP37" i="99" s="1"/>
  <c r="AF37" i="99"/>
  <c r="AO37" i="99" s="1"/>
  <c r="AE37" i="99"/>
  <c r="AH38" i="11"/>
  <c r="AQ38" i="11" s="1"/>
  <c r="AH39" i="32"/>
  <c r="AQ39" i="32" s="1"/>
  <c r="Z39" i="55"/>
  <c r="Y40" i="86"/>
  <c r="X40" i="86"/>
  <c r="Y38" i="10"/>
  <c r="X38" i="10"/>
  <c r="AI41" i="46"/>
  <c r="AN41" i="46"/>
  <c r="Y37" i="101"/>
  <c r="X37" i="101"/>
  <c r="AR39" i="16"/>
  <c r="AR38" i="88"/>
  <c r="AI38" i="104"/>
  <c r="AN38" i="104"/>
  <c r="W39" i="84"/>
  <c r="AG38" i="84"/>
  <c r="AP38" i="84" s="1"/>
  <c r="AE38" i="84"/>
  <c r="AF38" i="84"/>
  <c r="AO38" i="84" s="1"/>
  <c r="AH39" i="82"/>
  <c r="AQ39" i="82" s="1"/>
  <c r="Z38" i="11"/>
  <c r="Z39" i="32"/>
  <c r="Y41" i="85"/>
  <c r="X41" i="85"/>
  <c r="Y40" i="13"/>
  <c r="X40" i="13"/>
  <c r="Y38" i="95"/>
  <c r="X38" i="95"/>
  <c r="Y38" i="92"/>
  <c r="X38" i="92"/>
  <c r="Y43" i="41"/>
  <c r="Y40" i="51"/>
  <c r="X40" i="51"/>
  <c r="AR38" i="82"/>
  <c r="AR39" i="48"/>
  <c r="Y41" i="94"/>
  <c r="X41" i="94"/>
  <c r="Z39" i="82"/>
  <c r="Y38" i="43"/>
  <c r="X38" i="43"/>
  <c r="Z40" i="16"/>
  <c r="AE41" i="53"/>
  <c r="AF41" i="53"/>
  <c r="AO41" i="53" s="1"/>
  <c r="AG41" i="53"/>
  <c r="AP41" i="53" s="1"/>
  <c r="W42" i="53"/>
  <c r="Y39" i="91"/>
  <c r="X39" i="91"/>
  <c r="AE38" i="20"/>
  <c r="W39" i="20"/>
  <c r="AF38" i="20"/>
  <c r="AO38" i="20" s="1"/>
  <c r="AG38" i="20"/>
  <c r="AP38" i="20" s="1"/>
  <c r="Y40" i="87"/>
  <c r="X40" i="87"/>
  <c r="AH39" i="88"/>
  <c r="AQ39" i="88" s="1"/>
  <c r="AH40" i="48"/>
  <c r="AQ40" i="48" s="1"/>
  <c r="AH39" i="103"/>
  <c r="AQ39" i="103" s="1"/>
  <c r="AN39" i="13"/>
  <c r="AI39" i="13"/>
  <c r="AR37" i="50"/>
  <c r="AR38" i="32"/>
  <c r="AI37" i="95"/>
  <c r="AN37" i="95"/>
  <c r="AN40" i="15"/>
  <c r="AN37" i="92"/>
  <c r="Y40" i="35"/>
  <c r="X40" i="35"/>
  <c r="AN39" i="86"/>
  <c r="Z39" i="42"/>
  <c r="AH38" i="102"/>
  <c r="AQ38" i="102" s="1"/>
  <c r="AR38" i="55"/>
  <c r="W41" i="105"/>
  <c r="AG40" i="105"/>
  <c r="AP40" i="105" s="1"/>
  <c r="AF40" i="105"/>
  <c r="AO40" i="105" s="1"/>
  <c r="AE40" i="105"/>
  <c r="AF42" i="89"/>
  <c r="AO42" i="89" s="1"/>
  <c r="AE42" i="89"/>
  <c r="W43" i="89"/>
  <c r="AG42" i="89"/>
  <c r="AP42" i="89" s="1"/>
  <c r="AF40" i="98"/>
  <c r="AO40" i="98" s="1"/>
  <c r="AE40" i="98"/>
  <c r="W41" i="98"/>
  <c r="AG40" i="98"/>
  <c r="AP40" i="98" s="1"/>
  <c r="Y42" i="46"/>
  <c r="X42" i="46"/>
  <c r="AN39" i="51"/>
  <c r="AI39" i="51"/>
  <c r="AR39" i="97"/>
  <c r="AI37" i="54"/>
  <c r="AN37" i="54"/>
  <c r="AR37" i="93"/>
  <c r="AN38" i="91"/>
  <c r="AI38" i="91"/>
  <c r="AH40" i="97"/>
  <c r="AQ40" i="97" s="1"/>
  <c r="W40" i="90"/>
  <c r="AG39" i="90"/>
  <c r="AP39" i="90" s="1"/>
  <c r="AF39" i="90"/>
  <c r="AO39" i="90" s="1"/>
  <c r="AE39" i="90"/>
  <c r="Z39" i="88"/>
  <c r="Z40" i="48"/>
  <c r="Z39" i="103"/>
  <c r="AH38" i="93"/>
  <c r="AQ38" i="93" s="1"/>
  <c r="AI39" i="35"/>
  <c r="AN39" i="35"/>
  <c r="AI42" i="41"/>
  <c r="AI39" i="86" l="1"/>
  <c r="Y43" i="47"/>
  <c r="AF38" i="93"/>
  <c r="AO38" i="93" s="1"/>
  <c r="AI40" i="15"/>
  <c r="AR40" i="15" s="1"/>
  <c r="AG38" i="93"/>
  <c r="AP38" i="93" s="1"/>
  <c r="AI42" i="47"/>
  <c r="AI37" i="10"/>
  <c r="Z38" i="10"/>
  <c r="AG38" i="10" s="1"/>
  <c r="AP38" i="10" s="1"/>
  <c r="AI37" i="92"/>
  <c r="AR37" i="92" s="1"/>
  <c r="AN42" i="47"/>
  <c r="Z42" i="46"/>
  <c r="W43" i="46" s="1"/>
  <c r="Y41" i="15"/>
  <c r="Z41" i="15" s="1"/>
  <c r="AF41" i="15" s="1"/>
  <c r="AO41" i="15" s="1"/>
  <c r="W39" i="93"/>
  <c r="AF38" i="102"/>
  <c r="AO38" i="102" s="1"/>
  <c r="AE38" i="102"/>
  <c r="AN38" i="102" s="1"/>
  <c r="AG38" i="102"/>
  <c r="AP38" i="102" s="1"/>
  <c r="Z41" i="18"/>
  <c r="AG41" i="18" s="1"/>
  <c r="AP41" i="18" s="1"/>
  <c r="AF40" i="97"/>
  <c r="AO40" i="97" s="1"/>
  <c r="Z40" i="87"/>
  <c r="W41" i="87" s="1"/>
  <c r="Z40" i="35"/>
  <c r="AF40" i="35" s="1"/>
  <c r="AO40" i="35" s="1"/>
  <c r="Z38" i="43"/>
  <c r="AF38" i="43" s="1"/>
  <c r="AO38" i="43" s="1"/>
  <c r="Z40" i="86"/>
  <c r="AE40" i="86" s="1"/>
  <c r="AE40" i="97"/>
  <c r="AN40" i="97" s="1"/>
  <c r="Z41" i="94"/>
  <c r="AG41" i="94" s="1"/>
  <c r="AP41" i="94" s="1"/>
  <c r="Z43" i="47"/>
  <c r="W44" i="47" s="1"/>
  <c r="Z40" i="13"/>
  <c r="W41" i="13" s="1"/>
  <c r="AG40" i="97"/>
  <c r="AP40" i="97" s="1"/>
  <c r="AE40" i="35"/>
  <c r="AI41" i="53"/>
  <c r="AN41" i="53"/>
  <c r="Y40" i="45"/>
  <c r="X40" i="45"/>
  <c r="Y39" i="52"/>
  <c r="X39" i="52"/>
  <c r="AI38" i="83"/>
  <c r="AN38" i="83"/>
  <c r="AH40" i="49"/>
  <c r="AQ40" i="49" s="1"/>
  <c r="AH39" i="91"/>
  <c r="AQ39" i="91" s="1"/>
  <c r="AH38" i="92"/>
  <c r="AQ38" i="92" s="1"/>
  <c r="AH38" i="54"/>
  <c r="AQ38" i="54" s="1"/>
  <c r="Z39" i="91"/>
  <c r="AH43" i="41"/>
  <c r="AQ43" i="41" s="1"/>
  <c r="AR41" i="46"/>
  <c r="Z38" i="54"/>
  <c r="AR40" i="85"/>
  <c r="Z40" i="49"/>
  <c r="AH41" i="15"/>
  <c r="AQ41" i="15" s="1"/>
  <c r="AR42" i="41"/>
  <c r="Y41" i="98"/>
  <c r="X41" i="98"/>
  <c r="AH42" i="46"/>
  <c r="AQ42" i="46" s="1"/>
  <c r="AI40" i="98"/>
  <c r="AN40" i="98"/>
  <c r="AN40" i="105"/>
  <c r="AI40" i="105"/>
  <c r="AR39" i="13"/>
  <c r="AH38" i="43"/>
  <c r="AQ38" i="43" s="1"/>
  <c r="W39" i="11"/>
  <c r="AE38" i="11"/>
  <c r="AG38" i="11"/>
  <c r="AP38" i="11" s="1"/>
  <c r="AF38" i="11"/>
  <c r="AO38" i="11" s="1"/>
  <c r="Y39" i="84"/>
  <c r="X39" i="84"/>
  <c r="AH38" i="10"/>
  <c r="AQ38" i="10" s="1"/>
  <c r="AE39" i="55"/>
  <c r="W40" i="55"/>
  <c r="AF39" i="55"/>
  <c r="AO39" i="55" s="1"/>
  <c r="AG39" i="55"/>
  <c r="AP39" i="55" s="1"/>
  <c r="Y38" i="99"/>
  <c r="X38" i="99"/>
  <c r="AN38" i="93"/>
  <c r="AN39" i="45"/>
  <c r="AI39" i="45"/>
  <c r="AN39" i="44"/>
  <c r="AI39" i="44"/>
  <c r="Y39" i="83"/>
  <c r="X39" i="83"/>
  <c r="W40" i="32"/>
  <c r="AE39" i="32"/>
  <c r="AG39" i="32"/>
  <c r="AP39" i="32" s="1"/>
  <c r="AF39" i="32"/>
  <c r="AO39" i="32" s="1"/>
  <c r="AE38" i="43"/>
  <c r="Z43" i="41"/>
  <c r="AH38" i="95"/>
  <c r="AQ38" i="95" s="1"/>
  <c r="AH41" i="85"/>
  <c r="AQ41" i="85" s="1"/>
  <c r="AH37" i="101"/>
  <c r="AQ37" i="101" s="1"/>
  <c r="AE38" i="10"/>
  <c r="W39" i="10"/>
  <c r="AF38" i="10"/>
  <c r="AO38" i="10" s="1"/>
  <c r="AE38" i="50"/>
  <c r="W39" i="50"/>
  <c r="AF38" i="50"/>
  <c r="AO38" i="50" s="1"/>
  <c r="AG38" i="50"/>
  <c r="AP38" i="50" s="1"/>
  <c r="AR40" i="94"/>
  <c r="AR39" i="49"/>
  <c r="AR42" i="47"/>
  <c r="AR36" i="101"/>
  <c r="AR39" i="87"/>
  <c r="AH42" i="100"/>
  <c r="AQ42" i="100" s="1"/>
  <c r="AN39" i="90"/>
  <c r="AI39" i="90"/>
  <c r="AR39" i="35"/>
  <c r="AR37" i="54"/>
  <c r="Y42" i="53"/>
  <c r="X42" i="53"/>
  <c r="AF39" i="103"/>
  <c r="AO39" i="103" s="1"/>
  <c r="AE39" i="103"/>
  <c r="W40" i="103"/>
  <c r="AG39" i="103"/>
  <c r="AP39" i="103" s="1"/>
  <c r="Y40" i="90"/>
  <c r="X40" i="90"/>
  <c r="AR38" i="91"/>
  <c r="AE39" i="42"/>
  <c r="W40" i="42"/>
  <c r="AF39" i="42"/>
  <c r="AO39" i="42" s="1"/>
  <c r="AG39" i="42"/>
  <c r="AP39" i="42" s="1"/>
  <c r="Y39" i="20"/>
  <c r="X39" i="20"/>
  <c r="AH40" i="51"/>
  <c r="AQ40" i="51" s="1"/>
  <c r="Z38" i="95"/>
  <c r="Z41" i="85"/>
  <c r="AR38" i="104"/>
  <c r="Z37" i="101"/>
  <c r="AR41" i="100"/>
  <c r="AR37" i="43"/>
  <c r="Z42" i="100"/>
  <c r="AH41" i="18"/>
  <c r="AQ41" i="18" s="1"/>
  <c r="Y41" i="97"/>
  <c r="X41" i="97"/>
  <c r="AG39" i="88"/>
  <c r="AP39" i="88" s="1"/>
  <c r="AF39" i="88"/>
  <c r="AO39" i="88" s="1"/>
  <c r="W40" i="88"/>
  <c r="AE39" i="88"/>
  <c r="AR39" i="51"/>
  <c r="AN42" i="89"/>
  <c r="AI42" i="89"/>
  <c r="AH41" i="94"/>
  <c r="AQ41" i="94" s="1"/>
  <c r="AH40" i="13"/>
  <c r="AQ40" i="13" s="1"/>
  <c r="AN38" i="84"/>
  <c r="AI38" i="84"/>
  <c r="AF39" i="104"/>
  <c r="AO39" i="104" s="1"/>
  <c r="AG39" i="104"/>
  <c r="AP39" i="104" s="1"/>
  <c r="AE39" i="104"/>
  <c r="W40" i="104"/>
  <c r="AH40" i="35"/>
  <c r="AQ40" i="35" s="1"/>
  <c r="AE40" i="16"/>
  <c r="AF40" i="16"/>
  <c r="AO40" i="16" s="1"/>
  <c r="AG40" i="16"/>
  <c r="AP40" i="16" s="1"/>
  <c r="W41" i="16"/>
  <c r="Z38" i="92"/>
  <c r="AE42" i="46"/>
  <c r="AR37" i="95"/>
  <c r="AE40" i="48"/>
  <c r="AF40" i="48"/>
  <c r="AO40" i="48" s="1"/>
  <c r="AG40" i="48"/>
  <c r="AP40" i="48" s="1"/>
  <c r="W41" i="48"/>
  <c r="Y43" i="89"/>
  <c r="X43" i="89"/>
  <c r="Y41" i="105"/>
  <c r="X41" i="105"/>
  <c r="AR39" i="86"/>
  <c r="AH40" i="87"/>
  <c r="AQ40" i="87" s="1"/>
  <c r="AN38" i="20"/>
  <c r="AI38" i="20"/>
  <c r="AG39" i="82"/>
  <c r="AP39" i="82" s="1"/>
  <c r="W40" i="82"/>
  <c r="AF39" i="82"/>
  <c r="AO39" i="82" s="1"/>
  <c r="AE39" i="82"/>
  <c r="AH43" i="47"/>
  <c r="AQ43" i="47" s="1"/>
  <c r="Z40" i="51"/>
  <c r="AR37" i="10"/>
  <c r="AH40" i="86"/>
  <c r="AQ40" i="86" s="1"/>
  <c r="AN37" i="99"/>
  <c r="AI37" i="99"/>
  <c r="AH39" i="104"/>
  <c r="AQ39" i="104" s="1"/>
  <c r="Y39" i="93"/>
  <c r="X39" i="93"/>
  <c r="AR40" i="18"/>
  <c r="Y40" i="44"/>
  <c r="X40" i="44"/>
  <c r="AI38" i="52"/>
  <c r="AN38" i="52"/>
  <c r="W41" i="96"/>
  <c r="AG40" i="96"/>
  <c r="AP40" i="96" s="1"/>
  <c r="AF40" i="96"/>
  <c r="AO40" i="96" s="1"/>
  <c r="AE40" i="96"/>
  <c r="Y39" i="102"/>
  <c r="X39" i="102"/>
  <c r="AI38" i="93" l="1"/>
  <c r="AE41" i="94"/>
  <c r="AF40" i="87"/>
  <c r="AO40" i="87" s="1"/>
  <c r="AF40" i="13"/>
  <c r="AO40" i="13" s="1"/>
  <c r="AG38" i="43"/>
  <c r="AP38" i="43" s="1"/>
  <c r="W41" i="35"/>
  <c r="W39" i="43"/>
  <c r="AE41" i="15"/>
  <c r="AE40" i="13"/>
  <c r="Z38" i="99"/>
  <c r="W39" i="99" s="1"/>
  <c r="AF41" i="18"/>
  <c r="AO41" i="18" s="1"/>
  <c r="W42" i="18"/>
  <c r="Y42" i="18" s="1"/>
  <c r="AG42" i="46"/>
  <c r="AP42" i="46" s="1"/>
  <c r="AF42" i="46"/>
  <c r="AO42" i="46" s="1"/>
  <c r="AF40" i="86"/>
  <c r="AO40" i="86" s="1"/>
  <c r="W42" i="15"/>
  <c r="Z41" i="105"/>
  <c r="AF41" i="105" s="1"/>
  <c r="AO41" i="105" s="1"/>
  <c r="AG40" i="86"/>
  <c r="AP40" i="86" s="1"/>
  <c r="W41" i="86"/>
  <c r="AG41" i="15"/>
  <c r="AP41" i="15" s="1"/>
  <c r="AI38" i="102"/>
  <c r="AE41" i="18"/>
  <c r="AN41" i="18" s="1"/>
  <c r="AG40" i="35"/>
  <c r="AP40" i="35" s="1"/>
  <c r="AE40" i="87"/>
  <c r="AI40" i="97"/>
  <c r="AR40" i="97" s="1"/>
  <c r="W42" i="94"/>
  <c r="AG40" i="87"/>
  <c r="AP40" i="87" s="1"/>
  <c r="AF43" i="47"/>
  <c r="AO43" i="47" s="1"/>
  <c r="AG43" i="47"/>
  <c r="AP43" i="47" s="1"/>
  <c r="AG40" i="13"/>
  <c r="AP40" i="13" s="1"/>
  <c r="AE43" i="47"/>
  <c r="AF41" i="94"/>
  <c r="AO41" i="94" s="1"/>
  <c r="Z39" i="93"/>
  <c r="AF39" i="93" s="1"/>
  <c r="AO39" i="93" s="1"/>
  <c r="Z40" i="44"/>
  <c r="AF40" i="44" s="1"/>
  <c r="AO40" i="44" s="1"/>
  <c r="Z39" i="84"/>
  <c r="AG39" i="84" s="1"/>
  <c r="AP39" i="84" s="1"/>
  <c r="Z43" i="89"/>
  <c r="W44" i="89" s="1"/>
  <c r="Z39" i="83"/>
  <c r="AF39" i="83" s="1"/>
  <c r="AO39" i="83" s="1"/>
  <c r="Z41" i="97"/>
  <c r="AE41" i="97" s="1"/>
  <c r="Z40" i="90"/>
  <c r="W41" i="90" s="1"/>
  <c r="Z41" i="98"/>
  <c r="AF41" i="98" s="1"/>
  <c r="AO41" i="98" s="1"/>
  <c r="W42" i="105"/>
  <c r="AG41" i="105"/>
  <c r="AP41" i="105" s="1"/>
  <c r="Y41" i="96"/>
  <c r="X41" i="96"/>
  <c r="AR37" i="99"/>
  <c r="AH40" i="45"/>
  <c r="AQ40" i="45" s="1"/>
  <c r="Y41" i="13"/>
  <c r="X41" i="13"/>
  <c r="AE42" i="100"/>
  <c r="W43" i="100"/>
  <c r="AG42" i="100"/>
  <c r="AP42" i="100" s="1"/>
  <c r="AF42" i="100"/>
  <c r="AO42" i="100" s="1"/>
  <c r="AH39" i="20"/>
  <c r="AQ39" i="20" s="1"/>
  <c r="AH42" i="53"/>
  <c r="AQ42" i="53" s="1"/>
  <c r="AI38" i="50"/>
  <c r="AN38" i="50"/>
  <c r="AR39" i="45"/>
  <c r="AI38" i="11"/>
  <c r="AN38" i="11"/>
  <c r="AR40" i="105"/>
  <c r="AN40" i="13"/>
  <c r="AH39" i="102"/>
  <c r="AQ39" i="102" s="1"/>
  <c r="AF37" i="101"/>
  <c r="AO37" i="101" s="1"/>
  <c r="AG37" i="101"/>
  <c r="AP37" i="101" s="1"/>
  <c r="AE37" i="101"/>
  <c r="W38" i="101"/>
  <c r="Y39" i="50"/>
  <c r="X39" i="50"/>
  <c r="Y39" i="43"/>
  <c r="X39" i="43"/>
  <c r="AF38" i="99"/>
  <c r="AO38" i="99" s="1"/>
  <c r="AE38" i="99"/>
  <c r="AR38" i="52"/>
  <c r="Y40" i="82"/>
  <c r="X40" i="82"/>
  <c r="AF38" i="92"/>
  <c r="AO38" i="92" s="1"/>
  <c r="W39" i="92"/>
  <c r="AE38" i="92"/>
  <c r="AG38" i="92"/>
  <c r="AP38" i="92" s="1"/>
  <c r="AN40" i="96"/>
  <c r="AI40" i="96"/>
  <c r="AH40" i="44"/>
  <c r="AQ40" i="44" s="1"/>
  <c r="Y41" i="16"/>
  <c r="X41" i="16"/>
  <c r="Y40" i="104"/>
  <c r="X40" i="104"/>
  <c r="AH41" i="97"/>
  <c r="AQ41" i="97" s="1"/>
  <c r="Y40" i="42"/>
  <c r="X40" i="42"/>
  <c r="AR39" i="90"/>
  <c r="AH39" i="83"/>
  <c r="AQ39" i="83" s="1"/>
  <c r="AH39" i="84"/>
  <c r="AQ39" i="84" s="1"/>
  <c r="Y39" i="11"/>
  <c r="X39" i="11"/>
  <c r="AE40" i="49"/>
  <c r="AF40" i="49"/>
  <c r="AO40" i="49" s="1"/>
  <c r="AG40" i="49"/>
  <c r="AP40" i="49" s="1"/>
  <c r="W41" i="49"/>
  <c r="Y41" i="86"/>
  <c r="X41" i="86"/>
  <c r="AR38" i="83"/>
  <c r="Z40" i="45"/>
  <c r="AN40" i="35"/>
  <c r="Y42" i="94"/>
  <c r="X42" i="94"/>
  <c r="AI40" i="48"/>
  <c r="AN40" i="48"/>
  <c r="AR38" i="84"/>
  <c r="AH40" i="90"/>
  <c r="AQ40" i="90" s="1"/>
  <c r="Y44" i="47"/>
  <c r="X44" i="47"/>
  <c r="AR38" i="20"/>
  <c r="AH41" i="105"/>
  <c r="AQ41" i="105" s="1"/>
  <c r="Y41" i="48"/>
  <c r="X41" i="48"/>
  <c r="AI39" i="104"/>
  <c r="AN39" i="104"/>
  <c r="W42" i="97"/>
  <c r="W42" i="85"/>
  <c r="AG41" i="85"/>
  <c r="AP41" i="85" s="1"/>
  <c r="AE41" i="85"/>
  <c r="AF41" i="85"/>
  <c r="AO41" i="85" s="1"/>
  <c r="Z39" i="20"/>
  <c r="AN39" i="42"/>
  <c r="AI39" i="42"/>
  <c r="Z42" i="53"/>
  <c r="AE43" i="41"/>
  <c r="AF43" i="41"/>
  <c r="AO43" i="41" s="1"/>
  <c r="W44" i="41"/>
  <c r="AG43" i="41"/>
  <c r="AP43" i="41" s="1"/>
  <c r="Y41" i="87"/>
  <c r="X41" i="87"/>
  <c r="AR38" i="93"/>
  <c r="W40" i="84"/>
  <c r="AN40" i="86"/>
  <c r="AI40" i="86"/>
  <c r="AH39" i="52"/>
  <c r="AQ39" i="52" s="1"/>
  <c r="Y41" i="35"/>
  <c r="X41" i="35"/>
  <c r="AN41" i="94"/>
  <c r="Z39" i="102"/>
  <c r="AH43" i="89"/>
  <c r="AQ43" i="89" s="1"/>
  <c r="AI42" i="46"/>
  <c r="AN42" i="46"/>
  <c r="AR42" i="89"/>
  <c r="AH39" i="93"/>
  <c r="AQ39" i="93" s="1"/>
  <c r="AE40" i="51"/>
  <c r="AF40" i="51"/>
  <c r="AO40" i="51" s="1"/>
  <c r="AG40" i="51"/>
  <c r="AP40" i="51" s="1"/>
  <c r="W41" i="51"/>
  <c r="Y43" i="46"/>
  <c r="X43" i="46"/>
  <c r="AN39" i="88"/>
  <c r="AI39" i="88"/>
  <c r="AF38" i="95"/>
  <c r="AO38" i="95" s="1"/>
  <c r="W39" i="95"/>
  <c r="AE38" i="95"/>
  <c r="AG38" i="95"/>
  <c r="AP38" i="95" s="1"/>
  <c r="Y40" i="103"/>
  <c r="X40" i="103"/>
  <c r="Y39" i="10"/>
  <c r="X39" i="10"/>
  <c r="AI39" i="32"/>
  <c r="AN39" i="32"/>
  <c r="AR38" i="102"/>
  <c r="Y40" i="55"/>
  <c r="X40" i="55"/>
  <c r="AR40" i="98"/>
  <c r="AH41" i="98"/>
  <c r="AQ41" i="98" s="1"/>
  <c r="AG39" i="91"/>
  <c r="AP39" i="91" s="1"/>
  <c r="AF39" i="91"/>
  <c r="AO39" i="91" s="1"/>
  <c r="AE39" i="91"/>
  <c r="W40" i="91"/>
  <c r="Z39" i="52"/>
  <c r="AR41" i="53"/>
  <c r="Y42" i="15"/>
  <c r="X42" i="15"/>
  <c r="AN39" i="82"/>
  <c r="AI39" i="82"/>
  <c r="AN40" i="16"/>
  <c r="AI40" i="16"/>
  <c r="Y40" i="88"/>
  <c r="X40" i="88"/>
  <c r="AN39" i="103"/>
  <c r="AI39" i="103"/>
  <c r="AN38" i="10"/>
  <c r="AI38" i="10"/>
  <c r="AI38" i="43"/>
  <c r="AN38" i="43"/>
  <c r="Y40" i="32"/>
  <c r="X40" i="32"/>
  <c r="AR39" i="44"/>
  <c r="AH38" i="99"/>
  <c r="AQ38" i="99" s="1"/>
  <c r="AI39" i="55"/>
  <c r="AN39" i="55"/>
  <c r="AE38" i="54"/>
  <c r="AF38" i="54"/>
  <c r="AO38" i="54" s="1"/>
  <c r="AG38" i="54"/>
  <c r="AP38" i="54" s="1"/>
  <c r="W39" i="54"/>
  <c r="AI43" i="47"/>
  <c r="AN43" i="47"/>
  <c r="AN41" i="15"/>
  <c r="AF41" i="97" l="1"/>
  <c r="AO41" i="97" s="1"/>
  <c r="AG41" i="97"/>
  <c r="AP41" i="97" s="1"/>
  <c r="Z41" i="86"/>
  <c r="Z40" i="42"/>
  <c r="AG38" i="99"/>
  <c r="AP38" i="99" s="1"/>
  <c r="AI40" i="87"/>
  <c r="AN40" i="87"/>
  <c r="AE39" i="84"/>
  <c r="W40" i="83"/>
  <c r="AI40" i="35"/>
  <c r="AG39" i="83"/>
  <c r="AP39" i="83" s="1"/>
  <c r="X42" i="18"/>
  <c r="AF39" i="84"/>
  <c r="AO39" i="84" s="1"/>
  <c r="AE39" i="83"/>
  <c r="AI41" i="15"/>
  <c r="AR41" i="15" s="1"/>
  <c r="AG39" i="93"/>
  <c r="AP39" i="93" s="1"/>
  <c r="AE43" i="89"/>
  <c r="AN43" i="89" s="1"/>
  <c r="AI41" i="18"/>
  <c r="AR41" i="18" s="1"/>
  <c r="AE40" i="90"/>
  <c r="AN40" i="90" s="1"/>
  <c r="AE41" i="105"/>
  <c r="AF40" i="90"/>
  <c r="AO40" i="90" s="1"/>
  <c r="AE41" i="98"/>
  <c r="AN41" i="98" s="1"/>
  <c r="AE40" i="44"/>
  <c r="AN40" i="44" s="1"/>
  <c r="AG41" i="98"/>
  <c r="AP41" i="98" s="1"/>
  <c r="W40" i="93"/>
  <c r="W42" i="98"/>
  <c r="AF43" i="89"/>
  <c r="AO43" i="89" s="1"/>
  <c r="AG40" i="44"/>
  <c r="AP40" i="44" s="1"/>
  <c r="AE39" i="93"/>
  <c r="AN39" i="93" s="1"/>
  <c r="AG40" i="90"/>
  <c r="AP40" i="90" s="1"/>
  <c r="AG43" i="89"/>
  <c r="AP43" i="89" s="1"/>
  <c r="W41" i="44"/>
  <c r="Y41" i="44" s="1"/>
  <c r="AI41" i="94"/>
  <c r="AR41" i="94" s="1"/>
  <c r="AI40" i="13"/>
  <c r="AR40" i="13" s="1"/>
  <c r="Z44" i="47"/>
  <c r="AG44" i="47" s="1"/>
  <c r="AP44" i="47" s="1"/>
  <c r="Z39" i="11"/>
  <c r="W40" i="11" s="1"/>
  <c r="Z39" i="50"/>
  <c r="AE39" i="50" s="1"/>
  <c r="Z40" i="104"/>
  <c r="AF40" i="104" s="1"/>
  <c r="AO40" i="104" s="1"/>
  <c r="Z40" i="88"/>
  <c r="AE40" i="88" s="1"/>
  <c r="Z40" i="55"/>
  <c r="AE40" i="55" s="1"/>
  <c r="AH41" i="13"/>
  <c r="AQ41" i="13" s="1"/>
  <c r="AR39" i="32"/>
  <c r="Y39" i="92"/>
  <c r="X39" i="92"/>
  <c r="Y39" i="99"/>
  <c r="X39" i="99"/>
  <c r="AH39" i="10"/>
  <c r="AQ39" i="10" s="1"/>
  <c r="Y40" i="83"/>
  <c r="X40" i="83"/>
  <c r="AR39" i="42"/>
  <c r="Y42" i="85"/>
  <c r="X42" i="85"/>
  <c r="AR39" i="104"/>
  <c r="AR40" i="35"/>
  <c r="Z41" i="13"/>
  <c r="AH41" i="96"/>
  <c r="AQ41" i="96" s="1"/>
  <c r="Y42" i="105"/>
  <c r="X42" i="105"/>
  <c r="AE42" i="53"/>
  <c r="AF42" i="53"/>
  <c r="AO42" i="53" s="1"/>
  <c r="AG42" i="53"/>
  <c r="AP42" i="53" s="1"/>
  <c r="W43" i="53"/>
  <c r="AR43" i="47"/>
  <c r="AR39" i="82"/>
  <c r="AI38" i="95"/>
  <c r="AN38" i="95"/>
  <c r="AN39" i="83"/>
  <c r="Y44" i="41"/>
  <c r="X44" i="41"/>
  <c r="AH41" i="48"/>
  <c r="AQ41" i="48" s="1"/>
  <c r="AR40" i="48"/>
  <c r="AE40" i="45"/>
  <c r="AF40" i="45"/>
  <c r="AO40" i="45" s="1"/>
  <c r="AG40" i="45"/>
  <c r="AP40" i="45" s="1"/>
  <c r="W41" i="45"/>
  <c r="Y41" i="49"/>
  <c r="X41" i="49"/>
  <c r="AR40" i="96"/>
  <c r="AH40" i="82"/>
  <c r="AQ40" i="82" s="1"/>
  <c r="AR38" i="11"/>
  <c r="Z41" i="96"/>
  <c r="AR40" i="16"/>
  <c r="AR38" i="50"/>
  <c r="AR39" i="103"/>
  <c r="AN40" i="51"/>
  <c r="AI40" i="51"/>
  <c r="Z39" i="10"/>
  <c r="Y40" i="84"/>
  <c r="X40" i="84"/>
  <c r="AG39" i="20"/>
  <c r="AP39" i="20" s="1"/>
  <c r="AF39" i="20"/>
  <c r="AO39" i="20" s="1"/>
  <c r="AE39" i="20"/>
  <c r="W40" i="20"/>
  <c r="Z41" i="48"/>
  <c r="AH42" i="94"/>
  <c r="AQ42" i="94" s="1"/>
  <c r="AH40" i="42"/>
  <c r="AQ40" i="42" s="1"/>
  <c r="AH41" i="16"/>
  <c r="AQ41" i="16" s="1"/>
  <c r="Z40" i="82"/>
  <c r="AN38" i="99"/>
  <c r="AI38" i="99"/>
  <c r="AH39" i="43"/>
  <c r="AQ39" i="43" s="1"/>
  <c r="Y38" i="101"/>
  <c r="X38" i="101"/>
  <c r="Y41" i="90"/>
  <c r="X41" i="90"/>
  <c r="Y44" i="89"/>
  <c r="X44" i="89"/>
  <c r="AH40" i="32"/>
  <c r="AQ40" i="32" s="1"/>
  <c r="AF41" i="86"/>
  <c r="AO41" i="86" s="1"/>
  <c r="AE41" i="86"/>
  <c r="AG41" i="86"/>
  <c r="AP41" i="86" s="1"/>
  <c r="W42" i="86"/>
  <c r="AH39" i="11"/>
  <c r="AQ39" i="11" s="1"/>
  <c r="AH40" i="104"/>
  <c r="AQ40" i="104" s="1"/>
  <c r="Z40" i="32"/>
  <c r="AH43" i="46"/>
  <c r="AQ43" i="46" s="1"/>
  <c r="AH41" i="35"/>
  <c r="AQ41" i="35" s="1"/>
  <c r="AH42" i="18"/>
  <c r="AQ42" i="18" s="1"/>
  <c r="AE39" i="52"/>
  <c r="AF39" i="52"/>
  <c r="AO39" i="52" s="1"/>
  <c r="W40" i="52"/>
  <c r="AG39" i="52"/>
  <c r="AP39" i="52" s="1"/>
  <c r="Y39" i="95"/>
  <c r="X39" i="95"/>
  <c r="Z43" i="46"/>
  <c r="AH40" i="103"/>
  <c r="AQ40" i="103" s="1"/>
  <c r="Y41" i="51"/>
  <c r="X41" i="51"/>
  <c r="AR42" i="46"/>
  <c r="Z41" i="35"/>
  <c r="AR40" i="86"/>
  <c r="AH41" i="87"/>
  <c r="AQ41" i="87" s="1"/>
  <c r="AI43" i="41"/>
  <c r="AN43" i="41"/>
  <c r="AN41" i="97"/>
  <c r="AI41" i="97"/>
  <c r="Z42" i="94"/>
  <c r="AE40" i="42"/>
  <c r="AF40" i="42"/>
  <c r="AO40" i="42" s="1"/>
  <c r="AG40" i="42"/>
  <c r="AP40" i="42" s="1"/>
  <c r="W41" i="42"/>
  <c r="Z41" i="16"/>
  <c r="Z39" i="43"/>
  <c r="AN37" i="101"/>
  <c r="AI37" i="101"/>
  <c r="Y43" i="100"/>
  <c r="X43" i="100"/>
  <c r="AN41" i="105"/>
  <c r="AI41" i="105"/>
  <c r="AH40" i="55"/>
  <c r="AQ40" i="55" s="1"/>
  <c r="AN39" i="84"/>
  <c r="AI39" i="84"/>
  <c r="AH44" i="47"/>
  <c r="AQ44" i="47" s="1"/>
  <c r="AH39" i="50"/>
  <c r="AQ39" i="50" s="1"/>
  <c r="AR39" i="55"/>
  <c r="Y39" i="54"/>
  <c r="X39" i="54"/>
  <c r="AH40" i="88"/>
  <c r="AQ40" i="88" s="1"/>
  <c r="AR38" i="43"/>
  <c r="AH42" i="15"/>
  <c r="AQ42" i="15" s="1"/>
  <c r="Y40" i="91"/>
  <c r="X40" i="91"/>
  <c r="Z40" i="91" s="1"/>
  <c r="Z42" i="18"/>
  <c r="AI38" i="54"/>
  <c r="AN38" i="54"/>
  <c r="AR38" i="10"/>
  <c r="Z42" i="15"/>
  <c r="AN39" i="91"/>
  <c r="AI39" i="91"/>
  <c r="Z40" i="103"/>
  <c r="AR39" i="88"/>
  <c r="AR40" i="87"/>
  <c r="W40" i="102"/>
  <c r="AG39" i="102"/>
  <c r="AP39" i="102" s="1"/>
  <c r="AF39" i="102"/>
  <c r="AO39" i="102" s="1"/>
  <c r="AE39" i="102"/>
  <c r="Z41" i="87"/>
  <c r="AN41" i="85"/>
  <c r="AI41" i="85"/>
  <c r="Y42" i="97"/>
  <c r="X42" i="97"/>
  <c r="AH41" i="86"/>
  <c r="AQ41" i="86" s="1"/>
  <c r="AI40" i="49"/>
  <c r="AN40" i="49"/>
  <c r="AN38" i="92"/>
  <c r="AI38" i="92"/>
  <c r="AN42" i="100"/>
  <c r="AI42" i="100"/>
  <c r="Y40" i="93"/>
  <c r="X40" i="93"/>
  <c r="Y42" i="98"/>
  <c r="X42" i="98"/>
  <c r="X41" i="44" l="1"/>
  <c r="AG40" i="104"/>
  <c r="AP40" i="104" s="1"/>
  <c r="Z39" i="54"/>
  <c r="W40" i="50"/>
  <c r="AF39" i="50"/>
  <c r="AO39" i="50" s="1"/>
  <c r="AF39" i="11"/>
  <c r="AO39" i="11" s="1"/>
  <c r="AI39" i="93"/>
  <c r="AI39" i="83"/>
  <c r="AF40" i="55"/>
  <c r="AO40" i="55" s="1"/>
  <c r="AI40" i="90"/>
  <c r="AG39" i="50"/>
  <c r="AP39" i="50" s="1"/>
  <c r="AG40" i="88"/>
  <c r="AP40" i="88" s="1"/>
  <c r="AI41" i="98"/>
  <c r="AF40" i="88"/>
  <c r="AO40" i="88" s="1"/>
  <c r="AG40" i="55"/>
  <c r="AP40" i="55" s="1"/>
  <c r="W41" i="88"/>
  <c r="Y41" i="88" s="1"/>
  <c r="AE44" i="47"/>
  <c r="AN44" i="47" s="1"/>
  <c r="W41" i="55"/>
  <c r="AF44" i="47"/>
  <c r="AO44" i="47" s="1"/>
  <c r="W41" i="104"/>
  <c r="AI40" i="44"/>
  <c r="AE39" i="11"/>
  <c r="AE40" i="104"/>
  <c r="AI40" i="104" s="1"/>
  <c r="AG39" i="11"/>
  <c r="AP39" i="11" s="1"/>
  <c r="W45" i="47"/>
  <c r="Y45" i="47" s="1"/>
  <c r="AI43" i="89"/>
  <c r="AR43" i="89" s="1"/>
  <c r="Z42" i="105"/>
  <c r="AF42" i="105" s="1"/>
  <c r="AO42" i="105" s="1"/>
  <c r="Z43" i="100"/>
  <c r="Z42" i="98"/>
  <c r="AF42" i="98" s="1"/>
  <c r="AO42" i="98" s="1"/>
  <c r="Z40" i="93"/>
  <c r="W41" i="93" s="1"/>
  <c r="Z41" i="44"/>
  <c r="AE41" i="44" s="1"/>
  <c r="Z40" i="84"/>
  <c r="AE40" i="84" s="1"/>
  <c r="Z40" i="83"/>
  <c r="Z39" i="92"/>
  <c r="AG39" i="92" s="1"/>
  <c r="AP39" i="92" s="1"/>
  <c r="AR38" i="99"/>
  <c r="W40" i="92"/>
  <c r="Y40" i="102"/>
  <c r="X40" i="102"/>
  <c r="AH44" i="89"/>
  <c r="AQ44" i="89" s="1"/>
  <c r="AH38" i="101"/>
  <c r="AQ38" i="101" s="1"/>
  <c r="W42" i="96"/>
  <c r="AG41" i="96"/>
  <c r="AP41" i="96" s="1"/>
  <c r="AF41" i="96"/>
  <c r="AO41" i="96" s="1"/>
  <c r="AE41" i="96"/>
  <c r="Y41" i="45"/>
  <c r="X41" i="45"/>
  <c r="AR39" i="83"/>
  <c r="AN40" i="88"/>
  <c r="AN39" i="11"/>
  <c r="AE41" i="35"/>
  <c r="W42" i="35"/>
  <c r="AF41" i="35"/>
  <c r="AO41" i="35" s="1"/>
  <c r="AG41" i="35"/>
  <c r="AP41" i="35" s="1"/>
  <c r="AH40" i="93"/>
  <c r="AQ40" i="93" s="1"/>
  <c r="AE40" i="103"/>
  <c r="W41" i="103"/>
  <c r="AG40" i="103"/>
  <c r="AP40" i="103" s="1"/>
  <c r="AF40" i="103"/>
  <c r="AO40" i="103" s="1"/>
  <c r="AH43" i="100"/>
  <c r="AQ43" i="100" s="1"/>
  <c r="AR37" i="101"/>
  <c r="AR43" i="41"/>
  <c r="Y40" i="52"/>
  <c r="X40" i="52"/>
  <c r="AF40" i="32"/>
  <c r="AO40" i="32" s="1"/>
  <c r="AE40" i="32"/>
  <c r="AG40" i="32"/>
  <c r="AP40" i="32" s="1"/>
  <c r="W41" i="32"/>
  <c r="Z44" i="89"/>
  <c r="Z38" i="101"/>
  <c r="W41" i="82"/>
  <c r="AG40" i="82"/>
  <c r="AP40" i="82" s="1"/>
  <c r="AF40" i="82"/>
  <c r="AO40" i="82" s="1"/>
  <c r="AE40" i="82"/>
  <c r="AH40" i="84"/>
  <c r="AQ40" i="84" s="1"/>
  <c r="AE39" i="10"/>
  <c r="W40" i="10"/>
  <c r="AG39" i="10"/>
  <c r="AP39" i="10" s="1"/>
  <c r="AF39" i="10"/>
  <c r="AO39" i="10" s="1"/>
  <c r="Y43" i="53"/>
  <c r="X43" i="53"/>
  <c r="AH39" i="99"/>
  <c r="AQ39" i="99" s="1"/>
  <c r="AR40" i="90"/>
  <c r="Y40" i="50"/>
  <c r="X40" i="50"/>
  <c r="W40" i="54"/>
  <c r="AE39" i="54"/>
  <c r="AF39" i="54"/>
  <c r="AO39" i="54" s="1"/>
  <c r="AG39" i="54"/>
  <c r="AP39" i="54" s="1"/>
  <c r="AR41" i="105"/>
  <c r="Y41" i="42"/>
  <c r="X41" i="42"/>
  <c r="AH42" i="105"/>
  <c r="AQ42" i="105" s="1"/>
  <c r="AR41" i="85"/>
  <c r="W42" i="87"/>
  <c r="AG41" i="87"/>
  <c r="AP41" i="87" s="1"/>
  <c r="AF41" i="87"/>
  <c r="AO41" i="87" s="1"/>
  <c r="AE41" i="87"/>
  <c r="AR38" i="54"/>
  <c r="W44" i="100"/>
  <c r="AG43" i="100"/>
  <c r="AP43" i="100" s="1"/>
  <c r="AE43" i="100"/>
  <c r="AF43" i="100"/>
  <c r="AO43" i="100" s="1"/>
  <c r="AI40" i="42"/>
  <c r="AN40" i="42"/>
  <c r="AE43" i="46"/>
  <c r="AF43" i="46"/>
  <c r="AO43" i="46" s="1"/>
  <c r="W44" i="46"/>
  <c r="AG43" i="46"/>
  <c r="AP43" i="46" s="1"/>
  <c r="Y42" i="86"/>
  <c r="X42" i="86"/>
  <c r="AE41" i="48"/>
  <c r="AF41" i="48"/>
  <c r="AO41" i="48" s="1"/>
  <c r="AG41" i="48"/>
  <c r="AP41" i="48" s="1"/>
  <c r="W42" i="48"/>
  <c r="AG40" i="84"/>
  <c r="AP40" i="84" s="1"/>
  <c r="AR40" i="51"/>
  <c r="AH44" i="41"/>
  <c r="AQ44" i="41" s="1"/>
  <c r="AR38" i="95"/>
  <c r="AH40" i="83"/>
  <c r="AQ40" i="83" s="1"/>
  <c r="Z39" i="99"/>
  <c r="Y40" i="11"/>
  <c r="X40" i="11"/>
  <c r="AI40" i="55"/>
  <c r="AN40" i="55"/>
  <c r="Y41" i="55"/>
  <c r="X41" i="55"/>
  <c r="AR38" i="92"/>
  <c r="AR39" i="91"/>
  <c r="AR40" i="49"/>
  <c r="AH42" i="97"/>
  <c r="AQ42" i="97" s="1"/>
  <c r="AN39" i="102"/>
  <c r="AI39" i="102"/>
  <c r="AR40" i="44"/>
  <c r="AE42" i="18"/>
  <c r="W43" i="18"/>
  <c r="AF42" i="18"/>
  <c r="AO42" i="18" s="1"/>
  <c r="AG42" i="18"/>
  <c r="AP42" i="18" s="1"/>
  <c r="W40" i="43"/>
  <c r="AE39" i="43"/>
  <c r="AG39" i="43"/>
  <c r="AP39" i="43" s="1"/>
  <c r="AF39" i="43"/>
  <c r="AO39" i="43" s="1"/>
  <c r="W43" i="94"/>
  <c r="AG42" i="94"/>
  <c r="AP42" i="94" s="1"/>
  <c r="AF42" i="94"/>
  <c r="AO42" i="94" s="1"/>
  <c r="AE42" i="94"/>
  <c r="AH41" i="51"/>
  <c r="AQ41" i="51" s="1"/>
  <c r="AH39" i="95"/>
  <c r="AQ39" i="95" s="1"/>
  <c r="AI39" i="52"/>
  <c r="AN39" i="52"/>
  <c r="AH41" i="90"/>
  <c r="AQ41" i="90" s="1"/>
  <c r="Y40" i="20"/>
  <c r="X40" i="20"/>
  <c r="AH41" i="49"/>
  <c r="AQ41" i="49" s="1"/>
  <c r="AN40" i="45"/>
  <c r="AI40" i="45"/>
  <c r="AH42" i="85"/>
  <c r="AQ42" i="85" s="1"/>
  <c r="AF40" i="83"/>
  <c r="AO40" i="83" s="1"/>
  <c r="AE40" i="83"/>
  <c r="AG40" i="83"/>
  <c r="AP40" i="83" s="1"/>
  <c r="W41" i="83"/>
  <c r="Y41" i="104"/>
  <c r="X41" i="104"/>
  <c r="W41" i="91"/>
  <c r="AG40" i="91"/>
  <c r="AP40" i="91" s="1"/>
  <c r="AF40" i="91"/>
  <c r="AO40" i="91" s="1"/>
  <c r="AE40" i="91"/>
  <c r="AR39" i="84"/>
  <c r="AR41" i="98"/>
  <c r="AF40" i="93"/>
  <c r="AO40" i="93" s="1"/>
  <c r="AE40" i="93"/>
  <c r="AH42" i="98"/>
  <c r="AQ42" i="98" s="1"/>
  <c r="AR42" i="100"/>
  <c r="Z42" i="97"/>
  <c r="W43" i="15"/>
  <c r="AE42" i="15"/>
  <c r="AG42" i="15"/>
  <c r="AP42" i="15" s="1"/>
  <c r="AF42" i="15"/>
  <c r="AO42" i="15" s="1"/>
  <c r="AH40" i="91"/>
  <c r="AQ40" i="91" s="1"/>
  <c r="AH39" i="54"/>
  <c r="AQ39" i="54" s="1"/>
  <c r="AE41" i="16"/>
  <c r="W42" i="16"/>
  <c r="AF41" i="16"/>
  <c r="AO41" i="16" s="1"/>
  <c r="AG41" i="16"/>
  <c r="AP41" i="16" s="1"/>
  <c r="AR41" i="97"/>
  <c r="Z41" i="51"/>
  <c r="Z39" i="95"/>
  <c r="AN41" i="86"/>
  <c r="AI41" i="86"/>
  <c r="Z41" i="90"/>
  <c r="AI39" i="20"/>
  <c r="AN39" i="20"/>
  <c r="AH41" i="44"/>
  <c r="AQ41" i="44" s="1"/>
  <c r="AR39" i="93"/>
  <c r="Z41" i="49"/>
  <c r="Z44" i="41"/>
  <c r="AI42" i="53"/>
  <c r="AN42" i="53"/>
  <c r="AG41" i="13"/>
  <c r="AP41" i="13" s="1"/>
  <c r="AF41" i="13"/>
  <c r="AO41" i="13" s="1"/>
  <c r="AE41" i="13"/>
  <c r="W42" i="13"/>
  <c r="Z42" i="85"/>
  <c r="AH39" i="92"/>
  <c r="AQ39" i="92" s="1"/>
  <c r="AI44" i="47"/>
  <c r="AI39" i="50"/>
  <c r="AN39" i="50"/>
  <c r="AE39" i="92" l="1"/>
  <c r="AF40" i="84"/>
  <c r="AO40" i="84" s="1"/>
  <c r="W41" i="84"/>
  <c r="W42" i="44"/>
  <c r="W43" i="105"/>
  <c r="AG41" i="44"/>
  <c r="AP41" i="44" s="1"/>
  <c r="AG40" i="93"/>
  <c r="AP40" i="93" s="1"/>
  <c r="Z40" i="11"/>
  <c r="AF41" i="44"/>
  <c r="AO41" i="44" s="1"/>
  <c r="X45" i="47"/>
  <c r="AI39" i="11"/>
  <c r="AI40" i="88"/>
  <c r="AG42" i="98"/>
  <c r="AP42" i="98" s="1"/>
  <c r="AF39" i="92"/>
  <c r="AO39" i="92" s="1"/>
  <c r="X41" i="88"/>
  <c r="Z41" i="88" s="1"/>
  <c r="W42" i="88" s="1"/>
  <c r="AE42" i="105"/>
  <c r="AN42" i="105" s="1"/>
  <c r="AG42" i="105"/>
  <c r="AP42" i="105" s="1"/>
  <c r="AN40" i="104"/>
  <c r="W43" i="98"/>
  <c r="X43" i="98" s="1"/>
  <c r="AE42" i="98"/>
  <c r="AN42" i="98" s="1"/>
  <c r="Z42" i="86"/>
  <c r="AF42" i="86" s="1"/>
  <c r="AO42" i="86" s="1"/>
  <c r="Z40" i="52"/>
  <c r="Z41" i="104"/>
  <c r="AF41" i="104" s="1"/>
  <c r="AO41" i="104" s="1"/>
  <c r="Z41" i="55"/>
  <c r="W42" i="55" s="1"/>
  <c r="AE41" i="88"/>
  <c r="Y42" i="35"/>
  <c r="X42" i="35"/>
  <c r="AN40" i="83"/>
  <c r="AI40" i="83"/>
  <c r="AN42" i="18"/>
  <c r="AI42" i="18"/>
  <c r="AH42" i="86"/>
  <c r="AQ42" i="86" s="1"/>
  <c r="AI43" i="46"/>
  <c r="AN43" i="46"/>
  <c r="Y44" i="100"/>
  <c r="X44" i="100"/>
  <c r="Y42" i="87"/>
  <c r="X42" i="87"/>
  <c r="AH45" i="47"/>
  <c r="AQ45" i="47" s="1"/>
  <c r="Y40" i="10"/>
  <c r="X40" i="10"/>
  <c r="AI40" i="32"/>
  <c r="AN40" i="32"/>
  <c r="AI41" i="35"/>
  <c r="AN41" i="35"/>
  <c r="Y43" i="18"/>
  <c r="X43" i="18"/>
  <c r="AI41" i="48"/>
  <c r="AN41" i="48"/>
  <c r="W40" i="99"/>
  <c r="AG39" i="99"/>
  <c r="AP39" i="99" s="1"/>
  <c r="AF39" i="99"/>
  <c r="AO39" i="99" s="1"/>
  <c r="AE39" i="99"/>
  <c r="Y41" i="84"/>
  <c r="X41" i="84"/>
  <c r="AN41" i="44"/>
  <c r="AI41" i="44"/>
  <c r="AH43" i="53"/>
  <c r="AQ43" i="53" s="1"/>
  <c r="AI39" i="10"/>
  <c r="AN39" i="10"/>
  <c r="Y41" i="82"/>
  <c r="X41" i="82"/>
  <c r="Y41" i="103"/>
  <c r="X41" i="103"/>
  <c r="AH41" i="45"/>
  <c r="AQ41" i="45" s="1"/>
  <c r="Y42" i="96"/>
  <c r="X42" i="96"/>
  <c r="AH40" i="102"/>
  <c r="AQ40" i="102" s="1"/>
  <c r="AR42" i="53"/>
  <c r="Y41" i="91"/>
  <c r="X41" i="91"/>
  <c r="Y42" i="13"/>
  <c r="X42" i="13"/>
  <c r="AF39" i="95"/>
  <c r="AO39" i="95" s="1"/>
  <c r="AG39" i="95"/>
  <c r="AP39" i="95" s="1"/>
  <c r="AE39" i="95"/>
  <c r="W40" i="95"/>
  <c r="Y43" i="15"/>
  <c r="X43" i="15"/>
  <c r="AN42" i="94"/>
  <c r="AI42" i="94"/>
  <c r="AE41" i="49"/>
  <c r="W42" i="49"/>
  <c r="AF41" i="49"/>
  <c r="AO41" i="49" s="1"/>
  <c r="AG41" i="49"/>
  <c r="AP41" i="49" s="1"/>
  <c r="AR39" i="20"/>
  <c r="W43" i="97"/>
  <c r="AG42" i="97"/>
  <c r="AP42" i="97" s="1"/>
  <c r="AF42" i="97"/>
  <c r="AO42" i="97" s="1"/>
  <c r="AE42" i="97"/>
  <c r="AH40" i="20"/>
  <c r="AQ40" i="20" s="1"/>
  <c r="AR39" i="52"/>
  <c r="Y40" i="43"/>
  <c r="X40" i="43"/>
  <c r="Y42" i="48"/>
  <c r="X42" i="48"/>
  <c r="AR40" i="42"/>
  <c r="AH41" i="42"/>
  <c r="AQ41" i="42" s="1"/>
  <c r="Z45" i="47"/>
  <c r="AF38" i="101"/>
  <c r="AO38" i="101" s="1"/>
  <c r="W39" i="101"/>
  <c r="AE38" i="101"/>
  <c r="AG38" i="101"/>
  <c r="AP38" i="101" s="1"/>
  <c r="AH40" i="52"/>
  <c r="AQ40" i="52" s="1"/>
  <c r="AN40" i="103"/>
  <c r="AI40" i="103"/>
  <c r="AR39" i="11"/>
  <c r="Z41" i="45"/>
  <c r="Z40" i="102"/>
  <c r="Y40" i="92"/>
  <c r="X40" i="92"/>
  <c r="W41" i="11"/>
  <c r="AG40" i="11"/>
  <c r="AP40" i="11" s="1"/>
  <c r="AF40" i="11"/>
  <c r="AO40" i="11" s="1"/>
  <c r="AE40" i="11"/>
  <c r="AE42" i="85"/>
  <c r="W43" i="85"/>
  <c r="AG42" i="85"/>
  <c r="AP42" i="85" s="1"/>
  <c r="AF42" i="85"/>
  <c r="AO42" i="85" s="1"/>
  <c r="AR39" i="50"/>
  <c r="AN40" i="93"/>
  <c r="AI40" i="93"/>
  <c r="AI39" i="43"/>
  <c r="AN39" i="43"/>
  <c r="AN41" i="13"/>
  <c r="AI41" i="13"/>
  <c r="AE41" i="51"/>
  <c r="AF41" i="51"/>
  <c r="AO41" i="51" s="1"/>
  <c r="AG41" i="51"/>
  <c r="AP41" i="51" s="1"/>
  <c r="W42" i="51"/>
  <c r="AN41" i="16"/>
  <c r="AI41" i="16"/>
  <c r="AR44" i="47"/>
  <c r="AN40" i="91"/>
  <c r="AI40" i="91"/>
  <c r="Z40" i="20"/>
  <c r="AR39" i="102"/>
  <c r="AR40" i="55"/>
  <c r="AN41" i="87"/>
  <c r="AI41" i="87"/>
  <c r="AR40" i="104"/>
  <c r="Z41" i="42"/>
  <c r="AI39" i="54"/>
  <c r="AN39" i="54"/>
  <c r="AH40" i="50"/>
  <c r="AQ40" i="50" s="1"/>
  <c r="Z43" i="53"/>
  <c r="AF44" i="89"/>
  <c r="AO44" i="89" s="1"/>
  <c r="AE44" i="89"/>
  <c r="AG44" i="89"/>
  <c r="AP44" i="89" s="1"/>
  <c r="W45" i="89"/>
  <c r="AE40" i="52"/>
  <c r="AF40" i="52"/>
  <c r="AO40" i="52" s="1"/>
  <c r="AG40" i="52"/>
  <c r="AP40" i="52" s="1"/>
  <c r="W41" i="52"/>
  <c r="AR40" i="88"/>
  <c r="AN39" i="92"/>
  <c r="AR41" i="86"/>
  <c r="AH41" i="55"/>
  <c r="AQ41" i="55" s="1"/>
  <c r="AN42" i="15"/>
  <c r="AI42" i="15"/>
  <c r="AE44" i="41"/>
  <c r="W45" i="41"/>
  <c r="AF44" i="41"/>
  <c r="AO44" i="41" s="1"/>
  <c r="AG44" i="41"/>
  <c r="AP44" i="41" s="1"/>
  <c r="Y42" i="16"/>
  <c r="X42" i="16"/>
  <c r="AH41" i="104"/>
  <c r="AQ41" i="104" s="1"/>
  <c r="W42" i="90"/>
  <c r="AG41" i="90"/>
  <c r="AP41" i="90" s="1"/>
  <c r="AF41" i="90"/>
  <c r="AO41" i="90" s="1"/>
  <c r="AE41" i="90"/>
  <c r="Y41" i="93"/>
  <c r="X41" i="93"/>
  <c r="Y41" i="83"/>
  <c r="X41" i="83"/>
  <c r="AR40" i="45"/>
  <c r="Y43" i="94"/>
  <c r="X43" i="94"/>
  <c r="AH40" i="11"/>
  <c r="AQ40" i="11" s="1"/>
  <c r="AN40" i="84"/>
  <c r="AI40" i="84"/>
  <c r="Y44" i="46"/>
  <c r="X44" i="46"/>
  <c r="AN43" i="100"/>
  <c r="AI43" i="100"/>
  <c r="Y42" i="44"/>
  <c r="X42" i="44"/>
  <c r="Y40" i="54"/>
  <c r="X40" i="54"/>
  <c r="Z40" i="50"/>
  <c r="AN40" i="82"/>
  <c r="AI40" i="82"/>
  <c r="Y41" i="32"/>
  <c r="X41" i="32"/>
  <c r="AN41" i="96"/>
  <c r="AI41" i="96"/>
  <c r="AH41" i="88"/>
  <c r="AQ41" i="88" s="1"/>
  <c r="Y43" i="105"/>
  <c r="X43" i="105"/>
  <c r="AF41" i="88" l="1"/>
  <c r="AO41" i="88" s="1"/>
  <c r="AG41" i="88"/>
  <c r="AP41" i="88" s="1"/>
  <c r="AG42" i="86"/>
  <c r="AP42" i="86" s="1"/>
  <c r="AE42" i="86"/>
  <c r="AI42" i="98"/>
  <c r="AI39" i="92"/>
  <c r="AI42" i="105"/>
  <c r="W43" i="86"/>
  <c r="W42" i="104"/>
  <c r="Y42" i="104" s="1"/>
  <c r="AE41" i="55"/>
  <c r="AE41" i="104"/>
  <c r="AF41" i="55"/>
  <c r="AO41" i="55" s="1"/>
  <c r="Y43" i="98"/>
  <c r="Z43" i="98" s="1"/>
  <c r="AF43" i="98" s="1"/>
  <c r="AO43" i="98" s="1"/>
  <c r="AG41" i="104"/>
  <c r="AP41" i="104" s="1"/>
  <c r="Z41" i="83"/>
  <c r="Z42" i="16"/>
  <c r="Z43" i="15"/>
  <c r="AE43" i="15" s="1"/>
  <c r="AG41" i="55"/>
  <c r="AP41" i="55" s="1"/>
  <c r="Z41" i="103"/>
  <c r="W42" i="103" s="1"/>
  <c r="Z41" i="32"/>
  <c r="AE41" i="32" s="1"/>
  <c r="Z44" i="100"/>
  <c r="W45" i="100" s="1"/>
  <c r="Z41" i="91"/>
  <c r="AF41" i="91" s="1"/>
  <c r="AO41" i="91" s="1"/>
  <c r="Z41" i="82"/>
  <c r="W42" i="82" s="1"/>
  <c r="Z41" i="84"/>
  <c r="AF41" i="84" s="1"/>
  <c r="AO41" i="84" s="1"/>
  <c r="Z43" i="105"/>
  <c r="AF43" i="105" s="1"/>
  <c r="AO43" i="105" s="1"/>
  <c r="Z40" i="54"/>
  <c r="AG40" i="54" s="1"/>
  <c r="AP40" i="54" s="1"/>
  <c r="AE41" i="91"/>
  <c r="W42" i="91"/>
  <c r="W42" i="84"/>
  <c r="AG41" i="84"/>
  <c r="AP41" i="84" s="1"/>
  <c r="AE40" i="50"/>
  <c r="AF40" i="50"/>
  <c r="AO40" i="50" s="1"/>
  <c r="AG40" i="50"/>
  <c r="AP40" i="50" s="1"/>
  <c r="W41" i="50"/>
  <c r="AR42" i="94"/>
  <c r="AG41" i="82"/>
  <c r="AP41" i="82" s="1"/>
  <c r="AR41" i="44"/>
  <c r="Y40" i="99"/>
  <c r="X40" i="99"/>
  <c r="W41" i="102"/>
  <c r="AG40" i="102"/>
  <c r="AP40" i="102" s="1"/>
  <c r="AF40" i="102"/>
  <c r="AO40" i="102" s="1"/>
  <c r="AE40" i="102"/>
  <c r="AH40" i="43"/>
  <c r="AQ40" i="43" s="1"/>
  <c r="AR41" i="35"/>
  <c r="AR40" i="83"/>
  <c r="AR41" i="13"/>
  <c r="AH44" i="100"/>
  <c r="AQ44" i="100" s="1"/>
  <c r="Y45" i="41"/>
  <c r="X45" i="41"/>
  <c r="Y41" i="52"/>
  <c r="X41" i="52"/>
  <c r="AN44" i="89"/>
  <c r="AI44" i="89"/>
  <c r="AR39" i="54"/>
  <c r="AR40" i="91"/>
  <c r="Y42" i="51"/>
  <c r="X42" i="51"/>
  <c r="AE41" i="45"/>
  <c r="W42" i="45"/>
  <c r="AF41" i="45"/>
  <c r="AO41" i="45" s="1"/>
  <c r="AG41" i="45"/>
  <c r="AP41" i="45" s="1"/>
  <c r="AI38" i="101"/>
  <c r="AN38" i="101"/>
  <c r="Z40" i="43"/>
  <c r="AN42" i="97"/>
  <c r="AI42" i="97"/>
  <c r="AH43" i="15"/>
  <c r="AQ43" i="15" s="1"/>
  <c r="AH41" i="103"/>
  <c r="AQ41" i="103" s="1"/>
  <c r="AR41" i="48"/>
  <c r="Y42" i="55"/>
  <c r="X42" i="55"/>
  <c r="AH41" i="91"/>
  <c r="AQ41" i="91" s="1"/>
  <c r="AN41" i="88"/>
  <c r="AI41" i="88"/>
  <c r="AH40" i="54"/>
  <c r="AQ40" i="54" s="1"/>
  <c r="AE40" i="20"/>
  <c r="AF40" i="20"/>
  <c r="AO40" i="20" s="1"/>
  <c r="AG40" i="20"/>
  <c r="AP40" i="20" s="1"/>
  <c r="W41" i="20"/>
  <c r="AH44" i="46"/>
  <c r="AQ44" i="46" s="1"/>
  <c r="AH41" i="83"/>
  <c r="AQ41" i="83" s="1"/>
  <c r="AN41" i="90"/>
  <c r="AI41" i="90"/>
  <c r="AH42" i="16"/>
  <c r="AQ42" i="16" s="1"/>
  <c r="AI44" i="41"/>
  <c r="AN44" i="41"/>
  <c r="AE41" i="42"/>
  <c r="W42" i="42"/>
  <c r="AF41" i="42"/>
  <c r="AO41" i="42" s="1"/>
  <c r="AG41" i="42"/>
  <c r="AP41" i="42" s="1"/>
  <c r="AR39" i="43"/>
  <c r="Y41" i="11"/>
  <c r="X41" i="11"/>
  <c r="Y39" i="101"/>
  <c r="X39" i="101"/>
  <c r="W44" i="15"/>
  <c r="AG43" i="15"/>
  <c r="AP43" i="15" s="1"/>
  <c r="AF43" i="15"/>
  <c r="AO43" i="15" s="1"/>
  <c r="AH42" i="13"/>
  <c r="AQ42" i="13" s="1"/>
  <c r="AH42" i="96"/>
  <c r="AQ42" i="96" s="1"/>
  <c r="AE41" i="103"/>
  <c r="AR39" i="10"/>
  <c r="Y43" i="86"/>
  <c r="X43" i="86"/>
  <c r="AN39" i="99"/>
  <c r="AI39" i="99"/>
  <c r="AH43" i="18"/>
  <c r="AQ43" i="18" s="1"/>
  <c r="AR40" i="32"/>
  <c r="AH42" i="87"/>
  <c r="AQ42" i="87" s="1"/>
  <c r="AH42" i="35"/>
  <c r="AQ42" i="35" s="1"/>
  <c r="Y42" i="88"/>
  <c r="X42" i="88"/>
  <c r="AH41" i="93"/>
  <c r="AQ41" i="93" s="1"/>
  <c r="Y45" i="89"/>
  <c r="X45" i="89"/>
  <c r="Z45" i="89" s="1"/>
  <c r="AR41" i="87"/>
  <c r="AN40" i="11"/>
  <c r="AI40" i="11"/>
  <c r="AI39" i="95"/>
  <c r="AN39" i="95"/>
  <c r="AN41" i="104"/>
  <c r="AI41" i="104"/>
  <c r="AR43" i="100"/>
  <c r="AR40" i="82"/>
  <c r="AH43" i="94"/>
  <c r="AQ43" i="94" s="1"/>
  <c r="AE43" i="53"/>
  <c r="AF43" i="53"/>
  <c r="AO43" i="53" s="1"/>
  <c r="AG43" i="53"/>
  <c r="AP43" i="53" s="1"/>
  <c r="W44" i="53"/>
  <c r="AR40" i="93"/>
  <c r="Y43" i="85"/>
  <c r="X43" i="85"/>
  <c r="AH40" i="92"/>
  <c r="AQ40" i="92" s="1"/>
  <c r="AH42" i="48"/>
  <c r="AQ42" i="48" s="1"/>
  <c r="Y42" i="49"/>
  <c r="X42" i="49"/>
  <c r="Z42" i="13"/>
  <c r="Z42" i="96"/>
  <c r="AR42" i="98"/>
  <c r="AN42" i="86"/>
  <c r="AI42" i="86"/>
  <c r="Z43" i="18"/>
  <c r="AH40" i="10"/>
  <c r="AQ40" i="10" s="1"/>
  <c r="Z42" i="87"/>
  <c r="AR43" i="46"/>
  <c r="Z42" i="35"/>
  <c r="AH43" i="105"/>
  <c r="AQ43" i="105" s="1"/>
  <c r="AR40" i="84"/>
  <c r="Y42" i="90"/>
  <c r="X42" i="90"/>
  <c r="AR41" i="16"/>
  <c r="AH41" i="84"/>
  <c r="AQ41" i="84" s="1"/>
  <c r="AH43" i="98"/>
  <c r="AQ43" i="98" s="1"/>
  <c r="AH41" i="32"/>
  <c r="AQ41" i="32" s="1"/>
  <c r="Z41" i="93"/>
  <c r="AH42" i="44"/>
  <c r="AQ42" i="44" s="1"/>
  <c r="AF41" i="83"/>
  <c r="AO41" i="83" s="1"/>
  <c r="AG41" i="83"/>
  <c r="AP41" i="83" s="1"/>
  <c r="AE41" i="83"/>
  <c r="W42" i="83"/>
  <c r="AE42" i="16"/>
  <c r="W43" i="16"/>
  <c r="AF42" i="16"/>
  <c r="AO42" i="16" s="1"/>
  <c r="AG42" i="16"/>
  <c r="AP42" i="16" s="1"/>
  <c r="AR42" i="15"/>
  <c r="AR41" i="96"/>
  <c r="Z42" i="44"/>
  <c r="Z44" i="46"/>
  <c r="Z43" i="94"/>
  <c r="AR39" i="92"/>
  <c r="AI40" i="52"/>
  <c r="AN40" i="52"/>
  <c r="AN41" i="51"/>
  <c r="AI41" i="51"/>
  <c r="AN42" i="85"/>
  <c r="AI42" i="85"/>
  <c r="Z40" i="92"/>
  <c r="AR40" i="103"/>
  <c r="AE45" i="47"/>
  <c r="AF45" i="47"/>
  <c r="AO45" i="47" s="1"/>
  <c r="AG45" i="47"/>
  <c r="AP45" i="47" s="1"/>
  <c r="W46" i="47"/>
  <c r="Z42" i="48"/>
  <c r="Y43" i="97"/>
  <c r="X43" i="97"/>
  <c r="AI41" i="49"/>
  <c r="AN41" i="49"/>
  <c r="Y40" i="95"/>
  <c r="X40" i="95"/>
  <c r="AR42" i="105"/>
  <c r="AH41" i="82"/>
  <c r="AQ41" i="82" s="1"/>
  <c r="Z40" i="10"/>
  <c r="AR42" i="18"/>
  <c r="AI41" i="55"/>
  <c r="AN41" i="55"/>
  <c r="AG41" i="91" l="1"/>
  <c r="AP41" i="91" s="1"/>
  <c r="AF41" i="82"/>
  <c r="AO41" i="82" s="1"/>
  <c r="AG41" i="32"/>
  <c r="AP41" i="32" s="1"/>
  <c r="AF41" i="103"/>
  <c r="AO41" i="103" s="1"/>
  <c r="AF41" i="32"/>
  <c r="AO41" i="32" s="1"/>
  <c r="X42" i="104"/>
  <c r="AE41" i="84"/>
  <c r="AN41" i="84" s="1"/>
  <c r="AG41" i="103"/>
  <c r="AP41" i="103" s="1"/>
  <c r="Z43" i="86"/>
  <c r="AE43" i="105"/>
  <c r="AG43" i="105"/>
  <c r="AP43" i="105" s="1"/>
  <c r="Z41" i="11"/>
  <c r="AF41" i="11" s="1"/>
  <c r="AO41" i="11" s="1"/>
  <c r="W42" i="32"/>
  <c r="AE43" i="98"/>
  <c r="W44" i="105"/>
  <c r="AE44" i="100"/>
  <c r="Z42" i="51"/>
  <c r="AG42" i="51" s="1"/>
  <c r="AP42" i="51" s="1"/>
  <c r="W44" i="98"/>
  <c r="X44" i="98" s="1"/>
  <c r="AG43" i="98"/>
  <c r="AP43" i="98" s="1"/>
  <c r="AF44" i="100"/>
  <c r="AO44" i="100" s="1"/>
  <c r="AF40" i="54"/>
  <c r="AO40" i="54" s="1"/>
  <c r="AG44" i="100"/>
  <c r="AP44" i="100" s="1"/>
  <c r="AE40" i="54"/>
  <c r="Z42" i="49"/>
  <c r="AE42" i="49" s="1"/>
  <c r="AE41" i="82"/>
  <c r="W41" i="54"/>
  <c r="Y41" i="54" s="1"/>
  <c r="Z43" i="97"/>
  <c r="AG43" i="97" s="1"/>
  <c r="AP43" i="97" s="1"/>
  <c r="Z45" i="41"/>
  <c r="AF45" i="41" s="1"/>
  <c r="AO45" i="41" s="1"/>
  <c r="Z42" i="104"/>
  <c r="AF42" i="104" s="1"/>
  <c r="AO42" i="104" s="1"/>
  <c r="Y44" i="15"/>
  <c r="X44" i="15"/>
  <c r="AN43" i="105"/>
  <c r="AN44" i="100"/>
  <c r="AE42" i="48"/>
  <c r="AF42" i="48"/>
  <c r="AO42" i="48" s="1"/>
  <c r="AG42" i="48"/>
  <c r="AP42" i="48" s="1"/>
  <c r="W43" i="48"/>
  <c r="AE42" i="44"/>
  <c r="AF42" i="44"/>
  <c r="AO42" i="44" s="1"/>
  <c r="AG42" i="44"/>
  <c r="AP42" i="44" s="1"/>
  <c r="W43" i="44"/>
  <c r="AH43" i="85"/>
  <c r="AQ43" i="85" s="1"/>
  <c r="AF45" i="89"/>
  <c r="AO45" i="89" s="1"/>
  <c r="W46" i="89"/>
  <c r="AG45" i="89"/>
  <c r="AP45" i="89" s="1"/>
  <c r="AE45" i="89"/>
  <c r="AH42" i="55"/>
  <c r="AQ42" i="55" s="1"/>
  <c r="Y46" i="47"/>
  <c r="X46" i="47"/>
  <c r="AF40" i="92"/>
  <c r="AO40" i="92" s="1"/>
  <c r="AG40" i="92"/>
  <c r="AP40" i="92" s="1"/>
  <c r="AE40" i="92"/>
  <c r="W41" i="92"/>
  <c r="AR40" i="52"/>
  <c r="Y43" i="16"/>
  <c r="X43" i="16"/>
  <c r="AH42" i="104"/>
  <c r="AQ42" i="104" s="1"/>
  <c r="W43" i="87"/>
  <c r="AG42" i="87"/>
  <c r="AP42" i="87" s="1"/>
  <c r="AF42" i="87"/>
  <c r="AO42" i="87" s="1"/>
  <c r="AE42" i="87"/>
  <c r="Z43" i="85"/>
  <c r="AR40" i="11"/>
  <c r="AH42" i="88"/>
  <c r="AQ42" i="88" s="1"/>
  <c r="AH39" i="101"/>
  <c r="AQ39" i="101" s="1"/>
  <c r="Z42" i="55"/>
  <c r="AR42" i="97"/>
  <c r="AH41" i="52"/>
  <c r="AQ41" i="52" s="1"/>
  <c r="Y42" i="84"/>
  <c r="X42" i="84"/>
  <c r="Y45" i="100"/>
  <c r="X45" i="100"/>
  <c r="AR39" i="99"/>
  <c r="AI41" i="42"/>
  <c r="AN41" i="42"/>
  <c r="AR41" i="55"/>
  <c r="AR41" i="49"/>
  <c r="AR42" i="85"/>
  <c r="AN42" i="16"/>
  <c r="AI42" i="16"/>
  <c r="AI43" i="53"/>
  <c r="AN43" i="53"/>
  <c r="Z42" i="88"/>
  <c r="AH43" i="86"/>
  <c r="AQ43" i="86" s="1"/>
  <c r="Z39" i="101"/>
  <c r="AR44" i="41"/>
  <c r="Y41" i="20"/>
  <c r="X41" i="20"/>
  <c r="AR41" i="88"/>
  <c r="Y42" i="45"/>
  <c r="X42" i="45"/>
  <c r="Y41" i="102"/>
  <c r="X41" i="102"/>
  <c r="Y41" i="50"/>
  <c r="X41" i="50"/>
  <c r="Y42" i="32"/>
  <c r="X42" i="32"/>
  <c r="AR39" i="95"/>
  <c r="AH43" i="97"/>
  <c r="AQ43" i="97" s="1"/>
  <c r="Y42" i="83"/>
  <c r="X42" i="83"/>
  <c r="Z42" i="83" s="1"/>
  <c r="W42" i="93"/>
  <c r="AG41" i="93"/>
  <c r="AP41" i="93" s="1"/>
  <c r="AF41" i="93"/>
  <c r="AO41" i="93" s="1"/>
  <c r="AE41" i="93"/>
  <c r="W43" i="96"/>
  <c r="AG42" i="96"/>
  <c r="AP42" i="96" s="1"/>
  <c r="AF42" i="96"/>
  <c r="AO42" i="96" s="1"/>
  <c r="AE42" i="96"/>
  <c r="AR41" i="104"/>
  <c r="AF43" i="86"/>
  <c r="AO43" i="86" s="1"/>
  <c r="AE43" i="86"/>
  <c r="W44" i="86"/>
  <c r="AG43" i="86"/>
  <c r="AP43" i="86" s="1"/>
  <c r="Y42" i="103"/>
  <c r="X42" i="103"/>
  <c r="W41" i="43"/>
  <c r="AE40" i="43"/>
  <c r="AF40" i="43"/>
  <c r="AO40" i="43" s="1"/>
  <c r="AG40" i="43"/>
  <c r="AP40" i="43" s="1"/>
  <c r="AN41" i="45"/>
  <c r="AI41" i="45"/>
  <c r="Z41" i="52"/>
  <c r="AH40" i="99"/>
  <c r="AQ40" i="99" s="1"/>
  <c r="AI41" i="32"/>
  <c r="AN41" i="32"/>
  <c r="Y44" i="105"/>
  <c r="X44" i="105"/>
  <c r="AH40" i="95"/>
  <c r="AQ40" i="95" s="1"/>
  <c r="AI45" i="47"/>
  <c r="AN45" i="47"/>
  <c r="AR41" i="51"/>
  <c r="AE43" i="94"/>
  <c r="W44" i="94"/>
  <c r="AG43" i="94"/>
  <c r="AP43" i="94" s="1"/>
  <c r="AF43" i="94"/>
  <c r="AO43" i="94" s="1"/>
  <c r="AI41" i="83"/>
  <c r="AN41" i="83"/>
  <c r="AH42" i="90"/>
  <c r="AQ42" i="90" s="1"/>
  <c r="AG42" i="35"/>
  <c r="AP42" i="35" s="1"/>
  <c r="AF42" i="35"/>
  <c r="AO42" i="35" s="1"/>
  <c r="W43" i="35"/>
  <c r="AE42" i="35"/>
  <c r="AF43" i="18"/>
  <c r="AO43" i="18" s="1"/>
  <c r="AG43" i="18"/>
  <c r="AP43" i="18" s="1"/>
  <c r="AE43" i="18"/>
  <c r="W44" i="18"/>
  <c r="AF42" i="13"/>
  <c r="AO42" i="13" s="1"/>
  <c r="W43" i="13"/>
  <c r="AE42" i="13"/>
  <c r="AG42" i="13"/>
  <c r="AP42" i="13" s="1"/>
  <c r="AN41" i="103"/>
  <c r="AH41" i="11"/>
  <c r="AQ41" i="11" s="1"/>
  <c r="AH42" i="51"/>
  <c r="AQ42" i="51" s="1"/>
  <c r="AH45" i="41"/>
  <c r="AQ45" i="41" s="1"/>
  <c r="Z40" i="99"/>
  <c r="AN41" i="82"/>
  <c r="AI41" i="82"/>
  <c r="Y42" i="91"/>
  <c r="X42" i="91"/>
  <c r="AE40" i="10"/>
  <c r="W41" i="10"/>
  <c r="AF40" i="10"/>
  <c r="AO40" i="10" s="1"/>
  <c r="AG40" i="10"/>
  <c r="AP40" i="10" s="1"/>
  <c r="Z40" i="95"/>
  <c r="W45" i="46"/>
  <c r="AE44" i="46"/>
  <c r="AF44" i="46"/>
  <c r="AO44" i="46" s="1"/>
  <c r="AG44" i="46"/>
  <c r="AP44" i="46" s="1"/>
  <c r="Z42" i="90"/>
  <c r="AR42" i="86"/>
  <c r="AH42" i="49"/>
  <c r="AQ42" i="49" s="1"/>
  <c r="Y44" i="53"/>
  <c r="X44" i="53"/>
  <c r="AH45" i="89"/>
  <c r="AQ45" i="89" s="1"/>
  <c r="AN43" i="15"/>
  <c r="AI43" i="15"/>
  <c r="Y42" i="42"/>
  <c r="X42" i="42"/>
  <c r="AR41" i="90"/>
  <c r="AI40" i="20"/>
  <c r="AN40" i="20"/>
  <c r="AR38" i="101"/>
  <c r="AR44" i="89"/>
  <c r="AN40" i="102"/>
  <c r="AI40" i="102"/>
  <c r="Y42" i="82"/>
  <c r="X42" i="82"/>
  <c r="AN40" i="50"/>
  <c r="AI40" i="50"/>
  <c r="AI43" i="98"/>
  <c r="AN43" i="98"/>
  <c r="AN41" i="91"/>
  <c r="AI41" i="91"/>
  <c r="AI40" i="54"/>
  <c r="AN40" i="54"/>
  <c r="AE42" i="51" l="1"/>
  <c r="W43" i="104"/>
  <c r="AE43" i="97"/>
  <c r="AF42" i="51"/>
  <c r="AO42" i="51" s="1"/>
  <c r="AG41" i="11"/>
  <c r="AP41" i="11" s="1"/>
  <c r="W42" i="11"/>
  <c r="AI41" i="84"/>
  <c r="Y44" i="98"/>
  <c r="X41" i="54"/>
  <c r="AI44" i="100"/>
  <c r="AG42" i="49"/>
  <c r="AP42" i="49" s="1"/>
  <c r="AG42" i="104"/>
  <c r="AP42" i="104" s="1"/>
  <c r="W43" i="49"/>
  <c r="AF42" i="49"/>
  <c r="AO42" i="49" s="1"/>
  <c r="AI41" i="103"/>
  <c r="AE41" i="11"/>
  <c r="AI43" i="105"/>
  <c r="AR43" i="105" s="1"/>
  <c r="W43" i="51"/>
  <c r="Y43" i="51" s="1"/>
  <c r="AE45" i="41"/>
  <c r="W44" i="97"/>
  <c r="X44" i="97" s="1"/>
  <c r="W46" i="41"/>
  <c r="AE42" i="104"/>
  <c r="AG45" i="41"/>
  <c r="AP45" i="41" s="1"/>
  <c r="AF43" i="97"/>
  <c r="AO43" i="97" s="1"/>
  <c r="Z42" i="82"/>
  <c r="AF42" i="82" s="1"/>
  <c r="AO42" i="82" s="1"/>
  <c r="Z44" i="98"/>
  <c r="AF44" i="98" s="1"/>
  <c r="AO44" i="98" s="1"/>
  <c r="Z41" i="102"/>
  <c r="W42" i="102" s="1"/>
  <c r="Z44" i="105"/>
  <c r="AF44" i="105" s="1"/>
  <c r="AO44" i="105" s="1"/>
  <c r="Z45" i="100"/>
  <c r="AF45" i="100" s="1"/>
  <c r="AO45" i="100" s="1"/>
  <c r="Z46" i="47"/>
  <c r="AG46" i="47" s="1"/>
  <c r="AP46" i="47" s="1"/>
  <c r="AE41" i="102"/>
  <c r="AF42" i="83"/>
  <c r="AO42" i="83" s="1"/>
  <c r="AE42" i="83"/>
  <c r="AG42" i="83"/>
  <c r="AP42" i="83" s="1"/>
  <c r="W43" i="83"/>
  <c r="AN45" i="41"/>
  <c r="AH42" i="91"/>
  <c r="AQ42" i="91" s="1"/>
  <c r="AN42" i="87"/>
  <c r="AI42" i="87"/>
  <c r="AH43" i="16"/>
  <c r="AQ43" i="16" s="1"/>
  <c r="AN40" i="92"/>
  <c r="AI40" i="92"/>
  <c r="Y43" i="48"/>
  <c r="X43" i="48"/>
  <c r="AH44" i="15"/>
  <c r="AQ44" i="15" s="1"/>
  <c r="AI42" i="49"/>
  <c r="AN42" i="49"/>
  <c r="AN43" i="97"/>
  <c r="AR43" i="15"/>
  <c r="AN40" i="10"/>
  <c r="AI40" i="10"/>
  <c r="AN43" i="94"/>
  <c r="AI43" i="94"/>
  <c r="AH42" i="103"/>
  <c r="AQ42" i="103" s="1"/>
  <c r="Y43" i="96"/>
  <c r="X43" i="96"/>
  <c r="AH45" i="100"/>
  <c r="AQ45" i="100" s="1"/>
  <c r="AE43" i="85"/>
  <c r="W44" i="85"/>
  <c r="AG43" i="85"/>
  <c r="AP43" i="85" s="1"/>
  <c r="AF43" i="85"/>
  <c r="AO43" i="85" s="1"/>
  <c r="Y41" i="92"/>
  <c r="X41" i="92"/>
  <c r="AI42" i="44"/>
  <c r="AN42" i="44"/>
  <c r="Y45" i="46"/>
  <c r="X45" i="46"/>
  <c r="Y43" i="13"/>
  <c r="X43" i="13"/>
  <c r="Z42" i="103"/>
  <c r="AN41" i="93"/>
  <c r="AI41" i="93"/>
  <c r="AH42" i="32"/>
  <c r="AQ42" i="32" s="1"/>
  <c r="AR41" i="91"/>
  <c r="AH42" i="82"/>
  <c r="AQ42" i="82" s="1"/>
  <c r="AH44" i="53"/>
  <c r="AQ44" i="53" s="1"/>
  <c r="AF40" i="95"/>
  <c r="AO40" i="95" s="1"/>
  <c r="AG40" i="95"/>
  <c r="AP40" i="95" s="1"/>
  <c r="AE40" i="95"/>
  <c r="W41" i="95"/>
  <c r="Z42" i="91"/>
  <c r="W41" i="99"/>
  <c r="AG40" i="99"/>
  <c r="AP40" i="99" s="1"/>
  <c r="AF40" i="99"/>
  <c r="AO40" i="99" s="1"/>
  <c r="AE40" i="99"/>
  <c r="Y43" i="35"/>
  <c r="X43" i="35"/>
  <c r="AR41" i="83"/>
  <c r="AR41" i="32"/>
  <c r="Z42" i="32"/>
  <c r="AF39" i="101"/>
  <c r="AO39" i="101" s="1"/>
  <c r="AE39" i="101"/>
  <c r="W40" i="101"/>
  <c r="AG39" i="101"/>
  <c r="AP39" i="101" s="1"/>
  <c r="AE42" i="55"/>
  <c r="AF42" i="55"/>
  <c r="AO42" i="55" s="1"/>
  <c r="AG42" i="55"/>
  <c r="AP42" i="55" s="1"/>
  <c r="W43" i="55"/>
  <c r="Z44" i="15"/>
  <c r="X43" i="51"/>
  <c r="AR40" i="50"/>
  <c r="AI42" i="13"/>
  <c r="AN42" i="13"/>
  <c r="AR41" i="45"/>
  <c r="Y43" i="104"/>
  <c r="X43" i="104"/>
  <c r="AR40" i="54"/>
  <c r="AI42" i="35"/>
  <c r="AN42" i="35"/>
  <c r="AH44" i="105"/>
  <c r="AQ44" i="105" s="1"/>
  <c r="AH41" i="102"/>
  <c r="AQ41" i="102" s="1"/>
  <c r="W43" i="82"/>
  <c r="AE42" i="82"/>
  <c r="AG42" i="82"/>
  <c r="AP42" i="82" s="1"/>
  <c r="AH42" i="42"/>
  <c r="AQ42" i="42" s="1"/>
  <c r="AR41" i="103"/>
  <c r="Y44" i="18"/>
  <c r="X44" i="18"/>
  <c r="AN42" i="96"/>
  <c r="AI42" i="96"/>
  <c r="AH41" i="20"/>
  <c r="AQ41" i="20" s="1"/>
  <c r="W43" i="88"/>
  <c r="AE42" i="88"/>
  <c r="AG42" i="88"/>
  <c r="AP42" i="88" s="1"/>
  <c r="AF42" i="88"/>
  <c r="AO42" i="88" s="1"/>
  <c r="AR41" i="42"/>
  <c r="AH42" i="84"/>
  <c r="AQ42" i="84" s="1"/>
  <c r="Z43" i="16"/>
  <c r="AI45" i="89"/>
  <c r="AN45" i="89"/>
  <c r="Y43" i="44"/>
  <c r="X43" i="44"/>
  <c r="AI41" i="11"/>
  <c r="AN41" i="11"/>
  <c r="AR40" i="20"/>
  <c r="AI44" i="46"/>
  <c r="AN44" i="46"/>
  <c r="AR41" i="82"/>
  <c r="W43" i="90"/>
  <c r="AG42" i="90"/>
  <c r="AP42" i="90" s="1"/>
  <c r="AF42" i="90"/>
  <c r="AO42" i="90" s="1"/>
  <c r="AE42" i="90"/>
  <c r="Z42" i="42"/>
  <c r="Z44" i="53"/>
  <c r="AR41" i="84"/>
  <c r="AI43" i="18"/>
  <c r="AN43" i="18"/>
  <c r="AR45" i="47"/>
  <c r="AH44" i="98"/>
  <c r="AQ44" i="98" s="1"/>
  <c r="AI40" i="43"/>
  <c r="AN40" i="43"/>
  <c r="Y44" i="86"/>
  <c r="X44" i="86"/>
  <c r="Y42" i="93"/>
  <c r="X42" i="93"/>
  <c r="AH41" i="54"/>
  <c r="AQ41" i="54" s="1"/>
  <c r="AH41" i="50"/>
  <c r="AQ41" i="50" s="1"/>
  <c r="AH42" i="45"/>
  <c r="AQ42" i="45" s="1"/>
  <c r="Z42" i="84"/>
  <c r="Y43" i="87"/>
  <c r="X43" i="87"/>
  <c r="AH46" i="47"/>
  <c r="AQ46" i="47" s="1"/>
  <c r="AI42" i="48"/>
  <c r="AN42" i="48"/>
  <c r="Y43" i="49"/>
  <c r="X43" i="49"/>
  <c r="AR42" i="16"/>
  <c r="AR43" i="98"/>
  <c r="AR40" i="102"/>
  <c r="Y41" i="10"/>
  <c r="X41" i="10"/>
  <c r="Y44" i="94"/>
  <c r="X44" i="94"/>
  <c r="AE41" i="52"/>
  <c r="W42" i="52"/>
  <c r="AF41" i="52"/>
  <c r="AO41" i="52" s="1"/>
  <c r="AG41" i="52"/>
  <c r="AP41" i="52" s="1"/>
  <c r="Y41" i="43"/>
  <c r="X41" i="43"/>
  <c r="AI43" i="86"/>
  <c r="AN43" i="86"/>
  <c r="AH42" i="83"/>
  <c r="AQ42" i="83" s="1"/>
  <c r="Z41" i="54"/>
  <c r="Z41" i="50"/>
  <c r="Z42" i="45"/>
  <c r="Z41" i="20"/>
  <c r="AR43" i="53"/>
  <c r="Y46" i="89"/>
  <c r="X46" i="89"/>
  <c r="AR44" i="100"/>
  <c r="Y46" i="41"/>
  <c r="X46" i="41"/>
  <c r="AN42" i="51"/>
  <c r="AI42" i="51"/>
  <c r="Y42" i="11"/>
  <c r="X42" i="11"/>
  <c r="AI42" i="104" l="1"/>
  <c r="W47" i="47"/>
  <c r="Y47" i="47" s="1"/>
  <c r="AI43" i="97"/>
  <c r="AF46" i="47"/>
  <c r="AO46" i="47" s="1"/>
  <c r="AE46" i="47"/>
  <c r="AI46" i="47" s="1"/>
  <c r="AF41" i="102"/>
  <c r="AO41" i="102" s="1"/>
  <c r="Y44" i="97"/>
  <c r="AN42" i="104"/>
  <c r="Z45" i="46"/>
  <c r="W45" i="98"/>
  <c r="Y45" i="98" s="1"/>
  <c r="AE44" i="98"/>
  <c r="Z46" i="89"/>
  <c r="AF46" i="89" s="1"/>
  <c r="AO46" i="89" s="1"/>
  <c r="Z44" i="86"/>
  <c r="AG44" i="86" s="1"/>
  <c r="AP44" i="86" s="1"/>
  <c r="AI45" i="41"/>
  <c r="AR45" i="41" s="1"/>
  <c r="AE45" i="100"/>
  <c r="AN45" i="100" s="1"/>
  <c r="AG44" i="105"/>
  <c r="AP44" i="105" s="1"/>
  <c r="AG45" i="100"/>
  <c r="AP45" i="100" s="1"/>
  <c r="W45" i="105"/>
  <c r="Y45" i="105" s="1"/>
  <c r="W46" i="100"/>
  <c r="X46" i="100" s="1"/>
  <c r="Z42" i="11"/>
  <c r="AG42" i="11" s="1"/>
  <c r="AP42" i="11" s="1"/>
  <c r="AG44" i="98"/>
  <c r="AP44" i="98" s="1"/>
  <c r="AG41" i="102"/>
  <c r="AP41" i="102" s="1"/>
  <c r="Z46" i="41"/>
  <c r="W47" i="41" s="1"/>
  <c r="AE44" i="105"/>
  <c r="AN44" i="105" s="1"/>
  <c r="Z44" i="94"/>
  <c r="AF44" i="94" s="1"/>
  <c r="AO44" i="94" s="1"/>
  <c r="Z43" i="13"/>
  <c r="W44" i="13" s="1"/>
  <c r="Z43" i="49"/>
  <c r="AG43" i="49" s="1"/>
  <c r="AP43" i="49" s="1"/>
  <c r="W43" i="84"/>
  <c r="AG42" i="84"/>
  <c r="AP42" i="84" s="1"/>
  <c r="AF42" i="84"/>
  <c r="AO42" i="84" s="1"/>
  <c r="AE42" i="84"/>
  <c r="AI39" i="101"/>
  <c r="AN39" i="101"/>
  <c r="AH44" i="97"/>
  <c r="AQ44" i="97" s="1"/>
  <c r="AN41" i="102"/>
  <c r="AH43" i="104"/>
  <c r="AQ43" i="104" s="1"/>
  <c r="W43" i="103"/>
  <c r="AE42" i="103"/>
  <c r="AG42" i="103"/>
  <c r="AP42" i="103" s="1"/>
  <c r="AF42" i="103"/>
  <c r="AO42" i="103" s="1"/>
  <c r="AH41" i="92"/>
  <c r="AQ41" i="92" s="1"/>
  <c r="AE42" i="42"/>
  <c r="W43" i="42"/>
  <c r="AF42" i="42"/>
  <c r="AO42" i="42" s="1"/>
  <c r="AG42" i="42"/>
  <c r="AP42" i="42" s="1"/>
  <c r="AR41" i="11"/>
  <c r="AH41" i="10"/>
  <c r="AQ41" i="10" s="1"/>
  <c r="AH42" i="93"/>
  <c r="AQ42" i="93" s="1"/>
  <c r="AN42" i="90"/>
  <c r="AI42" i="90"/>
  <c r="AH43" i="44"/>
  <c r="AQ43" i="44" s="1"/>
  <c r="AN42" i="88"/>
  <c r="AI42" i="88"/>
  <c r="AR42" i="104"/>
  <c r="AH43" i="35"/>
  <c r="AQ43" i="35" s="1"/>
  <c r="Y41" i="99"/>
  <c r="X41" i="99"/>
  <c r="Z44" i="97"/>
  <c r="AR43" i="94"/>
  <c r="AR43" i="97"/>
  <c r="AH43" i="48"/>
  <c r="AQ43" i="48" s="1"/>
  <c r="X45" i="105"/>
  <c r="AI45" i="100"/>
  <c r="W44" i="49"/>
  <c r="AE44" i="53"/>
  <c r="AF44" i="53"/>
  <c r="AO44" i="53" s="1"/>
  <c r="AG44" i="53"/>
  <c r="AP44" i="53" s="1"/>
  <c r="W45" i="53"/>
  <c r="AR45" i="89"/>
  <c r="AR42" i="96"/>
  <c r="W45" i="15"/>
  <c r="AE44" i="15"/>
  <c r="AG44" i="15"/>
  <c r="AP44" i="15" s="1"/>
  <c r="AF44" i="15"/>
  <c r="AO44" i="15" s="1"/>
  <c r="Y40" i="101"/>
  <c r="X40" i="101"/>
  <c r="AE45" i="46"/>
  <c r="AF45" i="46"/>
  <c r="AO45" i="46" s="1"/>
  <c r="AG45" i="46"/>
  <c r="AP45" i="46" s="1"/>
  <c r="W46" i="46"/>
  <c r="AE43" i="16"/>
  <c r="AF43" i="16"/>
  <c r="AO43" i="16" s="1"/>
  <c r="W44" i="16"/>
  <c r="AG43" i="16"/>
  <c r="AP43" i="16" s="1"/>
  <c r="Y43" i="55"/>
  <c r="X43" i="55"/>
  <c r="AH43" i="13"/>
  <c r="AQ43" i="13" s="1"/>
  <c r="AR42" i="51"/>
  <c r="AE41" i="20"/>
  <c r="W42" i="20"/>
  <c r="AF41" i="20"/>
  <c r="AO41" i="20" s="1"/>
  <c r="AG41" i="20"/>
  <c r="AP41" i="20" s="1"/>
  <c r="AH44" i="18"/>
  <c r="AQ44" i="18" s="1"/>
  <c r="AH46" i="89"/>
  <c r="AQ46" i="89" s="1"/>
  <c r="W43" i="45"/>
  <c r="AE42" i="45"/>
  <c r="AF42" i="45"/>
  <c r="AO42" i="45" s="1"/>
  <c r="AG42" i="45"/>
  <c r="AP42" i="45" s="1"/>
  <c r="AR43" i="86"/>
  <c r="Y42" i="52"/>
  <c r="X42" i="52"/>
  <c r="Z41" i="10"/>
  <c r="AR42" i="48"/>
  <c r="Z42" i="93"/>
  <c r="AR40" i="43"/>
  <c r="AR43" i="18"/>
  <c r="AR44" i="46"/>
  <c r="Z43" i="44"/>
  <c r="Y43" i="88"/>
  <c r="X43" i="88"/>
  <c r="Z44" i="18"/>
  <c r="AR42" i="35"/>
  <c r="X47" i="47"/>
  <c r="AH43" i="51"/>
  <c r="AQ43" i="51" s="1"/>
  <c r="AE42" i="32"/>
  <c r="AF42" i="32"/>
  <c r="AO42" i="32" s="1"/>
  <c r="W43" i="32"/>
  <c r="AG42" i="32"/>
  <c r="AP42" i="32" s="1"/>
  <c r="Z43" i="35"/>
  <c r="AE42" i="91"/>
  <c r="W43" i="91"/>
  <c r="AG42" i="91"/>
  <c r="AP42" i="91" s="1"/>
  <c r="AF42" i="91"/>
  <c r="AO42" i="91" s="1"/>
  <c r="AH43" i="96"/>
  <c r="AQ43" i="96" s="1"/>
  <c r="Z43" i="48"/>
  <c r="AR42" i="87"/>
  <c r="Y43" i="83"/>
  <c r="X43" i="83"/>
  <c r="W43" i="11"/>
  <c r="W45" i="94"/>
  <c r="AN43" i="85"/>
  <c r="AI43" i="85"/>
  <c r="Z43" i="104"/>
  <c r="Z41" i="92"/>
  <c r="AH46" i="41"/>
  <c r="AQ46" i="41" s="1"/>
  <c r="W42" i="50"/>
  <c r="AE41" i="50"/>
  <c r="AF41" i="50"/>
  <c r="AO41" i="50" s="1"/>
  <c r="AG41" i="50"/>
  <c r="AP41" i="50" s="1"/>
  <c r="AI41" i="52"/>
  <c r="AN41" i="52"/>
  <c r="AR42" i="13"/>
  <c r="Z43" i="51"/>
  <c r="AI42" i="55"/>
  <c r="AN42" i="55"/>
  <c r="Y41" i="95"/>
  <c r="X41" i="95"/>
  <c r="AR41" i="93"/>
  <c r="AH45" i="46"/>
  <c r="AQ45" i="46" s="1"/>
  <c r="Z43" i="96"/>
  <c r="AR40" i="10"/>
  <c r="Y42" i="102"/>
  <c r="X42" i="102"/>
  <c r="Y43" i="82"/>
  <c r="X43" i="82"/>
  <c r="AG46" i="89"/>
  <c r="AP46" i="89" s="1"/>
  <c r="AH41" i="43"/>
  <c r="AQ41" i="43" s="1"/>
  <c r="AH43" i="87"/>
  <c r="AQ43" i="87" s="1"/>
  <c r="AH42" i="11"/>
  <c r="AQ42" i="11" s="1"/>
  <c r="W42" i="54"/>
  <c r="AE41" i="54"/>
  <c r="AF41" i="54"/>
  <c r="AO41" i="54" s="1"/>
  <c r="AG41" i="54"/>
  <c r="AP41" i="54" s="1"/>
  <c r="Z41" i="43"/>
  <c r="AH44" i="94"/>
  <c r="AQ44" i="94" s="1"/>
  <c r="AH43" i="49"/>
  <c r="AQ43" i="49" s="1"/>
  <c r="Z43" i="87"/>
  <c r="AH44" i="86"/>
  <c r="AQ44" i="86" s="1"/>
  <c r="Y43" i="90"/>
  <c r="X43" i="90"/>
  <c r="AN42" i="82"/>
  <c r="AI42" i="82"/>
  <c r="AN40" i="99"/>
  <c r="AI40" i="99"/>
  <c r="AI40" i="95"/>
  <c r="AN40" i="95"/>
  <c r="AR42" i="44"/>
  <c r="Y44" i="85"/>
  <c r="X44" i="85"/>
  <c r="AR42" i="49"/>
  <c r="AR40" i="92"/>
  <c r="AN42" i="83"/>
  <c r="AI42" i="83"/>
  <c r="AN44" i="98"/>
  <c r="AG44" i="94" l="1"/>
  <c r="AP44" i="94" s="1"/>
  <c r="AF44" i="86"/>
  <c r="AO44" i="86" s="1"/>
  <c r="W47" i="89"/>
  <c r="Y46" i="100"/>
  <c r="AE42" i="11"/>
  <c r="AN46" i="47"/>
  <c r="X45" i="98"/>
  <c r="AE44" i="94"/>
  <c r="AE46" i="89"/>
  <c r="AF42" i="11"/>
  <c r="AO42" i="11" s="1"/>
  <c r="Z41" i="99"/>
  <c r="W42" i="99" s="1"/>
  <c r="AI44" i="98"/>
  <c r="AE43" i="49"/>
  <c r="AN43" i="49" s="1"/>
  <c r="W45" i="86"/>
  <c r="X45" i="86" s="1"/>
  <c r="AG43" i="13"/>
  <c r="AP43" i="13" s="1"/>
  <c r="AF43" i="49"/>
  <c r="AO43" i="49" s="1"/>
  <c r="AE44" i="86"/>
  <c r="AI44" i="86" s="1"/>
  <c r="AF43" i="13"/>
  <c r="AO43" i="13" s="1"/>
  <c r="AI41" i="102"/>
  <c r="AR41" i="102" s="1"/>
  <c r="AG46" i="41"/>
  <c r="AP46" i="41" s="1"/>
  <c r="AI44" i="105"/>
  <c r="AF46" i="41"/>
  <c r="AO46" i="41" s="1"/>
  <c r="AE46" i="41"/>
  <c r="AN46" i="41" s="1"/>
  <c r="AE43" i="13"/>
  <c r="AN43" i="13" s="1"/>
  <c r="Z46" i="100"/>
  <c r="AG46" i="100" s="1"/>
  <c r="AP46" i="100" s="1"/>
  <c r="Z43" i="88"/>
  <c r="W44" i="88" s="1"/>
  <c r="Z42" i="102"/>
  <c r="W43" i="102" s="1"/>
  <c r="Z40" i="101"/>
  <c r="AF40" i="101" s="1"/>
  <c r="AO40" i="101" s="1"/>
  <c r="Z45" i="105"/>
  <c r="AG45" i="105" s="1"/>
  <c r="AP45" i="105" s="1"/>
  <c r="Z47" i="47"/>
  <c r="AE47" i="47" s="1"/>
  <c r="Z43" i="82"/>
  <c r="AG43" i="82" s="1"/>
  <c r="AP43" i="82" s="1"/>
  <c r="Z41" i="95"/>
  <c r="AE41" i="95" s="1"/>
  <c r="Y42" i="50"/>
  <c r="X42" i="50"/>
  <c r="AH42" i="52"/>
  <c r="AQ42" i="52" s="1"/>
  <c r="Y42" i="20"/>
  <c r="X42" i="20"/>
  <c r="AH43" i="55"/>
  <c r="AQ43" i="55" s="1"/>
  <c r="AN43" i="16"/>
  <c r="AI43" i="16"/>
  <c r="AR45" i="100"/>
  <c r="AR39" i="101"/>
  <c r="AR46" i="47"/>
  <c r="AH40" i="101"/>
  <c r="AQ40" i="101" s="1"/>
  <c r="Y45" i="15"/>
  <c r="X45" i="15"/>
  <c r="AH43" i="90"/>
  <c r="AQ43" i="90" s="1"/>
  <c r="Y43" i="91"/>
  <c r="X43" i="91"/>
  <c r="AI42" i="32"/>
  <c r="AN42" i="32"/>
  <c r="AE43" i="44"/>
  <c r="AF43" i="44"/>
  <c r="AO43" i="44" s="1"/>
  <c r="AG43" i="44"/>
  <c r="AP43" i="44" s="1"/>
  <c r="W44" i="44"/>
  <c r="AN42" i="45"/>
  <c r="AI42" i="45"/>
  <c r="AN41" i="20"/>
  <c r="AI41" i="20"/>
  <c r="Z43" i="55"/>
  <c r="Y46" i="46"/>
  <c r="X46" i="46"/>
  <c r="AI44" i="53"/>
  <c r="AN44" i="53"/>
  <c r="AF44" i="97"/>
  <c r="AO44" i="97" s="1"/>
  <c r="AE44" i="97"/>
  <c r="W45" i="97"/>
  <c r="AG44" i="97"/>
  <c r="AP44" i="97" s="1"/>
  <c r="AR42" i="90"/>
  <c r="AN42" i="84"/>
  <c r="AI42" i="84"/>
  <c r="Y44" i="13"/>
  <c r="X44" i="13"/>
  <c r="AH41" i="95"/>
  <c r="AQ41" i="95" s="1"/>
  <c r="AN42" i="11"/>
  <c r="AH45" i="98"/>
  <c r="AQ45" i="98" s="1"/>
  <c r="Y42" i="54"/>
  <c r="X42" i="54"/>
  <c r="AR41" i="52"/>
  <c r="Y43" i="11"/>
  <c r="X43" i="11"/>
  <c r="AE43" i="48"/>
  <c r="AF43" i="48"/>
  <c r="AO43" i="48" s="1"/>
  <c r="AG43" i="48"/>
  <c r="AP43" i="48" s="1"/>
  <c r="W44" i="48"/>
  <c r="AN42" i="91"/>
  <c r="AI42" i="91"/>
  <c r="W43" i="93"/>
  <c r="AG42" i="93"/>
  <c r="AP42" i="93" s="1"/>
  <c r="AF42" i="93"/>
  <c r="AO42" i="93" s="1"/>
  <c r="AE42" i="93"/>
  <c r="Z42" i="52"/>
  <c r="Y43" i="45"/>
  <c r="X43" i="45"/>
  <c r="Y44" i="49"/>
  <c r="X44" i="49"/>
  <c r="AH45" i="105"/>
  <c r="AQ45" i="105" s="1"/>
  <c r="AH41" i="99"/>
  <c r="AQ41" i="99" s="1"/>
  <c r="Y47" i="41"/>
  <c r="X47" i="41"/>
  <c r="AI43" i="13"/>
  <c r="AN41" i="50"/>
  <c r="AI41" i="50"/>
  <c r="AR42" i="83"/>
  <c r="AH44" i="85"/>
  <c r="AQ44" i="85" s="1"/>
  <c r="Z44" i="85"/>
  <c r="AR40" i="95"/>
  <c r="Z43" i="90"/>
  <c r="AR44" i="98"/>
  <c r="AR40" i="99"/>
  <c r="AE41" i="43"/>
  <c r="AF41" i="43"/>
  <c r="AO41" i="43" s="1"/>
  <c r="W42" i="43"/>
  <c r="AG41" i="43"/>
  <c r="AP41" i="43" s="1"/>
  <c r="Y47" i="89"/>
  <c r="X47" i="89"/>
  <c r="AH46" i="100"/>
  <c r="AQ46" i="100" s="1"/>
  <c r="AH42" i="102"/>
  <c r="AQ42" i="102" s="1"/>
  <c r="W44" i="96"/>
  <c r="AG43" i="96"/>
  <c r="AP43" i="96" s="1"/>
  <c r="AF43" i="96"/>
  <c r="AO43" i="96" s="1"/>
  <c r="AE43" i="96"/>
  <c r="AR42" i="55"/>
  <c r="AF41" i="92"/>
  <c r="AO41" i="92" s="1"/>
  <c r="AE41" i="92"/>
  <c r="AG41" i="92"/>
  <c r="AP41" i="92" s="1"/>
  <c r="W42" i="92"/>
  <c r="Y45" i="94"/>
  <c r="X45" i="94"/>
  <c r="AH43" i="83"/>
  <c r="AQ43" i="83" s="1"/>
  <c r="W44" i="35"/>
  <c r="AE43" i="35"/>
  <c r="AF43" i="35"/>
  <c r="AO43" i="35" s="1"/>
  <c r="AG43" i="35"/>
  <c r="AP43" i="35" s="1"/>
  <c r="AG44" i="18"/>
  <c r="AP44" i="18" s="1"/>
  <c r="AE44" i="18"/>
  <c r="W45" i="18"/>
  <c r="AF44" i="18"/>
  <c r="AO44" i="18" s="1"/>
  <c r="AR42" i="88"/>
  <c r="Y43" i="42"/>
  <c r="X43" i="42"/>
  <c r="AN42" i="103"/>
  <c r="AI42" i="103"/>
  <c r="AR44" i="105"/>
  <c r="AR42" i="82"/>
  <c r="AR43" i="85"/>
  <c r="Y43" i="32"/>
  <c r="X43" i="32"/>
  <c r="AE41" i="10"/>
  <c r="AF41" i="10"/>
  <c r="AO41" i="10" s="1"/>
  <c r="W42" i="10"/>
  <c r="AG41" i="10"/>
  <c r="AP41" i="10" s="1"/>
  <c r="AI41" i="54"/>
  <c r="AN41" i="54"/>
  <c r="AH43" i="82"/>
  <c r="AQ43" i="82" s="1"/>
  <c r="Z45" i="98"/>
  <c r="W44" i="87"/>
  <c r="AG43" i="87"/>
  <c r="AP43" i="87" s="1"/>
  <c r="AF43" i="87"/>
  <c r="AO43" i="87" s="1"/>
  <c r="AE43" i="87"/>
  <c r="AI46" i="89"/>
  <c r="AN46" i="89"/>
  <c r="AE43" i="51"/>
  <c r="AF43" i="51"/>
  <c r="AO43" i="51" s="1"/>
  <c r="AG43" i="51"/>
  <c r="AP43" i="51" s="1"/>
  <c r="W44" i="51"/>
  <c r="AF43" i="104"/>
  <c r="AO43" i="104" s="1"/>
  <c r="AE43" i="104"/>
  <c r="AG43" i="104"/>
  <c r="AP43" i="104" s="1"/>
  <c r="W44" i="104"/>
  <c r="AN44" i="94"/>
  <c r="AI44" i="94"/>
  <c r="Z43" i="83"/>
  <c r="AH47" i="47"/>
  <c r="AQ47" i="47" s="1"/>
  <c r="AH43" i="88"/>
  <c r="AQ43" i="88" s="1"/>
  <c r="Y44" i="16"/>
  <c r="X44" i="16"/>
  <c r="AI45" i="46"/>
  <c r="AN45" i="46"/>
  <c r="AN44" i="15"/>
  <c r="AI44" i="15"/>
  <c r="Y45" i="53"/>
  <c r="X45" i="53"/>
  <c r="AI42" i="42"/>
  <c r="AN42" i="42"/>
  <c r="Y43" i="103"/>
  <c r="X43" i="103"/>
  <c r="Y43" i="84"/>
  <c r="X43" i="84"/>
  <c r="AE41" i="99" l="1"/>
  <c r="Y45" i="86"/>
  <c r="Z45" i="86" s="1"/>
  <c r="AI43" i="49"/>
  <c r="AF41" i="99"/>
  <c r="AO41" i="99" s="1"/>
  <c r="W48" i="47"/>
  <c r="AG41" i="99"/>
  <c r="AP41" i="99" s="1"/>
  <c r="AN44" i="86"/>
  <c r="W41" i="101"/>
  <c r="AI42" i="11"/>
  <c r="AR42" i="11" s="1"/>
  <c r="W42" i="95"/>
  <c r="Y42" i="95" s="1"/>
  <c r="AF41" i="95"/>
  <c r="AO41" i="95" s="1"/>
  <c r="Z47" i="41"/>
  <c r="Z42" i="54"/>
  <c r="AE42" i="54" s="1"/>
  <c r="Z44" i="13"/>
  <c r="AG44" i="13" s="1"/>
  <c r="AP44" i="13" s="1"/>
  <c r="AE43" i="82"/>
  <c r="AF43" i="88"/>
  <c r="AO43" i="88" s="1"/>
  <c r="AG41" i="95"/>
  <c r="AP41" i="95" s="1"/>
  <c r="AG40" i="101"/>
  <c r="AP40" i="101" s="1"/>
  <c r="W47" i="100"/>
  <c r="Y47" i="100" s="1"/>
  <c r="AI46" i="41"/>
  <c r="Z43" i="32"/>
  <c r="AE43" i="32" s="1"/>
  <c r="AF45" i="105"/>
  <c r="AO45" i="105" s="1"/>
  <c r="AG47" i="47"/>
  <c r="AP47" i="47" s="1"/>
  <c r="AE40" i="101"/>
  <c r="AN40" i="101" s="1"/>
  <c r="W46" i="105"/>
  <c r="X46" i="105" s="1"/>
  <c r="Z47" i="89"/>
  <c r="W48" i="89" s="1"/>
  <c r="AF47" i="47"/>
  <c r="AO47" i="47" s="1"/>
  <c r="AF42" i="102"/>
  <c r="AO42" i="102" s="1"/>
  <c r="AE45" i="105"/>
  <c r="AE43" i="88"/>
  <c r="AN43" i="88" s="1"/>
  <c r="W44" i="82"/>
  <c r="X44" i="82" s="1"/>
  <c r="AE42" i="102"/>
  <c r="AE46" i="100"/>
  <c r="AN46" i="100" s="1"/>
  <c r="AG42" i="102"/>
  <c r="AP42" i="102" s="1"/>
  <c r="AG43" i="88"/>
  <c r="AP43" i="88" s="1"/>
  <c r="AF43" i="82"/>
  <c r="AO43" i="82" s="1"/>
  <c r="AF46" i="100"/>
  <c r="AO46" i="100" s="1"/>
  <c r="Z43" i="42"/>
  <c r="AE43" i="42" s="1"/>
  <c r="Z42" i="50"/>
  <c r="Z45" i="94"/>
  <c r="W46" i="94" s="1"/>
  <c r="Z43" i="84"/>
  <c r="W44" i="84" s="1"/>
  <c r="Z46" i="46"/>
  <c r="AF46" i="46" s="1"/>
  <c r="AO46" i="46" s="1"/>
  <c r="Z45" i="15"/>
  <c r="AG45" i="15" s="1"/>
  <c r="AP45" i="15" s="1"/>
  <c r="Y44" i="87"/>
  <c r="X44" i="87"/>
  <c r="AF45" i="94"/>
  <c r="AO45" i="94" s="1"/>
  <c r="AE45" i="94"/>
  <c r="Y44" i="88"/>
  <c r="X44" i="88"/>
  <c r="AH42" i="20"/>
  <c r="AQ42" i="20" s="1"/>
  <c r="X42" i="95"/>
  <c r="AI43" i="104"/>
  <c r="AN43" i="104"/>
  <c r="AI43" i="35"/>
  <c r="AN43" i="35"/>
  <c r="AR43" i="13"/>
  <c r="AH43" i="45"/>
  <c r="AQ43" i="45" s="1"/>
  <c r="AN44" i="97"/>
  <c r="AI44" i="97"/>
  <c r="Y44" i="44"/>
  <c r="X44" i="44"/>
  <c r="AH43" i="91"/>
  <c r="AQ43" i="91" s="1"/>
  <c r="AR43" i="49"/>
  <c r="Z42" i="20"/>
  <c r="AN41" i="95"/>
  <c r="Y48" i="47"/>
  <c r="X48" i="47"/>
  <c r="W44" i="32"/>
  <c r="AF43" i="32"/>
  <c r="AO43" i="32" s="1"/>
  <c r="AG43" i="32"/>
  <c r="AP43" i="32" s="1"/>
  <c r="AF44" i="85"/>
  <c r="AO44" i="85" s="1"/>
  <c r="W45" i="85"/>
  <c r="AG44" i="85"/>
  <c r="AP44" i="85" s="1"/>
  <c r="AE44" i="85"/>
  <c r="Y45" i="97"/>
  <c r="X45" i="97"/>
  <c r="AR42" i="32"/>
  <c r="Y42" i="10"/>
  <c r="X42" i="10"/>
  <c r="AF43" i="83"/>
  <c r="AO43" i="83" s="1"/>
  <c r="AE43" i="83"/>
  <c r="W44" i="83"/>
  <c r="AG43" i="83"/>
  <c r="AP43" i="83" s="1"/>
  <c r="AR46" i="89"/>
  <c r="Y42" i="99"/>
  <c r="X42" i="99"/>
  <c r="Y45" i="18"/>
  <c r="X45" i="18"/>
  <c r="Y44" i="35"/>
  <c r="X44" i="35"/>
  <c r="Y42" i="92"/>
  <c r="X42" i="92"/>
  <c r="AN43" i="96"/>
  <c r="AI43" i="96"/>
  <c r="Y42" i="43"/>
  <c r="X42" i="43"/>
  <c r="Z43" i="45"/>
  <c r="Y43" i="93"/>
  <c r="X43" i="93"/>
  <c r="AI43" i="48"/>
  <c r="AN43" i="48"/>
  <c r="AH42" i="54"/>
  <c r="AQ42" i="54" s="1"/>
  <c r="AR42" i="84"/>
  <c r="AE43" i="55"/>
  <c r="AF43" i="55"/>
  <c r="AO43" i="55" s="1"/>
  <c r="AG43" i="55"/>
  <c r="AP43" i="55" s="1"/>
  <c r="W44" i="55"/>
  <c r="Z43" i="91"/>
  <c r="AH45" i="15"/>
  <c r="AQ45" i="15" s="1"/>
  <c r="AR43" i="16"/>
  <c r="AH42" i="50"/>
  <c r="AQ42" i="50" s="1"/>
  <c r="Y43" i="102"/>
  <c r="X43" i="102"/>
  <c r="Y41" i="101"/>
  <c r="X41" i="101"/>
  <c r="AR44" i="86"/>
  <c r="AH45" i="86"/>
  <c r="AQ45" i="86" s="1"/>
  <c r="AF45" i="98"/>
  <c r="AO45" i="98" s="1"/>
  <c r="W46" i="98"/>
  <c r="AG45" i="98"/>
  <c r="AP45" i="98" s="1"/>
  <c r="AE45" i="98"/>
  <c r="Y44" i="51"/>
  <c r="X44" i="51"/>
  <c r="AN43" i="87"/>
  <c r="AI43" i="87"/>
  <c r="AI41" i="10"/>
  <c r="AN41" i="10"/>
  <c r="AN45" i="105"/>
  <c r="AI45" i="105"/>
  <c r="AI44" i="18"/>
  <c r="AN44" i="18"/>
  <c r="W44" i="90"/>
  <c r="AG43" i="90"/>
  <c r="AP43" i="90" s="1"/>
  <c r="AF43" i="90"/>
  <c r="AO43" i="90" s="1"/>
  <c r="AE43" i="90"/>
  <c r="AH47" i="41"/>
  <c r="AQ47" i="41" s="1"/>
  <c r="AR42" i="91"/>
  <c r="AH43" i="11"/>
  <c r="AQ43" i="11" s="1"/>
  <c r="AG42" i="54"/>
  <c r="AP42" i="54" s="1"/>
  <c r="W43" i="54"/>
  <c r="AR41" i="20"/>
  <c r="AE42" i="50"/>
  <c r="AF42" i="50"/>
  <c r="AO42" i="50" s="1"/>
  <c r="AG42" i="50"/>
  <c r="AP42" i="50" s="1"/>
  <c r="W43" i="50"/>
  <c r="AH43" i="84"/>
  <c r="AQ43" i="84" s="1"/>
  <c r="AN43" i="82"/>
  <c r="AR42" i="42"/>
  <c r="AH45" i="53"/>
  <c r="AQ45" i="53" s="1"/>
  <c r="AR45" i="46"/>
  <c r="AH43" i="103"/>
  <c r="AQ43" i="103" s="1"/>
  <c r="AH44" i="16"/>
  <c r="AQ44" i="16" s="1"/>
  <c r="AR44" i="94"/>
  <c r="Z43" i="103"/>
  <c r="Z45" i="53"/>
  <c r="Z44" i="16"/>
  <c r="AH43" i="32"/>
  <c r="AQ43" i="32" s="1"/>
  <c r="AR42" i="103"/>
  <c r="AN41" i="92"/>
  <c r="AI41" i="92"/>
  <c r="AH47" i="89"/>
  <c r="AQ47" i="89" s="1"/>
  <c r="AN41" i="43"/>
  <c r="AI41" i="43"/>
  <c r="AH44" i="49"/>
  <c r="AQ44" i="49" s="1"/>
  <c r="AE42" i="52"/>
  <c r="AF42" i="52"/>
  <c r="AO42" i="52" s="1"/>
  <c r="AG42" i="52"/>
  <c r="AP42" i="52" s="1"/>
  <c r="W43" i="52"/>
  <c r="Z43" i="11"/>
  <c r="AR44" i="53"/>
  <c r="AI43" i="44"/>
  <c r="AN43" i="44"/>
  <c r="AN47" i="47"/>
  <c r="AN43" i="51"/>
  <c r="AI43" i="51"/>
  <c r="AH43" i="42"/>
  <c r="AQ43" i="42" s="1"/>
  <c r="AR44" i="15"/>
  <c r="Y44" i="104"/>
  <c r="X44" i="104"/>
  <c r="AR41" i="54"/>
  <c r="AN41" i="99"/>
  <c r="AI41" i="99"/>
  <c r="AH45" i="94"/>
  <c r="AQ45" i="94" s="1"/>
  <c r="Y44" i="96"/>
  <c r="X44" i="96"/>
  <c r="AR41" i="50"/>
  <c r="AE47" i="41"/>
  <c r="W48" i="41"/>
  <c r="AF47" i="41"/>
  <c r="AO47" i="41" s="1"/>
  <c r="AG47" i="41"/>
  <c r="AP47" i="41" s="1"/>
  <c r="Z44" i="49"/>
  <c r="AN42" i="93"/>
  <c r="AI42" i="93"/>
  <c r="Y44" i="48"/>
  <c r="X44" i="48"/>
  <c r="AH44" i="13"/>
  <c r="AQ44" i="13" s="1"/>
  <c r="AR46" i="41"/>
  <c r="AH46" i="46"/>
  <c r="AQ46" i="46" s="1"/>
  <c r="AR42" i="45"/>
  <c r="AN42" i="102"/>
  <c r="AI42" i="102"/>
  <c r="AE45" i="86" l="1"/>
  <c r="AF45" i="86"/>
  <c r="AO45" i="86" s="1"/>
  <c r="AI43" i="82"/>
  <c r="AR43" i="82" s="1"/>
  <c r="AG47" i="89"/>
  <c r="AP47" i="89" s="1"/>
  <c r="X47" i="100"/>
  <c r="AE47" i="89"/>
  <c r="AF47" i="89"/>
  <c r="AO47" i="89" s="1"/>
  <c r="AE44" i="13"/>
  <c r="AN44" i="13" s="1"/>
  <c r="AF44" i="13"/>
  <c r="AO44" i="13" s="1"/>
  <c r="AI41" i="95"/>
  <c r="AI40" i="101"/>
  <c r="W45" i="13"/>
  <c r="X45" i="13" s="1"/>
  <c r="AF42" i="54"/>
  <c r="AO42" i="54" s="1"/>
  <c r="AE43" i="84"/>
  <c r="AN43" i="84" s="1"/>
  <c r="AF43" i="84"/>
  <c r="AO43" i="84" s="1"/>
  <c r="AI47" i="47"/>
  <c r="AR47" i="47" s="1"/>
  <c r="AI43" i="88"/>
  <c r="AR43" i="88" s="1"/>
  <c r="Z42" i="92"/>
  <c r="AF42" i="92" s="1"/>
  <c r="AO42" i="92" s="1"/>
  <c r="Z43" i="93"/>
  <c r="W44" i="93" s="1"/>
  <c r="AG45" i="94"/>
  <c r="AP45" i="94" s="1"/>
  <c r="Y46" i="105"/>
  <c r="AE46" i="46"/>
  <c r="AI46" i="100"/>
  <c r="AR46" i="100" s="1"/>
  <c r="Y44" i="82"/>
  <c r="Z44" i="82" s="1"/>
  <c r="W47" i="46"/>
  <c r="Y47" i="46" s="1"/>
  <c r="AG43" i="84"/>
  <c r="AP43" i="84" s="1"/>
  <c r="AG43" i="42"/>
  <c r="AP43" i="42" s="1"/>
  <c r="AG46" i="46"/>
  <c r="AP46" i="46" s="1"/>
  <c r="Z42" i="99"/>
  <c r="AG42" i="99" s="1"/>
  <c r="AP42" i="99" s="1"/>
  <c r="W46" i="15"/>
  <c r="Y46" i="15" s="1"/>
  <c r="AF43" i="42"/>
  <c r="AO43" i="42" s="1"/>
  <c r="AG45" i="86"/>
  <c r="AP45" i="86" s="1"/>
  <c r="W44" i="42"/>
  <c r="AE45" i="15"/>
  <c r="AN45" i="15" s="1"/>
  <c r="W46" i="86"/>
  <c r="Y46" i="86" s="1"/>
  <c r="AF45" i="15"/>
  <c r="AO45" i="15" s="1"/>
  <c r="Z47" i="100"/>
  <c r="W48" i="100" s="1"/>
  <c r="Z44" i="48"/>
  <c r="AE44" i="48" s="1"/>
  <c r="Z44" i="51"/>
  <c r="W45" i="51" s="1"/>
  <c r="Z45" i="97"/>
  <c r="AG45" i="97" s="1"/>
  <c r="AP45" i="97" s="1"/>
  <c r="Z42" i="10"/>
  <c r="AF42" i="10" s="1"/>
  <c r="AO42" i="10" s="1"/>
  <c r="Z45" i="18"/>
  <c r="W46" i="18" s="1"/>
  <c r="Z43" i="102"/>
  <c r="AE43" i="102" s="1"/>
  <c r="AE44" i="51"/>
  <c r="AF44" i="51"/>
  <c r="AO44" i="51" s="1"/>
  <c r="AG44" i="51"/>
  <c r="AP44" i="51" s="1"/>
  <c r="AR41" i="99"/>
  <c r="AR41" i="92"/>
  <c r="AH42" i="43"/>
  <c r="AQ42" i="43" s="1"/>
  <c r="AE43" i="91"/>
  <c r="W44" i="91"/>
  <c r="AG43" i="91"/>
  <c r="AP43" i="91" s="1"/>
  <c r="AF43" i="91"/>
  <c r="AO43" i="91" s="1"/>
  <c r="AR43" i="48"/>
  <c r="Z42" i="43"/>
  <c r="AG42" i="20"/>
  <c r="AP42" i="20" s="1"/>
  <c r="AF42" i="20"/>
  <c r="AO42" i="20" s="1"/>
  <c r="AE42" i="20"/>
  <c r="W43" i="20"/>
  <c r="AN45" i="94"/>
  <c r="Y44" i="84"/>
  <c r="X44" i="84"/>
  <c r="AE44" i="49"/>
  <c r="AF44" i="49"/>
  <c r="AO44" i="49" s="1"/>
  <c r="AG44" i="49"/>
  <c r="AP44" i="49" s="1"/>
  <c r="W45" i="49"/>
  <c r="AR43" i="44"/>
  <c r="AN43" i="90"/>
  <c r="AI43" i="90"/>
  <c r="AR45" i="105"/>
  <c r="AH43" i="102"/>
  <c r="AQ43" i="102" s="1"/>
  <c r="AR41" i="95"/>
  <c r="Y46" i="94"/>
  <c r="X46" i="94"/>
  <c r="AH44" i="96"/>
  <c r="AQ44" i="96" s="1"/>
  <c r="AR40" i="101"/>
  <c r="AI42" i="52"/>
  <c r="AN42" i="52"/>
  <c r="AR42" i="102"/>
  <c r="Z44" i="96"/>
  <c r="Y43" i="50"/>
  <c r="X43" i="50"/>
  <c r="Y43" i="54"/>
  <c r="X43" i="54"/>
  <c r="Y44" i="55"/>
  <c r="X44" i="55"/>
  <c r="AH43" i="93"/>
  <c r="AQ43" i="93" s="1"/>
  <c r="AH44" i="35"/>
  <c r="AQ44" i="35" s="1"/>
  <c r="AH42" i="99"/>
  <c r="AQ42" i="99" s="1"/>
  <c r="Y44" i="83"/>
  <c r="X44" i="83"/>
  <c r="AH48" i="47"/>
  <c r="AQ48" i="47" s="1"/>
  <c r="AH44" i="44"/>
  <c r="AQ44" i="44" s="1"/>
  <c r="AR43" i="104"/>
  <c r="AH44" i="88"/>
  <c r="AQ44" i="88" s="1"/>
  <c r="Y44" i="42"/>
  <c r="X44" i="42"/>
  <c r="AG42" i="92"/>
  <c r="AP42" i="92" s="1"/>
  <c r="W43" i="92"/>
  <c r="AN47" i="89"/>
  <c r="Y48" i="41"/>
  <c r="X48" i="41"/>
  <c r="AG43" i="11"/>
  <c r="AP43" i="11" s="1"/>
  <c r="W44" i="11"/>
  <c r="AE43" i="11"/>
  <c r="AF43" i="11"/>
  <c r="AO43" i="11" s="1"/>
  <c r="AE44" i="16"/>
  <c r="AF44" i="16"/>
  <c r="AO44" i="16" s="1"/>
  <c r="AG44" i="16"/>
  <c r="AP44" i="16" s="1"/>
  <c r="W45" i="16"/>
  <c r="AH46" i="105"/>
  <c r="AQ46" i="105" s="1"/>
  <c r="Y44" i="90"/>
  <c r="X44" i="90"/>
  <c r="AR41" i="10"/>
  <c r="AI45" i="98"/>
  <c r="AN45" i="98"/>
  <c r="AH41" i="101"/>
  <c r="AQ41" i="101" s="1"/>
  <c r="AR43" i="96"/>
  <c r="W43" i="99"/>
  <c r="AF42" i="99"/>
  <c r="AO42" i="99" s="1"/>
  <c r="AE42" i="99"/>
  <c r="AI43" i="83"/>
  <c r="AN43" i="83"/>
  <c r="AN44" i="85"/>
  <c r="AI44" i="85"/>
  <c r="Y44" i="32"/>
  <c r="X44" i="32"/>
  <c r="Z44" i="44"/>
  <c r="AH42" i="95"/>
  <c r="AQ42" i="95" s="1"/>
  <c r="Z44" i="88"/>
  <c r="AH44" i="87"/>
  <c r="AQ44" i="87" s="1"/>
  <c r="AN43" i="42"/>
  <c r="AN46" i="46"/>
  <c r="X46" i="86"/>
  <c r="AH44" i="51"/>
  <c r="AQ44" i="51" s="1"/>
  <c r="AH45" i="97"/>
  <c r="AQ45" i="97" s="1"/>
  <c r="AH44" i="82"/>
  <c r="AQ44" i="82" s="1"/>
  <c r="AR42" i="93"/>
  <c r="AI47" i="41"/>
  <c r="AN47" i="41"/>
  <c r="AH44" i="104"/>
  <c r="AQ44" i="104" s="1"/>
  <c r="AE45" i="53"/>
  <c r="AF45" i="53"/>
  <c r="AO45" i="53" s="1"/>
  <c r="AG45" i="53"/>
  <c r="AP45" i="53" s="1"/>
  <c r="W46" i="53"/>
  <c r="Z46" i="105"/>
  <c r="AR43" i="87"/>
  <c r="Z41" i="101"/>
  <c r="Z44" i="35"/>
  <c r="AI43" i="32"/>
  <c r="AN43" i="32"/>
  <c r="Z48" i="47"/>
  <c r="Z42" i="95"/>
  <c r="Z44" i="87"/>
  <c r="Y48" i="89"/>
  <c r="X48" i="89"/>
  <c r="AN45" i="86"/>
  <c r="AR43" i="35"/>
  <c r="AH44" i="48"/>
  <c r="AQ44" i="48" s="1"/>
  <c r="Y43" i="52"/>
  <c r="X43" i="52"/>
  <c r="AR41" i="43"/>
  <c r="Z44" i="104"/>
  <c r="AR43" i="51"/>
  <c r="AE43" i="103"/>
  <c r="W44" i="103"/>
  <c r="AG43" i="103"/>
  <c r="AP43" i="103" s="1"/>
  <c r="AF43" i="103"/>
  <c r="AO43" i="103" s="1"/>
  <c r="Y45" i="13"/>
  <c r="AN42" i="50"/>
  <c r="AI42" i="50"/>
  <c r="AI42" i="54"/>
  <c r="AN42" i="54"/>
  <c r="AR44" i="18"/>
  <c r="Y46" i="98"/>
  <c r="X46" i="98"/>
  <c r="AI43" i="55"/>
  <c r="AN43" i="55"/>
  <c r="AE43" i="45"/>
  <c r="W44" i="45"/>
  <c r="AF43" i="45"/>
  <c r="AO43" i="45" s="1"/>
  <c r="AG43" i="45"/>
  <c r="AP43" i="45" s="1"/>
  <c r="AH42" i="92"/>
  <c r="AQ42" i="92" s="1"/>
  <c r="AH45" i="18"/>
  <c r="AQ45" i="18" s="1"/>
  <c r="AH42" i="10"/>
  <c r="AQ42" i="10" s="1"/>
  <c r="Y45" i="85"/>
  <c r="X45" i="85"/>
  <c r="AH47" i="100"/>
  <c r="AQ47" i="100" s="1"/>
  <c r="AR44" i="97"/>
  <c r="AI47" i="89" l="1"/>
  <c r="AI44" i="13"/>
  <c r="AF43" i="93"/>
  <c r="AO43" i="93" s="1"/>
  <c r="AE42" i="92"/>
  <c r="AE43" i="93"/>
  <c r="X46" i="15"/>
  <c r="AG43" i="93"/>
  <c r="AP43" i="93" s="1"/>
  <c r="AI46" i="46"/>
  <c r="W43" i="10"/>
  <c r="AE42" i="10"/>
  <c r="Z48" i="89"/>
  <c r="AI45" i="15"/>
  <c r="W45" i="48"/>
  <c r="AI45" i="86"/>
  <c r="AR45" i="86" s="1"/>
  <c r="AI43" i="84"/>
  <c r="AI45" i="94"/>
  <c r="W46" i="97"/>
  <c r="AE45" i="97"/>
  <c r="AN45" i="97" s="1"/>
  <c r="Z43" i="52"/>
  <c r="AE43" i="52" s="1"/>
  <c r="AF47" i="100"/>
  <c r="AO47" i="100" s="1"/>
  <c r="AG43" i="102"/>
  <c r="AP43" i="102" s="1"/>
  <c r="AE47" i="100"/>
  <c r="AG47" i="100"/>
  <c r="AP47" i="100" s="1"/>
  <c r="AG44" i="48"/>
  <c r="AP44" i="48" s="1"/>
  <c r="X47" i="46"/>
  <c r="AH47" i="46" s="1"/>
  <c r="AQ47" i="46" s="1"/>
  <c r="AI43" i="42"/>
  <c r="AR43" i="42" s="1"/>
  <c r="AF44" i="48"/>
  <c r="AO44" i="48" s="1"/>
  <c r="AG42" i="10"/>
  <c r="AP42" i="10" s="1"/>
  <c r="AF45" i="97"/>
  <c r="AO45" i="97" s="1"/>
  <c r="AF43" i="102"/>
  <c r="AO43" i="102" s="1"/>
  <c r="AE45" i="18"/>
  <c r="AN45" i="18" s="1"/>
  <c r="AG45" i="18"/>
  <c r="AP45" i="18" s="1"/>
  <c r="W44" i="102"/>
  <c r="Y44" i="102" s="1"/>
  <c r="Z46" i="94"/>
  <c r="AF46" i="94" s="1"/>
  <c r="AO46" i="94" s="1"/>
  <c r="Z44" i="83"/>
  <c r="AE44" i="83" s="1"/>
  <c r="AF45" i="18"/>
  <c r="AO45" i="18" s="1"/>
  <c r="Z44" i="32"/>
  <c r="AF44" i="32" s="1"/>
  <c r="AO44" i="32" s="1"/>
  <c r="Z46" i="15"/>
  <c r="W47" i="15" s="1"/>
  <c r="Z45" i="13"/>
  <c r="AE45" i="13" s="1"/>
  <c r="Z48" i="41"/>
  <c r="W49" i="41" s="1"/>
  <c r="Z43" i="54"/>
  <c r="AE43" i="54" s="1"/>
  <c r="Z44" i="42"/>
  <c r="W45" i="42" s="1"/>
  <c r="Z43" i="50"/>
  <c r="W44" i="50" s="1"/>
  <c r="Z45" i="85"/>
  <c r="W46" i="85" s="1"/>
  <c r="Z46" i="98"/>
  <c r="AF46" i="98" s="1"/>
  <c r="AO46" i="98" s="1"/>
  <c r="Z46" i="86"/>
  <c r="Z44" i="55"/>
  <c r="Z44" i="84"/>
  <c r="AF44" i="84" s="1"/>
  <c r="AO44" i="84" s="1"/>
  <c r="W45" i="83"/>
  <c r="AF48" i="41"/>
  <c r="AO48" i="41" s="1"/>
  <c r="AG48" i="41"/>
  <c r="AP48" i="41" s="1"/>
  <c r="AF43" i="54"/>
  <c r="AO43" i="54" s="1"/>
  <c r="AG43" i="54"/>
  <c r="AP43" i="54" s="1"/>
  <c r="W44" i="54"/>
  <c r="AR42" i="50"/>
  <c r="W44" i="52"/>
  <c r="AN44" i="16"/>
  <c r="AI44" i="16"/>
  <c r="W45" i="96"/>
  <c r="AG44" i="96"/>
  <c r="AP44" i="96" s="1"/>
  <c r="AF44" i="96"/>
  <c r="AO44" i="96" s="1"/>
  <c r="AE44" i="96"/>
  <c r="AR45" i="98"/>
  <c r="AN47" i="100"/>
  <c r="AI45" i="97"/>
  <c r="AF44" i="104"/>
  <c r="AO44" i="104" s="1"/>
  <c r="AG44" i="104"/>
  <c r="AP44" i="104" s="1"/>
  <c r="AE44" i="104"/>
  <c r="W45" i="104"/>
  <c r="AI45" i="53"/>
  <c r="AN45" i="53"/>
  <c r="AI42" i="20"/>
  <c r="AN42" i="20"/>
  <c r="AE44" i="44"/>
  <c r="W45" i="44"/>
  <c r="AF44" i="44"/>
  <c r="AO44" i="44" s="1"/>
  <c r="AG44" i="44"/>
  <c r="AP44" i="44" s="1"/>
  <c r="AH45" i="85"/>
  <c r="AQ45" i="85" s="1"/>
  <c r="AN43" i="45"/>
  <c r="AI43" i="45"/>
  <c r="AH45" i="13"/>
  <c r="AQ45" i="13" s="1"/>
  <c r="Y44" i="103"/>
  <c r="X44" i="103"/>
  <c r="AH48" i="89"/>
  <c r="AQ48" i="89" s="1"/>
  <c r="W47" i="105"/>
  <c r="AG46" i="105"/>
  <c r="AP46" i="105" s="1"/>
  <c r="AF46" i="105"/>
  <c r="AO46" i="105" s="1"/>
  <c r="AE46" i="105"/>
  <c r="AH44" i="32"/>
  <c r="AQ44" i="32" s="1"/>
  <c r="AR43" i="83"/>
  <c r="AN43" i="11"/>
  <c r="AI43" i="11"/>
  <c r="AH44" i="42"/>
  <c r="AQ44" i="42" s="1"/>
  <c r="AH44" i="83"/>
  <c r="AQ44" i="83" s="1"/>
  <c r="Y45" i="49"/>
  <c r="X45" i="49"/>
  <c r="Y44" i="91"/>
  <c r="X44" i="91"/>
  <c r="Y45" i="51"/>
  <c r="X45" i="51"/>
  <c r="Y44" i="93"/>
  <c r="X44" i="93"/>
  <c r="AH43" i="54"/>
  <c r="AQ43" i="54" s="1"/>
  <c r="AH44" i="84"/>
  <c r="AQ44" i="84" s="1"/>
  <c r="AE48" i="47"/>
  <c r="AF48" i="47"/>
  <c r="AO48" i="47" s="1"/>
  <c r="AG48" i="47"/>
  <c r="AP48" i="47" s="1"/>
  <c r="W49" i="47"/>
  <c r="AF48" i="89"/>
  <c r="AO48" i="89" s="1"/>
  <c r="AE48" i="89"/>
  <c r="W49" i="89"/>
  <c r="AG48" i="89"/>
  <c r="AP48" i="89" s="1"/>
  <c r="AR43" i="32"/>
  <c r="Y46" i="53"/>
  <c r="X46" i="53"/>
  <c r="AR46" i="46"/>
  <c r="AN42" i="99"/>
  <c r="AI42" i="99"/>
  <c r="AN43" i="93"/>
  <c r="Y45" i="16"/>
  <c r="X45" i="16"/>
  <c r="Y44" i="11"/>
  <c r="X44" i="11"/>
  <c r="AR47" i="89"/>
  <c r="AH44" i="55"/>
  <c r="AQ44" i="55" s="1"/>
  <c r="AH43" i="50"/>
  <c r="AQ43" i="50" s="1"/>
  <c r="AH46" i="94"/>
  <c r="AQ46" i="94" s="1"/>
  <c r="AR45" i="94"/>
  <c r="AE42" i="43"/>
  <c r="AF42" i="43"/>
  <c r="AO42" i="43" s="1"/>
  <c r="AG42" i="43"/>
  <c r="AP42" i="43" s="1"/>
  <c r="W43" i="43"/>
  <c r="AN43" i="91"/>
  <c r="AI43" i="91"/>
  <c r="Y48" i="100"/>
  <c r="X48" i="100"/>
  <c r="AN44" i="48"/>
  <c r="AR43" i="84"/>
  <c r="Y45" i="48"/>
  <c r="X45" i="48"/>
  <c r="AH46" i="15"/>
  <c r="AQ46" i="15" s="1"/>
  <c r="Y44" i="45"/>
  <c r="X44" i="45"/>
  <c r="Z44" i="45" s="1"/>
  <c r="AE44" i="82"/>
  <c r="W45" i="82"/>
  <c r="AF44" i="82"/>
  <c r="AO44" i="82" s="1"/>
  <c r="AG44" i="82"/>
  <c r="AP44" i="82" s="1"/>
  <c r="AG45" i="13"/>
  <c r="AP45" i="13" s="1"/>
  <c r="AF45" i="13"/>
  <c r="AO45" i="13" s="1"/>
  <c r="W46" i="13"/>
  <c r="AR43" i="55"/>
  <c r="AH43" i="52"/>
  <c r="AQ43" i="52" s="1"/>
  <c r="AE44" i="35"/>
  <c r="W45" i="35"/>
  <c r="AF44" i="35"/>
  <c r="AO44" i="35" s="1"/>
  <c r="AG44" i="35"/>
  <c r="AP44" i="35" s="1"/>
  <c r="AR47" i="41"/>
  <c r="AR45" i="15"/>
  <c r="AF44" i="88"/>
  <c r="AO44" i="88" s="1"/>
  <c r="W45" i="88"/>
  <c r="AG44" i="88"/>
  <c r="AP44" i="88" s="1"/>
  <c r="AE44" i="88"/>
  <c r="AH44" i="90"/>
  <c r="AQ44" i="90" s="1"/>
  <c r="Y43" i="92"/>
  <c r="X43" i="92"/>
  <c r="AE44" i="55"/>
  <c r="AF44" i="55"/>
  <c r="AO44" i="55" s="1"/>
  <c r="AG44" i="55"/>
  <c r="AP44" i="55" s="1"/>
  <c r="W45" i="55"/>
  <c r="AR42" i="52"/>
  <c r="AE46" i="94"/>
  <c r="W47" i="94"/>
  <c r="AG46" i="94"/>
  <c r="AP46" i="94" s="1"/>
  <c r="Y43" i="10"/>
  <c r="X43" i="10"/>
  <c r="AR43" i="90"/>
  <c r="AN43" i="102"/>
  <c r="Y46" i="18"/>
  <c r="X46" i="18"/>
  <c r="AG46" i="98"/>
  <c r="AP46" i="98" s="1"/>
  <c r="W47" i="98"/>
  <c r="AF42" i="95"/>
  <c r="AO42" i="95" s="1"/>
  <c r="AE42" i="95"/>
  <c r="W43" i="95"/>
  <c r="AG42" i="95"/>
  <c r="AP42" i="95" s="1"/>
  <c r="AF46" i="86"/>
  <c r="AO46" i="86" s="1"/>
  <c r="AE46" i="86"/>
  <c r="W47" i="86"/>
  <c r="AG46" i="86"/>
  <c r="AP46" i="86" s="1"/>
  <c r="Y43" i="99"/>
  <c r="X43" i="99"/>
  <c r="AN42" i="92"/>
  <c r="AI42" i="92"/>
  <c r="Y46" i="97"/>
  <c r="X46" i="97"/>
  <c r="AN43" i="103"/>
  <c r="AI43" i="103"/>
  <c r="AH46" i="98"/>
  <c r="AQ46" i="98" s="1"/>
  <c r="AR42" i="54"/>
  <c r="W45" i="87"/>
  <c r="AG44" i="87"/>
  <c r="AP44" i="87" s="1"/>
  <c r="AF44" i="87"/>
  <c r="AO44" i="87" s="1"/>
  <c r="AE44" i="87"/>
  <c r="AF41" i="101"/>
  <c r="AO41" i="101" s="1"/>
  <c r="AE41" i="101"/>
  <c r="AG41" i="101"/>
  <c r="AP41" i="101" s="1"/>
  <c r="W42" i="101"/>
  <c r="AH46" i="86"/>
  <c r="AQ46" i="86" s="1"/>
  <c r="AR44" i="85"/>
  <c r="Z44" i="90"/>
  <c r="AH48" i="41"/>
  <c r="AQ48" i="41" s="1"/>
  <c r="AN42" i="10"/>
  <c r="AI42" i="10"/>
  <c r="AI44" i="49"/>
  <c r="AN44" i="49"/>
  <c r="Y43" i="20"/>
  <c r="X43" i="20"/>
  <c r="AR44" i="13"/>
  <c r="AN44" i="51"/>
  <c r="AI44" i="51"/>
  <c r="AI43" i="93" l="1"/>
  <c r="Z44" i="103"/>
  <c r="AF44" i="42"/>
  <c r="AO44" i="42" s="1"/>
  <c r="AE44" i="42"/>
  <c r="AG43" i="52"/>
  <c r="AP43" i="52" s="1"/>
  <c r="AI43" i="102"/>
  <c r="AG44" i="42"/>
  <c r="AP44" i="42" s="1"/>
  <c r="AI47" i="100"/>
  <c r="AR47" i="100" s="1"/>
  <c r="AF43" i="52"/>
  <c r="AO43" i="52" s="1"/>
  <c r="AG45" i="85"/>
  <c r="AP45" i="85" s="1"/>
  <c r="AI44" i="48"/>
  <c r="AR44" i="48" s="1"/>
  <c r="AE48" i="41"/>
  <c r="Z43" i="20"/>
  <c r="W44" i="20" s="1"/>
  <c r="Z43" i="92"/>
  <c r="AF43" i="92" s="1"/>
  <c r="AO43" i="92" s="1"/>
  <c r="W45" i="84"/>
  <c r="AE44" i="32"/>
  <c r="AG43" i="50"/>
  <c r="AP43" i="50" s="1"/>
  <c r="AF43" i="50"/>
  <c r="AO43" i="50" s="1"/>
  <c r="AG44" i="32"/>
  <c r="AP44" i="32" s="1"/>
  <c r="AE43" i="50"/>
  <c r="AN43" i="50" s="1"/>
  <c r="W45" i="32"/>
  <c r="Z47" i="46"/>
  <c r="Z45" i="48"/>
  <c r="AG45" i="48" s="1"/>
  <c r="AP45" i="48" s="1"/>
  <c r="AF46" i="15"/>
  <c r="AO46" i="15" s="1"/>
  <c r="AG44" i="84"/>
  <c r="AP44" i="84" s="1"/>
  <c r="AE46" i="15"/>
  <c r="AN46" i="15" s="1"/>
  <c r="AG44" i="83"/>
  <c r="AP44" i="83" s="1"/>
  <c r="AG46" i="15"/>
  <c r="AP46" i="15" s="1"/>
  <c r="AE45" i="85"/>
  <c r="AE46" i="98"/>
  <c r="X44" i="102"/>
  <c r="AH44" i="102" s="1"/>
  <c r="AQ44" i="102" s="1"/>
  <c r="AF44" i="83"/>
  <c r="AO44" i="83" s="1"/>
  <c r="AI45" i="18"/>
  <c r="AR45" i="18" s="1"/>
  <c r="AF45" i="85"/>
  <c r="AO45" i="85" s="1"/>
  <c r="AE44" i="84"/>
  <c r="Z48" i="100"/>
  <c r="Z44" i="102"/>
  <c r="W45" i="102" s="1"/>
  <c r="Z44" i="91"/>
  <c r="W45" i="91" s="1"/>
  <c r="Z45" i="16"/>
  <c r="AE45" i="16" s="1"/>
  <c r="Z46" i="97"/>
  <c r="AG46" i="97" s="1"/>
  <c r="AP46" i="97" s="1"/>
  <c r="Z43" i="10"/>
  <c r="Z46" i="53"/>
  <c r="AF46" i="53" s="1"/>
  <c r="AO46" i="53" s="1"/>
  <c r="Z44" i="93"/>
  <c r="AE44" i="93" s="1"/>
  <c r="Z46" i="18"/>
  <c r="W47" i="18" s="1"/>
  <c r="Z44" i="11"/>
  <c r="AE44" i="11" s="1"/>
  <c r="AE45" i="48"/>
  <c r="AF45" i="48"/>
  <c r="AO45" i="48" s="1"/>
  <c r="AI44" i="35"/>
  <c r="AN44" i="35"/>
  <c r="AN44" i="83"/>
  <c r="AR42" i="10"/>
  <c r="AN44" i="87"/>
  <c r="AI44" i="87"/>
  <c r="AN42" i="95"/>
  <c r="AI42" i="95"/>
  <c r="AH46" i="18"/>
  <c r="AQ46" i="18" s="1"/>
  <c r="AN46" i="94"/>
  <c r="AI46" i="94"/>
  <c r="AN44" i="88"/>
  <c r="AI44" i="88"/>
  <c r="AH45" i="48"/>
  <c r="AQ45" i="48" s="1"/>
  <c r="Y43" i="43"/>
  <c r="X43" i="43"/>
  <c r="AH44" i="11"/>
  <c r="AQ44" i="11" s="1"/>
  <c r="AR43" i="93"/>
  <c r="AH46" i="53"/>
  <c r="AQ46" i="53" s="1"/>
  <c r="Y49" i="89"/>
  <c r="X49" i="89"/>
  <c r="AI48" i="47"/>
  <c r="AN48" i="47"/>
  <c r="AN46" i="105"/>
  <c r="AI46" i="105"/>
  <c r="AR42" i="20"/>
  <c r="AN44" i="96"/>
  <c r="AI44" i="96"/>
  <c r="Y44" i="52"/>
  <c r="X44" i="52"/>
  <c r="AN44" i="84"/>
  <c r="Y47" i="15"/>
  <c r="X47" i="15"/>
  <c r="Y49" i="41"/>
  <c r="X49" i="41"/>
  <c r="Y43" i="95"/>
  <c r="X43" i="95"/>
  <c r="AI44" i="55"/>
  <c r="AN44" i="55"/>
  <c r="AF44" i="103"/>
  <c r="AO44" i="103" s="1"/>
  <c r="AE44" i="103"/>
  <c r="W45" i="103"/>
  <c r="AG44" i="103"/>
  <c r="AP44" i="103" s="1"/>
  <c r="AH43" i="20"/>
  <c r="AQ43" i="20" s="1"/>
  <c r="Y46" i="85"/>
  <c r="X46" i="85"/>
  <c r="AR42" i="92"/>
  <c r="Y47" i="86"/>
  <c r="X47" i="86"/>
  <c r="AH43" i="10"/>
  <c r="AQ43" i="10" s="1"/>
  <c r="AH43" i="92"/>
  <c r="AQ43" i="92" s="1"/>
  <c r="AH48" i="100"/>
  <c r="AQ48" i="100" s="1"/>
  <c r="Y45" i="42"/>
  <c r="X45" i="42"/>
  <c r="AF44" i="11"/>
  <c r="AO44" i="11" s="1"/>
  <c r="AI48" i="89"/>
  <c r="AN48" i="89"/>
  <c r="Y44" i="54"/>
  <c r="X44" i="54"/>
  <c r="W45" i="90"/>
  <c r="AG44" i="90"/>
  <c r="AP44" i="90" s="1"/>
  <c r="AF44" i="90"/>
  <c r="AO44" i="90" s="1"/>
  <c r="AE44" i="90"/>
  <c r="W47" i="97"/>
  <c r="Y47" i="94"/>
  <c r="X47" i="94"/>
  <c r="AN45" i="85"/>
  <c r="AI45" i="85"/>
  <c r="AI46" i="86"/>
  <c r="AN46" i="86"/>
  <c r="Y47" i="98"/>
  <c r="X47" i="98"/>
  <c r="AG46" i="18"/>
  <c r="AP46" i="18" s="1"/>
  <c r="AE43" i="10"/>
  <c r="W44" i="10"/>
  <c r="AG43" i="10"/>
  <c r="AP43" i="10" s="1"/>
  <c r="AF43" i="10"/>
  <c r="AO43" i="10" s="1"/>
  <c r="Y45" i="55"/>
  <c r="X45" i="55"/>
  <c r="W44" i="92"/>
  <c r="Y45" i="88"/>
  <c r="X45" i="88"/>
  <c r="AI45" i="13"/>
  <c r="AN45" i="13"/>
  <c r="Y45" i="82"/>
  <c r="X45" i="82"/>
  <c r="W49" i="100"/>
  <c r="AG48" i="100"/>
  <c r="AP48" i="100" s="1"/>
  <c r="AF48" i="100"/>
  <c r="AO48" i="100" s="1"/>
  <c r="AE48" i="100"/>
  <c r="AR42" i="99"/>
  <c r="AH45" i="51"/>
  <c r="AQ45" i="51" s="1"/>
  <c r="AH45" i="49"/>
  <c r="AQ45" i="49" s="1"/>
  <c r="AR45" i="53"/>
  <c r="AI48" i="41"/>
  <c r="AN48" i="41"/>
  <c r="Y45" i="32"/>
  <c r="X45" i="32"/>
  <c r="AR44" i="49"/>
  <c r="AG45" i="16"/>
  <c r="AP45" i="16" s="1"/>
  <c r="AH44" i="91"/>
  <c r="AQ44" i="91" s="1"/>
  <c r="Y42" i="101"/>
  <c r="X42" i="101"/>
  <c r="Y45" i="87"/>
  <c r="X45" i="87"/>
  <c r="AH43" i="99"/>
  <c r="AQ43" i="99" s="1"/>
  <c r="AR43" i="102"/>
  <c r="Y46" i="13"/>
  <c r="X46" i="13"/>
  <c r="AN44" i="82"/>
  <c r="AI44" i="82"/>
  <c r="AN42" i="43"/>
  <c r="AI42" i="43"/>
  <c r="AN44" i="42"/>
  <c r="AH45" i="16"/>
  <c r="AQ45" i="16" s="1"/>
  <c r="Y49" i="47"/>
  <c r="X49" i="47"/>
  <c r="Z45" i="51"/>
  <c r="Z45" i="49"/>
  <c r="AR43" i="11"/>
  <c r="Y47" i="105"/>
  <c r="X47" i="105"/>
  <c r="AR43" i="45"/>
  <c r="Y45" i="44"/>
  <c r="X45" i="44"/>
  <c r="Y45" i="104"/>
  <c r="X45" i="104"/>
  <c r="Y45" i="96"/>
  <c r="X45" i="96"/>
  <c r="AI43" i="52"/>
  <c r="AN43" i="52"/>
  <c r="Y45" i="84"/>
  <c r="X45" i="84"/>
  <c r="AE44" i="45"/>
  <c r="AF44" i="45"/>
  <c r="AO44" i="45" s="1"/>
  <c r="AG44" i="45"/>
  <c r="AP44" i="45" s="1"/>
  <c r="W45" i="45"/>
  <c r="AH44" i="93"/>
  <c r="AQ44" i="93" s="1"/>
  <c r="AR44" i="51"/>
  <c r="AN41" i="101"/>
  <c r="AI41" i="101"/>
  <c r="AR43" i="103"/>
  <c r="AH46" i="97"/>
  <c r="AQ46" i="97" s="1"/>
  <c r="Z43" i="99"/>
  <c r="AN46" i="98"/>
  <c r="AI46" i="98"/>
  <c r="Y44" i="50"/>
  <c r="X44" i="50"/>
  <c r="Y45" i="35"/>
  <c r="X45" i="35"/>
  <c r="AH44" i="45"/>
  <c r="AQ44" i="45" s="1"/>
  <c r="AR43" i="91"/>
  <c r="AH44" i="103"/>
  <c r="AQ44" i="103" s="1"/>
  <c r="AI44" i="44"/>
  <c r="AN44" i="44"/>
  <c r="AI44" i="104"/>
  <c r="AN44" i="104"/>
  <c r="AR45" i="97"/>
  <c r="AR44" i="16"/>
  <c r="AI43" i="54"/>
  <c r="AN43" i="54"/>
  <c r="Y45" i="83"/>
  <c r="X45" i="83"/>
  <c r="AN44" i="32"/>
  <c r="AF43" i="20" l="1"/>
  <c r="AO43" i="20" s="1"/>
  <c r="AG43" i="20"/>
  <c r="AP43" i="20" s="1"/>
  <c r="AE43" i="20"/>
  <c r="AI44" i="42"/>
  <c r="AR44" i="42" s="1"/>
  <c r="AE46" i="18"/>
  <c r="AI46" i="15"/>
  <c r="AG43" i="92"/>
  <c r="AP43" i="92" s="1"/>
  <c r="AF45" i="16"/>
  <c r="AO45" i="16" s="1"/>
  <c r="AE43" i="92"/>
  <c r="AG44" i="11"/>
  <c r="AP44" i="11" s="1"/>
  <c r="AI43" i="50"/>
  <c r="AR43" i="50" s="1"/>
  <c r="AF46" i="18"/>
  <c r="AO46" i="18" s="1"/>
  <c r="W46" i="16"/>
  <c r="W45" i="11"/>
  <c r="Y45" i="11" s="1"/>
  <c r="AI44" i="83"/>
  <c r="AR44" i="83" s="1"/>
  <c r="W46" i="48"/>
  <c r="AI44" i="84"/>
  <c r="AF44" i="93"/>
  <c r="AO44" i="93" s="1"/>
  <c r="AF44" i="102"/>
  <c r="AO44" i="102" s="1"/>
  <c r="W45" i="93"/>
  <c r="Y45" i="93" s="1"/>
  <c r="AG44" i="93"/>
  <c r="AP44" i="93" s="1"/>
  <c r="AG44" i="102"/>
  <c r="AP44" i="102" s="1"/>
  <c r="W47" i="53"/>
  <c r="Y47" i="53" s="1"/>
  <c r="AE44" i="102"/>
  <c r="AG46" i="53"/>
  <c r="AP46" i="53" s="1"/>
  <c r="AF44" i="91"/>
  <c r="AO44" i="91" s="1"/>
  <c r="W48" i="46"/>
  <c r="AE47" i="46"/>
  <c r="AF47" i="46"/>
  <c r="AO47" i="46" s="1"/>
  <c r="AG47" i="46"/>
  <c r="AP47" i="46" s="1"/>
  <c r="AI44" i="32"/>
  <c r="AE46" i="53"/>
  <c r="AE46" i="97"/>
  <c r="AN46" i="97" s="1"/>
  <c r="AE44" i="91"/>
  <c r="AF46" i="97"/>
  <c r="AO46" i="97" s="1"/>
  <c r="AG44" i="91"/>
  <c r="AP44" i="91" s="1"/>
  <c r="Z46" i="13"/>
  <c r="Z42" i="101"/>
  <c r="AG42" i="101" s="1"/>
  <c r="AP42" i="101" s="1"/>
  <c r="Z49" i="41"/>
  <c r="AG49" i="41" s="1"/>
  <c r="AP49" i="41" s="1"/>
  <c r="Z45" i="83"/>
  <c r="AF45" i="83" s="1"/>
  <c r="AO45" i="83" s="1"/>
  <c r="Z47" i="105"/>
  <c r="Z45" i="32"/>
  <c r="AE45" i="32" s="1"/>
  <c r="Y44" i="20"/>
  <c r="X44" i="20"/>
  <c r="AR44" i="96"/>
  <c r="AR46" i="105"/>
  <c r="AR46" i="94"/>
  <c r="AR44" i="87"/>
  <c r="W44" i="99"/>
  <c r="AG43" i="99"/>
  <c r="AP43" i="99" s="1"/>
  <c r="AF43" i="99"/>
  <c r="AO43" i="99" s="1"/>
  <c r="AE43" i="99"/>
  <c r="AN44" i="11"/>
  <c r="AI44" i="11"/>
  <c r="Y46" i="16"/>
  <c r="X46" i="16"/>
  <c r="Y45" i="102"/>
  <c r="X45" i="102"/>
  <c r="Y49" i="100"/>
  <c r="X49" i="100"/>
  <c r="AH45" i="88"/>
  <c r="AQ45" i="88" s="1"/>
  <c r="Y44" i="10"/>
  <c r="X44" i="10"/>
  <c r="AH47" i="98"/>
  <c r="AQ47" i="98" s="1"/>
  <c r="Y47" i="97"/>
  <c r="X47" i="97"/>
  <c r="AH44" i="54"/>
  <c r="AQ44" i="54" s="1"/>
  <c r="AH46" i="85"/>
  <c r="AQ46" i="85" s="1"/>
  <c r="AR44" i="55"/>
  <c r="AR44" i="84"/>
  <c r="AR44" i="35"/>
  <c r="AI45" i="48"/>
  <c r="AN45" i="48"/>
  <c r="AH45" i="104"/>
  <c r="AQ45" i="104" s="1"/>
  <c r="AH42" i="101"/>
  <c r="AQ42" i="101" s="1"/>
  <c r="AR44" i="104"/>
  <c r="AH44" i="50"/>
  <c r="AQ44" i="50" s="1"/>
  <c r="AN44" i="45"/>
  <c r="AI44" i="45"/>
  <c r="Z45" i="104"/>
  <c r="Z44" i="50"/>
  <c r="AR46" i="15"/>
  <c r="AR43" i="52"/>
  <c r="AH47" i="105"/>
  <c r="AQ47" i="105" s="1"/>
  <c r="AE45" i="51"/>
  <c r="AF45" i="51"/>
  <c r="AO45" i="51" s="1"/>
  <c r="AG45" i="51"/>
  <c r="AP45" i="51" s="1"/>
  <c r="W46" i="51"/>
  <c r="AH46" i="13"/>
  <c r="AQ46" i="13" s="1"/>
  <c r="AN45" i="16"/>
  <c r="AI45" i="16"/>
  <c r="AH45" i="82"/>
  <c r="AQ45" i="82" s="1"/>
  <c r="Z45" i="88"/>
  <c r="AH45" i="55"/>
  <c r="AQ45" i="55" s="1"/>
  <c r="AN43" i="10"/>
  <c r="AI43" i="10"/>
  <c r="Z47" i="98"/>
  <c r="AH47" i="94"/>
  <c r="AQ47" i="94" s="1"/>
  <c r="Z44" i="54"/>
  <c r="AH47" i="86"/>
  <c r="AQ47" i="86" s="1"/>
  <c r="Z46" i="85"/>
  <c r="AH43" i="95"/>
  <c r="AQ43" i="95" s="1"/>
  <c r="AH47" i="15"/>
  <c r="AQ47" i="15" s="1"/>
  <c r="AN44" i="93"/>
  <c r="AR44" i="32"/>
  <c r="AH45" i="96"/>
  <c r="AQ45" i="96" s="1"/>
  <c r="W48" i="105"/>
  <c r="AG47" i="105"/>
  <c r="AP47" i="105" s="1"/>
  <c r="AF47" i="105"/>
  <c r="AO47" i="105" s="1"/>
  <c r="AE47" i="105"/>
  <c r="AF46" i="13"/>
  <c r="AO46" i="13" s="1"/>
  <c r="AG46" i="13"/>
  <c r="AP46" i="13" s="1"/>
  <c r="AE46" i="13"/>
  <c r="W47" i="13"/>
  <c r="AH45" i="87"/>
  <c r="AQ45" i="87" s="1"/>
  <c r="AR48" i="41"/>
  <c r="Z45" i="82"/>
  <c r="Z45" i="55"/>
  <c r="Y47" i="18"/>
  <c r="X47" i="18"/>
  <c r="Z47" i="94"/>
  <c r="AN44" i="90"/>
  <c r="AI44" i="90"/>
  <c r="AH45" i="42"/>
  <c r="AQ45" i="42" s="1"/>
  <c r="Z47" i="86"/>
  <c r="Y45" i="103"/>
  <c r="X45" i="103"/>
  <c r="Z43" i="95"/>
  <c r="Z47" i="15"/>
  <c r="AH44" i="52"/>
  <c r="AQ44" i="52" s="1"/>
  <c r="AR48" i="47"/>
  <c r="AH43" i="43"/>
  <c r="AQ43" i="43" s="1"/>
  <c r="Y45" i="91"/>
  <c r="X45" i="91"/>
  <c r="AR44" i="82"/>
  <c r="AI43" i="92"/>
  <c r="AN43" i="92"/>
  <c r="AR45" i="85"/>
  <c r="AR41" i="101"/>
  <c r="AH45" i="44"/>
  <c r="AQ45" i="44" s="1"/>
  <c r="AH49" i="47"/>
  <c r="AQ49" i="47" s="1"/>
  <c r="AH45" i="35"/>
  <c r="AQ45" i="35" s="1"/>
  <c r="AR46" i="98"/>
  <c r="Y45" i="45"/>
  <c r="X45" i="45"/>
  <c r="AH45" i="84"/>
  <c r="AQ45" i="84" s="1"/>
  <c r="Z45" i="96"/>
  <c r="Z45" i="44"/>
  <c r="AR42" i="43"/>
  <c r="Z45" i="87"/>
  <c r="AN44" i="102"/>
  <c r="AI44" i="102"/>
  <c r="AN48" i="100"/>
  <c r="AI48" i="100"/>
  <c r="Y44" i="92"/>
  <c r="X44" i="92"/>
  <c r="AI46" i="18"/>
  <c r="AN46" i="18"/>
  <c r="AR48" i="89"/>
  <c r="Z45" i="42"/>
  <c r="AN44" i="103"/>
  <c r="AI44" i="103"/>
  <c r="AH49" i="89"/>
  <c r="AQ49" i="89" s="1"/>
  <c r="Z43" i="43"/>
  <c r="AR44" i="88"/>
  <c r="AR42" i="95"/>
  <c r="Y46" i="48"/>
  <c r="X46" i="48"/>
  <c r="AN44" i="91"/>
  <c r="AI44" i="91"/>
  <c r="AR45" i="13"/>
  <c r="Y45" i="90"/>
  <c r="X45" i="90"/>
  <c r="AR43" i="54"/>
  <c r="AE45" i="49"/>
  <c r="AF45" i="49"/>
  <c r="AO45" i="49" s="1"/>
  <c r="AG45" i="49"/>
  <c r="AP45" i="49" s="1"/>
  <c r="W46" i="49"/>
  <c r="AH45" i="83"/>
  <c r="AQ45" i="83" s="1"/>
  <c r="AR44" i="44"/>
  <c r="Z45" i="35"/>
  <c r="Z45" i="84"/>
  <c r="Z49" i="47"/>
  <c r="AH45" i="32"/>
  <c r="AQ45" i="32" s="1"/>
  <c r="AR46" i="86"/>
  <c r="AH49" i="41"/>
  <c r="AQ49" i="41" s="1"/>
  <c r="Z44" i="52"/>
  <c r="Z49" i="89"/>
  <c r="AI43" i="20" l="1"/>
  <c r="AR43" i="20" s="1"/>
  <c r="AE42" i="101"/>
  <c r="X47" i="53"/>
  <c r="AI46" i="53"/>
  <c r="X45" i="93"/>
  <c r="Z45" i="93" s="1"/>
  <c r="W46" i="83"/>
  <c r="AF42" i="101"/>
  <c r="AO42" i="101" s="1"/>
  <c r="AN46" i="53"/>
  <c r="X45" i="11"/>
  <c r="AN43" i="20"/>
  <c r="Z47" i="18"/>
  <c r="AG47" i="18" s="1"/>
  <c r="AP47" i="18" s="1"/>
  <c r="Z45" i="45"/>
  <c r="W46" i="45" s="1"/>
  <c r="AI47" i="46"/>
  <c r="AR47" i="46" s="1"/>
  <c r="AN47" i="46"/>
  <c r="Y48" i="46"/>
  <c r="X48" i="46"/>
  <c r="AF49" i="41"/>
  <c r="AO49" i="41" s="1"/>
  <c r="AI44" i="93"/>
  <c r="AR44" i="93" s="1"/>
  <c r="AG45" i="83"/>
  <c r="AP45" i="83" s="1"/>
  <c r="W43" i="101"/>
  <c r="AE49" i="41"/>
  <c r="W46" i="32"/>
  <c r="X46" i="32" s="1"/>
  <c r="AI46" i="97"/>
  <c r="AF45" i="32"/>
  <c r="AO45" i="32" s="1"/>
  <c r="W50" i="41"/>
  <c r="Y50" i="41" s="1"/>
  <c r="AE45" i="83"/>
  <c r="AG45" i="32"/>
  <c r="AP45" i="32" s="1"/>
  <c r="Z44" i="92"/>
  <c r="AF44" i="92" s="1"/>
  <c r="AO44" i="92" s="1"/>
  <c r="Z45" i="103"/>
  <c r="W46" i="103" s="1"/>
  <c r="Z47" i="97"/>
  <c r="W48" i="97" s="1"/>
  <c r="Z47" i="53"/>
  <c r="W48" i="53" s="1"/>
  <c r="W48" i="15"/>
  <c r="AG47" i="15"/>
  <c r="AP47" i="15" s="1"/>
  <c r="AE47" i="15"/>
  <c r="AF47" i="15"/>
  <c r="AO47" i="15" s="1"/>
  <c r="AF45" i="104"/>
  <c r="AO45" i="104" s="1"/>
  <c r="AG45" i="104"/>
  <c r="AP45" i="104" s="1"/>
  <c r="AE45" i="104"/>
  <c r="W46" i="104"/>
  <c r="AR45" i="48"/>
  <c r="AH45" i="102"/>
  <c r="AQ45" i="102" s="1"/>
  <c r="AR44" i="11"/>
  <c r="AN43" i="99"/>
  <c r="AI43" i="99"/>
  <c r="AF43" i="95"/>
  <c r="AO43" i="95" s="1"/>
  <c r="AE43" i="95"/>
  <c r="AG43" i="95"/>
  <c r="AP43" i="95" s="1"/>
  <c r="W44" i="95"/>
  <c r="AR44" i="45"/>
  <c r="Z45" i="102"/>
  <c r="AH44" i="20"/>
  <c r="AQ44" i="20" s="1"/>
  <c r="AN45" i="51"/>
  <c r="AI45" i="51"/>
  <c r="AN42" i="101"/>
  <c r="AH46" i="48"/>
  <c r="AQ46" i="48" s="1"/>
  <c r="W46" i="87"/>
  <c r="AG45" i="87"/>
  <c r="AP45" i="87" s="1"/>
  <c r="AE45" i="87"/>
  <c r="AF45" i="87"/>
  <c r="AO45" i="87" s="1"/>
  <c r="AN45" i="32"/>
  <c r="AE44" i="52"/>
  <c r="AF44" i="52"/>
  <c r="AO44" i="52" s="1"/>
  <c r="AG44" i="52"/>
  <c r="AP44" i="52" s="1"/>
  <c r="W45" i="52"/>
  <c r="W46" i="84"/>
  <c r="AE45" i="84"/>
  <c r="AG45" i="84"/>
  <c r="AP45" i="84" s="1"/>
  <c r="AF45" i="84"/>
  <c r="AO45" i="84" s="1"/>
  <c r="Y46" i="49"/>
  <c r="X46" i="49"/>
  <c r="Z46" i="48"/>
  <c r="AE43" i="43"/>
  <c r="AF43" i="43"/>
  <c r="AO43" i="43" s="1"/>
  <c r="AG43" i="43"/>
  <c r="AP43" i="43" s="1"/>
  <c r="W44" i="43"/>
  <c r="AH45" i="45"/>
  <c r="AQ45" i="45" s="1"/>
  <c r="AR46" i="53"/>
  <c r="AH45" i="103"/>
  <c r="AQ45" i="103" s="1"/>
  <c r="AR44" i="90"/>
  <c r="AE45" i="55"/>
  <c r="AF45" i="55"/>
  <c r="AO45" i="55" s="1"/>
  <c r="AG45" i="55"/>
  <c r="AP45" i="55" s="1"/>
  <c r="W46" i="55"/>
  <c r="Y47" i="13"/>
  <c r="X47" i="13"/>
  <c r="AN47" i="105"/>
  <c r="AI47" i="105"/>
  <c r="AF46" i="85"/>
  <c r="AO46" i="85" s="1"/>
  <c r="W47" i="85"/>
  <c r="AE46" i="85"/>
  <c r="AG46" i="85"/>
  <c r="AP46" i="85" s="1"/>
  <c r="W46" i="88"/>
  <c r="AG45" i="88"/>
  <c r="AP45" i="88" s="1"/>
  <c r="AF45" i="88"/>
  <c r="AO45" i="88" s="1"/>
  <c r="AE45" i="88"/>
  <c r="Y46" i="83"/>
  <c r="X46" i="83"/>
  <c r="AF49" i="89"/>
  <c r="AO49" i="89" s="1"/>
  <c r="AE49" i="89"/>
  <c r="W50" i="89"/>
  <c r="AG49" i="89"/>
  <c r="AP49" i="89" s="1"/>
  <c r="AR44" i="103"/>
  <c r="AR48" i="100"/>
  <c r="AR43" i="92"/>
  <c r="AG45" i="82"/>
  <c r="AP45" i="82" s="1"/>
  <c r="AF45" i="82"/>
  <c r="AO45" i="82" s="1"/>
  <c r="W46" i="82"/>
  <c r="AE45" i="82"/>
  <c r="AI46" i="13"/>
  <c r="AN46" i="13"/>
  <c r="AH45" i="11"/>
  <c r="AQ45" i="11" s="1"/>
  <c r="AF47" i="98"/>
  <c r="AO47" i="98" s="1"/>
  <c r="AE47" i="98"/>
  <c r="AG47" i="98"/>
  <c r="AP47" i="98" s="1"/>
  <c r="W48" i="98"/>
  <c r="Y46" i="51"/>
  <c r="X46" i="51"/>
  <c r="AH49" i="100"/>
  <c r="AQ49" i="100" s="1"/>
  <c r="AH46" i="16"/>
  <c r="AQ46" i="16" s="1"/>
  <c r="Y44" i="99"/>
  <c r="X44" i="99"/>
  <c r="Z44" i="20"/>
  <c r="AH44" i="92"/>
  <c r="AQ44" i="92" s="1"/>
  <c r="AE44" i="54"/>
  <c r="AF44" i="54"/>
  <c r="AO44" i="54" s="1"/>
  <c r="AG44" i="54"/>
  <c r="AP44" i="54" s="1"/>
  <c r="W45" i="54"/>
  <c r="AN49" i="41"/>
  <c r="AG49" i="47"/>
  <c r="AP49" i="47" s="1"/>
  <c r="AE49" i="47"/>
  <c r="AF49" i="47"/>
  <c r="AO49" i="47" s="1"/>
  <c r="W50" i="47"/>
  <c r="AG45" i="35"/>
  <c r="AP45" i="35" s="1"/>
  <c r="AF45" i="35"/>
  <c r="AO45" i="35" s="1"/>
  <c r="W46" i="35"/>
  <c r="AE45" i="35"/>
  <c r="AE45" i="44"/>
  <c r="AF45" i="44"/>
  <c r="AO45" i="44" s="1"/>
  <c r="W46" i="44"/>
  <c r="AG45" i="44"/>
  <c r="AP45" i="44" s="1"/>
  <c r="AH45" i="91"/>
  <c r="AQ45" i="91" s="1"/>
  <c r="W48" i="94"/>
  <c r="AG47" i="94"/>
  <c r="AP47" i="94" s="1"/>
  <c r="AE47" i="94"/>
  <c r="AF47" i="94"/>
  <c r="AO47" i="94" s="1"/>
  <c r="Z45" i="11"/>
  <c r="AR43" i="10"/>
  <c r="AH44" i="10"/>
  <c r="AQ44" i="10" s="1"/>
  <c r="Z49" i="100"/>
  <c r="Z46" i="16"/>
  <c r="AH47" i="53"/>
  <c r="AQ47" i="53" s="1"/>
  <c r="Y43" i="101"/>
  <c r="X43" i="101"/>
  <c r="AI45" i="83"/>
  <c r="AN45" i="83"/>
  <c r="AE47" i="53"/>
  <c r="AF47" i="53"/>
  <c r="AO47" i="53" s="1"/>
  <c r="AG47" i="53"/>
  <c r="AP47" i="53" s="1"/>
  <c r="AR46" i="97"/>
  <c r="AE45" i="42"/>
  <c r="AF45" i="42"/>
  <c r="AO45" i="42" s="1"/>
  <c r="AG45" i="42"/>
  <c r="AP45" i="42" s="1"/>
  <c r="W46" i="42"/>
  <c r="AH45" i="90"/>
  <c r="AQ45" i="90" s="1"/>
  <c r="AI45" i="49"/>
  <c r="AN45" i="49"/>
  <c r="Z45" i="90"/>
  <c r="AR44" i="91"/>
  <c r="AR46" i="18"/>
  <c r="AR44" i="102"/>
  <c r="W46" i="96"/>
  <c r="AG45" i="96"/>
  <c r="AP45" i="96" s="1"/>
  <c r="AF45" i="96"/>
  <c r="AO45" i="96" s="1"/>
  <c r="AE45" i="96"/>
  <c r="Z45" i="91"/>
  <c r="AF47" i="86"/>
  <c r="AO47" i="86" s="1"/>
  <c r="AE47" i="86"/>
  <c r="AG47" i="86"/>
  <c r="AP47" i="86" s="1"/>
  <c r="W48" i="86"/>
  <c r="AH47" i="18"/>
  <c r="AQ47" i="18" s="1"/>
  <c r="Y48" i="105"/>
  <c r="X48" i="105"/>
  <c r="AR45" i="16"/>
  <c r="AE44" i="50"/>
  <c r="AF44" i="50"/>
  <c r="AO44" i="50" s="1"/>
  <c r="AG44" i="50"/>
  <c r="AP44" i="50" s="1"/>
  <c r="W45" i="50"/>
  <c r="AH47" i="97"/>
  <c r="AQ47" i="97" s="1"/>
  <c r="Z44" i="10"/>
  <c r="AG45" i="45" l="1"/>
  <c r="AP45" i="45" s="1"/>
  <c r="AF47" i="97"/>
  <c r="AO47" i="97" s="1"/>
  <c r="AF45" i="45"/>
  <c r="AO45" i="45" s="1"/>
  <c r="AE45" i="45"/>
  <c r="AG45" i="93"/>
  <c r="AP45" i="93" s="1"/>
  <c r="W46" i="93"/>
  <c r="AF45" i="93"/>
  <c r="AO45" i="93" s="1"/>
  <c r="AE45" i="93"/>
  <c r="AI49" i="41"/>
  <c r="AR49" i="41" s="1"/>
  <c r="AF45" i="103"/>
  <c r="AO45" i="103" s="1"/>
  <c r="AF47" i="18"/>
  <c r="AO47" i="18" s="1"/>
  <c r="AH45" i="93"/>
  <c r="AQ45" i="93" s="1"/>
  <c r="W48" i="18"/>
  <c r="AG44" i="92"/>
  <c r="AP44" i="92" s="1"/>
  <c r="AI42" i="101"/>
  <c r="AE47" i="18"/>
  <c r="AN47" i="18" s="1"/>
  <c r="Z46" i="49"/>
  <c r="AE46" i="49" s="1"/>
  <c r="Z43" i="101"/>
  <c r="AG43" i="101" s="1"/>
  <c r="AP43" i="101" s="1"/>
  <c r="Y46" i="32"/>
  <c r="Z46" i="32" s="1"/>
  <c r="Z46" i="83"/>
  <c r="AE46" i="83" s="1"/>
  <c r="W45" i="92"/>
  <c r="Y45" i="92" s="1"/>
  <c r="Z48" i="46"/>
  <c r="AH48" i="46"/>
  <c r="AQ48" i="46" s="1"/>
  <c r="AE45" i="103"/>
  <c r="AN45" i="103" s="1"/>
  <c r="AI45" i="32"/>
  <c r="AR45" i="32" s="1"/>
  <c r="AG47" i="97"/>
  <c r="AP47" i="97" s="1"/>
  <c r="AE47" i="97"/>
  <c r="AN47" i="97" s="1"/>
  <c r="X50" i="41"/>
  <c r="AH50" i="41" s="1"/>
  <c r="AQ50" i="41" s="1"/>
  <c r="AG45" i="103"/>
  <c r="AP45" i="103" s="1"/>
  <c r="AE44" i="92"/>
  <c r="AN44" i="92" s="1"/>
  <c r="Z44" i="99"/>
  <c r="W45" i="99" s="1"/>
  <c r="Z47" i="13"/>
  <c r="AE47" i="13" s="1"/>
  <c r="W48" i="13"/>
  <c r="AE45" i="91"/>
  <c r="W46" i="91"/>
  <c r="AF45" i="91"/>
  <c r="AO45" i="91" s="1"/>
  <c r="AG45" i="91"/>
  <c r="AP45" i="91" s="1"/>
  <c r="Y48" i="94"/>
  <c r="X48" i="94"/>
  <c r="Y46" i="35"/>
  <c r="X46" i="35"/>
  <c r="Y46" i="93"/>
  <c r="X46" i="93"/>
  <c r="AH46" i="51"/>
  <c r="AQ46" i="51" s="1"/>
  <c r="Y46" i="82"/>
  <c r="X46" i="82"/>
  <c r="AN45" i="45"/>
  <c r="AI45" i="45"/>
  <c r="AN46" i="85"/>
  <c r="AI46" i="85"/>
  <c r="AE46" i="48"/>
  <c r="AF46" i="48"/>
  <c r="AO46" i="48" s="1"/>
  <c r="AG46" i="48"/>
  <c r="AP46" i="48" s="1"/>
  <c r="W47" i="48"/>
  <c r="AN45" i="84"/>
  <c r="AI45" i="84"/>
  <c r="AR42" i="101"/>
  <c r="AI45" i="104"/>
  <c r="AN45" i="104"/>
  <c r="Y48" i="15"/>
  <c r="X48" i="15"/>
  <c r="W46" i="90"/>
  <c r="AG45" i="90"/>
  <c r="AP45" i="90" s="1"/>
  <c r="AF45" i="90"/>
  <c r="AO45" i="90" s="1"/>
  <c r="AE45" i="90"/>
  <c r="AE45" i="11"/>
  <c r="W46" i="11"/>
  <c r="AF45" i="11"/>
  <c r="AO45" i="11" s="1"/>
  <c r="AG45" i="11"/>
  <c r="AP45" i="11" s="1"/>
  <c r="AH47" i="13"/>
  <c r="AQ47" i="13" s="1"/>
  <c r="AN43" i="43"/>
  <c r="AI43" i="43"/>
  <c r="AI44" i="50"/>
  <c r="AN44" i="50"/>
  <c r="AN45" i="96"/>
  <c r="AI45" i="96"/>
  <c r="AR45" i="49"/>
  <c r="AI45" i="42"/>
  <c r="AN45" i="42"/>
  <c r="AI47" i="53"/>
  <c r="AN47" i="53"/>
  <c r="Y50" i="47"/>
  <c r="X50" i="47"/>
  <c r="Y45" i="54"/>
  <c r="X45" i="54"/>
  <c r="AE44" i="20"/>
  <c r="W45" i="20"/>
  <c r="AF44" i="20"/>
  <c r="AO44" i="20" s="1"/>
  <c r="AG44" i="20"/>
  <c r="AP44" i="20" s="1"/>
  <c r="Z46" i="51"/>
  <c r="Y50" i="89"/>
  <c r="X50" i="89"/>
  <c r="AN45" i="88"/>
  <c r="AI45" i="88"/>
  <c r="Y47" i="85"/>
  <c r="X47" i="85"/>
  <c r="AH46" i="49"/>
  <c r="AQ46" i="49" s="1"/>
  <c r="Y46" i="84"/>
  <c r="X46" i="84"/>
  <c r="AN45" i="87"/>
  <c r="AI45" i="87"/>
  <c r="Y44" i="95"/>
  <c r="X44" i="95"/>
  <c r="AI45" i="35"/>
  <c r="AN45" i="35"/>
  <c r="AH44" i="99"/>
  <c r="AQ44" i="99" s="1"/>
  <c r="AN47" i="98"/>
  <c r="AI47" i="98"/>
  <c r="AF46" i="83"/>
  <c r="AO46" i="83" s="1"/>
  <c r="AI45" i="55"/>
  <c r="AN45" i="55"/>
  <c r="AI44" i="52"/>
  <c r="AN44" i="52"/>
  <c r="Y48" i="18"/>
  <c r="X48" i="18"/>
  <c r="Z48" i="18" s="1"/>
  <c r="Y46" i="104"/>
  <c r="X46" i="104"/>
  <c r="AE44" i="10"/>
  <c r="W45" i="10"/>
  <c r="AG44" i="10"/>
  <c r="AP44" i="10" s="1"/>
  <c r="AF44" i="10"/>
  <c r="AO44" i="10" s="1"/>
  <c r="Y46" i="44"/>
  <c r="X46" i="44"/>
  <c r="AI49" i="89"/>
  <c r="AN49" i="89"/>
  <c r="Y46" i="55"/>
  <c r="X46" i="55"/>
  <c r="Y44" i="43"/>
  <c r="X44" i="43"/>
  <c r="AF46" i="49"/>
  <c r="AO46" i="49" s="1"/>
  <c r="AG46" i="49"/>
  <c r="AP46" i="49" s="1"/>
  <c r="W47" i="49"/>
  <c r="Y45" i="52"/>
  <c r="X45" i="52"/>
  <c r="AR45" i="51"/>
  <c r="Y48" i="97"/>
  <c r="X48" i="97"/>
  <c r="AE43" i="101"/>
  <c r="AN45" i="82"/>
  <c r="AI45" i="82"/>
  <c r="AR43" i="99"/>
  <c r="Y45" i="50"/>
  <c r="X45" i="50"/>
  <c r="AR45" i="83"/>
  <c r="AE46" i="16"/>
  <c r="AF46" i="16"/>
  <c r="AO46" i="16" s="1"/>
  <c r="AG46" i="16"/>
  <c r="AP46" i="16" s="1"/>
  <c r="W47" i="16"/>
  <c r="AI49" i="47"/>
  <c r="AN49" i="47"/>
  <c r="Y48" i="98"/>
  <c r="X48" i="98"/>
  <c r="Y46" i="45"/>
  <c r="X46" i="45"/>
  <c r="AR47" i="105"/>
  <c r="Y46" i="87"/>
  <c r="X46" i="87"/>
  <c r="AN43" i="95"/>
  <c r="AI43" i="95"/>
  <c r="AI44" i="92"/>
  <c r="Y48" i="86"/>
  <c r="X48" i="86"/>
  <c r="AH48" i="105"/>
  <c r="AQ48" i="105" s="1"/>
  <c r="Z48" i="105"/>
  <c r="AI47" i="86"/>
  <c r="AN47" i="86"/>
  <c r="Y46" i="96"/>
  <c r="X46" i="96"/>
  <c r="Y46" i="42"/>
  <c r="X46" i="42"/>
  <c r="Y48" i="53"/>
  <c r="X48" i="53"/>
  <c r="AH43" i="101"/>
  <c r="AQ43" i="101" s="1"/>
  <c r="AF49" i="100"/>
  <c r="AO49" i="100" s="1"/>
  <c r="AE49" i="100"/>
  <c r="W50" i="100"/>
  <c r="AG49" i="100"/>
  <c r="AP49" i="100" s="1"/>
  <c r="AN47" i="94"/>
  <c r="AI47" i="94"/>
  <c r="AH46" i="32"/>
  <c r="AQ46" i="32" s="1"/>
  <c r="AN45" i="44"/>
  <c r="AI45" i="44"/>
  <c r="AI44" i="54"/>
  <c r="AN44" i="54"/>
  <c r="AR46" i="13"/>
  <c r="Y46" i="103"/>
  <c r="X46" i="103"/>
  <c r="AH46" i="83"/>
  <c r="AQ46" i="83" s="1"/>
  <c r="Y46" i="88"/>
  <c r="X46" i="88"/>
  <c r="W46" i="102"/>
  <c r="AG45" i="102"/>
  <c r="AP45" i="102" s="1"/>
  <c r="AF45" i="102"/>
  <c r="AO45" i="102" s="1"/>
  <c r="AE45" i="102"/>
  <c r="AN47" i="15"/>
  <c r="AI47" i="15"/>
  <c r="AI45" i="93" l="1"/>
  <c r="AI45" i="103"/>
  <c r="Z50" i="41"/>
  <c r="AN45" i="93"/>
  <c r="AG46" i="83"/>
  <c r="AP46" i="83" s="1"/>
  <c r="AI47" i="18"/>
  <c r="AR47" i="18" s="1"/>
  <c r="W47" i="83"/>
  <c r="X47" i="83" s="1"/>
  <c r="Z46" i="55"/>
  <c r="AF47" i="13"/>
  <c r="AO47" i="13" s="1"/>
  <c r="Z46" i="45"/>
  <c r="AF46" i="45" s="1"/>
  <c r="AO46" i="45" s="1"/>
  <c r="AF43" i="101"/>
  <c r="AO43" i="101" s="1"/>
  <c r="X45" i="92"/>
  <c r="Z45" i="92" s="1"/>
  <c r="W44" i="101"/>
  <c r="Y44" i="101" s="1"/>
  <c r="Z47" i="85"/>
  <c r="W48" i="85" s="1"/>
  <c r="AG44" i="99"/>
  <c r="AP44" i="99" s="1"/>
  <c r="W47" i="32"/>
  <c r="AG46" i="32"/>
  <c r="AP46" i="32" s="1"/>
  <c r="AE46" i="32"/>
  <c r="AF46" i="32"/>
  <c r="AO46" i="32" s="1"/>
  <c r="Z46" i="96"/>
  <c r="AE46" i="96" s="1"/>
  <c r="Z48" i="86"/>
  <c r="AF48" i="86" s="1"/>
  <c r="AO48" i="86" s="1"/>
  <c r="AI47" i="97"/>
  <c r="AG47" i="13"/>
  <c r="AP47" i="13" s="1"/>
  <c r="AE48" i="46"/>
  <c r="W49" i="46"/>
  <c r="AF48" i="46"/>
  <c r="AO48" i="46" s="1"/>
  <c r="AG48" i="46"/>
  <c r="AP48" i="46" s="1"/>
  <c r="AE44" i="99"/>
  <c r="AI44" i="99" s="1"/>
  <c r="Z48" i="98"/>
  <c r="AF48" i="98" s="1"/>
  <c r="AO48" i="98" s="1"/>
  <c r="AF44" i="99"/>
  <c r="AO44" i="99" s="1"/>
  <c r="Z44" i="43"/>
  <c r="AF44" i="43" s="1"/>
  <c r="AO44" i="43" s="1"/>
  <c r="Z46" i="88"/>
  <c r="W47" i="88" s="1"/>
  <c r="Z45" i="50"/>
  <c r="AE45" i="50" s="1"/>
  <c r="Z48" i="53"/>
  <c r="AF48" i="53" s="1"/>
  <c r="AO48" i="53" s="1"/>
  <c r="Z48" i="97"/>
  <c r="AE48" i="97" s="1"/>
  <c r="Z46" i="44"/>
  <c r="AE46" i="44" s="1"/>
  <c r="Z48" i="15"/>
  <c r="AE48" i="15" s="1"/>
  <c r="Z46" i="84"/>
  <c r="AF46" i="84" s="1"/>
  <c r="AO46" i="84" s="1"/>
  <c r="Z46" i="42"/>
  <c r="AF46" i="42" s="1"/>
  <c r="AO46" i="42" s="1"/>
  <c r="AG46" i="44"/>
  <c r="AP46" i="44" s="1"/>
  <c r="AE46" i="45"/>
  <c r="AE48" i="18"/>
  <c r="W49" i="18"/>
  <c r="AF48" i="18"/>
  <c r="AO48" i="18" s="1"/>
  <c r="AG48" i="18"/>
  <c r="AP48" i="18" s="1"/>
  <c r="AR45" i="55"/>
  <c r="AG47" i="85"/>
  <c r="AP47" i="85" s="1"/>
  <c r="AE47" i="85"/>
  <c r="AF47" i="85"/>
  <c r="AO47" i="85" s="1"/>
  <c r="AH45" i="54"/>
  <c r="AQ45" i="54" s="1"/>
  <c r="AN45" i="11"/>
  <c r="AI45" i="11"/>
  <c r="AG48" i="15"/>
  <c r="AP48" i="15" s="1"/>
  <c r="Y47" i="48"/>
  <c r="X47" i="48"/>
  <c r="AR45" i="45"/>
  <c r="AH46" i="35"/>
  <c r="AQ46" i="35" s="1"/>
  <c r="AN45" i="102"/>
  <c r="AI45" i="102"/>
  <c r="W49" i="105"/>
  <c r="AG48" i="105"/>
  <c r="AP48" i="105" s="1"/>
  <c r="AF48" i="105"/>
  <c r="AO48" i="105" s="1"/>
  <c r="AE48" i="105"/>
  <c r="AR43" i="95"/>
  <c r="AH45" i="52"/>
  <c r="AQ45" i="52" s="1"/>
  <c r="AI46" i="49"/>
  <c r="AN46" i="49"/>
  <c r="AH46" i="104"/>
  <c r="AQ46" i="104" s="1"/>
  <c r="AR47" i="98"/>
  <c r="AH44" i="95"/>
  <c r="AQ44" i="95" s="1"/>
  <c r="AE46" i="51"/>
  <c r="AF46" i="51"/>
  <c r="AO46" i="51" s="1"/>
  <c r="AG46" i="51"/>
  <c r="AP46" i="51" s="1"/>
  <c r="W47" i="51"/>
  <c r="Z45" i="54"/>
  <c r="AR45" i="96"/>
  <c r="AN45" i="90"/>
  <c r="AI45" i="90"/>
  <c r="Z46" i="35"/>
  <c r="AG48" i="98"/>
  <c r="AP48" i="98" s="1"/>
  <c r="AH45" i="50"/>
  <c r="AQ45" i="50" s="1"/>
  <c r="AH46" i="44"/>
  <c r="AQ46" i="44" s="1"/>
  <c r="AR47" i="94"/>
  <c r="AH48" i="53"/>
  <c r="AQ48" i="53" s="1"/>
  <c r="AH46" i="96"/>
  <c r="AQ46" i="96" s="1"/>
  <c r="AH48" i="86"/>
  <c r="AQ48" i="86" s="1"/>
  <c r="AH46" i="45"/>
  <c r="AQ46" i="45" s="1"/>
  <c r="AH48" i="97"/>
  <c r="AQ48" i="97" s="1"/>
  <c r="AH44" i="43"/>
  <c r="AQ44" i="43" s="1"/>
  <c r="Z46" i="104"/>
  <c r="Z44" i="95"/>
  <c r="AR45" i="88"/>
  <c r="AR47" i="53"/>
  <c r="AH46" i="82"/>
  <c r="AQ46" i="82" s="1"/>
  <c r="Y46" i="91"/>
  <c r="X46" i="91"/>
  <c r="AI44" i="10"/>
  <c r="AN44" i="10"/>
  <c r="AH46" i="84"/>
  <c r="AQ46" i="84" s="1"/>
  <c r="AG46" i="96"/>
  <c r="AP46" i="96" s="1"/>
  <c r="W49" i="86"/>
  <c r="AH46" i="87"/>
  <c r="AQ46" i="87" s="1"/>
  <c r="AR49" i="47"/>
  <c r="AN46" i="16"/>
  <c r="AI46" i="16"/>
  <c r="AI43" i="101"/>
  <c r="AN43" i="101"/>
  <c r="AG48" i="97"/>
  <c r="AP48" i="97" s="1"/>
  <c r="Z45" i="52"/>
  <c r="W45" i="43"/>
  <c r="AR49" i="89"/>
  <c r="AI46" i="83"/>
  <c r="AN46" i="83"/>
  <c r="AH50" i="47"/>
  <c r="AQ50" i="47" s="1"/>
  <c r="AR45" i="104"/>
  <c r="AI46" i="48"/>
  <c r="AN46" i="48"/>
  <c r="Z46" i="82"/>
  <c r="AH46" i="93"/>
  <c r="AQ46" i="93" s="1"/>
  <c r="AH48" i="94"/>
  <c r="AQ48" i="94" s="1"/>
  <c r="AN45" i="91"/>
  <c r="AI45" i="91"/>
  <c r="Y45" i="99"/>
  <c r="X45" i="99"/>
  <c r="Y47" i="32"/>
  <c r="X47" i="32"/>
  <c r="AR45" i="44"/>
  <c r="AN49" i="100"/>
  <c r="AI49" i="100"/>
  <c r="AR47" i="86"/>
  <c r="Y47" i="16"/>
  <c r="X47" i="16"/>
  <c r="AE46" i="55"/>
  <c r="AF46" i="55"/>
  <c r="AO46" i="55" s="1"/>
  <c r="AG46" i="55"/>
  <c r="AP46" i="55" s="1"/>
  <c r="W47" i="55"/>
  <c r="AR45" i="35"/>
  <c r="AG50" i="41"/>
  <c r="AP50" i="41" s="1"/>
  <c r="AE50" i="41"/>
  <c r="AF50" i="41"/>
  <c r="AO50" i="41" s="1"/>
  <c r="W51" i="41"/>
  <c r="Y46" i="102"/>
  <c r="X46" i="102"/>
  <c r="Z46" i="87"/>
  <c r="AR45" i="93"/>
  <c r="Y47" i="49"/>
  <c r="X47" i="49"/>
  <c r="AH48" i="18"/>
  <c r="AQ48" i="18" s="1"/>
  <c r="AR44" i="52"/>
  <c r="AR45" i="87"/>
  <c r="AH50" i="89"/>
  <c r="AQ50" i="89" s="1"/>
  <c r="Y45" i="20"/>
  <c r="X45" i="20"/>
  <c r="AR45" i="42"/>
  <c r="AR44" i="50"/>
  <c r="Y46" i="90"/>
  <c r="X46" i="90"/>
  <c r="AR47" i="97"/>
  <c r="AR45" i="84"/>
  <c r="AR46" i="85"/>
  <c r="Z46" i="93"/>
  <c r="Z48" i="94"/>
  <c r="AN47" i="13"/>
  <c r="AH46" i="103"/>
  <c r="AQ46" i="103" s="1"/>
  <c r="AR47" i="15"/>
  <c r="AH46" i="88"/>
  <c r="AQ46" i="88" s="1"/>
  <c r="Z46" i="103"/>
  <c r="AR44" i="54"/>
  <c r="Y50" i="100"/>
  <c r="X50" i="100"/>
  <c r="AH46" i="42"/>
  <c r="AQ46" i="42" s="1"/>
  <c r="AR44" i="92"/>
  <c r="AH48" i="98"/>
  <c r="AQ48" i="98" s="1"/>
  <c r="AR45" i="82"/>
  <c r="AH45" i="92"/>
  <c r="AQ45" i="92" s="1"/>
  <c r="AH46" i="55"/>
  <c r="AQ46" i="55" s="1"/>
  <c r="Y45" i="10"/>
  <c r="X45" i="10"/>
  <c r="AR45" i="103"/>
  <c r="AH47" i="85"/>
  <c r="AQ47" i="85" s="1"/>
  <c r="Z50" i="89"/>
  <c r="AN44" i="20"/>
  <c r="AI44" i="20"/>
  <c r="Z50" i="47"/>
  <c r="AR43" i="43"/>
  <c r="Y46" i="11"/>
  <c r="X46" i="11"/>
  <c r="AH48" i="15"/>
  <c r="AQ48" i="15" s="1"/>
  <c r="Y48" i="13"/>
  <c r="X48" i="13"/>
  <c r="AN46" i="32"/>
  <c r="AF48" i="97" l="1"/>
  <c r="AO48" i="97" s="1"/>
  <c r="Y47" i="83"/>
  <c r="W47" i="45"/>
  <c r="W49" i="97"/>
  <c r="Y49" i="97" s="1"/>
  <c r="W49" i="98"/>
  <c r="AE48" i="98"/>
  <c r="AG46" i="45"/>
  <c r="AP46" i="45" s="1"/>
  <c r="AI47" i="13"/>
  <c r="AN44" i="99"/>
  <c r="W46" i="92"/>
  <c r="AG45" i="92"/>
  <c r="AP45" i="92" s="1"/>
  <c r="AE45" i="92"/>
  <c r="AF45" i="92"/>
  <c r="AO45" i="92" s="1"/>
  <c r="AE44" i="43"/>
  <c r="AG48" i="86"/>
  <c r="AP48" i="86" s="1"/>
  <c r="W47" i="42"/>
  <c r="AE46" i="42"/>
  <c r="Z45" i="20"/>
  <c r="AE48" i="86"/>
  <c r="X44" i="101"/>
  <c r="W46" i="50"/>
  <c r="AG44" i="43"/>
  <c r="AP44" i="43" s="1"/>
  <c r="AG46" i="42"/>
  <c r="AP46" i="42" s="1"/>
  <c r="AF48" i="15"/>
  <c r="AO48" i="15" s="1"/>
  <c r="AI46" i="32"/>
  <c r="AR46" i="32" s="1"/>
  <c r="W47" i="44"/>
  <c r="AF46" i="44"/>
  <c r="AO46" i="44" s="1"/>
  <c r="W49" i="15"/>
  <c r="AE48" i="53"/>
  <c r="Z48" i="13"/>
  <c r="W49" i="13" s="1"/>
  <c r="Z45" i="10"/>
  <c r="AG45" i="10" s="1"/>
  <c r="AP45" i="10" s="1"/>
  <c r="Z46" i="102"/>
  <c r="AF46" i="102" s="1"/>
  <c r="AO46" i="102" s="1"/>
  <c r="AF46" i="96"/>
  <c r="AO46" i="96" s="1"/>
  <c r="AG46" i="84"/>
  <c r="AP46" i="84" s="1"/>
  <c r="W47" i="84"/>
  <c r="AF46" i="88"/>
  <c r="AO46" i="88" s="1"/>
  <c r="W47" i="96"/>
  <c r="Y47" i="96" s="1"/>
  <c r="Y49" i="46"/>
  <c r="X49" i="46"/>
  <c r="AH49" i="46" s="1"/>
  <c r="AQ49" i="46" s="1"/>
  <c r="AG46" i="88"/>
  <c r="AP46" i="88" s="1"/>
  <c r="AG45" i="50"/>
  <c r="AP45" i="50" s="1"/>
  <c r="AN48" i="46"/>
  <c r="AI48" i="46"/>
  <c r="AR48" i="46" s="1"/>
  <c r="AE46" i="88"/>
  <c r="AN46" i="88" s="1"/>
  <c r="AE46" i="84"/>
  <c r="W49" i="53"/>
  <c r="AF45" i="50"/>
  <c r="AO45" i="50" s="1"/>
  <c r="AG48" i="53"/>
  <c r="AP48" i="53" s="1"/>
  <c r="Z47" i="49"/>
  <c r="AG47" i="49" s="1"/>
  <c r="AP47" i="49" s="1"/>
  <c r="Z47" i="83"/>
  <c r="AF47" i="83" s="1"/>
  <c r="AO47" i="83" s="1"/>
  <c r="Z47" i="48"/>
  <c r="AG47" i="48" s="1"/>
  <c r="AP47" i="48" s="1"/>
  <c r="Z50" i="100"/>
  <c r="AE50" i="100" s="1"/>
  <c r="Z47" i="32"/>
  <c r="AE47" i="32" s="1"/>
  <c r="AE50" i="47"/>
  <c r="W51" i="47"/>
  <c r="AF50" i="47"/>
  <c r="AO50" i="47" s="1"/>
  <c r="AG50" i="47"/>
  <c r="AP50" i="47" s="1"/>
  <c r="Y46" i="92"/>
  <c r="X46" i="92"/>
  <c r="AH44" i="101"/>
  <c r="AQ44" i="101" s="1"/>
  <c r="Y46" i="50"/>
  <c r="X46" i="50"/>
  <c r="AH46" i="11"/>
  <c r="AQ46" i="11" s="1"/>
  <c r="W47" i="87"/>
  <c r="AG46" i="87"/>
  <c r="AP46" i="87" s="1"/>
  <c r="AF46" i="87"/>
  <c r="AO46" i="87" s="1"/>
  <c r="AE46" i="87"/>
  <c r="AI50" i="41"/>
  <c r="AN50" i="41"/>
  <c r="AH45" i="99"/>
  <c r="AQ45" i="99" s="1"/>
  <c r="W47" i="82"/>
  <c r="AF46" i="82"/>
  <c r="AO46" i="82" s="1"/>
  <c r="AE46" i="82"/>
  <c r="AG46" i="82"/>
  <c r="AP46" i="82" s="1"/>
  <c r="AR46" i="83"/>
  <c r="AN44" i="43"/>
  <c r="AI44" i="43"/>
  <c r="AN46" i="96"/>
  <c r="AI46" i="96"/>
  <c r="AN45" i="92"/>
  <c r="AF46" i="104"/>
  <c r="AO46" i="104" s="1"/>
  <c r="AG46" i="104"/>
  <c r="AP46" i="104" s="1"/>
  <c r="AE46" i="104"/>
  <c r="W47" i="104"/>
  <c r="Y49" i="98"/>
  <c r="X49" i="98"/>
  <c r="AI46" i="42"/>
  <c r="AN46" i="42"/>
  <c r="AN46" i="51"/>
  <c r="AI46" i="51"/>
  <c r="Z44" i="101"/>
  <c r="AN47" i="85"/>
  <c r="AI47" i="85"/>
  <c r="AN46" i="45"/>
  <c r="AI46" i="45"/>
  <c r="Y47" i="84"/>
  <c r="X47" i="84"/>
  <c r="AH47" i="83"/>
  <c r="AQ47" i="83" s="1"/>
  <c r="Z46" i="11"/>
  <c r="AH45" i="10"/>
  <c r="AQ45" i="10" s="1"/>
  <c r="W49" i="94"/>
  <c r="AG48" i="94"/>
  <c r="AP48" i="94" s="1"/>
  <c r="AF48" i="94"/>
  <c r="AO48" i="94" s="1"/>
  <c r="AE48" i="94"/>
  <c r="AH47" i="49"/>
  <c r="AQ47" i="49" s="1"/>
  <c r="AH46" i="102"/>
  <c r="AQ46" i="102" s="1"/>
  <c r="AI46" i="55"/>
  <c r="AN46" i="55"/>
  <c r="AR49" i="100"/>
  <c r="Z45" i="99"/>
  <c r="AE45" i="52"/>
  <c r="AF45" i="52"/>
  <c r="AO45" i="52" s="1"/>
  <c r="AG45" i="52"/>
  <c r="AP45" i="52" s="1"/>
  <c r="W46" i="52"/>
  <c r="AR43" i="101"/>
  <c r="AN48" i="98"/>
  <c r="AI48" i="98"/>
  <c r="AE46" i="35"/>
  <c r="AF46" i="35"/>
  <c r="AO46" i="35" s="1"/>
  <c r="AG46" i="35"/>
  <c r="AP46" i="35" s="1"/>
  <c r="W47" i="35"/>
  <c r="Y49" i="105"/>
  <c r="X49" i="105"/>
  <c r="Y49" i="15"/>
  <c r="X49" i="15"/>
  <c r="Y49" i="18"/>
  <c r="X49" i="18"/>
  <c r="Z49" i="18" s="1"/>
  <c r="Y49" i="53"/>
  <c r="X49" i="53"/>
  <c r="W48" i="32"/>
  <c r="W47" i="93"/>
  <c r="AG46" i="93"/>
  <c r="AP46" i="93" s="1"/>
  <c r="AF46" i="93"/>
  <c r="AO46" i="93" s="1"/>
  <c r="AE46" i="93"/>
  <c r="W48" i="49"/>
  <c r="W47" i="102"/>
  <c r="AG46" i="102"/>
  <c r="AP46" i="102" s="1"/>
  <c r="AE46" i="102"/>
  <c r="AH47" i="16"/>
  <c r="AQ47" i="16" s="1"/>
  <c r="Y47" i="88"/>
  <c r="X47" i="88"/>
  <c r="AR46" i="48"/>
  <c r="AN48" i="97"/>
  <c r="AI48" i="97"/>
  <c r="AR46" i="16"/>
  <c r="AH46" i="91"/>
  <c r="AQ46" i="91" s="1"/>
  <c r="AE45" i="54"/>
  <c r="AF45" i="54"/>
  <c r="AO45" i="54" s="1"/>
  <c r="AG45" i="54"/>
  <c r="AP45" i="54" s="1"/>
  <c r="W46" i="54"/>
  <c r="AR45" i="102"/>
  <c r="AH47" i="48"/>
  <c r="AQ47" i="48" s="1"/>
  <c r="AN48" i="15"/>
  <c r="AI48" i="15"/>
  <c r="Y48" i="85"/>
  <c r="X48" i="85"/>
  <c r="AN48" i="18"/>
  <c r="AI48" i="18"/>
  <c r="AN45" i="50"/>
  <c r="Y47" i="44"/>
  <c r="X47" i="44"/>
  <c r="AF44" i="95"/>
  <c r="AO44" i="95" s="1"/>
  <c r="W45" i="95"/>
  <c r="AG44" i="95"/>
  <c r="AP44" i="95" s="1"/>
  <c r="AE44" i="95"/>
  <c r="AR46" i="49"/>
  <c r="Y47" i="45"/>
  <c r="X47" i="45"/>
  <c r="AF50" i="89"/>
  <c r="AO50" i="89" s="1"/>
  <c r="AE50" i="89"/>
  <c r="AG50" i="89"/>
  <c r="AP50" i="89" s="1"/>
  <c r="W51" i="89"/>
  <c r="AE45" i="10"/>
  <c r="W46" i="10"/>
  <c r="AF45" i="10"/>
  <c r="AO45" i="10" s="1"/>
  <c r="AH46" i="90"/>
  <c r="AQ46" i="90" s="1"/>
  <c r="Z47" i="16"/>
  <c r="AH47" i="32"/>
  <c r="AQ47" i="32" s="1"/>
  <c r="AR45" i="91"/>
  <c r="Y45" i="43"/>
  <c r="X45" i="43"/>
  <c r="Y49" i="86"/>
  <c r="X49" i="86"/>
  <c r="AR44" i="10"/>
  <c r="Z46" i="91"/>
  <c r="Y47" i="51"/>
  <c r="X47" i="51"/>
  <c r="AF47" i="48"/>
  <c r="AO47" i="48" s="1"/>
  <c r="AR45" i="11"/>
  <c r="AN46" i="84"/>
  <c r="AI46" i="84"/>
  <c r="W51" i="100"/>
  <c r="AG50" i="100"/>
  <c r="AP50" i="100" s="1"/>
  <c r="AF50" i="100"/>
  <c r="AO50" i="100" s="1"/>
  <c r="AG45" i="20"/>
  <c r="AP45" i="20" s="1"/>
  <c r="AF45" i="20"/>
  <c r="AO45" i="20" s="1"/>
  <c r="AE45" i="20"/>
  <c r="W46" i="20"/>
  <c r="Y47" i="42"/>
  <c r="X47" i="42"/>
  <c r="AR44" i="20"/>
  <c r="W47" i="103"/>
  <c r="AG46" i="103"/>
  <c r="AP46" i="103" s="1"/>
  <c r="AF46" i="103"/>
  <c r="AO46" i="103" s="1"/>
  <c r="AE46" i="103"/>
  <c r="AH48" i="13"/>
  <c r="AQ48" i="13" s="1"/>
  <c r="AH50" i="100"/>
  <c r="AQ50" i="100" s="1"/>
  <c r="AR47" i="13"/>
  <c r="Z46" i="90"/>
  <c r="AH45" i="20"/>
  <c r="AQ45" i="20" s="1"/>
  <c r="Y51" i="41"/>
  <c r="X51" i="41"/>
  <c r="Y47" i="55"/>
  <c r="X47" i="55"/>
  <c r="AN48" i="86"/>
  <c r="AI48" i="86"/>
  <c r="AR44" i="99"/>
  <c r="AR45" i="90"/>
  <c r="AN48" i="105"/>
  <c r="AI48" i="105"/>
  <c r="AN48" i="53"/>
  <c r="AN46" i="44"/>
  <c r="AI46" i="44"/>
  <c r="AI45" i="92" l="1"/>
  <c r="AF48" i="13"/>
  <c r="AO48" i="13" s="1"/>
  <c r="X49" i="97"/>
  <c r="AG48" i="13"/>
  <c r="AP48" i="13" s="1"/>
  <c r="AE48" i="13"/>
  <c r="W48" i="83"/>
  <c r="Z51" i="41"/>
  <c r="W52" i="41" s="1"/>
  <c r="Z49" i="46"/>
  <c r="AG47" i="83"/>
  <c r="AP47" i="83" s="1"/>
  <c r="AF49" i="46"/>
  <c r="AO49" i="46" s="1"/>
  <c r="AG49" i="46"/>
  <c r="AP49" i="46" s="1"/>
  <c r="W50" i="46"/>
  <c r="AE49" i="46"/>
  <c r="Z45" i="43"/>
  <c r="W46" i="43" s="1"/>
  <c r="AG47" i="32"/>
  <c r="AP47" i="32" s="1"/>
  <c r="X47" i="96"/>
  <c r="Z47" i="96" s="1"/>
  <c r="AG47" i="96" s="1"/>
  <c r="AP47" i="96" s="1"/>
  <c r="AF47" i="32"/>
  <c r="AO47" i="32" s="1"/>
  <c r="AI46" i="88"/>
  <c r="AF47" i="49"/>
  <c r="AO47" i="49" s="1"/>
  <c r="AE47" i="49"/>
  <c r="AN47" i="49" s="1"/>
  <c r="AI48" i="53"/>
  <c r="AI45" i="50"/>
  <c r="AR45" i="50" s="1"/>
  <c r="AE47" i="48"/>
  <c r="AN47" i="48" s="1"/>
  <c r="AE47" i="83"/>
  <c r="Z49" i="86"/>
  <c r="AF49" i="86" s="1"/>
  <c r="AO49" i="86" s="1"/>
  <c r="Z47" i="88"/>
  <c r="AE47" i="88" s="1"/>
  <c r="W48" i="48"/>
  <c r="Z47" i="55"/>
  <c r="AG47" i="55" s="1"/>
  <c r="AP47" i="55" s="1"/>
  <c r="Z49" i="15"/>
  <c r="Z47" i="42"/>
  <c r="AG47" i="42" s="1"/>
  <c r="AP47" i="42" s="1"/>
  <c r="Z47" i="51"/>
  <c r="AE47" i="51" s="1"/>
  <c r="Z47" i="45"/>
  <c r="AE47" i="45" s="1"/>
  <c r="Z47" i="44"/>
  <c r="W48" i="44" s="1"/>
  <c r="Y47" i="103"/>
  <c r="X47" i="103"/>
  <c r="AH47" i="51"/>
  <c r="AQ47" i="51" s="1"/>
  <c r="AH45" i="43"/>
  <c r="AQ45" i="43" s="1"/>
  <c r="AE47" i="16"/>
  <c r="W48" i="16"/>
  <c r="AF47" i="16"/>
  <c r="AO47" i="16" s="1"/>
  <c r="AG47" i="16"/>
  <c r="AP47" i="16" s="1"/>
  <c r="AI45" i="10"/>
  <c r="AN45" i="10"/>
  <c r="Y45" i="95"/>
  <c r="X45" i="95"/>
  <c r="AH47" i="44"/>
  <c r="AQ47" i="44" s="1"/>
  <c r="AR48" i="97"/>
  <c r="Y47" i="102"/>
  <c r="X47" i="102"/>
  <c r="AN47" i="32"/>
  <c r="Y46" i="52"/>
  <c r="X46" i="52"/>
  <c r="Y49" i="94"/>
  <c r="X49" i="94"/>
  <c r="AH47" i="84"/>
  <c r="AQ47" i="84" s="1"/>
  <c r="AI46" i="104"/>
  <c r="AN46" i="104"/>
  <c r="AN46" i="82"/>
  <c r="AI46" i="82"/>
  <c r="AR50" i="41"/>
  <c r="AH49" i="97"/>
  <c r="AQ49" i="97" s="1"/>
  <c r="AI50" i="47"/>
  <c r="AN50" i="47"/>
  <c r="AE47" i="42"/>
  <c r="AF47" i="42"/>
  <c r="AO47" i="42" s="1"/>
  <c r="AR48" i="18"/>
  <c r="Y51" i="100"/>
  <c r="X51" i="100"/>
  <c r="Y48" i="48"/>
  <c r="X48" i="48"/>
  <c r="Y51" i="89"/>
  <c r="X51" i="89"/>
  <c r="AG47" i="44"/>
  <c r="AP47" i="44" s="1"/>
  <c r="AH48" i="85"/>
  <c r="AQ48" i="85" s="1"/>
  <c r="AI45" i="54"/>
  <c r="AN45" i="54"/>
  <c r="Y48" i="49"/>
  <c r="X48" i="49"/>
  <c r="AH49" i="53"/>
  <c r="AQ49" i="53" s="1"/>
  <c r="AH49" i="105"/>
  <c r="AQ49" i="105" s="1"/>
  <c r="AI46" i="35"/>
  <c r="AN46" i="35"/>
  <c r="Z47" i="84"/>
  <c r="AR46" i="42"/>
  <c r="AR44" i="43"/>
  <c r="AN46" i="87"/>
  <c r="AI46" i="87"/>
  <c r="AH46" i="50"/>
  <c r="AQ46" i="50" s="1"/>
  <c r="Z49" i="97"/>
  <c r="Y48" i="83"/>
  <c r="X48" i="83"/>
  <c r="AH47" i="55"/>
  <c r="AQ47" i="55" s="1"/>
  <c r="W50" i="15"/>
  <c r="AE49" i="15"/>
  <c r="AG49" i="15"/>
  <c r="AP49" i="15" s="1"/>
  <c r="AF49" i="15"/>
  <c r="AO49" i="15" s="1"/>
  <c r="AR47" i="85"/>
  <c r="Y47" i="104"/>
  <c r="X47" i="104"/>
  <c r="Y51" i="47"/>
  <c r="X51" i="47"/>
  <c r="AR48" i="53"/>
  <c r="W47" i="90"/>
  <c r="AG46" i="90"/>
  <c r="AP46" i="90" s="1"/>
  <c r="AF46" i="90"/>
  <c r="AO46" i="90" s="1"/>
  <c r="AE46" i="90"/>
  <c r="Y46" i="20"/>
  <c r="X46" i="20"/>
  <c r="AF47" i="96"/>
  <c r="AO47" i="96" s="1"/>
  <c r="AR48" i="86"/>
  <c r="AN46" i="103"/>
  <c r="AI46" i="103"/>
  <c r="AI45" i="20"/>
  <c r="AN45" i="20"/>
  <c r="AN50" i="100"/>
  <c r="AI50" i="100"/>
  <c r="Z48" i="85"/>
  <c r="Y47" i="93"/>
  <c r="X47" i="93"/>
  <c r="Z49" i="105"/>
  <c r="AR48" i="98"/>
  <c r="AH49" i="98"/>
  <c r="AQ49" i="98" s="1"/>
  <c r="Y47" i="82"/>
  <c r="X47" i="82"/>
  <c r="Z46" i="50"/>
  <c r="AH47" i="45"/>
  <c r="AQ47" i="45" s="1"/>
  <c r="AN48" i="13"/>
  <c r="AN46" i="93"/>
  <c r="AI46" i="93"/>
  <c r="AF49" i="18"/>
  <c r="AO49" i="18" s="1"/>
  <c r="AG49" i="18"/>
  <c r="AP49" i="18" s="1"/>
  <c r="AE49" i="18"/>
  <c r="W50" i="18"/>
  <c r="AR46" i="88"/>
  <c r="AF45" i="43"/>
  <c r="AO45" i="43" s="1"/>
  <c r="AR48" i="105"/>
  <c r="AH51" i="41"/>
  <c r="AQ51" i="41" s="1"/>
  <c r="AR46" i="84"/>
  <c r="W47" i="91"/>
  <c r="AF46" i="91"/>
  <c r="AO46" i="91" s="1"/>
  <c r="AG46" i="91"/>
  <c r="AP46" i="91" s="1"/>
  <c r="AE46" i="91"/>
  <c r="AH49" i="86"/>
  <c r="AQ49" i="86" s="1"/>
  <c r="AI50" i="89"/>
  <c r="AN50" i="89"/>
  <c r="AN46" i="102"/>
  <c r="AI46" i="102"/>
  <c r="Y48" i="32"/>
  <c r="X48" i="32"/>
  <c r="Z49" i="53"/>
  <c r="AI45" i="52"/>
  <c r="AN45" i="52"/>
  <c r="AN48" i="94"/>
  <c r="AI48" i="94"/>
  <c r="W47" i="11"/>
  <c r="AG46" i="11"/>
  <c r="AP46" i="11" s="1"/>
  <c r="AF46" i="11"/>
  <c r="AO46" i="11" s="1"/>
  <c r="AE46" i="11"/>
  <c r="AR46" i="45"/>
  <c r="AF44" i="101"/>
  <c r="AO44" i="101" s="1"/>
  <c r="W45" i="101"/>
  <c r="AE44" i="101"/>
  <c r="AG44" i="101"/>
  <c r="AP44" i="101" s="1"/>
  <c r="Z49" i="98"/>
  <c r="AH46" i="92"/>
  <c r="AQ46" i="92" s="1"/>
  <c r="AI47" i="83"/>
  <c r="AN47" i="83"/>
  <c r="Y46" i="10"/>
  <c r="X46" i="10"/>
  <c r="AR46" i="96"/>
  <c r="AR46" i="44"/>
  <c r="AF51" i="41"/>
  <c r="AO51" i="41" s="1"/>
  <c r="AH47" i="42"/>
  <c r="AQ47" i="42" s="1"/>
  <c r="AI47" i="48"/>
  <c r="AI44" i="95"/>
  <c r="AN44" i="95"/>
  <c r="Y49" i="13"/>
  <c r="X49" i="13"/>
  <c r="AR48" i="15"/>
  <c r="Y46" i="54"/>
  <c r="X46" i="54"/>
  <c r="Z46" i="54" s="1"/>
  <c r="AH47" i="88"/>
  <c r="AQ47" i="88" s="1"/>
  <c r="AH49" i="18"/>
  <c r="AQ49" i="18" s="1"/>
  <c r="AH49" i="15"/>
  <c r="AQ49" i="15" s="1"/>
  <c r="Y47" i="35"/>
  <c r="X47" i="35"/>
  <c r="W46" i="99"/>
  <c r="AG45" i="99"/>
  <c r="AP45" i="99" s="1"/>
  <c r="AF45" i="99"/>
  <c r="AO45" i="99" s="1"/>
  <c r="AE45" i="99"/>
  <c r="AR46" i="55"/>
  <c r="AR46" i="51"/>
  <c r="AR45" i="92"/>
  <c r="Y47" i="87"/>
  <c r="X47" i="87"/>
  <c r="Z46" i="92"/>
  <c r="AG51" i="41" l="1"/>
  <c r="AP51" i="41" s="1"/>
  <c r="AE47" i="96"/>
  <c r="W48" i="96"/>
  <c r="AE51" i="41"/>
  <c r="AI51" i="41" s="1"/>
  <c r="AH47" i="96"/>
  <c r="AQ47" i="96" s="1"/>
  <c r="AE47" i="55"/>
  <c r="AI48" i="13"/>
  <c r="AE47" i="44"/>
  <c r="AI47" i="44" s="1"/>
  <c r="AI47" i="32"/>
  <c r="W48" i="55"/>
  <c r="AF47" i="55"/>
  <c r="AO47" i="55" s="1"/>
  <c r="AN49" i="46"/>
  <c r="AI49" i="46"/>
  <c r="AR49" i="46" s="1"/>
  <c r="AI47" i="49"/>
  <c r="AR47" i="49" s="1"/>
  <c r="AG45" i="43"/>
  <c r="AP45" i="43" s="1"/>
  <c r="W50" i="86"/>
  <c r="Y50" i="86" s="1"/>
  <c r="Y50" i="46"/>
  <c r="X50" i="46"/>
  <c r="AE45" i="43"/>
  <c r="AG47" i="88"/>
  <c r="AP47" i="88" s="1"/>
  <c r="AE49" i="86"/>
  <c r="W48" i="45"/>
  <c r="Y48" i="45" s="1"/>
  <c r="AG49" i="86"/>
  <c r="AP49" i="86" s="1"/>
  <c r="W48" i="88"/>
  <c r="X48" i="88" s="1"/>
  <c r="AG47" i="45"/>
  <c r="AP47" i="45" s="1"/>
  <c r="Z46" i="10"/>
  <c r="AE46" i="10" s="1"/>
  <c r="W48" i="42"/>
  <c r="Y48" i="42" s="1"/>
  <c r="AF47" i="88"/>
  <c r="AO47" i="88" s="1"/>
  <c r="AF47" i="44"/>
  <c r="AO47" i="44" s="1"/>
  <c r="AG47" i="51"/>
  <c r="AP47" i="51" s="1"/>
  <c r="AF47" i="45"/>
  <c r="AO47" i="45" s="1"/>
  <c r="W48" i="51"/>
  <c r="X48" i="51" s="1"/>
  <c r="AF47" i="51"/>
  <c r="AO47" i="51" s="1"/>
  <c r="Z47" i="82"/>
  <c r="AF47" i="82" s="1"/>
  <c r="AO47" i="82" s="1"/>
  <c r="Z51" i="100"/>
  <c r="AE51" i="100" s="1"/>
  <c r="Z46" i="52"/>
  <c r="AE46" i="52" s="1"/>
  <c r="Z47" i="93"/>
  <c r="W48" i="93" s="1"/>
  <c r="Z45" i="95"/>
  <c r="AG45" i="95" s="1"/>
  <c r="AP45" i="95" s="1"/>
  <c r="Z48" i="83"/>
  <c r="AE48" i="83" s="1"/>
  <c r="Z49" i="13"/>
  <c r="W50" i="13" s="1"/>
  <c r="Z51" i="47"/>
  <c r="AF51" i="47" s="1"/>
  <c r="AO51" i="47" s="1"/>
  <c r="AI46" i="11"/>
  <c r="AN46" i="11"/>
  <c r="AR46" i="102"/>
  <c r="AR46" i="93"/>
  <c r="AR48" i="13"/>
  <c r="AR46" i="103"/>
  <c r="Y48" i="44"/>
  <c r="X48" i="44"/>
  <c r="AH51" i="100"/>
  <c r="AQ51" i="100" s="1"/>
  <c r="AN47" i="16"/>
  <c r="AI47" i="16"/>
  <c r="AI47" i="55"/>
  <c r="AN47" i="55"/>
  <c r="AR47" i="48"/>
  <c r="Y48" i="88"/>
  <c r="AH47" i="87"/>
  <c r="AQ47" i="87" s="1"/>
  <c r="Y46" i="99"/>
  <c r="X46" i="99"/>
  <c r="Z47" i="87"/>
  <c r="AH47" i="35"/>
  <c r="AQ47" i="35" s="1"/>
  <c r="AI44" i="101"/>
  <c r="AN44" i="101"/>
  <c r="AR45" i="52"/>
  <c r="Y47" i="91"/>
  <c r="X47" i="91"/>
  <c r="W49" i="85"/>
  <c r="AG48" i="85"/>
  <c r="AP48" i="85" s="1"/>
  <c r="AF48" i="85"/>
  <c r="AO48" i="85" s="1"/>
  <c r="AE48" i="85"/>
  <c r="Y48" i="96"/>
  <c r="X48" i="96"/>
  <c r="AH48" i="83"/>
  <c r="AQ48" i="83" s="1"/>
  <c r="AR46" i="87"/>
  <c r="W48" i="84"/>
  <c r="AG47" i="84"/>
  <c r="AP47" i="84" s="1"/>
  <c r="AF47" i="84"/>
  <c r="AO47" i="84" s="1"/>
  <c r="AE47" i="84"/>
  <c r="AR45" i="54"/>
  <c r="AR46" i="82"/>
  <c r="AH49" i="94"/>
  <c r="AQ49" i="94" s="1"/>
  <c r="AH47" i="103"/>
  <c r="AQ47" i="103" s="1"/>
  <c r="AN49" i="86"/>
  <c r="AH49" i="13"/>
  <c r="AQ49" i="13" s="1"/>
  <c r="AF49" i="98"/>
  <c r="AO49" i="98" s="1"/>
  <c r="AG49" i="98"/>
  <c r="AP49" i="98" s="1"/>
  <c r="AE49" i="98"/>
  <c r="W50" i="98"/>
  <c r="Y52" i="41"/>
  <c r="X52" i="41"/>
  <c r="Y46" i="43"/>
  <c r="X46" i="43"/>
  <c r="Y50" i="18"/>
  <c r="X50" i="18"/>
  <c r="W50" i="105"/>
  <c r="AG49" i="105"/>
  <c r="AP49" i="105" s="1"/>
  <c r="AF49" i="105"/>
  <c r="AO49" i="105" s="1"/>
  <c r="AE49" i="105"/>
  <c r="AR50" i="100"/>
  <c r="AH46" i="20"/>
  <c r="AQ46" i="20" s="1"/>
  <c r="Y47" i="90"/>
  <c r="X47" i="90"/>
  <c r="AH47" i="104"/>
  <c r="AQ47" i="104" s="1"/>
  <c r="AG48" i="83"/>
  <c r="AP48" i="83" s="1"/>
  <c r="AH51" i="89"/>
  <c r="AQ51" i="89" s="1"/>
  <c r="AN47" i="51"/>
  <c r="AI47" i="51"/>
  <c r="AI47" i="42"/>
  <c r="AN47" i="42"/>
  <c r="Z49" i="94"/>
  <c r="AR47" i="32"/>
  <c r="AR45" i="10"/>
  <c r="Z47" i="103"/>
  <c r="AF46" i="92"/>
  <c r="AO46" i="92" s="1"/>
  <c r="AE46" i="92"/>
  <c r="AG46" i="92"/>
  <c r="AP46" i="92" s="1"/>
  <c r="W47" i="92"/>
  <c r="AE46" i="54"/>
  <c r="AF46" i="54"/>
  <c r="AO46" i="54" s="1"/>
  <c r="AG46" i="54"/>
  <c r="AP46" i="54" s="1"/>
  <c r="W47" i="54"/>
  <c r="AF46" i="10"/>
  <c r="AO46" i="10" s="1"/>
  <c r="AH47" i="82"/>
  <c r="AQ47" i="82" s="1"/>
  <c r="AG47" i="93"/>
  <c r="AP47" i="93" s="1"/>
  <c r="AF47" i="93"/>
  <c r="AO47" i="93" s="1"/>
  <c r="AR45" i="20"/>
  <c r="AN46" i="90"/>
  <c r="AI46" i="90"/>
  <c r="AH51" i="47"/>
  <c r="AQ51" i="47" s="1"/>
  <c r="AE49" i="53"/>
  <c r="W50" i="53"/>
  <c r="AF49" i="53"/>
  <c r="AO49" i="53" s="1"/>
  <c r="AG49" i="53"/>
  <c r="AP49" i="53" s="1"/>
  <c r="AR44" i="95"/>
  <c r="Y47" i="11"/>
  <c r="X47" i="11"/>
  <c r="AH48" i="32"/>
  <c r="AQ48" i="32" s="1"/>
  <c r="AR50" i="89"/>
  <c r="AI49" i="18"/>
  <c r="AN49" i="18"/>
  <c r="AN47" i="88"/>
  <c r="Z46" i="20"/>
  <c r="Z47" i="104"/>
  <c r="AN49" i="15"/>
  <c r="AI49" i="15"/>
  <c r="AR46" i="35"/>
  <c r="AH48" i="49"/>
  <c r="AQ48" i="49" s="1"/>
  <c r="Z51" i="89"/>
  <c r="AH48" i="48"/>
  <c r="AQ48" i="48" s="1"/>
  <c r="AH47" i="102"/>
  <c r="AQ47" i="102" s="1"/>
  <c r="Y48" i="55"/>
  <c r="X48" i="55"/>
  <c r="Y48" i="16"/>
  <c r="X48" i="16"/>
  <c r="AR47" i="83"/>
  <c r="Y45" i="101"/>
  <c r="X45" i="101"/>
  <c r="AN45" i="99"/>
  <c r="AI45" i="99"/>
  <c r="Z47" i="35"/>
  <c r="AH46" i="54"/>
  <c r="AQ46" i="54" s="1"/>
  <c r="AH46" i="10"/>
  <c r="AQ46" i="10" s="1"/>
  <c r="AR48" i="94"/>
  <c r="Z48" i="32"/>
  <c r="AN46" i="91"/>
  <c r="AI46" i="91"/>
  <c r="AE46" i="50"/>
  <c r="AF46" i="50"/>
  <c r="AO46" i="50" s="1"/>
  <c r="AG46" i="50"/>
  <c r="AP46" i="50" s="1"/>
  <c r="W47" i="50"/>
  <c r="AH47" i="93"/>
  <c r="AQ47" i="93" s="1"/>
  <c r="AN47" i="96"/>
  <c r="AI47" i="96"/>
  <c r="Y50" i="15"/>
  <c r="X50" i="15"/>
  <c r="W50" i="97"/>
  <c r="AF49" i="97"/>
  <c r="AO49" i="97" s="1"/>
  <c r="AE49" i="97"/>
  <c r="AG49" i="97"/>
  <c r="AP49" i="97" s="1"/>
  <c r="Z48" i="49"/>
  <c r="Z48" i="48"/>
  <c r="AR50" i="47"/>
  <c r="AR46" i="104"/>
  <c r="AH46" i="52"/>
  <c r="AQ46" i="52" s="1"/>
  <c r="Z47" i="102"/>
  <c r="AH45" i="95"/>
  <c r="AQ45" i="95" s="1"/>
  <c r="AN47" i="45"/>
  <c r="AI49" i="86" l="1"/>
  <c r="X48" i="45"/>
  <c r="AN47" i="44"/>
  <c r="X50" i="86"/>
  <c r="AI47" i="88"/>
  <c r="AN51" i="41"/>
  <c r="AE47" i="82"/>
  <c r="AF48" i="83"/>
  <c r="AO48" i="83" s="1"/>
  <c r="AG47" i="82"/>
  <c r="AP47" i="82" s="1"/>
  <c r="AI45" i="43"/>
  <c r="W49" i="83"/>
  <c r="X48" i="42"/>
  <c r="AE47" i="93"/>
  <c r="AN45" i="43"/>
  <c r="Y48" i="51"/>
  <c r="AG46" i="10"/>
  <c r="AP46" i="10" s="1"/>
  <c r="W47" i="10"/>
  <c r="W46" i="95"/>
  <c r="AF45" i="95"/>
  <c r="AO45" i="95" s="1"/>
  <c r="AG49" i="13"/>
  <c r="AP49" i="13" s="1"/>
  <c r="AE49" i="13"/>
  <c r="AG51" i="100"/>
  <c r="AP51" i="100" s="1"/>
  <c r="W52" i="100"/>
  <c r="AF49" i="13"/>
  <c r="AO49" i="13" s="1"/>
  <c r="Z48" i="51"/>
  <c r="AE48" i="51" s="1"/>
  <c r="W48" i="82"/>
  <c r="X48" i="82" s="1"/>
  <c r="AE51" i="47"/>
  <c r="Z50" i="46"/>
  <c r="AH50" i="46"/>
  <c r="AQ50" i="46" s="1"/>
  <c r="Z50" i="18"/>
  <c r="AG50" i="18" s="1"/>
  <c r="AP50" i="18" s="1"/>
  <c r="AE45" i="95"/>
  <c r="AI45" i="95" s="1"/>
  <c r="AF51" i="100"/>
  <c r="AO51" i="100" s="1"/>
  <c r="W52" i="47"/>
  <c r="W47" i="52"/>
  <c r="Y47" i="52" s="1"/>
  <c r="AG46" i="52"/>
  <c r="AP46" i="52" s="1"/>
  <c r="AI47" i="45"/>
  <c r="AR47" i="45" s="1"/>
  <c r="AF46" i="52"/>
  <c r="AO46" i="52" s="1"/>
  <c r="AG51" i="47"/>
  <c r="AP51" i="47" s="1"/>
  <c r="Z48" i="44"/>
  <c r="AE48" i="44" s="1"/>
  <c r="Z46" i="43"/>
  <c r="AE46" i="43" s="1"/>
  <c r="Z45" i="101"/>
  <c r="AF45" i="101" s="1"/>
  <c r="AO45" i="101" s="1"/>
  <c r="Z48" i="88"/>
  <c r="W49" i="88" s="1"/>
  <c r="Z48" i="55"/>
  <c r="AF48" i="55" s="1"/>
  <c r="AO48" i="55" s="1"/>
  <c r="AG48" i="44"/>
  <c r="AP48" i="44" s="1"/>
  <c r="AE48" i="48"/>
  <c r="AF48" i="48"/>
  <c r="AO48" i="48" s="1"/>
  <c r="AG48" i="48"/>
  <c r="AP48" i="48" s="1"/>
  <c r="W49" i="48"/>
  <c r="Y47" i="10"/>
  <c r="X47" i="10"/>
  <c r="Y47" i="92"/>
  <c r="X47" i="92"/>
  <c r="AR46" i="11"/>
  <c r="AF47" i="104"/>
  <c r="AO47" i="104" s="1"/>
  <c r="AE47" i="104"/>
  <c r="AG47" i="104"/>
  <c r="AP47" i="104" s="1"/>
  <c r="W48" i="104"/>
  <c r="AR47" i="88"/>
  <c r="AH47" i="11"/>
  <c r="AQ47" i="11" s="1"/>
  <c r="AN46" i="10"/>
  <c r="Y50" i="105"/>
  <c r="X50" i="105"/>
  <c r="AH48" i="96"/>
  <c r="AQ48" i="96" s="1"/>
  <c r="Y49" i="85"/>
  <c r="X49" i="85"/>
  <c r="W48" i="87"/>
  <c r="AG47" i="87"/>
  <c r="AP47" i="87" s="1"/>
  <c r="AF47" i="87"/>
  <c r="AO47" i="87" s="1"/>
  <c r="AE47" i="87"/>
  <c r="AR47" i="55"/>
  <c r="AH48" i="42"/>
  <c r="AQ48" i="42" s="1"/>
  <c r="AN49" i="13"/>
  <c r="AN46" i="52"/>
  <c r="AF51" i="89"/>
  <c r="AO51" i="89" s="1"/>
  <c r="AG51" i="89"/>
  <c r="AP51" i="89" s="1"/>
  <c r="AE51" i="89"/>
  <c r="W52" i="89"/>
  <c r="AN46" i="50"/>
  <c r="AI46" i="50"/>
  <c r="AH48" i="16"/>
  <c r="AQ48" i="16" s="1"/>
  <c r="AE46" i="20"/>
  <c r="AF46" i="20"/>
  <c r="AO46" i="20" s="1"/>
  <c r="W47" i="20"/>
  <c r="AG46" i="20"/>
  <c r="AP46" i="20" s="1"/>
  <c r="Z47" i="11"/>
  <c r="Y50" i="53"/>
  <c r="X50" i="53"/>
  <c r="AN47" i="93"/>
  <c r="AI47" i="93"/>
  <c r="AR45" i="43"/>
  <c r="Y47" i="54"/>
  <c r="X47" i="54"/>
  <c r="AI46" i="92"/>
  <c r="AN46" i="92"/>
  <c r="AH50" i="18"/>
  <c r="AQ50" i="18" s="1"/>
  <c r="AH52" i="41"/>
  <c r="AQ52" i="41" s="1"/>
  <c r="Y50" i="98"/>
  <c r="X50" i="98"/>
  <c r="AH48" i="45"/>
  <c r="AQ48" i="45" s="1"/>
  <c r="AR47" i="44"/>
  <c r="Y48" i="84"/>
  <c r="X48" i="84"/>
  <c r="Z48" i="96"/>
  <c r="AH47" i="91"/>
  <c r="AQ47" i="91" s="1"/>
  <c r="AR44" i="101"/>
  <c r="AH46" i="99"/>
  <c r="AQ46" i="99" s="1"/>
  <c r="Y46" i="95"/>
  <c r="X46" i="95"/>
  <c r="AH50" i="86"/>
  <c r="AQ50" i="86" s="1"/>
  <c r="Z48" i="42"/>
  <c r="Y50" i="13"/>
  <c r="X50" i="13"/>
  <c r="AH50" i="15"/>
  <c r="AQ50" i="15" s="1"/>
  <c r="AE47" i="35"/>
  <c r="W48" i="35"/>
  <c r="AF47" i="35"/>
  <c r="AO47" i="35" s="1"/>
  <c r="AG47" i="35"/>
  <c r="AP47" i="35" s="1"/>
  <c r="W48" i="102"/>
  <c r="AF47" i="102"/>
  <c r="AO47" i="102" s="1"/>
  <c r="AG47" i="102"/>
  <c r="AP47" i="102" s="1"/>
  <c r="AE47" i="102"/>
  <c r="AN49" i="97"/>
  <c r="AI49" i="97"/>
  <c r="AR47" i="96"/>
  <c r="AR46" i="91"/>
  <c r="AH45" i="101"/>
  <c r="AQ45" i="101" s="1"/>
  <c r="AI49" i="53"/>
  <c r="AN49" i="53"/>
  <c r="AF49" i="94"/>
  <c r="AO49" i="94" s="1"/>
  <c r="W50" i="94"/>
  <c r="AE49" i="94"/>
  <c r="AG49" i="94"/>
  <c r="AP49" i="94" s="1"/>
  <c r="AH47" i="90"/>
  <c r="AQ47" i="90" s="1"/>
  <c r="AF50" i="18"/>
  <c r="AO50" i="18" s="1"/>
  <c r="AI49" i="98"/>
  <c r="AN49" i="98"/>
  <c r="Z47" i="91"/>
  <c r="Z46" i="99"/>
  <c r="AN45" i="95"/>
  <c r="AR51" i="41"/>
  <c r="Z50" i="86"/>
  <c r="AN47" i="82"/>
  <c r="Y52" i="47"/>
  <c r="X52" i="47"/>
  <c r="AE48" i="49"/>
  <c r="AF48" i="49"/>
  <c r="AO48" i="49" s="1"/>
  <c r="AG48" i="49"/>
  <c r="AP48" i="49" s="1"/>
  <c r="W49" i="49"/>
  <c r="Z50" i="15"/>
  <c r="AR45" i="99"/>
  <c r="Z48" i="16"/>
  <c r="AR49" i="18"/>
  <c r="AR46" i="90"/>
  <c r="W48" i="103"/>
  <c r="AG47" i="103"/>
  <c r="AP47" i="103" s="1"/>
  <c r="AE47" i="103"/>
  <c r="AF47" i="103"/>
  <c r="AO47" i="103" s="1"/>
  <c r="Y49" i="83"/>
  <c r="X49" i="83"/>
  <c r="Z47" i="90"/>
  <c r="AN49" i="105"/>
  <c r="AI49" i="105"/>
  <c r="Z52" i="41"/>
  <c r="Z48" i="45"/>
  <c r="AN48" i="85"/>
  <c r="AI48" i="85"/>
  <c r="Y52" i="100"/>
  <c r="X52" i="100"/>
  <c r="AN51" i="47"/>
  <c r="AR47" i="51"/>
  <c r="AH48" i="44"/>
  <c r="AQ48" i="44" s="1"/>
  <c r="Y50" i="97"/>
  <c r="X50" i="97"/>
  <c r="Y47" i="50"/>
  <c r="X47" i="50"/>
  <c r="AE48" i="32"/>
  <c r="W49" i="32"/>
  <c r="AF48" i="32"/>
  <c r="AO48" i="32" s="1"/>
  <c r="AG48" i="32"/>
  <c r="AP48" i="32" s="1"/>
  <c r="AH48" i="55"/>
  <c r="AQ48" i="55" s="1"/>
  <c r="AR49" i="15"/>
  <c r="Y48" i="93"/>
  <c r="X48" i="93"/>
  <c r="AI46" i="54"/>
  <c r="AN46" i="54"/>
  <c r="AR47" i="42"/>
  <c r="AN48" i="83"/>
  <c r="AI48" i="83"/>
  <c r="AH46" i="43"/>
  <c r="AQ46" i="43" s="1"/>
  <c r="AH48" i="51"/>
  <c r="AQ48" i="51" s="1"/>
  <c r="AR49" i="86"/>
  <c r="AN47" i="84"/>
  <c r="AI47" i="84"/>
  <c r="AH48" i="88"/>
  <c r="AQ48" i="88" s="1"/>
  <c r="AR47" i="16"/>
  <c r="Y48" i="82"/>
  <c r="AN51" i="100"/>
  <c r="AI46" i="10" l="1"/>
  <c r="AF48" i="44"/>
  <c r="AO48" i="44" s="1"/>
  <c r="X47" i="52"/>
  <c r="AI47" i="82"/>
  <c r="AR47" i="82" s="1"/>
  <c r="W49" i="51"/>
  <c r="X49" i="51" s="1"/>
  <c r="AG48" i="51"/>
  <c r="AP48" i="51" s="1"/>
  <c r="AF48" i="51"/>
  <c r="AO48" i="51" s="1"/>
  <c r="W49" i="55"/>
  <c r="AG48" i="55"/>
  <c r="AP48" i="55" s="1"/>
  <c r="AI46" i="52"/>
  <c r="AR46" i="52" s="1"/>
  <c r="AF48" i="88"/>
  <c r="AO48" i="88" s="1"/>
  <c r="Z52" i="47"/>
  <c r="W51" i="18"/>
  <c r="X51" i="18" s="1"/>
  <c r="AI49" i="13"/>
  <c r="W49" i="44"/>
  <c r="AE50" i="18"/>
  <c r="AE48" i="88"/>
  <c r="Z47" i="52"/>
  <c r="AG47" i="52" s="1"/>
  <c r="AP47" i="52" s="1"/>
  <c r="AG48" i="88"/>
  <c r="AP48" i="88" s="1"/>
  <c r="AE48" i="55"/>
  <c r="W47" i="43"/>
  <c r="X47" i="43" s="1"/>
  <c r="AE50" i="46"/>
  <c r="AF50" i="46"/>
  <c r="AO50" i="46" s="1"/>
  <c r="W51" i="46"/>
  <c r="AG50" i="46"/>
  <c r="AP50" i="46" s="1"/>
  <c r="Z47" i="92"/>
  <c r="AF47" i="92" s="1"/>
  <c r="AO47" i="92" s="1"/>
  <c r="W46" i="101"/>
  <c r="AI51" i="47"/>
  <c r="AR51" i="47" s="1"/>
  <c r="AG46" i="43"/>
  <c r="AP46" i="43" s="1"/>
  <c r="AG45" i="101"/>
  <c r="AP45" i="101" s="1"/>
  <c r="AF46" i="43"/>
  <c r="AO46" i="43" s="1"/>
  <c r="AE45" i="101"/>
  <c r="AN45" i="101" s="1"/>
  <c r="AI51" i="100"/>
  <c r="Z47" i="54"/>
  <c r="AG47" i="54" s="1"/>
  <c r="AP47" i="54" s="1"/>
  <c r="Z47" i="10"/>
  <c r="AE47" i="10" s="1"/>
  <c r="Z48" i="93"/>
  <c r="W49" i="93" s="1"/>
  <c r="Z50" i="97"/>
  <c r="W51" i="97" s="1"/>
  <c r="Z50" i="13"/>
  <c r="AE50" i="13" s="1"/>
  <c r="AE52" i="47"/>
  <c r="W53" i="47"/>
  <c r="AF52" i="47"/>
  <c r="AO52" i="47" s="1"/>
  <c r="AG52" i="47"/>
  <c r="AP52" i="47" s="1"/>
  <c r="Y49" i="32"/>
  <c r="X49" i="32"/>
  <c r="AR49" i="53"/>
  <c r="Y48" i="102"/>
  <c r="X48" i="102"/>
  <c r="AH50" i="53"/>
  <c r="AQ50" i="53" s="1"/>
  <c r="Y52" i="89"/>
  <c r="X52" i="89"/>
  <c r="AN47" i="87"/>
  <c r="AI47" i="87"/>
  <c r="AR46" i="10"/>
  <c r="Y48" i="104"/>
  <c r="X48" i="104"/>
  <c r="AN48" i="88"/>
  <c r="AF47" i="10"/>
  <c r="AO47" i="10" s="1"/>
  <c r="Y49" i="48"/>
  <c r="X49" i="48"/>
  <c r="AR48" i="83"/>
  <c r="AF47" i="52"/>
  <c r="AO47" i="52" s="1"/>
  <c r="W51" i="15"/>
  <c r="AG50" i="15"/>
  <c r="AP50" i="15" s="1"/>
  <c r="AF50" i="15"/>
  <c r="AO50" i="15" s="1"/>
  <c r="AE50" i="15"/>
  <c r="AR49" i="97"/>
  <c r="AH48" i="84"/>
  <c r="AQ48" i="84" s="1"/>
  <c r="AI46" i="20"/>
  <c r="AN46" i="20"/>
  <c r="AN51" i="89"/>
  <c r="AI51" i="89"/>
  <c r="AR49" i="13"/>
  <c r="AN48" i="51"/>
  <c r="AR51" i="100"/>
  <c r="AH47" i="50"/>
  <c r="AQ47" i="50" s="1"/>
  <c r="AH52" i="100"/>
  <c r="AQ52" i="100" s="1"/>
  <c r="AR48" i="85"/>
  <c r="W48" i="90"/>
  <c r="AG47" i="90"/>
  <c r="AP47" i="90" s="1"/>
  <c r="AF47" i="90"/>
  <c r="AO47" i="90" s="1"/>
  <c r="AE47" i="90"/>
  <c r="AE48" i="16"/>
  <c r="AF48" i="16"/>
  <c r="AO48" i="16" s="1"/>
  <c r="W49" i="16"/>
  <c r="AG48" i="16"/>
  <c r="AP48" i="16" s="1"/>
  <c r="Y49" i="49"/>
  <c r="X49" i="49"/>
  <c r="AR45" i="95"/>
  <c r="Y51" i="18"/>
  <c r="AN49" i="94"/>
  <c r="AI49" i="94"/>
  <c r="W49" i="42"/>
  <c r="AE48" i="42"/>
  <c r="AF48" i="42"/>
  <c r="AO48" i="42" s="1"/>
  <c r="AG48" i="42"/>
  <c r="AP48" i="42" s="1"/>
  <c r="Z48" i="84"/>
  <c r="AH50" i="98"/>
  <c r="AQ50" i="98" s="1"/>
  <c r="Z50" i="53"/>
  <c r="AI47" i="104"/>
  <c r="AN47" i="104"/>
  <c r="AH47" i="92"/>
  <c r="AQ47" i="92" s="1"/>
  <c r="Y49" i="55"/>
  <c r="X49" i="55"/>
  <c r="Y49" i="44"/>
  <c r="X49" i="44"/>
  <c r="AH48" i="93"/>
  <c r="AQ48" i="93" s="1"/>
  <c r="AN48" i="32"/>
  <c r="AI48" i="32"/>
  <c r="Z47" i="50"/>
  <c r="Z52" i="100"/>
  <c r="AH49" i="83"/>
  <c r="AQ49" i="83" s="1"/>
  <c r="Y48" i="103"/>
  <c r="X48" i="103"/>
  <c r="AN46" i="43"/>
  <c r="W47" i="99"/>
  <c r="AG46" i="99"/>
  <c r="AP46" i="99" s="1"/>
  <c r="AF46" i="99"/>
  <c r="AO46" i="99" s="1"/>
  <c r="AE46" i="99"/>
  <c r="AI50" i="18"/>
  <c r="AN50" i="18"/>
  <c r="Y50" i="94"/>
  <c r="X50" i="94"/>
  <c r="AN47" i="102"/>
  <c r="AI47" i="102"/>
  <c r="Y48" i="35"/>
  <c r="X48" i="35"/>
  <c r="AH46" i="95"/>
  <c r="AQ46" i="95" s="1"/>
  <c r="Z50" i="98"/>
  <c r="AF47" i="11"/>
  <c r="AO47" i="11" s="1"/>
  <c r="AG47" i="11"/>
  <c r="AP47" i="11" s="1"/>
  <c r="AE47" i="11"/>
  <c r="W48" i="11"/>
  <c r="Y48" i="87"/>
  <c r="X48" i="87"/>
  <c r="AH50" i="105"/>
  <c r="AQ50" i="105" s="1"/>
  <c r="Y49" i="88"/>
  <c r="X49" i="88"/>
  <c r="AI48" i="48"/>
  <c r="AN48" i="48"/>
  <c r="W49" i="96"/>
  <c r="AG48" i="96"/>
  <c r="AP48" i="96" s="1"/>
  <c r="AF48" i="96"/>
  <c r="AO48" i="96" s="1"/>
  <c r="AE48" i="96"/>
  <c r="AN47" i="103"/>
  <c r="AI47" i="103"/>
  <c r="AH48" i="82"/>
  <c r="AQ48" i="82" s="1"/>
  <c r="AE48" i="45"/>
  <c r="AF48" i="45"/>
  <c r="AO48" i="45" s="1"/>
  <c r="W49" i="45"/>
  <c r="AG48" i="45"/>
  <c r="AP48" i="45" s="1"/>
  <c r="Z49" i="83"/>
  <c r="AF50" i="86"/>
  <c r="AO50" i="86" s="1"/>
  <c r="AE50" i="86"/>
  <c r="AG50" i="86"/>
  <c r="AP50" i="86" s="1"/>
  <c r="W51" i="86"/>
  <c r="W48" i="91"/>
  <c r="AG47" i="91"/>
  <c r="AP47" i="91" s="1"/>
  <c r="AE47" i="91"/>
  <c r="AF47" i="91"/>
  <c r="AO47" i="91" s="1"/>
  <c r="AI47" i="35"/>
  <c r="AN47" i="35"/>
  <c r="Z46" i="95"/>
  <c r="AR46" i="92"/>
  <c r="AR47" i="93"/>
  <c r="AR46" i="50"/>
  <c r="AH49" i="85"/>
  <c r="AQ49" i="85" s="1"/>
  <c r="Z50" i="105"/>
  <c r="Y49" i="51"/>
  <c r="AR49" i="105"/>
  <c r="AR49" i="98"/>
  <c r="Z48" i="82"/>
  <c r="AR47" i="84"/>
  <c r="AR46" i="54"/>
  <c r="AH50" i="97"/>
  <c r="AQ50" i="97" s="1"/>
  <c r="AH47" i="52"/>
  <c r="AQ47" i="52" s="1"/>
  <c r="AG52" i="41"/>
  <c r="AP52" i="41" s="1"/>
  <c r="AE52" i="41"/>
  <c r="AF52" i="41"/>
  <c r="AO52" i="41" s="1"/>
  <c r="W53" i="41"/>
  <c r="AI48" i="49"/>
  <c r="AN48" i="49"/>
  <c r="AH52" i="47"/>
  <c r="AQ52" i="47" s="1"/>
  <c r="AH50" i="13"/>
  <c r="AQ50" i="13" s="1"/>
  <c r="AH47" i="54"/>
  <c r="AQ47" i="54" s="1"/>
  <c r="Y47" i="20"/>
  <c r="X47" i="20"/>
  <c r="Z49" i="85"/>
  <c r="AH47" i="10"/>
  <c r="AQ47" i="10" s="1"/>
  <c r="Y46" i="101"/>
  <c r="X46" i="101"/>
  <c r="AI48" i="44"/>
  <c r="AN48" i="44"/>
  <c r="AI48" i="51" l="1"/>
  <c r="AI48" i="55"/>
  <c r="AI48" i="88"/>
  <c r="AN48" i="55"/>
  <c r="W48" i="92"/>
  <c r="X48" i="92" s="1"/>
  <c r="AG47" i="92"/>
  <c r="AP47" i="92" s="1"/>
  <c r="AE47" i="92"/>
  <c r="Y47" i="43"/>
  <c r="Z47" i="43" s="1"/>
  <c r="AF47" i="54"/>
  <c r="AO47" i="54" s="1"/>
  <c r="AE47" i="54"/>
  <c r="AE47" i="52"/>
  <c r="AE48" i="93"/>
  <c r="W48" i="54"/>
  <c r="W48" i="52"/>
  <c r="AI45" i="101"/>
  <c r="AR45" i="101" s="1"/>
  <c r="AE50" i="97"/>
  <c r="AN50" i="97" s="1"/>
  <c r="Y51" i="46"/>
  <c r="X51" i="46"/>
  <c r="AH51" i="46" s="1"/>
  <c r="AQ51" i="46" s="1"/>
  <c r="AF48" i="93"/>
  <c r="AO48" i="93" s="1"/>
  <c r="AF50" i="97"/>
  <c r="AO50" i="97" s="1"/>
  <c r="AG50" i="97"/>
  <c r="AP50" i="97" s="1"/>
  <c r="AG48" i="93"/>
  <c r="AP48" i="93" s="1"/>
  <c r="AI50" i="46"/>
  <c r="AR50" i="46" s="1"/>
  <c r="AN50" i="46"/>
  <c r="Z51" i="46"/>
  <c r="AF50" i="13"/>
  <c r="AO50" i="13" s="1"/>
  <c r="Z48" i="35"/>
  <c r="AF48" i="35" s="1"/>
  <c r="AO48" i="35" s="1"/>
  <c r="AI46" i="43"/>
  <c r="AR46" i="43" s="1"/>
  <c r="AG47" i="10"/>
  <c r="AP47" i="10" s="1"/>
  <c r="W48" i="10"/>
  <c r="AG50" i="13"/>
  <c r="AP50" i="13" s="1"/>
  <c r="Z47" i="20"/>
  <c r="AG47" i="20" s="1"/>
  <c r="AP47" i="20" s="1"/>
  <c r="W51" i="13"/>
  <c r="X51" i="13" s="1"/>
  <c r="Z48" i="103"/>
  <c r="AG48" i="103" s="1"/>
  <c r="AP48" i="103" s="1"/>
  <c r="Z49" i="48"/>
  <c r="AF49" i="48" s="1"/>
  <c r="AO49" i="48" s="1"/>
  <c r="Z51" i="18"/>
  <c r="AE51" i="18" s="1"/>
  <c r="AE49" i="48"/>
  <c r="AR47" i="35"/>
  <c r="AN48" i="96"/>
  <c r="AI48" i="96"/>
  <c r="AH48" i="87"/>
  <c r="AQ48" i="87" s="1"/>
  <c r="Y47" i="99"/>
  <c r="X47" i="99"/>
  <c r="AR46" i="20"/>
  <c r="AI47" i="52"/>
  <c r="AN47" i="52"/>
  <c r="AR48" i="49"/>
  <c r="W51" i="105"/>
  <c r="AG50" i="105"/>
  <c r="AP50" i="105" s="1"/>
  <c r="AF50" i="105"/>
  <c r="AO50" i="105" s="1"/>
  <c r="AE50" i="105"/>
  <c r="AI48" i="45"/>
  <c r="AN48" i="45"/>
  <c r="AF50" i="98"/>
  <c r="AO50" i="98" s="1"/>
  <c r="AE50" i="98"/>
  <c r="W51" i="98"/>
  <c r="AG50" i="98"/>
  <c r="AP50" i="98" s="1"/>
  <c r="AH49" i="55"/>
  <c r="AQ49" i="55" s="1"/>
  <c r="AH49" i="49"/>
  <c r="AQ49" i="49" s="1"/>
  <c r="AN47" i="91"/>
  <c r="AI47" i="91"/>
  <c r="AN47" i="92"/>
  <c r="AI47" i="92"/>
  <c r="AR47" i="102"/>
  <c r="AR50" i="18"/>
  <c r="AE52" i="100"/>
  <c r="W53" i="100"/>
  <c r="AG52" i="100"/>
  <c r="AP52" i="100" s="1"/>
  <c r="AF52" i="100"/>
  <c r="AO52" i="100" s="1"/>
  <c r="Z49" i="55"/>
  <c r="AE50" i="53"/>
  <c r="AG50" i="53"/>
  <c r="AP50" i="53" s="1"/>
  <c r="AF50" i="53"/>
  <c r="AO50" i="53" s="1"/>
  <c r="W51" i="53"/>
  <c r="AI48" i="42"/>
  <c r="AN48" i="42"/>
  <c r="Z49" i="49"/>
  <c r="AN47" i="90"/>
  <c r="AI47" i="90"/>
  <c r="AH47" i="43"/>
  <c r="AQ47" i="43" s="1"/>
  <c r="Y51" i="15"/>
  <c r="X51" i="15"/>
  <c r="AH48" i="104"/>
  <c r="AQ48" i="104" s="1"/>
  <c r="AN50" i="13"/>
  <c r="Y53" i="47"/>
  <c r="X53" i="47"/>
  <c r="AN48" i="93"/>
  <c r="AH51" i="18"/>
  <c r="AQ51" i="18" s="1"/>
  <c r="Y53" i="41"/>
  <c r="X53" i="41"/>
  <c r="AR47" i="104"/>
  <c r="AR47" i="87"/>
  <c r="AF49" i="85"/>
  <c r="AO49" i="85" s="1"/>
  <c r="AE49" i="85"/>
  <c r="W50" i="85"/>
  <c r="AG49" i="85"/>
  <c r="AP49" i="85" s="1"/>
  <c r="Y51" i="97"/>
  <c r="X51" i="97"/>
  <c r="AF49" i="83"/>
  <c r="AO49" i="83" s="1"/>
  <c r="W50" i="83"/>
  <c r="AG49" i="83"/>
  <c r="AP49" i="83" s="1"/>
  <c r="AE49" i="83"/>
  <c r="Y49" i="96"/>
  <c r="X49" i="96"/>
  <c r="Y48" i="11"/>
  <c r="X48" i="11"/>
  <c r="AN46" i="99"/>
  <c r="AI46" i="99"/>
  <c r="AH48" i="103"/>
  <c r="AQ48" i="103" s="1"/>
  <c r="AE47" i="50"/>
  <c r="AF47" i="50"/>
  <c r="AO47" i="50" s="1"/>
  <c r="AG47" i="50"/>
  <c r="AP47" i="50" s="1"/>
  <c r="W48" i="50"/>
  <c r="AN47" i="54"/>
  <c r="Y49" i="42"/>
  <c r="X49" i="42"/>
  <c r="AR51" i="89"/>
  <c r="Y48" i="52"/>
  <c r="X48" i="52"/>
  <c r="Z48" i="104"/>
  <c r="AH52" i="89"/>
  <c r="AQ52" i="89" s="1"/>
  <c r="AH49" i="32"/>
  <c r="AQ49" i="32" s="1"/>
  <c r="AI52" i="47"/>
  <c r="AN52" i="47"/>
  <c r="AR48" i="44"/>
  <c r="Y48" i="92"/>
  <c r="Y48" i="54"/>
  <c r="X48" i="54"/>
  <c r="AR48" i="88"/>
  <c r="AI50" i="86"/>
  <c r="AN50" i="86"/>
  <c r="AI52" i="41"/>
  <c r="AN52" i="41"/>
  <c r="Y48" i="91"/>
  <c r="X48" i="91"/>
  <c r="AR47" i="103"/>
  <c r="AH49" i="88"/>
  <c r="AQ49" i="88" s="1"/>
  <c r="AI47" i="11"/>
  <c r="AN47" i="11"/>
  <c r="AH50" i="94"/>
  <c r="AQ50" i="94" s="1"/>
  <c r="AE48" i="103"/>
  <c r="AH49" i="44"/>
  <c r="AQ49" i="44" s="1"/>
  <c r="AR49" i="94"/>
  <c r="Y48" i="10"/>
  <c r="X48" i="10"/>
  <c r="Z52" i="89"/>
  <c r="AH48" i="102"/>
  <c r="AQ48" i="102" s="1"/>
  <c r="Z49" i="32"/>
  <c r="AH46" i="101"/>
  <c r="AQ46" i="101" s="1"/>
  <c r="Z48" i="87"/>
  <c r="AN48" i="16"/>
  <c r="AI48" i="16"/>
  <c r="Z46" i="101"/>
  <c r="AH49" i="51"/>
  <c r="AQ49" i="51" s="1"/>
  <c r="AF46" i="95"/>
  <c r="AO46" i="95" s="1"/>
  <c r="AE46" i="95"/>
  <c r="W47" i="95"/>
  <c r="AG46" i="95"/>
  <c r="AP46" i="95" s="1"/>
  <c r="AR48" i="32"/>
  <c r="AR48" i="55"/>
  <c r="AH47" i="20"/>
  <c r="AQ47" i="20" s="1"/>
  <c r="W49" i="82"/>
  <c r="AG48" i="82"/>
  <c r="AP48" i="82" s="1"/>
  <c r="AF48" i="82"/>
  <c r="AO48" i="82" s="1"/>
  <c r="AE48" i="82"/>
  <c r="Z49" i="51"/>
  <c r="Y51" i="86"/>
  <c r="X51" i="86"/>
  <c r="Y49" i="45"/>
  <c r="X49" i="45"/>
  <c r="AR48" i="48"/>
  <c r="Z49" i="88"/>
  <c r="AH48" i="35"/>
  <c r="AQ48" i="35" s="1"/>
  <c r="Z50" i="94"/>
  <c r="Z49" i="44"/>
  <c r="W49" i="84"/>
  <c r="AG48" i="84"/>
  <c r="AP48" i="84" s="1"/>
  <c r="AF48" i="84"/>
  <c r="AO48" i="84" s="1"/>
  <c r="AE48" i="84"/>
  <c r="Y49" i="16"/>
  <c r="X49" i="16"/>
  <c r="Y48" i="90"/>
  <c r="X48" i="90"/>
  <c r="AR48" i="51"/>
  <c r="AI50" i="15"/>
  <c r="AN50" i="15"/>
  <c r="AH49" i="48"/>
  <c r="AQ49" i="48" s="1"/>
  <c r="AN47" i="10"/>
  <c r="Z48" i="102"/>
  <c r="Y49" i="93"/>
  <c r="X49" i="93"/>
  <c r="AG48" i="35" l="1"/>
  <c r="AP48" i="35" s="1"/>
  <c r="W49" i="103"/>
  <c r="AI47" i="54"/>
  <c r="AF48" i="103"/>
  <c r="AO48" i="103" s="1"/>
  <c r="AI48" i="93"/>
  <c r="AI47" i="10"/>
  <c r="W48" i="20"/>
  <c r="Z49" i="42"/>
  <c r="Z47" i="99"/>
  <c r="AF51" i="18"/>
  <c r="AO51" i="18" s="1"/>
  <c r="AG51" i="18"/>
  <c r="AP51" i="18" s="1"/>
  <c r="Z48" i="10"/>
  <c r="AF48" i="10" s="1"/>
  <c r="AO48" i="10" s="1"/>
  <c r="W52" i="18"/>
  <c r="Y52" i="18" s="1"/>
  <c r="Z51" i="15"/>
  <c r="AF51" i="15" s="1"/>
  <c r="AO51" i="15" s="1"/>
  <c r="AF47" i="20"/>
  <c r="AO47" i="20" s="1"/>
  <c r="Z49" i="93"/>
  <c r="W50" i="93" s="1"/>
  <c r="Z48" i="52"/>
  <c r="AE48" i="52" s="1"/>
  <c r="AE47" i="20"/>
  <c r="AN47" i="20" s="1"/>
  <c r="AG51" i="46"/>
  <c r="AP51" i="46" s="1"/>
  <c r="AE51" i="46"/>
  <c r="AF51" i="46"/>
  <c r="AO51" i="46" s="1"/>
  <c r="Y51" i="13"/>
  <c r="W49" i="35"/>
  <c r="AI50" i="13"/>
  <c r="AR50" i="13" s="1"/>
  <c r="AE48" i="35"/>
  <c r="AI48" i="35" s="1"/>
  <c r="Z48" i="90"/>
  <c r="AF48" i="90" s="1"/>
  <c r="AO48" i="90" s="1"/>
  <c r="AI50" i="97"/>
  <c r="W52" i="46"/>
  <c r="AG49" i="48"/>
  <c r="AP49" i="48" s="1"/>
  <c r="Z49" i="16"/>
  <c r="W50" i="16" s="1"/>
  <c r="Z53" i="47"/>
  <c r="AG53" i="47" s="1"/>
  <c r="AP53" i="47" s="1"/>
  <c r="W50" i="48"/>
  <c r="Y50" i="48" s="1"/>
  <c r="Z48" i="91"/>
  <c r="AF48" i="91" s="1"/>
  <c r="AO48" i="91" s="1"/>
  <c r="Z49" i="96"/>
  <c r="AE49" i="42"/>
  <c r="AF49" i="42"/>
  <c r="AO49" i="42" s="1"/>
  <c r="AG49" i="42"/>
  <c r="AP49" i="42" s="1"/>
  <c r="W50" i="42"/>
  <c r="AG48" i="52"/>
  <c r="AP48" i="52" s="1"/>
  <c r="W49" i="52"/>
  <c r="AG49" i="93"/>
  <c r="AP49" i="93" s="1"/>
  <c r="AF49" i="93"/>
  <c r="AO49" i="93" s="1"/>
  <c r="AF49" i="49"/>
  <c r="AO49" i="49" s="1"/>
  <c r="W50" i="49"/>
  <c r="AE49" i="49"/>
  <c r="AG49" i="49"/>
  <c r="AP49" i="49" s="1"/>
  <c r="AR50" i="86"/>
  <c r="AI47" i="50"/>
  <c r="AN47" i="50"/>
  <c r="AE49" i="55"/>
  <c r="W50" i="55"/>
  <c r="AF49" i="55"/>
  <c r="AO49" i="55" s="1"/>
  <c r="AG49" i="55"/>
  <c r="AP49" i="55" s="1"/>
  <c r="AR48" i="45"/>
  <c r="AN48" i="103"/>
  <c r="AI48" i="103"/>
  <c r="AN49" i="83"/>
  <c r="AI49" i="83"/>
  <c r="AG51" i="15"/>
  <c r="AP51" i="15" s="1"/>
  <c r="AR47" i="11"/>
  <c r="AH48" i="92"/>
  <c r="AQ48" i="92" s="1"/>
  <c r="W49" i="102"/>
  <c r="AG48" i="102"/>
  <c r="AP48" i="102" s="1"/>
  <c r="AF48" i="102"/>
  <c r="AO48" i="102" s="1"/>
  <c r="AE48" i="102"/>
  <c r="AF52" i="89"/>
  <c r="AO52" i="89" s="1"/>
  <c r="AE52" i="89"/>
  <c r="AG52" i="89"/>
  <c r="AP52" i="89" s="1"/>
  <c r="W53" i="89"/>
  <c r="Z48" i="92"/>
  <c r="Y50" i="83"/>
  <c r="X50" i="83"/>
  <c r="Y50" i="85"/>
  <c r="X50" i="85"/>
  <c r="AR48" i="93"/>
  <c r="AR48" i="42"/>
  <c r="AR47" i="91"/>
  <c r="AN50" i="105"/>
  <c r="AI50" i="105"/>
  <c r="AR47" i="52"/>
  <c r="Y48" i="20"/>
  <c r="X48" i="20"/>
  <c r="X50" i="48"/>
  <c r="AH48" i="11"/>
  <c r="AQ48" i="11" s="1"/>
  <c r="AI50" i="53"/>
  <c r="AN50" i="53"/>
  <c r="AR47" i="92"/>
  <c r="W48" i="99"/>
  <c r="AG47" i="99"/>
  <c r="AP47" i="99" s="1"/>
  <c r="AF47" i="99"/>
  <c r="AO47" i="99" s="1"/>
  <c r="AE47" i="99"/>
  <c r="AH51" i="86"/>
  <c r="AQ51" i="86" s="1"/>
  <c r="AR50" i="15"/>
  <c r="AH49" i="16"/>
  <c r="AQ49" i="16" s="1"/>
  <c r="Y49" i="84"/>
  <c r="X49" i="84"/>
  <c r="Z51" i="86"/>
  <c r="Y49" i="82"/>
  <c r="X49" i="82"/>
  <c r="AE49" i="44"/>
  <c r="AF49" i="44"/>
  <c r="AO49" i="44" s="1"/>
  <c r="AG49" i="44"/>
  <c r="AP49" i="44" s="1"/>
  <c r="W50" i="44"/>
  <c r="AF46" i="101"/>
  <c r="AO46" i="101" s="1"/>
  <c r="AE46" i="101"/>
  <c r="W47" i="101"/>
  <c r="AG46" i="101"/>
  <c r="AP46" i="101" s="1"/>
  <c r="AH48" i="10"/>
  <c r="AQ48" i="10" s="1"/>
  <c r="Y49" i="103"/>
  <c r="X49" i="103"/>
  <c r="AR52" i="47"/>
  <c r="AR47" i="54"/>
  <c r="AH49" i="96"/>
  <c r="AQ49" i="96" s="1"/>
  <c r="AN49" i="85"/>
  <c r="AI49" i="85"/>
  <c r="AH53" i="41"/>
  <c r="AQ53" i="41" s="1"/>
  <c r="Y51" i="53"/>
  <c r="X51" i="53"/>
  <c r="Y51" i="98"/>
  <c r="X51" i="98"/>
  <c r="W49" i="87"/>
  <c r="AG48" i="87"/>
  <c r="AP48" i="87" s="1"/>
  <c r="AF48" i="87"/>
  <c r="AO48" i="87" s="1"/>
  <c r="AE48" i="87"/>
  <c r="AH48" i="91"/>
  <c r="AQ48" i="91" s="1"/>
  <c r="Z48" i="11"/>
  <c r="AH49" i="45"/>
  <c r="AQ49" i="45" s="1"/>
  <c r="Y47" i="95"/>
  <c r="X47" i="95"/>
  <c r="AE49" i="32"/>
  <c r="AF49" i="32"/>
  <c r="AO49" i="32" s="1"/>
  <c r="AG49" i="32"/>
  <c r="AP49" i="32" s="1"/>
  <c r="W50" i="32"/>
  <c r="AE48" i="10"/>
  <c r="AH48" i="54"/>
  <c r="AQ48" i="54" s="1"/>
  <c r="AR50" i="97"/>
  <c r="AF48" i="104"/>
  <c r="AO48" i="104" s="1"/>
  <c r="AE48" i="104"/>
  <c r="W49" i="104"/>
  <c r="AG48" i="104"/>
  <c r="AP48" i="104" s="1"/>
  <c r="AE47" i="43"/>
  <c r="AF47" i="43"/>
  <c r="AO47" i="43" s="1"/>
  <c r="AG47" i="43"/>
  <c r="AP47" i="43" s="1"/>
  <c r="W48" i="43"/>
  <c r="Y48" i="50"/>
  <c r="X48" i="50"/>
  <c r="AR46" i="99"/>
  <c r="W50" i="96"/>
  <c r="AG49" i="96"/>
  <c r="AP49" i="96" s="1"/>
  <c r="AF49" i="96"/>
  <c r="AO49" i="96" s="1"/>
  <c r="AE49" i="96"/>
  <c r="AH51" i="97"/>
  <c r="AQ51" i="97" s="1"/>
  <c r="AH53" i="47"/>
  <c r="AQ53" i="47" s="1"/>
  <c r="AR47" i="90"/>
  <c r="Y53" i="100"/>
  <c r="X53" i="100"/>
  <c r="AN50" i="98"/>
  <c r="AI50" i="98"/>
  <c r="AH51" i="13"/>
  <c r="AQ51" i="13" s="1"/>
  <c r="AR48" i="96"/>
  <c r="Y49" i="35"/>
  <c r="X49" i="35"/>
  <c r="AF49" i="88"/>
  <c r="AO49" i="88" s="1"/>
  <c r="AE49" i="88"/>
  <c r="W50" i="88"/>
  <c r="AG49" i="88"/>
  <c r="AP49" i="88" s="1"/>
  <c r="AR47" i="10"/>
  <c r="W51" i="94"/>
  <c r="AG50" i="94"/>
  <c r="AP50" i="94" s="1"/>
  <c r="AF50" i="94"/>
  <c r="AO50" i="94" s="1"/>
  <c r="AE50" i="94"/>
  <c r="AE49" i="51"/>
  <c r="AF49" i="51"/>
  <c r="AO49" i="51" s="1"/>
  <c r="AG49" i="51"/>
  <c r="AP49" i="51" s="1"/>
  <c r="W50" i="51"/>
  <c r="AR48" i="16"/>
  <c r="AH49" i="93"/>
  <c r="AQ49" i="93" s="1"/>
  <c r="AH48" i="90"/>
  <c r="AQ48" i="90" s="1"/>
  <c r="AN48" i="84"/>
  <c r="AI48" i="84"/>
  <c r="Z49" i="45"/>
  <c r="AN48" i="82"/>
  <c r="AI48" i="82"/>
  <c r="AI46" i="95"/>
  <c r="AN46" i="95"/>
  <c r="AR52" i="41"/>
  <c r="Z48" i="54"/>
  <c r="AH48" i="52"/>
  <c r="AQ48" i="52" s="1"/>
  <c r="AH49" i="42"/>
  <c r="AQ49" i="42" s="1"/>
  <c r="Z51" i="97"/>
  <c r="Z53" i="41"/>
  <c r="AH51" i="15"/>
  <c r="AQ51" i="15" s="1"/>
  <c r="AN52" i="100"/>
  <c r="AI52" i="100"/>
  <c r="Y51" i="105"/>
  <c r="X51" i="105"/>
  <c r="Z51" i="13"/>
  <c r="AH47" i="99"/>
  <c r="AQ47" i="99" s="1"/>
  <c r="AN51" i="18"/>
  <c r="AI51" i="18"/>
  <c r="AI49" i="48"/>
  <c r="AN49" i="48"/>
  <c r="W54" i="47" l="1"/>
  <c r="W52" i="15"/>
  <c r="AN48" i="35"/>
  <c r="X52" i="18"/>
  <c r="AF53" i="47"/>
  <c r="AO53" i="47" s="1"/>
  <c r="AE53" i="47"/>
  <c r="AG48" i="90"/>
  <c r="AP48" i="90" s="1"/>
  <c r="AF48" i="52"/>
  <c r="AO48" i="52" s="1"/>
  <c r="W49" i="90"/>
  <c r="Y49" i="90" s="1"/>
  <c r="W49" i="10"/>
  <c r="AE49" i="16"/>
  <c r="AE48" i="90"/>
  <c r="AN48" i="90" s="1"/>
  <c r="AE51" i="15"/>
  <c r="AG48" i="10"/>
  <c r="AP48" i="10" s="1"/>
  <c r="Z49" i="84"/>
  <c r="W50" i="84" s="1"/>
  <c r="AG48" i="91"/>
  <c r="AP48" i="91" s="1"/>
  <c r="Z53" i="100"/>
  <c r="AE49" i="93"/>
  <c r="W49" i="91"/>
  <c r="AF49" i="16"/>
  <c r="AO49" i="16" s="1"/>
  <c r="AG49" i="16"/>
  <c r="AP49" i="16" s="1"/>
  <c r="AI47" i="20"/>
  <c r="AR47" i="20" s="1"/>
  <c r="Y52" i="46"/>
  <c r="X52" i="46"/>
  <c r="AH52" i="46" s="1"/>
  <c r="AQ52" i="46" s="1"/>
  <c r="AE48" i="91"/>
  <c r="AN51" i="46"/>
  <c r="AI51" i="46"/>
  <c r="AR51" i="46" s="1"/>
  <c r="Z51" i="98"/>
  <c r="AF51" i="98" s="1"/>
  <c r="AO51" i="98" s="1"/>
  <c r="Z51" i="53"/>
  <c r="AE51" i="53" s="1"/>
  <c r="Z49" i="82"/>
  <c r="AG49" i="82" s="1"/>
  <c r="AP49" i="82" s="1"/>
  <c r="Z51" i="105"/>
  <c r="AG51" i="105" s="1"/>
  <c r="AP51" i="105" s="1"/>
  <c r="Z52" i="18"/>
  <c r="W53" i="18" s="1"/>
  <c r="Z48" i="50"/>
  <c r="AG48" i="50" s="1"/>
  <c r="AP48" i="50" s="1"/>
  <c r="Z49" i="35"/>
  <c r="AF49" i="35" s="1"/>
  <c r="AO49" i="35" s="1"/>
  <c r="Z50" i="83"/>
  <c r="W51" i="83" s="1"/>
  <c r="AF49" i="82"/>
  <c r="AO49" i="82" s="1"/>
  <c r="W52" i="105"/>
  <c r="AE51" i="105"/>
  <c r="AF51" i="13"/>
  <c r="AO51" i="13" s="1"/>
  <c r="AE51" i="13"/>
  <c r="AG51" i="13"/>
  <c r="AP51" i="13" s="1"/>
  <c r="W52" i="13"/>
  <c r="W52" i="97"/>
  <c r="AG51" i="97"/>
  <c r="AP51" i="97" s="1"/>
  <c r="AE51" i="97"/>
  <c r="AF51" i="97"/>
  <c r="AO51" i="97" s="1"/>
  <c r="AR48" i="35"/>
  <c r="W49" i="11"/>
  <c r="AG48" i="11"/>
  <c r="AP48" i="11" s="1"/>
  <c r="AE48" i="11"/>
  <c r="AF48" i="11"/>
  <c r="AO48" i="11" s="1"/>
  <c r="Y48" i="43"/>
  <c r="Z48" i="43" s="1"/>
  <c r="X48" i="43"/>
  <c r="AF51" i="86"/>
  <c r="AO51" i="86" s="1"/>
  <c r="AE51" i="86"/>
  <c r="AG51" i="86"/>
  <c r="AP51" i="86" s="1"/>
  <c r="W52" i="86"/>
  <c r="AI53" i="47"/>
  <c r="AN53" i="47"/>
  <c r="Y50" i="49"/>
  <c r="X50" i="49"/>
  <c r="AI49" i="42"/>
  <c r="AN49" i="42"/>
  <c r="W54" i="100"/>
  <c r="AG53" i="100"/>
  <c r="AP53" i="100" s="1"/>
  <c r="AF53" i="100"/>
  <c r="AO53" i="100" s="1"/>
  <c r="AE53" i="100"/>
  <c r="Y49" i="104"/>
  <c r="X49" i="104"/>
  <c r="AH48" i="20"/>
  <c r="AQ48" i="20" s="1"/>
  <c r="AH50" i="83"/>
  <c r="AQ50" i="83" s="1"/>
  <c r="Y49" i="102"/>
  <c r="X49" i="102"/>
  <c r="AI49" i="49"/>
  <c r="AN49" i="49"/>
  <c r="AE48" i="54"/>
  <c r="AF48" i="54"/>
  <c r="AO48" i="54" s="1"/>
  <c r="AG48" i="54"/>
  <c r="AP48" i="54" s="1"/>
  <c r="W49" i="54"/>
  <c r="AR49" i="85"/>
  <c r="AI52" i="89"/>
  <c r="AN52" i="89"/>
  <c r="AF49" i="45"/>
  <c r="AO49" i="45" s="1"/>
  <c r="AG49" i="45"/>
  <c r="AP49" i="45" s="1"/>
  <c r="AE49" i="45"/>
  <c r="W50" i="45"/>
  <c r="Y50" i="88"/>
  <c r="X50" i="88"/>
  <c r="AH52" i="18"/>
  <c r="AQ52" i="18" s="1"/>
  <c r="AI49" i="32"/>
  <c r="AN49" i="32"/>
  <c r="Y50" i="16"/>
  <c r="X50" i="16"/>
  <c r="AH51" i="53"/>
  <c r="AQ51" i="53" s="1"/>
  <c r="AH49" i="84"/>
  <c r="AQ49" i="84" s="1"/>
  <c r="Y54" i="47"/>
  <c r="X54" i="47"/>
  <c r="Z48" i="20"/>
  <c r="Y52" i="15"/>
  <c r="X52" i="15"/>
  <c r="AR47" i="50"/>
  <c r="Y49" i="52"/>
  <c r="X49" i="52"/>
  <c r="AN48" i="91"/>
  <c r="AH51" i="105"/>
  <c r="AQ51" i="105" s="1"/>
  <c r="Y49" i="87"/>
  <c r="X49" i="87"/>
  <c r="Y50" i="44"/>
  <c r="X50" i="44"/>
  <c r="Y48" i="99"/>
  <c r="X48" i="99"/>
  <c r="AR51" i="18"/>
  <c r="AN50" i="94"/>
  <c r="AI50" i="94"/>
  <c r="AI48" i="104"/>
  <c r="AN48" i="104"/>
  <c r="AR48" i="84"/>
  <c r="AN49" i="88"/>
  <c r="AI49" i="88"/>
  <c r="Y49" i="10"/>
  <c r="X49" i="10"/>
  <c r="AH47" i="95"/>
  <c r="AQ47" i="95" s="1"/>
  <c r="AN48" i="87"/>
  <c r="AI48" i="87"/>
  <c r="AH49" i="103"/>
  <c r="AQ49" i="103" s="1"/>
  <c r="Y47" i="101"/>
  <c r="X47" i="101"/>
  <c r="AN49" i="44"/>
  <c r="AI49" i="44"/>
  <c r="AE49" i="84"/>
  <c r="AN47" i="99"/>
  <c r="AI47" i="99"/>
  <c r="AH50" i="48"/>
  <c r="AQ50" i="48" s="1"/>
  <c r="AH50" i="85"/>
  <c r="AQ50" i="85" s="1"/>
  <c r="AN48" i="102"/>
  <c r="AI48" i="102"/>
  <c r="AR49" i="83"/>
  <c r="AN49" i="93"/>
  <c r="AI49" i="93"/>
  <c r="AR46" i="95"/>
  <c r="AR48" i="82"/>
  <c r="AN49" i="51"/>
  <c r="AI49" i="51"/>
  <c r="AI49" i="55"/>
  <c r="AN49" i="55"/>
  <c r="Y50" i="93"/>
  <c r="X50" i="93"/>
  <c r="Y50" i="96"/>
  <c r="X50" i="96"/>
  <c r="AR52" i="100"/>
  <c r="Y50" i="51"/>
  <c r="X50" i="51"/>
  <c r="AF52" i="18"/>
  <c r="AO52" i="18" s="1"/>
  <c r="AG52" i="18"/>
  <c r="AP52" i="18" s="1"/>
  <c r="AE52" i="18"/>
  <c r="AR50" i="98"/>
  <c r="AR49" i="48"/>
  <c r="W54" i="41"/>
  <c r="AE53" i="41"/>
  <c r="AF53" i="41"/>
  <c r="AO53" i="41" s="1"/>
  <c r="AG53" i="41"/>
  <c r="AP53" i="41" s="1"/>
  <c r="Y51" i="94"/>
  <c r="X51" i="94"/>
  <c r="AN49" i="96"/>
  <c r="AI49" i="96"/>
  <c r="AH48" i="50"/>
  <c r="AQ48" i="50" s="1"/>
  <c r="AN47" i="43"/>
  <c r="AI47" i="43"/>
  <c r="AN48" i="10"/>
  <c r="AI48" i="10"/>
  <c r="Z47" i="95"/>
  <c r="AN49" i="16"/>
  <c r="Z49" i="103"/>
  <c r="AI46" i="101"/>
  <c r="AN46" i="101"/>
  <c r="AH49" i="82"/>
  <c r="AQ49" i="82" s="1"/>
  <c r="AR50" i="53"/>
  <c r="Z50" i="48"/>
  <c r="Z50" i="85"/>
  <c r="AF48" i="92"/>
  <c r="AO48" i="92" s="1"/>
  <c r="AE48" i="92"/>
  <c r="W49" i="92"/>
  <c r="AG48" i="92"/>
  <c r="AP48" i="92" s="1"/>
  <c r="Y50" i="42"/>
  <c r="X50" i="42"/>
  <c r="AH49" i="35"/>
  <c r="AQ49" i="35" s="1"/>
  <c r="AH53" i="100"/>
  <c r="AQ53" i="100" s="1"/>
  <c r="Y50" i="32"/>
  <c r="X50" i="32"/>
  <c r="AH51" i="98"/>
  <c r="AQ51" i="98" s="1"/>
  <c r="AR50" i="105"/>
  <c r="Y53" i="89"/>
  <c r="X53" i="89"/>
  <c r="AN51" i="15"/>
  <c r="AI51" i="15"/>
  <c r="AR48" i="103"/>
  <c r="Y50" i="55"/>
  <c r="X50" i="55"/>
  <c r="AI48" i="52"/>
  <c r="AN48" i="52"/>
  <c r="Y49" i="91"/>
  <c r="X49" i="91"/>
  <c r="X49" i="90" l="1"/>
  <c r="AI49" i="16"/>
  <c r="AF49" i="84"/>
  <c r="AO49" i="84" s="1"/>
  <c r="AG49" i="84"/>
  <c r="AP49" i="84" s="1"/>
  <c r="AI48" i="90"/>
  <c r="Z47" i="101"/>
  <c r="AG47" i="101" s="1"/>
  <c r="AP47" i="101" s="1"/>
  <c r="W52" i="98"/>
  <c r="AG51" i="98"/>
  <c r="AP51" i="98" s="1"/>
  <c r="AE51" i="98"/>
  <c r="AF48" i="50"/>
  <c r="AO48" i="50" s="1"/>
  <c r="AI48" i="91"/>
  <c r="AE48" i="50"/>
  <c r="AI48" i="50" s="1"/>
  <c r="Z53" i="89"/>
  <c r="AF53" i="89" s="1"/>
  <c r="AO53" i="89" s="1"/>
  <c r="AF51" i="105"/>
  <c r="AO51" i="105" s="1"/>
  <c r="Z49" i="102"/>
  <c r="AF49" i="102" s="1"/>
  <c r="AO49" i="102" s="1"/>
  <c r="W52" i="53"/>
  <c r="AG51" i="53"/>
  <c r="AP51" i="53" s="1"/>
  <c r="W50" i="82"/>
  <c r="Y50" i="82" s="1"/>
  <c r="W50" i="35"/>
  <c r="X50" i="35" s="1"/>
  <c r="AF51" i="53"/>
  <c r="AO51" i="53" s="1"/>
  <c r="W49" i="50"/>
  <c r="X49" i="50" s="1"/>
  <c r="AE49" i="82"/>
  <c r="AG49" i="35"/>
  <c r="AP49" i="35" s="1"/>
  <c r="Z52" i="46"/>
  <c r="AE49" i="35"/>
  <c r="AF50" i="83"/>
  <c r="AO50" i="83" s="1"/>
  <c r="AG50" i="83"/>
  <c r="AP50" i="83" s="1"/>
  <c r="Z54" i="47"/>
  <c r="AF54" i="47" s="1"/>
  <c r="AO54" i="47" s="1"/>
  <c r="Z50" i="96"/>
  <c r="AG50" i="96" s="1"/>
  <c r="AP50" i="96" s="1"/>
  <c r="Z52" i="15"/>
  <c r="W53" i="15" s="1"/>
  <c r="Z50" i="88"/>
  <c r="W51" i="88" s="1"/>
  <c r="Z50" i="32"/>
  <c r="AF50" i="32" s="1"/>
  <c r="AO50" i="32" s="1"/>
  <c r="Z50" i="55"/>
  <c r="AE50" i="55" s="1"/>
  <c r="Z51" i="94"/>
  <c r="W52" i="94" s="1"/>
  <c r="Z50" i="93"/>
  <c r="W51" i="93" s="1"/>
  <c r="Z49" i="52"/>
  <c r="W50" i="52" s="1"/>
  <c r="Z50" i="49"/>
  <c r="AG50" i="49" s="1"/>
  <c r="AP50" i="49" s="1"/>
  <c r="Z49" i="91"/>
  <c r="W50" i="91" s="1"/>
  <c r="Z50" i="16"/>
  <c r="AF50" i="16" s="1"/>
  <c r="AO50" i="16" s="1"/>
  <c r="AE50" i="83"/>
  <c r="W51" i="96"/>
  <c r="AE50" i="96"/>
  <c r="AG50" i="88"/>
  <c r="AP50" i="88" s="1"/>
  <c r="AE54" i="47"/>
  <c r="AH48" i="99"/>
  <c r="AQ48" i="99" s="1"/>
  <c r="AH49" i="87"/>
  <c r="AQ49" i="87" s="1"/>
  <c r="Z48" i="99"/>
  <c r="Z49" i="87"/>
  <c r="AG48" i="20"/>
  <c r="AP48" i="20" s="1"/>
  <c r="AF48" i="20"/>
  <c r="AO48" i="20" s="1"/>
  <c r="AE48" i="20"/>
  <c r="W49" i="20"/>
  <c r="AN53" i="100"/>
  <c r="AI53" i="100"/>
  <c r="AN51" i="86"/>
  <c r="AI51" i="86"/>
  <c r="AN51" i="53"/>
  <c r="AR47" i="43"/>
  <c r="AI52" i="18"/>
  <c r="AN52" i="18"/>
  <c r="AH50" i="88"/>
  <c r="AQ50" i="88" s="1"/>
  <c r="Y52" i="98"/>
  <c r="X52" i="98"/>
  <c r="AE48" i="43"/>
  <c r="AF48" i="43"/>
  <c r="AO48" i="43" s="1"/>
  <c r="AG48" i="43"/>
  <c r="AP48" i="43" s="1"/>
  <c r="W49" i="43"/>
  <c r="Y52" i="13"/>
  <c r="X52" i="13"/>
  <c r="AR51" i="15"/>
  <c r="AH50" i="42"/>
  <c r="AQ50" i="42" s="1"/>
  <c r="AF47" i="95"/>
  <c r="AO47" i="95" s="1"/>
  <c r="AE47" i="95"/>
  <c r="AG47" i="95"/>
  <c r="AP47" i="95" s="1"/>
  <c r="W48" i="95"/>
  <c r="AH50" i="51"/>
  <c r="AQ50" i="51" s="1"/>
  <c r="AR49" i="55"/>
  <c r="Y50" i="84"/>
  <c r="X50" i="84"/>
  <c r="AH49" i="10"/>
  <c r="AQ49" i="10" s="1"/>
  <c r="AH49" i="90"/>
  <c r="AQ49" i="90" s="1"/>
  <c r="AR49" i="32"/>
  <c r="AR52" i="89"/>
  <c r="AI48" i="54"/>
  <c r="AN48" i="54"/>
  <c r="AN51" i="13"/>
  <c r="AI51" i="13"/>
  <c r="AN51" i="105"/>
  <c r="AI51" i="105"/>
  <c r="AH50" i="96"/>
  <c r="AQ50" i="96" s="1"/>
  <c r="AR48" i="52"/>
  <c r="AH50" i="55"/>
  <c r="AQ50" i="55" s="1"/>
  <c r="AR48" i="90"/>
  <c r="Z50" i="42"/>
  <c r="AE50" i="85"/>
  <c r="W51" i="85"/>
  <c r="AG50" i="85"/>
  <c r="AP50" i="85" s="1"/>
  <c r="AF50" i="85"/>
  <c r="AO50" i="85" s="1"/>
  <c r="AR48" i="10"/>
  <c r="AR49" i="96"/>
  <c r="Z50" i="51"/>
  <c r="AR49" i="51"/>
  <c r="AR48" i="102"/>
  <c r="AR47" i="99"/>
  <c r="AR49" i="44"/>
  <c r="Z49" i="10"/>
  <c r="AH50" i="44"/>
  <c r="AQ50" i="44" s="1"/>
  <c r="AR48" i="91"/>
  <c r="Z49" i="90"/>
  <c r="Y50" i="45"/>
  <c r="X50" i="45"/>
  <c r="AR53" i="47"/>
  <c r="AN48" i="11"/>
  <c r="AI48" i="11"/>
  <c r="AN51" i="97"/>
  <c r="AI51" i="97"/>
  <c r="Y51" i="83"/>
  <c r="X51" i="83"/>
  <c r="AF49" i="103"/>
  <c r="AO49" i="103" s="1"/>
  <c r="AE49" i="103"/>
  <c r="W50" i="103"/>
  <c r="AG49" i="103"/>
  <c r="AP49" i="103" s="1"/>
  <c r="Y49" i="92"/>
  <c r="X49" i="92"/>
  <c r="AR49" i="16"/>
  <c r="AE47" i="101"/>
  <c r="AI49" i="82"/>
  <c r="AN49" i="82"/>
  <c r="AH50" i="32"/>
  <c r="AQ50" i="32" s="1"/>
  <c r="AN48" i="92"/>
  <c r="AI48" i="92"/>
  <c r="AH49" i="91"/>
  <c r="AQ49" i="91" s="1"/>
  <c r="AH53" i="89"/>
  <c r="AQ53" i="89" s="1"/>
  <c r="AE50" i="48"/>
  <c r="AG50" i="48"/>
  <c r="AP50" i="48" s="1"/>
  <c r="AF50" i="48"/>
  <c r="AO50" i="48" s="1"/>
  <c r="W51" i="48"/>
  <c r="AR46" i="101"/>
  <c r="AI53" i="41"/>
  <c r="AN53" i="41"/>
  <c r="Y53" i="18"/>
  <c r="X53" i="18"/>
  <c r="AH50" i="93"/>
  <c r="AQ50" i="93" s="1"/>
  <c r="AR48" i="87"/>
  <c r="AR48" i="104"/>
  <c r="Z50" i="44"/>
  <c r="AH52" i="15"/>
  <c r="AQ52" i="15" s="1"/>
  <c r="AH50" i="16"/>
  <c r="AQ50" i="16" s="1"/>
  <c r="AN49" i="45"/>
  <c r="AI49" i="45"/>
  <c r="AR49" i="49"/>
  <c r="AH49" i="104"/>
  <c r="AQ49" i="104" s="1"/>
  <c r="Y54" i="100"/>
  <c r="X54" i="100"/>
  <c r="AR49" i="42"/>
  <c r="Y52" i="53"/>
  <c r="X52" i="53"/>
  <c r="AN50" i="83"/>
  <c r="AH51" i="94"/>
  <c r="AQ51" i="94" s="1"/>
  <c r="Y54" i="41"/>
  <c r="X54" i="41"/>
  <c r="AG50" i="93"/>
  <c r="AP50" i="93" s="1"/>
  <c r="AE50" i="93"/>
  <c r="AR49" i="93"/>
  <c r="AN49" i="84"/>
  <c r="AI49" i="84"/>
  <c r="AH47" i="101"/>
  <c r="AQ47" i="101" s="1"/>
  <c r="AR49" i="88"/>
  <c r="AR50" i="94"/>
  <c r="AH49" i="52"/>
  <c r="AQ49" i="52" s="1"/>
  <c r="AH54" i="47"/>
  <c r="AQ54" i="47" s="1"/>
  <c r="Y49" i="54"/>
  <c r="X49" i="54"/>
  <c r="AH49" i="102"/>
  <c r="AQ49" i="102" s="1"/>
  <c r="Z49" i="104"/>
  <c r="AN49" i="35"/>
  <c r="AH50" i="49"/>
  <c r="AQ50" i="49" s="1"/>
  <c r="Y52" i="86"/>
  <c r="X52" i="86"/>
  <c r="AH48" i="43"/>
  <c r="AQ48" i="43" s="1"/>
  <c r="Y49" i="11"/>
  <c r="X49" i="11"/>
  <c r="Y52" i="97"/>
  <c r="X52" i="97"/>
  <c r="Y52" i="105"/>
  <c r="X52" i="105"/>
  <c r="X50" i="82"/>
  <c r="AE50" i="49" l="1"/>
  <c r="AN50" i="49" s="1"/>
  <c r="W48" i="101"/>
  <c r="Y50" i="35"/>
  <c r="AI51" i="98"/>
  <c r="AF47" i="101"/>
  <c r="AO47" i="101" s="1"/>
  <c r="Z54" i="100"/>
  <c r="AG53" i="89"/>
  <c r="AP53" i="89" s="1"/>
  <c r="AE49" i="102"/>
  <c r="W54" i="89"/>
  <c r="W50" i="102"/>
  <c r="AE53" i="89"/>
  <c r="AN51" i="98"/>
  <c r="Y49" i="50"/>
  <c r="AG49" i="102"/>
  <c r="AP49" i="102" s="1"/>
  <c r="AG50" i="55"/>
  <c r="AP50" i="55" s="1"/>
  <c r="AG52" i="15"/>
  <c r="AP52" i="15" s="1"/>
  <c r="AE49" i="52"/>
  <c r="AF50" i="93"/>
  <c r="AO50" i="93" s="1"/>
  <c r="AN48" i="50"/>
  <c r="AE50" i="88"/>
  <c r="AG49" i="52"/>
  <c r="AP49" i="52" s="1"/>
  <c r="AF50" i="49"/>
  <c r="AO50" i="49" s="1"/>
  <c r="AF52" i="15"/>
  <c r="AO52" i="15" s="1"/>
  <c r="Z54" i="41"/>
  <c r="AE54" i="41" s="1"/>
  <c r="AF50" i="96"/>
  <c r="AO50" i="96" s="1"/>
  <c r="AI49" i="35"/>
  <c r="AF49" i="91"/>
  <c r="AO49" i="91" s="1"/>
  <c r="AG50" i="32"/>
  <c r="AP50" i="32" s="1"/>
  <c r="AF50" i="88"/>
  <c r="AO50" i="88" s="1"/>
  <c r="AI51" i="53"/>
  <c r="AR51" i="53" s="1"/>
  <c r="W51" i="49"/>
  <c r="Y51" i="49" s="1"/>
  <c r="AF52" i="46"/>
  <c r="AO52" i="46" s="1"/>
  <c r="AE52" i="46"/>
  <c r="AG52" i="46"/>
  <c r="AP52" i="46" s="1"/>
  <c r="W53" i="46"/>
  <c r="W51" i="32"/>
  <c r="X51" i="32" s="1"/>
  <c r="AI50" i="83"/>
  <c r="AR50" i="83" s="1"/>
  <c r="AG49" i="91"/>
  <c r="AP49" i="91" s="1"/>
  <c r="AE50" i="16"/>
  <c r="AF49" i="52"/>
  <c r="AO49" i="52" s="1"/>
  <c r="AE52" i="15"/>
  <c r="AN52" i="15" s="1"/>
  <c r="AE50" i="32"/>
  <c r="AE49" i="91"/>
  <c r="AN49" i="91" s="1"/>
  <c r="W51" i="55"/>
  <c r="AF51" i="94"/>
  <c r="AO51" i="94" s="1"/>
  <c r="AF50" i="55"/>
  <c r="AO50" i="55" s="1"/>
  <c r="AG54" i="47"/>
  <c r="AP54" i="47" s="1"/>
  <c r="AE51" i="94"/>
  <c r="W55" i="47"/>
  <c r="Y55" i="47" s="1"/>
  <c r="AG51" i="94"/>
  <c r="AP51" i="94" s="1"/>
  <c r="Z52" i="53"/>
  <c r="AF52" i="53" s="1"/>
  <c r="AO52" i="53" s="1"/>
  <c r="Z50" i="45"/>
  <c r="W51" i="45" s="1"/>
  <c r="Z52" i="98"/>
  <c r="AE52" i="98" s="1"/>
  <c r="AG50" i="16"/>
  <c r="AP50" i="16" s="1"/>
  <c r="Z49" i="92"/>
  <c r="AG49" i="92" s="1"/>
  <c r="AP49" i="92" s="1"/>
  <c r="W51" i="16"/>
  <c r="AF54" i="41"/>
  <c r="AO54" i="41" s="1"/>
  <c r="AG54" i="41"/>
  <c r="AP54" i="41" s="1"/>
  <c r="AE49" i="10"/>
  <c r="W50" i="10"/>
  <c r="AG49" i="10"/>
  <c r="AP49" i="10" s="1"/>
  <c r="AF49" i="10"/>
  <c r="AO49" i="10" s="1"/>
  <c r="Y51" i="32"/>
  <c r="AH50" i="82"/>
  <c r="AQ50" i="82" s="1"/>
  <c r="AN50" i="93"/>
  <c r="AR49" i="82"/>
  <c r="AH51" i="83"/>
  <c r="AQ51" i="83" s="1"/>
  <c r="AR51" i="98"/>
  <c r="AH50" i="84"/>
  <c r="AQ50" i="84" s="1"/>
  <c r="AH52" i="13"/>
  <c r="AQ52" i="13" s="1"/>
  <c r="AI48" i="43"/>
  <c r="AN48" i="43"/>
  <c r="AN53" i="89"/>
  <c r="W49" i="99"/>
  <c r="AG48" i="99"/>
  <c r="AP48" i="99" s="1"/>
  <c r="AF48" i="99"/>
  <c r="AO48" i="99" s="1"/>
  <c r="AE48" i="99"/>
  <c r="X55" i="47"/>
  <c r="AN50" i="16"/>
  <c r="AN50" i="88"/>
  <c r="AI50" i="88"/>
  <c r="Y54" i="89"/>
  <c r="X54" i="89"/>
  <c r="W50" i="87"/>
  <c r="AG49" i="87"/>
  <c r="AP49" i="87" s="1"/>
  <c r="AF49" i="87"/>
  <c r="AO49" i="87" s="1"/>
  <c r="AE49" i="87"/>
  <c r="AH52" i="97"/>
  <c r="AQ52" i="97" s="1"/>
  <c r="AH49" i="54"/>
  <c r="AQ49" i="54" s="1"/>
  <c r="AR53" i="41"/>
  <c r="AN50" i="48"/>
  <c r="AI50" i="48"/>
  <c r="AI47" i="101"/>
  <c r="AN47" i="101"/>
  <c r="Z51" i="83"/>
  <c r="AR48" i="11"/>
  <c r="Z50" i="84"/>
  <c r="Y48" i="95"/>
  <c r="X48" i="95"/>
  <c r="Z48" i="95" s="1"/>
  <c r="Z52" i="13"/>
  <c r="AH50" i="35"/>
  <c r="AQ50" i="35" s="1"/>
  <c r="AN49" i="102"/>
  <c r="Y49" i="20"/>
  <c r="X49" i="20"/>
  <c r="AN50" i="96"/>
  <c r="AI50" i="96"/>
  <c r="AR51" i="97"/>
  <c r="AE50" i="42"/>
  <c r="AG50" i="42"/>
  <c r="AP50" i="42" s="1"/>
  <c r="W51" i="42"/>
  <c r="AF50" i="42"/>
  <c r="AO50" i="42" s="1"/>
  <c r="Y50" i="91"/>
  <c r="X50" i="91"/>
  <c r="AR53" i="100"/>
  <c r="W50" i="90"/>
  <c r="AG49" i="90"/>
  <c r="AP49" i="90" s="1"/>
  <c r="AF49" i="90"/>
  <c r="AO49" i="90" s="1"/>
  <c r="AE49" i="90"/>
  <c r="AE50" i="51"/>
  <c r="AF50" i="51"/>
  <c r="AO50" i="51" s="1"/>
  <c r="AG50" i="51"/>
  <c r="AP50" i="51" s="1"/>
  <c r="W51" i="51"/>
  <c r="AR51" i="105"/>
  <c r="AR52" i="18"/>
  <c r="AI48" i="20"/>
  <c r="AN48" i="20"/>
  <c r="AN54" i="47"/>
  <c r="AN50" i="55"/>
  <c r="Y51" i="88"/>
  <c r="X51" i="88"/>
  <c r="AH52" i="53"/>
  <c r="AQ52" i="53" s="1"/>
  <c r="AR49" i="45"/>
  <c r="Y48" i="101"/>
  <c r="X48" i="101"/>
  <c r="Z52" i="97"/>
  <c r="Z49" i="54"/>
  <c r="AH52" i="86"/>
  <c r="AQ52" i="86" s="1"/>
  <c r="AR49" i="35"/>
  <c r="AR49" i="84"/>
  <c r="AH52" i="105"/>
  <c r="AQ52" i="105" s="1"/>
  <c r="AG50" i="44"/>
  <c r="AP50" i="44" s="1"/>
  <c r="AE50" i="44"/>
  <c r="W51" i="44"/>
  <c r="AF50" i="44"/>
  <c r="AO50" i="44" s="1"/>
  <c r="AH53" i="18"/>
  <c r="AQ53" i="18" s="1"/>
  <c r="AR48" i="92"/>
  <c r="Y50" i="103"/>
  <c r="X50" i="103"/>
  <c r="AR48" i="50"/>
  <c r="Y51" i="85"/>
  <c r="X51" i="85"/>
  <c r="AR48" i="54"/>
  <c r="AN47" i="95"/>
  <c r="AI47" i="95"/>
  <c r="AH49" i="50"/>
  <c r="AQ49" i="50" s="1"/>
  <c r="Y49" i="43"/>
  <c r="X49" i="43"/>
  <c r="Z50" i="35"/>
  <c r="AR51" i="86"/>
  <c r="AI49" i="52"/>
  <c r="AN49" i="52"/>
  <c r="AE54" i="100"/>
  <c r="W55" i="100"/>
  <c r="AG54" i="100"/>
  <c r="AP54" i="100" s="1"/>
  <c r="AF54" i="100"/>
  <c r="AO54" i="100" s="1"/>
  <c r="AH49" i="92"/>
  <c r="AQ49" i="92" s="1"/>
  <c r="AH50" i="45"/>
  <c r="AQ50" i="45" s="1"/>
  <c r="Y51" i="55"/>
  <c r="X51" i="55"/>
  <c r="Z50" i="82"/>
  <c r="AH49" i="11"/>
  <c r="AQ49" i="11" s="1"/>
  <c r="Z52" i="86"/>
  <c r="AF49" i="104"/>
  <c r="AO49" i="104" s="1"/>
  <c r="AG49" i="104"/>
  <c r="AP49" i="104" s="1"/>
  <c r="AE49" i="104"/>
  <c r="W50" i="104"/>
  <c r="Y51" i="93"/>
  <c r="X51" i="93"/>
  <c r="Z52" i="105"/>
  <c r="Z49" i="11"/>
  <c r="AH54" i="41"/>
  <c r="AQ54" i="41" s="1"/>
  <c r="AH54" i="100"/>
  <c r="AQ54" i="100" s="1"/>
  <c r="Z53" i="18"/>
  <c r="Y51" i="48"/>
  <c r="X51" i="48"/>
  <c r="AN49" i="103"/>
  <c r="AI49" i="103"/>
  <c r="AN50" i="85"/>
  <c r="AI50" i="85"/>
  <c r="AR51" i="13"/>
  <c r="Z49" i="50"/>
  <c r="AH52" i="98"/>
  <c r="AQ52" i="98" s="1"/>
  <c r="Y50" i="102"/>
  <c r="X50" i="102"/>
  <c r="Y51" i="16"/>
  <c r="X51" i="16"/>
  <c r="Y52" i="94"/>
  <c r="X52" i="94"/>
  <c r="Y50" i="52"/>
  <c r="X50" i="52"/>
  <c r="Y53" i="15"/>
  <c r="X53" i="15"/>
  <c r="Y51" i="96"/>
  <c r="X51" i="96"/>
  <c r="AI50" i="93" l="1"/>
  <c r="AI53" i="89"/>
  <c r="AI50" i="32"/>
  <c r="AG52" i="53"/>
  <c r="AP52" i="53" s="1"/>
  <c r="W55" i="41"/>
  <c r="AI52" i="15"/>
  <c r="AI50" i="55"/>
  <c r="AR50" i="55" s="1"/>
  <c r="AI49" i="102"/>
  <c r="AR49" i="102" s="1"/>
  <c r="AN50" i="32"/>
  <c r="AI50" i="49"/>
  <c r="AI54" i="47"/>
  <c r="AR54" i="47" s="1"/>
  <c r="Z51" i="48"/>
  <c r="AG50" i="45"/>
  <c r="AP50" i="45" s="1"/>
  <c r="AE50" i="45"/>
  <c r="Z51" i="88"/>
  <c r="AE51" i="88" s="1"/>
  <c r="AE49" i="92"/>
  <c r="AN49" i="92" s="1"/>
  <c r="AI51" i="94"/>
  <c r="AR51" i="94" s="1"/>
  <c r="W50" i="92"/>
  <c r="AI49" i="91"/>
  <c r="AR49" i="91" s="1"/>
  <c r="Y53" i="46"/>
  <c r="X53" i="46"/>
  <c r="AH53" i="46" s="1"/>
  <c r="AQ53" i="46" s="1"/>
  <c r="X51" i="49"/>
  <c r="Z51" i="49" s="1"/>
  <c r="Z50" i="102"/>
  <c r="W51" i="102" s="1"/>
  <c r="AF50" i="45"/>
  <c r="AO50" i="45" s="1"/>
  <c r="AI52" i="46"/>
  <c r="AR52" i="46" s="1"/>
  <c r="AN52" i="46"/>
  <c r="Z51" i="85"/>
  <c r="AG51" i="85" s="1"/>
  <c r="AP51" i="85" s="1"/>
  <c r="AN51" i="94"/>
  <c r="AF52" i="98"/>
  <c r="AO52" i="98" s="1"/>
  <c r="AE52" i="53"/>
  <c r="AI52" i="53" s="1"/>
  <c r="AG52" i="98"/>
  <c r="AP52" i="98" s="1"/>
  <c r="W53" i="98"/>
  <c r="W53" i="53"/>
  <c r="Y53" i="53" s="1"/>
  <c r="AI50" i="16"/>
  <c r="AR50" i="16" s="1"/>
  <c r="Z52" i="94"/>
  <c r="AG52" i="94" s="1"/>
  <c r="AP52" i="94" s="1"/>
  <c r="Z51" i="55"/>
  <c r="AG51" i="55" s="1"/>
  <c r="AP51" i="55" s="1"/>
  <c r="Z50" i="91"/>
  <c r="AE50" i="91" s="1"/>
  <c r="Z49" i="43"/>
  <c r="AF49" i="43" s="1"/>
  <c r="AO49" i="43" s="1"/>
  <c r="Z54" i="89"/>
  <c r="AF54" i="89" s="1"/>
  <c r="AO54" i="89" s="1"/>
  <c r="AF49" i="92"/>
  <c r="AO49" i="92" s="1"/>
  <c r="AE51" i="55"/>
  <c r="AG49" i="43"/>
  <c r="AP49" i="43" s="1"/>
  <c r="AE49" i="43"/>
  <c r="AF51" i="85"/>
  <c r="AO51" i="85" s="1"/>
  <c r="AF48" i="95"/>
  <c r="AO48" i="95" s="1"/>
  <c r="AE48" i="95"/>
  <c r="W49" i="95"/>
  <c r="AG48" i="95"/>
  <c r="AP48" i="95" s="1"/>
  <c r="AR50" i="88"/>
  <c r="Y49" i="99"/>
  <c r="X49" i="99"/>
  <c r="AH51" i="93"/>
  <c r="AQ51" i="93" s="1"/>
  <c r="Y51" i="44"/>
  <c r="X51" i="44"/>
  <c r="AH48" i="101"/>
  <c r="AQ48" i="101" s="1"/>
  <c r="AN50" i="51"/>
  <c r="AI50" i="51"/>
  <c r="AR50" i="49"/>
  <c r="AR50" i="96"/>
  <c r="AR47" i="101"/>
  <c r="AN49" i="87"/>
  <c r="AI49" i="87"/>
  <c r="AH51" i="32"/>
  <c r="AQ51" i="32" s="1"/>
  <c r="AI49" i="10"/>
  <c r="AN49" i="10"/>
  <c r="Y51" i="45"/>
  <c r="X51" i="45"/>
  <c r="AH51" i="96"/>
  <c r="AQ51" i="96" s="1"/>
  <c r="W52" i="88"/>
  <c r="AG51" i="88"/>
  <c r="AP51" i="88" s="1"/>
  <c r="AF51" i="88"/>
  <c r="AO51" i="88" s="1"/>
  <c r="AH55" i="47"/>
  <c r="AQ55" i="47" s="1"/>
  <c r="Y50" i="10"/>
  <c r="X50" i="10"/>
  <c r="AR49" i="52"/>
  <c r="AH50" i="103"/>
  <c r="AQ50" i="103" s="1"/>
  <c r="AI50" i="44"/>
  <c r="AN50" i="44"/>
  <c r="Z48" i="101"/>
  <c r="AN49" i="90"/>
  <c r="AI49" i="90"/>
  <c r="Y51" i="42"/>
  <c r="X51" i="42"/>
  <c r="W51" i="84"/>
  <c r="AG50" i="84"/>
  <c r="AP50" i="84" s="1"/>
  <c r="AF50" i="84"/>
  <c r="AO50" i="84" s="1"/>
  <c r="AE50" i="84"/>
  <c r="AR50" i="48"/>
  <c r="Z55" i="47"/>
  <c r="AR53" i="89"/>
  <c r="Y50" i="92"/>
  <c r="X50" i="92"/>
  <c r="AH50" i="52"/>
  <c r="AQ50" i="52" s="1"/>
  <c r="W53" i="105"/>
  <c r="AG52" i="105"/>
  <c r="AP52" i="105" s="1"/>
  <c r="AF52" i="105"/>
  <c r="AO52" i="105" s="1"/>
  <c r="AE52" i="105"/>
  <c r="AF52" i="86"/>
  <c r="AO52" i="86" s="1"/>
  <c r="AE52" i="86"/>
  <c r="AG52" i="86"/>
  <c r="AP52" i="86" s="1"/>
  <c r="W53" i="86"/>
  <c r="AR49" i="103"/>
  <c r="Y55" i="100"/>
  <c r="X55" i="100"/>
  <c r="AH51" i="85"/>
  <c r="AQ51" i="85" s="1"/>
  <c r="Z50" i="103"/>
  <c r="AR48" i="20"/>
  <c r="AH49" i="20"/>
  <c r="AQ49" i="20" s="1"/>
  <c r="Y53" i="98"/>
  <c r="X53" i="98"/>
  <c r="AR50" i="32"/>
  <c r="AN48" i="99"/>
  <c r="AI48" i="99"/>
  <c r="AR50" i="93"/>
  <c r="Z51" i="32"/>
  <c r="Z50" i="52"/>
  <c r="AG53" i="18"/>
  <c r="AP53" i="18" s="1"/>
  <c r="AE53" i="18"/>
  <c r="W54" i="18"/>
  <c r="AF53" i="18"/>
  <c r="AO53" i="18" s="1"/>
  <c r="Z51" i="93"/>
  <c r="AH53" i="15"/>
  <c r="AQ53" i="15" s="1"/>
  <c r="Z53" i="15"/>
  <c r="AE49" i="50"/>
  <c r="W50" i="50"/>
  <c r="AF49" i="50"/>
  <c r="AO49" i="50" s="1"/>
  <c r="AG49" i="50"/>
  <c r="AP49" i="50" s="1"/>
  <c r="Y50" i="104"/>
  <c r="X50" i="104"/>
  <c r="AN54" i="100"/>
  <c r="AI54" i="100"/>
  <c r="Y51" i="51"/>
  <c r="X51" i="51"/>
  <c r="AH50" i="91"/>
  <c r="AQ50" i="91" s="1"/>
  <c r="AI50" i="42"/>
  <c r="AN50" i="42"/>
  <c r="Z49" i="20"/>
  <c r="AE52" i="13"/>
  <c r="W53" i="13"/>
  <c r="AG52" i="13"/>
  <c r="AP52" i="13" s="1"/>
  <c r="AF52" i="13"/>
  <c r="AO52" i="13" s="1"/>
  <c r="Y50" i="87"/>
  <c r="X50" i="87"/>
  <c r="AN52" i="98"/>
  <c r="AR48" i="43"/>
  <c r="Y55" i="41"/>
  <c r="X55" i="41"/>
  <c r="AH51" i="16"/>
  <c r="AQ51" i="16" s="1"/>
  <c r="AE51" i="48"/>
  <c r="AF51" i="48"/>
  <c r="AO51" i="48" s="1"/>
  <c r="AG51" i="48"/>
  <c r="AP51" i="48" s="1"/>
  <c r="W52" i="48"/>
  <c r="AH51" i="55"/>
  <c r="AQ51" i="55" s="1"/>
  <c r="AH49" i="43"/>
  <c r="AQ49" i="43" s="1"/>
  <c r="W53" i="97"/>
  <c r="AG52" i="97"/>
  <c r="AP52" i="97" s="1"/>
  <c r="AF52" i="97"/>
  <c r="AO52" i="97" s="1"/>
  <c r="AE52" i="97"/>
  <c r="AN50" i="45"/>
  <c r="Z51" i="96"/>
  <c r="Z51" i="16"/>
  <c r="AR50" i="85"/>
  <c r="AH52" i="94"/>
  <c r="AQ52" i="94" s="1"/>
  <c r="AH50" i="102"/>
  <c r="AQ50" i="102" s="1"/>
  <c r="AH51" i="48"/>
  <c r="AQ51" i="48" s="1"/>
  <c r="W50" i="11"/>
  <c r="AF49" i="11"/>
  <c r="AO49" i="11" s="1"/>
  <c r="AG49" i="11"/>
  <c r="AP49" i="11" s="1"/>
  <c r="AE49" i="11"/>
  <c r="AI49" i="104"/>
  <c r="AN49" i="104"/>
  <c r="AE50" i="82"/>
  <c r="W51" i="82"/>
  <c r="AG50" i="82"/>
  <c r="AP50" i="82" s="1"/>
  <c r="AF50" i="82"/>
  <c r="AO50" i="82" s="1"/>
  <c r="AR52" i="15"/>
  <c r="AE50" i="35"/>
  <c r="W51" i="35"/>
  <c r="AF50" i="35"/>
  <c r="AO50" i="35" s="1"/>
  <c r="AG50" i="35"/>
  <c r="AP50" i="35" s="1"/>
  <c r="AR47" i="95"/>
  <c r="AH51" i="49"/>
  <c r="AQ51" i="49" s="1"/>
  <c r="AE49" i="54"/>
  <c r="AF49" i="54"/>
  <c r="AO49" i="54" s="1"/>
  <c r="AG49" i="54"/>
  <c r="AP49" i="54" s="1"/>
  <c r="W50" i="54"/>
  <c r="AH51" i="88"/>
  <c r="AQ51" i="88" s="1"/>
  <c r="Y50" i="90"/>
  <c r="X50" i="90"/>
  <c r="AH48" i="95"/>
  <c r="AQ48" i="95" s="1"/>
  <c r="AF51" i="83"/>
  <c r="AO51" i="83" s="1"/>
  <c r="AE51" i="83"/>
  <c r="AG51" i="83"/>
  <c r="AP51" i="83" s="1"/>
  <c r="W52" i="83"/>
  <c r="AH54" i="89"/>
  <c r="AQ54" i="89" s="1"/>
  <c r="AI54" i="41"/>
  <c r="AN54" i="41"/>
  <c r="AE50" i="102" l="1"/>
  <c r="W50" i="43"/>
  <c r="X53" i="53"/>
  <c r="AF51" i="49"/>
  <c r="AO51" i="49" s="1"/>
  <c r="AG51" i="49"/>
  <c r="AP51" i="49" s="1"/>
  <c r="AE51" i="49"/>
  <c r="AN51" i="49" s="1"/>
  <c r="AI49" i="92"/>
  <c r="AE52" i="94"/>
  <c r="AN52" i="94" s="1"/>
  <c r="AF50" i="102"/>
  <c r="AO50" i="102" s="1"/>
  <c r="AG50" i="102"/>
  <c r="AP50" i="102" s="1"/>
  <c r="W55" i="89"/>
  <c r="Z53" i="46"/>
  <c r="AF53" i="46" s="1"/>
  <c r="AO53" i="46" s="1"/>
  <c r="AE51" i="85"/>
  <c r="AN51" i="85" s="1"/>
  <c r="W52" i="85"/>
  <c r="AN52" i="53"/>
  <c r="AI50" i="45"/>
  <c r="W53" i="94"/>
  <c r="Y53" i="94" s="1"/>
  <c r="AF51" i="55"/>
  <c r="AO51" i="55" s="1"/>
  <c r="W52" i="49"/>
  <c r="Y52" i="49" s="1"/>
  <c r="AF52" i="94"/>
  <c r="AO52" i="94" s="1"/>
  <c r="AG50" i="91"/>
  <c r="AP50" i="91" s="1"/>
  <c r="W52" i="55"/>
  <c r="AI52" i="98"/>
  <c r="AR52" i="98" s="1"/>
  <c r="AG54" i="89"/>
  <c r="AP54" i="89" s="1"/>
  <c r="W51" i="91"/>
  <c r="X51" i="91" s="1"/>
  <c r="AE54" i="89"/>
  <c r="AN54" i="89" s="1"/>
  <c r="Z50" i="92"/>
  <c r="AF50" i="92" s="1"/>
  <c r="AO50" i="92" s="1"/>
  <c r="Z55" i="41"/>
  <c r="W56" i="41" s="1"/>
  <c r="Z51" i="42"/>
  <c r="W52" i="42" s="1"/>
  <c r="AF50" i="91"/>
  <c r="AO50" i="91" s="1"/>
  <c r="Y52" i="88"/>
  <c r="X52" i="88"/>
  <c r="AI49" i="43"/>
  <c r="AN49" i="43"/>
  <c r="AI51" i="83"/>
  <c r="AN51" i="83"/>
  <c r="AE51" i="32"/>
  <c r="AF51" i="32"/>
  <c r="AO51" i="32" s="1"/>
  <c r="AG51" i="32"/>
  <c r="AP51" i="32" s="1"/>
  <c r="W52" i="32"/>
  <c r="AH53" i="53"/>
  <c r="AQ53" i="53" s="1"/>
  <c r="Y53" i="13"/>
  <c r="X53" i="13"/>
  <c r="W54" i="15"/>
  <c r="AG53" i="15"/>
  <c r="AP53" i="15" s="1"/>
  <c r="AF53" i="15"/>
  <c r="AO53" i="15" s="1"/>
  <c r="AE53" i="15"/>
  <c r="AE50" i="52"/>
  <c r="AF50" i="52"/>
  <c r="AO50" i="52" s="1"/>
  <c r="AG50" i="52"/>
  <c r="AP50" i="52" s="1"/>
  <c r="W51" i="52"/>
  <c r="AH53" i="98"/>
  <c r="AQ53" i="98" s="1"/>
  <c r="AH55" i="100"/>
  <c r="AQ55" i="100" s="1"/>
  <c r="AR49" i="10"/>
  <c r="AH51" i="44"/>
  <c r="AQ51" i="44" s="1"/>
  <c r="Y50" i="43"/>
  <c r="X50" i="43"/>
  <c r="AI49" i="54"/>
  <c r="AN49" i="54"/>
  <c r="Y51" i="82"/>
  <c r="X51" i="82"/>
  <c r="AR54" i="41"/>
  <c r="AN50" i="82"/>
  <c r="AI50" i="82"/>
  <c r="AH50" i="87"/>
  <c r="AQ50" i="87" s="1"/>
  <c r="AN52" i="13"/>
  <c r="AI52" i="13"/>
  <c r="AH51" i="51"/>
  <c r="AQ51" i="51" s="1"/>
  <c r="AR54" i="100"/>
  <c r="W52" i="93"/>
  <c r="AG51" i="93"/>
  <c r="AP51" i="93" s="1"/>
  <c r="AF51" i="93"/>
  <c r="AO51" i="93" s="1"/>
  <c r="AE51" i="93"/>
  <c r="Z53" i="98"/>
  <c r="Z55" i="100"/>
  <c r="Y53" i="86"/>
  <c r="X53" i="86"/>
  <c r="Z53" i="53"/>
  <c r="AR52" i="53"/>
  <c r="AF55" i="47"/>
  <c r="AO55" i="47" s="1"/>
  <c r="AE55" i="47"/>
  <c r="AG55" i="47"/>
  <c r="AP55" i="47" s="1"/>
  <c r="W56" i="47"/>
  <c r="Y51" i="84"/>
  <c r="X51" i="84"/>
  <c r="AF48" i="101"/>
  <c r="AO48" i="101" s="1"/>
  <c r="AE48" i="101"/>
  <c r="W49" i="101"/>
  <c r="AG48" i="101"/>
  <c r="AP48" i="101" s="1"/>
  <c r="AH50" i="10"/>
  <c r="AQ50" i="10" s="1"/>
  <c r="AR49" i="87"/>
  <c r="Z51" i="44"/>
  <c r="Y52" i="55"/>
  <c r="X52" i="55"/>
  <c r="W52" i="96"/>
  <c r="AG51" i="96"/>
  <c r="AP51" i="96" s="1"/>
  <c r="AF51" i="96"/>
  <c r="AO51" i="96" s="1"/>
  <c r="AE51" i="96"/>
  <c r="AN49" i="50"/>
  <c r="AI49" i="50"/>
  <c r="AN50" i="102"/>
  <c r="Y53" i="105"/>
  <c r="X53" i="105"/>
  <c r="Y51" i="35"/>
  <c r="X51" i="35"/>
  <c r="AR50" i="45"/>
  <c r="Y50" i="54"/>
  <c r="X50" i="54"/>
  <c r="Z50" i="87"/>
  <c r="AE49" i="20"/>
  <c r="AF49" i="20"/>
  <c r="AO49" i="20" s="1"/>
  <c r="W50" i="20"/>
  <c r="AG49" i="20"/>
  <c r="AP49" i="20" s="1"/>
  <c r="X52" i="49"/>
  <c r="Y51" i="102"/>
  <c r="X51" i="102"/>
  <c r="AR48" i="99"/>
  <c r="AN52" i="105"/>
  <c r="AI52" i="105"/>
  <c r="AH50" i="92"/>
  <c r="AQ50" i="92" s="1"/>
  <c r="AH51" i="42"/>
  <c r="AQ51" i="42" s="1"/>
  <c r="AR50" i="44"/>
  <c r="Z50" i="10"/>
  <c r="AN51" i="88"/>
  <c r="AI51" i="88"/>
  <c r="AH51" i="45"/>
  <c r="AQ51" i="45" s="1"/>
  <c r="AR49" i="90"/>
  <c r="AI50" i="35"/>
  <c r="AN50" i="35"/>
  <c r="Y50" i="11"/>
  <c r="X50" i="11"/>
  <c r="AI51" i="48"/>
  <c r="AN51" i="48"/>
  <c r="Z51" i="51"/>
  <c r="AH50" i="104"/>
  <c r="AQ50" i="104" s="1"/>
  <c r="Y54" i="18"/>
  <c r="X54" i="18"/>
  <c r="W51" i="103"/>
  <c r="AG50" i="103"/>
  <c r="AP50" i="103" s="1"/>
  <c r="AE50" i="103"/>
  <c r="AF50" i="103"/>
  <c r="AO50" i="103" s="1"/>
  <c r="AI52" i="86"/>
  <c r="AN52" i="86"/>
  <c r="Z51" i="45"/>
  <c r="AR50" i="51"/>
  <c r="AH49" i="99"/>
  <c r="AQ49" i="99" s="1"/>
  <c r="Y49" i="95"/>
  <c r="X49" i="95"/>
  <c r="AN50" i="91"/>
  <c r="Y53" i="97"/>
  <c r="X53" i="97"/>
  <c r="AN52" i="97"/>
  <c r="AI52" i="97"/>
  <c r="Y52" i="83"/>
  <c r="X52" i="83"/>
  <c r="AH50" i="90"/>
  <c r="AQ50" i="90" s="1"/>
  <c r="AR49" i="104"/>
  <c r="Z50" i="90"/>
  <c r="AN49" i="11"/>
  <c r="AI49" i="11"/>
  <c r="AE51" i="16"/>
  <c r="AF51" i="16"/>
  <c r="AO51" i="16" s="1"/>
  <c r="AG51" i="16"/>
  <c r="AP51" i="16" s="1"/>
  <c r="W52" i="16"/>
  <c r="Y52" i="48"/>
  <c r="X52" i="48"/>
  <c r="AH55" i="41"/>
  <c r="AQ55" i="41" s="1"/>
  <c r="AR50" i="42"/>
  <c r="Z50" i="104"/>
  <c r="Y50" i="50"/>
  <c r="X50" i="50"/>
  <c r="AI53" i="18"/>
  <c r="AN53" i="18"/>
  <c r="AR49" i="92"/>
  <c r="AN50" i="84"/>
  <c r="AI50" i="84"/>
  <c r="Y55" i="89"/>
  <c r="X55" i="89"/>
  <c r="Z49" i="99"/>
  <c r="AN48" i="95"/>
  <c r="AI48" i="95"/>
  <c r="Y52" i="85"/>
  <c r="X52" i="85"/>
  <c r="AN51" i="55"/>
  <c r="AI51" i="49" l="1"/>
  <c r="X53" i="94"/>
  <c r="AI50" i="102"/>
  <c r="AE53" i="46"/>
  <c r="Z50" i="50"/>
  <c r="W54" i="46"/>
  <c r="AI52" i="94"/>
  <c r="AI51" i="85"/>
  <c r="AG53" i="46"/>
  <c r="AP53" i="46" s="1"/>
  <c r="Z51" i="84"/>
  <c r="AF51" i="84" s="1"/>
  <c r="AO51" i="84" s="1"/>
  <c r="Z54" i="18"/>
  <c r="AF54" i="18" s="1"/>
  <c r="AO54" i="18" s="1"/>
  <c r="Z52" i="88"/>
  <c r="AE52" i="88" s="1"/>
  <c r="W51" i="92"/>
  <c r="X51" i="92" s="1"/>
  <c r="AG55" i="41"/>
  <c r="AP55" i="41" s="1"/>
  <c r="AN53" i="46"/>
  <c r="AE50" i="92"/>
  <c r="Y54" i="46"/>
  <c r="X54" i="46"/>
  <c r="AH54" i="46" s="1"/>
  <c r="AQ54" i="46" s="1"/>
  <c r="AG50" i="92"/>
  <c r="AP50" i="92" s="1"/>
  <c r="AI50" i="91"/>
  <c r="AR50" i="91" s="1"/>
  <c r="AI51" i="55"/>
  <c r="AR51" i="55" s="1"/>
  <c r="Y51" i="91"/>
  <c r="Z51" i="91" s="1"/>
  <c r="Z52" i="49"/>
  <c r="AF52" i="49" s="1"/>
  <c r="AO52" i="49" s="1"/>
  <c r="AI54" i="89"/>
  <c r="AG51" i="42"/>
  <c r="AP51" i="42" s="1"/>
  <c r="Z55" i="89"/>
  <c r="AG55" i="89" s="1"/>
  <c r="AP55" i="89" s="1"/>
  <c r="AF51" i="42"/>
  <c r="AO51" i="42" s="1"/>
  <c r="AE51" i="42"/>
  <c r="AE55" i="41"/>
  <c r="AN55" i="41" s="1"/>
  <c r="Z52" i="83"/>
  <c r="AF52" i="83" s="1"/>
  <c r="AO52" i="83" s="1"/>
  <c r="Z53" i="13"/>
  <c r="AG53" i="13" s="1"/>
  <c r="AP53" i="13" s="1"/>
  <c r="AF55" i="41"/>
  <c r="AO55" i="41" s="1"/>
  <c r="W55" i="18"/>
  <c r="AH51" i="35"/>
  <c r="AQ51" i="35" s="1"/>
  <c r="Y49" i="101"/>
  <c r="X49" i="101"/>
  <c r="AI51" i="32"/>
  <c r="AN51" i="32"/>
  <c r="AH52" i="48"/>
  <c r="AQ52" i="48" s="1"/>
  <c r="AH50" i="54"/>
  <c r="AQ50" i="54" s="1"/>
  <c r="Y52" i="96"/>
  <c r="X52" i="96"/>
  <c r="AH53" i="86"/>
  <c r="AQ53" i="86" s="1"/>
  <c r="AH50" i="43"/>
  <c r="AQ50" i="43" s="1"/>
  <c r="AR51" i="48"/>
  <c r="AE52" i="49"/>
  <c r="W53" i="49"/>
  <c r="AR50" i="102"/>
  <c r="AN51" i="93"/>
  <c r="AI51" i="93"/>
  <c r="Y54" i="15"/>
  <c r="X54" i="15"/>
  <c r="AH49" i="95"/>
  <c r="AQ49" i="95" s="1"/>
  <c r="Y51" i="92"/>
  <c r="AH50" i="11"/>
  <c r="AQ50" i="11" s="1"/>
  <c r="Z51" i="35"/>
  <c r="AN48" i="101"/>
  <c r="AI48" i="101"/>
  <c r="AH52" i="85"/>
  <c r="AQ52" i="85" s="1"/>
  <c r="Z49" i="95"/>
  <c r="AE51" i="45"/>
  <c r="W52" i="45"/>
  <c r="AF51" i="45"/>
  <c r="AO51" i="45" s="1"/>
  <c r="AG51" i="45"/>
  <c r="AP51" i="45" s="1"/>
  <c r="AN50" i="103"/>
  <c r="AI50" i="103"/>
  <c r="Z50" i="11"/>
  <c r="AR51" i="85"/>
  <c r="AH51" i="102"/>
  <c r="AQ51" i="102" s="1"/>
  <c r="Z50" i="54"/>
  <c r="AR49" i="50"/>
  <c r="AH52" i="55"/>
  <c r="AQ52" i="55" s="1"/>
  <c r="AI55" i="47"/>
  <c r="AN55" i="47"/>
  <c r="Z53" i="86"/>
  <c r="AR52" i="13"/>
  <c r="Z50" i="43"/>
  <c r="AI50" i="52"/>
  <c r="AN50" i="52"/>
  <c r="AR51" i="83"/>
  <c r="Y56" i="41"/>
  <c r="X56" i="41"/>
  <c r="AR51" i="88"/>
  <c r="AN51" i="16"/>
  <c r="AI51" i="16"/>
  <c r="AF50" i="104"/>
  <c r="AO50" i="104" s="1"/>
  <c r="AE50" i="104"/>
  <c r="AG50" i="104"/>
  <c r="AP50" i="104" s="1"/>
  <c r="W51" i="104"/>
  <c r="AH53" i="97"/>
  <c r="AQ53" i="97" s="1"/>
  <c r="Z52" i="85"/>
  <c r="W50" i="99"/>
  <c r="AG49" i="99"/>
  <c r="AP49" i="99" s="1"/>
  <c r="AF49" i="99"/>
  <c r="AO49" i="99" s="1"/>
  <c r="AE49" i="99"/>
  <c r="AH52" i="83"/>
  <c r="AQ52" i="83" s="1"/>
  <c r="Z53" i="97"/>
  <c r="Y52" i="42"/>
  <c r="X52" i="42"/>
  <c r="AE50" i="10"/>
  <c r="W51" i="10"/>
  <c r="AG50" i="10"/>
  <c r="AP50" i="10" s="1"/>
  <c r="AF50" i="10"/>
  <c r="AO50" i="10" s="1"/>
  <c r="Z51" i="102"/>
  <c r="Y50" i="20"/>
  <c r="X50" i="20"/>
  <c r="AH53" i="105"/>
  <c r="AQ53" i="105" s="1"/>
  <c r="Z52" i="55"/>
  <c r="AH51" i="84"/>
  <c r="AQ51" i="84" s="1"/>
  <c r="Y52" i="93"/>
  <c r="X52" i="93"/>
  <c r="AR49" i="54"/>
  <c r="AN53" i="15"/>
  <c r="AI53" i="15"/>
  <c r="Y52" i="32"/>
  <c r="X52" i="32"/>
  <c r="AE50" i="50"/>
  <c r="AF50" i="50"/>
  <c r="AO50" i="50" s="1"/>
  <c r="AG50" i="50"/>
  <c r="AP50" i="50" s="1"/>
  <c r="W51" i="50"/>
  <c r="AN51" i="42"/>
  <c r="W51" i="87"/>
  <c r="AG50" i="87"/>
  <c r="AP50" i="87" s="1"/>
  <c r="AF50" i="87"/>
  <c r="AO50" i="87" s="1"/>
  <c r="AE50" i="87"/>
  <c r="AE51" i="44"/>
  <c r="W52" i="44"/>
  <c r="AF51" i="44"/>
  <c r="AO51" i="44" s="1"/>
  <c r="AG51" i="44"/>
  <c r="AP51" i="44" s="1"/>
  <c r="Y56" i="47"/>
  <c r="X56" i="47"/>
  <c r="AR48" i="95"/>
  <c r="AR51" i="49"/>
  <c r="AR49" i="11"/>
  <c r="AR53" i="18"/>
  <c r="Y52" i="16"/>
  <c r="X52" i="16"/>
  <c r="W51" i="90"/>
  <c r="AG50" i="90"/>
  <c r="AP50" i="90" s="1"/>
  <c r="AF50" i="90"/>
  <c r="AO50" i="90" s="1"/>
  <c r="AE50" i="90"/>
  <c r="Y51" i="103"/>
  <c r="X51" i="103"/>
  <c r="AE51" i="51"/>
  <c r="AF51" i="51"/>
  <c r="AO51" i="51" s="1"/>
  <c r="AG51" i="51"/>
  <c r="AP51" i="51" s="1"/>
  <c r="W52" i="51"/>
  <c r="AR52" i="105"/>
  <c r="Z53" i="105"/>
  <c r="AN51" i="96"/>
  <c r="AI51" i="96"/>
  <c r="W52" i="84"/>
  <c r="AG51" i="84"/>
  <c r="AP51" i="84" s="1"/>
  <c r="W56" i="100"/>
  <c r="AG55" i="100"/>
  <c r="AP55" i="100" s="1"/>
  <c r="AF55" i="100"/>
  <c r="AO55" i="100" s="1"/>
  <c r="AE55" i="100"/>
  <c r="AH51" i="82"/>
  <c r="AQ51" i="82" s="1"/>
  <c r="AH51" i="91"/>
  <c r="AQ51" i="91" s="1"/>
  <c r="AH53" i="94"/>
  <c r="AQ53" i="94" s="1"/>
  <c r="AR49" i="43"/>
  <c r="AF55" i="89"/>
  <c r="AO55" i="89" s="1"/>
  <c r="AR52" i="97"/>
  <c r="AR52" i="86"/>
  <c r="W54" i="53"/>
  <c r="AE53" i="53"/>
  <c r="AF53" i="53"/>
  <c r="AO53" i="53" s="1"/>
  <c r="AG53" i="53"/>
  <c r="AP53" i="53" s="1"/>
  <c r="AR50" i="82"/>
  <c r="AF52" i="88"/>
  <c r="AO52" i="88" s="1"/>
  <c r="AR50" i="84"/>
  <c r="Z52" i="48"/>
  <c r="AR52" i="94"/>
  <c r="AH55" i="89"/>
  <c r="AQ55" i="89" s="1"/>
  <c r="AH50" i="50"/>
  <c r="AQ50" i="50" s="1"/>
  <c r="AH54" i="18"/>
  <c r="AQ54" i="18" s="1"/>
  <c r="AR50" i="35"/>
  <c r="AH52" i="49"/>
  <c r="AQ52" i="49" s="1"/>
  <c r="AI49" i="20"/>
  <c r="AN49" i="20"/>
  <c r="AF53" i="98"/>
  <c r="AO53" i="98" s="1"/>
  <c r="AE53" i="98"/>
  <c r="AG53" i="98"/>
  <c r="AP53" i="98" s="1"/>
  <c r="W54" i="98"/>
  <c r="Z51" i="82"/>
  <c r="Z53" i="94"/>
  <c r="AR54" i="89"/>
  <c r="Y51" i="52"/>
  <c r="X51" i="52"/>
  <c r="AH53" i="13"/>
  <c r="AQ53" i="13" s="1"/>
  <c r="AH52" i="88"/>
  <c r="AQ52" i="88" s="1"/>
  <c r="AG52" i="88" l="1"/>
  <c r="AP52" i="88" s="1"/>
  <c r="W53" i="83"/>
  <c r="AE52" i="83"/>
  <c r="AE54" i="18"/>
  <c r="W53" i="88"/>
  <c r="AG52" i="83"/>
  <c r="AP52" i="83" s="1"/>
  <c r="AG52" i="49"/>
  <c r="AP52" i="49" s="1"/>
  <c r="W54" i="13"/>
  <c r="AF53" i="13"/>
  <c r="AO53" i="13" s="1"/>
  <c r="AI51" i="42"/>
  <c r="W56" i="89"/>
  <c r="AI53" i="46"/>
  <c r="AR53" i="46" s="1"/>
  <c r="AE55" i="89"/>
  <c r="AI55" i="89" s="1"/>
  <c r="AE51" i="84"/>
  <c r="AG54" i="18"/>
  <c r="AP54" i="18" s="1"/>
  <c r="Z54" i="46"/>
  <c r="W55" i="46" s="1"/>
  <c r="AI50" i="92"/>
  <c r="AN50" i="92"/>
  <c r="AI55" i="41"/>
  <c r="Z51" i="103"/>
  <c r="AF51" i="103" s="1"/>
  <c r="AO51" i="103" s="1"/>
  <c r="AE53" i="13"/>
  <c r="AN53" i="13" s="1"/>
  <c r="Z52" i="16"/>
  <c r="AG52" i="16" s="1"/>
  <c r="AP52" i="16" s="1"/>
  <c r="Z52" i="96"/>
  <c r="Y52" i="84"/>
  <c r="X52" i="84"/>
  <c r="AE53" i="97"/>
  <c r="W54" i="97"/>
  <c r="AG53" i="97"/>
  <c r="AP53" i="97" s="1"/>
  <c r="AF53" i="97"/>
  <c r="AO53" i="97" s="1"/>
  <c r="Y50" i="99"/>
  <c r="X50" i="99"/>
  <c r="AR50" i="52"/>
  <c r="AR55" i="47"/>
  <c r="AI52" i="49"/>
  <c r="AN52" i="49"/>
  <c r="AR51" i="96"/>
  <c r="Y53" i="83"/>
  <c r="X53" i="83"/>
  <c r="Y52" i="44"/>
  <c r="X52" i="44"/>
  <c r="AR51" i="42"/>
  <c r="AH52" i="32"/>
  <c r="AQ52" i="32" s="1"/>
  <c r="AG52" i="55"/>
  <c r="AP52" i="55" s="1"/>
  <c r="AE52" i="55"/>
  <c r="W53" i="55"/>
  <c r="AF52" i="55"/>
  <c r="AO52" i="55" s="1"/>
  <c r="AH50" i="20"/>
  <c r="AQ50" i="20" s="1"/>
  <c r="Y51" i="10"/>
  <c r="X51" i="10"/>
  <c r="W53" i="85"/>
  <c r="AG52" i="85"/>
  <c r="AP52" i="85" s="1"/>
  <c r="AE52" i="85"/>
  <c r="AF52" i="85"/>
  <c r="AO52" i="85" s="1"/>
  <c r="Y51" i="104"/>
  <c r="X51" i="104"/>
  <c r="AE50" i="43"/>
  <c r="AF50" i="43"/>
  <c r="AO50" i="43" s="1"/>
  <c r="AG50" i="43"/>
  <c r="AP50" i="43" s="1"/>
  <c r="W51" i="43"/>
  <c r="AF49" i="95"/>
  <c r="AO49" i="95" s="1"/>
  <c r="W50" i="95"/>
  <c r="AE49" i="95"/>
  <c r="AG49" i="95"/>
  <c r="AP49" i="95" s="1"/>
  <c r="AR51" i="32"/>
  <c r="Y52" i="51"/>
  <c r="X52" i="51"/>
  <c r="Y51" i="87"/>
  <c r="X51" i="87"/>
  <c r="Z51" i="87" s="1"/>
  <c r="AI50" i="50"/>
  <c r="AN50" i="50"/>
  <c r="AN51" i="45"/>
  <c r="AI51" i="45"/>
  <c r="AG51" i="35"/>
  <c r="AP51" i="35" s="1"/>
  <c r="AF51" i="35"/>
  <c r="AO51" i="35" s="1"/>
  <c r="W52" i="35"/>
  <c r="AE51" i="35"/>
  <c r="Y56" i="100"/>
  <c r="X56" i="100"/>
  <c r="AN52" i="83"/>
  <c r="Y51" i="90"/>
  <c r="X51" i="90"/>
  <c r="AH56" i="47"/>
  <c r="AQ56" i="47" s="1"/>
  <c r="AI51" i="44"/>
  <c r="AN51" i="44"/>
  <c r="Z52" i="32"/>
  <c r="AH52" i="93"/>
  <c r="AQ52" i="93" s="1"/>
  <c r="AN50" i="10"/>
  <c r="AI50" i="10"/>
  <c r="AR50" i="92"/>
  <c r="AH54" i="15"/>
  <c r="AQ54" i="15" s="1"/>
  <c r="AH49" i="101"/>
  <c r="AQ49" i="101" s="1"/>
  <c r="AI53" i="53"/>
  <c r="AN53" i="53"/>
  <c r="Y56" i="89"/>
  <c r="X56" i="89"/>
  <c r="W52" i="82"/>
  <c r="AG51" i="82"/>
  <c r="AP51" i="82" s="1"/>
  <c r="AE51" i="82"/>
  <c r="AF51" i="82"/>
  <c r="AO51" i="82" s="1"/>
  <c r="AG52" i="48"/>
  <c r="AP52" i="48" s="1"/>
  <c r="W53" i="48"/>
  <c r="AE52" i="48"/>
  <c r="AF52" i="48"/>
  <c r="AO52" i="48" s="1"/>
  <c r="AN51" i="84"/>
  <c r="AI51" i="84"/>
  <c r="W54" i="105"/>
  <c r="AG53" i="105"/>
  <c r="AP53" i="105" s="1"/>
  <c r="AF53" i="105"/>
  <c r="AO53" i="105" s="1"/>
  <c r="AE53" i="105"/>
  <c r="AN51" i="51"/>
  <c r="AI51" i="51"/>
  <c r="AH52" i="16"/>
  <c r="AQ52" i="16" s="1"/>
  <c r="AN50" i="87"/>
  <c r="AI50" i="87"/>
  <c r="Y51" i="50"/>
  <c r="X51" i="50"/>
  <c r="Z52" i="93"/>
  <c r="Z50" i="20"/>
  <c r="AH52" i="42"/>
  <c r="AQ52" i="42" s="1"/>
  <c r="AN49" i="99"/>
  <c r="AI49" i="99"/>
  <c r="AI50" i="104"/>
  <c r="AN50" i="104"/>
  <c r="AH56" i="41"/>
  <c r="AQ56" i="41" s="1"/>
  <c r="AH51" i="92"/>
  <c r="AQ51" i="92" s="1"/>
  <c r="Z54" i="15"/>
  <c r="Z49" i="101"/>
  <c r="W54" i="94"/>
  <c r="AE53" i="94"/>
  <c r="AG53" i="94"/>
  <c r="AP53" i="94" s="1"/>
  <c r="AF53" i="94"/>
  <c r="AO53" i="94" s="1"/>
  <c r="W52" i="91"/>
  <c r="AG51" i="91"/>
  <c r="AP51" i="91" s="1"/>
  <c r="AE51" i="91"/>
  <c r="AF51" i="91"/>
  <c r="AO51" i="91" s="1"/>
  <c r="Y53" i="88"/>
  <c r="X53" i="88"/>
  <c r="Y54" i="98"/>
  <c r="X54" i="98"/>
  <c r="AH51" i="103"/>
  <c r="AQ51" i="103" s="1"/>
  <c r="Z56" i="47"/>
  <c r="AR53" i="15"/>
  <c r="W52" i="102"/>
  <c r="AG51" i="102"/>
  <c r="AP51" i="102" s="1"/>
  <c r="AF51" i="102"/>
  <c r="AO51" i="102" s="1"/>
  <c r="AE51" i="102"/>
  <c r="Z52" i="42"/>
  <c r="Y54" i="13"/>
  <c r="X54" i="13"/>
  <c r="AF53" i="86"/>
  <c r="AO53" i="86" s="1"/>
  <c r="AE53" i="86"/>
  <c r="AG53" i="86"/>
  <c r="AP53" i="86" s="1"/>
  <c r="W54" i="86"/>
  <c r="W51" i="11"/>
  <c r="AG50" i="11"/>
  <c r="AP50" i="11" s="1"/>
  <c r="AF50" i="11"/>
  <c r="AO50" i="11" s="1"/>
  <c r="AE50" i="11"/>
  <c r="AR48" i="101"/>
  <c r="Z51" i="92"/>
  <c r="Y55" i="18"/>
  <c r="X55" i="18"/>
  <c r="AR55" i="41"/>
  <c r="W53" i="96"/>
  <c r="AG52" i="96"/>
  <c r="AP52" i="96" s="1"/>
  <c r="AF52" i="96"/>
  <c r="AO52" i="96" s="1"/>
  <c r="AE52" i="96"/>
  <c r="AH51" i="52"/>
  <c r="AQ51" i="52" s="1"/>
  <c r="Z51" i="52"/>
  <c r="AR49" i="20"/>
  <c r="Y54" i="53"/>
  <c r="X54" i="53"/>
  <c r="AI53" i="98"/>
  <c r="AN53" i="98"/>
  <c r="AN52" i="88"/>
  <c r="AI52" i="88"/>
  <c r="AN55" i="100"/>
  <c r="AI55" i="100"/>
  <c r="AN50" i="90"/>
  <c r="AI50" i="90"/>
  <c r="AE52" i="16"/>
  <c r="AR51" i="16"/>
  <c r="AI53" i="13"/>
  <c r="Z56" i="41"/>
  <c r="AG50" i="54"/>
  <c r="AP50" i="54" s="1"/>
  <c r="AE50" i="54"/>
  <c r="AF50" i="54"/>
  <c r="AO50" i="54" s="1"/>
  <c r="W51" i="54"/>
  <c r="AR50" i="103"/>
  <c r="Y52" i="45"/>
  <c r="X52" i="45"/>
  <c r="AR51" i="93"/>
  <c r="Y53" i="49"/>
  <c r="X53" i="49"/>
  <c r="AH52" i="96"/>
  <c r="AQ52" i="96" s="1"/>
  <c r="AN54" i="18"/>
  <c r="AI52" i="83" l="1"/>
  <c r="AI54" i="18"/>
  <c r="AE54" i="46"/>
  <c r="Z54" i="53"/>
  <c r="AG54" i="46"/>
  <c r="AP54" i="46" s="1"/>
  <c r="AF52" i="16"/>
  <c r="AO52" i="16" s="1"/>
  <c r="AF54" i="46"/>
  <c r="AO54" i="46" s="1"/>
  <c r="AN55" i="89"/>
  <c r="Z54" i="13"/>
  <c r="W53" i="16"/>
  <c r="Y53" i="16" s="1"/>
  <c r="Z52" i="84"/>
  <c r="W53" i="84" s="1"/>
  <c r="Z55" i="18"/>
  <c r="AE55" i="18" s="1"/>
  <c r="W52" i="103"/>
  <c r="Y52" i="103" s="1"/>
  <c r="X55" i="46"/>
  <c r="Y55" i="46"/>
  <c r="AG51" i="103"/>
  <c r="AP51" i="103" s="1"/>
  <c r="Z52" i="45"/>
  <c r="AG52" i="45" s="1"/>
  <c r="AP52" i="45" s="1"/>
  <c r="AE51" i="103"/>
  <c r="AN51" i="103" s="1"/>
  <c r="Z51" i="90"/>
  <c r="W52" i="90" s="1"/>
  <c r="Z52" i="44"/>
  <c r="AF52" i="44" s="1"/>
  <c r="AO52" i="44" s="1"/>
  <c r="Z54" i="98"/>
  <c r="AE54" i="98" s="1"/>
  <c r="AF51" i="90"/>
  <c r="AO51" i="90" s="1"/>
  <c r="W53" i="93"/>
  <c r="AG52" i="93"/>
  <c r="AP52" i="93" s="1"/>
  <c r="AF52" i="93"/>
  <c r="AO52" i="93" s="1"/>
  <c r="AE52" i="93"/>
  <c r="Y53" i="48"/>
  <c r="X53" i="48"/>
  <c r="AH56" i="89"/>
  <c r="AQ56" i="89" s="1"/>
  <c r="AR50" i="10"/>
  <c r="AH52" i="51"/>
  <c r="AQ52" i="51" s="1"/>
  <c r="AN49" i="95"/>
  <c r="AI49" i="95"/>
  <c r="AI50" i="43"/>
  <c r="AN50" i="43"/>
  <c r="Y54" i="97"/>
  <c r="X54" i="97"/>
  <c r="AH53" i="49"/>
  <c r="AQ53" i="49" s="1"/>
  <c r="AI50" i="54"/>
  <c r="AN50" i="54"/>
  <c r="AF51" i="92"/>
  <c r="AO51" i="92" s="1"/>
  <c r="AE51" i="92"/>
  <c r="AG51" i="92"/>
  <c r="AP51" i="92" s="1"/>
  <c r="W52" i="92"/>
  <c r="Y52" i="102"/>
  <c r="X52" i="102"/>
  <c r="AF49" i="101"/>
  <c r="AO49" i="101" s="1"/>
  <c r="W50" i="101"/>
  <c r="AE49" i="101"/>
  <c r="AG49" i="101"/>
  <c r="AP49" i="101" s="1"/>
  <c r="AR50" i="87"/>
  <c r="AH56" i="100"/>
  <c r="AQ56" i="100" s="1"/>
  <c r="Z53" i="49"/>
  <c r="AR50" i="90"/>
  <c r="AH53" i="88"/>
  <c r="AQ53" i="88" s="1"/>
  <c r="AE50" i="20"/>
  <c r="W51" i="20"/>
  <c r="AF50" i="20"/>
  <c r="AO50" i="20" s="1"/>
  <c r="AG50" i="20"/>
  <c r="AP50" i="20" s="1"/>
  <c r="AI52" i="48"/>
  <c r="AN52" i="48"/>
  <c r="Y52" i="82"/>
  <c r="X52" i="82"/>
  <c r="Z56" i="100"/>
  <c r="AR54" i="18"/>
  <c r="AE56" i="41"/>
  <c r="W57" i="41"/>
  <c r="AF56" i="41"/>
  <c r="AO56" i="41" s="1"/>
  <c r="AG56" i="41"/>
  <c r="AP56" i="41" s="1"/>
  <c r="AR53" i="98"/>
  <c r="W53" i="42"/>
  <c r="AE52" i="42"/>
  <c r="AG52" i="42"/>
  <c r="AP52" i="42" s="1"/>
  <c r="AF52" i="42"/>
  <c r="AO52" i="42" s="1"/>
  <c r="Z53" i="88"/>
  <c r="AR50" i="104"/>
  <c r="AR53" i="13"/>
  <c r="AR55" i="100"/>
  <c r="AH54" i="53"/>
  <c r="AQ54" i="53" s="1"/>
  <c r="AN52" i="96"/>
  <c r="AI52" i="96"/>
  <c r="AH55" i="18"/>
  <c r="AQ55" i="18" s="1"/>
  <c r="AN50" i="11"/>
  <c r="AI50" i="11"/>
  <c r="AI53" i="86"/>
  <c r="AN53" i="86"/>
  <c r="AN51" i="102"/>
  <c r="AI51" i="102"/>
  <c r="AE56" i="47"/>
  <c r="AG56" i="47"/>
  <c r="AP56" i="47" s="1"/>
  <c r="W57" i="47"/>
  <c r="AF56" i="47"/>
  <c r="AO56" i="47" s="1"/>
  <c r="AR49" i="99"/>
  <c r="AH51" i="50"/>
  <c r="AQ51" i="50" s="1"/>
  <c r="Y54" i="105"/>
  <c r="X54" i="105"/>
  <c r="Z56" i="89"/>
  <c r="AI51" i="35"/>
  <c r="AN51" i="35"/>
  <c r="Z52" i="51"/>
  <c r="Y50" i="95"/>
  <c r="X50" i="95"/>
  <c r="AH51" i="104"/>
  <c r="AQ51" i="104" s="1"/>
  <c r="Y53" i="85"/>
  <c r="X53" i="85"/>
  <c r="Z53" i="85" s="1"/>
  <c r="AH50" i="99"/>
  <c r="AQ50" i="99" s="1"/>
  <c r="AN53" i="97"/>
  <c r="AI53" i="97"/>
  <c r="Y53" i="96"/>
  <c r="X53" i="96"/>
  <c r="Y51" i="11"/>
  <c r="X51" i="11"/>
  <c r="AN53" i="105"/>
  <c r="AI53" i="105"/>
  <c r="AR53" i="53"/>
  <c r="AR51" i="44"/>
  <c r="W52" i="87"/>
  <c r="AG51" i="87"/>
  <c r="AP51" i="87" s="1"/>
  <c r="AF51" i="87"/>
  <c r="AO51" i="87" s="1"/>
  <c r="AE51" i="87"/>
  <c r="Y52" i="91"/>
  <c r="X52" i="91"/>
  <c r="Y51" i="54"/>
  <c r="X51" i="54"/>
  <c r="AN53" i="94"/>
  <c r="AI53" i="94"/>
  <c r="AR51" i="51"/>
  <c r="AR51" i="84"/>
  <c r="AE52" i="32"/>
  <c r="AG52" i="32"/>
  <c r="AP52" i="32" s="1"/>
  <c r="W53" i="32"/>
  <c r="AF52" i="32"/>
  <c r="AO52" i="32" s="1"/>
  <c r="Y52" i="35"/>
  <c r="X52" i="35"/>
  <c r="AR50" i="50"/>
  <c r="Z51" i="104"/>
  <c r="AH51" i="10"/>
  <c r="AQ51" i="10" s="1"/>
  <c r="Y53" i="55"/>
  <c r="X53" i="55"/>
  <c r="AH53" i="83"/>
  <c r="AQ53" i="83" s="1"/>
  <c r="AR52" i="49"/>
  <c r="Z50" i="99"/>
  <c r="AH52" i="84"/>
  <c r="AQ52" i="84" s="1"/>
  <c r="W53" i="45"/>
  <c r="AE52" i="45"/>
  <c r="AF52" i="45"/>
  <c r="AO52" i="45" s="1"/>
  <c r="W55" i="13"/>
  <c r="AG54" i="13"/>
  <c r="AP54" i="13" s="1"/>
  <c r="AE54" i="13"/>
  <c r="AF54" i="13"/>
  <c r="AO54" i="13" s="1"/>
  <c r="AR55" i="89"/>
  <c r="Y54" i="86"/>
  <c r="X54" i="86"/>
  <c r="AF54" i="15"/>
  <c r="AO54" i="15" s="1"/>
  <c r="AE54" i="15"/>
  <c r="AG54" i="15"/>
  <c r="AP54" i="15" s="1"/>
  <c r="W55" i="15"/>
  <c r="AH51" i="90"/>
  <c r="AQ51" i="90" s="1"/>
  <c r="AR51" i="45"/>
  <c r="AN52" i="85"/>
  <c r="AI52" i="85"/>
  <c r="AH52" i="44"/>
  <c r="AQ52" i="44" s="1"/>
  <c r="AE51" i="52"/>
  <c r="AF51" i="52"/>
  <c r="AO51" i="52" s="1"/>
  <c r="AG51" i="52"/>
  <c r="AP51" i="52" s="1"/>
  <c r="W52" i="52"/>
  <c r="AH54" i="98"/>
  <c r="AQ54" i="98" s="1"/>
  <c r="AH52" i="45"/>
  <c r="AQ52" i="45" s="1"/>
  <c r="AN52" i="16"/>
  <c r="AI52" i="16"/>
  <c r="AR52" i="88"/>
  <c r="AE54" i="53"/>
  <c r="AF54" i="53"/>
  <c r="AO54" i="53" s="1"/>
  <c r="AG54" i="53"/>
  <c r="AP54" i="53" s="1"/>
  <c r="W55" i="53"/>
  <c r="AH54" i="13"/>
  <c r="AQ54" i="13" s="1"/>
  <c r="AN51" i="91"/>
  <c r="AI51" i="91"/>
  <c r="Y54" i="94"/>
  <c r="X54" i="94"/>
  <c r="Z51" i="50"/>
  <c r="AN51" i="82"/>
  <c r="AI51" i="82"/>
  <c r="AR52" i="83"/>
  <c r="AH51" i="87"/>
  <c r="AQ51" i="87" s="1"/>
  <c r="Y51" i="43"/>
  <c r="X51" i="43"/>
  <c r="Z51" i="10"/>
  <c r="AI52" i="55"/>
  <c r="AN52" i="55"/>
  <c r="Z53" i="83"/>
  <c r="AI54" i="46" l="1"/>
  <c r="AR54" i="46" s="1"/>
  <c r="X52" i="103"/>
  <c r="AN54" i="46"/>
  <c r="AF55" i="18"/>
  <c r="AO55" i="18" s="1"/>
  <c r="AE52" i="84"/>
  <c r="AF52" i="84"/>
  <c r="AO52" i="84" s="1"/>
  <c r="AG52" i="84"/>
  <c r="AP52" i="84" s="1"/>
  <c r="Z54" i="86"/>
  <c r="AE51" i="90"/>
  <c r="AG55" i="18"/>
  <c r="AP55" i="18" s="1"/>
  <c r="X53" i="16"/>
  <c r="W56" i="18"/>
  <c r="AG51" i="90"/>
  <c r="AP51" i="90" s="1"/>
  <c r="AE52" i="44"/>
  <c r="AN52" i="44" s="1"/>
  <c r="AG52" i="44"/>
  <c r="AP52" i="44" s="1"/>
  <c r="AH55" i="46"/>
  <c r="AQ55" i="46" s="1"/>
  <c r="Z55" i="46"/>
  <c r="AI51" i="103"/>
  <c r="AR51" i="103" s="1"/>
  <c r="W53" i="44"/>
  <c r="Y53" i="44" s="1"/>
  <c r="AF54" i="98"/>
  <c r="AO54" i="98" s="1"/>
  <c r="AG54" i="98"/>
  <c r="AP54" i="98" s="1"/>
  <c r="W55" i="98"/>
  <c r="Z51" i="43"/>
  <c r="W52" i="43" s="1"/>
  <c r="Z52" i="103"/>
  <c r="W53" i="103" s="1"/>
  <c r="Z51" i="11"/>
  <c r="W52" i="11" s="1"/>
  <c r="Z54" i="94"/>
  <c r="AG54" i="94" s="1"/>
  <c r="AP54" i="94" s="1"/>
  <c r="Z52" i="102"/>
  <c r="AF52" i="102" s="1"/>
  <c r="AO52" i="102" s="1"/>
  <c r="AF54" i="86"/>
  <c r="AO54" i="86" s="1"/>
  <c r="AE54" i="86"/>
  <c r="AG54" i="86"/>
  <c r="AP54" i="86" s="1"/>
  <c r="W55" i="86"/>
  <c r="AR53" i="94"/>
  <c r="AG52" i="51"/>
  <c r="AP52" i="51" s="1"/>
  <c r="W53" i="51"/>
  <c r="AE52" i="51"/>
  <c r="AF52" i="51"/>
  <c r="AO52" i="51" s="1"/>
  <c r="AN52" i="45"/>
  <c r="AI52" i="45"/>
  <c r="AH53" i="55"/>
  <c r="AQ53" i="55" s="1"/>
  <c r="Y53" i="32"/>
  <c r="X53" i="32"/>
  <c r="AR50" i="11"/>
  <c r="W57" i="100"/>
  <c r="AG56" i="100"/>
  <c r="AP56" i="100" s="1"/>
  <c r="AF56" i="100"/>
  <c r="AO56" i="100" s="1"/>
  <c r="AE56" i="100"/>
  <c r="AH53" i="16"/>
  <c r="AQ53" i="16" s="1"/>
  <c r="AR49" i="95"/>
  <c r="AH53" i="48"/>
  <c r="AQ53" i="48" s="1"/>
  <c r="Y53" i="93"/>
  <c r="X53" i="93"/>
  <c r="AR52" i="55"/>
  <c r="AI54" i="53"/>
  <c r="AN54" i="53"/>
  <c r="AI51" i="52"/>
  <c r="AN51" i="52"/>
  <c r="AH52" i="91"/>
  <c r="AQ52" i="91" s="1"/>
  <c r="AN54" i="15"/>
  <c r="AI54" i="15"/>
  <c r="AR53" i="86"/>
  <c r="AH52" i="102"/>
  <c r="AQ52" i="102" s="1"/>
  <c r="AR50" i="43"/>
  <c r="Y55" i="53"/>
  <c r="X55" i="53"/>
  <c r="AR52" i="16"/>
  <c r="Y52" i="52"/>
  <c r="X52" i="52"/>
  <c r="AH54" i="86"/>
  <c r="AQ54" i="86" s="1"/>
  <c r="AN54" i="13"/>
  <c r="AI54" i="13"/>
  <c r="Y53" i="45"/>
  <c r="X53" i="45"/>
  <c r="W51" i="99"/>
  <c r="AG50" i="99"/>
  <c r="AP50" i="99" s="1"/>
  <c r="AF50" i="99"/>
  <c r="AO50" i="99" s="1"/>
  <c r="AE50" i="99"/>
  <c r="Z53" i="55"/>
  <c r="AH51" i="54"/>
  <c r="AQ51" i="54" s="1"/>
  <c r="AN51" i="87"/>
  <c r="AI51" i="87"/>
  <c r="AR51" i="35"/>
  <c r="AI56" i="47"/>
  <c r="AN56" i="47"/>
  <c r="AH52" i="82"/>
  <c r="AQ52" i="82" s="1"/>
  <c r="AH54" i="97"/>
  <c r="AQ54" i="97" s="1"/>
  <c r="Z53" i="48"/>
  <c r="AN51" i="90"/>
  <c r="AF51" i="104"/>
  <c r="AO51" i="104" s="1"/>
  <c r="AE51" i="104"/>
  <c r="AG51" i="104"/>
  <c r="AP51" i="104" s="1"/>
  <c r="W52" i="104"/>
  <c r="Z52" i="91"/>
  <c r="AH51" i="43"/>
  <c r="AQ51" i="43" s="1"/>
  <c r="AF53" i="83"/>
  <c r="AO53" i="83" s="1"/>
  <c r="AE53" i="83"/>
  <c r="W54" i="83"/>
  <c r="AG53" i="83"/>
  <c r="AP53" i="83" s="1"/>
  <c r="AH52" i="103"/>
  <c r="AQ52" i="103" s="1"/>
  <c r="AH52" i="35"/>
  <c r="AQ52" i="35" s="1"/>
  <c r="AI52" i="32"/>
  <c r="AN52" i="32"/>
  <c r="Z51" i="54"/>
  <c r="AH53" i="96"/>
  <c r="AQ53" i="96" s="1"/>
  <c r="AH50" i="95"/>
  <c r="AQ50" i="95" s="1"/>
  <c r="AF56" i="89"/>
  <c r="AO56" i="89" s="1"/>
  <c r="AE56" i="89"/>
  <c r="AG56" i="89"/>
  <c r="AP56" i="89" s="1"/>
  <c r="W57" i="89"/>
  <c r="AR51" i="102"/>
  <c r="AI52" i="42"/>
  <c r="AN52" i="42"/>
  <c r="Y57" i="41"/>
  <c r="X57" i="41"/>
  <c r="Z52" i="82"/>
  <c r="Y51" i="20"/>
  <c r="X51" i="20"/>
  <c r="AE53" i="49"/>
  <c r="AG53" i="49"/>
  <c r="AP53" i="49" s="1"/>
  <c r="AF53" i="49"/>
  <c r="AO53" i="49" s="1"/>
  <c r="W54" i="49"/>
  <c r="AI49" i="101"/>
  <c r="AN49" i="101"/>
  <c r="Y52" i="92"/>
  <c r="X52" i="92"/>
  <c r="Z53" i="16"/>
  <c r="Z54" i="97"/>
  <c r="Y53" i="84"/>
  <c r="X53" i="84"/>
  <c r="Y55" i="98"/>
  <c r="X55" i="98"/>
  <c r="Z55" i="98" s="1"/>
  <c r="Y52" i="87"/>
  <c r="X52" i="87"/>
  <c r="AE51" i="10"/>
  <c r="W52" i="10"/>
  <c r="AG51" i="10"/>
  <c r="AP51" i="10" s="1"/>
  <c r="AF51" i="10"/>
  <c r="AO51" i="10" s="1"/>
  <c r="AE51" i="50"/>
  <c r="AF51" i="50"/>
  <c r="AO51" i="50" s="1"/>
  <c r="AG51" i="50"/>
  <c r="AP51" i="50" s="1"/>
  <c r="W52" i="50"/>
  <c r="AH51" i="11"/>
  <c r="AQ51" i="11" s="1"/>
  <c r="AR53" i="97"/>
  <c r="Y57" i="47"/>
  <c r="X57" i="47"/>
  <c r="W54" i="88"/>
  <c r="AG53" i="88"/>
  <c r="AP53" i="88" s="1"/>
  <c r="AE53" i="88"/>
  <c r="AF53" i="88"/>
  <c r="AO53" i="88" s="1"/>
  <c r="AR52" i="48"/>
  <c r="AN52" i="84"/>
  <c r="AH54" i="94"/>
  <c r="AQ54" i="94" s="1"/>
  <c r="AR51" i="82"/>
  <c r="AR51" i="91"/>
  <c r="AR52" i="85"/>
  <c r="Y55" i="15"/>
  <c r="X55" i="15"/>
  <c r="Y55" i="13"/>
  <c r="X55" i="13"/>
  <c r="Z52" i="35"/>
  <c r="AR53" i="105"/>
  <c r="Z53" i="96"/>
  <c r="AH53" i="85"/>
  <c r="AQ53" i="85" s="1"/>
  <c r="Z50" i="95"/>
  <c r="AH54" i="105"/>
  <c r="AQ54" i="105" s="1"/>
  <c r="Y53" i="42"/>
  <c r="X53" i="42"/>
  <c r="AI56" i="41"/>
  <c r="AN56" i="41"/>
  <c r="AN50" i="20"/>
  <c r="AI50" i="20"/>
  <c r="Y50" i="101"/>
  <c r="X50" i="101"/>
  <c r="AN52" i="93"/>
  <c r="AI52" i="93"/>
  <c r="Y56" i="18"/>
  <c r="X56" i="18"/>
  <c r="AN54" i="98"/>
  <c r="AE53" i="85"/>
  <c r="W54" i="85"/>
  <c r="AG53" i="85"/>
  <c r="AP53" i="85" s="1"/>
  <c r="AF53" i="85"/>
  <c r="AO53" i="85" s="1"/>
  <c r="Z54" i="105"/>
  <c r="AR52" i="96"/>
  <c r="AI51" i="92"/>
  <c r="AN51" i="92"/>
  <c r="AR50" i="54"/>
  <c r="Y52" i="90"/>
  <c r="X52" i="90"/>
  <c r="AN55" i="18"/>
  <c r="AI52" i="84" l="1"/>
  <c r="X53" i="44"/>
  <c r="AI51" i="90"/>
  <c r="AI55" i="18"/>
  <c r="AF52" i="103"/>
  <c r="AO52" i="103" s="1"/>
  <c r="AG52" i="103"/>
  <c r="AP52" i="103" s="1"/>
  <c r="AI52" i="44"/>
  <c r="Z53" i="84"/>
  <c r="AE52" i="102"/>
  <c r="AG51" i="43"/>
  <c r="AP51" i="43" s="1"/>
  <c r="AE51" i="43"/>
  <c r="AN51" i="43" s="1"/>
  <c r="Z56" i="18"/>
  <c r="W57" i="18" s="1"/>
  <c r="AG52" i="102"/>
  <c r="AP52" i="102" s="1"/>
  <c r="W53" i="102"/>
  <c r="AE51" i="11"/>
  <c r="AN51" i="11" s="1"/>
  <c r="AF55" i="46"/>
  <c r="AO55" i="46" s="1"/>
  <c r="AG55" i="46"/>
  <c r="AP55" i="46" s="1"/>
  <c r="W56" i="46"/>
  <c r="AE55" i="46"/>
  <c r="Z52" i="87"/>
  <c r="AE52" i="103"/>
  <c r="AF51" i="11"/>
  <c r="AO51" i="11" s="1"/>
  <c r="AF51" i="43"/>
  <c r="AO51" i="43" s="1"/>
  <c r="AF54" i="94"/>
  <c r="AO54" i="94" s="1"/>
  <c r="AE54" i="94"/>
  <c r="W55" i="94"/>
  <c r="AI54" i="98"/>
  <c r="AR54" i="98" s="1"/>
  <c r="AG51" i="11"/>
  <c r="AP51" i="11" s="1"/>
  <c r="Z57" i="47"/>
  <c r="AE57" i="47" s="1"/>
  <c r="Z57" i="41"/>
  <c r="AE57" i="41" s="1"/>
  <c r="Z52" i="90"/>
  <c r="AG52" i="90" s="1"/>
  <c r="AP52" i="90" s="1"/>
  <c r="Z55" i="53"/>
  <c r="W56" i="53" s="1"/>
  <c r="Z53" i="32"/>
  <c r="W54" i="32" s="1"/>
  <c r="Z53" i="42"/>
  <c r="AG53" i="42" s="1"/>
  <c r="AP53" i="42" s="1"/>
  <c r="Z50" i="101"/>
  <c r="AE50" i="101" s="1"/>
  <c r="Z53" i="44"/>
  <c r="AF53" i="44" s="1"/>
  <c r="AO53" i="44" s="1"/>
  <c r="W53" i="90"/>
  <c r="AE55" i="53"/>
  <c r="AE53" i="32"/>
  <c r="AF53" i="32"/>
  <c r="AO53" i="32" s="1"/>
  <c r="W54" i="84"/>
  <c r="AG53" i="84"/>
  <c r="AP53" i="84" s="1"/>
  <c r="AF53" i="84"/>
  <c r="AO53" i="84" s="1"/>
  <c r="AE53" i="84"/>
  <c r="AI51" i="104"/>
  <c r="AN51" i="104"/>
  <c r="AH52" i="52"/>
  <c r="AQ52" i="52" s="1"/>
  <c r="Y55" i="86"/>
  <c r="X55" i="86"/>
  <c r="AH51" i="20"/>
  <c r="AQ51" i="20" s="1"/>
  <c r="AR51" i="87"/>
  <c r="AH53" i="45"/>
  <c r="AQ53" i="45" s="1"/>
  <c r="AN52" i="51"/>
  <c r="AI52" i="51"/>
  <c r="Y53" i="102"/>
  <c r="X53" i="102"/>
  <c r="Y54" i="85"/>
  <c r="X54" i="85"/>
  <c r="AR56" i="41"/>
  <c r="AR52" i="84"/>
  <c r="AR52" i="44"/>
  <c r="AH55" i="15"/>
  <c r="AQ55" i="15" s="1"/>
  <c r="Y54" i="88"/>
  <c r="X54" i="88"/>
  <c r="Z55" i="15"/>
  <c r="AH57" i="47"/>
  <c r="AQ57" i="47" s="1"/>
  <c r="AH55" i="98"/>
  <c r="AQ55" i="98" s="1"/>
  <c r="W55" i="97"/>
  <c r="AG54" i="97"/>
  <c r="AP54" i="97" s="1"/>
  <c r="AF54" i="97"/>
  <c r="AO54" i="97" s="1"/>
  <c r="AE54" i="97"/>
  <c r="AR49" i="101"/>
  <c r="Z51" i="20"/>
  <c r="AI56" i="89"/>
  <c r="AN56" i="89"/>
  <c r="AE51" i="54"/>
  <c r="AF51" i="54"/>
  <c r="AO51" i="54" s="1"/>
  <c r="AG51" i="54"/>
  <c r="AP51" i="54" s="1"/>
  <c r="W52" i="54"/>
  <c r="AE53" i="55"/>
  <c r="AF53" i="55"/>
  <c r="AO53" i="55" s="1"/>
  <c r="W54" i="55"/>
  <c r="AG53" i="55"/>
  <c r="AP53" i="55" s="1"/>
  <c r="Z52" i="52"/>
  <c r="AR54" i="15"/>
  <c r="AH53" i="93"/>
  <c r="AQ53" i="93" s="1"/>
  <c r="Y57" i="100"/>
  <c r="X57" i="100"/>
  <c r="Y53" i="51"/>
  <c r="X53" i="51"/>
  <c r="AI54" i="86"/>
  <c r="AN54" i="86"/>
  <c r="AN54" i="94"/>
  <c r="W54" i="96"/>
  <c r="AG53" i="96"/>
  <c r="AP53" i="96" s="1"/>
  <c r="AF53" i="96"/>
  <c r="AO53" i="96" s="1"/>
  <c r="AE53" i="96"/>
  <c r="AN51" i="50"/>
  <c r="AI51" i="50"/>
  <c r="Y57" i="89"/>
  <c r="X57" i="89"/>
  <c r="AG53" i="48"/>
  <c r="AP53" i="48" s="1"/>
  <c r="AE53" i="48"/>
  <c r="W54" i="48"/>
  <c r="AF53" i="48"/>
  <c r="AO53" i="48" s="1"/>
  <c r="Y51" i="99"/>
  <c r="X51" i="99"/>
  <c r="AR55" i="18"/>
  <c r="AN53" i="85"/>
  <c r="AI53" i="85"/>
  <c r="AH53" i="42"/>
  <c r="AQ53" i="42" s="1"/>
  <c r="AH52" i="90"/>
  <c r="AQ52" i="90" s="1"/>
  <c r="W55" i="105"/>
  <c r="AG54" i="105"/>
  <c r="AP54" i="105" s="1"/>
  <c r="AF54" i="105"/>
  <c r="AO54" i="105" s="1"/>
  <c r="AE54" i="105"/>
  <c r="AR50" i="20"/>
  <c r="AF50" i="95"/>
  <c r="AO50" i="95" s="1"/>
  <c r="AE50" i="95"/>
  <c r="W51" i="95"/>
  <c r="AG50" i="95"/>
  <c r="AP50" i="95" s="1"/>
  <c r="W53" i="35"/>
  <c r="AE52" i="35"/>
  <c r="AF52" i="35"/>
  <c r="AO52" i="35" s="1"/>
  <c r="AG52" i="35"/>
  <c r="AP52" i="35" s="1"/>
  <c r="Y52" i="50"/>
  <c r="X52" i="50"/>
  <c r="Y52" i="10"/>
  <c r="X52" i="10"/>
  <c r="AF55" i="98"/>
  <c r="AO55" i="98" s="1"/>
  <c r="AG55" i="98"/>
  <c r="AP55" i="98" s="1"/>
  <c r="AE55" i="98"/>
  <c r="W56" i="98"/>
  <c r="AG53" i="16"/>
  <c r="AP53" i="16" s="1"/>
  <c r="AE53" i="16"/>
  <c r="AF53" i="16"/>
  <c r="AO53" i="16" s="1"/>
  <c r="W54" i="16"/>
  <c r="Y54" i="49"/>
  <c r="X54" i="49"/>
  <c r="AR52" i="42"/>
  <c r="AE52" i="91"/>
  <c r="W53" i="91"/>
  <c r="AG52" i="91"/>
  <c r="AP52" i="91" s="1"/>
  <c r="AF52" i="91"/>
  <c r="AO52" i="91" s="1"/>
  <c r="AN50" i="99"/>
  <c r="AI50" i="99"/>
  <c r="Z53" i="45"/>
  <c r="AR51" i="52"/>
  <c r="Z53" i="93"/>
  <c r="Y55" i="94"/>
  <c r="X55" i="94"/>
  <c r="AF56" i="18"/>
  <c r="AO56" i="18" s="1"/>
  <c r="AR51" i="92"/>
  <c r="AH50" i="101"/>
  <c r="AQ50" i="101" s="1"/>
  <c r="W53" i="87"/>
  <c r="AG52" i="87"/>
  <c r="AP52" i="87" s="1"/>
  <c r="AF52" i="87"/>
  <c r="AO52" i="87" s="1"/>
  <c r="AE52" i="87"/>
  <c r="AN53" i="49"/>
  <c r="AI53" i="49"/>
  <c r="AH53" i="44"/>
  <c r="AQ53" i="44" s="1"/>
  <c r="AH56" i="18"/>
  <c r="AQ56" i="18" s="1"/>
  <c r="AR52" i="93"/>
  <c r="AH55" i="13"/>
  <c r="AQ55" i="13" s="1"/>
  <c r="AI51" i="10"/>
  <c r="AN51" i="10"/>
  <c r="AH52" i="92"/>
  <c r="AQ52" i="92" s="1"/>
  <c r="W53" i="82"/>
  <c r="AG52" i="82"/>
  <c r="AP52" i="82" s="1"/>
  <c r="AF52" i="82"/>
  <c r="AO52" i="82" s="1"/>
  <c r="AE52" i="82"/>
  <c r="AR52" i="32"/>
  <c r="Y54" i="83"/>
  <c r="X54" i="83"/>
  <c r="Y52" i="104"/>
  <c r="X52" i="104"/>
  <c r="AR51" i="90"/>
  <c r="AR56" i="47"/>
  <c r="AR54" i="13"/>
  <c r="AR52" i="45"/>
  <c r="Z55" i="13"/>
  <c r="AN53" i="88"/>
  <c r="AI53" i="88"/>
  <c r="AH52" i="87"/>
  <c r="AQ52" i="87" s="1"/>
  <c r="AH53" i="84"/>
  <c r="AQ53" i="84" s="1"/>
  <c r="Z52" i="92"/>
  <c r="AH57" i="41"/>
  <c r="AQ57" i="41" s="1"/>
  <c r="AN53" i="83"/>
  <c r="AI53" i="83"/>
  <c r="AH55" i="53"/>
  <c r="AQ55" i="53" s="1"/>
  <c r="AR54" i="53"/>
  <c r="AN56" i="100"/>
  <c r="AI56" i="100"/>
  <c r="AH53" i="32"/>
  <c r="AQ53" i="32" s="1"/>
  <c r="Y52" i="43"/>
  <c r="X52" i="43"/>
  <c r="Y53" i="103"/>
  <c r="X53" i="103"/>
  <c r="Y52" i="11"/>
  <c r="X52" i="11"/>
  <c r="AI52" i="103" l="1"/>
  <c r="Z52" i="50"/>
  <c r="AF53" i="42"/>
  <c r="AO53" i="42" s="1"/>
  <c r="AI51" i="43"/>
  <c r="AI51" i="11"/>
  <c r="AE52" i="90"/>
  <c r="AI52" i="90" s="1"/>
  <c r="AI52" i="102"/>
  <c r="AR52" i="102" s="1"/>
  <c r="Z52" i="104"/>
  <c r="AF52" i="90"/>
  <c r="AO52" i="90" s="1"/>
  <c r="Z52" i="10"/>
  <c r="AN52" i="102"/>
  <c r="AE56" i="18"/>
  <c r="AI56" i="18" s="1"/>
  <c r="AN52" i="103"/>
  <c r="AG53" i="32"/>
  <c r="AP53" i="32" s="1"/>
  <c r="AF57" i="41"/>
  <c r="AO57" i="41" s="1"/>
  <c r="AF50" i="101"/>
  <c r="AO50" i="101" s="1"/>
  <c r="AG56" i="18"/>
  <c r="AP56" i="18" s="1"/>
  <c r="AI54" i="94"/>
  <c r="AR54" i="94" s="1"/>
  <c r="AG53" i="44"/>
  <c r="AP53" i="44" s="1"/>
  <c r="Z54" i="85"/>
  <c r="AG54" i="85" s="1"/>
  <c r="AP54" i="85" s="1"/>
  <c r="AE53" i="44"/>
  <c r="AN53" i="44" s="1"/>
  <c r="AF55" i="53"/>
  <c r="AO55" i="53" s="1"/>
  <c r="W54" i="44"/>
  <c r="X54" i="44" s="1"/>
  <c r="W51" i="101"/>
  <c r="Y51" i="101" s="1"/>
  <c r="AG50" i="101"/>
  <c r="AP50" i="101" s="1"/>
  <c r="AI55" i="46"/>
  <c r="AR55" i="46" s="1"/>
  <c r="AN55" i="46"/>
  <c r="AG55" i="53"/>
  <c r="AP55" i="53" s="1"/>
  <c r="Y56" i="46"/>
  <c r="X56" i="46"/>
  <c r="Z54" i="83"/>
  <c r="W54" i="42"/>
  <c r="Y54" i="42" s="1"/>
  <c r="W58" i="41"/>
  <c r="X58" i="41" s="1"/>
  <c r="AG57" i="47"/>
  <c r="AP57" i="47" s="1"/>
  <c r="AE53" i="42"/>
  <c r="AI53" i="42" s="1"/>
  <c r="AG57" i="41"/>
  <c r="AP57" i="41" s="1"/>
  <c r="AF57" i="47"/>
  <c r="AO57" i="47" s="1"/>
  <c r="W58" i="47"/>
  <c r="Z55" i="94"/>
  <c r="W56" i="94" s="1"/>
  <c r="Z57" i="89"/>
  <c r="W58" i="89" s="1"/>
  <c r="Z57" i="100"/>
  <c r="W58" i="100" s="1"/>
  <c r="Z52" i="43"/>
  <c r="AE52" i="43" s="1"/>
  <c r="Z54" i="88"/>
  <c r="W55" i="88" s="1"/>
  <c r="Z54" i="49"/>
  <c r="AE54" i="49" s="1"/>
  <c r="Z53" i="51"/>
  <c r="AE53" i="51" s="1"/>
  <c r="Z53" i="102"/>
  <c r="AF53" i="102" s="1"/>
  <c r="AO53" i="102" s="1"/>
  <c r="AF54" i="88"/>
  <c r="AO54" i="88" s="1"/>
  <c r="W55" i="85"/>
  <c r="W55" i="49"/>
  <c r="W53" i="43"/>
  <c r="AH52" i="11"/>
  <c r="AQ52" i="11" s="1"/>
  <c r="Y55" i="105"/>
  <c r="X55" i="105"/>
  <c r="AI53" i="48"/>
  <c r="AN53" i="48"/>
  <c r="Y55" i="97"/>
  <c r="X55" i="97"/>
  <c r="AN53" i="84"/>
  <c r="AI53" i="84"/>
  <c r="AN52" i="82"/>
  <c r="AI52" i="82"/>
  <c r="Y57" i="18"/>
  <c r="X57" i="18"/>
  <c r="AE53" i="45"/>
  <c r="AG53" i="45"/>
  <c r="AP53" i="45" s="1"/>
  <c r="AF53" i="45"/>
  <c r="AO53" i="45" s="1"/>
  <c r="W54" i="45"/>
  <c r="Y56" i="98"/>
  <c r="X56" i="98"/>
  <c r="AI52" i="35"/>
  <c r="AN52" i="35"/>
  <c r="AN53" i="96"/>
  <c r="AI53" i="96"/>
  <c r="AE52" i="52"/>
  <c r="W53" i="52"/>
  <c r="AF52" i="52"/>
  <c r="AO52" i="52" s="1"/>
  <c r="AG52" i="52"/>
  <c r="AP52" i="52" s="1"/>
  <c r="AH55" i="86"/>
  <c r="AQ55" i="86" s="1"/>
  <c r="AN57" i="47"/>
  <c r="AI53" i="32"/>
  <c r="AN53" i="32"/>
  <c r="W56" i="13"/>
  <c r="AG55" i="13"/>
  <c r="AP55" i="13" s="1"/>
  <c r="AF55" i="13"/>
  <c r="AO55" i="13" s="1"/>
  <c r="AE55" i="13"/>
  <c r="AE52" i="10"/>
  <c r="AG52" i="10"/>
  <c r="AP52" i="10" s="1"/>
  <c r="AF52" i="10"/>
  <c r="AO52" i="10" s="1"/>
  <c r="W53" i="10"/>
  <c r="AR53" i="83"/>
  <c r="AN52" i="87"/>
  <c r="AI52" i="87"/>
  <c r="AR56" i="100"/>
  <c r="AH54" i="83"/>
  <c r="AQ54" i="83" s="1"/>
  <c r="AR51" i="10"/>
  <c r="AR52" i="103"/>
  <c r="AR50" i="99"/>
  <c r="Y53" i="91"/>
  <c r="X53" i="91"/>
  <c r="AI55" i="98"/>
  <c r="AN55" i="98"/>
  <c r="AH52" i="50"/>
  <c r="AQ52" i="50" s="1"/>
  <c r="Y53" i="35"/>
  <c r="X53" i="35"/>
  <c r="AH57" i="89"/>
  <c r="AQ57" i="89" s="1"/>
  <c r="AH57" i="100"/>
  <c r="AQ57" i="100" s="1"/>
  <c r="Z55" i="86"/>
  <c r="AN50" i="101"/>
  <c r="Y56" i="53"/>
  <c r="X56" i="53"/>
  <c r="Y52" i="54"/>
  <c r="X52" i="54"/>
  <c r="AG51" i="20"/>
  <c r="AP51" i="20" s="1"/>
  <c r="AF51" i="20"/>
  <c r="AO51" i="20" s="1"/>
  <c r="AE51" i="20"/>
  <c r="W52" i="20"/>
  <c r="AH54" i="88"/>
  <c r="AQ54" i="88" s="1"/>
  <c r="AH53" i="102"/>
  <c r="AQ53" i="102" s="1"/>
  <c r="AH53" i="103"/>
  <c r="AQ53" i="103" s="1"/>
  <c r="AF54" i="83"/>
  <c r="AO54" i="83" s="1"/>
  <c r="AE54" i="83"/>
  <c r="AG54" i="83"/>
  <c r="AP54" i="83" s="1"/>
  <c r="W55" i="83"/>
  <c r="AN52" i="91"/>
  <c r="AI52" i="91"/>
  <c r="Y54" i="16"/>
  <c r="X54" i="16"/>
  <c r="AE52" i="50"/>
  <c r="AG52" i="50"/>
  <c r="AP52" i="50" s="1"/>
  <c r="AF52" i="50"/>
  <c r="AO52" i="50" s="1"/>
  <c r="W53" i="50"/>
  <c r="AN54" i="105"/>
  <c r="AI54" i="105"/>
  <c r="AH51" i="99"/>
  <c r="AQ51" i="99" s="1"/>
  <c r="Y54" i="55"/>
  <c r="X54" i="55"/>
  <c r="AI51" i="54"/>
  <c r="AN51" i="54"/>
  <c r="AN54" i="97"/>
  <c r="AI54" i="97"/>
  <c r="W56" i="15"/>
  <c r="AG55" i="15"/>
  <c r="AP55" i="15" s="1"/>
  <c r="AF55" i="15"/>
  <c r="AO55" i="15" s="1"/>
  <c r="AE55" i="15"/>
  <c r="AH54" i="85"/>
  <c r="AQ54" i="85" s="1"/>
  <c r="AR51" i="43"/>
  <c r="Y54" i="84"/>
  <c r="X54" i="84"/>
  <c r="Y53" i="90"/>
  <c r="X53" i="90"/>
  <c r="AH52" i="43"/>
  <c r="AQ52" i="43" s="1"/>
  <c r="AF52" i="104"/>
  <c r="AO52" i="104" s="1"/>
  <c r="AE52" i="104"/>
  <c r="AG52" i="104"/>
  <c r="AP52" i="104" s="1"/>
  <c r="W53" i="104"/>
  <c r="AH54" i="49"/>
  <c r="AQ54" i="49" s="1"/>
  <c r="AF53" i="51"/>
  <c r="AO53" i="51" s="1"/>
  <c r="AG53" i="51"/>
  <c r="AP53" i="51" s="1"/>
  <c r="Z52" i="11"/>
  <c r="Z53" i="103"/>
  <c r="AR53" i="88"/>
  <c r="Y53" i="82"/>
  <c r="X53" i="82"/>
  <c r="Y53" i="87"/>
  <c r="X53" i="87"/>
  <c r="W54" i="93"/>
  <c r="AG53" i="93"/>
  <c r="AP53" i="93" s="1"/>
  <c r="AF53" i="93"/>
  <c r="AO53" i="93" s="1"/>
  <c r="AE53" i="93"/>
  <c r="Y51" i="95"/>
  <c r="X51" i="95"/>
  <c r="Z51" i="99"/>
  <c r="Y54" i="96"/>
  <c r="X54" i="96"/>
  <c r="AR54" i="86"/>
  <c r="AF52" i="92"/>
  <c r="AO52" i="92" s="1"/>
  <c r="AE52" i="92"/>
  <c r="W53" i="92"/>
  <c r="AG52" i="92"/>
  <c r="AP52" i="92" s="1"/>
  <c r="AH52" i="104"/>
  <c r="AQ52" i="104" s="1"/>
  <c r="AR53" i="49"/>
  <c r="AH55" i="94"/>
  <c r="AQ55" i="94" s="1"/>
  <c r="AN53" i="16"/>
  <c r="AI53" i="16"/>
  <c r="AH52" i="10"/>
  <c r="AQ52" i="10" s="1"/>
  <c r="AI50" i="95"/>
  <c r="AN50" i="95"/>
  <c r="AR53" i="85"/>
  <c r="Y54" i="48"/>
  <c r="X54" i="48"/>
  <c r="AR51" i="50"/>
  <c r="AR51" i="11"/>
  <c r="AH53" i="51"/>
  <c r="AQ53" i="51" s="1"/>
  <c r="AN53" i="55"/>
  <c r="AI53" i="55"/>
  <c r="AR56" i="89"/>
  <c r="AR52" i="51"/>
  <c r="AR51" i="104"/>
  <c r="Y54" i="32"/>
  <c r="X54" i="32"/>
  <c r="AN55" i="53"/>
  <c r="AI53" i="44"/>
  <c r="AI57" i="41"/>
  <c r="AN57" i="41"/>
  <c r="Z56" i="53" l="1"/>
  <c r="AN52" i="90"/>
  <c r="AN56" i="18"/>
  <c r="X51" i="101"/>
  <c r="AG52" i="43"/>
  <c r="AP52" i="43" s="1"/>
  <c r="W54" i="102"/>
  <c r="AN53" i="42"/>
  <c r="AE57" i="89"/>
  <c r="AI50" i="101"/>
  <c r="AG54" i="88"/>
  <c r="AP54" i="88" s="1"/>
  <c r="AE54" i="88"/>
  <c r="Y54" i="44"/>
  <c r="X54" i="42"/>
  <c r="AF54" i="49"/>
  <c r="AO54" i="49" s="1"/>
  <c r="AE54" i="85"/>
  <c r="AF54" i="85"/>
  <c r="AO54" i="85" s="1"/>
  <c r="Z57" i="18"/>
  <c r="AG54" i="49"/>
  <c r="AP54" i="49" s="1"/>
  <c r="Z53" i="91"/>
  <c r="AE55" i="94"/>
  <c r="AG57" i="89"/>
  <c r="AP57" i="89" s="1"/>
  <c r="Y58" i="41"/>
  <c r="Z58" i="41" s="1"/>
  <c r="W59" i="41" s="1"/>
  <c r="AF55" i="94"/>
  <c r="AO55" i="94" s="1"/>
  <c r="AG53" i="102"/>
  <c r="AP53" i="102" s="1"/>
  <c r="AI55" i="53"/>
  <c r="AF57" i="89"/>
  <c r="AO57" i="89" s="1"/>
  <c r="AG55" i="94"/>
  <c r="AP55" i="94" s="1"/>
  <c r="W54" i="51"/>
  <c r="Z51" i="101"/>
  <c r="AF51" i="101" s="1"/>
  <c r="AO51" i="101" s="1"/>
  <c r="AI57" i="47"/>
  <c r="AR57" i="47" s="1"/>
  <c r="Z56" i="46"/>
  <c r="AH56" i="46"/>
  <c r="AQ56" i="46" s="1"/>
  <c r="AF57" i="100"/>
  <c r="AO57" i="100" s="1"/>
  <c r="X58" i="47"/>
  <c r="AH58" i="47" s="1"/>
  <c r="AQ58" i="47" s="1"/>
  <c r="AF52" i="43"/>
  <c r="AO52" i="43" s="1"/>
  <c r="AG57" i="100"/>
  <c r="AP57" i="100" s="1"/>
  <c r="Y58" i="47"/>
  <c r="AE57" i="100"/>
  <c r="AN57" i="100" s="1"/>
  <c r="AE53" i="102"/>
  <c r="AN53" i="102" s="1"/>
  <c r="Z51" i="95"/>
  <c r="AF51" i="95" s="1"/>
  <c r="AO51" i="95" s="1"/>
  <c r="Z53" i="87"/>
  <c r="W54" i="87" s="1"/>
  <c r="Z54" i="96"/>
  <c r="AE54" i="96" s="1"/>
  <c r="Z53" i="82"/>
  <c r="Z53" i="35"/>
  <c r="AF53" i="35" s="1"/>
  <c r="AO53" i="35" s="1"/>
  <c r="Z56" i="98"/>
  <c r="AF56" i="98" s="1"/>
  <c r="AO56" i="98" s="1"/>
  <c r="Z55" i="105"/>
  <c r="AF55" i="105" s="1"/>
  <c r="AO55" i="105" s="1"/>
  <c r="AR52" i="87"/>
  <c r="Y53" i="10"/>
  <c r="X53" i="10"/>
  <c r="Y54" i="45"/>
  <c r="X54" i="45"/>
  <c r="AE51" i="101"/>
  <c r="Y56" i="94"/>
  <c r="X56" i="94"/>
  <c r="AI52" i="92"/>
  <c r="AN52" i="92"/>
  <c r="AH54" i="84"/>
  <c r="AQ54" i="84" s="1"/>
  <c r="AN57" i="89"/>
  <c r="AR54" i="105"/>
  <c r="AH54" i="16"/>
  <c r="AQ54" i="16" s="1"/>
  <c r="AH54" i="42"/>
  <c r="AQ54" i="42" s="1"/>
  <c r="Y56" i="13"/>
  <c r="X56" i="13"/>
  <c r="Y53" i="52"/>
  <c r="X53" i="52"/>
  <c r="AR52" i="82"/>
  <c r="AH55" i="97"/>
  <c r="AQ55" i="97" s="1"/>
  <c r="AN52" i="43"/>
  <c r="Y55" i="85"/>
  <c r="X55" i="85"/>
  <c r="AR55" i="53"/>
  <c r="AR50" i="101"/>
  <c r="AR57" i="41"/>
  <c r="AN53" i="93"/>
  <c r="AI53" i="93"/>
  <c r="W54" i="103"/>
  <c r="AG53" i="103"/>
  <c r="AP53" i="103" s="1"/>
  <c r="AE53" i="103"/>
  <c r="AF53" i="103"/>
  <c r="AO53" i="103" s="1"/>
  <c r="Z54" i="84"/>
  <c r="AN55" i="15"/>
  <c r="AI55" i="15"/>
  <c r="AN54" i="83"/>
  <c r="AI54" i="83"/>
  <c r="AH52" i="54"/>
  <c r="AQ52" i="54" s="1"/>
  <c r="AH56" i="53"/>
  <c r="AQ56" i="53" s="1"/>
  <c r="Z54" i="42"/>
  <c r="AH53" i="35"/>
  <c r="AQ53" i="35" s="1"/>
  <c r="AR55" i="98"/>
  <c r="AI52" i="52"/>
  <c r="AN52" i="52"/>
  <c r="AR52" i="35"/>
  <c r="Z55" i="97"/>
  <c r="AH54" i="48"/>
  <c r="AQ54" i="48" s="1"/>
  <c r="AI52" i="104"/>
  <c r="AN52" i="104"/>
  <c r="AH54" i="32"/>
  <c r="AQ54" i="32" s="1"/>
  <c r="Z54" i="48"/>
  <c r="AH54" i="96"/>
  <c r="AQ54" i="96" s="1"/>
  <c r="Z54" i="32"/>
  <c r="AR53" i="16"/>
  <c r="AH53" i="82"/>
  <c r="AQ53" i="82" s="1"/>
  <c r="W53" i="11"/>
  <c r="AG52" i="11"/>
  <c r="AP52" i="11" s="1"/>
  <c r="AF52" i="11"/>
  <c r="AO52" i="11" s="1"/>
  <c r="AE52" i="11"/>
  <c r="Y54" i="51"/>
  <c r="X54" i="51"/>
  <c r="AR51" i="54"/>
  <c r="Y53" i="50"/>
  <c r="X53" i="50"/>
  <c r="Z54" i="16"/>
  <c r="Z52" i="54"/>
  <c r="AH53" i="91"/>
  <c r="AQ53" i="91" s="1"/>
  <c r="AI52" i="10"/>
  <c r="AN52" i="10"/>
  <c r="AR53" i="32"/>
  <c r="AH56" i="98"/>
  <c r="AQ56" i="98" s="1"/>
  <c r="AN53" i="45"/>
  <c r="AI53" i="45"/>
  <c r="AN54" i="49"/>
  <c r="Y55" i="83"/>
  <c r="X55" i="83"/>
  <c r="AE57" i="18"/>
  <c r="W58" i="18"/>
  <c r="AF57" i="18"/>
  <c r="AO57" i="18" s="1"/>
  <c r="AG57" i="18"/>
  <c r="AP57" i="18" s="1"/>
  <c r="AH55" i="105"/>
  <c r="AQ55" i="105" s="1"/>
  <c r="AR53" i="42"/>
  <c r="W52" i="99"/>
  <c r="AG51" i="99"/>
  <c r="AP51" i="99" s="1"/>
  <c r="AF51" i="99"/>
  <c r="AO51" i="99" s="1"/>
  <c r="AE51" i="99"/>
  <c r="AE53" i="82"/>
  <c r="W54" i="82"/>
  <c r="AG53" i="82"/>
  <c r="AP53" i="82" s="1"/>
  <c r="AF53" i="82"/>
  <c r="AO53" i="82" s="1"/>
  <c r="AH54" i="44"/>
  <c r="AQ54" i="44" s="1"/>
  <c r="AN53" i="51"/>
  <c r="AI53" i="51"/>
  <c r="Y53" i="104"/>
  <c r="X53" i="104"/>
  <c r="AH53" i="90"/>
  <c r="AQ53" i="90" s="1"/>
  <c r="AH54" i="55"/>
  <c r="AQ54" i="55" s="1"/>
  <c r="Y58" i="100"/>
  <c r="X58" i="100"/>
  <c r="AR52" i="91"/>
  <c r="Y52" i="20"/>
  <c r="X52" i="20"/>
  <c r="AE56" i="53"/>
  <c r="AF56" i="53"/>
  <c r="AO56" i="53" s="1"/>
  <c r="AG56" i="53"/>
  <c r="AP56" i="53" s="1"/>
  <c r="W57" i="53"/>
  <c r="AE53" i="35"/>
  <c r="W54" i="35"/>
  <c r="W54" i="91"/>
  <c r="AG53" i="91"/>
  <c r="AP53" i="91" s="1"/>
  <c r="AE53" i="91"/>
  <c r="AF53" i="91"/>
  <c r="AO53" i="91" s="1"/>
  <c r="AR52" i="90"/>
  <c r="AI55" i="13"/>
  <c r="AN55" i="13"/>
  <c r="AH57" i="18"/>
  <c r="AQ57" i="18" s="1"/>
  <c r="AN55" i="94"/>
  <c r="Y53" i="43"/>
  <c r="X53" i="43"/>
  <c r="AN54" i="85"/>
  <c r="Y55" i="88"/>
  <c r="X55" i="88"/>
  <c r="AR50" i="95"/>
  <c r="Y53" i="92"/>
  <c r="X53" i="92"/>
  <c r="AH53" i="87"/>
  <c r="AQ53" i="87" s="1"/>
  <c r="AR54" i="97"/>
  <c r="AN52" i="50"/>
  <c r="AI52" i="50"/>
  <c r="Y55" i="49"/>
  <c r="X55" i="49"/>
  <c r="AR53" i="44"/>
  <c r="AR53" i="55"/>
  <c r="AH51" i="95"/>
  <c r="AQ51" i="95" s="1"/>
  <c r="Y54" i="93"/>
  <c r="X54" i="93"/>
  <c r="Z54" i="44"/>
  <c r="Z53" i="90"/>
  <c r="Y56" i="15"/>
  <c r="X56" i="15"/>
  <c r="Z54" i="55"/>
  <c r="Y58" i="89"/>
  <c r="X58" i="89"/>
  <c r="AI51" i="20"/>
  <c r="AN51" i="20"/>
  <c r="AH58" i="41"/>
  <c r="AQ58" i="41" s="1"/>
  <c r="AF55" i="86"/>
  <c r="AO55" i="86" s="1"/>
  <c r="AE55" i="86"/>
  <c r="AG55" i="86"/>
  <c r="AP55" i="86" s="1"/>
  <c r="W56" i="86"/>
  <c r="AR56" i="18"/>
  <c r="AR53" i="96"/>
  <c r="AH51" i="101"/>
  <c r="AQ51" i="101" s="1"/>
  <c r="AR53" i="84"/>
  <c r="AR53" i="48"/>
  <c r="Y54" i="102"/>
  <c r="X54" i="102"/>
  <c r="AN54" i="88"/>
  <c r="AI54" i="88"/>
  <c r="AI52" i="43" l="1"/>
  <c r="AI55" i="94"/>
  <c r="AG53" i="35"/>
  <c r="AP53" i="35" s="1"/>
  <c r="AG58" i="41"/>
  <c r="AP58" i="41" s="1"/>
  <c r="AE58" i="41"/>
  <c r="W52" i="101"/>
  <c r="W55" i="96"/>
  <c r="AI54" i="85"/>
  <c r="AR54" i="85" s="1"/>
  <c r="AI57" i="89"/>
  <c r="AF54" i="96"/>
  <c r="AO54" i="96" s="1"/>
  <c r="AI54" i="49"/>
  <c r="AR54" i="49" s="1"/>
  <c r="AI57" i="100"/>
  <c r="AR57" i="100" s="1"/>
  <c r="AI53" i="102"/>
  <c r="AG54" i="96"/>
  <c r="AP54" i="96" s="1"/>
  <c r="AG55" i="105"/>
  <c r="AP55" i="105" s="1"/>
  <c r="AG51" i="101"/>
  <c r="AP51" i="101" s="1"/>
  <c r="AF58" i="41"/>
  <c r="AO58" i="41" s="1"/>
  <c r="AF53" i="87"/>
  <c r="AO53" i="87" s="1"/>
  <c r="AG56" i="46"/>
  <c r="AP56" i="46" s="1"/>
  <c r="AE56" i="46"/>
  <c r="AF56" i="46"/>
  <c r="AO56" i="46" s="1"/>
  <c r="W57" i="46"/>
  <c r="W56" i="105"/>
  <c r="Y56" i="105" s="1"/>
  <c r="Z58" i="47"/>
  <c r="W59" i="47" s="1"/>
  <c r="Z56" i="15"/>
  <c r="AG56" i="15" s="1"/>
  <c r="AP56" i="15" s="1"/>
  <c r="AG56" i="98"/>
  <c r="AP56" i="98" s="1"/>
  <c r="Z53" i="50"/>
  <c r="W54" i="50" s="1"/>
  <c r="W52" i="95"/>
  <c r="X52" i="95" s="1"/>
  <c r="AE53" i="87"/>
  <c r="AG51" i="95"/>
  <c r="AP51" i="95" s="1"/>
  <c r="W57" i="98"/>
  <c r="X57" i="98" s="1"/>
  <c r="AE56" i="98"/>
  <c r="AN56" i="98" s="1"/>
  <c r="AE51" i="95"/>
  <c r="Z55" i="85"/>
  <c r="AE55" i="85" s="1"/>
  <c r="Z53" i="52"/>
  <c r="AG53" i="52" s="1"/>
  <c r="AP53" i="52" s="1"/>
  <c r="AG53" i="87"/>
  <c r="AP53" i="87" s="1"/>
  <c r="AE55" i="105"/>
  <c r="Z56" i="94"/>
  <c r="AF56" i="94" s="1"/>
  <c r="AO56" i="94" s="1"/>
  <c r="Z54" i="45"/>
  <c r="AG54" i="45" s="1"/>
  <c r="AP54" i="45" s="1"/>
  <c r="Z55" i="88"/>
  <c r="W56" i="88" s="1"/>
  <c r="Z55" i="83"/>
  <c r="AF55" i="83" s="1"/>
  <c r="AO55" i="83" s="1"/>
  <c r="Z54" i="102"/>
  <c r="W55" i="102" s="1"/>
  <c r="Z54" i="93"/>
  <c r="AF54" i="93" s="1"/>
  <c r="AO54" i="93" s="1"/>
  <c r="Z54" i="51"/>
  <c r="AE54" i="51" s="1"/>
  <c r="Z53" i="92"/>
  <c r="AE53" i="92" s="1"/>
  <c r="Z55" i="49"/>
  <c r="AG55" i="49" s="1"/>
  <c r="AP55" i="49" s="1"/>
  <c r="AE53" i="50"/>
  <c r="AF53" i="50"/>
  <c r="AO53" i="50" s="1"/>
  <c r="AG53" i="50"/>
  <c r="AP53" i="50" s="1"/>
  <c r="AH53" i="43"/>
  <c r="AQ53" i="43" s="1"/>
  <c r="AI56" i="53"/>
  <c r="AN56" i="53"/>
  <c r="AR53" i="51"/>
  <c r="AH58" i="89"/>
  <c r="AQ58" i="89" s="1"/>
  <c r="Y54" i="35"/>
  <c r="X54" i="35"/>
  <c r="AN53" i="82"/>
  <c r="AI53" i="82"/>
  <c r="AE54" i="48"/>
  <c r="W55" i="48"/>
  <c r="AF54" i="48"/>
  <c r="AO54" i="48" s="1"/>
  <c r="AG54" i="48"/>
  <c r="AP54" i="48" s="1"/>
  <c r="AR55" i="15"/>
  <c r="Y54" i="103"/>
  <c r="X54" i="103"/>
  <c r="AH56" i="13"/>
  <c r="AQ56" i="13" s="1"/>
  <c r="Y52" i="101"/>
  <c r="X52" i="101"/>
  <c r="AR51" i="20"/>
  <c r="W56" i="97"/>
  <c r="AG55" i="97"/>
  <c r="AP55" i="97" s="1"/>
  <c r="AE55" i="97"/>
  <c r="AF55" i="97"/>
  <c r="AO55" i="97" s="1"/>
  <c r="Z53" i="43"/>
  <c r="AH52" i="20"/>
  <c r="AQ52" i="20" s="1"/>
  <c r="AR54" i="88"/>
  <c r="Z58" i="89"/>
  <c r="W54" i="90"/>
  <c r="AG53" i="90"/>
  <c r="AP53" i="90" s="1"/>
  <c r="AF53" i="90"/>
  <c r="AO53" i="90" s="1"/>
  <c r="AE53" i="90"/>
  <c r="AH53" i="92"/>
  <c r="AQ53" i="92" s="1"/>
  <c r="AN53" i="91"/>
  <c r="AI53" i="91"/>
  <c r="AI53" i="35"/>
  <c r="AN53" i="35"/>
  <c r="Z52" i="20"/>
  <c r="AH58" i="100"/>
  <c r="AQ58" i="100" s="1"/>
  <c r="AN51" i="99"/>
  <c r="AI51" i="99"/>
  <c r="W53" i="54"/>
  <c r="AE52" i="54"/>
  <c r="AG52" i="54"/>
  <c r="AP52" i="54" s="1"/>
  <c r="AF52" i="54"/>
  <c r="AO52" i="54" s="1"/>
  <c r="AN52" i="11"/>
  <c r="AI52" i="11"/>
  <c r="AR53" i="93"/>
  <c r="AR52" i="43"/>
  <c r="Z56" i="13"/>
  <c r="AN51" i="101"/>
  <c r="AI51" i="101"/>
  <c r="AH53" i="10"/>
  <c r="AQ53" i="10" s="1"/>
  <c r="Y57" i="98"/>
  <c r="Y54" i="82"/>
  <c r="X54" i="82"/>
  <c r="AN54" i="96"/>
  <c r="AI54" i="96"/>
  <c r="AH55" i="49"/>
  <c r="AQ55" i="49" s="1"/>
  <c r="AH55" i="88"/>
  <c r="AQ55" i="88" s="1"/>
  <c r="AE54" i="44"/>
  <c r="W55" i="44"/>
  <c r="AF54" i="44"/>
  <c r="AO54" i="44" s="1"/>
  <c r="AG54" i="44"/>
  <c r="AP54" i="44" s="1"/>
  <c r="W54" i="92"/>
  <c r="AR55" i="94"/>
  <c r="Y57" i="53"/>
  <c r="X57" i="53"/>
  <c r="Z58" i="100"/>
  <c r="AH53" i="104"/>
  <c r="AQ53" i="104" s="1"/>
  <c r="Y58" i="18"/>
  <c r="X58" i="18"/>
  <c r="AE54" i="16"/>
  <c r="W55" i="16"/>
  <c r="AF54" i="16"/>
  <c r="AO54" i="16" s="1"/>
  <c r="AG54" i="16"/>
  <c r="AP54" i="16" s="1"/>
  <c r="AR52" i="104"/>
  <c r="AE54" i="42"/>
  <c r="AF54" i="42"/>
  <c r="AO54" i="42" s="1"/>
  <c r="AG54" i="42"/>
  <c r="AP54" i="42" s="1"/>
  <c r="W55" i="42"/>
  <c r="W55" i="84"/>
  <c r="AG54" i="84"/>
  <c r="AP54" i="84" s="1"/>
  <c r="AF54" i="84"/>
  <c r="AO54" i="84" s="1"/>
  <c r="AE54" i="84"/>
  <c r="AR52" i="92"/>
  <c r="Z53" i="10"/>
  <c r="Y55" i="96"/>
  <c r="X55" i="96"/>
  <c r="Y59" i="41"/>
  <c r="X59" i="41"/>
  <c r="AN51" i="95"/>
  <c r="AN55" i="86"/>
  <c r="AI55" i="86"/>
  <c r="AH54" i="102"/>
  <c r="AQ54" i="102" s="1"/>
  <c r="AE54" i="55"/>
  <c r="AF54" i="55"/>
  <c r="AO54" i="55" s="1"/>
  <c r="AG54" i="55"/>
  <c r="AP54" i="55" s="1"/>
  <c r="W55" i="55"/>
  <c r="AH54" i="93"/>
  <c r="AQ54" i="93" s="1"/>
  <c r="AR52" i="50"/>
  <c r="AR55" i="13"/>
  <c r="Y54" i="91"/>
  <c r="X54" i="91"/>
  <c r="Z53" i="104"/>
  <c r="AN57" i="18"/>
  <c r="AI57" i="18"/>
  <c r="AR53" i="45"/>
  <c r="AH53" i="50"/>
  <c r="AQ53" i="50" s="1"/>
  <c r="AE54" i="32"/>
  <c r="AF54" i="32"/>
  <c r="AO54" i="32" s="1"/>
  <c r="W55" i="32"/>
  <c r="AG54" i="32"/>
  <c r="AP54" i="32" s="1"/>
  <c r="AR53" i="102"/>
  <c r="AR52" i="52"/>
  <c r="AH55" i="85"/>
  <c r="AQ55" i="85" s="1"/>
  <c r="AH53" i="52"/>
  <c r="AQ53" i="52" s="1"/>
  <c r="AR57" i="89"/>
  <c r="AH56" i="94"/>
  <c r="AQ56" i="94" s="1"/>
  <c r="Y54" i="87"/>
  <c r="X54" i="87"/>
  <c r="AN55" i="105"/>
  <c r="Y56" i="86"/>
  <c r="X56" i="86"/>
  <c r="AH56" i="15"/>
  <c r="AQ56" i="15" s="1"/>
  <c r="Y52" i="99"/>
  <c r="X52" i="99"/>
  <c r="AH55" i="83"/>
  <c r="AQ55" i="83" s="1"/>
  <c r="AR52" i="10"/>
  <c r="AH54" i="51"/>
  <c r="AQ54" i="51" s="1"/>
  <c r="Y53" i="11"/>
  <c r="X53" i="11"/>
  <c r="AR54" i="83"/>
  <c r="AN53" i="103"/>
  <c r="AI53" i="103"/>
  <c r="AH54" i="45"/>
  <c r="AQ54" i="45" s="1"/>
  <c r="AI58" i="41"/>
  <c r="AN58" i="41"/>
  <c r="AI51" i="95" l="1"/>
  <c r="AG54" i="51"/>
  <c r="AP54" i="51" s="1"/>
  <c r="AE55" i="88"/>
  <c r="W56" i="83"/>
  <c r="AF55" i="88"/>
  <c r="AO55" i="88" s="1"/>
  <c r="AF55" i="85"/>
  <c r="AO55" i="85" s="1"/>
  <c r="AI55" i="105"/>
  <c r="AF53" i="52"/>
  <c r="AO53" i="52" s="1"/>
  <c r="AE56" i="94"/>
  <c r="AN56" i="94" s="1"/>
  <c r="W56" i="49"/>
  <c r="AE58" i="47"/>
  <c r="AN58" i="47" s="1"/>
  <c r="AE54" i="93"/>
  <c r="AF54" i="51"/>
  <c r="AO54" i="51" s="1"/>
  <c r="AF56" i="15"/>
  <c r="AO56" i="15" s="1"/>
  <c r="W55" i="93"/>
  <c r="Y55" i="93" s="1"/>
  <c r="AE56" i="15"/>
  <c r="AE54" i="102"/>
  <c r="AN54" i="102" s="1"/>
  <c r="W57" i="15"/>
  <c r="AF54" i="102"/>
  <c r="AO54" i="102" s="1"/>
  <c r="AI53" i="87"/>
  <c r="AG55" i="88"/>
  <c r="AP55" i="88" s="1"/>
  <c r="AG55" i="85"/>
  <c r="AP55" i="85" s="1"/>
  <c r="W56" i="85"/>
  <c r="Y56" i="85" s="1"/>
  <c r="Y59" i="47"/>
  <c r="X59" i="47"/>
  <c r="W54" i="52"/>
  <c r="AN53" i="87"/>
  <c r="AE53" i="52"/>
  <c r="AN53" i="52" s="1"/>
  <c r="Z52" i="101"/>
  <c r="AF52" i="101" s="1"/>
  <c r="AO52" i="101" s="1"/>
  <c r="AG55" i="83"/>
  <c r="AP55" i="83" s="1"/>
  <c r="X57" i="46"/>
  <c r="AH57" i="46" s="1"/>
  <c r="AQ57" i="46" s="1"/>
  <c r="Y57" i="46"/>
  <c r="X56" i="105"/>
  <c r="Z56" i="105" s="1"/>
  <c r="W57" i="105" s="1"/>
  <c r="AE55" i="83"/>
  <c r="AG54" i="102"/>
  <c r="AP54" i="102" s="1"/>
  <c r="AF55" i="49"/>
  <c r="AO55" i="49" s="1"/>
  <c r="AF58" i="47"/>
  <c r="AE55" i="49"/>
  <c r="AG58" i="47"/>
  <c r="AP58" i="47" s="1"/>
  <c r="AI56" i="46"/>
  <c r="AR56" i="46" s="1"/>
  <c r="AN56" i="46"/>
  <c r="Z54" i="87"/>
  <c r="AE54" i="87" s="1"/>
  <c r="Z59" i="41"/>
  <c r="W57" i="94"/>
  <c r="Y57" i="94" s="1"/>
  <c r="W55" i="51"/>
  <c r="Y55" i="51" s="1"/>
  <c r="Y52" i="95"/>
  <c r="Z52" i="95" s="1"/>
  <c r="AG53" i="92"/>
  <c r="AP53" i="92" s="1"/>
  <c r="AI56" i="98"/>
  <c r="AF53" i="92"/>
  <c r="AO53" i="92" s="1"/>
  <c r="AG54" i="93"/>
  <c r="AP54" i="93" s="1"/>
  <c r="W55" i="45"/>
  <c r="X55" i="45" s="1"/>
  <c r="AG56" i="94"/>
  <c r="AP56" i="94" s="1"/>
  <c r="Z54" i="82"/>
  <c r="W55" i="82" s="1"/>
  <c r="Z54" i="35"/>
  <c r="AF54" i="35" s="1"/>
  <c r="AO54" i="35" s="1"/>
  <c r="AF54" i="45"/>
  <c r="AO54" i="45" s="1"/>
  <c r="AE54" i="45"/>
  <c r="Z52" i="99"/>
  <c r="AG52" i="99" s="1"/>
  <c r="AP52" i="99" s="1"/>
  <c r="Z54" i="91"/>
  <c r="AF54" i="91" s="1"/>
  <c r="AO54" i="91" s="1"/>
  <c r="Z55" i="96"/>
  <c r="W56" i="96" s="1"/>
  <c r="Z57" i="53"/>
  <c r="AG57" i="53" s="1"/>
  <c r="AP57" i="53" s="1"/>
  <c r="Z54" i="103"/>
  <c r="AG54" i="103" s="1"/>
  <c r="AP54" i="103" s="1"/>
  <c r="Z58" i="18"/>
  <c r="AF58" i="18" s="1"/>
  <c r="AO58" i="18" s="1"/>
  <c r="Z56" i="86"/>
  <c r="W57" i="86" s="1"/>
  <c r="Z53" i="11"/>
  <c r="AG53" i="11" s="1"/>
  <c r="AP53" i="11" s="1"/>
  <c r="AG54" i="35"/>
  <c r="AP54" i="35" s="1"/>
  <c r="W55" i="87"/>
  <c r="AG54" i="87"/>
  <c r="AP54" i="87" s="1"/>
  <c r="Y55" i="16"/>
  <c r="X55" i="16"/>
  <c r="AN53" i="90"/>
  <c r="AI53" i="90"/>
  <c r="AN55" i="85"/>
  <c r="AI55" i="85"/>
  <c r="AN54" i="84"/>
  <c r="AI54" i="84"/>
  <c r="AI52" i="54"/>
  <c r="AN52" i="54"/>
  <c r="AN55" i="83"/>
  <c r="AN55" i="88"/>
  <c r="AH54" i="91"/>
  <c r="AQ54" i="91" s="1"/>
  <c r="AI54" i="55"/>
  <c r="AN54" i="55"/>
  <c r="AR51" i="95"/>
  <c r="Y54" i="52"/>
  <c r="X54" i="52"/>
  <c r="AH57" i="98"/>
  <c r="AQ57" i="98" s="1"/>
  <c r="AR52" i="11"/>
  <c r="AR51" i="99"/>
  <c r="AR53" i="35"/>
  <c r="Y56" i="97"/>
  <c r="X56" i="97"/>
  <c r="AR53" i="87"/>
  <c r="AR53" i="82"/>
  <c r="AH55" i="96"/>
  <c r="AQ55" i="96" s="1"/>
  <c r="AE57" i="53"/>
  <c r="W58" i="53"/>
  <c r="AF57" i="53"/>
  <c r="AO57" i="53" s="1"/>
  <c r="AN55" i="97"/>
  <c r="AI55" i="97"/>
  <c r="AF53" i="104"/>
  <c r="AO53" i="104" s="1"/>
  <c r="AE53" i="104"/>
  <c r="AG53" i="104"/>
  <c r="AP53" i="104" s="1"/>
  <c r="W54" i="104"/>
  <c r="AN54" i="16"/>
  <c r="AI54" i="16"/>
  <c r="W55" i="91"/>
  <c r="AH59" i="41"/>
  <c r="AQ59" i="41" s="1"/>
  <c r="AE53" i="10"/>
  <c r="W54" i="10"/>
  <c r="AG53" i="10"/>
  <c r="AP53" i="10" s="1"/>
  <c r="AF53" i="10"/>
  <c r="AO53" i="10" s="1"/>
  <c r="Y55" i="84"/>
  <c r="X55" i="84"/>
  <c r="AE58" i="100"/>
  <c r="W59" i="100"/>
  <c r="AG58" i="100"/>
  <c r="AP58" i="100" s="1"/>
  <c r="AF58" i="100"/>
  <c r="AO58" i="100" s="1"/>
  <c r="Y54" i="92"/>
  <c r="X54" i="92"/>
  <c r="Y55" i="44"/>
  <c r="X55" i="44"/>
  <c r="Z57" i="98"/>
  <c r="AF56" i="13"/>
  <c r="AO56" i="13" s="1"/>
  <c r="AE56" i="13"/>
  <c r="W57" i="13"/>
  <c r="AG56" i="13"/>
  <c r="AP56" i="13" s="1"/>
  <c r="AR53" i="91"/>
  <c r="Y54" i="90"/>
  <c r="X54" i="90"/>
  <c r="AE53" i="43"/>
  <c r="AG53" i="43"/>
  <c r="AP53" i="43" s="1"/>
  <c r="W54" i="43"/>
  <c r="AF53" i="43"/>
  <c r="AO53" i="43" s="1"/>
  <c r="AH54" i="103"/>
  <c r="AQ54" i="103" s="1"/>
  <c r="AI56" i="15"/>
  <c r="AN56" i="15"/>
  <c r="Y56" i="88"/>
  <c r="X56" i="88"/>
  <c r="AN54" i="45"/>
  <c r="AI54" i="32"/>
  <c r="AN54" i="32"/>
  <c r="AG52" i="20"/>
  <c r="AP52" i="20" s="1"/>
  <c r="AE52" i="20"/>
  <c r="AF52" i="20"/>
  <c r="AO52" i="20" s="1"/>
  <c r="W53" i="20"/>
  <c r="AH52" i="99"/>
  <c r="AQ52" i="99" s="1"/>
  <c r="AN54" i="42"/>
  <c r="AI54" i="42"/>
  <c r="AR51" i="101"/>
  <c r="Y53" i="54"/>
  <c r="X53" i="54"/>
  <c r="AH59" i="47"/>
  <c r="AQ59" i="47" s="1"/>
  <c r="AR58" i="41"/>
  <c r="AR55" i="105"/>
  <c r="AH53" i="11"/>
  <c r="AQ53" i="11" s="1"/>
  <c r="Y55" i="32"/>
  <c r="X55" i="32"/>
  <c r="Y55" i="42"/>
  <c r="X55" i="42"/>
  <c r="AH58" i="18"/>
  <c r="AQ58" i="18" s="1"/>
  <c r="AH57" i="53"/>
  <c r="AQ57" i="53" s="1"/>
  <c r="AN53" i="92"/>
  <c r="AN54" i="44"/>
  <c r="AI54" i="44"/>
  <c r="AF58" i="89"/>
  <c r="AO58" i="89" s="1"/>
  <c r="AE58" i="89"/>
  <c r="AG58" i="89"/>
  <c r="AP58" i="89" s="1"/>
  <c r="W59" i="89"/>
  <c r="AH52" i="101"/>
  <c r="AQ52" i="101" s="1"/>
  <c r="Y55" i="48"/>
  <c r="X55" i="48"/>
  <c r="AH54" i="35"/>
  <c r="AQ54" i="35" s="1"/>
  <c r="Y56" i="83"/>
  <c r="X56" i="83"/>
  <c r="AN54" i="93"/>
  <c r="AI54" i="93"/>
  <c r="AI56" i="94"/>
  <c r="AI53" i="50"/>
  <c r="AN53" i="50"/>
  <c r="Y56" i="49"/>
  <c r="X56" i="49"/>
  <c r="AR53" i="103"/>
  <c r="AH56" i="86"/>
  <c r="AQ56" i="86" s="1"/>
  <c r="AH52" i="95"/>
  <c r="AQ52" i="95" s="1"/>
  <c r="AH54" i="87"/>
  <c r="AQ54" i="87" s="1"/>
  <c r="AR57" i="18"/>
  <c r="Y55" i="55"/>
  <c r="X55" i="55"/>
  <c r="AR55" i="86"/>
  <c r="AE59" i="41"/>
  <c r="AF59" i="41"/>
  <c r="AO59" i="41" s="1"/>
  <c r="AG59" i="41"/>
  <c r="AP59" i="41" s="1"/>
  <c r="W60" i="41"/>
  <c r="AR56" i="98"/>
  <c r="AR54" i="96"/>
  <c r="AH54" i="82"/>
  <c r="AQ54" i="82" s="1"/>
  <c r="AN54" i="48"/>
  <c r="AI54" i="48"/>
  <c r="AR56" i="53"/>
  <c r="Y57" i="15"/>
  <c r="X57" i="15"/>
  <c r="Y55" i="102"/>
  <c r="X55" i="102"/>
  <c r="Y54" i="50"/>
  <c r="X54" i="50"/>
  <c r="AN54" i="51"/>
  <c r="AI54" i="51"/>
  <c r="AF54" i="82" l="1"/>
  <c r="AO54" i="82" s="1"/>
  <c r="Z55" i="16"/>
  <c r="W53" i="101"/>
  <c r="X55" i="93"/>
  <c r="AE54" i="82"/>
  <c r="AE54" i="103"/>
  <c r="AG54" i="82"/>
  <c r="AP54" i="82" s="1"/>
  <c r="AI55" i="88"/>
  <c r="AF55" i="96"/>
  <c r="AO55" i="96" s="1"/>
  <c r="Z59" i="47"/>
  <c r="AG59" i="47" s="1"/>
  <c r="AP59" i="47" s="1"/>
  <c r="X57" i="94"/>
  <c r="AF54" i="87"/>
  <c r="AO54" i="87" s="1"/>
  <c r="AE55" i="96"/>
  <c r="AE54" i="35"/>
  <c r="Z55" i="42"/>
  <c r="AI53" i="92"/>
  <c r="X56" i="85"/>
  <c r="Z54" i="90"/>
  <c r="AE53" i="11"/>
  <c r="AG52" i="101"/>
  <c r="AP52" i="101" s="1"/>
  <c r="W54" i="11"/>
  <c r="AE52" i="101"/>
  <c r="AI54" i="102"/>
  <c r="AI55" i="83"/>
  <c r="AF53" i="11"/>
  <c r="AO53" i="11" s="1"/>
  <c r="AE59" i="47"/>
  <c r="W55" i="35"/>
  <c r="X55" i="35" s="1"/>
  <c r="AI55" i="49"/>
  <c r="Z57" i="46"/>
  <c r="AG57" i="46" s="1"/>
  <c r="AP57" i="46" s="1"/>
  <c r="Y55" i="45"/>
  <c r="Z55" i="45" s="1"/>
  <c r="W55" i="103"/>
  <c r="AF59" i="47"/>
  <c r="AO59" i="47" s="1"/>
  <c r="AE56" i="105"/>
  <c r="AN56" i="105" s="1"/>
  <c r="Z56" i="49"/>
  <c r="W57" i="49" s="1"/>
  <c r="AI53" i="52"/>
  <c r="AR53" i="52" s="1"/>
  <c r="AF56" i="105"/>
  <c r="AO56" i="105" s="1"/>
  <c r="AE58" i="18"/>
  <c r="AO58" i="47"/>
  <c r="AI58" i="47"/>
  <c r="AR58" i="47" s="1"/>
  <c r="AF57" i="46"/>
  <c r="AO57" i="46" s="1"/>
  <c r="AE57" i="46"/>
  <c r="AH56" i="105"/>
  <c r="AQ56" i="105" s="1"/>
  <c r="X55" i="51"/>
  <c r="Z55" i="51" s="1"/>
  <c r="AG56" i="105"/>
  <c r="AP56" i="105" s="1"/>
  <c r="AN55" i="49"/>
  <c r="AG58" i="18"/>
  <c r="AP58" i="18" s="1"/>
  <c r="AF54" i="103"/>
  <c r="AO54" i="103" s="1"/>
  <c r="W60" i="47"/>
  <c r="W59" i="18"/>
  <c r="X59" i="18" s="1"/>
  <c r="W53" i="95"/>
  <c r="Y53" i="95" s="1"/>
  <c r="AF52" i="95"/>
  <c r="AO52" i="95" s="1"/>
  <c r="AG52" i="95"/>
  <c r="AP52" i="95" s="1"/>
  <c r="AE52" i="95"/>
  <c r="AG54" i="91"/>
  <c r="AP54" i="91" s="1"/>
  <c r="W53" i="99"/>
  <c r="Y53" i="99" s="1"/>
  <c r="AG56" i="86"/>
  <c r="AP56" i="86" s="1"/>
  <c r="Z55" i="32"/>
  <c r="AG55" i="32" s="1"/>
  <c r="AP55" i="32" s="1"/>
  <c r="Z56" i="85"/>
  <c r="AE56" i="85" s="1"/>
  <c r="AG55" i="96"/>
  <c r="AP55" i="96" s="1"/>
  <c r="AE52" i="99"/>
  <c r="AN52" i="99" s="1"/>
  <c r="AI54" i="45"/>
  <c r="AR54" i="45" s="1"/>
  <c r="Z55" i="84"/>
  <c r="W56" i="84" s="1"/>
  <c r="AE54" i="91"/>
  <c r="AN54" i="91" s="1"/>
  <c r="AF52" i="99"/>
  <c r="AO52" i="99" s="1"/>
  <c r="AE56" i="86"/>
  <c r="AF56" i="86"/>
  <c r="AO56" i="86" s="1"/>
  <c r="Z55" i="44"/>
  <c r="AF55" i="44" s="1"/>
  <c r="AO55" i="44" s="1"/>
  <c r="Z56" i="97"/>
  <c r="W57" i="97" s="1"/>
  <c r="Z56" i="83"/>
  <c r="AE56" i="83" s="1"/>
  <c r="Z54" i="52"/>
  <c r="AE54" i="52" s="1"/>
  <c r="AF56" i="85"/>
  <c r="AO56" i="85" s="1"/>
  <c r="AI52" i="20"/>
  <c r="AN52" i="20"/>
  <c r="AR54" i="84"/>
  <c r="AH57" i="94"/>
  <c r="AQ57" i="94" s="1"/>
  <c r="AR53" i="90"/>
  <c r="AN54" i="103"/>
  <c r="X53" i="95"/>
  <c r="Y57" i="86"/>
  <c r="X57" i="86"/>
  <c r="AH55" i="48"/>
  <c r="AQ55" i="48" s="1"/>
  <c r="AH53" i="54"/>
  <c r="AQ53" i="54" s="1"/>
  <c r="AR56" i="15"/>
  <c r="AN53" i="43"/>
  <c r="AI53" i="43"/>
  <c r="Y54" i="104"/>
  <c r="X54" i="104"/>
  <c r="Z57" i="94"/>
  <c r="AR54" i="93"/>
  <c r="AR54" i="102"/>
  <c r="AH56" i="97"/>
  <c r="AQ56" i="97" s="1"/>
  <c r="AI52" i="101"/>
  <c r="AN52" i="101"/>
  <c r="AH55" i="102"/>
  <c r="AQ55" i="102" s="1"/>
  <c r="AI59" i="41"/>
  <c r="AN59" i="41"/>
  <c r="AH55" i="45"/>
  <c r="AQ55" i="45" s="1"/>
  <c r="Y55" i="82"/>
  <c r="X55" i="82"/>
  <c r="AR54" i="51"/>
  <c r="Z55" i="102"/>
  <c r="AH56" i="83"/>
  <c r="AQ56" i="83" s="1"/>
  <c r="Z55" i="48"/>
  <c r="AH55" i="42"/>
  <c r="AQ55" i="42" s="1"/>
  <c r="Z53" i="54"/>
  <c r="AH54" i="90"/>
  <c r="AQ54" i="90" s="1"/>
  <c r="Y57" i="13"/>
  <c r="X57" i="13"/>
  <c r="Y59" i="100"/>
  <c r="X59" i="100"/>
  <c r="AR55" i="88"/>
  <c r="AH55" i="16"/>
  <c r="AQ55" i="16" s="1"/>
  <c r="Y55" i="87"/>
  <c r="X55" i="87"/>
  <c r="AI58" i="18"/>
  <c r="AN58" i="18"/>
  <c r="Y54" i="11"/>
  <c r="X54" i="11"/>
  <c r="AN55" i="96"/>
  <c r="AN52" i="95"/>
  <c r="Y60" i="47"/>
  <c r="X60" i="47"/>
  <c r="AI54" i="35"/>
  <c r="AN54" i="35"/>
  <c r="AR54" i="42"/>
  <c r="AR53" i="50"/>
  <c r="Y59" i="89"/>
  <c r="X59" i="89"/>
  <c r="AR54" i="44"/>
  <c r="AE55" i="42"/>
  <c r="AF55" i="42"/>
  <c r="AO55" i="42" s="1"/>
  <c r="AG55" i="42"/>
  <c r="AP55" i="42" s="1"/>
  <c r="W56" i="42"/>
  <c r="AR54" i="32"/>
  <c r="AH56" i="88"/>
  <c r="AQ56" i="88" s="1"/>
  <c r="W55" i="90"/>
  <c r="AG54" i="90"/>
  <c r="AP54" i="90" s="1"/>
  <c r="AF54" i="90"/>
  <c r="AO54" i="90" s="1"/>
  <c r="AE54" i="90"/>
  <c r="AI56" i="13"/>
  <c r="AN56" i="13"/>
  <c r="AH54" i="92"/>
  <c r="AQ54" i="92" s="1"/>
  <c r="AN58" i="100"/>
  <c r="AI58" i="100"/>
  <c r="Y54" i="10"/>
  <c r="X54" i="10"/>
  <c r="AN53" i="104"/>
  <c r="AI53" i="104"/>
  <c r="AH55" i="51"/>
  <c r="AQ55" i="51" s="1"/>
  <c r="Y57" i="105"/>
  <c r="X57" i="105"/>
  <c r="AR55" i="49"/>
  <c r="AH55" i="93"/>
  <c r="AQ55" i="93" s="1"/>
  <c r="AE55" i="16"/>
  <c r="AF55" i="16"/>
  <c r="AO55" i="16" s="1"/>
  <c r="W56" i="16"/>
  <c r="AG55" i="16"/>
  <c r="AP55" i="16" s="1"/>
  <c r="Y55" i="35"/>
  <c r="AR56" i="94"/>
  <c r="Y53" i="20"/>
  <c r="X53" i="20"/>
  <c r="AH56" i="85"/>
  <c r="AQ56" i="85" s="1"/>
  <c r="Z56" i="88"/>
  <c r="Z54" i="92"/>
  <c r="AH55" i="84"/>
  <c r="AQ55" i="84" s="1"/>
  <c r="AI53" i="10"/>
  <c r="AN53" i="10"/>
  <c r="Y55" i="91"/>
  <c r="X55" i="91"/>
  <c r="Z55" i="91" s="1"/>
  <c r="AR55" i="85"/>
  <c r="Z55" i="93"/>
  <c r="Y53" i="101"/>
  <c r="X53" i="101"/>
  <c r="AH55" i="44"/>
  <c r="AQ55" i="44" s="1"/>
  <c r="AI57" i="53"/>
  <c r="AN57" i="53"/>
  <c r="W55" i="52"/>
  <c r="AR54" i="48"/>
  <c r="AH54" i="50"/>
  <c r="AQ54" i="50" s="1"/>
  <c r="AH57" i="15"/>
  <c r="AQ57" i="15" s="1"/>
  <c r="Y60" i="41"/>
  <c r="X60" i="41"/>
  <c r="AH55" i="55"/>
  <c r="AQ55" i="55" s="1"/>
  <c r="Z54" i="50"/>
  <c r="Z57" i="15"/>
  <c r="Z55" i="55"/>
  <c r="AN54" i="82"/>
  <c r="AI54" i="82"/>
  <c r="AH56" i="49"/>
  <c r="AQ56" i="49" s="1"/>
  <c r="AN58" i="89"/>
  <c r="AI58" i="89"/>
  <c r="AR53" i="92"/>
  <c r="AH55" i="32"/>
  <c r="AQ55" i="32" s="1"/>
  <c r="Y54" i="43"/>
  <c r="X54" i="43"/>
  <c r="AF57" i="98"/>
  <c r="AO57" i="98" s="1"/>
  <c r="AE57" i="98"/>
  <c r="AG57" i="98"/>
  <c r="AP57" i="98" s="1"/>
  <c r="W58" i="98"/>
  <c r="AR54" i="16"/>
  <c r="AR55" i="97"/>
  <c r="Y58" i="53"/>
  <c r="X58" i="53"/>
  <c r="AH54" i="52"/>
  <c r="AQ54" i="52" s="1"/>
  <c r="AR54" i="55"/>
  <c r="AR55" i="83"/>
  <c r="AR52" i="54"/>
  <c r="AN54" i="87"/>
  <c r="AI54" i="87"/>
  <c r="AN53" i="11"/>
  <c r="AI53" i="11"/>
  <c r="Y55" i="103"/>
  <c r="X55" i="103"/>
  <c r="Y56" i="96"/>
  <c r="X56" i="96"/>
  <c r="AI59" i="47"/>
  <c r="AN59" i="47"/>
  <c r="AI52" i="95" l="1"/>
  <c r="AI55" i="96"/>
  <c r="AE56" i="49"/>
  <c r="W57" i="83"/>
  <c r="AI54" i="103"/>
  <c r="AR54" i="103" s="1"/>
  <c r="AF55" i="45"/>
  <c r="AO55" i="45" s="1"/>
  <c r="W56" i="45"/>
  <c r="AG56" i="83"/>
  <c r="AP56" i="83" s="1"/>
  <c r="AF56" i="83"/>
  <c r="AO56" i="83" s="1"/>
  <c r="AE55" i="45"/>
  <c r="Z55" i="82"/>
  <c r="Y59" i="18"/>
  <c r="AG55" i="45"/>
  <c r="AP55" i="45" s="1"/>
  <c r="AG56" i="85"/>
  <c r="AP56" i="85" s="1"/>
  <c r="W57" i="85"/>
  <c r="W58" i="46"/>
  <c r="X58" i="46" s="1"/>
  <c r="AH58" i="46" s="1"/>
  <c r="AQ58" i="46" s="1"/>
  <c r="AE55" i="32"/>
  <c r="AI54" i="91"/>
  <c r="AG55" i="44"/>
  <c r="AP55" i="44" s="1"/>
  <c r="AI56" i="86"/>
  <c r="AR56" i="86" s="1"/>
  <c r="AN56" i="86"/>
  <c r="Y58" i="46"/>
  <c r="AG54" i="52"/>
  <c r="AP54" i="52" s="1"/>
  <c r="AG56" i="49"/>
  <c r="AP56" i="49" s="1"/>
  <c r="AI52" i="99"/>
  <c r="X53" i="99"/>
  <c r="Z53" i="95"/>
  <c r="AF54" i="52"/>
  <c r="AO54" i="52" s="1"/>
  <c r="AF56" i="49"/>
  <c r="AO56" i="49" s="1"/>
  <c r="AI56" i="105"/>
  <c r="AR56" i="105" s="1"/>
  <c r="AI57" i="46"/>
  <c r="AR57" i="46" s="1"/>
  <c r="AN57" i="46"/>
  <c r="Z58" i="53"/>
  <c r="AF55" i="32"/>
  <c r="AO55" i="32" s="1"/>
  <c r="W56" i="44"/>
  <c r="X56" i="44" s="1"/>
  <c r="AE56" i="97"/>
  <c r="AN56" i="97" s="1"/>
  <c r="AF55" i="84"/>
  <c r="AO55" i="84" s="1"/>
  <c r="AF56" i="97"/>
  <c r="AO56" i="97" s="1"/>
  <c r="AE55" i="44"/>
  <c r="AE55" i="84"/>
  <c r="AG55" i="84"/>
  <c r="AP55" i="84" s="1"/>
  <c r="W56" i="32"/>
  <c r="Y56" i="32" s="1"/>
  <c r="AG56" i="97"/>
  <c r="AP56" i="97" s="1"/>
  <c r="Z60" i="47"/>
  <c r="W61" i="47" s="1"/>
  <c r="Z54" i="10"/>
  <c r="AE54" i="10" s="1"/>
  <c r="Z53" i="101"/>
  <c r="AG53" i="101" s="1"/>
  <c r="AP53" i="101" s="1"/>
  <c r="Z57" i="105"/>
  <c r="W58" i="105" s="1"/>
  <c r="Z59" i="89"/>
  <c r="AF59" i="89" s="1"/>
  <c r="AO59" i="89" s="1"/>
  <c r="Z54" i="104"/>
  <c r="AE54" i="104" s="1"/>
  <c r="Z60" i="41"/>
  <c r="AF60" i="41" s="1"/>
  <c r="AO60" i="41" s="1"/>
  <c r="Z55" i="87"/>
  <c r="W56" i="87" s="1"/>
  <c r="Z56" i="96"/>
  <c r="AF56" i="96" s="1"/>
  <c r="AO56" i="96" s="1"/>
  <c r="AF54" i="10"/>
  <c r="AO54" i="10" s="1"/>
  <c r="AR58" i="89"/>
  <c r="AH55" i="35"/>
  <c r="AQ55" i="35" s="1"/>
  <c r="AE55" i="51"/>
  <c r="AF55" i="51"/>
  <c r="AO55" i="51" s="1"/>
  <c r="AG55" i="51"/>
  <c r="AP55" i="51" s="1"/>
  <c r="W56" i="51"/>
  <c r="AH53" i="20"/>
  <c r="AQ53" i="20" s="1"/>
  <c r="Z55" i="35"/>
  <c r="Y56" i="16"/>
  <c r="X56" i="16"/>
  <c r="AH54" i="11"/>
  <c r="AQ54" i="11" s="1"/>
  <c r="AH59" i="100"/>
  <c r="AQ59" i="100" s="1"/>
  <c r="AH59" i="18"/>
  <c r="AQ59" i="18" s="1"/>
  <c r="Y56" i="84"/>
  <c r="X56" i="84"/>
  <c r="Y57" i="97"/>
  <c r="X57" i="97"/>
  <c r="AE55" i="55"/>
  <c r="AF55" i="55"/>
  <c r="AO55" i="55" s="1"/>
  <c r="AG55" i="55"/>
  <c r="AP55" i="55" s="1"/>
  <c r="W56" i="55"/>
  <c r="AF53" i="101"/>
  <c r="AO53" i="101" s="1"/>
  <c r="AR53" i="10"/>
  <c r="AH54" i="10"/>
  <c r="AQ54" i="10" s="1"/>
  <c r="AE54" i="50"/>
  <c r="AF54" i="50"/>
  <c r="AO54" i="50" s="1"/>
  <c r="AG54" i="50"/>
  <c r="AP54" i="50" s="1"/>
  <c r="W55" i="50"/>
  <c r="AI54" i="52"/>
  <c r="AN54" i="52"/>
  <c r="AR52" i="99"/>
  <c r="AH55" i="91"/>
  <c r="AQ55" i="91" s="1"/>
  <c r="AR56" i="13"/>
  <c r="AI55" i="42"/>
  <c r="AN55" i="42"/>
  <c r="Y57" i="83"/>
  <c r="X57" i="83"/>
  <c r="Y56" i="45"/>
  <c r="X56" i="45"/>
  <c r="Z54" i="11"/>
  <c r="Z59" i="100"/>
  <c r="AE55" i="48"/>
  <c r="AF55" i="48"/>
  <c r="AO55" i="48" s="1"/>
  <c r="AG55" i="48"/>
  <c r="AP55" i="48" s="1"/>
  <c r="W56" i="48"/>
  <c r="AH55" i="82"/>
  <c r="AQ55" i="82" s="1"/>
  <c r="AR59" i="41"/>
  <c r="Z59" i="18"/>
  <c r="AR54" i="91"/>
  <c r="AH57" i="86"/>
  <c r="AQ57" i="86" s="1"/>
  <c r="AN56" i="85"/>
  <c r="AI56" i="85"/>
  <c r="Y56" i="44"/>
  <c r="AR59" i="47"/>
  <c r="AF57" i="105"/>
  <c r="AO57" i="105" s="1"/>
  <c r="AH60" i="47"/>
  <c r="AQ60" i="47" s="1"/>
  <c r="AF54" i="104"/>
  <c r="AO54" i="104" s="1"/>
  <c r="W55" i="104"/>
  <c r="AF53" i="95"/>
  <c r="AO53" i="95" s="1"/>
  <c r="AE53" i="95"/>
  <c r="AG53" i="95"/>
  <c r="AP53" i="95" s="1"/>
  <c r="W54" i="95"/>
  <c r="AR53" i="11"/>
  <c r="AN57" i="98"/>
  <c r="AI57" i="98"/>
  <c r="AR54" i="87"/>
  <c r="Y57" i="49"/>
  <c r="X57" i="49"/>
  <c r="W56" i="91"/>
  <c r="AG55" i="91"/>
  <c r="AP55" i="91" s="1"/>
  <c r="AE55" i="91"/>
  <c r="AF55" i="91"/>
  <c r="AO55" i="91" s="1"/>
  <c r="AF54" i="92"/>
  <c r="AO54" i="92" s="1"/>
  <c r="AE54" i="92"/>
  <c r="AG54" i="92"/>
  <c r="AP54" i="92" s="1"/>
  <c r="W55" i="92"/>
  <c r="Z53" i="20"/>
  <c r="AN55" i="16"/>
  <c r="AI55" i="16"/>
  <c r="AR58" i="100"/>
  <c r="AN54" i="90"/>
  <c r="AI54" i="90"/>
  <c r="AN56" i="83"/>
  <c r="AI56" i="83"/>
  <c r="AR54" i="35"/>
  <c r="AE53" i="54"/>
  <c r="W54" i="54"/>
  <c r="AF53" i="54"/>
  <c r="AO53" i="54" s="1"/>
  <c r="AG53" i="54"/>
  <c r="AP53" i="54" s="1"/>
  <c r="W56" i="82"/>
  <c r="AG55" i="82"/>
  <c r="AP55" i="82" s="1"/>
  <c r="AE55" i="82"/>
  <c r="AF55" i="82"/>
  <c r="AO55" i="82" s="1"/>
  <c r="Z57" i="86"/>
  <c r="AR52" i="20"/>
  <c r="AN55" i="32"/>
  <c r="W59" i="53"/>
  <c r="AE58" i="53"/>
  <c r="AF58" i="53"/>
  <c r="AO58" i="53" s="1"/>
  <c r="AG58" i="53"/>
  <c r="AP58" i="53" s="1"/>
  <c r="Y55" i="90"/>
  <c r="X55" i="90"/>
  <c r="AH55" i="87"/>
  <c r="AQ55" i="87" s="1"/>
  <c r="AR52" i="101"/>
  <c r="AF57" i="15"/>
  <c r="AO57" i="15" s="1"/>
  <c r="AE57" i="15"/>
  <c r="W58" i="15"/>
  <c r="AG57" i="15"/>
  <c r="AP57" i="15" s="1"/>
  <c r="AH54" i="43"/>
  <c r="AQ54" i="43" s="1"/>
  <c r="AR57" i="53"/>
  <c r="AN56" i="49"/>
  <c r="AI56" i="49"/>
  <c r="W56" i="93"/>
  <c r="AG55" i="93"/>
  <c r="AP55" i="93" s="1"/>
  <c r="AF55" i="93"/>
  <c r="AO55" i="93" s="1"/>
  <c r="AE55" i="93"/>
  <c r="W57" i="88"/>
  <c r="AG56" i="88"/>
  <c r="AP56" i="88" s="1"/>
  <c r="AF56" i="88"/>
  <c r="AO56" i="88" s="1"/>
  <c r="AE56" i="88"/>
  <c r="AR53" i="104"/>
  <c r="AR52" i="95"/>
  <c r="AH57" i="13"/>
  <c r="AQ57" i="13" s="1"/>
  <c r="AH53" i="99"/>
  <c r="AQ53" i="99" s="1"/>
  <c r="W58" i="94"/>
  <c r="AG57" i="94"/>
  <c r="AP57" i="94" s="1"/>
  <c r="AF57" i="94"/>
  <c r="AO57" i="94" s="1"/>
  <c r="AE57" i="94"/>
  <c r="AR53" i="43"/>
  <c r="AN55" i="84"/>
  <c r="W60" i="89"/>
  <c r="AH56" i="96"/>
  <c r="AQ56" i="96" s="1"/>
  <c r="AH55" i="103"/>
  <c r="AQ55" i="103" s="1"/>
  <c r="AH58" i="53"/>
  <c r="AQ58" i="53" s="1"/>
  <c r="Z54" i="43"/>
  <c r="AR54" i="82"/>
  <c r="Z55" i="103"/>
  <c r="Y58" i="98"/>
  <c r="X58" i="98"/>
  <c r="AH60" i="41"/>
  <c r="AQ60" i="41" s="1"/>
  <c r="Y55" i="52"/>
  <c r="X55" i="52"/>
  <c r="AH53" i="101"/>
  <c r="AQ53" i="101" s="1"/>
  <c r="AH57" i="105"/>
  <c r="AQ57" i="105" s="1"/>
  <c r="Y56" i="42"/>
  <c r="X56" i="42"/>
  <c r="AH59" i="89"/>
  <c r="AQ59" i="89" s="1"/>
  <c r="AN55" i="45"/>
  <c r="AR55" i="96"/>
  <c r="AR58" i="18"/>
  <c r="Z57" i="13"/>
  <c r="W56" i="102"/>
  <c r="AG55" i="102"/>
  <c r="AP55" i="102" s="1"/>
  <c r="AF55" i="102"/>
  <c r="AO55" i="102" s="1"/>
  <c r="AE55" i="102"/>
  <c r="Z53" i="99"/>
  <c r="AH54" i="104"/>
  <c r="AQ54" i="104" s="1"/>
  <c r="AH53" i="95"/>
  <c r="AQ53" i="95" s="1"/>
  <c r="Y57" i="85"/>
  <c r="X57" i="85"/>
  <c r="AI55" i="44"/>
  <c r="AN55" i="44"/>
  <c r="AG56" i="96" l="1"/>
  <c r="AP56" i="96" s="1"/>
  <c r="AI55" i="45"/>
  <c r="AE57" i="105"/>
  <c r="AI56" i="97"/>
  <c r="AR56" i="97" s="1"/>
  <c r="X56" i="32"/>
  <c r="AG54" i="104"/>
  <c r="AP54" i="104" s="1"/>
  <c r="AG57" i="105"/>
  <c r="AP57" i="105" s="1"/>
  <c r="Z58" i="46"/>
  <c r="AE59" i="89"/>
  <c r="AI55" i="84"/>
  <c r="AG58" i="46"/>
  <c r="AP58" i="46" s="1"/>
  <c r="W59" i="46"/>
  <c r="AF58" i="46"/>
  <c r="AO58" i="46" s="1"/>
  <c r="AE58" i="46"/>
  <c r="AE55" i="87"/>
  <c r="AN55" i="87" s="1"/>
  <c r="Z58" i="98"/>
  <c r="AF58" i="98" s="1"/>
  <c r="AO58" i="98" s="1"/>
  <c r="AG55" i="87"/>
  <c r="AP55" i="87" s="1"/>
  <c r="W55" i="10"/>
  <c r="AG60" i="41"/>
  <c r="AP60" i="41" s="1"/>
  <c r="AF60" i="47"/>
  <c r="AO60" i="47" s="1"/>
  <c r="Z56" i="44"/>
  <c r="AF56" i="44" s="1"/>
  <c r="AO56" i="44" s="1"/>
  <c r="W57" i="96"/>
  <c r="Y57" i="96" s="1"/>
  <c r="W61" i="41"/>
  <c r="Y61" i="41" s="1"/>
  <c r="AE60" i="47"/>
  <c r="AG59" i="89"/>
  <c r="AP59" i="89" s="1"/>
  <c r="AI55" i="32"/>
  <c r="AR55" i="32" s="1"/>
  <c r="W54" i="101"/>
  <c r="Y54" i="101" s="1"/>
  <c r="AF55" i="87"/>
  <c r="AO55" i="87" s="1"/>
  <c r="AE60" i="41"/>
  <c r="AG54" i="10"/>
  <c r="AP54" i="10" s="1"/>
  <c r="AE53" i="101"/>
  <c r="AE56" i="96"/>
  <c r="AN56" i="96" s="1"/>
  <c r="AG60" i="47"/>
  <c r="AP60" i="47" s="1"/>
  <c r="Z56" i="42"/>
  <c r="W57" i="42" s="1"/>
  <c r="Z56" i="84"/>
  <c r="W57" i="84" s="1"/>
  <c r="AF57" i="86"/>
  <c r="AO57" i="86" s="1"/>
  <c r="AG57" i="86"/>
  <c r="AP57" i="86" s="1"/>
  <c r="AE57" i="86"/>
  <c r="W58" i="86"/>
  <c r="Y56" i="48"/>
  <c r="X56" i="48"/>
  <c r="AH56" i="45"/>
  <c r="AQ56" i="45" s="1"/>
  <c r="AN57" i="94"/>
  <c r="AI57" i="94"/>
  <c r="AN55" i="93"/>
  <c r="AI55" i="93"/>
  <c r="AN57" i="15"/>
  <c r="AI57" i="15"/>
  <c r="AH55" i="90"/>
  <c r="AQ55" i="90" s="1"/>
  <c r="Y59" i="53"/>
  <c r="X59" i="53"/>
  <c r="Y54" i="54"/>
  <c r="X54" i="54"/>
  <c r="AR54" i="90"/>
  <c r="AE53" i="20"/>
  <c r="W54" i="20"/>
  <c r="AF53" i="20"/>
  <c r="AO53" i="20" s="1"/>
  <c r="AG53" i="20"/>
  <c r="AP53" i="20" s="1"/>
  <c r="AN55" i="91"/>
  <c r="AI55" i="91"/>
  <c r="AH56" i="32"/>
  <c r="AQ56" i="32" s="1"/>
  <c r="AG59" i="18"/>
  <c r="AP59" i="18" s="1"/>
  <c r="AE59" i="18"/>
  <c r="W60" i="18"/>
  <c r="AF59" i="18"/>
  <c r="AO59" i="18" s="1"/>
  <c r="Z56" i="45"/>
  <c r="AR55" i="42"/>
  <c r="AI54" i="50"/>
  <c r="AN54" i="50"/>
  <c r="AI53" i="101"/>
  <c r="AN53" i="101"/>
  <c r="AI55" i="55"/>
  <c r="AN55" i="55"/>
  <c r="X61" i="41"/>
  <c r="AN60" i="47"/>
  <c r="AH55" i="52"/>
  <c r="AQ55" i="52" s="1"/>
  <c r="AH58" i="98"/>
  <c r="AQ58" i="98" s="1"/>
  <c r="AE54" i="43"/>
  <c r="AF54" i="43"/>
  <c r="AO54" i="43" s="1"/>
  <c r="W55" i="43"/>
  <c r="AG54" i="43"/>
  <c r="AP54" i="43" s="1"/>
  <c r="Z55" i="90"/>
  <c r="AN55" i="82"/>
  <c r="AI55" i="82"/>
  <c r="AI53" i="54"/>
  <c r="AN53" i="54"/>
  <c r="Y55" i="92"/>
  <c r="X55" i="92"/>
  <c r="Y55" i="104"/>
  <c r="X55" i="104"/>
  <c r="Y58" i="105"/>
  <c r="X58" i="105"/>
  <c r="AR56" i="85"/>
  <c r="AH57" i="97"/>
  <c r="AQ57" i="97" s="1"/>
  <c r="AH56" i="16"/>
  <c r="AQ56" i="16" s="1"/>
  <c r="Y56" i="51"/>
  <c r="X56" i="51"/>
  <c r="Y55" i="10"/>
  <c r="X55" i="10"/>
  <c r="Y58" i="15"/>
  <c r="X58" i="15"/>
  <c r="Y60" i="89"/>
  <c r="X60" i="89"/>
  <c r="AR55" i="84"/>
  <c r="AN56" i="88"/>
  <c r="AI56" i="88"/>
  <c r="Y56" i="91"/>
  <c r="X56" i="91"/>
  <c r="AR57" i="98"/>
  <c r="Z56" i="32"/>
  <c r="AI55" i="48"/>
  <c r="AN55" i="48"/>
  <c r="AH57" i="83"/>
  <c r="AQ57" i="83" s="1"/>
  <c r="AR54" i="52"/>
  <c r="Z57" i="97"/>
  <c r="AI60" i="41"/>
  <c r="AN60" i="41"/>
  <c r="W54" i="99"/>
  <c r="AG53" i="99"/>
  <c r="AP53" i="99" s="1"/>
  <c r="AF53" i="99"/>
  <c r="AO53" i="99" s="1"/>
  <c r="AE53" i="99"/>
  <c r="AH56" i="42"/>
  <c r="AQ56" i="42" s="1"/>
  <c r="AI53" i="95"/>
  <c r="AN53" i="95"/>
  <c r="AF56" i="84"/>
  <c r="AO56" i="84" s="1"/>
  <c r="AH57" i="85"/>
  <c r="AQ57" i="85" s="1"/>
  <c r="Z57" i="85"/>
  <c r="Y56" i="102"/>
  <c r="X56" i="102"/>
  <c r="AR55" i="45"/>
  <c r="Z55" i="52"/>
  <c r="Y58" i="94"/>
  <c r="X58" i="94"/>
  <c r="Y56" i="93"/>
  <c r="X56" i="93"/>
  <c r="Y56" i="82"/>
  <c r="X56" i="82"/>
  <c r="AN54" i="92"/>
  <c r="AI54" i="92"/>
  <c r="AH57" i="49"/>
  <c r="AQ57" i="49" s="1"/>
  <c r="Y54" i="95"/>
  <c r="X54" i="95"/>
  <c r="AN54" i="104"/>
  <c r="AI54" i="104"/>
  <c r="W60" i="100"/>
  <c r="AG59" i="100"/>
  <c r="AP59" i="100" s="1"/>
  <c r="AF59" i="100"/>
  <c r="AO59" i="100" s="1"/>
  <c r="AE59" i="100"/>
  <c r="Z57" i="83"/>
  <c r="Y55" i="50"/>
  <c r="X55" i="50"/>
  <c r="Y56" i="55"/>
  <c r="X56" i="55"/>
  <c r="Z56" i="16"/>
  <c r="Y57" i="88"/>
  <c r="X57" i="88"/>
  <c r="AI58" i="53"/>
  <c r="AN58" i="53"/>
  <c r="AN55" i="102"/>
  <c r="AI55" i="102"/>
  <c r="AR55" i="44"/>
  <c r="W58" i="13"/>
  <c r="AG57" i="13"/>
  <c r="AP57" i="13" s="1"/>
  <c r="AF57" i="13"/>
  <c r="AO57" i="13" s="1"/>
  <c r="AE57" i="13"/>
  <c r="W56" i="103"/>
  <c r="AE55" i="103"/>
  <c r="AG55" i="103"/>
  <c r="AP55" i="103" s="1"/>
  <c r="AF55" i="103"/>
  <c r="AO55" i="103" s="1"/>
  <c r="AN59" i="89"/>
  <c r="AI59" i="89"/>
  <c r="AR56" i="49"/>
  <c r="AR56" i="83"/>
  <c r="AR55" i="16"/>
  <c r="Z57" i="49"/>
  <c r="AN57" i="105"/>
  <c r="AI57" i="105"/>
  <c r="AH56" i="44"/>
  <c r="AQ56" i="44" s="1"/>
  <c r="AF54" i="11"/>
  <c r="AO54" i="11" s="1"/>
  <c r="AE54" i="11"/>
  <c r="AG54" i="11"/>
  <c r="AP54" i="11" s="1"/>
  <c r="W55" i="11"/>
  <c r="AH56" i="84"/>
  <c r="AQ56" i="84" s="1"/>
  <c r="AE55" i="35"/>
  <c r="AF55" i="35"/>
  <c r="AO55" i="35" s="1"/>
  <c r="AG55" i="35"/>
  <c r="AP55" i="35" s="1"/>
  <c r="W56" i="35"/>
  <c r="AN55" i="51"/>
  <c r="AI55" i="51"/>
  <c r="Y56" i="87"/>
  <c r="X56" i="87"/>
  <c r="Y61" i="47"/>
  <c r="X61" i="47"/>
  <c r="AN54" i="10"/>
  <c r="AI54" i="10"/>
  <c r="AE56" i="84" l="1"/>
  <c r="AG56" i="84"/>
  <c r="AP56" i="84" s="1"/>
  <c r="W59" i="98"/>
  <c r="AE58" i="98"/>
  <c r="AG58" i="98"/>
  <c r="AP58" i="98" s="1"/>
  <c r="AF56" i="42"/>
  <c r="AO56" i="42" s="1"/>
  <c r="AG56" i="42"/>
  <c r="AP56" i="42" s="1"/>
  <c r="W57" i="44"/>
  <c r="X57" i="44" s="1"/>
  <c r="AE56" i="44"/>
  <c r="AG56" i="44"/>
  <c r="AP56" i="44" s="1"/>
  <c r="AN58" i="46"/>
  <c r="AI58" i="46"/>
  <c r="AR58" i="46" s="1"/>
  <c r="AI60" i="47"/>
  <c r="AR60" i="47" s="1"/>
  <c r="AE56" i="42"/>
  <c r="AI56" i="42" s="1"/>
  <c r="X54" i="101"/>
  <c r="Z54" i="101" s="1"/>
  <c r="AI55" i="87"/>
  <c r="Y59" i="46"/>
  <c r="X59" i="46"/>
  <c r="AH59" i="46" s="1"/>
  <c r="AQ59" i="46" s="1"/>
  <c r="Z61" i="47"/>
  <c r="AG61" i="47" s="1"/>
  <c r="AP61" i="47" s="1"/>
  <c r="X57" i="96"/>
  <c r="Z57" i="96" s="1"/>
  <c r="AI56" i="96"/>
  <c r="AR56" i="96" s="1"/>
  <c r="Z56" i="91"/>
  <c r="AF56" i="91" s="1"/>
  <c r="AO56" i="91" s="1"/>
  <c r="Z55" i="10"/>
  <c r="AE55" i="10" s="1"/>
  <c r="Z55" i="104"/>
  <c r="Z59" i="53"/>
  <c r="W60" i="53" s="1"/>
  <c r="Z57" i="88"/>
  <c r="AF57" i="88" s="1"/>
  <c r="AO57" i="88" s="1"/>
  <c r="Z56" i="55"/>
  <c r="AG56" i="55" s="1"/>
  <c r="AP56" i="55" s="1"/>
  <c r="Z58" i="105"/>
  <c r="W59" i="105" s="1"/>
  <c r="Z55" i="92"/>
  <c r="AF55" i="92" s="1"/>
  <c r="AO55" i="92" s="1"/>
  <c r="Z56" i="51"/>
  <c r="W57" i="51" s="1"/>
  <c r="AF59" i="53"/>
  <c r="AO59" i="53" s="1"/>
  <c r="AH54" i="95"/>
  <c r="AQ54" i="95" s="1"/>
  <c r="AR60" i="41"/>
  <c r="W56" i="90"/>
  <c r="AG55" i="90"/>
  <c r="AP55" i="90" s="1"/>
  <c r="AF55" i="90"/>
  <c r="AO55" i="90" s="1"/>
  <c r="AE55" i="90"/>
  <c r="AR54" i="50"/>
  <c r="AI59" i="18"/>
  <c r="AN59" i="18"/>
  <c r="AN53" i="20"/>
  <c r="AI53" i="20"/>
  <c r="AH61" i="47"/>
  <c r="AQ61" i="47" s="1"/>
  <c r="AN57" i="13"/>
  <c r="AI57" i="13"/>
  <c r="AR55" i="102"/>
  <c r="Z54" i="95"/>
  <c r="AH56" i="82"/>
  <c r="AQ56" i="82" s="1"/>
  <c r="AH58" i="94"/>
  <c r="AQ58" i="94" s="1"/>
  <c r="AH56" i="102"/>
  <c r="AQ56" i="102" s="1"/>
  <c r="AN58" i="98"/>
  <c r="AN53" i="99"/>
  <c r="AI53" i="99"/>
  <c r="W58" i="97"/>
  <c r="AE57" i="97"/>
  <c r="AG57" i="97"/>
  <c r="AP57" i="97" s="1"/>
  <c r="AF57" i="97"/>
  <c r="AO57" i="97" s="1"/>
  <c r="AR55" i="48"/>
  <c r="AH61" i="41"/>
  <c r="AQ61" i="41" s="1"/>
  <c r="AR55" i="91"/>
  <c r="AR55" i="93"/>
  <c r="Y56" i="103"/>
  <c r="X56" i="103"/>
  <c r="AN59" i="100"/>
  <c r="AI59" i="100"/>
  <c r="AR55" i="51"/>
  <c r="AR59" i="89"/>
  <c r="AH55" i="50"/>
  <c r="AQ55" i="50" s="1"/>
  <c r="Z56" i="82"/>
  <c r="Z58" i="94"/>
  <c r="Z56" i="102"/>
  <c r="Y57" i="84"/>
  <c r="X57" i="84"/>
  <c r="AH55" i="104"/>
  <c r="AQ55" i="104" s="1"/>
  <c r="Y55" i="43"/>
  <c r="X55" i="43"/>
  <c r="AR55" i="55"/>
  <c r="AN56" i="44"/>
  <c r="AG56" i="32"/>
  <c r="AP56" i="32" s="1"/>
  <c r="AE56" i="32"/>
  <c r="AF56" i="32"/>
  <c r="AO56" i="32" s="1"/>
  <c r="W57" i="32"/>
  <c r="AH60" i="89"/>
  <c r="AQ60" i="89" s="1"/>
  <c r="AH58" i="15"/>
  <c r="AQ58" i="15" s="1"/>
  <c r="AR55" i="87"/>
  <c r="AF55" i="104"/>
  <c r="AO55" i="104" s="1"/>
  <c r="AE55" i="104"/>
  <c r="AG55" i="104"/>
  <c r="AP55" i="104" s="1"/>
  <c r="W56" i="104"/>
  <c r="AR53" i="54"/>
  <c r="Z61" i="41"/>
  <c r="W57" i="45"/>
  <c r="AE56" i="45"/>
  <c r="AG56" i="45"/>
  <c r="AP56" i="45" s="1"/>
  <c r="AF56" i="45"/>
  <c r="AO56" i="45" s="1"/>
  <c r="AH54" i="54"/>
  <c r="AQ54" i="54" s="1"/>
  <c r="AR57" i="94"/>
  <c r="AH56" i="48"/>
  <c r="AQ56" i="48" s="1"/>
  <c r="AI55" i="35"/>
  <c r="AN55" i="35"/>
  <c r="AH56" i="91"/>
  <c r="AQ56" i="91" s="1"/>
  <c r="AH55" i="10"/>
  <c r="AQ55" i="10" s="1"/>
  <c r="AG58" i="105"/>
  <c r="AP58" i="105" s="1"/>
  <c r="Y56" i="35"/>
  <c r="X56" i="35"/>
  <c r="Y58" i="13"/>
  <c r="X58" i="13"/>
  <c r="AR58" i="53"/>
  <c r="W57" i="16"/>
  <c r="AE56" i="16"/>
  <c r="AG56" i="16"/>
  <c r="AP56" i="16" s="1"/>
  <c r="AF56" i="16"/>
  <c r="AO56" i="16" s="1"/>
  <c r="Z55" i="50"/>
  <c r="AR54" i="104"/>
  <c r="AH56" i="93"/>
  <c r="AQ56" i="93" s="1"/>
  <c r="AE55" i="52"/>
  <c r="AF55" i="52"/>
  <c r="AO55" i="52" s="1"/>
  <c r="AG55" i="52"/>
  <c r="AP55" i="52" s="1"/>
  <c r="W56" i="52"/>
  <c r="W58" i="85"/>
  <c r="AE57" i="85"/>
  <c r="AG57" i="85"/>
  <c r="AP57" i="85" s="1"/>
  <c r="AF57" i="85"/>
  <c r="AO57" i="85" s="1"/>
  <c r="AR53" i="95"/>
  <c r="Y54" i="99"/>
  <c r="X54" i="99"/>
  <c r="Z60" i="89"/>
  <c r="Z58" i="15"/>
  <c r="AR55" i="82"/>
  <c r="AI54" i="43"/>
  <c r="AN54" i="43"/>
  <c r="AR53" i="101"/>
  <c r="Z54" i="54"/>
  <c r="Z56" i="48"/>
  <c r="Y58" i="86"/>
  <c r="X58" i="86"/>
  <c r="AN56" i="42"/>
  <c r="AH59" i="53"/>
  <c r="AQ59" i="53" s="1"/>
  <c r="W62" i="47"/>
  <c r="Y55" i="11"/>
  <c r="X55" i="11"/>
  <c r="AR57" i="105"/>
  <c r="Y60" i="100"/>
  <c r="X60" i="100"/>
  <c r="AH56" i="87"/>
  <c r="AQ56" i="87" s="1"/>
  <c r="AR54" i="10"/>
  <c r="Z56" i="87"/>
  <c r="AI54" i="11"/>
  <c r="AN54" i="11"/>
  <c r="W58" i="49"/>
  <c r="AE57" i="49"/>
  <c r="AF57" i="49"/>
  <c r="AO57" i="49" s="1"/>
  <c r="AG57" i="49"/>
  <c r="AP57" i="49" s="1"/>
  <c r="AN55" i="103"/>
  <c r="AI55" i="103"/>
  <c r="AH57" i="88"/>
  <c r="AQ57" i="88" s="1"/>
  <c r="AH56" i="55"/>
  <c r="AQ56" i="55" s="1"/>
  <c r="AF57" i="83"/>
  <c r="AO57" i="83" s="1"/>
  <c r="AE57" i="83"/>
  <c r="AG57" i="83"/>
  <c r="AP57" i="83" s="1"/>
  <c r="W58" i="83"/>
  <c r="AR54" i="92"/>
  <c r="Z56" i="93"/>
  <c r="Y59" i="98"/>
  <c r="X59" i="98"/>
  <c r="AN56" i="84"/>
  <c r="AI56" i="84"/>
  <c r="AR56" i="88"/>
  <c r="AH56" i="51"/>
  <c r="AQ56" i="51" s="1"/>
  <c r="AH58" i="105"/>
  <c r="AQ58" i="105" s="1"/>
  <c r="AH55" i="92"/>
  <c r="AQ55" i="92" s="1"/>
  <c r="Y60" i="18"/>
  <c r="X60" i="18"/>
  <c r="Y54" i="20"/>
  <c r="X54" i="20"/>
  <c r="AR57" i="15"/>
  <c r="AI57" i="86"/>
  <c r="AN57" i="86"/>
  <c r="Y57" i="42"/>
  <c r="X57" i="42"/>
  <c r="AI56" i="44" l="1"/>
  <c r="AH54" i="101"/>
  <c r="AQ54" i="101" s="1"/>
  <c r="AE56" i="55"/>
  <c r="Y57" i="44"/>
  <c r="AI58" i="98"/>
  <c r="AG59" i="53"/>
  <c r="AP59" i="53" s="1"/>
  <c r="AH57" i="96"/>
  <c r="AQ57" i="96" s="1"/>
  <c r="AF61" i="47"/>
  <c r="AO61" i="47" s="1"/>
  <c r="AE61" i="47"/>
  <c r="AN61" i="47" s="1"/>
  <c r="AE57" i="88"/>
  <c r="AE59" i="53"/>
  <c r="AF56" i="55"/>
  <c r="AO56" i="55" s="1"/>
  <c r="W57" i="55"/>
  <c r="X57" i="55" s="1"/>
  <c r="W57" i="91"/>
  <c r="X57" i="91" s="1"/>
  <c r="W58" i="88"/>
  <c r="Y58" i="88" s="1"/>
  <c r="AF56" i="51"/>
  <c r="AO56" i="51" s="1"/>
  <c r="Z55" i="11"/>
  <c r="AF55" i="11" s="1"/>
  <c r="AO55" i="11" s="1"/>
  <c r="AF55" i="10"/>
  <c r="AO55" i="10" s="1"/>
  <c r="Z59" i="46"/>
  <c r="AG56" i="51"/>
  <c r="AP56" i="51" s="1"/>
  <c r="AE58" i="105"/>
  <c r="AE56" i="51"/>
  <c r="AN56" i="51" s="1"/>
  <c r="AF58" i="105"/>
  <c r="AO58" i="105" s="1"/>
  <c r="AG57" i="88"/>
  <c r="AP57" i="88" s="1"/>
  <c r="AG55" i="10"/>
  <c r="AP55" i="10" s="1"/>
  <c r="AG56" i="91"/>
  <c r="AP56" i="91" s="1"/>
  <c r="W56" i="92"/>
  <c r="X56" i="92" s="1"/>
  <c r="W56" i="10"/>
  <c r="Y56" i="10" s="1"/>
  <c r="AG55" i="92"/>
  <c r="AP55" i="92" s="1"/>
  <c r="AE55" i="92"/>
  <c r="AE56" i="91"/>
  <c r="AN56" i="91" s="1"/>
  <c r="Z58" i="13"/>
  <c r="AE58" i="13" s="1"/>
  <c r="Z57" i="42"/>
  <c r="AF57" i="42" s="1"/>
  <c r="AO57" i="42" s="1"/>
  <c r="Z57" i="84"/>
  <c r="W58" i="84" s="1"/>
  <c r="Z60" i="18"/>
  <c r="W61" i="18" s="1"/>
  <c r="Z58" i="86"/>
  <c r="AE58" i="86" s="1"/>
  <c r="Z59" i="98"/>
  <c r="AF59" i="98" s="1"/>
  <c r="AO59" i="98" s="1"/>
  <c r="Z55" i="43"/>
  <c r="W56" i="43" s="1"/>
  <c r="AE55" i="43"/>
  <c r="AG55" i="43"/>
  <c r="AP55" i="43" s="1"/>
  <c r="AG58" i="13"/>
  <c r="AP58" i="13" s="1"/>
  <c r="AH54" i="20"/>
  <c r="AQ54" i="20" s="1"/>
  <c r="AI61" i="47"/>
  <c r="Y56" i="52"/>
  <c r="X56" i="52"/>
  <c r="AR55" i="35"/>
  <c r="Y57" i="32"/>
  <c r="X57" i="32"/>
  <c r="AH56" i="103"/>
  <c r="AQ56" i="103" s="1"/>
  <c r="AN57" i="97"/>
  <c r="AI57" i="97"/>
  <c r="AF54" i="95"/>
  <c r="AO54" i="95" s="1"/>
  <c r="AE54" i="95"/>
  <c r="W55" i="95"/>
  <c r="AG54" i="95"/>
  <c r="AP54" i="95" s="1"/>
  <c r="Y57" i="91"/>
  <c r="Y58" i="83"/>
  <c r="X58" i="83"/>
  <c r="AN57" i="49"/>
  <c r="AI57" i="49"/>
  <c r="Y58" i="85"/>
  <c r="X58" i="85"/>
  <c r="AR53" i="20"/>
  <c r="Y58" i="49"/>
  <c r="X58" i="49"/>
  <c r="Z54" i="20"/>
  <c r="W58" i="96"/>
  <c r="AG57" i="96"/>
  <c r="AP57" i="96" s="1"/>
  <c r="AF57" i="96"/>
  <c r="AO57" i="96" s="1"/>
  <c r="AE57" i="96"/>
  <c r="AI57" i="83"/>
  <c r="AN57" i="83"/>
  <c r="AR55" i="103"/>
  <c r="AH55" i="11"/>
  <c r="AQ55" i="11" s="1"/>
  <c r="AG56" i="48"/>
  <c r="AP56" i="48" s="1"/>
  <c r="W57" i="48"/>
  <c r="AE56" i="48"/>
  <c r="AF56" i="48"/>
  <c r="AO56" i="48" s="1"/>
  <c r="W59" i="15"/>
  <c r="AG58" i="15"/>
  <c r="AP58" i="15" s="1"/>
  <c r="AF58" i="15"/>
  <c r="AO58" i="15" s="1"/>
  <c r="AE58" i="15"/>
  <c r="AN56" i="16"/>
  <c r="AI56" i="16"/>
  <c r="W57" i="102"/>
  <c r="AG56" i="102"/>
  <c r="AP56" i="102" s="1"/>
  <c r="AF56" i="102"/>
  <c r="AO56" i="102" s="1"/>
  <c r="AE56" i="102"/>
  <c r="Z56" i="103"/>
  <c r="AF54" i="101"/>
  <c r="AO54" i="101" s="1"/>
  <c r="AE54" i="101"/>
  <c r="AG54" i="101"/>
  <c r="AP54" i="101" s="1"/>
  <c r="W55" i="101"/>
  <c r="Y58" i="97"/>
  <c r="X58" i="97"/>
  <c r="AN55" i="90"/>
  <c r="AI55" i="90"/>
  <c r="Y60" i="53"/>
  <c r="X60" i="53"/>
  <c r="AH58" i="13"/>
  <c r="AQ58" i="13" s="1"/>
  <c r="AN58" i="105"/>
  <c r="AH55" i="43"/>
  <c r="AQ55" i="43" s="1"/>
  <c r="W57" i="93"/>
  <c r="AG56" i="93"/>
  <c r="AP56" i="93" s="1"/>
  <c r="AF56" i="93"/>
  <c r="AO56" i="93" s="1"/>
  <c r="AE56" i="93"/>
  <c r="AR54" i="11"/>
  <c r="AH60" i="100"/>
  <c r="AQ60" i="100" s="1"/>
  <c r="AE55" i="11"/>
  <c r="AG55" i="11"/>
  <c r="AP55" i="11" s="1"/>
  <c r="AE54" i="54"/>
  <c r="AF54" i="54"/>
  <c r="AO54" i="54" s="1"/>
  <c r="AG54" i="54"/>
  <c r="AP54" i="54" s="1"/>
  <c r="W55" i="54"/>
  <c r="AF60" i="89"/>
  <c r="AO60" i="89" s="1"/>
  <c r="AG60" i="89"/>
  <c r="AP60" i="89" s="1"/>
  <c r="AE60" i="89"/>
  <c r="W61" i="89"/>
  <c r="Y57" i="16"/>
  <c r="X57" i="16"/>
  <c r="AH56" i="35"/>
  <c r="AQ56" i="35" s="1"/>
  <c r="Y59" i="105"/>
  <c r="X59" i="105"/>
  <c r="Y57" i="55"/>
  <c r="Y56" i="104"/>
  <c r="X56" i="104"/>
  <c r="AI56" i="32"/>
  <c r="AN56" i="32"/>
  <c r="W59" i="94"/>
  <c r="AE58" i="94"/>
  <c r="AG58" i="94"/>
  <c r="AP58" i="94" s="1"/>
  <c r="AF58" i="94"/>
  <c r="AO58" i="94" s="1"/>
  <c r="AR53" i="99"/>
  <c r="AR59" i="18"/>
  <c r="AN55" i="10"/>
  <c r="AH57" i="42"/>
  <c r="AQ57" i="42" s="1"/>
  <c r="AH59" i="98"/>
  <c r="AQ59" i="98" s="1"/>
  <c r="AF57" i="84"/>
  <c r="AO57" i="84" s="1"/>
  <c r="AH54" i="99"/>
  <c r="AQ54" i="99" s="1"/>
  <c r="AI55" i="52"/>
  <c r="AN55" i="52"/>
  <c r="AI56" i="55"/>
  <c r="AN56" i="55"/>
  <c r="AN56" i="45"/>
  <c r="AI56" i="45"/>
  <c r="W57" i="82"/>
  <c r="AG56" i="82"/>
  <c r="AP56" i="82" s="1"/>
  <c r="AF56" i="82"/>
  <c r="AO56" i="82" s="1"/>
  <c r="AE56" i="82"/>
  <c r="AH57" i="44"/>
  <c r="AQ57" i="44" s="1"/>
  <c r="AR57" i="13"/>
  <c r="AN57" i="88"/>
  <c r="AG61" i="41"/>
  <c r="AP61" i="41" s="1"/>
  <c r="AE61" i="41"/>
  <c r="AF61" i="41"/>
  <c r="AO61" i="41" s="1"/>
  <c r="W62" i="41"/>
  <c r="AR57" i="86"/>
  <c r="AR56" i="84"/>
  <c r="W57" i="87"/>
  <c r="AG56" i="87"/>
  <c r="AP56" i="87" s="1"/>
  <c r="AF56" i="87"/>
  <c r="AO56" i="87" s="1"/>
  <c r="AE56" i="87"/>
  <c r="Z60" i="100"/>
  <c r="AR56" i="42"/>
  <c r="AH60" i="18"/>
  <c r="AQ60" i="18" s="1"/>
  <c r="Y62" i="47"/>
  <c r="X62" i="47"/>
  <c r="AH58" i="86"/>
  <c r="AQ58" i="86" s="1"/>
  <c r="AR54" i="43"/>
  <c r="Z54" i="99"/>
  <c r="AN57" i="85"/>
  <c r="AI57" i="85"/>
  <c r="AE55" i="50"/>
  <c r="AF55" i="50"/>
  <c r="AO55" i="50" s="1"/>
  <c r="AG55" i="50"/>
  <c r="AP55" i="50" s="1"/>
  <c r="W56" i="50"/>
  <c r="Z56" i="35"/>
  <c r="Y57" i="45"/>
  <c r="X57" i="45"/>
  <c r="AI55" i="104"/>
  <c r="AN55" i="104"/>
  <c r="AR56" i="44"/>
  <c r="AH57" i="84"/>
  <c r="AQ57" i="84" s="1"/>
  <c r="AR59" i="100"/>
  <c r="Z57" i="44"/>
  <c r="AR58" i="98"/>
  <c r="Y56" i="90"/>
  <c r="X56" i="90"/>
  <c r="Y57" i="51"/>
  <c r="X57" i="51"/>
  <c r="AI55" i="92" l="1"/>
  <c r="AI57" i="88"/>
  <c r="AG58" i="86"/>
  <c r="AP58" i="86" s="1"/>
  <c r="AN55" i="92"/>
  <c r="AI56" i="91"/>
  <c r="AI58" i="105"/>
  <c r="AI59" i="53"/>
  <c r="W59" i="86"/>
  <c r="W59" i="13"/>
  <c r="AF58" i="13"/>
  <c r="AO58" i="13" s="1"/>
  <c r="Y56" i="92"/>
  <c r="W58" i="42"/>
  <c r="AE57" i="42"/>
  <c r="AI55" i="10"/>
  <c r="W56" i="11"/>
  <c r="X58" i="88"/>
  <c r="AG60" i="18"/>
  <c r="AP60" i="18" s="1"/>
  <c r="AN59" i="53"/>
  <c r="AF60" i="18"/>
  <c r="AO60" i="18" s="1"/>
  <c r="AG57" i="42"/>
  <c r="AP57" i="42" s="1"/>
  <c r="AF58" i="86"/>
  <c r="AO58" i="86" s="1"/>
  <c r="Z57" i="16"/>
  <c r="AE57" i="84"/>
  <c r="AN57" i="84" s="1"/>
  <c r="AG57" i="84"/>
  <c r="AP57" i="84" s="1"/>
  <c r="AE60" i="18"/>
  <c r="AF55" i="43"/>
  <c r="AO55" i="43" s="1"/>
  <c r="X56" i="10"/>
  <c r="Z56" i="10" s="1"/>
  <c r="AI56" i="51"/>
  <c r="AR56" i="51" s="1"/>
  <c r="W60" i="46"/>
  <c r="AG59" i="46"/>
  <c r="AP59" i="46" s="1"/>
  <c r="AE59" i="46"/>
  <c r="AF59" i="46"/>
  <c r="AO59" i="46" s="1"/>
  <c r="W60" i="98"/>
  <c r="Y60" i="98" s="1"/>
  <c r="AE59" i="98"/>
  <c r="AG59" i="98"/>
  <c r="AP59" i="98" s="1"/>
  <c r="Z59" i="105"/>
  <c r="W60" i="105" s="1"/>
  <c r="Z58" i="49"/>
  <c r="AG58" i="49" s="1"/>
  <c r="AP58" i="49" s="1"/>
  <c r="Z56" i="104"/>
  <c r="AE56" i="104" s="1"/>
  <c r="AN57" i="96"/>
  <c r="AI57" i="96"/>
  <c r="AN54" i="95"/>
  <c r="AI54" i="95"/>
  <c r="AH56" i="92"/>
  <c r="AQ56" i="92" s="1"/>
  <c r="AN56" i="82"/>
  <c r="AI56" i="82"/>
  <c r="Y56" i="11"/>
  <c r="X56" i="11"/>
  <c r="AN54" i="101"/>
  <c r="AI54" i="101"/>
  <c r="Y57" i="102"/>
  <c r="X57" i="102"/>
  <c r="Y59" i="15"/>
  <c r="X59" i="15"/>
  <c r="Z59" i="15" s="1"/>
  <c r="Y59" i="86"/>
  <c r="X59" i="86"/>
  <c r="AH58" i="83"/>
  <c r="AQ58" i="83" s="1"/>
  <c r="AH58" i="88"/>
  <c r="AQ58" i="88" s="1"/>
  <c r="Z56" i="92"/>
  <c r="Y59" i="13"/>
  <c r="X59" i="13"/>
  <c r="AH57" i="45"/>
  <c r="AQ57" i="45" s="1"/>
  <c r="AH62" i="47"/>
  <c r="AQ62" i="47" s="1"/>
  <c r="AH59" i="105"/>
  <c r="AQ59" i="105" s="1"/>
  <c r="AR55" i="90"/>
  <c r="AN55" i="43"/>
  <c r="AN55" i="50"/>
  <c r="AI55" i="50"/>
  <c r="AR59" i="53"/>
  <c r="AR57" i="85"/>
  <c r="Z62" i="47"/>
  <c r="AN56" i="87"/>
  <c r="AI56" i="87"/>
  <c r="AN58" i="94"/>
  <c r="AI58" i="94"/>
  <c r="Y61" i="89"/>
  <c r="X61" i="89"/>
  <c r="Y55" i="54"/>
  <c r="X55" i="54"/>
  <c r="AI55" i="11"/>
  <c r="AN55" i="11"/>
  <c r="AN56" i="93"/>
  <c r="AI56" i="93"/>
  <c r="AR58" i="105"/>
  <c r="AH58" i="97"/>
  <c r="AQ58" i="97" s="1"/>
  <c r="AR56" i="16"/>
  <c r="AI58" i="86"/>
  <c r="AN58" i="86"/>
  <c r="Z58" i="83"/>
  <c r="Z58" i="88"/>
  <c r="AR57" i="97"/>
  <c r="AH56" i="52"/>
  <c r="AQ56" i="52" s="1"/>
  <c r="AN58" i="13"/>
  <c r="AI58" i="13"/>
  <c r="AI61" i="41"/>
  <c r="AN61" i="41"/>
  <c r="AR56" i="45"/>
  <c r="AE57" i="16"/>
  <c r="AG57" i="16"/>
  <c r="AP57" i="16" s="1"/>
  <c r="AF57" i="16"/>
  <c r="AO57" i="16" s="1"/>
  <c r="W58" i="16"/>
  <c r="Z57" i="45"/>
  <c r="AH56" i="90"/>
  <c r="AQ56" i="90" s="1"/>
  <c r="AE56" i="35"/>
  <c r="W57" i="35"/>
  <c r="AF56" i="35"/>
  <c r="AO56" i="35" s="1"/>
  <c r="AG56" i="35"/>
  <c r="AP56" i="35" s="1"/>
  <c r="AR56" i="55"/>
  <c r="Y59" i="94"/>
  <c r="X59" i="94"/>
  <c r="AH57" i="55"/>
  <c r="AQ57" i="55" s="1"/>
  <c r="AI60" i="89"/>
  <c r="AN60" i="89"/>
  <c r="AH60" i="53"/>
  <c r="AQ60" i="53" s="1"/>
  <c r="Z58" i="97"/>
  <c r="W57" i="103"/>
  <c r="AG56" i="103"/>
  <c r="AP56" i="103" s="1"/>
  <c r="AE56" i="103"/>
  <c r="AF56" i="103"/>
  <c r="AO56" i="103" s="1"/>
  <c r="AI56" i="48"/>
  <c r="AN56" i="48"/>
  <c r="Y58" i="96"/>
  <c r="X58" i="96"/>
  <c r="AH57" i="32"/>
  <c r="AQ57" i="32" s="1"/>
  <c r="Z56" i="52"/>
  <c r="Y58" i="42"/>
  <c r="X58" i="42"/>
  <c r="AN59" i="98"/>
  <c r="AH56" i="104"/>
  <c r="AQ56" i="104" s="1"/>
  <c r="AN60" i="18"/>
  <c r="AI60" i="18"/>
  <c r="AF60" i="100"/>
  <c r="AO60" i="100" s="1"/>
  <c r="AG60" i="100"/>
  <c r="AP60" i="100" s="1"/>
  <c r="W61" i="100"/>
  <c r="AE60" i="100"/>
  <c r="Z56" i="90"/>
  <c r="W55" i="99"/>
  <c r="AG54" i="99"/>
  <c r="AP54" i="99" s="1"/>
  <c r="AF54" i="99"/>
  <c r="AO54" i="99" s="1"/>
  <c r="AE54" i="99"/>
  <c r="AR55" i="10"/>
  <c r="Z57" i="55"/>
  <c r="AN56" i="102"/>
  <c r="AI56" i="102"/>
  <c r="AI58" i="15"/>
  <c r="AN58" i="15"/>
  <c r="Y57" i="48"/>
  <c r="X57" i="48"/>
  <c r="AG54" i="20"/>
  <c r="AP54" i="20" s="1"/>
  <c r="AF54" i="20"/>
  <c r="AO54" i="20" s="1"/>
  <c r="AE54" i="20"/>
  <c r="W55" i="20"/>
  <c r="AH58" i="85"/>
  <c r="AQ58" i="85" s="1"/>
  <c r="AH57" i="91"/>
  <c r="AQ57" i="91" s="1"/>
  <c r="Y56" i="43"/>
  <c r="X56" i="43"/>
  <c r="AR57" i="88"/>
  <c r="AE58" i="49"/>
  <c r="AR61" i="47"/>
  <c r="W58" i="44"/>
  <c r="AE57" i="44"/>
  <c r="AF57" i="44"/>
  <c r="AO57" i="44" s="1"/>
  <c r="AG57" i="44"/>
  <c r="AP57" i="44" s="1"/>
  <c r="AH57" i="51"/>
  <c r="AQ57" i="51" s="1"/>
  <c r="Y56" i="50"/>
  <c r="X56" i="50"/>
  <c r="Y62" i="41"/>
  <c r="X62" i="41"/>
  <c r="AR56" i="91"/>
  <c r="Y57" i="82"/>
  <c r="X57" i="82"/>
  <c r="Z57" i="51"/>
  <c r="AR55" i="104"/>
  <c r="Y57" i="87"/>
  <c r="X57" i="87"/>
  <c r="AR55" i="52"/>
  <c r="Y58" i="84"/>
  <c r="X58" i="84"/>
  <c r="AR55" i="92"/>
  <c r="AR56" i="32"/>
  <c r="AH57" i="16"/>
  <c r="AQ57" i="16" s="1"/>
  <c r="AN54" i="54"/>
  <c r="AI54" i="54"/>
  <c r="Y57" i="93"/>
  <c r="X57" i="93"/>
  <c r="Z60" i="53"/>
  <c r="Y55" i="101"/>
  <c r="X55" i="101"/>
  <c r="AR57" i="83"/>
  <c r="AH58" i="49"/>
  <c r="AQ58" i="49" s="1"/>
  <c r="Z58" i="85"/>
  <c r="AR57" i="49"/>
  <c r="Z57" i="91"/>
  <c r="Y55" i="95"/>
  <c r="X55" i="95"/>
  <c r="Z57" i="32"/>
  <c r="Y61" i="18"/>
  <c r="X61" i="18"/>
  <c r="AN57" i="42"/>
  <c r="AI55" i="43" l="1"/>
  <c r="Z57" i="48"/>
  <c r="AE57" i="48" s="1"/>
  <c r="Z57" i="82"/>
  <c r="W58" i="82" s="1"/>
  <c r="AI57" i="42"/>
  <c r="AI57" i="84"/>
  <c r="AR57" i="84" s="1"/>
  <c r="Z55" i="54"/>
  <c r="AE55" i="54" s="1"/>
  <c r="AG59" i="105"/>
  <c r="AP59" i="105" s="1"/>
  <c r="W57" i="10"/>
  <c r="AG56" i="10"/>
  <c r="AP56" i="10" s="1"/>
  <c r="AE56" i="10"/>
  <c r="AF56" i="10"/>
  <c r="AO56" i="10" s="1"/>
  <c r="AH56" i="10"/>
  <c r="AQ56" i="10" s="1"/>
  <c r="X60" i="98"/>
  <c r="Z60" i="98" s="1"/>
  <c r="AG56" i="104"/>
  <c r="AP56" i="104" s="1"/>
  <c r="AF56" i="104"/>
  <c r="AO56" i="104" s="1"/>
  <c r="AI59" i="46"/>
  <c r="AR59" i="46" s="1"/>
  <c r="AN59" i="46"/>
  <c r="AE59" i="105"/>
  <c r="AN59" i="105" s="1"/>
  <c r="AF59" i="105"/>
  <c r="AO59" i="105" s="1"/>
  <c r="Y60" i="46"/>
  <c r="X60" i="46"/>
  <c r="AH60" i="46" s="1"/>
  <c r="AQ60" i="46" s="1"/>
  <c r="AF58" i="49"/>
  <c r="AO58" i="49" s="1"/>
  <c r="Z62" i="41"/>
  <c r="W63" i="41" s="1"/>
  <c r="W59" i="49"/>
  <c r="Y59" i="49" s="1"/>
  <c r="W57" i="104"/>
  <c r="Y57" i="104" s="1"/>
  <c r="AI59" i="98"/>
  <c r="AR59" i="98" s="1"/>
  <c r="Z57" i="87"/>
  <c r="W58" i="87" s="1"/>
  <c r="Z59" i="13"/>
  <c r="AG59" i="13" s="1"/>
  <c r="AP59" i="13" s="1"/>
  <c r="Z55" i="95"/>
  <c r="W56" i="95" s="1"/>
  <c r="Z55" i="101"/>
  <c r="W56" i="101" s="1"/>
  <c r="Z56" i="50"/>
  <c r="AE56" i="50" s="1"/>
  <c r="Z61" i="18"/>
  <c r="AG61" i="18" s="1"/>
  <c r="AP61" i="18" s="1"/>
  <c r="Z61" i="89"/>
  <c r="AG61" i="89" s="1"/>
  <c r="AP61" i="89" s="1"/>
  <c r="W60" i="13"/>
  <c r="AF56" i="50"/>
  <c r="AO56" i="50" s="1"/>
  <c r="W57" i="50"/>
  <c r="Y55" i="99"/>
  <c r="X55" i="99"/>
  <c r="AG55" i="101"/>
  <c r="AP55" i="101" s="1"/>
  <c r="AE57" i="87"/>
  <c r="AE57" i="55"/>
  <c r="AF57" i="55"/>
  <c r="AO57" i="55" s="1"/>
  <c r="AG57" i="55"/>
  <c r="AP57" i="55" s="1"/>
  <c r="W58" i="55"/>
  <c r="AH58" i="42"/>
  <c r="AQ58" i="42" s="1"/>
  <c r="Y57" i="103"/>
  <c r="X57" i="103"/>
  <c r="Y57" i="35"/>
  <c r="X57" i="35"/>
  <c r="AH56" i="11"/>
  <c r="AQ56" i="11" s="1"/>
  <c r="AR55" i="43"/>
  <c r="W57" i="90"/>
  <c r="AG56" i="90"/>
  <c r="AP56" i="90" s="1"/>
  <c r="AF56" i="90"/>
  <c r="AO56" i="90" s="1"/>
  <c r="AE56" i="90"/>
  <c r="AR58" i="13"/>
  <c r="AI58" i="49"/>
  <c r="AN58" i="49"/>
  <c r="AR56" i="48"/>
  <c r="AI56" i="35"/>
  <c r="AN56" i="35"/>
  <c r="Y58" i="16"/>
  <c r="X58" i="16"/>
  <c r="AR55" i="11"/>
  <c r="AH59" i="86"/>
  <c r="AQ59" i="86" s="1"/>
  <c r="AH57" i="102"/>
  <c r="AQ57" i="102" s="1"/>
  <c r="Z56" i="11"/>
  <c r="AR54" i="95"/>
  <c r="Y57" i="10"/>
  <c r="X57" i="10"/>
  <c r="AF58" i="85"/>
  <c r="AO58" i="85" s="1"/>
  <c r="AE58" i="85"/>
  <c r="W59" i="85"/>
  <c r="AG58" i="85"/>
  <c r="AP58" i="85" s="1"/>
  <c r="AH56" i="43"/>
  <c r="AQ56" i="43" s="1"/>
  <c r="AH59" i="94"/>
  <c r="AQ59" i="94" s="1"/>
  <c r="Z56" i="43"/>
  <c r="Z59" i="94"/>
  <c r="AH58" i="84"/>
  <c r="AQ58" i="84" s="1"/>
  <c r="AE57" i="91"/>
  <c r="W58" i="91"/>
  <c r="AG57" i="91"/>
  <c r="AP57" i="91" s="1"/>
  <c r="AF57" i="91"/>
  <c r="AO57" i="91" s="1"/>
  <c r="AH57" i="93"/>
  <c r="AQ57" i="93" s="1"/>
  <c r="Z58" i="84"/>
  <c r="Y58" i="44"/>
  <c r="X58" i="44"/>
  <c r="AR58" i="15"/>
  <c r="AN54" i="99"/>
  <c r="AI54" i="99"/>
  <c r="Y61" i="100"/>
  <c r="X61" i="100"/>
  <c r="AG56" i="52"/>
  <c r="AP56" i="52" s="1"/>
  <c r="AE56" i="52"/>
  <c r="W57" i="52"/>
  <c r="AF56" i="52"/>
  <c r="AO56" i="52" s="1"/>
  <c r="AR60" i="89"/>
  <c r="AR61" i="41"/>
  <c r="AH55" i="54"/>
  <c r="AQ55" i="54" s="1"/>
  <c r="AR58" i="94"/>
  <c r="AR56" i="87"/>
  <c r="AF56" i="92"/>
  <c r="AO56" i="92" s="1"/>
  <c r="AE56" i="92"/>
  <c r="W57" i="92"/>
  <c r="AG56" i="92"/>
  <c r="AP56" i="92" s="1"/>
  <c r="Z59" i="86"/>
  <c r="Z57" i="102"/>
  <c r="AN56" i="10"/>
  <c r="AH55" i="95"/>
  <c r="AQ55" i="95" s="1"/>
  <c r="AF57" i="82"/>
  <c r="AO57" i="82" s="1"/>
  <c r="W58" i="48"/>
  <c r="AR60" i="18"/>
  <c r="AH59" i="13"/>
  <c r="AQ59" i="13" s="1"/>
  <c r="AF59" i="15"/>
  <c r="AO59" i="15" s="1"/>
  <c r="AE59" i="15"/>
  <c r="AG59" i="15"/>
  <c r="AP59" i="15" s="1"/>
  <c r="W60" i="15"/>
  <c r="AH56" i="50"/>
  <c r="AQ56" i="50" s="1"/>
  <c r="Y55" i="20"/>
  <c r="X55" i="20"/>
  <c r="W59" i="97"/>
  <c r="AE58" i="97"/>
  <c r="AG58" i="97"/>
  <c r="AP58" i="97" s="1"/>
  <c r="AF58" i="97"/>
  <c r="AO58" i="97" s="1"/>
  <c r="AR58" i="86"/>
  <c r="AE60" i="53"/>
  <c r="AF60" i="53"/>
  <c r="AO60" i="53" s="1"/>
  <c r="AG60" i="53"/>
  <c r="AP60" i="53" s="1"/>
  <c r="W61" i="53"/>
  <c r="AI57" i="44"/>
  <c r="AN57" i="44"/>
  <c r="AI54" i="20"/>
  <c r="AN54" i="20"/>
  <c r="AN60" i="100"/>
  <c r="AI60" i="100"/>
  <c r="AE57" i="51"/>
  <c r="AF57" i="51"/>
  <c r="AO57" i="51" s="1"/>
  <c r="AG57" i="51"/>
  <c r="AP57" i="51" s="1"/>
  <c r="W58" i="51"/>
  <c r="AH62" i="41"/>
  <c r="AQ62" i="41" s="1"/>
  <c r="AR56" i="102"/>
  <c r="AH58" i="96"/>
  <c r="AQ58" i="96" s="1"/>
  <c r="AN56" i="103"/>
  <c r="AI56" i="103"/>
  <c r="W59" i="88"/>
  <c r="AF58" i="88"/>
  <c r="AO58" i="88" s="1"/>
  <c r="AE58" i="88"/>
  <c r="AG58" i="88"/>
  <c r="AP58" i="88" s="1"/>
  <c r="W56" i="54"/>
  <c r="AR55" i="50"/>
  <c r="AR56" i="82"/>
  <c r="AR57" i="96"/>
  <c r="AR54" i="54"/>
  <c r="AH61" i="89"/>
  <c r="AQ61" i="89" s="1"/>
  <c r="AR57" i="42"/>
  <c r="Z58" i="42"/>
  <c r="AH61" i="18"/>
  <c r="AQ61" i="18" s="1"/>
  <c r="Z57" i="93"/>
  <c r="AE57" i="32"/>
  <c r="W58" i="32"/>
  <c r="AF57" i="32"/>
  <c r="AO57" i="32" s="1"/>
  <c r="AG57" i="32"/>
  <c r="AP57" i="32" s="1"/>
  <c r="AH55" i="101"/>
  <c r="AQ55" i="101" s="1"/>
  <c r="AH57" i="87"/>
  <c r="AQ57" i="87" s="1"/>
  <c r="AH57" i="82"/>
  <c r="AQ57" i="82" s="1"/>
  <c r="AH57" i="48"/>
  <c r="AQ57" i="48" s="1"/>
  <c r="Z58" i="96"/>
  <c r="AE57" i="45"/>
  <c r="AF57" i="45"/>
  <c r="AO57" i="45" s="1"/>
  <c r="AG57" i="45"/>
  <c r="AP57" i="45" s="1"/>
  <c r="W58" i="45"/>
  <c r="AN57" i="16"/>
  <c r="AI57" i="16"/>
  <c r="AF58" i="83"/>
  <c r="AO58" i="83" s="1"/>
  <c r="AE58" i="83"/>
  <c r="W59" i="83"/>
  <c r="AG58" i="83"/>
  <c r="AP58" i="83" s="1"/>
  <c r="AR56" i="93"/>
  <c r="AE62" i="47"/>
  <c r="AF62" i="47"/>
  <c r="AO62" i="47" s="1"/>
  <c r="AG62" i="47"/>
  <c r="AP62" i="47" s="1"/>
  <c r="W63" i="47"/>
  <c r="AH59" i="15"/>
  <c r="AQ59" i="15" s="1"/>
  <c r="AR54" i="101"/>
  <c r="AN56" i="104"/>
  <c r="Y60" i="105"/>
  <c r="X60" i="105"/>
  <c r="AG57" i="48" l="1"/>
  <c r="AP57" i="48" s="1"/>
  <c r="AG55" i="54"/>
  <c r="AP55" i="54" s="1"/>
  <c r="AF57" i="48"/>
  <c r="AO57" i="48" s="1"/>
  <c r="Z58" i="16"/>
  <c r="AF55" i="101"/>
  <c r="AO55" i="101" s="1"/>
  <c r="AF55" i="54"/>
  <c r="AO55" i="54" s="1"/>
  <c r="X59" i="49"/>
  <c r="AI59" i="105"/>
  <c r="AF62" i="41"/>
  <c r="AO62" i="41" s="1"/>
  <c r="AE61" i="89"/>
  <c r="W62" i="18"/>
  <c r="Z60" i="105"/>
  <c r="AE57" i="82"/>
  <c r="AE62" i="41"/>
  <c r="AG55" i="95"/>
  <c r="AP55" i="95" s="1"/>
  <c r="AG57" i="82"/>
  <c r="AP57" i="82" s="1"/>
  <c r="AG57" i="87"/>
  <c r="AP57" i="87" s="1"/>
  <c r="AG62" i="41"/>
  <c r="AP62" i="41" s="1"/>
  <c r="AE59" i="13"/>
  <c r="AN59" i="13" s="1"/>
  <c r="AF61" i="18"/>
  <c r="AO61" i="18" s="1"/>
  <c r="AH60" i="98"/>
  <c r="AQ60" i="98" s="1"/>
  <c r="AF55" i="95"/>
  <c r="AO55" i="95" s="1"/>
  <c r="AI56" i="104"/>
  <c r="AR56" i="104" s="1"/>
  <c r="AE55" i="95"/>
  <c r="AI56" i="10"/>
  <c r="Z60" i="46"/>
  <c r="AE55" i="101"/>
  <c r="AE61" i="18"/>
  <c r="W62" i="89"/>
  <c r="Y62" i="89" s="1"/>
  <c r="AF57" i="87"/>
  <c r="AO57" i="87" s="1"/>
  <c r="AF61" i="89"/>
  <c r="AO61" i="89" s="1"/>
  <c r="AG56" i="50"/>
  <c r="AP56" i="50" s="1"/>
  <c r="AF59" i="13"/>
  <c r="AO59" i="13" s="1"/>
  <c r="X57" i="104"/>
  <c r="Z57" i="104" s="1"/>
  <c r="Z59" i="49"/>
  <c r="W60" i="49" s="1"/>
  <c r="Z58" i="44"/>
  <c r="W59" i="44" s="1"/>
  <c r="Z57" i="10"/>
  <c r="AF57" i="10" s="1"/>
  <c r="AO57" i="10" s="1"/>
  <c r="Z57" i="35"/>
  <c r="AE57" i="35" s="1"/>
  <c r="Y59" i="83"/>
  <c r="X59" i="83"/>
  <c r="Y58" i="55"/>
  <c r="X58" i="55"/>
  <c r="AH55" i="99"/>
  <c r="AQ55" i="99" s="1"/>
  <c r="W58" i="93"/>
  <c r="AG57" i="93"/>
  <c r="AP57" i="93" s="1"/>
  <c r="AF57" i="93"/>
  <c r="AO57" i="93" s="1"/>
  <c r="AE57" i="93"/>
  <c r="AH55" i="20"/>
  <c r="AQ55" i="20" s="1"/>
  <c r="AR56" i="10"/>
  <c r="Y57" i="52"/>
  <c r="X57" i="52"/>
  <c r="AR54" i="99"/>
  <c r="Y59" i="85"/>
  <c r="X59" i="85"/>
  <c r="AR56" i="35"/>
  <c r="AH57" i="103"/>
  <c r="AQ57" i="103" s="1"/>
  <c r="Y58" i="87"/>
  <c r="X58" i="87"/>
  <c r="Z55" i="99"/>
  <c r="AI62" i="47"/>
  <c r="AN62" i="47"/>
  <c r="Y58" i="45"/>
  <c r="X58" i="45"/>
  <c r="AR54" i="20"/>
  <c r="Y59" i="97"/>
  <c r="X59" i="97"/>
  <c r="AI56" i="92"/>
  <c r="AN56" i="92"/>
  <c r="AH60" i="105"/>
  <c r="AQ60" i="105" s="1"/>
  <c r="AI55" i="54"/>
  <c r="AN55" i="54"/>
  <c r="AN57" i="51"/>
  <c r="AI57" i="51"/>
  <c r="AR57" i="44"/>
  <c r="Z55" i="20"/>
  <c r="AN59" i="15"/>
  <c r="AI59" i="15"/>
  <c r="W58" i="102"/>
  <c r="AG57" i="102"/>
  <c r="AP57" i="102" s="1"/>
  <c r="AF57" i="102"/>
  <c r="AO57" i="102" s="1"/>
  <c r="AE57" i="102"/>
  <c r="AI56" i="52"/>
  <c r="AN56" i="52"/>
  <c r="AH58" i="44"/>
  <c r="AQ58" i="44" s="1"/>
  <c r="W59" i="84"/>
  <c r="AG58" i="84"/>
  <c r="AP58" i="84" s="1"/>
  <c r="AF58" i="84"/>
  <c r="AO58" i="84" s="1"/>
  <c r="AE58" i="84"/>
  <c r="AE59" i="94"/>
  <c r="W60" i="94"/>
  <c r="AG59" i="94"/>
  <c r="AP59" i="94" s="1"/>
  <c r="AF59" i="94"/>
  <c r="AO59" i="94" s="1"/>
  <c r="AN58" i="85"/>
  <c r="AI58" i="85"/>
  <c r="AN56" i="90"/>
  <c r="AI56" i="90"/>
  <c r="Z57" i="103"/>
  <c r="Y56" i="101"/>
  <c r="X56" i="101"/>
  <c r="Y62" i="18"/>
  <c r="X62" i="18"/>
  <c r="Y56" i="95"/>
  <c r="X56" i="95"/>
  <c r="Y59" i="88"/>
  <c r="X59" i="88"/>
  <c r="Y60" i="15"/>
  <c r="X60" i="15"/>
  <c r="AH57" i="10"/>
  <c r="AQ57" i="10" s="1"/>
  <c r="Y57" i="50"/>
  <c r="X57" i="50"/>
  <c r="AI58" i="83"/>
  <c r="AN58" i="83"/>
  <c r="Y63" i="47"/>
  <c r="X63" i="47"/>
  <c r="AF60" i="98"/>
  <c r="AO60" i="98" s="1"/>
  <c r="AG60" i="98"/>
  <c r="AP60" i="98" s="1"/>
  <c r="AE60" i="98"/>
  <c r="W61" i="98"/>
  <c r="Y58" i="32"/>
  <c r="X58" i="32"/>
  <c r="AR56" i="103"/>
  <c r="AR60" i="100"/>
  <c r="Y61" i="53"/>
  <c r="X61" i="53"/>
  <c r="Y58" i="48"/>
  <c r="X58" i="48"/>
  <c r="Y58" i="82"/>
  <c r="X58" i="82"/>
  <c r="AF59" i="86"/>
  <c r="AO59" i="86" s="1"/>
  <c r="AE59" i="86"/>
  <c r="AG59" i="86"/>
  <c r="AP59" i="86" s="1"/>
  <c r="W60" i="86"/>
  <c r="AE56" i="43"/>
  <c r="AF56" i="43"/>
  <c r="AO56" i="43" s="1"/>
  <c r="AG56" i="43"/>
  <c r="AP56" i="43" s="1"/>
  <c r="W57" i="43"/>
  <c r="Y63" i="41"/>
  <c r="X63" i="41"/>
  <c r="AH58" i="16"/>
  <c r="AQ58" i="16" s="1"/>
  <c r="AI57" i="55"/>
  <c r="AN57" i="55"/>
  <c r="AN61" i="18"/>
  <c r="AN56" i="50"/>
  <c r="AI56" i="50"/>
  <c r="AI60" i="53"/>
  <c r="AN60" i="53"/>
  <c r="Y60" i="13"/>
  <c r="X60" i="13"/>
  <c r="W61" i="105"/>
  <c r="AG60" i="105"/>
  <c r="AP60" i="105" s="1"/>
  <c r="AF60" i="105"/>
  <c r="AO60" i="105" s="1"/>
  <c r="AE60" i="105"/>
  <c r="W59" i="96"/>
  <c r="AG58" i="96"/>
  <c r="AP58" i="96" s="1"/>
  <c r="AF58" i="96"/>
  <c r="AO58" i="96" s="1"/>
  <c r="AE58" i="96"/>
  <c r="AI57" i="32"/>
  <c r="AN57" i="32"/>
  <c r="AE58" i="42"/>
  <c r="AF58" i="42"/>
  <c r="AO58" i="42" s="1"/>
  <c r="AG58" i="42"/>
  <c r="AP58" i="42" s="1"/>
  <c r="W59" i="42"/>
  <c r="AH61" i="100"/>
  <c r="AQ61" i="100" s="1"/>
  <c r="Y58" i="91"/>
  <c r="X58" i="91"/>
  <c r="AR59" i="105"/>
  <c r="AE58" i="16"/>
  <c r="AG58" i="16"/>
  <c r="AP58" i="16" s="1"/>
  <c r="AF58" i="16"/>
  <c r="AO58" i="16" s="1"/>
  <c r="W59" i="16"/>
  <c r="AH57" i="35"/>
  <c r="AQ57" i="35" s="1"/>
  <c r="AN57" i="87"/>
  <c r="AI55" i="101"/>
  <c r="AN55" i="101"/>
  <c r="AN57" i="82"/>
  <c r="AI57" i="82"/>
  <c r="AN57" i="45"/>
  <c r="AI57" i="45"/>
  <c r="AR57" i="16"/>
  <c r="AN58" i="88"/>
  <c r="AI58" i="88"/>
  <c r="Y56" i="54"/>
  <c r="X56" i="54"/>
  <c r="Y58" i="51"/>
  <c r="X58" i="51"/>
  <c r="AN58" i="97"/>
  <c r="AI58" i="97"/>
  <c r="AI57" i="48"/>
  <c r="AN57" i="48"/>
  <c r="Y57" i="92"/>
  <c r="X57" i="92"/>
  <c r="Z61" i="100"/>
  <c r="AH59" i="49"/>
  <c r="AQ59" i="49" s="1"/>
  <c r="AN57" i="91"/>
  <c r="AI57" i="91"/>
  <c r="AN62" i="41"/>
  <c r="W57" i="11"/>
  <c r="AG56" i="11"/>
  <c r="AP56" i="11" s="1"/>
  <c r="AF56" i="11"/>
  <c r="AO56" i="11" s="1"/>
  <c r="AE56" i="11"/>
  <c r="AR58" i="49"/>
  <c r="Y57" i="90"/>
  <c r="X57" i="90"/>
  <c r="AN61" i="89"/>
  <c r="AI61" i="89"/>
  <c r="AI59" i="13"/>
  <c r="AF59" i="49" l="1"/>
  <c r="AO59" i="49" s="1"/>
  <c r="AI61" i="18"/>
  <c r="AH57" i="104"/>
  <c r="AQ57" i="104" s="1"/>
  <c r="W58" i="35"/>
  <c r="AF57" i="35"/>
  <c r="AO57" i="35" s="1"/>
  <c r="AI55" i="95"/>
  <c r="AR55" i="95" s="1"/>
  <c r="AG57" i="35"/>
  <c r="AP57" i="35" s="1"/>
  <c r="AG59" i="49"/>
  <c r="AP59" i="49" s="1"/>
  <c r="AN55" i="95"/>
  <c r="AI57" i="87"/>
  <c r="AE59" i="49"/>
  <c r="W58" i="10"/>
  <c r="Y58" i="10" s="1"/>
  <c r="AI62" i="41"/>
  <c r="X62" i="89"/>
  <c r="Z56" i="54"/>
  <c r="AF58" i="44"/>
  <c r="AO58" i="44" s="1"/>
  <c r="AE57" i="10"/>
  <c r="AI57" i="10" s="1"/>
  <c r="Z57" i="90"/>
  <c r="W58" i="90" s="1"/>
  <c r="AG58" i="44"/>
  <c r="AP58" i="44" s="1"/>
  <c r="AG60" i="46"/>
  <c r="AP60" i="46" s="1"/>
  <c r="AE60" i="46"/>
  <c r="AF60" i="46"/>
  <c r="AO60" i="46" s="1"/>
  <c r="W61" i="46"/>
  <c r="AF57" i="104"/>
  <c r="AO57" i="104" s="1"/>
  <c r="AE57" i="104"/>
  <c r="AN57" i="104" s="1"/>
  <c r="W58" i="104"/>
  <c r="Y58" i="104" s="1"/>
  <c r="AG57" i="104"/>
  <c r="AP57" i="104" s="1"/>
  <c r="AG57" i="10"/>
  <c r="AP57" i="10" s="1"/>
  <c r="AE58" i="44"/>
  <c r="Z60" i="15"/>
  <c r="AF60" i="15" s="1"/>
  <c r="AO60" i="15" s="1"/>
  <c r="Z58" i="82"/>
  <c r="AF58" i="82" s="1"/>
  <c r="AO58" i="82" s="1"/>
  <c r="Z59" i="83"/>
  <c r="AE59" i="83" s="1"/>
  <c r="Z57" i="50"/>
  <c r="AE57" i="50" s="1"/>
  <c r="Z58" i="51"/>
  <c r="AE58" i="51" s="1"/>
  <c r="Y59" i="16"/>
  <c r="X59" i="16"/>
  <c r="AN59" i="94"/>
  <c r="AI59" i="94"/>
  <c r="Y58" i="102"/>
  <c r="X58" i="102"/>
  <c r="AH61" i="53"/>
  <c r="AQ61" i="53" s="1"/>
  <c r="AH56" i="95"/>
  <c r="AQ56" i="95" s="1"/>
  <c r="AN58" i="84"/>
  <c r="AI58" i="84"/>
  <c r="Y59" i="44"/>
  <c r="X59" i="44"/>
  <c r="AR55" i="101"/>
  <c r="AH60" i="13"/>
  <c r="AQ60" i="13" s="1"/>
  <c r="AR58" i="83"/>
  <c r="AH56" i="101"/>
  <c r="AQ56" i="101" s="1"/>
  <c r="AR58" i="85"/>
  <c r="AR62" i="47"/>
  <c r="Y58" i="93"/>
  <c r="X58" i="93"/>
  <c r="Y58" i="35"/>
  <c r="X58" i="35"/>
  <c r="AR59" i="13"/>
  <c r="Y57" i="11"/>
  <c r="X57" i="11"/>
  <c r="AR57" i="48"/>
  <c r="AH56" i="54"/>
  <c r="AQ56" i="54" s="1"/>
  <c r="AR57" i="87"/>
  <c r="AI58" i="42"/>
  <c r="AN58" i="42"/>
  <c r="Y59" i="96"/>
  <c r="X59" i="96"/>
  <c r="Z60" i="13"/>
  <c r="AH63" i="41"/>
  <c r="AQ63" i="41" s="1"/>
  <c r="AN56" i="43"/>
  <c r="AI56" i="43"/>
  <c r="AH58" i="32"/>
  <c r="AQ58" i="32" s="1"/>
  <c r="AH57" i="50"/>
  <c r="AQ57" i="50" s="1"/>
  <c r="Z56" i="95"/>
  <c r="Z56" i="101"/>
  <c r="AR56" i="52"/>
  <c r="AH59" i="97"/>
  <c r="AQ59" i="97" s="1"/>
  <c r="W56" i="99"/>
  <c r="AG55" i="99"/>
  <c r="AP55" i="99" s="1"/>
  <c r="AF55" i="99"/>
  <c r="AO55" i="99" s="1"/>
  <c r="AE55" i="99"/>
  <c r="AI57" i="35"/>
  <c r="AN57" i="35"/>
  <c r="AR56" i="50"/>
  <c r="AH58" i="82"/>
  <c r="AQ58" i="82" s="1"/>
  <c r="AH60" i="15"/>
  <c r="AQ60" i="15" s="1"/>
  <c r="AR58" i="97"/>
  <c r="AN58" i="16"/>
  <c r="AI58" i="16"/>
  <c r="AN60" i="105"/>
  <c r="AI60" i="105"/>
  <c r="Z61" i="53"/>
  <c r="AH63" i="47"/>
  <c r="AQ63" i="47" s="1"/>
  <c r="AN57" i="102"/>
  <c r="AI57" i="102"/>
  <c r="AE55" i="20"/>
  <c r="AF55" i="20"/>
  <c r="AO55" i="20" s="1"/>
  <c r="W56" i="20"/>
  <c r="AG55" i="20"/>
  <c r="AP55" i="20" s="1"/>
  <c r="AR55" i="54"/>
  <c r="Z59" i="97"/>
  <c r="AH58" i="45"/>
  <c r="AQ58" i="45" s="1"/>
  <c r="AH58" i="87"/>
  <c r="AQ58" i="87" s="1"/>
  <c r="AH57" i="52"/>
  <c r="AQ57" i="52" s="1"/>
  <c r="AF58" i="51"/>
  <c r="AO58" i="51" s="1"/>
  <c r="AG58" i="51"/>
  <c r="AP58" i="51" s="1"/>
  <c r="AH58" i="91"/>
  <c r="AQ58" i="91" s="1"/>
  <c r="Y61" i="105"/>
  <c r="X61" i="105"/>
  <c r="Z58" i="91"/>
  <c r="AI59" i="49"/>
  <c r="AN59" i="49"/>
  <c r="AR59" i="15"/>
  <c r="W62" i="100"/>
  <c r="AG61" i="100"/>
  <c r="AP61" i="100" s="1"/>
  <c r="AF61" i="100"/>
  <c r="AO61" i="100" s="1"/>
  <c r="AE61" i="100"/>
  <c r="AR57" i="45"/>
  <c r="AH62" i="89"/>
  <c r="AQ62" i="89" s="1"/>
  <c r="AR61" i="18"/>
  <c r="Y60" i="86"/>
  <c r="X60" i="86"/>
  <c r="AR62" i="41"/>
  <c r="AH57" i="92"/>
  <c r="AQ57" i="92" s="1"/>
  <c r="AR57" i="32"/>
  <c r="Y60" i="49"/>
  <c r="X60" i="49"/>
  <c r="Z63" i="41"/>
  <c r="AH58" i="48"/>
  <c r="AQ58" i="48" s="1"/>
  <c r="Z58" i="32"/>
  <c r="AH59" i="88"/>
  <c r="AQ59" i="88" s="1"/>
  <c r="AH62" i="18"/>
  <c r="AQ62" i="18" s="1"/>
  <c r="W58" i="103"/>
  <c r="AG57" i="103"/>
  <c r="AP57" i="103" s="1"/>
  <c r="AE57" i="103"/>
  <c r="AF57" i="103"/>
  <c r="AO57" i="103" s="1"/>
  <c r="Y59" i="84"/>
  <c r="X59" i="84"/>
  <c r="Z58" i="45"/>
  <c r="Z58" i="87"/>
  <c r="AH59" i="85"/>
  <c r="AQ59" i="85" s="1"/>
  <c r="AN57" i="93"/>
  <c r="AI57" i="93"/>
  <c r="AH58" i="55"/>
  <c r="AQ58" i="55" s="1"/>
  <c r="AN60" i="98"/>
  <c r="AI60" i="98"/>
  <c r="AR57" i="51"/>
  <c r="AR56" i="92"/>
  <c r="AR61" i="89"/>
  <c r="W57" i="54"/>
  <c r="AE56" i="54"/>
  <c r="AG56" i="54"/>
  <c r="AP56" i="54" s="1"/>
  <c r="AF56" i="54"/>
  <c r="AO56" i="54" s="1"/>
  <c r="AR60" i="53"/>
  <c r="Z62" i="89"/>
  <c r="AH57" i="90"/>
  <c r="AQ57" i="90" s="1"/>
  <c r="AN56" i="11"/>
  <c r="AI56" i="11"/>
  <c r="AR57" i="91"/>
  <c r="Z57" i="92"/>
  <c r="AH58" i="51"/>
  <c r="AQ58" i="51" s="1"/>
  <c r="AR58" i="88"/>
  <c r="AR57" i="82"/>
  <c r="Y59" i="42"/>
  <c r="X59" i="42"/>
  <c r="AN58" i="96"/>
  <c r="AI58" i="96"/>
  <c r="AR57" i="55"/>
  <c r="Y57" i="43"/>
  <c r="X57" i="43"/>
  <c r="AI59" i="86"/>
  <c r="AN59" i="86"/>
  <c r="Z58" i="48"/>
  <c r="Y61" i="98"/>
  <c r="X61" i="98"/>
  <c r="Z63" i="47"/>
  <c r="Z59" i="88"/>
  <c r="Z62" i="18"/>
  <c r="AR56" i="90"/>
  <c r="Y60" i="94"/>
  <c r="X60" i="94"/>
  <c r="Z59" i="85"/>
  <c r="Z57" i="52"/>
  <c r="Z58" i="55"/>
  <c r="AH59" i="83"/>
  <c r="AQ59" i="83" s="1"/>
  <c r="X58" i="104" l="1"/>
  <c r="AN57" i="10"/>
  <c r="W59" i="51"/>
  <c r="AG59" i="83"/>
  <c r="AP59" i="83" s="1"/>
  <c r="AG60" i="15"/>
  <c r="AP60" i="15" s="1"/>
  <c r="AG57" i="90"/>
  <c r="AP57" i="90" s="1"/>
  <c r="AI57" i="104"/>
  <c r="AE60" i="15"/>
  <c r="X58" i="10"/>
  <c r="W61" i="15"/>
  <c r="Y61" i="15" s="1"/>
  <c r="AE57" i="90"/>
  <c r="AN57" i="90" s="1"/>
  <c r="AF57" i="90"/>
  <c r="AO57" i="90" s="1"/>
  <c r="W58" i="50"/>
  <c r="Y58" i="50" s="1"/>
  <c r="AG58" i="82"/>
  <c r="AP58" i="82" s="1"/>
  <c r="W59" i="82"/>
  <c r="Y59" i="82" s="1"/>
  <c r="AI58" i="44"/>
  <c r="AR58" i="44" s="1"/>
  <c r="Y61" i="46"/>
  <c r="X61" i="46"/>
  <c r="AH61" i="46" s="1"/>
  <c r="AQ61" i="46" s="1"/>
  <c r="AI60" i="46"/>
  <c r="AR60" i="46" s="1"/>
  <c r="AN60" i="46"/>
  <c r="AG57" i="50"/>
  <c r="AP57" i="50" s="1"/>
  <c r="AF59" i="83"/>
  <c r="AO59" i="83" s="1"/>
  <c r="AN58" i="44"/>
  <c r="Z58" i="35"/>
  <c r="W59" i="35" s="1"/>
  <c r="AF57" i="50"/>
  <c r="AO57" i="50" s="1"/>
  <c r="W60" i="83"/>
  <c r="Z59" i="42"/>
  <c r="AG59" i="42" s="1"/>
  <c r="AP59" i="42" s="1"/>
  <c r="AE58" i="82"/>
  <c r="AN58" i="82" s="1"/>
  <c r="Z60" i="94"/>
  <c r="AF60" i="94" s="1"/>
  <c r="AO60" i="94" s="1"/>
  <c r="Z60" i="49"/>
  <c r="W61" i="49" s="1"/>
  <c r="Z59" i="44"/>
  <c r="AE58" i="48"/>
  <c r="AG58" i="48"/>
  <c r="AP58" i="48" s="1"/>
  <c r="AF58" i="48"/>
  <c r="AO58" i="48" s="1"/>
  <c r="W59" i="48"/>
  <c r="Y62" i="100"/>
  <c r="X62" i="100"/>
  <c r="AH58" i="104"/>
  <c r="AQ58" i="104" s="1"/>
  <c r="AN55" i="99"/>
  <c r="AI55" i="99"/>
  <c r="AF56" i="95"/>
  <c r="AO56" i="95" s="1"/>
  <c r="AE56" i="95"/>
  <c r="W57" i="95"/>
  <c r="AG56" i="95"/>
  <c r="AP56" i="95" s="1"/>
  <c r="AR58" i="42"/>
  <c r="AR59" i="94"/>
  <c r="AE63" i="41"/>
  <c r="AF63" i="41"/>
  <c r="AO63" i="41" s="1"/>
  <c r="AG63" i="41"/>
  <c r="AP63" i="41" s="1"/>
  <c r="W64" i="41"/>
  <c r="AR60" i="105"/>
  <c r="AI60" i="15"/>
  <c r="AN60" i="15"/>
  <c r="AE59" i="85"/>
  <c r="W60" i="85"/>
  <c r="AG59" i="85"/>
  <c r="AP59" i="85" s="1"/>
  <c r="AF59" i="85"/>
  <c r="AO59" i="85" s="1"/>
  <c r="W60" i="88"/>
  <c r="AG59" i="88"/>
  <c r="AP59" i="88" s="1"/>
  <c r="AE59" i="88"/>
  <c r="AF59" i="88"/>
  <c r="AO59" i="88" s="1"/>
  <c r="AF57" i="92"/>
  <c r="AO57" i="92" s="1"/>
  <c r="AE57" i="92"/>
  <c r="AG57" i="92"/>
  <c r="AP57" i="92" s="1"/>
  <c r="W58" i="92"/>
  <c r="AI56" i="54"/>
  <c r="AN56" i="54"/>
  <c r="W59" i="87"/>
  <c r="AG58" i="87"/>
  <c r="AP58" i="87" s="1"/>
  <c r="AF58" i="87"/>
  <c r="AO58" i="87" s="1"/>
  <c r="AE58" i="87"/>
  <c r="AN57" i="103"/>
  <c r="AI57" i="103"/>
  <c r="Z58" i="104"/>
  <c r="Y56" i="20"/>
  <c r="X56" i="20"/>
  <c r="AR58" i="16"/>
  <c r="AH58" i="10"/>
  <c r="AQ58" i="10" s="1"/>
  <c r="AF60" i="13"/>
  <c r="AO60" i="13" s="1"/>
  <c r="AE60" i="13"/>
  <c r="W61" i="13"/>
  <c r="AG60" i="13"/>
  <c r="AP60" i="13" s="1"/>
  <c r="AH58" i="93"/>
  <c r="AQ58" i="93" s="1"/>
  <c r="AE57" i="52"/>
  <c r="AF57" i="52"/>
  <c r="AO57" i="52" s="1"/>
  <c r="W58" i="52"/>
  <c r="AG57" i="52"/>
  <c r="AP57" i="52" s="1"/>
  <c r="AE59" i="42"/>
  <c r="W60" i="42"/>
  <c r="AF59" i="42"/>
  <c r="AO59" i="42" s="1"/>
  <c r="AR57" i="35"/>
  <c r="AF56" i="101"/>
  <c r="AO56" i="101" s="1"/>
  <c r="AE56" i="101"/>
  <c r="AG56" i="101"/>
  <c r="AP56" i="101" s="1"/>
  <c r="W57" i="101"/>
  <c r="AF58" i="35"/>
  <c r="AO58" i="35" s="1"/>
  <c r="AE58" i="35"/>
  <c r="AR58" i="84"/>
  <c r="AR57" i="10"/>
  <c r="AR59" i="86"/>
  <c r="AR58" i="96"/>
  <c r="AF62" i="89"/>
  <c r="AO62" i="89" s="1"/>
  <c r="AE62" i="89"/>
  <c r="W63" i="89"/>
  <c r="AG62" i="89"/>
  <c r="AP62" i="89" s="1"/>
  <c r="Y57" i="54"/>
  <c r="X57" i="54"/>
  <c r="W59" i="45"/>
  <c r="AE58" i="45"/>
  <c r="AF58" i="45"/>
  <c r="AO58" i="45" s="1"/>
  <c r="AG58" i="45"/>
  <c r="AP58" i="45" s="1"/>
  <c r="W59" i="32"/>
  <c r="AE58" i="32"/>
  <c r="AF58" i="32"/>
  <c r="AO58" i="32" s="1"/>
  <c r="AG58" i="32"/>
  <c r="AP58" i="32" s="1"/>
  <c r="Y60" i="83"/>
  <c r="X60" i="83"/>
  <c r="Z58" i="10"/>
  <c r="AH59" i="96"/>
  <c r="AQ59" i="96" s="1"/>
  <c r="Z58" i="93"/>
  <c r="AH59" i="44"/>
  <c r="AQ59" i="44" s="1"/>
  <c r="AH59" i="16"/>
  <c r="AQ59" i="16" s="1"/>
  <c r="Y58" i="90"/>
  <c r="X58" i="90"/>
  <c r="AF58" i="91"/>
  <c r="AO58" i="91" s="1"/>
  <c r="AE58" i="91"/>
  <c r="W59" i="91"/>
  <c r="AG58" i="91"/>
  <c r="AP58" i="91" s="1"/>
  <c r="AN58" i="51"/>
  <c r="AI58" i="51"/>
  <c r="AG62" i="18"/>
  <c r="AP62" i="18" s="1"/>
  <c r="AE62" i="18"/>
  <c r="W63" i="18"/>
  <c r="AF62" i="18"/>
  <c r="AO62" i="18" s="1"/>
  <c r="AR57" i="104"/>
  <c r="AH60" i="49"/>
  <c r="AQ60" i="49" s="1"/>
  <c r="AH60" i="94"/>
  <c r="AQ60" i="94" s="1"/>
  <c r="AH61" i="98"/>
  <c r="AQ61" i="98" s="1"/>
  <c r="AR57" i="93"/>
  <c r="AH59" i="84"/>
  <c r="AQ59" i="84" s="1"/>
  <c r="Y58" i="103"/>
  <c r="X58" i="103"/>
  <c r="AH60" i="86"/>
  <c r="AQ60" i="86" s="1"/>
  <c r="AN61" i="100"/>
  <c r="AI61" i="100"/>
  <c r="AH61" i="105"/>
  <c r="AQ61" i="105" s="1"/>
  <c r="W60" i="97"/>
  <c r="AG59" i="97"/>
  <c r="AP59" i="97" s="1"/>
  <c r="AE59" i="97"/>
  <c r="AF59" i="97"/>
  <c r="AO59" i="97" s="1"/>
  <c r="AI55" i="20"/>
  <c r="AN55" i="20"/>
  <c r="AN57" i="50"/>
  <c r="AI57" i="50"/>
  <c r="AN59" i="83"/>
  <c r="Y56" i="99"/>
  <c r="X56" i="99"/>
  <c r="AR56" i="43"/>
  <c r="Z59" i="96"/>
  <c r="AH57" i="11"/>
  <c r="AQ57" i="11" s="1"/>
  <c r="W60" i="44"/>
  <c r="AE59" i="44"/>
  <c r="AF59" i="44"/>
  <c r="AO59" i="44" s="1"/>
  <c r="AG59" i="44"/>
  <c r="AP59" i="44" s="1"/>
  <c r="AH58" i="102"/>
  <c r="AQ58" i="102" s="1"/>
  <c r="Z59" i="16"/>
  <c r="AE63" i="47"/>
  <c r="AF63" i="47"/>
  <c r="AO63" i="47" s="1"/>
  <c r="AG63" i="47"/>
  <c r="AP63" i="47" s="1"/>
  <c r="W64" i="47"/>
  <c r="AH57" i="43"/>
  <c r="AQ57" i="43" s="1"/>
  <c r="AR60" i="98"/>
  <c r="AE58" i="55"/>
  <c r="W59" i="55"/>
  <c r="AF58" i="55"/>
  <c r="AO58" i="55" s="1"/>
  <c r="AG58" i="55"/>
  <c r="AP58" i="55" s="1"/>
  <c r="Z61" i="98"/>
  <c r="Z57" i="43"/>
  <c r="AH59" i="42"/>
  <c r="AQ59" i="42" s="1"/>
  <c r="AR56" i="11"/>
  <c r="Z59" i="84"/>
  <c r="Z60" i="86"/>
  <c r="AR59" i="49"/>
  <c r="Z61" i="105"/>
  <c r="Y59" i="51"/>
  <c r="X59" i="51"/>
  <c r="AR57" i="102"/>
  <c r="AG61" i="53"/>
  <c r="AP61" i="53" s="1"/>
  <c r="W62" i="53"/>
  <c r="AE61" i="53"/>
  <c r="AF61" i="53"/>
  <c r="AO61" i="53" s="1"/>
  <c r="Z57" i="11"/>
  <c r="AH58" i="35"/>
  <c r="AQ58" i="35" s="1"/>
  <c r="Z58" i="102"/>
  <c r="AG58" i="35" l="1"/>
  <c r="AP58" i="35" s="1"/>
  <c r="AE60" i="49"/>
  <c r="X58" i="50"/>
  <c r="AG60" i="49"/>
  <c r="AP60" i="49" s="1"/>
  <c r="AI59" i="83"/>
  <c r="AR59" i="83" s="1"/>
  <c r="AI57" i="90"/>
  <c r="X61" i="15"/>
  <c r="Z61" i="15" s="1"/>
  <c r="X59" i="82"/>
  <c r="Z61" i="46"/>
  <c r="AE61" i="46" s="1"/>
  <c r="W61" i="94"/>
  <c r="Y61" i="94" s="1"/>
  <c r="AG60" i="94"/>
  <c r="AP60" i="94" s="1"/>
  <c r="AF60" i="49"/>
  <c r="AO60" i="49" s="1"/>
  <c r="AE60" i="94"/>
  <c r="AI58" i="82"/>
  <c r="AR58" i="82" s="1"/>
  <c r="Z58" i="50"/>
  <c r="AE58" i="50" s="1"/>
  <c r="AR57" i="103"/>
  <c r="Y60" i="85"/>
  <c r="X60" i="85"/>
  <c r="Y64" i="41"/>
  <c r="X64" i="41"/>
  <c r="Y57" i="95"/>
  <c r="X57" i="95"/>
  <c r="AR55" i="20"/>
  <c r="AI58" i="35"/>
  <c r="AN58" i="35"/>
  <c r="AI56" i="101"/>
  <c r="AN56" i="101"/>
  <c r="Y60" i="42"/>
  <c r="X60" i="42"/>
  <c r="AI59" i="44"/>
  <c r="AN59" i="44"/>
  <c r="AR58" i="51"/>
  <c r="AH59" i="82"/>
  <c r="AQ59" i="82" s="1"/>
  <c r="AN58" i="45"/>
  <c r="AI58" i="45"/>
  <c r="Y63" i="89"/>
  <c r="X63" i="89"/>
  <c r="Y59" i="35"/>
  <c r="X59" i="35"/>
  <c r="AN59" i="42"/>
  <c r="AI59" i="42"/>
  <c r="Y61" i="13"/>
  <c r="X61" i="13"/>
  <c r="AR56" i="54"/>
  <c r="AN59" i="88"/>
  <c r="AI59" i="88"/>
  <c r="AN59" i="85"/>
  <c r="AI59" i="85"/>
  <c r="AN56" i="95"/>
  <c r="AI56" i="95"/>
  <c r="Y59" i="48"/>
  <c r="X59" i="48"/>
  <c r="Y61" i="49"/>
  <c r="X61" i="49"/>
  <c r="W62" i="105"/>
  <c r="AG61" i="105"/>
  <c r="AP61" i="105" s="1"/>
  <c r="AF61" i="105"/>
  <c r="AO61" i="105" s="1"/>
  <c r="AE61" i="105"/>
  <c r="W60" i="96"/>
  <c r="AG59" i="96"/>
  <c r="AP59" i="96" s="1"/>
  <c r="AF59" i="96"/>
  <c r="AO59" i="96" s="1"/>
  <c r="AE59" i="96"/>
  <c r="Y59" i="55"/>
  <c r="X59" i="55"/>
  <c r="Y64" i="47"/>
  <c r="X64" i="47"/>
  <c r="AE59" i="16"/>
  <c r="AF59" i="16"/>
  <c r="AO59" i="16" s="1"/>
  <c r="AG59" i="16"/>
  <c r="AP59" i="16" s="1"/>
  <c r="W60" i="16"/>
  <c r="Y60" i="44"/>
  <c r="X60" i="44"/>
  <c r="AN59" i="97"/>
  <c r="AI59" i="97"/>
  <c r="AR61" i="100"/>
  <c r="Y63" i="18"/>
  <c r="X63" i="18"/>
  <c r="Z59" i="82"/>
  <c r="AE58" i="10"/>
  <c r="W59" i="10"/>
  <c r="AG58" i="10"/>
  <c r="AP58" i="10" s="1"/>
  <c r="AF58" i="10"/>
  <c r="AO58" i="10" s="1"/>
  <c r="Y59" i="45"/>
  <c r="X59" i="45"/>
  <c r="AI62" i="89"/>
  <c r="AN62" i="89"/>
  <c r="AN60" i="13"/>
  <c r="AI60" i="13"/>
  <c r="AH56" i="20"/>
  <c r="AQ56" i="20" s="1"/>
  <c r="AN58" i="87"/>
  <c r="AI58" i="87"/>
  <c r="Y58" i="92"/>
  <c r="X58" i="92"/>
  <c r="AN60" i="49"/>
  <c r="W59" i="102"/>
  <c r="AG58" i="102"/>
  <c r="AP58" i="102" s="1"/>
  <c r="AF58" i="102"/>
  <c r="AO58" i="102" s="1"/>
  <c r="AE58" i="102"/>
  <c r="AF57" i="11"/>
  <c r="AO57" i="11" s="1"/>
  <c r="AE57" i="11"/>
  <c r="AG57" i="11"/>
  <c r="AP57" i="11" s="1"/>
  <c r="W58" i="11"/>
  <c r="AR57" i="50"/>
  <c r="AI62" i="18"/>
  <c r="AN62" i="18"/>
  <c r="AH60" i="83"/>
  <c r="AQ60" i="83" s="1"/>
  <c r="AH57" i="54"/>
  <c r="AQ57" i="54" s="1"/>
  <c r="AR60" i="15"/>
  <c r="AR55" i="99"/>
  <c r="AE57" i="43"/>
  <c r="AG57" i="43"/>
  <c r="AP57" i="43" s="1"/>
  <c r="W58" i="43"/>
  <c r="AF57" i="43"/>
  <c r="AO57" i="43" s="1"/>
  <c r="AH56" i="99"/>
  <c r="AQ56" i="99" s="1"/>
  <c r="Y60" i="97"/>
  <c r="X60" i="97"/>
  <c r="AH58" i="103"/>
  <c r="AQ58" i="103" s="1"/>
  <c r="Y59" i="91"/>
  <c r="X59" i="91"/>
  <c r="AH58" i="90"/>
  <c r="AQ58" i="90" s="1"/>
  <c r="Z60" i="83"/>
  <c r="Y59" i="32"/>
  <c r="X59" i="32"/>
  <c r="Z57" i="54"/>
  <c r="Y57" i="101"/>
  <c r="X57" i="101"/>
  <c r="Z56" i="20"/>
  <c r="AI57" i="92"/>
  <c r="AN57" i="92"/>
  <c r="AH61" i="15"/>
  <c r="AQ61" i="15" s="1"/>
  <c r="AH62" i="100"/>
  <c r="AQ62" i="100" s="1"/>
  <c r="AI58" i="48"/>
  <c r="AN58" i="48"/>
  <c r="Y62" i="53"/>
  <c r="X62" i="53"/>
  <c r="AI58" i="55"/>
  <c r="AN58" i="55"/>
  <c r="AI58" i="32"/>
  <c r="AN58" i="32"/>
  <c r="Y58" i="52"/>
  <c r="X58" i="52"/>
  <c r="Y60" i="88"/>
  <c r="X60" i="88"/>
  <c r="AN63" i="41"/>
  <c r="AI63" i="41"/>
  <c r="AH59" i="51"/>
  <c r="AQ59" i="51" s="1"/>
  <c r="AF60" i="86"/>
  <c r="AO60" i="86" s="1"/>
  <c r="W61" i="86"/>
  <c r="AE60" i="86"/>
  <c r="AG60" i="86"/>
  <c r="AP60" i="86" s="1"/>
  <c r="AI61" i="53"/>
  <c r="AN61" i="53"/>
  <c r="Z59" i="51"/>
  <c r="W60" i="84"/>
  <c r="AG59" i="84"/>
  <c r="AP59" i="84" s="1"/>
  <c r="AF59" i="84"/>
  <c r="AO59" i="84" s="1"/>
  <c r="AE59" i="84"/>
  <c r="AF61" i="98"/>
  <c r="AO61" i="98" s="1"/>
  <c r="AE61" i="98"/>
  <c r="W62" i="98"/>
  <c r="AG61" i="98"/>
  <c r="AP61" i="98" s="1"/>
  <c r="AI63" i="47"/>
  <c r="AN63" i="47"/>
  <c r="Z56" i="99"/>
  <c r="Z58" i="103"/>
  <c r="AR57" i="90"/>
  <c r="AN58" i="91"/>
  <c r="AI58" i="91"/>
  <c r="Z58" i="90"/>
  <c r="W59" i="93"/>
  <c r="AG58" i="93"/>
  <c r="AP58" i="93" s="1"/>
  <c r="AF58" i="93"/>
  <c r="AO58" i="93" s="1"/>
  <c r="AE58" i="93"/>
  <c r="AI57" i="52"/>
  <c r="AN57" i="52"/>
  <c r="AF58" i="104"/>
  <c r="AO58" i="104" s="1"/>
  <c r="AG58" i="104"/>
  <c r="AP58" i="104" s="1"/>
  <c r="AE58" i="104"/>
  <c r="W59" i="104"/>
  <c r="Y59" i="87"/>
  <c r="X59" i="87"/>
  <c r="AH58" i="50"/>
  <c r="AQ58" i="50" s="1"/>
  <c r="Z62" i="100"/>
  <c r="X61" i="94" l="1"/>
  <c r="W62" i="46"/>
  <c r="Y62" i="46" s="1"/>
  <c r="AI60" i="94"/>
  <c r="AN60" i="94"/>
  <c r="Z59" i="91"/>
  <c r="AF61" i="46"/>
  <c r="AO61" i="46" s="1"/>
  <c r="AG61" i="46"/>
  <c r="AP61" i="46" s="1"/>
  <c r="Z59" i="45"/>
  <c r="W60" i="45" s="1"/>
  <c r="AF58" i="50"/>
  <c r="AO58" i="50" s="1"/>
  <c r="Z59" i="32"/>
  <c r="W60" i="32" s="1"/>
  <c r="Z59" i="35"/>
  <c r="W60" i="35" s="1"/>
  <c r="X62" i="46"/>
  <c r="AH62" i="46" s="1"/>
  <c r="AQ62" i="46" s="1"/>
  <c r="AN61" i="46"/>
  <c r="Z60" i="97"/>
  <c r="AF60" i="97" s="1"/>
  <c r="AO60" i="97" s="1"/>
  <c r="AI60" i="49"/>
  <c r="AR60" i="49" s="1"/>
  <c r="Z60" i="42"/>
  <c r="AG60" i="42" s="1"/>
  <c r="AP60" i="42" s="1"/>
  <c r="W59" i="50"/>
  <c r="X59" i="50" s="1"/>
  <c r="Z59" i="55"/>
  <c r="W60" i="55" s="1"/>
  <c r="AG58" i="50"/>
  <c r="AP58" i="50" s="1"/>
  <c r="Z60" i="88"/>
  <c r="AG60" i="88" s="1"/>
  <c r="AP60" i="88" s="1"/>
  <c r="Z61" i="13"/>
  <c r="AG61" i="13" s="1"/>
  <c r="AP61" i="13" s="1"/>
  <c r="Z63" i="89"/>
  <c r="AF63" i="89" s="1"/>
  <c r="AO63" i="89" s="1"/>
  <c r="Z60" i="85"/>
  <c r="AG60" i="85" s="1"/>
  <c r="AP60" i="85" s="1"/>
  <c r="Z63" i="18"/>
  <c r="AE63" i="18" s="1"/>
  <c r="Z59" i="87"/>
  <c r="W60" i="87" s="1"/>
  <c r="Z59" i="48"/>
  <c r="AG59" i="48" s="1"/>
  <c r="AP59" i="48" s="1"/>
  <c r="Z57" i="95"/>
  <c r="AF57" i="95" s="1"/>
  <c r="AO57" i="95" s="1"/>
  <c r="Z62" i="53"/>
  <c r="AF62" i="53" s="1"/>
  <c r="AO62" i="53" s="1"/>
  <c r="AE59" i="32"/>
  <c r="AE60" i="88"/>
  <c r="AN59" i="84"/>
  <c r="AI59" i="84"/>
  <c r="AH58" i="52"/>
  <c r="AQ58" i="52" s="1"/>
  <c r="AH57" i="101"/>
  <c r="AQ57" i="101" s="1"/>
  <c r="Y58" i="11"/>
  <c r="X58" i="11"/>
  <c r="AR62" i="89"/>
  <c r="Y59" i="10"/>
  <c r="X59" i="10"/>
  <c r="AH60" i="44"/>
  <c r="AQ60" i="44" s="1"/>
  <c r="AN59" i="16"/>
  <c r="AI59" i="16"/>
  <c r="AR59" i="42"/>
  <c r="AI57" i="43"/>
  <c r="AN57" i="43"/>
  <c r="AR59" i="88"/>
  <c r="AE62" i="100"/>
  <c r="W63" i="100"/>
  <c r="AG62" i="100"/>
  <c r="AP62" i="100" s="1"/>
  <c r="AF62" i="100"/>
  <c r="AO62" i="100" s="1"/>
  <c r="AR58" i="91"/>
  <c r="Y59" i="104"/>
  <c r="X59" i="104"/>
  <c r="AN58" i="93"/>
  <c r="AI58" i="93"/>
  <c r="AR63" i="47"/>
  <c r="AR63" i="41"/>
  <c r="AR58" i="48"/>
  <c r="Z57" i="101"/>
  <c r="AF60" i="83"/>
  <c r="AO60" i="83" s="1"/>
  <c r="AE60" i="83"/>
  <c r="AG60" i="83"/>
  <c r="AP60" i="83" s="1"/>
  <c r="W61" i="83"/>
  <c r="Y59" i="102"/>
  <c r="X59" i="102"/>
  <c r="AH59" i="45"/>
  <c r="AQ59" i="45" s="1"/>
  <c r="AN58" i="10"/>
  <c r="AI58" i="10"/>
  <c r="Z60" i="44"/>
  <c r="AH64" i="47"/>
  <c r="AQ64" i="47" s="1"/>
  <c r="AN59" i="96"/>
  <c r="AI59" i="96"/>
  <c r="AH61" i="49"/>
  <c r="AQ61" i="49" s="1"/>
  <c r="AR56" i="95"/>
  <c r="W59" i="90"/>
  <c r="AG58" i="90"/>
  <c r="AP58" i="90" s="1"/>
  <c r="AF58" i="90"/>
  <c r="AO58" i="90" s="1"/>
  <c r="AE58" i="90"/>
  <c r="AF59" i="55"/>
  <c r="AO59" i="55" s="1"/>
  <c r="AH60" i="85"/>
  <c r="AQ60" i="85" s="1"/>
  <c r="AR61" i="53"/>
  <c r="AN58" i="104"/>
  <c r="AI58" i="104"/>
  <c r="AI60" i="86"/>
  <c r="AN60" i="86"/>
  <c r="Z58" i="52"/>
  <c r="AN57" i="11"/>
  <c r="AI57" i="11"/>
  <c r="AH61" i="94"/>
  <c r="AQ61" i="94" s="1"/>
  <c r="AH58" i="92"/>
  <c r="AQ58" i="92" s="1"/>
  <c r="AE59" i="45"/>
  <c r="W60" i="82"/>
  <c r="AG59" i="82"/>
  <c r="AP59" i="82" s="1"/>
  <c r="AE59" i="82"/>
  <c r="AF59" i="82"/>
  <c r="AO59" i="82" s="1"/>
  <c r="AR59" i="97"/>
  <c r="Y62" i="105"/>
  <c r="X62" i="105"/>
  <c r="Z61" i="49"/>
  <c r="AH59" i="35"/>
  <c r="AQ59" i="35" s="1"/>
  <c r="AR58" i="45"/>
  <c r="AR56" i="101"/>
  <c r="AH64" i="41"/>
  <c r="AQ64" i="41" s="1"/>
  <c r="W57" i="99"/>
  <c r="AG56" i="99"/>
  <c r="AP56" i="99" s="1"/>
  <c r="AF56" i="99"/>
  <c r="AO56" i="99" s="1"/>
  <c r="AE56" i="99"/>
  <c r="W60" i="91"/>
  <c r="AG59" i="91"/>
  <c r="AP59" i="91" s="1"/>
  <c r="AF59" i="91"/>
  <c r="AO59" i="91" s="1"/>
  <c r="AE59" i="91"/>
  <c r="W64" i="18"/>
  <c r="AG63" i="18"/>
  <c r="AP63" i="18" s="1"/>
  <c r="AH57" i="95"/>
  <c r="AQ57" i="95" s="1"/>
  <c r="AR57" i="52"/>
  <c r="AR58" i="55"/>
  <c r="W62" i="15"/>
  <c r="AF61" i="15"/>
  <c r="AO61" i="15" s="1"/>
  <c r="AE61" i="15"/>
  <c r="AG61" i="15"/>
  <c r="AP61" i="15" s="1"/>
  <c r="Y62" i="98"/>
  <c r="X62" i="98"/>
  <c r="Y60" i="84"/>
  <c r="X60" i="84"/>
  <c r="Y61" i="86"/>
  <c r="X61" i="86"/>
  <c r="AH60" i="88"/>
  <c r="AQ60" i="88" s="1"/>
  <c r="AH62" i="53"/>
  <c r="AQ62" i="53" s="1"/>
  <c r="W58" i="54"/>
  <c r="AE57" i="54"/>
  <c r="AF57" i="54"/>
  <c r="AO57" i="54" s="1"/>
  <c r="AG57" i="54"/>
  <c r="AP57" i="54" s="1"/>
  <c r="AH60" i="97"/>
  <c r="AQ60" i="97" s="1"/>
  <c r="Y58" i="43"/>
  <c r="X58" i="43"/>
  <c r="AR62" i="18"/>
  <c r="Z61" i="94"/>
  <c r="Z58" i="92"/>
  <c r="AR60" i="13"/>
  <c r="AH63" i="18"/>
  <c r="AQ63" i="18" s="1"/>
  <c r="Y60" i="16"/>
  <c r="X60" i="16"/>
  <c r="Z64" i="47"/>
  <c r="AR59" i="85"/>
  <c r="AH61" i="13"/>
  <c r="AQ61" i="13" s="1"/>
  <c r="AR59" i="44"/>
  <c r="AG59" i="87"/>
  <c r="AP59" i="87" s="1"/>
  <c r="AF59" i="87"/>
  <c r="AO59" i="87" s="1"/>
  <c r="AE59" i="87"/>
  <c r="AE56" i="20"/>
  <c r="W57" i="20"/>
  <c r="AF56" i="20"/>
  <c r="AO56" i="20" s="1"/>
  <c r="AG56" i="20"/>
  <c r="AP56" i="20" s="1"/>
  <c r="AR58" i="87"/>
  <c r="AN61" i="105"/>
  <c r="AI61" i="105"/>
  <c r="AH63" i="89"/>
  <c r="AQ63" i="89" s="1"/>
  <c r="AR60" i="94"/>
  <c r="AH59" i="87"/>
  <c r="AQ59" i="87" s="1"/>
  <c r="Y59" i="93"/>
  <c r="X59" i="93"/>
  <c r="AF58" i="103"/>
  <c r="AO58" i="103" s="1"/>
  <c r="AE58" i="103"/>
  <c r="W59" i="103"/>
  <c r="AG58" i="103"/>
  <c r="AP58" i="103" s="1"/>
  <c r="AN61" i="98"/>
  <c r="AI61" i="98"/>
  <c r="AE59" i="51"/>
  <c r="AF59" i="51"/>
  <c r="AO59" i="51" s="1"/>
  <c r="AG59" i="51"/>
  <c r="AP59" i="51" s="1"/>
  <c r="W60" i="51"/>
  <c r="AR58" i="32"/>
  <c r="AR57" i="92"/>
  <c r="AH59" i="32"/>
  <c r="AQ59" i="32" s="1"/>
  <c r="AH59" i="91"/>
  <c r="AQ59" i="91" s="1"/>
  <c r="AN58" i="102"/>
  <c r="AI58" i="102"/>
  <c r="AH59" i="55"/>
  <c r="AQ59" i="55" s="1"/>
  <c r="Y60" i="96"/>
  <c r="X60" i="96"/>
  <c r="AH59" i="48"/>
  <c r="AQ59" i="48" s="1"/>
  <c r="AG59" i="35"/>
  <c r="AP59" i="35" s="1"/>
  <c r="AH60" i="42"/>
  <c r="AQ60" i="42" s="1"/>
  <c r="AR58" i="35"/>
  <c r="AN58" i="50"/>
  <c r="Z64" i="41"/>
  <c r="AI58" i="50" l="1"/>
  <c r="AF59" i="45"/>
  <c r="AO59" i="45" s="1"/>
  <c r="AF59" i="35"/>
  <c r="AO59" i="35" s="1"/>
  <c r="AE59" i="35"/>
  <c r="AE60" i="97"/>
  <c r="AE60" i="85"/>
  <c r="Y59" i="50"/>
  <c r="AF60" i="85"/>
  <c r="AO60" i="85" s="1"/>
  <c r="AF59" i="32"/>
  <c r="AO59" i="32" s="1"/>
  <c r="AI61" i="46"/>
  <c r="AR61" i="46" s="1"/>
  <c r="AG60" i="97"/>
  <c r="AP60" i="97" s="1"/>
  <c r="AG59" i="45"/>
  <c r="AP59" i="45" s="1"/>
  <c r="AE60" i="42"/>
  <c r="W61" i="97"/>
  <c r="AF63" i="18"/>
  <c r="AO63" i="18" s="1"/>
  <c r="W61" i="85"/>
  <c r="AG59" i="32"/>
  <c r="AP59" i="32" s="1"/>
  <c r="Z60" i="96"/>
  <c r="W61" i="96" s="1"/>
  <c r="AE59" i="48"/>
  <c r="AN59" i="48" s="1"/>
  <c r="W61" i="88"/>
  <c r="Y61" i="88" s="1"/>
  <c r="AF60" i="42"/>
  <c r="AO60" i="42" s="1"/>
  <c r="Z62" i="46"/>
  <c r="W64" i="89"/>
  <c r="Y64" i="89" s="1"/>
  <c r="W63" i="53"/>
  <c r="Y63" i="53" s="1"/>
  <c r="W61" i="42"/>
  <c r="X61" i="42" s="1"/>
  <c r="AF61" i="13"/>
  <c r="AO61" i="13" s="1"/>
  <c r="AE62" i="53"/>
  <c r="AN62" i="53" s="1"/>
  <c r="AE59" i="55"/>
  <c r="W58" i="95"/>
  <c r="Y58" i="95" s="1"/>
  <c r="AG59" i="55"/>
  <c r="AP59" i="55" s="1"/>
  <c r="AF59" i="48"/>
  <c r="AO59" i="48" s="1"/>
  <c r="AF60" i="88"/>
  <c r="AO60" i="88" s="1"/>
  <c r="AE61" i="13"/>
  <c r="AG57" i="95"/>
  <c r="AP57" i="95" s="1"/>
  <c r="AG63" i="89"/>
  <c r="AP63" i="89" s="1"/>
  <c r="W62" i="13"/>
  <c r="Y62" i="13" s="1"/>
  <c r="Z62" i="105"/>
  <c r="W63" i="105" s="1"/>
  <c r="W60" i="48"/>
  <c r="AG62" i="53"/>
  <c r="AP62" i="53" s="1"/>
  <c r="AE57" i="95"/>
  <c r="AN57" i="95" s="1"/>
  <c r="AE63" i="89"/>
  <c r="AN63" i="89" s="1"/>
  <c r="Z59" i="10"/>
  <c r="AG59" i="10" s="1"/>
  <c r="AP59" i="10" s="1"/>
  <c r="Z60" i="16"/>
  <c r="AG60" i="16" s="1"/>
  <c r="AP60" i="16" s="1"/>
  <c r="Z58" i="43"/>
  <c r="W59" i="43" s="1"/>
  <c r="AG60" i="96"/>
  <c r="AP60" i="96" s="1"/>
  <c r="AF60" i="96"/>
  <c r="AO60" i="96" s="1"/>
  <c r="AF62" i="105"/>
  <c r="AO62" i="105" s="1"/>
  <c r="AN58" i="103"/>
  <c r="AI58" i="103"/>
  <c r="AH62" i="98"/>
  <c r="AQ62" i="98" s="1"/>
  <c r="Y57" i="99"/>
  <c r="X57" i="99"/>
  <c r="AN58" i="90"/>
  <c r="AI58" i="90"/>
  <c r="Y61" i="97"/>
  <c r="X61" i="97"/>
  <c r="AE60" i="44"/>
  <c r="AF60" i="44"/>
  <c r="AO60" i="44" s="1"/>
  <c r="W61" i="44"/>
  <c r="AG60" i="44"/>
  <c r="AP60" i="44" s="1"/>
  <c r="AR61" i="98"/>
  <c r="AI57" i="54"/>
  <c r="AN57" i="54"/>
  <c r="Y60" i="91"/>
  <c r="X60" i="91"/>
  <c r="AR58" i="104"/>
  <c r="Y60" i="55"/>
  <c r="X60" i="55"/>
  <c r="AR58" i="10"/>
  <c r="AR58" i="93"/>
  <c r="AI62" i="53"/>
  <c r="AI60" i="42"/>
  <c r="AN60" i="42"/>
  <c r="AN60" i="88"/>
  <c r="AI60" i="88"/>
  <c r="Y62" i="15"/>
  <c r="X62" i="15"/>
  <c r="AH58" i="11"/>
  <c r="AQ58" i="11" s="1"/>
  <c r="AN61" i="13"/>
  <c r="AN59" i="51"/>
  <c r="AI59" i="51"/>
  <c r="AR60" i="86"/>
  <c r="AF57" i="101"/>
  <c r="AO57" i="101" s="1"/>
  <c r="AE57" i="101"/>
  <c r="AG57" i="101"/>
  <c r="AP57" i="101" s="1"/>
  <c r="W58" i="101"/>
  <c r="AR59" i="16"/>
  <c r="AH59" i="93"/>
  <c r="AQ59" i="93" s="1"/>
  <c r="Y60" i="87"/>
  <c r="X60" i="87"/>
  <c r="Z60" i="87" s="1"/>
  <c r="AI59" i="35"/>
  <c r="AN59" i="35"/>
  <c r="AH60" i="96"/>
  <c r="AQ60" i="96" s="1"/>
  <c r="Z59" i="93"/>
  <c r="AR61" i="105"/>
  <c r="Y57" i="20"/>
  <c r="X57" i="20"/>
  <c r="AG64" i="47"/>
  <c r="AP64" i="47" s="1"/>
  <c r="AE64" i="47"/>
  <c r="W65" i="47"/>
  <c r="AF64" i="47"/>
  <c r="AO64" i="47" s="1"/>
  <c r="AH58" i="43"/>
  <c r="AQ58" i="43" s="1"/>
  <c r="Y58" i="54"/>
  <c r="X58" i="54"/>
  <c r="AH60" i="84"/>
  <c r="AQ60" i="84" s="1"/>
  <c r="Y64" i="18"/>
  <c r="X64" i="18"/>
  <c r="AN56" i="99"/>
  <c r="AI56" i="99"/>
  <c r="AG61" i="49"/>
  <c r="AP61" i="49" s="1"/>
  <c r="W62" i="49"/>
  <c r="AE61" i="49"/>
  <c r="AF61" i="49"/>
  <c r="AO61" i="49" s="1"/>
  <c r="Y60" i="45"/>
  <c r="X60" i="45"/>
  <c r="AR57" i="11"/>
  <c r="Y59" i="90"/>
  <c r="X59" i="90"/>
  <c r="Y61" i="83"/>
  <c r="X61" i="83"/>
  <c r="AR59" i="84"/>
  <c r="Y60" i="48"/>
  <c r="X60" i="48"/>
  <c r="X62" i="13"/>
  <c r="Y60" i="32"/>
  <c r="X60" i="32"/>
  <c r="AR58" i="50"/>
  <c r="W62" i="94"/>
  <c r="AG61" i="94"/>
  <c r="AP61" i="94" s="1"/>
  <c r="AF61" i="94"/>
  <c r="AO61" i="94" s="1"/>
  <c r="AE61" i="94"/>
  <c r="AH59" i="102"/>
  <c r="AQ59" i="102" s="1"/>
  <c r="Z62" i="98"/>
  <c r="Y60" i="51"/>
  <c r="X60" i="51"/>
  <c r="AN56" i="20"/>
  <c r="AI56" i="20"/>
  <c r="AH60" i="16"/>
  <c r="AQ60" i="16" s="1"/>
  <c r="Z60" i="84"/>
  <c r="AI61" i="15"/>
  <c r="AN61" i="15"/>
  <c r="AN63" i="18"/>
  <c r="AI63" i="18"/>
  <c r="AH62" i="105"/>
  <c r="AQ62" i="105" s="1"/>
  <c r="AN59" i="82"/>
  <c r="AI59" i="82"/>
  <c r="AN59" i="45"/>
  <c r="AI59" i="45"/>
  <c r="AH59" i="50"/>
  <c r="AQ59" i="50" s="1"/>
  <c r="AH59" i="104"/>
  <c r="AQ59" i="104" s="1"/>
  <c r="AR57" i="43"/>
  <c r="Y61" i="85"/>
  <c r="X61" i="85"/>
  <c r="AI63" i="89"/>
  <c r="AH61" i="86"/>
  <c r="AQ61" i="86" s="1"/>
  <c r="Y60" i="82"/>
  <c r="X60" i="82"/>
  <c r="AN62" i="100"/>
  <c r="AI62" i="100"/>
  <c r="AI60" i="85"/>
  <c r="AN60" i="85"/>
  <c r="Z61" i="86"/>
  <c r="Z59" i="102"/>
  <c r="Z58" i="11"/>
  <c r="AN60" i="97"/>
  <c r="AI60" i="97"/>
  <c r="Y60" i="35"/>
  <c r="X60" i="35"/>
  <c r="AR58" i="102"/>
  <c r="AG64" i="41"/>
  <c r="AP64" i="41" s="1"/>
  <c r="AE64" i="41"/>
  <c r="W65" i="41"/>
  <c r="AF64" i="41"/>
  <c r="AO64" i="41" s="1"/>
  <c r="Y59" i="103"/>
  <c r="X59" i="103"/>
  <c r="AN59" i="87"/>
  <c r="AI59" i="87"/>
  <c r="AF58" i="92"/>
  <c r="AO58" i="92" s="1"/>
  <c r="AG58" i="92"/>
  <c r="AP58" i="92" s="1"/>
  <c r="AE58" i="92"/>
  <c r="W59" i="92"/>
  <c r="AN59" i="91"/>
  <c r="AI59" i="91"/>
  <c r="AE58" i="52"/>
  <c r="AG58" i="52"/>
  <c r="AP58" i="52" s="1"/>
  <c r="AF58" i="52"/>
  <c r="AO58" i="52" s="1"/>
  <c r="W59" i="52"/>
  <c r="AN59" i="55"/>
  <c r="Z59" i="50"/>
  <c r="AR59" i="96"/>
  <c r="AI60" i="83"/>
  <c r="AN60" i="83"/>
  <c r="Z59" i="104"/>
  <c r="Y63" i="100"/>
  <c r="X63" i="100"/>
  <c r="AH59" i="10"/>
  <c r="AQ59" i="10" s="1"/>
  <c r="AI59" i="32"/>
  <c r="AN59" i="32"/>
  <c r="AE60" i="96" l="1"/>
  <c r="X64" i="89"/>
  <c r="Z64" i="89" s="1"/>
  <c r="X61" i="88"/>
  <c r="AI61" i="13"/>
  <c r="AI57" i="95"/>
  <c r="AI59" i="55"/>
  <c r="AR59" i="55" s="1"/>
  <c r="AE59" i="10"/>
  <c r="AE62" i="105"/>
  <c r="Y61" i="42"/>
  <c r="Z61" i="42" s="1"/>
  <c r="X63" i="53"/>
  <c r="Z63" i="53" s="1"/>
  <c r="AF60" i="16"/>
  <c r="AO60" i="16" s="1"/>
  <c r="W61" i="16"/>
  <c r="Y61" i="16" s="1"/>
  <c r="AF59" i="10"/>
  <c r="AO59" i="10" s="1"/>
  <c r="X58" i="95"/>
  <c r="AE60" i="16"/>
  <c r="AI60" i="16" s="1"/>
  <c r="AE62" i="46"/>
  <c r="AF62" i="46"/>
  <c r="AO62" i="46" s="1"/>
  <c r="W63" i="46"/>
  <c r="AG62" i="46"/>
  <c r="AP62" i="46" s="1"/>
  <c r="W60" i="10"/>
  <c r="X60" i="10" s="1"/>
  <c r="AG58" i="43"/>
  <c r="AP58" i="43" s="1"/>
  <c r="AI59" i="48"/>
  <c r="AR59" i="48" s="1"/>
  <c r="AF58" i="43"/>
  <c r="AO58" i="43" s="1"/>
  <c r="Z60" i="91"/>
  <c r="AG60" i="91" s="1"/>
  <c r="AP60" i="91" s="1"/>
  <c r="AG62" i="105"/>
  <c r="AP62" i="105" s="1"/>
  <c r="Z64" i="18"/>
  <c r="AG64" i="18" s="1"/>
  <c r="AP64" i="18" s="1"/>
  <c r="Z60" i="32"/>
  <c r="AG60" i="32" s="1"/>
  <c r="AP60" i="32" s="1"/>
  <c r="Z60" i="35"/>
  <c r="AF60" i="35" s="1"/>
  <c r="AO60" i="35" s="1"/>
  <c r="Z60" i="82"/>
  <c r="AF60" i="82" s="1"/>
  <c r="AO60" i="82" s="1"/>
  <c r="Z62" i="13"/>
  <c r="AG62" i="13" s="1"/>
  <c r="AP62" i="13" s="1"/>
  <c r="AE58" i="43"/>
  <c r="Z60" i="51"/>
  <c r="W61" i="51" s="1"/>
  <c r="Z61" i="83"/>
  <c r="AE61" i="83" s="1"/>
  <c r="AR62" i="100"/>
  <c r="W60" i="93"/>
  <c r="AG59" i="93"/>
  <c r="AP59" i="93" s="1"/>
  <c r="AF59" i="93"/>
  <c r="AO59" i="93" s="1"/>
  <c r="AE59" i="93"/>
  <c r="AR60" i="88"/>
  <c r="AR63" i="18"/>
  <c r="AH60" i="48"/>
  <c r="AQ60" i="48" s="1"/>
  <c r="Y62" i="49"/>
  <c r="X62" i="49"/>
  <c r="AH57" i="20"/>
  <c r="AQ57" i="20" s="1"/>
  <c r="AH62" i="15"/>
  <c r="AQ62" i="15" s="1"/>
  <c r="AR57" i="54"/>
  <c r="AH58" i="95"/>
  <c r="AQ58" i="95" s="1"/>
  <c r="AN60" i="44"/>
  <c r="AI60" i="44"/>
  <c r="AH57" i="99"/>
  <c r="AQ57" i="99" s="1"/>
  <c r="Y63" i="105"/>
  <c r="X63" i="105"/>
  <c r="AE59" i="50"/>
  <c r="AF59" i="50"/>
  <c r="AO59" i="50" s="1"/>
  <c r="AG59" i="50"/>
  <c r="AP59" i="50" s="1"/>
  <c r="W60" i="50"/>
  <c r="AH61" i="85"/>
  <c r="AQ61" i="85" s="1"/>
  <c r="AR58" i="103"/>
  <c r="AR59" i="91"/>
  <c r="Z61" i="85"/>
  <c r="AR60" i="83"/>
  <c r="AI64" i="41"/>
  <c r="AN64" i="41"/>
  <c r="Y60" i="10"/>
  <c r="AH60" i="82"/>
  <c r="AQ60" i="82" s="1"/>
  <c r="AR56" i="20"/>
  <c r="AF62" i="98"/>
  <c r="AO62" i="98" s="1"/>
  <c r="AE62" i="98"/>
  <c r="W63" i="98"/>
  <c r="AG62" i="98"/>
  <c r="AP62" i="98" s="1"/>
  <c r="Y62" i="94"/>
  <c r="X62" i="94"/>
  <c r="AH62" i="13"/>
  <c r="AQ62" i="13" s="1"/>
  <c r="Z60" i="48"/>
  <c r="AH60" i="45"/>
  <c r="AQ60" i="45" s="1"/>
  <c r="Z62" i="15"/>
  <c r="Z58" i="95"/>
  <c r="AH61" i="97"/>
  <c r="AQ61" i="97" s="1"/>
  <c r="Z57" i="99"/>
  <c r="AF59" i="104"/>
  <c r="AO59" i="104" s="1"/>
  <c r="AE59" i="104"/>
  <c r="AG59" i="104"/>
  <c r="AP59" i="104" s="1"/>
  <c r="W60" i="104"/>
  <c r="W59" i="11"/>
  <c r="AG58" i="11"/>
  <c r="AP58" i="11" s="1"/>
  <c r="AF58" i="11"/>
  <c r="AO58" i="11" s="1"/>
  <c r="AE58" i="11"/>
  <c r="AI61" i="49"/>
  <c r="AN61" i="49"/>
  <c r="AH59" i="90"/>
  <c r="AQ59" i="90" s="1"/>
  <c r="AR56" i="99"/>
  <c r="Z57" i="20"/>
  <c r="Y58" i="101"/>
  <c r="X58" i="101"/>
  <c r="AR59" i="51"/>
  <c r="AH64" i="89"/>
  <c r="AQ64" i="89" s="1"/>
  <c r="AR60" i="42"/>
  <c r="AH60" i="91"/>
  <c r="AQ60" i="91" s="1"/>
  <c r="Z61" i="97"/>
  <c r="AN58" i="43"/>
  <c r="AI58" i="52"/>
  <c r="AN58" i="52"/>
  <c r="AH61" i="83"/>
  <c r="AQ61" i="83" s="1"/>
  <c r="Y59" i="43"/>
  <c r="X59" i="43"/>
  <c r="AR59" i="87"/>
  <c r="AH60" i="35"/>
  <c r="AQ60" i="35" s="1"/>
  <c r="AR60" i="85"/>
  <c r="AH63" i="100"/>
  <c r="AQ63" i="100" s="1"/>
  <c r="Y59" i="52"/>
  <c r="X59" i="52"/>
  <c r="AH59" i="103"/>
  <c r="AQ59" i="103" s="1"/>
  <c r="AE60" i="82"/>
  <c r="AN58" i="92"/>
  <c r="AI58" i="92"/>
  <c r="AR61" i="15"/>
  <c r="AH60" i="51"/>
  <c r="AQ60" i="51" s="1"/>
  <c r="Z59" i="90"/>
  <c r="Z60" i="45"/>
  <c r="AH58" i="54"/>
  <c r="AQ58" i="54" s="1"/>
  <c r="Y65" i="47"/>
  <c r="X65" i="47"/>
  <c r="AR59" i="35"/>
  <c r="AF64" i="89"/>
  <c r="AO64" i="89" s="1"/>
  <c r="AE64" i="89"/>
  <c r="AG64" i="89"/>
  <c r="AP64" i="89" s="1"/>
  <c r="W65" i="89"/>
  <c r="AH60" i="55"/>
  <c r="AQ60" i="55" s="1"/>
  <c r="AH61" i="88"/>
  <c r="AQ61" i="88" s="1"/>
  <c r="AN62" i="105"/>
  <c r="AN60" i="96"/>
  <c r="AI60" i="96"/>
  <c r="AR57" i="95"/>
  <c r="W61" i="87"/>
  <c r="AG60" i="87"/>
  <c r="AP60" i="87" s="1"/>
  <c r="AF60" i="87"/>
  <c r="AO60" i="87" s="1"/>
  <c r="AE60" i="87"/>
  <c r="Y65" i="41"/>
  <c r="X65" i="41"/>
  <c r="AR59" i="32"/>
  <c r="Y59" i="92"/>
  <c r="X59" i="92"/>
  <c r="AR59" i="45"/>
  <c r="AH61" i="42"/>
  <c r="AQ61" i="42" s="1"/>
  <c r="Z63" i="100"/>
  <c r="Z59" i="103"/>
  <c r="AR60" i="97"/>
  <c r="W60" i="102"/>
  <c r="AG59" i="102"/>
  <c r="AP59" i="102" s="1"/>
  <c r="AF59" i="102"/>
  <c r="AO59" i="102" s="1"/>
  <c r="AE59" i="102"/>
  <c r="AR63" i="89"/>
  <c r="AF61" i="86"/>
  <c r="AO61" i="86" s="1"/>
  <c r="AE61" i="86"/>
  <c r="W62" i="86"/>
  <c r="AG61" i="86"/>
  <c r="AP61" i="86" s="1"/>
  <c r="AI59" i="10"/>
  <c r="AN59" i="10"/>
  <c r="AR59" i="82"/>
  <c r="W61" i="84"/>
  <c r="AG60" i="84"/>
  <c r="AP60" i="84" s="1"/>
  <c r="AE60" i="84"/>
  <c r="AF60" i="84"/>
  <c r="AO60" i="84" s="1"/>
  <c r="AN61" i="94"/>
  <c r="AI61" i="94"/>
  <c r="AH60" i="32"/>
  <c r="AQ60" i="32" s="1"/>
  <c r="AH64" i="18"/>
  <c r="AQ64" i="18" s="1"/>
  <c r="Z58" i="54"/>
  <c r="AI64" i="47"/>
  <c r="AN64" i="47"/>
  <c r="AH60" i="87"/>
  <c r="AQ60" i="87" s="1"/>
  <c r="AI57" i="101"/>
  <c r="AN57" i="101"/>
  <c r="AR61" i="13"/>
  <c r="AR62" i="53"/>
  <c r="Z60" i="55"/>
  <c r="Z61" i="88"/>
  <c r="Y61" i="44"/>
  <c r="X61" i="44"/>
  <c r="AR58" i="90"/>
  <c r="AN60" i="16"/>
  <c r="Y61" i="96"/>
  <c r="X61" i="96"/>
  <c r="AI62" i="105" l="1"/>
  <c r="AE60" i="51"/>
  <c r="X61" i="16"/>
  <c r="AF62" i="13"/>
  <c r="AO62" i="13" s="1"/>
  <c r="AI58" i="43"/>
  <c r="AE62" i="13"/>
  <c r="AI62" i="13" s="1"/>
  <c r="AG60" i="82"/>
  <c r="AP60" i="82" s="1"/>
  <c r="W61" i="91"/>
  <c r="W61" i="82"/>
  <c r="X61" i="82" s="1"/>
  <c r="W63" i="13"/>
  <c r="Y63" i="13" s="1"/>
  <c r="AF60" i="51"/>
  <c r="AO60" i="51" s="1"/>
  <c r="AH63" i="53"/>
  <c r="AQ63" i="53" s="1"/>
  <c r="W61" i="35"/>
  <c r="AI62" i="46"/>
  <c r="AR62" i="46" s="1"/>
  <c r="AN62" i="46"/>
  <c r="Z65" i="47"/>
  <c r="AG65" i="47" s="1"/>
  <c r="AP65" i="47" s="1"/>
  <c r="AG60" i="35"/>
  <c r="AP60" i="35" s="1"/>
  <c r="AE60" i="35"/>
  <c r="AN60" i="35" s="1"/>
  <c r="X63" i="46"/>
  <c r="AH63" i="46" s="1"/>
  <c r="AQ63" i="46" s="1"/>
  <c r="Y63" i="46"/>
  <c r="Z63" i="46"/>
  <c r="AE60" i="91"/>
  <c r="AI60" i="91" s="1"/>
  <c r="AG60" i="51"/>
  <c r="AP60" i="51" s="1"/>
  <c r="AF61" i="83"/>
  <c r="AO61" i="83" s="1"/>
  <c r="AF60" i="32"/>
  <c r="AO60" i="32" s="1"/>
  <c r="AF64" i="18"/>
  <c r="AO64" i="18" s="1"/>
  <c r="W61" i="32"/>
  <c r="X61" i="32" s="1"/>
  <c r="Z59" i="43"/>
  <c r="AE59" i="43" s="1"/>
  <c r="AF60" i="91"/>
  <c r="AO60" i="91" s="1"/>
  <c r="AG61" i="83"/>
  <c r="AP61" i="83" s="1"/>
  <c r="W65" i="18"/>
  <c r="W62" i="83"/>
  <c r="AE64" i="18"/>
  <c r="AN64" i="18" s="1"/>
  <c r="AE60" i="32"/>
  <c r="AN60" i="32" s="1"/>
  <c r="Z65" i="41"/>
  <c r="W66" i="41" s="1"/>
  <c r="Z59" i="52"/>
  <c r="AF59" i="52" s="1"/>
  <c r="AO59" i="52" s="1"/>
  <c r="Z63" i="105"/>
  <c r="W64" i="105" s="1"/>
  <c r="Z61" i="16"/>
  <c r="AF61" i="16" s="1"/>
  <c r="AO61" i="16" s="1"/>
  <c r="W62" i="16"/>
  <c r="AE59" i="52"/>
  <c r="W60" i="52"/>
  <c r="Y60" i="102"/>
  <c r="X60" i="102"/>
  <c r="AN60" i="51"/>
  <c r="AF63" i="105"/>
  <c r="AO63" i="105" s="1"/>
  <c r="AE63" i="105"/>
  <c r="Y61" i="35"/>
  <c r="X61" i="35"/>
  <c r="AR59" i="10"/>
  <c r="AN59" i="93"/>
  <c r="AI59" i="93"/>
  <c r="Y61" i="82"/>
  <c r="W62" i="97"/>
  <c r="AG61" i="97"/>
  <c r="AP61" i="97" s="1"/>
  <c r="AF61" i="97"/>
  <c r="AO61" i="97" s="1"/>
  <c r="AE61" i="97"/>
  <c r="AH58" i="101"/>
  <c r="AQ58" i="101" s="1"/>
  <c r="AE63" i="53"/>
  <c r="AF63" i="53"/>
  <c r="AO63" i="53" s="1"/>
  <c r="AG63" i="53"/>
  <c r="AP63" i="53" s="1"/>
  <c r="W64" i="53"/>
  <c r="Y59" i="11"/>
  <c r="X59" i="11"/>
  <c r="Y63" i="98"/>
  <c r="X63" i="98"/>
  <c r="AH62" i="49"/>
  <c r="AQ62" i="49" s="1"/>
  <c r="Y62" i="83"/>
  <c r="X62" i="83"/>
  <c r="AI64" i="89"/>
  <c r="AN64" i="89"/>
  <c r="AR58" i="43"/>
  <c r="AE60" i="48"/>
  <c r="AF60" i="48"/>
  <c r="AO60" i="48" s="1"/>
  <c r="AG60" i="48"/>
  <c r="AP60" i="48" s="1"/>
  <c r="W61" i="48"/>
  <c r="AR64" i="41"/>
  <c r="Y65" i="18"/>
  <c r="X65" i="18"/>
  <c r="AG58" i="54"/>
  <c r="AP58" i="54" s="1"/>
  <c r="AE58" i="54"/>
  <c r="AF58" i="54"/>
  <c r="AO58" i="54" s="1"/>
  <c r="W59" i="54"/>
  <c r="Y61" i="87"/>
  <c r="X61" i="87"/>
  <c r="Y61" i="84"/>
  <c r="X61" i="84"/>
  <c r="Y62" i="86"/>
  <c r="X62" i="86"/>
  <c r="AN59" i="102"/>
  <c r="AI59" i="102"/>
  <c r="AH59" i="92"/>
  <c r="AQ59" i="92" s="1"/>
  <c r="Z58" i="101"/>
  <c r="Y60" i="104"/>
  <c r="X60" i="104"/>
  <c r="AF58" i="95"/>
  <c r="AO58" i="95" s="1"/>
  <c r="AE58" i="95"/>
  <c r="AG58" i="95"/>
  <c r="AP58" i="95" s="1"/>
  <c r="W59" i="95"/>
  <c r="AN62" i="98"/>
  <c r="AI62" i="98"/>
  <c r="AH60" i="10"/>
  <c r="AQ60" i="10" s="1"/>
  <c r="Y61" i="51"/>
  <c r="X61" i="51"/>
  <c r="Z62" i="49"/>
  <c r="AN61" i="83"/>
  <c r="AI61" i="83"/>
  <c r="AN60" i="82"/>
  <c r="AI60" i="82"/>
  <c r="W62" i="88"/>
  <c r="AG61" i="88"/>
  <c r="AP61" i="88" s="1"/>
  <c r="AF61" i="88"/>
  <c r="AO61" i="88" s="1"/>
  <c r="AE61" i="88"/>
  <c r="AR57" i="101"/>
  <c r="AH65" i="41"/>
  <c r="AQ65" i="41" s="1"/>
  <c r="AH61" i="96"/>
  <c r="AQ61" i="96" s="1"/>
  <c r="AE60" i="45"/>
  <c r="AF60" i="45"/>
  <c r="AO60" i="45" s="1"/>
  <c r="AG60" i="45"/>
  <c r="AP60" i="45" s="1"/>
  <c r="W61" i="45"/>
  <c r="AR58" i="92"/>
  <c r="AR61" i="49"/>
  <c r="W58" i="99"/>
  <c r="AG57" i="99"/>
  <c r="AP57" i="99" s="1"/>
  <c r="AF57" i="99"/>
  <c r="AO57" i="99" s="1"/>
  <c r="AE57" i="99"/>
  <c r="W63" i="15"/>
  <c r="AF62" i="15"/>
  <c r="AO62" i="15" s="1"/>
  <c r="AG62" i="15"/>
  <c r="AP62" i="15" s="1"/>
  <c r="AE62" i="15"/>
  <c r="AH62" i="94"/>
  <c r="AQ62" i="94" s="1"/>
  <c r="Z60" i="10"/>
  <c r="W62" i="85"/>
  <c r="AG61" i="85"/>
  <c r="AP61" i="85" s="1"/>
  <c r="AF61" i="85"/>
  <c r="AO61" i="85" s="1"/>
  <c r="AE61" i="85"/>
  <c r="AI59" i="50"/>
  <c r="AN59" i="50"/>
  <c r="AR60" i="44"/>
  <c r="Y60" i="93"/>
  <c r="X60" i="93"/>
  <c r="AR60" i="16"/>
  <c r="AE61" i="42"/>
  <c r="W62" i="42"/>
  <c r="AF61" i="42"/>
  <c r="AO61" i="42" s="1"/>
  <c r="AG61" i="42"/>
  <c r="AP61" i="42" s="1"/>
  <c r="Y61" i="91"/>
  <c r="X61" i="91"/>
  <c r="AH59" i="52"/>
  <c r="AQ59" i="52" s="1"/>
  <c r="AI60" i="32"/>
  <c r="AR64" i="47"/>
  <c r="AN60" i="84"/>
  <c r="AI60" i="84"/>
  <c r="AR62" i="105"/>
  <c r="AH61" i="16"/>
  <c r="AQ61" i="16" s="1"/>
  <c r="Y60" i="50"/>
  <c r="X60" i="50"/>
  <c r="AE60" i="55"/>
  <c r="W61" i="55"/>
  <c r="AF60" i="55"/>
  <c r="AO60" i="55" s="1"/>
  <c r="AG60" i="55"/>
  <c r="AP60" i="55" s="1"/>
  <c r="W60" i="103"/>
  <c r="AE59" i="103"/>
  <c r="AG59" i="103"/>
  <c r="AP59" i="103" s="1"/>
  <c r="AF59" i="103"/>
  <c r="AO59" i="103" s="1"/>
  <c r="Z61" i="96"/>
  <c r="AH61" i="44"/>
  <c r="AQ61" i="44" s="1"/>
  <c r="AR61" i="94"/>
  <c r="AN61" i="86"/>
  <c r="AI61" i="86"/>
  <c r="AF63" i="100"/>
  <c r="AO63" i="100" s="1"/>
  <c r="W64" i="100"/>
  <c r="AE63" i="100"/>
  <c r="AG63" i="100"/>
  <c r="AP63" i="100" s="1"/>
  <c r="Z59" i="92"/>
  <c r="Z61" i="44"/>
  <c r="AN60" i="87"/>
  <c r="AI60" i="87"/>
  <c r="AR60" i="96"/>
  <c r="Y65" i="89"/>
  <c r="X65" i="89"/>
  <c r="AH65" i="47"/>
  <c r="AQ65" i="47" s="1"/>
  <c r="W60" i="90"/>
  <c r="AG59" i="90"/>
  <c r="AP59" i="90" s="1"/>
  <c r="AF59" i="90"/>
  <c r="AO59" i="90" s="1"/>
  <c r="AE59" i="90"/>
  <c r="AH59" i="43"/>
  <c r="AQ59" i="43" s="1"/>
  <c r="AR58" i="52"/>
  <c r="AG57" i="20"/>
  <c r="AP57" i="20" s="1"/>
  <c r="AF57" i="20"/>
  <c r="AO57" i="20" s="1"/>
  <c r="AE57" i="20"/>
  <c r="W58" i="20"/>
  <c r="AN58" i="11"/>
  <c r="AI58" i="11"/>
  <c r="AI59" i="104"/>
  <c r="AN59" i="104"/>
  <c r="Z62" i="94"/>
  <c r="AH63" i="105"/>
  <c r="AQ63" i="105" s="1"/>
  <c r="AI64" i="18" l="1"/>
  <c r="Y61" i="32"/>
  <c r="AF65" i="47"/>
  <c r="AO65" i="47" s="1"/>
  <c r="AN62" i="13"/>
  <c r="W66" i="47"/>
  <c r="X63" i="13"/>
  <c r="AG59" i="52"/>
  <c r="AP59" i="52" s="1"/>
  <c r="AE65" i="47"/>
  <c r="AI60" i="35"/>
  <c r="AN60" i="91"/>
  <c r="AG59" i="43"/>
  <c r="AP59" i="43" s="1"/>
  <c r="AE65" i="41"/>
  <c r="AN65" i="41" s="1"/>
  <c r="AG65" i="41"/>
  <c r="AP65" i="41" s="1"/>
  <c r="AI60" i="51"/>
  <c r="AR60" i="51" s="1"/>
  <c r="Z61" i="35"/>
  <c r="AF61" i="35" s="1"/>
  <c r="AO61" i="35" s="1"/>
  <c r="W60" i="43"/>
  <c r="AG63" i="105"/>
  <c r="AP63" i="105" s="1"/>
  <c r="AF59" i="43"/>
  <c r="AO59" i="43" s="1"/>
  <c r="AG63" i="46"/>
  <c r="AP63" i="46" s="1"/>
  <c r="AE63" i="46"/>
  <c r="AF63" i="46"/>
  <c r="AO63" i="46" s="1"/>
  <c r="W64" i="46"/>
  <c r="AF65" i="41"/>
  <c r="AO65" i="41" s="1"/>
  <c r="Z60" i="50"/>
  <c r="AE60" i="50" s="1"/>
  <c r="AE61" i="16"/>
  <c r="AG61" i="16"/>
  <c r="AP61" i="16" s="1"/>
  <c r="Z62" i="86"/>
  <c r="AF62" i="86" s="1"/>
  <c r="AO62" i="86" s="1"/>
  <c r="Z59" i="11"/>
  <c r="AF59" i="11" s="1"/>
  <c r="AO59" i="11" s="1"/>
  <c r="Z60" i="93"/>
  <c r="AF60" i="93" s="1"/>
  <c r="AO60" i="93" s="1"/>
  <c r="Z61" i="87"/>
  <c r="W62" i="87" s="1"/>
  <c r="AH61" i="32"/>
  <c r="AQ61" i="32" s="1"/>
  <c r="AE60" i="10"/>
  <c r="W61" i="10"/>
  <c r="AG60" i="10"/>
  <c r="AP60" i="10" s="1"/>
  <c r="AF60" i="10"/>
  <c r="AO60" i="10" s="1"/>
  <c r="W63" i="49"/>
  <c r="AE62" i="49"/>
  <c r="AF62" i="49"/>
  <c r="AO62" i="49" s="1"/>
  <c r="AG62" i="49"/>
  <c r="AP62" i="49" s="1"/>
  <c r="AN61" i="97"/>
  <c r="AI61" i="97"/>
  <c r="W62" i="35"/>
  <c r="AE61" i="35"/>
  <c r="AG61" i="35"/>
  <c r="AP61" i="35" s="1"/>
  <c r="AG61" i="44"/>
  <c r="AP61" i="44" s="1"/>
  <c r="AE61" i="44"/>
  <c r="AF61" i="44"/>
  <c r="AO61" i="44" s="1"/>
  <c r="W62" i="44"/>
  <c r="AN57" i="99"/>
  <c r="AI57" i="99"/>
  <c r="AH63" i="13"/>
  <c r="AQ63" i="13" s="1"/>
  <c r="AF58" i="101"/>
  <c r="AO58" i="101" s="1"/>
  <c r="W59" i="101"/>
  <c r="AE58" i="101"/>
  <c r="AG58" i="101"/>
  <c r="AP58" i="101" s="1"/>
  <c r="AH65" i="18"/>
  <c r="AQ65" i="18" s="1"/>
  <c r="AR64" i="89"/>
  <c r="AR59" i="93"/>
  <c r="AN59" i="43"/>
  <c r="AN59" i="90"/>
  <c r="AI59" i="90"/>
  <c r="Y63" i="15"/>
  <c r="X63" i="15"/>
  <c r="AH61" i="87"/>
  <c r="AQ61" i="87" s="1"/>
  <c r="AN63" i="53"/>
  <c r="AI63" i="53"/>
  <c r="AR60" i="91"/>
  <c r="AR61" i="86"/>
  <c r="AR58" i="11"/>
  <c r="AF59" i="92"/>
  <c r="AO59" i="92" s="1"/>
  <c r="AE59" i="92"/>
  <c r="AG59" i="92"/>
  <c r="AP59" i="92" s="1"/>
  <c r="W60" i="92"/>
  <c r="Y61" i="55"/>
  <c r="X61" i="55"/>
  <c r="AN61" i="85"/>
  <c r="AI61" i="85"/>
  <c r="AR62" i="13"/>
  <c r="AN60" i="45"/>
  <c r="AI60" i="45"/>
  <c r="Z63" i="13"/>
  <c r="Y66" i="47"/>
  <c r="X66" i="47"/>
  <c r="AI58" i="95"/>
  <c r="AN58" i="95"/>
  <c r="Z65" i="18"/>
  <c r="AN63" i="105"/>
  <c r="AI63" i="105"/>
  <c r="AH60" i="102"/>
  <c r="AQ60" i="102" s="1"/>
  <c r="AI59" i="52"/>
  <c r="AN59" i="52"/>
  <c r="Y59" i="95"/>
  <c r="X59" i="95"/>
  <c r="Z61" i="32"/>
  <c r="W62" i="96"/>
  <c r="AG61" i="96"/>
  <c r="AP61" i="96" s="1"/>
  <c r="AF61" i="96"/>
  <c r="AO61" i="96" s="1"/>
  <c r="AE61" i="96"/>
  <c r="AH60" i="93"/>
  <c r="AQ60" i="93" s="1"/>
  <c r="Y60" i="90"/>
  <c r="X60" i="90"/>
  <c r="AI60" i="55"/>
  <c r="AN60" i="55"/>
  <c r="Y62" i="42"/>
  <c r="X62" i="42"/>
  <c r="AI62" i="15"/>
  <c r="AN62" i="15"/>
  <c r="AN61" i="88"/>
  <c r="AI61" i="88"/>
  <c r="AI65" i="47"/>
  <c r="AN65" i="47"/>
  <c r="AH61" i="84"/>
  <c r="AQ61" i="84" s="1"/>
  <c r="Y59" i="54"/>
  <c r="X59" i="54"/>
  <c r="AI60" i="48"/>
  <c r="AN60" i="48"/>
  <c r="AR64" i="18"/>
  <c r="AH63" i="98"/>
  <c r="AQ63" i="98" s="1"/>
  <c r="Y64" i="53"/>
  <c r="X64" i="53"/>
  <c r="Y62" i="97"/>
  <c r="X62" i="97"/>
  <c r="Z60" i="102"/>
  <c r="Y62" i="88"/>
  <c r="X62" i="88"/>
  <c r="AH62" i="86"/>
  <c r="AQ62" i="86" s="1"/>
  <c r="AH59" i="11"/>
  <c r="AQ59" i="11" s="1"/>
  <c r="AR59" i="104"/>
  <c r="AR59" i="50"/>
  <c r="AH65" i="89"/>
  <c r="AQ65" i="89" s="1"/>
  <c r="AN63" i="100"/>
  <c r="AI63" i="100"/>
  <c r="AN59" i="103"/>
  <c r="AI59" i="103"/>
  <c r="AH60" i="50"/>
  <c r="AQ60" i="50" s="1"/>
  <c r="AR60" i="32"/>
  <c r="AH61" i="91"/>
  <c r="AQ61" i="91" s="1"/>
  <c r="AI61" i="42"/>
  <c r="AN61" i="42"/>
  <c r="Y58" i="99"/>
  <c r="X58" i="99"/>
  <c r="AR60" i="82"/>
  <c r="AR61" i="83"/>
  <c r="AH61" i="51"/>
  <c r="AQ61" i="51" s="1"/>
  <c r="AR62" i="98"/>
  <c r="AH60" i="104"/>
  <c r="AQ60" i="104" s="1"/>
  <c r="AR59" i="102"/>
  <c r="Z61" i="84"/>
  <c r="AH62" i="83"/>
  <c r="AQ62" i="83" s="1"/>
  <c r="Z63" i="98"/>
  <c r="AH61" i="82"/>
  <c r="AQ61" i="82" s="1"/>
  <c r="Y60" i="43"/>
  <c r="X60" i="43"/>
  <c r="Y66" i="41"/>
  <c r="X66" i="41"/>
  <c r="Y62" i="16"/>
  <c r="X62" i="16"/>
  <c r="AG60" i="50"/>
  <c r="AP60" i="50" s="1"/>
  <c r="Y61" i="48"/>
  <c r="X61" i="48"/>
  <c r="AR60" i="35"/>
  <c r="Y58" i="20"/>
  <c r="X58" i="20"/>
  <c r="W63" i="94"/>
  <c r="AE62" i="94"/>
  <c r="AG62" i="94"/>
  <c r="AP62" i="94" s="1"/>
  <c r="AF62" i="94"/>
  <c r="AO62" i="94" s="1"/>
  <c r="AI57" i="20"/>
  <c r="AN57" i="20"/>
  <c r="Z65" i="89"/>
  <c r="AR60" i="87"/>
  <c r="Y64" i="100"/>
  <c r="X64" i="100"/>
  <c r="Y60" i="103"/>
  <c r="X60" i="103"/>
  <c r="AR60" i="84"/>
  <c r="Z61" i="91"/>
  <c r="Y62" i="85"/>
  <c r="X62" i="85"/>
  <c r="Y61" i="45"/>
  <c r="X61" i="45"/>
  <c r="Z61" i="51"/>
  <c r="Z60" i="104"/>
  <c r="AI58" i="54"/>
  <c r="AN58" i="54"/>
  <c r="Z62" i="83"/>
  <c r="Z61" i="82"/>
  <c r="AH61" i="35"/>
  <c r="AQ61" i="35" s="1"/>
  <c r="Y64" i="105"/>
  <c r="X64" i="105"/>
  <c r="Y60" i="52"/>
  <c r="X60" i="52"/>
  <c r="AN61" i="16"/>
  <c r="AI61" i="16"/>
  <c r="AI59" i="43" l="1"/>
  <c r="AF61" i="87"/>
  <c r="AO61" i="87" s="1"/>
  <c r="AE61" i="87"/>
  <c r="Z58" i="99"/>
  <c r="AG62" i="86"/>
  <c r="AP62" i="86" s="1"/>
  <c r="AG60" i="93"/>
  <c r="AP60" i="93" s="1"/>
  <c r="AI65" i="41"/>
  <c r="W61" i="50"/>
  <c r="X61" i="50" s="1"/>
  <c r="AG61" i="87"/>
  <c r="AP61" i="87" s="1"/>
  <c r="Y64" i="46"/>
  <c r="X64" i="46"/>
  <c r="AF60" i="50"/>
  <c r="AO60" i="50" s="1"/>
  <c r="AG59" i="11"/>
  <c r="AP59" i="11" s="1"/>
  <c r="W61" i="93"/>
  <c r="Y61" i="93" s="1"/>
  <c r="Z62" i="42"/>
  <c r="AG62" i="42" s="1"/>
  <c r="AP62" i="42" s="1"/>
  <c r="Z59" i="95"/>
  <c r="AF59" i="95" s="1"/>
  <c r="AO59" i="95" s="1"/>
  <c r="AE60" i="93"/>
  <c r="W60" i="11"/>
  <c r="AI63" i="46"/>
  <c r="AR63" i="46" s="1"/>
  <c r="AN63" i="46"/>
  <c r="AE59" i="11"/>
  <c r="W63" i="86"/>
  <c r="X63" i="86" s="1"/>
  <c r="AE62" i="86"/>
  <c r="AN62" i="86" s="1"/>
  <c r="Z59" i="54"/>
  <c r="Z61" i="55"/>
  <c r="AE61" i="55" s="1"/>
  <c r="Z63" i="15"/>
  <c r="AE63" i="15" s="1"/>
  <c r="Z61" i="45"/>
  <c r="W62" i="45" s="1"/>
  <c r="Z61" i="48"/>
  <c r="AF61" i="48" s="1"/>
  <c r="AO61" i="48" s="1"/>
  <c r="Z62" i="97"/>
  <c r="AF62" i="97" s="1"/>
  <c r="AO62" i="97" s="1"/>
  <c r="W59" i="99"/>
  <c r="AG58" i="99"/>
  <c r="AP58" i="99" s="1"/>
  <c r="AF58" i="99"/>
  <c r="AO58" i="99" s="1"/>
  <c r="AE58" i="99"/>
  <c r="AG59" i="95"/>
  <c r="AP59" i="95" s="1"/>
  <c r="W62" i="91"/>
  <c r="AG61" i="91"/>
  <c r="AP61" i="91" s="1"/>
  <c r="AF61" i="91"/>
  <c r="AO61" i="91" s="1"/>
  <c r="AE61" i="91"/>
  <c r="AH58" i="20"/>
  <c r="AQ58" i="20" s="1"/>
  <c r="W63" i="97"/>
  <c r="AR61" i="88"/>
  <c r="AH64" i="100"/>
  <c r="AQ64" i="100" s="1"/>
  <c r="AH62" i="16"/>
  <c r="AQ62" i="16" s="1"/>
  <c r="AF62" i="83"/>
  <c r="AO62" i="83" s="1"/>
  <c r="AE62" i="83"/>
  <c r="AG62" i="83"/>
  <c r="AP62" i="83" s="1"/>
  <c r="W63" i="83"/>
  <c r="AH62" i="88"/>
  <c r="AQ62" i="88" s="1"/>
  <c r="AH66" i="47"/>
  <c r="AQ66" i="47" s="1"/>
  <c r="Y61" i="10"/>
  <c r="X61" i="10"/>
  <c r="Z62" i="88"/>
  <c r="AH64" i="53"/>
  <c r="AQ64" i="53" s="1"/>
  <c r="AR60" i="55"/>
  <c r="Y62" i="96"/>
  <c r="X62" i="96"/>
  <c r="AR59" i="52"/>
  <c r="Y60" i="92"/>
  <c r="X60" i="92"/>
  <c r="AN58" i="101"/>
  <c r="AI58" i="101"/>
  <c r="AN60" i="10"/>
  <c r="AI60" i="10"/>
  <c r="AN61" i="87"/>
  <c r="W62" i="82"/>
  <c r="AG61" i="82"/>
  <c r="AP61" i="82" s="1"/>
  <c r="AF61" i="82"/>
  <c r="AO61" i="82" s="1"/>
  <c r="AE61" i="82"/>
  <c r="AH60" i="43"/>
  <c r="AQ60" i="43" s="1"/>
  <c r="AI62" i="86"/>
  <c r="Z64" i="100"/>
  <c r="Z58" i="20"/>
  <c r="Z60" i="43"/>
  <c r="AR57" i="99"/>
  <c r="AR61" i="42"/>
  <c r="AR65" i="41"/>
  <c r="AR58" i="54"/>
  <c r="AH62" i="85"/>
  <c r="AQ62" i="85" s="1"/>
  <c r="AH60" i="103"/>
  <c r="AQ60" i="103" s="1"/>
  <c r="Y61" i="50"/>
  <c r="AH66" i="41"/>
  <c r="AQ66" i="41" s="1"/>
  <c r="W62" i="84"/>
  <c r="AG61" i="84"/>
  <c r="AP61" i="84" s="1"/>
  <c r="AF61" i="84"/>
  <c r="AO61" i="84" s="1"/>
  <c r="AE61" i="84"/>
  <c r="AR59" i="103"/>
  <c r="AR62" i="15"/>
  <c r="AH60" i="90"/>
  <c r="AQ60" i="90" s="1"/>
  <c r="W62" i="32"/>
  <c r="AE61" i="32"/>
  <c r="AG61" i="32"/>
  <c r="AP61" i="32" s="1"/>
  <c r="AF61" i="32"/>
  <c r="AO61" i="32" s="1"/>
  <c r="AG65" i="18"/>
  <c r="AP65" i="18" s="1"/>
  <c r="AE65" i="18"/>
  <c r="W66" i="18"/>
  <c r="AF65" i="18"/>
  <c r="AO65" i="18" s="1"/>
  <c r="Z66" i="47"/>
  <c r="AR61" i="85"/>
  <c r="Y59" i="101"/>
  <c r="X59" i="101"/>
  <c r="Y62" i="44"/>
  <c r="X62" i="44"/>
  <c r="AI61" i="35"/>
  <c r="AN61" i="35"/>
  <c r="AI62" i="49"/>
  <c r="AN62" i="49"/>
  <c r="Y60" i="11"/>
  <c r="X60" i="11"/>
  <c r="AH61" i="45"/>
  <c r="AQ61" i="45" s="1"/>
  <c r="AF63" i="98"/>
  <c r="AO63" i="98" s="1"/>
  <c r="AG63" i="98"/>
  <c r="AP63" i="98" s="1"/>
  <c r="AE63" i="98"/>
  <c r="W64" i="98"/>
  <c r="AR63" i="53"/>
  <c r="AN60" i="93"/>
  <c r="AI60" i="93"/>
  <c r="AH64" i="105"/>
  <c r="AQ64" i="105" s="1"/>
  <c r="AR57" i="20"/>
  <c r="Z62" i="16"/>
  <c r="AR63" i="105"/>
  <c r="AR59" i="90"/>
  <c r="AF60" i="104"/>
  <c r="AO60" i="104" s="1"/>
  <c r="AG60" i="104"/>
  <c r="AP60" i="104" s="1"/>
  <c r="AE60" i="104"/>
  <c r="W61" i="104"/>
  <c r="Z62" i="85"/>
  <c r="Z60" i="103"/>
  <c r="AN62" i="94"/>
  <c r="AI62" i="94"/>
  <c r="AH58" i="99"/>
  <c r="AQ58" i="99" s="1"/>
  <c r="W61" i="102"/>
  <c r="AG60" i="102"/>
  <c r="AP60" i="102" s="1"/>
  <c r="AF60" i="102"/>
  <c r="AO60" i="102" s="1"/>
  <c r="AE60" i="102"/>
  <c r="Z64" i="53"/>
  <c r="AR60" i="48"/>
  <c r="AH62" i="42"/>
  <c r="AQ62" i="42" s="1"/>
  <c r="Z60" i="90"/>
  <c r="AH59" i="95"/>
  <c r="AQ59" i="95" s="1"/>
  <c r="W64" i="13"/>
  <c r="AF63" i="13"/>
  <c r="AO63" i="13" s="1"/>
  <c r="AG63" i="13"/>
  <c r="AP63" i="13" s="1"/>
  <c r="AE63" i="13"/>
  <c r="AI59" i="92"/>
  <c r="AN59" i="92"/>
  <c r="AH63" i="15"/>
  <c r="AQ63" i="15" s="1"/>
  <c r="AR59" i="43"/>
  <c r="Y62" i="35"/>
  <c r="X62" i="35"/>
  <c r="Y63" i="49"/>
  <c r="X63" i="49"/>
  <c r="AI59" i="11"/>
  <c r="AN59" i="11"/>
  <c r="AR61" i="16"/>
  <c r="AE59" i="54"/>
  <c r="AF59" i="54"/>
  <c r="AO59" i="54" s="1"/>
  <c r="AG59" i="54"/>
  <c r="AP59" i="54" s="1"/>
  <c r="W60" i="54"/>
  <c r="Z64" i="105"/>
  <c r="AH60" i="52"/>
  <c r="AQ60" i="52" s="1"/>
  <c r="Z60" i="52"/>
  <c r="AE61" i="51"/>
  <c r="AG61" i="51"/>
  <c r="AP61" i="51" s="1"/>
  <c r="W62" i="51"/>
  <c r="AF61" i="51"/>
  <c r="AO61" i="51" s="1"/>
  <c r="AF65" i="89"/>
  <c r="AO65" i="89" s="1"/>
  <c r="AG65" i="89"/>
  <c r="AP65" i="89" s="1"/>
  <c r="AE65" i="89"/>
  <c r="W66" i="89"/>
  <c r="Y63" i="94"/>
  <c r="X63" i="94"/>
  <c r="AH61" i="48"/>
  <c r="AQ61" i="48" s="1"/>
  <c r="AN60" i="50"/>
  <c r="AI60" i="50"/>
  <c r="Z66" i="41"/>
  <c r="AR63" i="100"/>
  <c r="AH62" i="97"/>
  <c r="AQ62" i="97" s="1"/>
  <c r="AH59" i="54"/>
  <c r="AQ59" i="54" s="1"/>
  <c r="AR65" i="47"/>
  <c r="AN61" i="96"/>
  <c r="AI61" i="96"/>
  <c r="AR58" i="95"/>
  <c r="AR60" i="45"/>
  <c r="AH61" i="55"/>
  <c r="AQ61" i="55" s="1"/>
  <c r="AN61" i="44"/>
  <c r="AI61" i="44"/>
  <c r="AR61" i="97"/>
  <c r="Y62" i="87"/>
  <c r="X62" i="87"/>
  <c r="AI61" i="87" l="1"/>
  <c r="X61" i="93"/>
  <c r="AH61" i="93" s="1"/>
  <c r="AQ61" i="93" s="1"/>
  <c r="W63" i="42"/>
  <c r="AF63" i="15"/>
  <c r="AO63" i="15" s="1"/>
  <c r="AF62" i="42"/>
  <c r="AO62" i="42" s="1"/>
  <c r="W64" i="15"/>
  <c r="AE62" i="42"/>
  <c r="AF61" i="45"/>
  <c r="AO61" i="45" s="1"/>
  <c r="Z60" i="11"/>
  <c r="AG60" i="11" s="1"/>
  <c r="AP60" i="11" s="1"/>
  <c r="Y63" i="86"/>
  <c r="Z63" i="86" s="1"/>
  <c r="W60" i="95"/>
  <c r="AH64" i="46"/>
  <c r="AQ64" i="46" s="1"/>
  <c r="Z64" i="46"/>
  <c r="AE59" i="95"/>
  <c r="AI59" i="95" s="1"/>
  <c r="W62" i="48"/>
  <c r="AG61" i="45"/>
  <c r="AP61" i="45" s="1"/>
  <c r="AG61" i="48"/>
  <c r="AP61" i="48" s="1"/>
  <c r="AE61" i="45"/>
  <c r="Z62" i="35"/>
  <c r="W63" i="35" s="1"/>
  <c r="AE61" i="48"/>
  <c r="AG61" i="55"/>
  <c r="AP61" i="55" s="1"/>
  <c r="W62" i="55"/>
  <c r="Y62" i="55" s="1"/>
  <c r="AG62" i="97"/>
  <c r="AP62" i="97" s="1"/>
  <c r="AG63" i="15"/>
  <c r="AP63" i="15" s="1"/>
  <c r="AF61" i="55"/>
  <c r="AO61" i="55" s="1"/>
  <c r="AE62" i="97"/>
  <c r="AN62" i="97" s="1"/>
  <c r="Z61" i="50"/>
  <c r="AG61" i="50" s="1"/>
  <c r="AP61" i="50" s="1"/>
  <c r="Z61" i="93"/>
  <c r="AE61" i="93" s="1"/>
  <c r="Z61" i="10"/>
  <c r="AE61" i="10" s="1"/>
  <c r="AH63" i="86"/>
  <c r="AQ63" i="86" s="1"/>
  <c r="AH62" i="44"/>
  <c r="AQ62" i="44" s="1"/>
  <c r="Y66" i="89"/>
  <c r="X66" i="89"/>
  <c r="AH63" i="49"/>
  <c r="AQ63" i="49" s="1"/>
  <c r="AG60" i="103"/>
  <c r="AP60" i="103" s="1"/>
  <c r="AF60" i="103"/>
  <c r="AO60" i="103" s="1"/>
  <c r="W61" i="103"/>
  <c r="AE60" i="103"/>
  <c r="Z62" i="44"/>
  <c r="AR62" i="86"/>
  <c r="Y62" i="82"/>
  <c r="X62" i="82"/>
  <c r="AH62" i="96"/>
  <c r="AQ62" i="96" s="1"/>
  <c r="AN63" i="15"/>
  <c r="AG62" i="35"/>
  <c r="AP62" i="35" s="1"/>
  <c r="Y64" i="15"/>
  <c r="X64" i="15"/>
  <c r="AI65" i="89"/>
  <c r="AN65" i="89"/>
  <c r="AN61" i="51"/>
  <c r="AI61" i="51"/>
  <c r="AI59" i="54"/>
  <c r="AN59" i="54"/>
  <c r="Z63" i="49"/>
  <c r="Y64" i="13"/>
  <c r="X64" i="13"/>
  <c r="Y61" i="102"/>
  <c r="X61" i="102"/>
  <c r="AE62" i="85"/>
  <c r="W63" i="85"/>
  <c r="AG62" i="85"/>
  <c r="AP62" i="85" s="1"/>
  <c r="AF62" i="85"/>
  <c r="AO62" i="85" s="1"/>
  <c r="AR60" i="93"/>
  <c r="AN61" i="55"/>
  <c r="AH60" i="11"/>
  <c r="AQ60" i="11" s="1"/>
  <c r="AR61" i="87"/>
  <c r="AH60" i="92"/>
  <c r="AQ60" i="92" s="1"/>
  <c r="Z62" i="96"/>
  <c r="Y63" i="42"/>
  <c r="X63" i="42"/>
  <c r="AN61" i="84"/>
  <c r="AI61" i="84"/>
  <c r="AH62" i="87"/>
  <c r="AQ62" i="87" s="1"/>
  <c r="AE60" i="52"/>
  <c r="W61" i="52"/>
  <c r="AF60" i="52"/>
  <c r="AO60" i="52" s="1"/>
  <c r="AG60" i="52"/>
  <c r="AP60" i="52" s="1"/>
  <c r="Y61" i="104"/>
  <c r="X61" i="104"/>
  <c r="X62" i="55"/>
  <c r="Y62" i="48"/>
  <c r="X62" i="48"/>
  <c r="AR62" i="49"/>
  <c r="AE66" i="47"/>
  <c r="AG66" i="47"/>
  <c r="AP66" i="47" s="1"/>
  <c r="AF66" i="47"/>
  <c r="AO66" i="47" s="1"/>
  <c r="W67" i="47"/>
  <c r="Y62" i="84"/>
  <c r="X62" i="84"/>
  <c r="AE60" i="43"/>
  <c r="W61" i="43"/>
  <c r="AF60" i="43"/>
  <c r="AO60" i="43" s="1"/>
  <c r="AG60" i="43"/>
  <c r="AP60" i="43" s="1"/>
  <c r="Z60" i="92"/>
  <c r="Y63" i="97"/>
  <c r="X63" i="97"/>
  <c r="Y62" i="91"/>
  <c r="X62" i="91"/>
  <c r="Y59" i="99"/>
  <c r="X59" i="99"/>
  <c r="AR59" i="11"/>
  <c r="AI65" i="18"/>
  <c r="AN65" i="18"/>
  <c r="AN58" i="99"/>
  <c r="AI58" i="99"/>
  <c r="AR61" i="44"/>
  <c r="Z62" i="87"/>
  <c r="AR59" i="92"/>
  <c r="W65" i="53"/>
  <c r="AE64" i="53"/>
  <c r="AF64" i="53"/>
  <c r="AO64" i="53" s="1"/>
  <c r="AG64" i="53"/>
  <c r="AP64" i="53" s="1"/>
  <c r="AI60" i="104"/>
  <c r="AN60" i="104"/>
  <c r="Y64" i="98"/>
  <c r="X64" i="98"/>
  <c r="AH59" i="101"/>
  <c r="AQ59" i="101" s="1"/>
  <c r="AI61" i="32"/>
  <c r="AN61" i="32"/>
  <c r="AE58" i="20"/>
  <c r="AF58" i="20"/>
  <c r="AO58" i="20" s="1"/>
  <c r="W59" i="20"/>
  <c r="AG58" i="20"/>
  <c r="AP58" i="20" s="1"/>
  <c r="AN61" i="82"/>
  <c r="AI61" i="82"/>
  <c r="AR60" i="10"/>
  <c r="Y63" i="83"/>
  <c r="X63" i="83"/>
  <c r="Y60" i="95"/>
  <c r="X60" i="95"/>
  <c r="AN61" i="45"/>
  <c r="AI61" i="45"/>
  <c r="AR60" i="50"/>
  <c r="Y62" i="51"/>
  <c r="X62" i="51"/>
  <c r="W62" i="93"/>
  <c r="AF61" i="93"/>
  <c r="AO61" i="93" s="1"/>
  <c r="AH61" i="50"/>
  <c r="AQ61" i="50" s="1"/>
  <c r="AR58" i="101"/>
  <c r="AH61" i="10"/>
  <c r="AQ61" i="10" s="1"/>
  <c r="AI62" i="83"/>
  <c r="AN62" i="83"/>
  <c r="AN61" i="91"/>
  <c r="AI61" i="91"/>
  <c r="AR61" i="96"/>
  <c r="AH63" i="94"/>
  <c r="AQ63" i="94" s="1"/>
  <c r="W65" i="105"/>
  <c r="AG64" i="105"/>
  <c r="AP64" i="105" s="1"/>
  <c r="AF64" i="105"/>
  <c r="AO64" i="105" s="1"/>
  <c r="AE64" i="105"/>
  <c r="AH62" i="35"/>
  <c r="AQ62" i="35" s="1"/>
  <c r="W67" i="41"/>
  <c r="AE66" i="41"/>
  <c r="AG66" i="41"/>
  <c r="AP66" i="41" s="1"/>
  <c r="AF66" i="41"/>
  <c r="AO66" i="41" s="1"/>
  <c r="Z63" i="94"/>
  <c r="Y60" i="54"/>
  <c r="X60" i="54"/>
  <c r="AN63" i="13"/>
  <c r="AI63" i="13"/>
  <c r="W61" i="90"/>
  <c r="AE60" i="90"/>
  <c r="AG60" i="90"/>
  <c r="AP60" i="90" s="1"/>
  <c r="AF60" i="90"/>
  <c r="AO60" i="90" s="1"/>
  <c r="AN60" i="102"/>
  <c r="AI60" i="102"/>
  <c r="AR62" i="94"/>
  <c r="W63" i="16"/>
  <c r="AE62" i="16"/>
  <c r="AF62" i="16"/>
  <c r="AO62" i="16" s="1"/>
  <c r="AG62" i="16"/>
  <c r="AP62" i="16" s="1"/>
  <c r="AN63" i="98"/>
  <c r="AI63" i="98"/>
  <c r="AR61" i="35"/>
  <c r="Z59" i="101"/>
  <c r="Y66" i="18"/>
  <c r="X66" i="18"/>
  <c r="Y62" i="32"/>
  <c r="X62" i="32"/>
  <c r="AE64" i="100"/>
  <c r="W65" i="100"/>
  <c r="AG64" i="100"/>
  <c r="AP64" i="100" s="1"/>
  <c r="AF64" i="100"/>
  <c r="AO64" i="100" s="1"/>
  <c r="W63" i="88"/>
  <c r="AG62" i="88"/>
  <c r="AP62" i="88" s="1"/>
  <c r="AE62" i="88"/>
  <c r="AF62" i="88"/>
  <c r="AO62" i="88" s="1"/>
  <c r="AI62" i="42"/>
  <c r="AN62" i="42"/>
  <c r="Y62" i="45"/>
  <c r="X62" i="45"/>
  <c r="W61" i="11" l="1"/>
  <c r="AI63" i="15"/>
  <c r="AR63" i="15" s="1"/>
  <c r="AE60" i="11"/>
  <c r="AF60" i="11"/>
  <c r="AO60" i="11" s="1"/>
  <c r="AG61" i="93"/>
  <c r="AP61" i="93" s="1"/>
  <c r="AF62" i="35"/>
  <c r="AO62" i="35" s="1"/>
  <c r="W62" i="50"/>
  <c r="Z62" i="91"/>
  <c r="AE62" i="91" s="1"/>
  <c r="AE62" i="35"/>
  <c r="Z62" i="55"/>
  <c r="AI61" i="48"/>
  <c r="AR61" i="48" s="1"/>
  <c r="AF61" i="10"/>
  <c r="AO61" i="10" s="1"/>
  <c r="AF61" i="50"/>
  <c r="AO61" i="50" s="1"/>
  <c r="AF64" i="46"/>
  <c r="AO64" i="46" s="1"/>
  <c r="W65" i="46"/>
  <c r="AG64" i="46"/>
  <c r="AP64" i="46" s="1"/>
  <c r="AE64" i="46"/>
  <c r="AN61" i="48"/>
  <c r="AI62" i="97"/>
  <c r="AR62" i="97" s="1"/>
  <c r="AE61" i="50"/>
  <c r="AN59" i="95"/>
  <c r="AI61" i="55"/>
  <c r="AR61" i="55" s="1"/>
  <c r="Z64" i="15"/>
  <c r="AF64" i="15" s="1"/>
  <c r="AO64" i="15" s="1"/>
  <c r="Z62" i="48"/>
  <c r="AG62" i="48" s="1"/>
  <c r="AP62" i="48" s="1"/>
  <c r="Z62" i="45"/>
  <c r="AE62" i="45" s="1"/>
  <c r="Z63" i="83"/>
  <c r="AE63" i="83" s="1"/>
  <c r="Z62" i="51"/>
  <c r="Z61" i="104"/>
  <c r="AE61" i="104" s="1"/>
  <c r="AG61" i="10"/>
  <c r="AP61" i="10" s="1"/>
  <c r="Z66" i="18"/>
  <c r="AG66" i="18" s="1"/>
  <c r="AP66" i="18" s="1"/>
  <c r="W62" i="10"/>
  <c r="X62" i="10" s="1"/>
  <c r="AF63" i="83"/>
  <c r="AO63" i="83" s="1"/>
  <c r="AE62" i="55"/>
  <c r="AF62" i="55"/>
  <c r="AO62" i="55" s="1"/>
  <c r="AG62" i="55"/>
  <c r="AP62" i="55" s="1"/>
  <c r="W63" i="55"/>
  <c r="AF59" i="101"/>
  <c r="AO59" i="101" s="1"/>
  <c r="AE59" i="101"/>
  <c r="AG59" i="101"/>
  <c r="AP59" i="101" s="1"/>
  <c r="W60" i="101"/>
  <c r="AE62" i="51"/>
  <c r="AF62" i="51"/>
  <c r="AO62" i="51" s="1"/>
  <c r="AG62" i="51"/>
  <c r="AP62" i="51" s="1"/>
  <c r="W63" i="51"/>
  <c r="AH64" i="98"/>
  <c r="AQ64" i="98" s="1"/>
  <c r="AH62" i="84"/>
  <c r="AQ62" i="84" s="1"/>
  <c r="W63" i="96"/>
  <c r="AG62" i="96"/>
  <c r="AP62" i="96" s="1"/>
  <c r="AF62" i="96"/>
  <c r="AO62" i="96" s="1"/>
  <c r="AE62" i="96"/>
  <c r="AH64" i="13"/>
  <c r="AQ64" i="13" s="1"/>
  <c r="Z64" i="98"/>
  <c r="Y63" i="85"/>
  <c r="X63" i="85"/>
  <c r="Y59" i="20"/>
  <c r="X59" i="20"/>
  <c r="Y65" i="53"/>
  <c r="X65" i="53"/>
  <c r="AR58" i="99"/>
  <c r="AH59" i="99"/>
  <c r="AQ59" i="99" s="1"/>
  <c r="AH63" i="97"/>
  <c r="AQ63" i="97" s="1"/>
  <c r="AN62" i="85"/>
  <c r="AI62" i="85"/>
  <c r="W63" i="44"/>
  <c r="AE62" i="44"/>
  <c r="AF62" i="44"/>
  <c r="AO62" i="44" s="1"/>
  <c r="AG62" i="44"/>
  <c r="AP62" i="44" s="1"/>
  <c r="AG63" i="94"/>
  <c r="AP63" i="94" s="1"/>
  <c r="AE63" i="94"/>
  <c r="W64" i="94"/>
  <c r="AF63" i="94"/>
  <c r="AO63" i="94" s="1"/>
  <c r="AH60" i="95"/>
  <c r="AQ60" i="95" s="1"/>
  <c r="AR61" i="32"/>
  <c r="W63" i="91"/>
  <c r="AG62" i="91"/>
  <c r="AP62" i="91" s="1"/>
  <c r="AF62" i="91"/>
  <c r="AO62" i="91" s="1"/>
  <c r="AI66" i="47"/>
  <c r="AN66" i="47"/>
  <c r="Y61" i="52"/>
  <c r="X61" i="52"/>
  <c r="AR61" i="51"/>
  <c r="Z60" i="95"/>
  <c r="AI64" i="53"/>
  <c r="AN64" i="53"/>
  <c r="AF60" i="92"/>
  <c r="AO60" i="92" s="1"/>
  <c r="AE60" i="92"/>
  <c r="AG60" i="92"/>
  <c r="AP60" i="92" s="1"/>
  <c r="W61" i="92"/>
  <c r="AH61" i="104"/>
  <c r="AQ61" i="104" s="1"/>
  <c r="AI60" i="52"/>
  <c r="AN60" i="52"/>
  <c r="Z64" i="13"/>
  <c r="Y62" i="50"/>
  <c r="X62" i="50"/>
  <c r="AN62" i="16"/>
  <c r="AI62" i="16"/>
  <c r="AI66" i="41"/>
  <c r="AN66" i="41"/>
  <c r="AR61" i="91"/>
  <c r="Z59" i="99"/>
  <c r="Z63" i="97"/>
  <c r="Y67" i="47"/>
  <c r="X67" i="47"/>
  <c r="AN60" i="11"/>
  <c r="AI60" i="11"/>
  <c r="AH63" i="42"/>
  <c r="AQ63" i="42" s="1"/>
  <c r="AH61" i="102"/>
  <c r="AQ61" i="102" s="1"/>
  <c r="AE63" i="49"/>
  <c r="AF63" i="49"/>
  <c r="AO63" i="49" s="1"/>
  <c r="AG63" i="49"/>
  <c r="AP63" i="49" s="1"/>
  <c r="W64" i="49"/>
  <c r="AR65" i="89"/>
  <c r="Y63" i="35"/>
  <c r="X63" i="35"/>
  <c r="AH62" i="82"/>
  <c r="AQ62" i="82" s="1"/>
  <c r="AN60" i="103"/>
  <c r="AI60" i="103"/>
  <c r="AH66" i="89"/>
  <c r="AQ66" i="89" s="1"/>
  <c r="AH62" i="32"/>
  <c r="AQ62" i="32" s="1"/>
  <c r="Y61" i="90"/>
  <c r="X61" i="90"/>
  <c r="AR62" i="83"/>
  <c r="AH63" i="83"/>
  <c r="AQ63" i="83" s="1"/>
  <c r="Y61" i="11"/>
  <c r="X61" i="11"/>
  <c r="AR59" i="95"/>
  <c r="Y63" i="88"/>
  <c r="X63" i="88"/>
  <c r="AR60" i="102"/>
  <c r="AR63" i="13"/>
  <c r="AN64" i="105"/>
  <c r="AI64" i="105"/>
  <c r="AN61" i="93"/>
  <c r="AI61" i="93"/>
  <c r="Z62" i="84"/>
  <c r="AH62" i="48"/>
  <c r="AQ62" i="48" s="1"/>
  <c r="AR61" i="84"/>
  <c r="Z62" i="32"/>
  <c r="AR62" i="42"/>
  <c r="AH66" i="18"/>
  <c r="AQ66" i="18" s="1"/>
  <c r="AH60" i="54"/>
  <c r="AQ60" i="54" s="1"/>
  <c r="Y65" i="100"/>
  <c r="X65" i="100"/>
  <c r="Y63" i="16"/>
  <c r="X63" i="16"/>
  <c r="Z60" i="54"/>
  <c r="Y67" i="41"/>
  <c r="X67" i="41"/>
  <c r="Y65" i="105"/>
  <c r="X65" i="105"/>
  <c r="Y62" i="93"/>
  <c r="X62" i="93"/>
  <c r="AR61" i="45"/>
  <c r="AI58" i="20"/>
  <c r="AN58" i="20"/>
  <c r="AR60" i="104"/>
  <c r="Y61" i="43"/>
  <c r="X61" i="43"/>
  <c r="AH62" i="55"/>
  <c r="AQ62" i="55" s="1"/>
  <c r="AF63" i="86"/>
  <c r="AO63" i="86" s="1"/>
  <c r="AE63" i="86"/>
  <c r="W64" i="86"/>
  <c r="AG63" i="86"/>
  <c r="AP63" i="86" s="1"/>
  <c r="Z63" i="42"/>
  <c r="Z61" i="102"/>
  <c r="AH64" i="15"/>
  <c r="AQ64" i="15" s="1"/>
  <c r="AI62" i="35"/>
  <c r="AN62" i="35"/>
  <c r="Z62" i="82"/>
  <c r="Y61" i="103"/>
  <c r="X61" i="103"/>
  <c r="Z66" i="89"/>
  <c r="AN61" i="50"/>
  <c r="AH62" i="45"/>
  <c r="AQ62" i="45" s="1"/>
  <c r="AN62" i="88"/>
  <c r="AI62" i="88"/>
  <c r="AN64" i="100"/>
  <c r="AI64" i="100"/>
  <c r="W67" i="18"/>
  <c r="AR63" i="98"/>
  <c r="AN60" i="90"/>
  <c r="AI60" i="90"/>
  <c r="AH62" i="51"/>
  <c r="AQ62" i="51" s="1"/>
  <c r="AR61" i="82"/>
  <c r="W63" i="87"/>
  <c r="AG62" i="87"/>
  <c r="AP62" i="87" s="1"/>
  <c r="AF62" i="87"/>
  <c r="AO62" i="87" s="1"/>
  <c r="AE62" i="87"/>
  <c r="AR65" i="18"/>
  <c r="AH62" i="91"/>
  <c r="AQ62" i="91" s="1"/>
  <c r="AN60" i="43"/>
  <c r="AI60" i="43"/>
  <c r="AR59" i="54"/>
  <c r="AN61" i="10"/>
  <c r="AI61" i="50" l="1"/>
  <c r="W65" i="15"/>
  <c r="Y62" i="10"/>
  <c r="AF66" i="18"/>
  <c r="AO66" i="18" s="1"/>
  <c r="AF62" i="48"/>
  <c r="AO62" i="48" s="1"/>
  <c r="W63" i="45"/>
  <c r="W63" i="48"/>
  <c r="AE66" i="18"/>
  <c r="AN66" i="18" s="1"/>
  <c r="AE62" i="48"/>
  <c r="AG62" i="45"/>
  <c r="AP62" i="45" s="1"/>
  <c r="AF62" i="45"/>
  <c r="AO62" i="45" s="1"/>
  <c r="AG64" i="15"/>
  <c r="AP64" i="15" s="1"/>
  <c r="AN64" i="46"/>
  <c r="AI64" i="46"/>
  <c r="AR64" i="46" s="1"/>
  <c r="Z63" i="88"/>
  <c r="W64" i="88" s="1"/>
  <c r="AG61" i="104"/>
  <c r="AP61" i="104" s="1"/>
  <c r="Y65" i="46"/>
  <c r="X65" i="46"/>
  <c r="AE64" i="15"/>
  <c r="W62" i="104"/>
  <c r="Y62" i="104" s="1"/>
  <c r="AI61" i="10"/>
  <c r="AR61" i="10" s="1"/>
  <c r="Z67" i="47"/>
  <c r="W68" i="47" s="1"/>
  <c r="AF61" i="104"/>
  <c r="AO61" i="104" s="1"/>
  <c r="AG63" i="83"/>
  <c r="AP63" i="83" s="1"/>
  <c r="W64" i="83"/>
  <c r="Z61" i="90"/>
  <c r="W62" i="90" s="1"/>
  <c r="Z61" i="52"/>
  <c r="AF61" i="52" s="1"/>
  <c r="AO61" i="52" s="1"/>
  <c r="Z61" i="43"/>
  <c r="AG61" i="43" s="1"/>
  <c r="AP61" i="43" s="1"/>
  <c r="Z61" i="11"/>
  <c r="W62" i="11" s="1"/>
  <c r="Z59" i="20"/>
  <c r="W60" i="20" s="1"/>
  <c r="Z67" i="41"/>
  <c r="AE67" i="41" s="1"/>
  <c r="Z65" i="105"/>
  <c r="AG65" i="105" s="1"/>
  <c r="AP65" i="105" s="1"/>
  <c r="Z63" i="16"/>
  <c r="AG63" i="16" s="1"/>
  <c r="AP63" i="16" s="1"/>
  <c r="Z62" i="10"/>
  <c r="AF62" i="10" s="1"/>
  <c r="AO62" i="10" s="1"/>
  <c r="W62" i="43"/>
  <c r="AR60" i="43"/>
  <c r="AR64" i="100"/>
  <c r="AF67" i="47"/>
  <c r="AO67" i="47" s="1"/>
  <c r="AI64" i="15"/>
  <c r="AN64" i="15"/>
  <c r="W63" i="84"/>
  <c r="AG62" i="84"/>
  <c r="AP62" i="84" s="1"/>
  <c r="AF62" i="84"/>
  <c r="AO62" i="84" s="1"/>
  <c r="AE62" i="84"/>
  <c r="AH63" i="35"/>
  <c r="AQ63" i="35" s="1"/>
  <c r="AF63" i="97"/>
  <c r="AO63" i="97" s="1"/>
  <c r="AE63" i="97"/>
  <c r="W64" i="97"/>
  <c r="AG63" i="97"/>
  <c r="AP63" i="97" s="1"/>
  <c r="AR62" i="16"/>
  <c r="AI60" i="92"/>
  <c r="AN60" i="92"/>
  <c r="AN63" i="94"/>
  <c r="AI63" i="94"/>
  <c r="AR62" i="85"/>
  <c r="AN62" i="51"/>
  <c r="AI62" i="51"/>
  <c r="AN62" i="45"/>
  <c r="AI62" i="55"/>
  <c r="AN62" i="55"/>
  <c r="AR61" i="50"/>
  <c r="AN63" i="86"/>
  <c r="AI63" i="86"/>
  <c r="AE60" i="54"/>
  <c r="AF60" i="54"/>
  <c r="AO60" i="54" s="1"/>
  <c r="W61" i="54"/>
  <c r="AG60" i="54"/>
  <c r="AP60" i="54" s="1"/>
  <c r="Y64" i="49"/>
  <c r="X64" i="49"/>
  <c r="AF64" i="13"/>
  <c r="AO64" i="13" s="1"/>
  <c r="AE64" i="13"/>
  <c r="W65" i="13"/>
  <c r="AG64" i="13"/>
  <c r="AP64" i="13" s="1"/>
  <c r="AR62" i="88"/>
  <c r="W62" i="102"/>
  <c r="AG61" i="102"/>
  <c r="AP61" i="102" s="1"/>
  <c r="AF61" i="102"/>
  <c r="AO61" i="102" s="1"/>
  <c r="AE61" i="102"/>
  <c r="AH61" i="103"/>
  <c r="AQ61" i="103" s="1"/>
  <c r="AE63" i="42"/>
  <c r="AF63" i="42"/>
  <c r="AO63" i="42" s="1"/>
  <c r="W64" i="42"/>
  <c r="AG63" i="42"/>
  <c r="AP63" i="42" s="1"/>
  <c r="AH62" i="93"/>
  <c r="AQ62" i="93" s="1"/>
  <c r="AH67" i="41"/>
  <c r="AQ67" i="41" s="1"/>
  <c r="AE62" i="32"/>
  <c r="AF62" i="32"/>
  <c r="AO62" i="32" s="1"/>
  <c r="AG62" i="32"/>
  <c r="AP62" i="32" s="1"/>
  <c r="W63" i="32"/>
  <c r="AR61" i="93"/>
  <c r="Z63" i="35"/>
  <c r="AR60" i="11"/>
  <c r="W60" i="99"/>
  <c r="AG59" i="99"/>
  <c r="AP59" i="99" s="1"/>
  <c r="AF59" i="99"/>
  <c r="AO59" i="99" s="1"/>
  <c r="AE59" i="99"/>
  <c r="AR60" i="52"/>
  <c r="AR66" i="47"/>
  <c r="AH65" i="53"/>
  <c r="AQ65" i="53" s="1"/>
  <c r="AH63" i="85"/>
  <c r="AQ63" i="85" s="1"/>
  <c r="AN62" i="96"/>
  <c r="AI62" i="96"/>
  <c r="Y60" i="101"/>
  <c r="X60" i="101"/>
  <c r="AN61" i="104"/>
  <c r="Y64" i="83"/>
  <c r="X64" i="83"/>
  <c r="AH65" i="100"/>
  <c r="AQ65" i="100" s="1"/>
  <c r="AH63" i="16"/>
  <c r="AQ63" i="16" s="1"/>
  <c r="AH62" i="10"/>
  <c r="AQ62" i="10" s="1"/>
  <c r="AN62" i="91"/>
  <c r="AI62" i="91"/>
  <c r="Y63" i="44"/>
  <c r="X63" i="44"/>
  <c r="AR60" i="90"/>
  <c r="Y67" i="18"/>
  <c r="X67" i="18"/>
  <c r="Z61" i="103"/>
  <c r="AH61" i="43"/>
  <c r="AQ61" i="43" s="1"/>
  <c r="Z62" i="93"/>
  <c r="AH61" i="11"/>
  <c r="AQ61" i="11" s="1"/>
  <c r="AR60" i="103"/>
  <c r="AN63" i="49"/>
  <c r="AI63" i="49"/>
  <c r="AH62" i="50"/>
  <c r="AQ62" i="50" s="1"/>
  <c r="Z63" i="85"/>
  <c r="Y65" i="15"/>
  <c r="X65" i="15"/>
  <c r="Y63" i="48"/>
  <c r="X63" i="48"/>
  <c r="AN63" i="83"/>
  <c r="Z65" i="100"/>
  <c r="AR66" i="41"/>
  <c r="Y64" i="94"/>
  <c r="X64" i="94"/>
  <c r="AN62" i="87"/>
  <c r="AI62" i="87"/>
  <c r="AF66" i="89"/>
  <c r="AO66" i="89" s="1"/>
  <c r="AE66" i="89"/>
  <c r="W67" i="89"/>
  <c r="AG66" i="89"/>
  <c r="AP66" i="89" s="1"/>
  <c r="AR62" i="35"/>
  <c r="Y63" i="87"/>
  <c r="X63" i="87"/>
  <c r="Y64" i="86"/>
  <c r="X64" i="86"/>
  <c r="AR58" i="20"/>
  <c r="AF67" i="41"/>
  <c r="AO67" i="41" s="1"/>
  <c r="AG67" i="41"/>
  <c r="AP67" i="41" s="1"/>
  <c r="W68" i="41"/>
  <c r="AR64" i="105"/>
  <c r="AH63" i="88"/>
  <c r="AQ63" i="88" s="1"/>
  <c r="AH61" i="90"/>
  <c r="AQ61" i="90" s="1"/>
  <c r="AH67" i="47"/>
  <c r="AQ67" i="47" s="1"/>
  <c r="Z62" i="50"/>
  <c r="AR64" i="53"/>
  <c r="AH61" i="52"/>
  <c r="AQ61" i="52" s="1"/>
  <c r="Z65" i="53"/>
  <c r="Y63" i="51"/>
  <c r="X63" i="51"/>
  <c r="AI59" i="101"/>
  <c r="AN59" i="101"/>
  <c r="Y63" i="45"/>
  <c r="X63" i="45"/>
  <c r="AI62" i="48"/>
  <c r="AN62" i="48"/>
  <c r="Y63" i="55"/>
  <c r="X63" i="55"/>
  <c r="AE62" i="82"/>
  <c r="W63" i="82"/>
  <c r="AG62" i="82"/>
  <c r="AP62" i="82" s="1"/>
  <c r="AF62" i="82"/>
  <c r="AO62" i="82" s="1"/>
  <c r="AH65" i="105"/>
  <c r="AQ65" i="105" s="1"/>
  <c r="Y61" i="92"/>
  <c r="X61" i="92"/>
  <c r="AF60" i="95"/>
  <c r="AO60" i="95" s="1"/>
  <c r="W61" i="95"/>
  <c r="AE60" i="95"/>
  <c r="AG60" i="95"/>
  <c r="AP60" i="95" s="1"/>
  <c r="Y63" i="91"/>
  <c r="X63" i="91"/>
  <c r="AI62" i="44"/>
  <c r="AN62" i="44"/>
  <c r="AH59" i="20"/>
  <c r="AQ59" i="20" s="1"/>
  <c r="AF64" i="98"/>
  <c r="AO64" i="98" s="1"/>
  <c r="AE64" i="98"/>
  <c r="W65" i="98"/>
  <c r="AG64" i="98"/>
  <c r="AP64" i="98" s="1"/>
  <c r="Y63" i="96"/>
  <c r="X63" i="96"/>
  <c r="AG61" i="52" l="1"/>
  <c r="AP61" i="52" s="1"/>
  <c r="AE63" i="88"/>
  <c r="AF63" i="88"/>
  <c r="AO63" i="88" s="1"/>
  <c r="AI66" i="18"/>
  <c r="AE61" i="52"/>
  <c r="AF61" i="11"/>
  <c r="AO61" i="11" s="1"/>
  <c r="AE61" i="11"/>
  <c r="AE61" i="90"/>
  <c r="AF61" i="90"/>
  <c r="AO61" i="90" s="1"/>
  <c r="X62" i="104"/>
  <c r="Z62" i="104" s="1"/>
  <c r="W64" i="16"/>
  <c r="AG61" i="90"/>
  <c r="AP61" i="90" s="1"/>
  <c r="W62" i="52"/>
  <c r="X62" i="52" s="1"/>
  <c r="AG63" i="88"/>
  <c r="AP63" i="88" s="1"/>
  <c r="AF63" i="16"/>
  <c r="AO63" i="16" s="1"/>
  <c r="AI63" i="83"/>
  <c r="AR63" i="83" s="1"/>
  <c r="AI61" i="104"/>
  <c r="AI62" i="45"/>
  <c r="AE59" i="20"/>
  <c r="AN59" i="20" s="1"/>
  <c r="AE63" i="16"/>
  <c r="AE65" i="105"/>
  <c r="W66" i="105"/>
  <c r="Y66" i="105" s="1"/>
  <c r="Z65" i="15"/>
  <c r="W66" i="15" s="1"/>
  <c r="AG67" i="47"/>
  <c r="AP67" i="47" s="1"/>
  <c r="AE61" i="43"/>
  <c r="AN61" i="43" s="1"/>
  <c r="AE67" i="47"/>
  <c r="AG61" i="11"/>
  <c r="AP61" i="11" s="1"/>
  <c r="AG62" i="10"/>
  <c r="AP62" i="10" s="1"/>
  <c r="W63" i="10"/>
  <c r="X63" i="10" s="1"/>
  <c r="AF61" i="43"/>
  <c r="AO61" i="43" s="1"/>
  <c r="AE62" i="10"/>
  <c r="AF65" i="105"/>
  <c r="AO65" i="105" s="1"/>
  <c r="Z65" i="46"/>
  <c r="AH65" i="46"/>
  <c r="AQ65" i="46" s="1"/>
  <c r="AG59" i="20"/>
  <c r="AP59" i="20" s="1"/>
  <c r="AF59" i="20"/>
  <c r="AO59" i="20" s="1"/>
  <c r="Z64" i="94"/>
  <c r="AG64" i="94" s="1"/>
  <c r="AP64" i="94" s="1"/>
  <c r="Z63" i="44"/>
  <c r="AG63" i="44" s="1"/>
  <c r="AP63" i="44" s="1"/>
  <c r="Z64" i="49"/>
  <c r="W65" i="49" s="1"/>
  <c r="Z63" i="45"/>
  <c r="AF63" i="45" s="1"/>
  <c r="AO63" i="45" s="1"/>
  <c r="Z63" i="48"/>
  <c r="AE63" i="48" s="1"/>
  <c r="Z63" i="87"/>
  <c r="W64" i="87" s="1"/>
  <c r="W65" i="94"/>
  <c r="W64" i="44"/>
  <c r="AG63" i="85"/>
  <c r="AP63" i="85" s="1"/>
  <c r="AE63" i="85"/>
  <c r="W64" i="85"/>
  <c r="AF63" i="85"/>
  <c r="AO63" i="85" s="1"/>
  <c r="AR64" i="15"/>
  <c r="AN65" i="105"/>
  <c r="AH63" i="48"/>
  <c r="AQ63" i="48" s="1"/>
  <c r="Y62" i="90"/>
  <c r="X62" i="90"/>
  <c r="Y60" i="20"/>
  <c r="X60" i="20"/>
  <c r="Y67" i="89"/>
  <c r="X67" i="89"/>
  <c r="AH67" i="18"/>
  <c r="AQ67" i="18" s="1"/>
  <c r="AH64" i="83"/>
  <c r="AQ64" i="83" s="1"/>
  <c r="AR62" i="48"/>
  <c r="Y68" i="41"/>
  <c r="X68" i="41"/>
  <c r="AH64" i="86"/>
  <c r="AQ64" i="86" s="1"/>
  <c r="AN66" i="89"/>
  <c r="AI66" i="89"/>
  <c r="Z67" i="18"/>
  <c r="Z64" i="83"/>
  <c r="Y60" i="99"/>
  <c r="X60" i="99"/>
  <c r="Y63" i="32"/>
  <c r="X63" i="32"/>
  <c r="AN61" i="102"/>
  <c r="AI61" i="102"/>
  <c r="Y61" i="54"/>
  <c r="X61" i="54"/>
  <c r="AR62" i="45"/>
  <c r="AR63" i="94"/>
  <c r="AN62" i="84"/>
  <c r="AI62" i="84"/>
  <c r="Y68" i="47"/>
  <c r="X68" i="47"/>
  <c r="AN62" i="10"/>
  <c r="AH63" i="91"/>
  <c r="AQ63" i="91" s="1"/>
  <c r="AH64" i="94"/>
  <c r="AQ64" i="94" s="1"/>
  <c r="AH63" i="87"/>
  <c r="AQ63" i="87" s="1"/>
  <c r="AH63" i="51"/>
  <c r="AQ63" i="51" s="1"/>
  <c r="Z63" i="51"/>
  <c r="Z64" i="86"/>
  <c r="AE65" i="100"/>
  <c r="W66" i="100"/>
  <c r="AG65" i="100"/>
  <c r="AP65" i="100" s="1"/>
  <c r="AF65" i="100"/>
  <c r="AO65" i="100" s="1"/>
  <c r="AH65" i="15"/>
  <c r="AQ65" i="15" s="1"/>
  <c r="AR63" i="49"/>
  <c r="W63" i="93"/>
  <c r="AG62" i="93"/>
  <c r="AP62" i="93" s="1"/>
  <c r="AF62" i="93"/>
  <c r="AO62" i="93" s="1"/>
  <c r="AE62" i="93"/>
  <c r="AR62" i="91"/>
  <c r="AR62" i="96"/>
  <c r="Y64" i="42"/>
  <c r="X64" i="42"/>
  <c r="Y65" i="13"/>
  <c r="X65" i="13"/>
  <c r="AN61" i="90"/>
  <c r="AI61" i="90"/>
  <c r="Y64" i="97"/>
  <c r="X64" i="97"/>
  <c r="AN61" i="11"/>
  <c r="Y62" i="43"/>
  <c r="X62" i="43"/>
  <c r="W62" i="103"/>
  <c r="AG61" i="103"/>
  <c r="AP61" i="103" s="1"/>
  <c r="AF61" i="103"/>
  <c r="AO61" i="103" s="1"/>
  <c r="AE61" i="103"/>
  <c r="AN63" i="16"/>
  <c r="AI63" i="16"/>
  <c r="Z63" i="91"/>
  <c r="AR59" i="101"/>
  <c r="AR62" i="87"/>
  <c r="AF65" i="15"/>
  <c r="AO65" i="15" s="1"/>
  <c r="AG65" i="15"/>
  <c r="AP65" i="15" s="1"/>
  <c r="Y64" i="88"/>
  <c r="X64" i="88"/>
  <c r="AR61" i="104"/>
  <c r="AN64" i="13"/>
  <c r="AI64" i="13"/>
  <c r="AI60" i="54"/>
  <c r="AN60" i="54"/>
  <c r="AR62" i="55"/>
  <c r="AR62" i="51"/>
  <c r="AN63" i="97"/>
  <c r="AI63" i="97"/>
  <c r="Y64" i="16"/>
  <c r="X64" i="16"/>
  <c r="AN64" i="98"/>
  <c r="AI64" i="98"/>
  <c r="Y63" i="82"/>
  <c r="X63" i="82"/>
  <c r="AH63" i="44"/>
  <c r="AQ63" i="44" s="1"/>
  <c r="AH60" i="101"/>
  <c r="AQ60" i="101" s="1"/>
  <c r="AH64" i="49"/>
  <c r="AQ64" i="49" s="1"/>
  <c r="AH63" i="96"/>
  <c r="AQ63" i="96" s="1"/>
  <c r="AH61" i="92"/>
  <c r="AQ61" i="92" s="1"/>
  <c r="AN62" i="82"/>
  <c r="AI62" i="82"/>
  <c r="AE62" i="50"/>
  <c r="AF62" i="50"/>
  <c r="AO62" i="50" s="1"/>
  <c r="AG62" i="50"/>
  <c r="AP62" i="50" s="1"/>
  <c r="W63" i="50"/>
  <c r="Z60" i="101"/>
  <c r="Z63" i="96"/>
  <c r="Z61" i="92"/>
  <c r="AH63" i="45"/>
  <c r="AQ63" i="45" s="1"/>
  <c r="AI60" i="95"/>
  <c r="AN60" i="95"/>
  <c r="AH63" i="55"/>
  <c r="AQ63" i="55" s="1"/>
  <c r="Y65" i="98"/>
  <c r="X65" i="98"/>
  <c r="AR62" i="44"/>
  <c r="Y61" i="95"/>
  <c r="X61" i="95"/>
  <c r="Z63" i="55"/>
  <c r="AG65" i="53"/>
  <c r="AP65" i="53" s="1"/>
  <c r="AE65" i="53"/>
  <c r="W66" i="53"/>
  <c r="AF65" i="53"/>
  <c r="AO65" i="53" s="1"/>
  <c r="AI67" i="41"/>
  <c r="AN67" i="41"/>
  <c r="AR66" i="18"/>
  <c r="AI61" i="52"/>
  <c r="AN61" i="52"/>
  <c r="AI63" i="88"/>
  <c r="AN63" i="88"/>
  <c r="AN59" i="99"/>
  <c r="AI59" i="99"/>
  <c r="AG63" i="35"/>
  <c r="AP63" i="35" s="1"/>
  <c r="AF63" i="35"/>
  <c r="AO63" i="35" s="1"/>
  <c r="W64" i="35"/>
  <c r="AE63" i="35"/>
  <c r="AI62" i="32"/>
  <c r="AN62" i="32"/>
  <c r="AI63" i="42"/>
  <c r="AN63" i="42"/>
  <c r="Y62" i="102"/>
  <c r="X62" i="102"/>
  <c r="AR63" i="86"/>
  <c r="AH62" i="104"/>
  <c r="AQ62" i="104" s="1"/>
  <c r="AR60" i="92"/>
  <c r="Y63" i="84"/>
  <c r="X63" i="84"/>
  <c r="AI67" i="47"/>
  <c r="AN67" i="47"/>
  <c r="Y62" i="11"/>
  <c r="X62" i="11"/>
  <c r="AI61" i="43" l="1"/>
  <c r="Y63" i="10"/>
  <c r="AG63" i="48"/>
  <c r="AP63" i="48" s="1"/>
  <c r="AF63" i="48"/>
  <c r="AO63" i="48" s="1"/>
  <c r="AI65" i="105"/>
  <c r="AR65" i="105" s="1"/>
  <c r="AE62" i="104"/>
  <c r="AG62" i="104"/>
  <c r="AP62" i="104" s="1"/>
  <c r="W63" i="104"/>
  <c r="AF62" i="104"/>
  <c r="AO62" i="104" s="1"/>
  <c r="Y62" i="52"/>
  <c r="Z62" i="52" s="1"/>
  <c r="X66" i="105"/>
  <c r="AE65" i="15"/>
  <c r="AN65" i="15" s="1"/>
  <c r="AE63" i="45"/>
  <c r="AI62" i="10"/>
  <c r="AI59" i="20"/>
  <c r="W64" i="48"/>
  <c r="Z65" i="98"/>
  <c r="AG65" i="98" s="1"/>
  <c r="AP65" i="98" s="1"/>
  <c r="AF63" i="87"/>
  <c r="AO63" i="87" s="1"/>
  <c r="AE64" i="94"/>
  <c r="Z63" i="84"/>
  <c r="W64" i="84" s="1"/>
  <c r="AF64" i="94"/>
  <c r="AO64" i="94" s="1"/>
  <c r="W64" i="45"/>
  <c r="Y64" i="45" s="1"/>
  <c r="Z60" i="20"/>
  <c r="AG60" i="20" s="1"/>
  <c r="AP60" i="20" s="1"/>
  <c r="W66" i="46"/>
  <c r="AF65" i="46"/>
  <c r="AO65" i="46" s="1"/>
  <c r="AE65" i="46"/>
  <c r="AG65" i="46"/>
  <c r="AP65" i="46" s="1"/>
  <c r="AE63" i="44"/>
  <c r="AN63" i="44" s="1"/>
  <c r="AI61" i="11"/>
  <c r="Z60" i="99"/>
  <c r="AG60" i="99" s="1"/>
  <c r="AP60" i="99" s="1"/>
  <c r="AE63" i="87"/>
  <c r="AF63" i="44"/>
  <c r="AO63" i="44" s="1"/>
  <c r="Z68" i="41"/>
  <c r="AF68" i="41" s="1"/>
  <c r="AO68" i="41" s="1"/>
  <c r="AF64" i="49"/>
  <c r="AO64" i="49" s="1"/>
  <c r="AE64" i="49"/>
  <c r="AN64" i="49" s="1"/>
  <c r="AG63" i="45"/>
  <c r="AP63" i="45" s="1"/>
  <c r="AG64" i="49"/>
  <c r="AP64" i="49" s="1"/>
  <c r="Z64" i="88"/>
  <c r="AF64" i="88" s="1"/>
  <c r="AO64" i="88" s="1"/>
  <c r="Z61" i="95"/>
  <c r="AG61" i="95" s="1"/>
  <c r="AP61" i="95" s="1"/>
  <c r="Z68" i="47"/>
  <c r="W69" i="47" s="1"/>
  <c r="Z62" i="102"/>
  <c r="W63" i="102" s="1"/>
  <c r="Z66" i="105"/>
  <c r="Z64" i="97"/>
  <c r="Z61" i="54"/>
  <c r="W62" i="54" s="1"/>
  <c r="Z63" i="32"/>
  <c r="W64" i="32" s="1"/>
  <c r="AG63" i="87"/>
  <c r="AP63" i="87" s="1"/>
  <c r="Z62" i="43"/>
  <c r="AF62" i="43" s="1"/>
  <c r="AO62" i="43" s="1"/>
  <c r="AR61" i="102"/>
  <c r="AR64" i="98"/>
  <c r="AH64" i="42"/>
  <c r="AQ64" i="42" s="1"/>
  <c r="AF64" i="86"/>
  <c r="AO64" i="86" s="1"/>
  <c r="AG64" i="86"/>
  <c r="AP64" i="86" s="1"/>
  <c r="AE64" i="86"/>
  <c r="W65" i="86"/>
  <c r="AH63" i="10"/>
  <c r="AQ63" i="10" s="1"/>
  <c r="AN63" i="45"/>
  <c r="Y64" i="87"/>
  <c r="X64" i="87"/>
  <c r="AH62" i="102"/>
  <c r="AQ62" i="102" s="1"/>
  <c r="AR67" i="41"/>
  <c r="AH64" i="16"/>
  <c r="AQ64" i="16" s="1"/>
  <c r="Y64" i="35"/>
  <c r="X64" i="35"/>
  <c r="AR61" i="52"/>
  <c r="Y66" i="53"/>
  <c r="X66" i="53"/>
  <c r="AF61" i="92"/>
  <c r="AO61" i="92" s="1"/>
  <c r="AE61" i="92"/>
  <c r="W62" i="92"/>
  <c r="AG61" i="92"/>
  <c r="AP61" i="92" s="1"/>
  <c r="AN62" i="50"/>
  <c r="AI62" i="50"/>
  <c r="Z64" i="16"/>
  <c r="AG63" i="91"/>
  <c r="AP63" i="91" s="1"/>
  <c r="AF63" i="91"/>
  <c r="AO63" i="91" s="1"/>
  <c r="W64" i="91"/>
  <c r="AE63" i="91"/>
  <c r="AN61" i="103"/>
  <c r="AI61" i="103"/>
  <c r="AR61" i="90"/>
  <c r="Z64" i="42"/>
  <c r="AN62" i="93"/>
  <c r="AI62" i="93"/>
  <c r="Y66" i="100"/>
  <c r="X66" i="100"/>
  <c r="AE63" i="51"/>
  <c r="AF63" i="51"/>
  <c r="AO63" i="51" s="1"/>
  <c r="AG63" i="51"/>
  <c r="AP63" i="51" s="1"/>
  <c r="W64" i="51"/>
  <c r="Z63" i="10"/>
  <c r="AR62" i="10"/>
  <c r="AH63" i="32"/>
  <c r="AQ63" i="32" s="1"/>
  <c r="AF64" i="83"/>
  <c r="AO64" i="83" s="1"/>
  <c r="AE64" i="83"/>
  <c r="AG64" i="83"/>
  <c r="AP64" i="83" s="1"/>
  <c r="W65" i="83"/>
  <c r="AH67" i="89"/>
  <c r="AQ67" i="89" s="1"/>
  <c r="AH62" i="90"/>
  <c r="AQ62" i="90" s="1"/>
  <c r="Y64" i="85"/>
  <c r="X64" i="85"/>
  <c r="Y65" i="49"/>
  <c r="X65" i="49"/>
  <c r="Y64" i="44"/>
  <c r="X64" i="44"/>
  <c r="AN64" i="94"/>
  <c r="W65" i="97"/>
  <c r="AG64" i="97"/>
  <c r="AP64" i="97" s="1"/>
  <c r="AF64" i="97"/>
  <c r="AO64" i="97" s="1"/>
  <c r="AE64" i="97"/>
  <c r="AH68" i="47"/>
  <c r="AQ68" i="47" s="1"/>
  <c r="AI63" i="35"/>
  <c r="AN63" i="35"/>
  <c r="AR67" i="47"/>
  <c r="AH63" i="84"/>
  <c r="AQ63" i="84" s="1"/>
  <c r="AI65" i="53"/>
  <c r="AN65" i="53"/>
  <c r="W64" i="96"/>
  <c r="AG63" i="96"/>
  <c r="AP63" i="96" s="1"/>
  <c r="AF63" i="96"/>
  <c r="AO63" i="96" s="1"/>
  <c r="AE63" i="96"/>
  <c r="AR62" i="82"/>
  <c r="Y63" i="104"/>
  <c r="X63" i="104"/>
  <c r="AH66" i="105"/>
  <c r="AQ66" i="105" s="1"/>
  <c r="AR63" i="97"/>
  <c r="AH64" i="88"/>
  <c r="AQ64" i="88" s="1"/>
  <c r="AR63" i="16"/>
  <c r="AN65" i="100"/>
  <c r="AI65" i="100"/>
  <c r="AR62" i="84"/>
  <c r="AH61" i="54"/>
  <c r="AQ61" i="54" s="1"/>
  <c r="AF67" i="18"/>
  <c r="AO67" i="18" s="1"/>
  <c r="AG67" i="18"/>
  <c r="AP67" i="18" s="1"/>
  <c r="AE67" i="18"/>
  <c r="W68" i="18"/>
  <c r="Z67" i="89"/>
  <c r="Z62" i="90"/>
  <c r="AR59" i="20"/>
  <c r="AN63" i="85"/>
  <c r="AI63" i="85"/>
  <c r="AN63" i="48"/>
  <c r="AI63" i="44"/>
  <c r="AE65" i="98"/>
  <c r="AH62" i="43"/>
  <c r="AQ62" i="43" s="1"/>
  <c r="Y64" i="48"/>
  <c r="X64" i="48"/>
  <c r="AG63" i="84"/>
  <c r="AP63" i="84" s="1"/>
  <c r="AF63" i="84"/>
  <c r="AO63" i="84" s="1"/>
  <c r="AR63" i="42"/>
  <c r="AR63" i="88"/>
  <c r="AH63" i="82"/>
  <c r="AQ63" i="82" s="1"/>
  <c r="AR60" i="54"/>
  <c r="AR61" i="11"/>
  <c r="AH65" i="13"/>
  <c r="AQ65" i="13" s="1"/>
  <c r="AH62" i="52"/>
  <c r="AQ62" i="52" s="1"/>
  <c r="AF63" i="32"/>
  <c r="AO63" i="32" s="1"/>
  <c r="AR66" i="89"/>
  <c r="AR62" i="32"/>
  <c r="AH61" i="95"/>
  <c r="AQ61" i="95" s="1"/>
  <c r="Y66" i="15"/>
  <c r="X66" i="15"/>
  <c r="AN63" i="87"/>
  <c r="AH62" i="11"/>
  <c r="AQ62" i="11" s="1"/>
  <c r="AF60" i="101"/>
  <c r="AO60" i="101" s="1"/>
  <c r="W61" i="101"/>
  <c r="AE60" i="101"/>
  <c r="AG60" i="101"/>
  <c r="AP60" i="101" s="1"/>
  <c r="W67" i="105"/>
  <c r="AG66" i="105"/>
  <c r="AP66" i="105" s="1"/>
  <c r="AF66" i="105"/>
  <c r="AO66" i="105" s="1"/>
  <c r="AE66" i="105"/>
  <c r="Z62" i="11"/>
  <c r="AR59" i="99"/>
  <c r="AE63" i="55"/>
  <c r="AF63" i="55"/>
  <c r="AO63" i="55" s="1"/>
  <c r="AG63" i="55"/>
  <c r="AP63" i="55" s="1"/>
  <c r="W64" i="55"/>
  <c r="AH65" i="98"/>
  <c r="AQ65" i="98" s="1"/>
  <c r="AR60" i="95"/>
  <c r="Y63" i="50"/>
  <c r="X63" i="50"/>
  <c r="AN62" i="104"/>
  <c r="Z63" i="82"/>
  <c r="AR64" i="13"/>
  <c r="Y62" i="103"/>
  <c r="X62" i="103"/>
  <c r="AH64" i="97"/>
  <c r="AQ64" i="97" s="1"/>
  <c r="Z65" i="13"/>
  <c r="Y63" i="93"/>
  <c r="X63" i="93"/>
  <c r="AR61" i="43"/>
  <c r="AH60" i="99"/>
  <c r="AQ60" i="99" s="1"/>
  <c r="AH68" i="41"/>
  <c r="AQ68" i="41" s="1"/>
  <c r="AH60" i="20"/>
  <c r="AQ60" i="20" s="1"/>
  <c r="Y65" i="94"/>
  <c r="X65" i="94"/>
  <c r="AI63" i="45" l="1"/>
  <c r="AG63" i="32"/>
  <c r="AP63" i="32" s="1"/>
  <c r="AE63" i="84"/>
  <c r="AI62" i="104"/>
  <c r="AE63" i="32"/>
  <c r="X64" i="45"/>
  <c r="AE61" i="54"/>
  <c r="AI63" i="48"/>
  <c r="AI64" i="94"/>
  <c r="AR64" i="94" s="1"/>
  <c r="AE60" i="99"/>
  <c r="W61" i="99"/>
  <c r="AE60" i="20"/>
  <c r="AF62" i="52"/>
  <c r="AO62" i="52" s="1"/>
  <c r="AE62" i="52"/>
  <c r="AG62" i="52"/>
  <c r="AP62" i="52" s="1"/>
  <c r="W63" i="52"/>
  <c r="W66" i="98"/>
  <c r="W61" i="20"/>
  <c r="Y61" i="20" s="1"/>
  <c r="AF68" i="47"/>
  <c r="AO68" i="47" s="1"/>
  <c r="AF60" i="20"/>
  <c r="AO60" i="20" s="1"/>
  <c r="AF65" i="98"/>
  <c r="AO65" i="98" s="1"/>
  <c r="AI65" i="15"/>
  <c r="AR65" i="15" s="1"/>
  <c r="AF60" i="99"/>
  <c r="AO60" i="99" s="1"/>
  <c r="AI64" i="49"/>
  <c r="AR64" i="49" s="1"/>
  <c r="AE62" i="102"/>
  <c r="AN62" i="102" s="1"/>
  <c r="W62" i="95"/>
  <c r="X62" i="95" s="1"/>
  <c r="AE61" i="95"/>
  <c r="AN61" i="95" s="1"/>
  <c r="AG61" i="54"/>
  <c r="AP61" i="54" s="1"/>
  <c r="AG64" i="88"/>
  <c r="AP64" i="88" s="1"/>
  <c r="AE68" i="41"/>
  <c r="AE64" i="88"/>
  <c r="AN64" i="88" s="1"/>
  <c r="W65" i="88"/>
  <c r="Y65" i="88" s="1"/>
  <c r="AI65" i="46"/>
  <c r="AR65" i="46" s="1"/>
  <c r="AN65" i="46"/>
  <c r="W69" i="41"/>
  <c r="AF61" i="95"/>
  <c r="AO61" i="95" s="1"/>
  <c r="AF61" i="54"/>
  <c r="AO61" i="54" s="1"/>
  <c r="AG68" i="41"/>
  <c r="AP68" i="41" s="1"/>
  <c r="Y66" i="46"/>
  <c r="X66" i="46"/>
  <c r="Z65" i="49"/>
  <c r="W66" i="49" s="1"/>
  <c r="AI63" i="87"/>
  <c r="AG68" i="47"/>
  <c r="AP68" i="47" s="1"/>
  <c r="AE62" i="43"/>
  <c r="AN62" i="43" s="1"/>
  <c r="AE68" i="47"/>
  <c r="AN68" i="47" s="1"/>
  <c r="AF62" i="102"/>
  <c r="AO62" i="102" s="1"/>
  <c r="AG62" i="102"/>
  <c r="AP62" i="102" s="1"/>
  <c r="AG62" i="43"/>
  <c r="AP62" i="43" s="1"/>
  <c r="Z64" i="35"/>
  <c r="AF64" i="35" s="1"/>
  <c r="AO64" i="35" s="1"/>
  <c r="W63" i="43"/>
  <c r="X63" i="43" s="1"/>
  <c r="Z64" i="45"/>
  <c r="AE64" i="45" s="1"/>
  <c r="Z66" i="53"/>
  <c r="AE66" i="53" s="1"/>
  <c r="Z66" i="15"/>
  <c r="AG66" i="15" s="1"/>
  <c r="AP66" i="15" s="1"/>
  <c r="Z63" i="104"/>
  <c r="W64" i="104" s="1"/>
  <c r="Z66" i="100"/>
  <c r="AE66" i="100" s="1"/>
  <c r="AF64" i="45"/>
  <c r="AO64" i="45" s="1"/>
  <c r="W65" i="45"/>
  <c r="AN66" i="105"/>
  <c r="AI66" i="105"/>
  <c r="AI62" i="52"/>
  <c r="AN62" i="52"/>
  <c r="Y62" i="92"/>
  <c r="X62" i="92"/>
  <c r="AG63" i="82"/>
  <c r="AP63" i="82" s="1"/>
  <c r="AF63" i="82"/>
  <c r="AO63" i="82" s="1"/>
  <c r="W64" i="82"/>
  <c r="AE63" i="82"/>
  <c r="AI67" i="18"/>
  <c r="AN67" i="18"/>
  <c r="Y65" i="83"/>
  <c r="X65" i="83"/>
  <c r="AE63" i="10"/>
  <c r="AG63" i="10"/>
  <c r="AP63" i="10" s="1"/>
  <c r="W64" i="10"/>
  <c r="AF63" i="10"/>
  <c r="AO63" i="10" s="1"/>
  <c r="AI61" i="92"/>
  <c r="AN61" i="92"/>
  <c r="AH64" i="87"/>
  <c r="AQ64" i="87" s="1"/>
  <c r="AN60" i="20"/>
  <c r="AH63" i="104"/>
  <c r="AQ63" i="104" s="1"/>
  <c r="AG65" i="49"/>
  <c r="AP65" i="49" s="1"/>
  <c r="AE65" i="49"/>
  <c r="AF65" i="49"/>
  <c r="AO65" i="49" s="1"/>
  <c r="AH66" i="100"/>
  <c r="AQ66" i="100" s="1"/>
  <c r="AR65" i="100"/>
  <c r="Y64" i="96"/>
  <c r="X64" i="96"/>
  <c r="Y61" i="99"/>
  <c r="X61" i="99"/>
  <c r="AN64" i="97"/>
  <c r="AI64" i="97"/>
  <c r="AH64" i="44"/>
  <c r="AQ64" i="44" s="1"/>
  <c r="AH64" i="85"/>
  <c r="AQ64" i="85" s="1"/>
  <c r="Y64" i="51"/>
  <c r="X64" i="51"/>
  <c r="AR61" i="103"/>
  <c r="AE64" i="16"/>
  <c r="W65" i="16"/>
  <c r="AF64" i="16"/>
  <c r="AO64" i="16" s="1"/>
  <c r="AG64" i="16"/>
  <c r="AP64" i="16" s="1"/>
  <c r="Z64" i="87"/>
  <c r="AH65" i="94"/>
  <c r="AQ65" i="94" s="1"/>
  <c r="Y62" i="54"/>
  <c r="X62" i="54"/>
  <c r="AN63" i="84"/>
  <c r="AI63" i="84"/>
  <c r="W66" i="13"/>
  <c r="AF65" i="13"/>
  <c r="AO65" i="13" s="1"/>
  <c r="AE65" i="13"/>
  <c r="AG65" i="13"/>
  <c r="AP65" i="13" s="1"/>
  <c r="AR62" i="104"/>
  <c r="Y67" i="105"/>
  <c r="X67" i="105"/>
  <c r="AH64" i="45"/>
  <c r="AQ64" i="45" s="1"/>
  <c r="AN61" i="54"/>
  <c r="Y63" i="52"/>
  <c r="X63" i="52"/>
  <c r="W63" i="90"/>
  <c r="AG62" i="90"/>
  <c r="AP62" i="90" s="1"/>
  <c r="AF62" i="90"/>
  <c r="AO62" i="90" s="1"/>
  <c r="AE62" i="90"/>
  <c r="Z64" i="44"/>
  <c r="Z64" i="85"/>
  <c r="AI64" i="83"/>
  <c r="AN64" i="83"/>
  <c r="AR62" i="93"/>
  <c r="AR62" i="50"/>
  <c r="AH66" i="53"/>
  <c r="AQ66" i="53" s="1"/>
  <c r="Y63" i="102"/>
  <c r="X63" i="102"/>
  <c r="AN68" i="41"/>
  <c r="AH63" i="93"/>
  <c r="AQ63" i="93" s="1"/>
  <c r="AH66" i="15"/>
  <c r="AQ66" i="15" s="1"/>
  <c r="Y68" i="18"/>
  <c r="X68" i="18"/>
  <c r="Z63" i="93"/>
  <c r="AR63" i="44"/>
  <c r="Z65" i="94"/>
  <c r="AI63" i="55"/>
  <c r="AN63" i="55"/>
  <c r="AH62" i="103"/>
  <c r="AQ62" i="103" s="1"/>
  <c r="AH63" i="50"/>
  <c r="AQ63" i="50" s="1"/>
  <c r="AR63" i="87"/>
  <c r="Y64" i="32"/>
  <c r="X64" i="32"/>
  <c r="Y66" i="98"/>
  <c r="X66" i="98"/>
  <c r="AR63" i="48"/>
  <c r="AF67" i="89"/>
  <c r="AO67" i="89" s="1"/>
  <c r="AE67" i="89"/>
  <c r="AG67" i="89"/>
  <c r="AP67" i="89" s="1"/>
  <c r="W68" i="89"/>
  <c r="AR65" i="53"/>
  <c r="AR63" i="35"/>
  <c r="AN63" i="91"/>
  <c r="AI63" i="91"/>
  <c r="AH64" i="35"/>
  <c r="AQ64" i="35" s="1"/>
  <c r="AR63" i="45"/>
  <c r="Y65" i="86"/>
  <c r="X65" i="86"/>
  <c r="Y69" i="47"/>
  <c r="X69" i="47"/>
  <c r="Y61" i="101"/>
  <c r="X61" i="101"/>
  <c r="AH64" i="48"/>
  <c r="AQ64" i="48" s="1"/>
  <c r="Y69" i="41"/>
  <c r="X69" i="41"/>
  <c r="Z64" i="48"/>
  <c r="Z62" i="103"/>
  <c r="Z63" i="50"/>
  <c r="Y64" i="55"/>
  <c r="X64" i="55"/>
  <c r="W63" i="11"/>
  <c r="AG62" i="11"/>
  <c r="AP62" i="11" s="1"/>
  <c r="AF62" i="11"/>
  <c r="AO62" i="11" s="1"/>
  <c r="AE62" i="11"/>
  <c r="AI60" i="101"/>
  <c r="AN60" i="101"/>
  <c r="AI63" i="32"/>
  <c r="AN63" i="32"/>
  <c r="Y64" i="84"/>
  <c r="X64" i="84"/>
  <c r="AN65" i="98"/>
  <c r="AI65" i="98"/>
  <c r="AR63" i="85"/>
  <c r="AN63" i="96"/>
  <c r="AI63" i="96"/>
  <c r="AN60" i="99"/>
  <c r="Y65" i="97"/>
  <c r="X65" i="97"/>
  <c r="AH65" i="49"/>
  <c r="AQ65" i="49" s="1"/>
  <c r="AN63" i="51"/>
  <c r="AI63" i="51"/>
  <c r="AE64" i="42"/>
  <c r="AG64" i="42"/>
  <c r="AP64" i="42" s="1"/>
  <c r="AF64" i="42"/>
  <c r="AO64" i="42" s="1"/>
  <c r="W65" i="42"/>
  <c r="Y64" i="91"/>
  <c r="X64" i="91"/>
  <c r="AI64" i="86"/>
  <c r="AN64" i="86"/>
  <c r="Y62" i="95"/>
  <c r="AI60" i="99" l="1"/>
  <c r="AI61" i="95"/>
  <c r="Y63" i="43"/>
  <c r="W65" i="35"/>
  <c r="AF66" i="100"/>
  <c r="AO66" i="100" s="1"/>
  <c r="AI62" i="102"/>
  <c r="Z68" i="18"/>
  <c r="X61" i="20"/>
  <c r="W67" i="53"/>
  <c r="AI60" i="20"/>
  <c r="AI64" i="88"/>
  <c r="W67" i="100"/>
  <c r="Y67" i="100" s="1"/>
  <c r="AG63" i="104"/>
  <c r="AP63" i="104" s="1"/>
  <c r="Z62" i="95"/>
  <c r="AG62" i="95" s="1"/>
  <c r="AP62" i="95" s="1"/>
  <c r="AF63" i="104"/>
  <c r="AO63" i="104" s="1"/>
  <c r="AG64" i="45"/>
  <c r="AP64" i="45" s="1"/>
  <c r="Z61" i="99"/>
  <c r="AF61" i="99" s="1"/>
  <c r="AO61" i="99" s="1"/>
  <c r="AI62" i="43"/>
  <c r="AR62" i="43" s="1"/>
  <c r="AG66" i="53"/>
  <c r="AP66" i="53" s="1"/>
  <c r="X65" i="88"/>
  <c r="AH65" i="88" s="1"/>
  <c r="AQ65" i="88" s="1"/>
  <c r="AG64" i="35"/>
  <c r="AP64" i="35" s="1"/>
  <c r="Z69" i="47"/>
  <c r="AX69" i="47" s="1"/>
  <c r="S69" i="47" s="1"/>
  <c r="AC69" i="47" s="1"/>
  <c r="AF66" i="53"/>
  <c r="AO66" i="53" s="1"/>
  <c r="AI68" i="41"/>
  <c r="AR68" i="41" s="1"/>
  <c r="AI61" i="54"/>
  <c r="AE64" i="35"/>
  <c r="Z66" i="98"/>
  <c r="W67" i="98" s="1"/>
  <c r="AE63" i="104"/>
  <c r="AI68" i="47"/>
  <c r="Z66" i="46"/>
  <c r="AH66" i="46"/>
  <c r="AQ66" i="46" s="1"/>
  <c r="W67" i="15"/>
  <c r="Z64" i="84"/>
  <c r="AF64" i="84" s="1"/>
  <c r="AO64" i="84" s="1"/>
  <c r="Z62" i="54"/>
  <c r="AF62" i="54" s="1"/>
  <c r="AO62" i="54" s="1"/>
  <c r="Z64" i="96"/>
  <c r="AF64" i="96" s="1"/>
  <c r="AO64" i="96" s="1"/>
  <c r="AG66" i="100"/>
  <c r="AP66" i="100" s="1"/>
  <c r="AE66" i="15"/>
  <c r="AF66" i="15"/>
  <c r="AO66" i="15" s="1"/>
  <c r="Z63" i="102"/>
  <c r="W64" i="102" s="1"/>
  <c r="Z61" i="101"/>
  <c r="W62" i="101" s="1"/>
  <c r="Z64" i="91"/>
  <c r="W65" i="91" s="1"/>
  <c r="AH65" i="97"/>
  <c r="AQ65" i="97" s="1"/>
  <c r="AR63" i="32"/>
  <c r="W64" i="93"/>
  <c r="AG63" i="93"/>
  <c r="AP63" i="93" s="1"/>
  <c r="AF63" i="93"/>
  <c r="AO63" i="93" s="1"/>
  <c r="AE63" i="93"/>
  <c r="Z65" i="97"/>
  <c r="AH64" i="55"/>
  <c r="AQ64" i="55" s="1"/>
  <c r="AR63" i="84"/>
  <c r="AI63" i="10"/>
  <c r="AN63" i="10"/>
  <c r="AI63" i="82"/>
  <c r="AN63" i="82"/>
  <c r="Z64" i="55"/>
  <c r="AH65" i="86"/>
  <c r="AQ65" i="86" s="1"/>
  <c r="AH64" i="32"/>
  <c r="AQ64" i="32" s="1"/>
  <c r="AR63" i="55"/>
  <c r="AR64" i="83"/>
  <c r="Y63" i="90"/>
  <c r="X63" i="90"/>
  <c r="W65" i="87"/>
  <c r="AG64" i="87"/>
  <c r="AP64" i="87" s="1"/>
  <c r="AF64" i="87"/>
  <c r="AO64" i="87" s="1"/>
  <c r="AE64" i="87"/>
  <c r="AR62" i="102"/>
  <c r="Y66" i="49"/>
  <c r="X66" i="49"/>
  <c r="AH65" i="83"/>
  <c r="AQ65" i="83" s="1"/>
  <c r="Y64" i="82"/>
  <c r="X64" i="82"/>
  <c r="AH62" i="92"/>
  <c r="AQ62" i="92" s="1"/>
  <c r="AR62" i="52"/>
  <c r="AN64" i="45"/>
  <c r="AI64" i="45"/>
  <c r="AI64" i="42"/>
  <c r="AN64" i="42"/>
  <c r="Y63" i="11"/>
  <c r="X63" i="11"/>
  <c r="AH69" i="41"/>
  <c r="AQ69" i="41" s="1"/>
  <c r="AR61" i="54"/>
  <c r="AN65" i="49"/>
  <c r="AI65" i="49"/>
  <c r="AR60" i="101"/>
  <c r="AH62" i="95"/>
  <c r="AQ62" i="95" s="1"/>
  <c r="Y65" i="42"/>
  <c r="X65" i="42"/>
  <c r="AR60" i="99"/>
  <c r="AR65" i="98"/>
  <c r="Z65" i="88"/>
  <c r="AI62" i="11"/>
  <c r="AN62" i="11"/>
  <c r="Z69" i="41"/>
  <c r="Z65" i="86"/>
  <c r="AR63" i="91"/>
  <c r="Y68" i="89"/>
  <c r="X68" i="89"/>
  <c r="AH66" i="98"/>
  <c r="AQ66" i="98" s="1"/>
  <c r="AE65" i="94"/>
  <c r="W66" i="94"/>
  <c r="AG65" i="94"/>
  <c r="AP65" i="94" s="1"/>
  <c r="AF65" i="94"/>
  <c r="AO65" i="94" s="1"/>
  <c r="AH68" i="18"/>
  <c r="AQ68" i="18" s="1"/>
  <c r="W65" i="85"/>
  <c r="AG64" i="85"/>
  <c r="AP64" i="85" s="1"/>
  <c r="AF64" i="85"/>
  <c r="AO64" i="85" s="1"/>
  <c r="AE64" i="85"/>
  <c r="AH63" i="52"/>
  <c r="AQ63" i="52" s="1"/>
  <c r="AH62" i="54"/>
  <c r="AQ62" i="54" s="1"/>
  <c r="AH64" i="51"/>
  <c r="AQ64" i="51" s="1"/>
  <c r="AH64" i="96"/>
  <c r="AQ64" i="96" s="1"/>
  <c r="AR68" i="47"/>
  <c r="AR61" i="92"/>
  <c r="Z65" i="83"/>
  <c r="Z62" i="92"/>
  <c r="AR66" i="105"/>
  <c r="Y65" i="35"/>
  <c r="X65" i="35"/>
  <c r="AN66" i="15"/>
  <c r="AH64" i="91"/>
  <c r="AQ64" i="91" s="1"/>
  <c r="AH61" i="101"/>
  <c r="AQ61" i="101" s="1"/>
  <c r="AR63" i="51"/>
  <c r="AR61" i="95"/>
  <c r="AE63" i="50"/>
  <c r="AF63" i="50"/>
  <c r="AO63" i="50" s="1"/>
  <c r="AG63" i="50"/>
  <c r="AP63" i="50" s="1"/>
  <c r="W64" i="50"/>
  <c r="Z64" i="32"/>
  <c r="AG68" i="18"/>
  <c r="AP68" i="18" s="1"/>
  <c r="AE68" i="18"/>
  <c r="W69" i="18"/>
  <c r="AF68" i="18"/>
  <c r="AO68" i="18" s="1"/>
  <c r="AH63" i="43"/>
  <c r="AQ63" i="43" s="1"/>
  <c r="AG64" i="44"/>
  <c r="AP64" i="44" s="1"/>
  <c r="AE64" i="44"/>
  <c r="W65" i="44"/>
  <c r="AF64" i="44"/>
  <c r="AO64" i="44" s="1"/>
  <c r="AH67" i="105"/>
  <c r="AQ67" i="105" s="1"/>
  <c r="AN65" i="13"/>
  <c r="AI65" i="13"/>
  <c r="AE62" i="54"/>
  <c r="AG62" i="54"/>
  <c r="AP62" i="54" s="1"/>
  <c r="W63" i="54"/>
  <c r="AR64" i="97"/>
  <c r="AE64" i="96"/>
  <c r="AN66" i="100"/>
  <c r="W65" i="48"/>
  <c r="AE64" i="48"/>
  <c r="AF64" i="48"/>
  <c r="AO64" i="48" s="1"/>
  <c r="AG64" i="48"/>
  <c r="AP64" i="48" s="1"/>
  <c r="AR64" i="88"/>
  <c r="AR64" i="86"/>
  <c r="AF62" i="95"/>
  <c r="AO62" i="95" s="1"/>
  <c r="AE62" i="95"/>
  <c r="W63" i="95"/>
  <c r="AN66" i="53"/>
  <c r="Y67" i="53"/>
  <c r="X67" i="53"/>
  <c r="AR63" i="96"/>
  <c r="AH64" i="84"/>
  <c r="AQ64" i="84" s="1"/>
  <c r="AE62" i="103"/>
  <c r="W63" i="103"/>
  <c r="AG62" i="103"/>
  <c r="AP62" i="103" s="1"/>
  <c r="AF62" i="103"/>
  <c r="AO62" i="103" s="1"/>
  <c r="AH69" i="47"/>
  <c r="AQ69" i="47" s="1"/>
  <c r="AQ71" i="47" s="1"/>
  <c r="AZ3" i="47"/>
  <c r="AI67" i="89"/>
  <c r="AN67" i="89"/>
  <c r="Z63" i="43"/>
  <c r="AN62" i="90"/>
  <c r="AI62" i="90"/>
  <c r="Z63" i="52"/>
  <c r="Z67" i="105"/>
  <c r="Y65" i="16"/>
  <c r="X65" i="16"/>
  <c r="Z64" i="51"/>
  <c r="AR60" i="20"/>
  <c r="Y64" i="10"/>
  <c r="X64" i="10"/>
  <c r="AH61" i="20"/>
  <c r="AQ61" i="20" s="1"/>
  <c r="Y64" i="104"/>
  <c r="X64" i="104"/>
  <c r="Y65" i="45"/>
  <c r="X65" i="45"/>
  <c r="AH63" i="102"/>
  <c r="AQ63" i="102" s="1"/>
  <c r="Y66" i="13"/>
  <c r="X66" i="13"/>
  <c r="AI64" i="16"/>
  <c r="AN64" i="16"/>
  <c r="AH61" i="99"/>
  <c r="AQ61" i="99" s="1"/>
  <c r="AR67" i="18"/>
  <c r="Z61" i="20"/>
  <c r="AN63" i="104"/>
  <c r="AN64" i="35"/>
  <c r="Y67" i="15"/>
  <c r="X67" i="15"/>
  <c r="AI66" i="15" l="1"/>
  <c r="AF66" i="98"/>
  <c r="AO66" i="98" s="1"/>
  <c r="AF69" i="47"/>
  <c r="AO69" i="47" s="1"/>
  <c r="AO71" i="47" s="1"/>
  <c r="W65" i="84"/>
  <c r="AG69" i="47"/>
  <c r="AP69" i="47" s="1"/>
  <c r="AP71" i="47" s="1"/>
  <c r="X67" i="100"/>
  <c r="Z67" i="100" s="1"/>
  <c r="AI63" i="104"/>
  <c r="AE63" i="102"/>
  <c r="AG61" i="99"/>
  <c r="AP61" i="99" s="1"/>
  <c r="W62" i="99"/>
  <c r="AG64" i="96"/>
  <c r="AP64" i="96" s="1"/>
  <c r="W65" i="96"/>
  <c r="AE64" i="91"/>
  <c r="AN64" i="91" s="1"/>
  <c r="AE61" i="99"/>
  <c r="AF64" i="91"/>
  <c r="AO64" i="91" s="1"/>
  <c r="AI66" i="53"/>
  <c r="AG64" i="91"/>
  <c r="AP64" i="91" s="1"/>
  <c r="AE66" i="98"/>
  <c r="AG64" i="84"/>
  <c r="AP64" i="84" s="1"/>
  <c r="AF63" i="102"/>
  <c r="AO63" i="102" s="1"/>
  <c r="AG63" i="102"/>
  <c r="AP63" i="102" s="1"/>
  <c r="AE61" i="101"/>
  <c r="AI64" i="35"/>
  <c r="AR64" i="35" s="1"/>
  <c r="AG66" i="98"/>
  <c r="AP66" i="98" s="1"/>
  <c r="AE64" i="84"/>
  <c r="AN64" i="84" s="1"/>
  <c r="AF61" i="101"/>
  <c r="AO61" i="101" s="1"/>
  <c r="AE66" i="46"/>
  <c r="W67" i="46"/>
  <c r="AF66" i="46"/>
  <c r="AO66" i="46" s="1"/>
  <c r="AG66" i="46"/>
  <c r="AP66" i="46" s="1"/>
  <c r="AE69" i="47"/>
  <c r="AI66" i="100"/>
  <c r="AG61" i="101"/>
  <c r="AP61" i="101" s="1"/>
  <c r="AX62" i="47"/>
  <c r="S62" i="47" s="1"/>
  <c r="AC62" i="47" s="1"/>
  <c r="AB63" i="47" s="1"/>
  <c r="AX56" i="47"/>
  <c r="S56" i="47" s="1"/>
  <c r="AC56" i="47" s="1"/>
  <c r="AB57" i="47" s="1"/>
  <c r="AJ57" i="47" s="1"/>
  <c r="AX50" i="47"/>
  <c r="S50" i="47" s="1"/>
  <c r="AC50" i="47" s="1"/>
  <c r="AB51" i="47" s="1"/>
  <c r="AX44" i="47"/>
  <c r="S44" i="47" s="1"/>
  <c r="AC44" i="47" s="1"/>
  <c r="AB45" i="47" s="1"/>
  <c r="AK45" i="47" s="1"/>
  <c r="AT45" i="47" s="1"/>
  <c r="AX38" i="47"/>
  <c r="S38" i="47" s="1"/>
  <c r="AC38" i="47" s="1"/>
  <c r="AB39" i="47" s="1"/>
  <c r="AX33" i="47"/>
  <c r="S33" i="47" s="1"/>
  <c r="AC33" i="47" s="1"/>
  <c r="AB34" i="47" s="1"/>
  <c r="AK34" i="47" s="1"/>
  <c r="AT34" i="47" s="1"/>
  <c r="AX26" i="47"/>
  <c r="S26" i="47" s="1"/>
  <c r="AC26" i="47" s="1"/>
  <c r="AB27" i="47" s="1"/>
  <c r="AK27" i="47" s="1"/>
  <c r="AT27" i="47" s="1"/>
  <c r="AX20" i="47"/>
  <c r="S20" i="47" s="1"/>
  <c r="AC20" i="47" s="1"/>
  <c r="AB21" i="47" s="1"/>
  <c r="AJ21" i="47" s="1"/>
  <c r="AX14" i="47"/>
  <c r="S14" i="47" s="1"/>
  <c r="AC14" i="47" s="1"/>
  <c r="AB15" i="47" s="1"/>
  <c r="AX8" i="47"/>
  <c r="S8" i="47" s="1"/>
  <c r="AC8" i="47" s="1"/>
  <c r="AB9" i="47" s="1"/>
  <c r="Z64" i="10"/>
  <c r="AX65" i="47"/>
  <c r="S65" i="47" s="1"/>
  <c r="AC65" i="47" s="1"/>
  <c r="AB66" i="47" s="1"/>
  <c r="AJ66" i="47" s="1"/>
  <c r="AX61" i="47"/>
  <c r="S61" i="47" s="1"/>
  <c r="AC61" i="47" s="1"/>
  <c r="AB62" i="47" s="1"/>
  <c r="AJ62" i="47" s="1"/>
  <c r="AX55" i="47"/>
  <c r="S55" i="47" s="1"/>
  <c r="AC55" i="47" s="1"/>
  <c r="AB56" i="47" s="1"/>
  <c r="AJ56" i="47" s="1"/>
  <c r="AX49" i="47"/>
  <c r="S49" i="47" s="1"/>
  <c r="AC49" i="47" s="1"/>
  <c r="AB50" i="47" s="1"/>
  <c r="AJ50" i="47" s="1"/>
  <c r="AX43" i="47"/>
  <c r="S43" i="47" s="1"/>
  <c r="AC43" i="47" s="1"/>
  <c r="AB44" i="47" s="1"/>
  <c r="AJ44" i="47" s="1"/>
  <c r="AX37" i="47"/>
  <c r="S37" i="47" s="1"/>
  <c r="AC37" i="47" s="1"/>
  <c r="AB38" i="47" s="1"/>
  <c r="AX31" i="47"/>
  <c r="S31" i="47" s="1"/>
  <c r="AC31" i="47" s="1"/>
  <c r="AB32" i="47" s="1"/>
  <c r="AK32" i="47" s="1"/>
  <c r="AT32" i="47" s="1"/>
  <c r="AX25" i="47"/>
  <c r="S25" i="47" s="1"/>
  <c r="AC25" i="47" s="1"/>
  <c r="AB26" i="47" s="1"/>
  <c r="AK26" i="47" s="1"/>
  <c r="AT26" i="47" s="1"/>
  <c r="AX19" i="47"/>
  <c r="S19" i="47" s="1"/>
  <c r="AC19" i="47" s="1"/>
  <c r="AB20" i="47" s="1"/>
  <c r="AK20" i="47" s="1"/>
  <c r="AT20" i="47" s="1"/>
  <c r="AX13" i="47"/>
  <c r="S13" i="47" s="1"/>
  <c r="AC13" i="47" s="1"/>
  <c r="AB14" i="47" s="1"/>
  <c r="AJ14" i="47" s="1"/>
  <c r="AX7" i="47"/>
  <c r="S7" i="47" s="1"/>
  <c r="AC7" i="47" s="1"/>
  <c r="AB8" i="47" s="1"/>
  <c r="AJ8" i="47" s="1"/>
  <c r="Z65" i="45"/>
  <c r="AX67" i="47"/>
  <c r="S67" i="47" s="1"/>
  <c r="AC67" i="47" s="1"/>
  <c r="AB68" i="47" s="1"/>
  <c r="AX59" i="47"/>
  <c r="S59" i="47" s="1"/>
  <c r="AC59" i="47" s="1"/>
  <c r="AB60" i="47" s="1"/>
  <c r="AK60" i="47" s="1"/>
  <c r="AT60" i="47" s="1"/>
  <c r="AX54" i="47"/>
  <c r="S54" i="47" s="1"/>
  <c r="AC54" i="47" s="1"/>
  <c r="AB55" i="47" s="1"/>
  <c r="AK55" i="47" s="1"/>
  <c r="AT55" i="47" s="1"/>
  <c r="AX48" i="47"/>
  <c r="S48" i="47" s="1"/>
  <c r="AC48" i="47" s="1"/>
  <c r="AB49" i="47" s="1"/>
  <c r="AK49" i="47" s="1"/>
  <c r="AT49" i="47" s="1"/>
  <c r="AX42" i="47"/>
  <c r="S42" i="47" s="1"/>
  <c r="AC42" i="47" s="1"/>
  <c r="AB43" i="47" s="1"/>
  <c r="AK43" i="47" s="1"/>
  <c r="AT43" i="47" s="1"/>
  <c r="AX36" i="47"/>
  <c r="S36" i="47" s="1"/>
  <c r="AC36" i="47" s="1"/>
  <c r="AB37" i="47" s="1"/>
  <c r="AX30" i="47"/>
  <c r="S30" i="47" s="1"/>
  <c r="AC30" i="47" s="1"/>
  <c r="AB31" i="47" s="1"/>
  <c r="AJ31" i="47" s="1"/>
  <c r="AX24" i="47"/>
  <c r="S24" i="47" s="1"/>
  <c r="AC24" i="47" s="1"/>
  <c r="AB25" i="47" s="1"/>
  <c r="AJ25" i="47" s="1"/>
  <c r="AX17" i="47"/>
  <c r="S17" i="47" s="1"/>
  <c r="AC17" i="47" s="1"/>
  <c r="AB18" i="47" s="1"/>
  <c r="AX12" i="47"/>
  <c r="S12" i="47" s="1"/>
  <c r="AC12" i="47" s="1"/>
  <c r="AB13" i="47" s="1"/>
  <c r="AK13" i="47" s="1"/>
  <c r="AT13" i="47" s="1"/>
  <c r="AX6" i="47"/>
  <c r="S6" i="47" s="1"/>
  <c r="AC6" i="47" s="1"/>
  <c r="AB7" i="47" s="1"/>
  <c r="AJ7" i="47" s="1"/>
  <c r="AX66" i="47"/>
  <c r="S66" i="47" s="1"/>
  <c r="AC66" i="47" s="1"/>
  <c r="AB67" i="47" s="1"/>
  <c r="AX60" i="47"/>
  <c r="S60" i="47" s="1"/>
  <c r="AC60" i="47" s="1"/>
  <c r="AB61" i="47" s="1"/>
  <c r="AK61" i="47" s="1"/>
  <c r="AT61" i="47" s="1"/>
  <c r="AX53" i="47"/>
  <c r="S53" i="47" s="1"/>
  <c r="AC53" i="47" s="1"/>
  <c r="AB54" i="47" s="1"/>
  <c r="AX47" i="47"/>
  <c r="S47" i="47" s="1"/>
  <c r="AC47" i="47" s="1"/>
  <c r="AB48" i="47" s="1"/>
  <c r="AK48" i="47" s="1"/>
  <c r="AT48" i="47" s="1"/>
  <c r="AX41" i="47"/>
  <c r="S41" i="47" s="1"/>
  <c r="AC41" i="47" s="1"/>
  <c r="AB42" i="47" s="1"/>
  <c r="AK42" i="47" s="1"/>
  <c r="AT42" i="47" s="1"/>
  <c r="AX35" i="47"/>
  <c r="S35" i="47" s="1"/>
  <c r="AC35" i="47" s="1"/>
  <c r="AB36" i="47" s="1"/>
  <c r="AJ36" i="47" s="1"/>
  <c r="AX29" i="47"/>
  <c r="S29" i="47" s="1"/>
  <c r="AC29" i="47" s="1"/>
  <c r="AB30" i="47" s="1"/>
  <c r="AX23" i="47"/>
  <c r="S23" i="47" s="1"/>
  <c r="AC23" i="47" s="1"/>
  <c r="AB24" i="47" s="1"/>
  <c r="AK24" i="47" s="1"/>
  <c r="AT24" i="47" s="1"/>
  <c r="AX18" i="47"/>
  <c r="S18" i="47" s="1"/>
  <c r="AC18" i="47" s="1"/>
  <c r="AB19" i="47" s="1"/>
  <c r="AK19" i="47" s="1"/>
  <c r="AT19" i="47" s="1"/>
  <c r="AX10" i="47"/>
  <c r="S10" i="47" s="1"/>
  <c r="AC10" i="47" s="1"/>
  <c r="AB11" i="47" s="1"/>
  <c r="AK11" i="47" s="1"/>
  <c r="AT11" i="47" s="1"/>
  <c r="AX5" i="47"/>
  <c r="S5" i="47" s="1"/>
  <c r="AC5" i="47" s="1"/>
  <c r="AB6" i="47" s="1"/>
  <c r="AX68" i="47"/>
  <c r="S68" i="47" s="1"/>
  <c r="AC68" i="47" s="1"/>
  <c r="AB69" i="47" s="1"/>
  <c r="AK69" i="47" s="1"/>
  <c r="AT69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K53" i="47" s="1"/>
  <c r="AT53" i="47" s="1"/>
  <c r="AX45" i="47"/>
  <c r="S45" i="47" s="1"/>
  <c r="AC45" i="47" s="1"/>
  <c r="AB46" i="47" s="1"/>
  <c r="AJ46" i="47" s="1"/>
  <c r="AX40" i="47"/>
  <c r="S40" i="47" s="1"/>
  <c r="AC40" i="47" s="1"/>
  <c r="AB41" i="47" s="1"/>
  <c r="AK41" i="47" s="1"/>
  <c r="AT41" i="47" s="1"/>
  <c r="AX34" i="47"/>
  <c r="S34" i="47" s="1"/>
  <c r="AC34" i="47" s="1"/>
  <c r="AB35" i="47" s="1"/>
  <c r="AK35" i="47" s="1"/>
  <c r="AT35" i="47" s="1"/>
  <c r="AX27" i="47"/>
  <c r="S27" i="47" s="1"/>
  <c r="AC27" i="47" s="1"/>
  <c r="AB28" i="47" s="1"/>
  <c r="AK28" i="47" s="1"/>
  <c r="AT28" i="47" s="1"/>
  <c r="AX22" i="47"/>
  <c r="S22" i="47" s="1"/>
  <c r="AC22" i="47" s="1"/>
  <c r="AB23" i="47" s="1"/>
  <c r="AX16" i="47"/>
  <c r="S16" i="47" s="1"/>
  <c r="AC16" i="47" s="1"/>
  <c r="AB17" i="47" s="1"/>
  <c r="AX11" i="47"/>
  <c r="S11" i="47" s="1"/>
  <c r="AC11" i="47" s="1"/>
  <c r="AB12" i="47" s="1"/>
  <c r="AK12" i="47" s="1"/>
  <c r="AT12" i="47" s="1"/>
  <c r="AX4" i="47"/>
  <c r="S4" i="47" s="1"/>
  <c r="AC4" i="47" s="1"/>
  <c r="AB5" i="47" s="1"/>
  <c r="AK5" i="47" s="1"/>
  <c r="AT5" i="47" s="1"/>
  <c r="Z65" i="16"/>
  <c r="AE65" i="16" s="1"/>
  <c r="AX63" i="47"/>
  <c r="S63" i="47" s="1"/>
  <c r="AC63" i="47" s="1"/>
  <c r="AB64" i="47" s="1"/>
  <c r="AK64" i="47" s="1"/>
  <c r="AT64" i="47" s="1"/>
  <c r="AX57" i="47"/>
  <c r="S57" i="47" s="1"/>
  <c r="AC57" i="47" s="1"/>
  <c r="AB58" i="47" s="1"/>
  <c r="AK58" i="47" s="1"/>
  <c r="AT58" i="47" s="1"/>
  <c r="AX51" i="47"/>
  <c r="S51" i="47" s="1"/>
  <c r="AC51" i="47" s="1"/>
  <c r="AB52" i="47" s="1"/>
  <c r="AJ52" i="47" s="1"/>
  <c r="AX46" i="47"/>
  <c r="S46" i="47" s="1"/>
  <c r="AC46" i="47" s="1"/>
  <c r="AB47" i="47" s="1"/>
  <c r="AK47" i="47" s="1"/>
  <c r="AT47" i="47" s="1"/>
  <c r="AX39" i="47"/>
  <c r="S39" i="47" s="1"/>
  <c r="AC39" i="47" s="1"/>
  <c r="AB40" i="47" s="1"/>
  <c r="AK40" i="47" s="1"/>
  <c r="AT40" i="47" s="1"/>
  <c r="AX32" i="47"/>
  <c r="S32" i="47" s="1"/>
  <c r="AC32" i="47" s="1"/>
  <c r="AB33" i="47" s="1"/>
  <c r="AK33" i="47" s="1"/>
  <c r="AT33" i="47" s="1"/>
  <c r="AX28" i="47"/>
  <c r="S28" i="47" s="1"/>
  <c r="AC28" i="47" s="1"/>
  <c r="AB29" i="47" s="1"/>
  <c r="AJ29" i="47" s="1"/>
  <c r="AX21" i="47"/>
  <c r="S21" i="47" s="1"/>
  <c r="AC21" i="47" s="1"/>
  <c r="AB22" i="47" s="1"/>
  <c r="AX15" i="47"/>
  <c r="S15" i="47" s="1"/>
  <c r="AC15" i="47" s="1"/>
  <c r="AB16" i="47" s="1"/>
  <c r="AJ16" i="47" s="1"/>
  <c r="AX9" i="47"/>
  <c r="S9" i="47" s="1"/>
  <c r="AC9" i="47" s="1"/>
  <c r="AB10" i="47" s="1"/>
  <c r="AJ10" i="47" s="1"/>
  <c r="AX3" i="47"/>
  <c r="S3" i="47" s="1"/>
  <c r="AC3" i="47" s="1"/>
  <c r="W66" i="16"/>
  <c r="AE64" i="10"/>
  <c r="W65" i="10"/>
  <c r="AG64" i="10"/>
  <c r="AP64" i="10" s="1"/>
  <c r="AF64" i="10"/>
  <c r="AO64" i="10" s="1"/>
  <c r="AG65" i="45"/>
  <c r="AP65" i="45" s="1"/>
  <c r="AE65" i="45"/>
  <c r="AF65" i="45"/>
  <c r="AO65" i="45" s="1"/>
  <c r="W66" i="45"/>
  <c r="AE64" i="51"/>
  <c r="AF64" i="51"/>
  <c r="AO64" i="51" s="1"/>
  <c r="AG64" i="51"/>
  <c r="AP64" i="51" s="1"/>
  <c r="W65" i="51"/>
  <c r="AR62" i="90"/>
  <c r="AN63" i="102"/>
  <c r="AI63" i="102"/>
  <c r="AR66" i="100"/>
  <c r="AR65" i="13"/>
  <c r="W65" i="32"/>
  <c r="AE64" i="32"/>
  <c r="AG64" i="32"/>
  <c r="AP64" i="32" s="1"/>
  <c r="AF64" i="32"/>
  <c r="AO64" i="32" s="1"/>
  <c r="AF62" i="92"/>
  <c r="AO62" i="92" s="1"/>
  <c r="AE62" i="92"/>
  <c r="AG62" i="92"/>
  <c r="AP62" i="92" s="1"/>
  <c r="W63" i="92"/>
  <c r="Y66" i="94"/>
  <c r="X66" i="94"/>
  <c r="AR62" i="11"/>
  <c r="AH65" i="42"/>
  <c r="AQ65" i="42" s="1"/>
  <c r="AN64" i="87"/>
  <c r="AI64" i="87"/>
  <c r="AR63" i="10"/>
  <c r="AN63" i="93"/>
  <c r="AI63" i="93"/>
  <c r="AK39" i="47"/>
  <c r="AT39" i="47" s="1"/>
  <c r="AK14" i="47"/>
  <c r="AT14" i="47" s="1"/>
  <c r="AR66" i="53"/>
  <c r="Y64" i="50"/>
  <c r="X64" i="50"/>
  <c r="AH65" i="35"/>
  <c r="AQ65" i="35" s="1"/>
  <c r="AF65" i="83"/>
  <c r="AO65" i="83" s="1"/>
  <c r="AE65" i="83"/>
  <c r="W66" i="83"/>
  <c r="AG65" i="83"/>
  <c r="AP65" i="83" s="1"/>
  <c r="AN65" i="94"/>
  <c r="AI65" i="94"/>
  <c r="AE65" i="88"/>
  <c r="W66" i="88"/>
  <c r="AG65" i="88"/>
  <c r="AP65" i="88" s="1"/>
  <c r="AF65" i="88"/>
  <c r="AO65" i="88" s="1"/>
  <c r="AR64" i="42"/>
  <c r="AH66" i="49"/>
  <c r="AQ66" i="49" s="1"/>
  <c r="AN61" i="99"/>
  <c r="AI61" i="99"/>
  <c r="Y65" i="91"/>
  <c r="X65" i="91"/>
  <c r="AH66" i="13"/>
  <c r="AQ66" i="13" s="1"/>
  <c r="AK56" i="47"/>
  <c r="AT56" i="47" s="1"/>
  <c r="AH64" i="104"/>
  <c r="AQ64" i="104" s="1"/>
  <c r="AJ49" i="47"/>
  <c r="AJ37" i="47"/>
  <c r="AK37" i="47"/>
  <c r="AT37" i="47" s="1"/>
  <c r="AK31" i="47"/>
  <c r="AT31" i="47" s="1"/>
  <c r="AJ13" i="47"/>
  <c r="AN64" i="96"/>
  <c r="Y63" i="54"/>
  <c r="X63" i="54"/>
  <c r="Y67" i="98"/>
  <c r="X67" i="98"/>
  <c r="Y65" i="85"/>
  <c r="X65" i="85"/>
  <c r="Z65" i="42"/>
  <c r="AR64" i="45"/>
  <c r="AH64" i="82"/>
  <c r="AQ64" i="82" s="1"/>
  <c r="Z66" i="49"/>
  <c r="AE64" i="55"/>
  <c r="AF64" i="55"/>
  <c r="AO64" i="55" s="1"/>
  <c r="W65" i="55"/>
  <c r="AG64" i="55"/>
  <c r="AP64" i="55" s="1"/>
  <c r="AJ67" i="47"/>
  <c r="AK67" i="47"/>
  <c r="AT67" i="47" s="1"/>
  <c r="Z64" i="104"/>
  <c r="AE63" i="43"/>
  <c r="AF63" i="43"/>
  <c r="AO63" i="43" s="1"/>
  <c r="AG63" i="43"/>
  <c r="AP63" i="43" s="1"/>
  <c r="W64" i="43"/>
  <c r="AK68" i="47"/>
  <c r="AT68" i="47" s="1"/>
  <c r="AJ48" i="47"/>
  <c r="Y63" i="103"/>
  <c r="X63" i="103"/>
  <c r="AH67" i="53"/>
  <c r="AQ67" i="53" s="1"/>
  <c r="Y63" i="95"/>
  <c r="X63" i="95"/>
  <c r="Y64" i="102"/>
  <c r="X64" i="102"/>
  <c r="Y65" i="44"/>
  <c r="X65" i="44"/>
  <c r="Y69" i="18"/>
  <c r="X69" i="18"/>
  <c r="AN66" i="98"/>
  <c r="AR66" i="15"/>
  <c r="Z65" i="35"/>
  <c r="AF65" i="86"/>
  <c r="AO65" i="86" s="1"/>
  <c r="AE65" i="86"/>
  <c r="W66" i="86"/>
  <c r="AG65" i="86"/>
  <c r="AP65" i="86" s="1"/>
  <c r="AR65" i="49"/>
  <c r="AH63" i="11"/>
  <c r="AQ63" i="11" s="1"/>
  <c r="Z64" i="82"/>
  <c r="Y65" i="87"/>
  <c r="X65" i="87"/>
  <c r="W66" i="97"/>
  <c r="AG65" i="97"/>
  <c r="AP65" i="97" s="1"/>
  <c r="AE65" i="97"/>
  <c r="AF65" i="97"/>
  <c r="AO65" i="97" s="1"/>
  <c r="Y64" i="93"/>
  <c r="X64" i="93"/>
  <c r="Y62" i="101"/>
  <c r="X62" i="101"/>
  <c r="AK57" i="47"/>
  <c r="AT57" i="47" s="1"/>
  <c r="Z66" i="13"/>
  <c r="AH64" i="10"/>
  <c r="AQ64" i="10" s="1"/>
  <c r="AH65" i="16"/>
  <c r="AQ65" i="16" s="1"/>
  <c r="AK51" i="47"/>
  <c r="AT51" i="47" s="1"/>
  <c r="AK65" i="47"/>
  <c r="AT65" i="47" s="1"/>
  <c r="AK59" i="47"/>
  <c r="AT59" i="47" s="1"/>
  <c r="AK29" i="47"/>
  <c r="AT29" i="47" s="1"/>
  <c r="AJ23" i="47"/>
  <c r="AK23" i="47"/>
  <c r="AT23" i="47" s="1"/>
  <c r="AK18" i="47"/>
  <c r="AT18" i="47" s="1"/>
  <c r="AN62" i="103"/>
  <c r="AI62" i="103"/>
  <c r="AI62" i="95"/>
  <c r="AN62" i="95"/>
  <c r="AI64" i="48"/>
  <c r="AN64" i="48"/>
  <c r="AI64" i="44"/>
  <c r="AN64" i="44"/>
  <c r="AI68" i="18"/>
  <c r="AN68" i="18"/>
  <c r="AI63" i="50"/>
  <c r="AN63" i="50"/>
  <c r="AH68" i="89"/>
  <c r="AQ68" i="89" s="1"/>
  <c r="AE69" i="41"/>
  <c r="AG69" i="41"/>
  <c r="AP69" i="41" s="1"/>
  <c r="AF69" i="41"/>
  <c r="AO69" i="41" s="1"/>
  <c r="W70" i="41"/>
  <c r="Z63" i="11"/>
  <c r="AH63" i="90"/>
  <c r="AQ63" i="90" s="1"/>
  <c r="AR63" i="82"/>
  <c r="Y62" i="99"/>
  <c r="X62" i="99"/>
  <c r="AJ38" i="47"/>
  <c r="AK38" i="47"/>
  <c r="AT38" i="47" s="1"/>
  <c r="AK66" i="47"/>
  <c r="AT66" i="47" s="1"/>
  <c r="AK46" i="47"/>
  <c r="AT46" i="47" s="1"/>
  <c r="AH67" i="15"/>
  <c r="AQ67" i="15" s="1"/>
  <c r="AR63" i="104"/>
  <c r="W68" i="105"/>
  <c r="AG67" i="105"/>
  <c r="AP67" i="105" s="1"/>
  <c r="AF67" i="105"/>
  <c r="AO67" i="105" s="1"/>
  <c r="AE67" i="105"/>
  <c r="Z67" i="15"/>
  <c r="AG61" i="20"/>
  <c r="AP61" i="20" s="1"/>
  <c r="AE61" i="20"/>
  <c r="AF61" i="20"/>
  <c r="AO61" i="20" s="1"/>
  <c r="W62" i="20"/>
  <c r="AR64" i="16"/>
  <c r="AH65" i="45"/>
  <c r="AQ65" i="45" s="1"/>
  <c r="AE63" i="52"/>
  <c r="AF63" i="52"/>
  <c r="AO63" i="52" s="1"/>
  <c r="AG63" i="52"/>
  <c r="AP63" i="52" s="1"/>
  <c r="W64" i="52"/>
  <c r="AR67" i="89"/>
  <c r="AJ58" i="47"/>
  <c r="AJ28" i="47"/>
  <c r="AJ22" i="47"/>
  <c r="AK22" i="47"/>
  <c r="AT22" i="47" s="1"/>
  <c r="AK6" i="47"/>
  <c r="AT6" i="47" s="1"/>
  <c r="Z67" i="53"/>
  <c r="Y65" i="48"/>
  <c r="X65" i="48"/>
  <c r="Y65" i="96"/>
  <c r="X65" i="96"/>
  <c r="AI62" i="54"/>
  <c r="AN62" i="54"/>
  <c r="Y65" i="84"/>
  <c r="X65" i="84"/>
  <c r="AN64" i="85"/>
  <c r="AI64" i="85"/>
  <c r="Z68" i="89"/>
  <c r="Z63" i="90"/>
  <c r="AI69" i="47" l="1"/>
  <c r="AJ11" i="47"/>
  <c r="AI64" i="96"/>
  <c r="AJ17" i="47"/>
  <c r="AJ55" i="47"/>
  <c r="AK21" i="47"/>
  <c r="AT21" i="47" s="1"/>
  <c r="AI66" i="98"/>
  <c r="AJ20" i="47"/>
  <c r="AJ65" i="47"/>
  <c r="AJ30" i="47"/>
  <c r="AJ54" i="47"/>
  <c r="AJ47" i="47"/>
  <c r="AI64" i="84"/>
  <c r="AR64" i="84" s="1"/>
  <c r="AI64" i="91"/>
  <c r="AH67" i="100"/>
  <c r="AQ67" i="100" s="1"/>
  <c r="AN69" i="47"/>
  <c r="AN71" i="47" s="1"/>
  <c r="AJ45" i="47"/>
  <c r="AJ9" i="47"/>
  <c r="AK10" i="47"/>
  <c r="AT10" i="47" s="1"/>
  <c r="AJ33" i="47"/>
  <c r="AS33" i="47" s="1"/>
  <c r="AJ40" i="47"/>
  <c r="AL40" i="47" s="1"/>
  <c r="AU40" i="47" s="1"/>
  <c r="AJ35" i="47"/>
  <c r="AS35" i="47" s="1"/>
  <c r="AJ12" i="47"/>
  <c r="AJ43" i="47"/>
  <c r="AL43" i="47" s="1"/>
  <c r="AU43" i="47" s="1"/>
  <c r="AJ69" i="47"/>
  <c r="AS69" i="47" s="1"/>
  <c r="AJ68" i="47"/>
  <c r="AS68" i="47" s="1"/>
  <c r="AJ6" i="47"/>
  <c r="AS6" i="47" s="1"/>
  <c r="AK36" i="47"/>
  <c r="AT36" i="47" s="1"/>
  <c r="AK9" i="47"/>
  <c r="AT9" i="47" s="1"/>
  <c r="AJ42" i="47"/>
  <c r="AS42" i="47" s="1"/>
  <c r="AK7" i="47"/>
  <c r="AT7" i="47" s="1"/>
  <c r="AK8" i="47"/>
  <c r="AT8" i="47" s="1"/>
  <c r="AJ32" i="47"/>
  <c r="AS32" i="47" s="1"/>
  <c r="AK44" i="47"/>
  <c r="AT44" i="47" s="1"/>
  <c r="AJ34" i="47"/>
  <c r="AG65" i="16"/>
  <c r="AP65" i="16" s="1"/>
  <c r="AI61" i="101"/>
  <c r="AF65" i="16"/>
  <c r="AO65" i="16" s="1"/>
  <c r="AN61" i="101"/>
  <c r="AK62" i="47"/>
  <c r="AT62" i="47" s="1"/>
  <c r="Z65" i="85"/>
  <c r="W66" i="85" s="1"/>
  <c r="AJ19" i="47"/>
  <c r="AS19" i="47" s="1"/>
  <c r="AJ64" i="47"/>
  <c r="AL64" i="47" s="1"/>
  <c r="AU64" i="47" s="1"/>
  <c r="AJ53" i="47"/>
  <c r="AS53" i="47" s="1"/>
  <c r="AJ63" i="47"/>
  <c r="AS63" i="47" s="1"/>
  <c r="X67" i="46"/>
  <c r="AH67" i="46" s="1"/>
  <c r="AQ67" i="46" s="1"/>
  <c r="Y67" i="46"/>
  <c r="AJ24" i="47"/>
  <c r="AL24" i="47" s="1"/>
  <c r="AU24" i="47" s="1"/>
  <c r="Z66" i="94"/>
  <c r="AG66" i="94" s="1"/>
  <c r="AP66" i="94" s="1"/>
  <c r="AN66" i="46"/>
  <c r="AI66" i="46"/>
  <c r="AR66" i="46" s="1"/>
  <c r="AK30" i="47"/>
  <c r="AT30" i="47" s="1"/>
  <c r="AJ60" i="47"/>
  <c r="AS60" i="47" s="1"/>
  <c r="AJ15" i="47"/>
  <c r="AS15" i="47" s="1"/>
  <c r="AJ51" i="47"/>
  <c r="AS51" i="47" s="1"/>
  <c r="AJ26" i="47"/>
  <c r="AS26" i="47" s="1"/>
  <c r="AJ27" i="47"/>
  <c r="AS27" i="47" s="1"/>
  <c r="AK63" i="47"/>
  <c r="AT63" i="47" s="1"/>
  <c r="AJ18" i="47"/>
  <c r="AJ5" i="47"/>
  <c r="AL5" i="47" s="1"/>
  <c r="AU5" i="47" s="1"/>
  <c r="AK15" i="47"/>
  <c r="AT15" i="47" s="1"/>
  <c r="AJ41" i="47"/>
  <c r="AL41" i="47" s="1"/>
  <c r="AU41" i="47" s="1"/>
  <c r="AK17" i="47"/>
  <c r="AT17" i="47" s="1"/>
  <c r="AK54" i="47"/>
  <c r="AT54" i="47" s="1"/>
  <c r="AK25" i="47"/>
  <c r="AT25" i="47" s="1"/>
  <c r="AJ39" i="47"/>
  <c r="AS39" i="47" s="1"/>
  <c r="AK16" i="47"/>
  <c r="AT16" i="47" s="1"/>
  <c r="AK52" i="47"/>
  <c r="AT52" i="47" s="1"/>
  <c r="AK50" i="47"/>
  <c r="AT50" i="47" s="1"/>
  <c r="AJ59" i="47"/>
  <c r="AS59" i="47" s="1"/>
  <c r="Z62" i="99"/>
  <c r="AE62" i="99" s="1"/>
  <c r="AJ61" i="47"/>
  <c r="AS61" i="47" s="1"/>
  <c r="AJ3" i="47"/>
  <c r="AS3" i="47" s="1"/>
  <c r="AB4" i="47"/>
  <c r="AK4" i="47" s="1"/>
  <c r="AT4" i="47" s="1"/>
  <c r="Z62" i="101"/>
  <c r="W63" i="101" s="1"/>
  <c r="Z69" i="18"/>
  <c r="AF69" i="18" s="1"/>
  <c r="AO69" i="18" s="1"/>
  <c r="Z63" i="54"/>
  <c r="Z65" i="96"/>
  <c r="W66" i="96" s="1"/>
  <c r="Z65" i="84"/>
  <c r="W66" i="84" s="1"/>
  <c r="Z67" i="98"/>
  <c r="AF67" i="98" s="1"/>
  <c r="AO67" i="98" s="1"/>
  <c r="Z64" i="50"/>
  <c r="AG64" i="50" s="1"/>
  <c r="AP64" i="50" s="1"/>
  <c r="Z64" i="93"/>
  <c r="AE64" i="93" s="1"/>
  <c r="Z65" i="87"/>
  <c r="W66" i="87" s="1"/>
  <c r="Z64" i="102"/>
  <c r="W65" i="102" s="1"/>
  <c r="Z63" i="103"/>
  <c r="AF63" i="103" s="1"/>
  <c r="AO63" i="103" s="1"/>
  <c r="AE66" i="94"/>
  <c r="AF66" i="94"/>
  <c r="AO66" i="94" s="1"/>
  <c r="AG67" i="98"/>
  <c r="AP67" i="98" s="1"/>
  <c r="AS58" i="47"/>
  <c r="AL58" i="47"/>
  <c r="AU58" i="47" s="1"/>
  <c r="AN67" i="105"/>
  <c r="AI67" i="105"/>
  <c r="AS11" i="47"/>
  <c r="AL11" i="47"/>
  <c r="AU11" i="47" s="1"/>
  <c r="AS65" i="47"/>
  <c r="AL65" i="47"/>
  <c r="AU65" i="47" s="1"/>
  <c r="AF64" i="93"/>
  <c r="AO64" i="93" s="1"/>
  <c r="AI64" i="55"/>
  <c r="AN64" i="55"/>
  <c r="AH65" i="48"/>
  <c r="AQ65" i="48" s="1"/>
  <c r="AS46" i="47"/>
  <c r="AL46" i="47"/>
  <c r="AU46" i="47" s="1"/>
  <c r="AS50" i="47"/>
  <c r="AH62" i="99"/>
  <c r="AQ62" i="99" s="1"/>
  <c r="AR62" i="103"/>
  <c r="AF66" i="13"/>
  <c r="AO66" i="13" s="1"/>
  <c r="AE66" i="13"/>
  <c r="W67" i="13"/>
  <c r="AG66" i="13"/>
  <c r="AP66" i="13" s="1"/>
  <c r="AL60" i="47"/>
  <c r="AU60" i="47" s="1"/>
  <c r="AN63" i="43"/>
  <c r="AI63" i="43"/>
  <c r="W67" i="49"/>
  <c r="AE66" i="49"/>
  <c r="AG66" i="49"/>
  <c r="AP66" i="49" s="1"/>
  <c r="AF66" i="49"/>
  <c r="AO66" i="49" s="1"/>
  <c r="AH65" i="85"/>
  <c r="AQ65" i="85" s="1"/>
  <c r="AS37" i="47"/>
  <c r="AL37" i="47"/>
  <c r="AU37" i="47" s="1"/>
  <c r="AS55" i="47"/>
  <c r="AL55" i="47"/>
  <c r="AU55" i="47" s="1"/>
  <c r="AR61" i="99"/>
  <c r="AH64" i="50"/>
  <c r="AQ64" i="50" s="1"/>
  <c r="AS8" i="47"/>
  <c r="AS16" i="47"/>
  <c r="AL16" i="47"/>
  <c r="AU16" i="47" s="1"/>
  <c r="W64" i="90"/>
  <c r="AG63" i="90"/>
  <c r="AP63" i="90" s="1"/>
  <c r="AE63" i="90"/>
  <c r="AF63" i="90"/>
  <c r="AO63" i="90" s="1"/>
  <c r="AN69" i="41"/>
  <c r="AI69" i="41"/>
  <c r="AS29" i="47"/>
  <c r="AL29" i="47"/>
  <c r="AU29" i="47" s="1"/>
  <c r="AH62" i="101"/>
  <c r="AQ62" i="101" s="1"/>
  <c r="AE65" i="35"/>
  <c r="W66" i="35"/>
  <c r="AF65" i="35"/>
  <c r="AO65" i="35" s="1"/>
  <c r="AG65" i="35"/>
  <c r="AP65" i="35" s="1"/>
  <c r="W66" i="42"/>
  <c r="AE65" i="42"/>
  <c r="AG65" i="42"/>
  <c r="AP65" i="42" s="1"/>
  <c r="AF65" i="42"/>
  <c r="AO65" i="42" s="1"/>
  <c r="AS28" i="47"/>
  <c r="AL28" i="47"/>
  <c r="AU28" i="47" s="1"/>
  <c r="AS18" i="47"/>
  <c r="AL18" i="47"/>
  <c r="AU18" i="47" s="1"/>
  <c r="AH65" i="44"/>
  <c r="AQ65" i="44" s="1"/>
  <c r="AF64" i="104"/>
  <c r="AO64" i="104" s="1"/>
  <c r="AE64" i="104"/>
  <c r="AG64" i="104"/>
  <c r="AP64" i="104" s="1"/>
  <c r="W65" i="104"/>
  <c r="AS67" i="47"/>
  <c r="AL67" i="47"/>
  <c r="AU67" i="47" s="1"/>
  <c r="AE65" i="85"/>
  <c r="AF65" i="85"/>
  <c r="AO65" i="85" s="1"/>
  <c r="Y66" i="83"/>
  <c r="X66" i="83"/>
  <c r="Y63" i="92"/>
  <c r="X63" i="92"/>
  <c r="AN64" i="32"/>
  <c r="AI64" i="32"/>
  <c r="AR63" i="102"/>
  <c r="AS22" i="47"/>
  <c r="AL22" i="47"/>
  <c r="AU22" i="47" s="1"/>
  <c r="AR68" i="18"/>
  <c r="AS47" i="47"/>
  <c r="AL47" i="47"/>
  <c r="AU47" i="47" s="1"/>
  <c r="AH65" i="87"/>
  <c r="AQ65" i="87" s="1"/>
  <c r="AH67" i="98"/>
  <c r="AQ67" i="98" s="1"/>
  <c r="AR64" i="96"/>
  <c r="AR64" i="85"/>
  <c r="AS9" i="47"/>
  <c r="AL9" i="47"/>
  <c r="AU9" i="47" s="1"/>
  <c r="W63" i="99"/>
  <c r="AG62" i="99"/>
  <c r="AP62" i="99" s="1"/>
  <c r="AF62" i="99"/>
  <c r="AO62" i="99" s="1"/>
  <c r="AR64" i="44"/>
  <c r="AL35" i="47"/>
  <c r="AU35" i="47" s="1"/>
  <c r="AL51" i="47"/>
  <c r="AU51" i="47" s="1"/>
  <c r="AH63" i="95"/>
  <c r="AQ63" i="95" s="1"/>
  <c r="AR62" i="54"/>
  <c r="Z65" i="48"/>
  <c r="AI61" i="20"/>
  <c r="AN61" i="20"/>
  <c r="Y68" i="105"/>
  <c r="X68" i="105"/>
  <c r="AS66" i="47"/>
  <c r="AL66" i="47"/>
  <c r="AU66" i="47" s="1"/>
  <c r="Y70" i="41"/>
  <c r="X70" i="41"/>
  <c r="AN65" i="97"/>
  <c r="AI65" i="97"/>
  <c r="AE64" i="82"/>
  <c r="AF64" i="82"/>
  <c r="AO64" i="82" s="1"/>
  <c r="W65" i="82"/>
  <c r="AG64" i="82"/>
  <c r="AP64" i="82" s="1"/>
  <c r="Y66" i="86"/>
  <c r="X66" i="86"/>
  <c r="AR66" i="98"/>
  <c r="Z65" i="44"/>
  <c r="Z63" i="95"/>
  <c r="AH63" i="103"/>
  <c r="AQ63" i="103" s="1"/>
  <c r="AS12" i="47"/>
  <c r="AL12" i="47"/>
  <c r="AU12" i="47" s="1"/>
  <c r="AS30" i="47"/>
  <c r="AL30" i="47"/>
  <c r="AU30" i="47" s="1"/>
  <c r="AS48" i="47"/>
  <c r="AL48" i="47"/>
  <c r="AU48" i="47" s="1"/>
  <c r="AH63" i="54"/>
  <c r="AQ63" i="54" s="1"/>
  <c r="AS7" i="47"/>
  <c r="AL7" i="47"/>
  <c r="AU7" i="47" s="1"/>
  <c r="AS25" i="47"/>
  <c r="AL25" i="47"/>
  <c r="AU25" i="47" s="1"/>
  <c r="AS43" i="47"/>
  <c r="AS56" i="47"/>
  <c r="AL56" i="47"/>
  <c r="AU56" i="47" s="1"/>
  <c r="Y66" i="88"/>
  <c r="X66" i="88"/>
  <c r="AI65" i="83"/>
  <c r="AN65" i="83"/>
  <c r="AS14" i="47"/>
  <c r="AL14" i="47"/>
  <c r="AU14" i="47" s="1"/>
  <c r="Y65" i="32"/>
  <c r="X65" i="32"/>
  <c r="AS44" i="47"/>
  <c r="AI64" i="51"/>
  <c r="AN64" i="51"/>
  <c r="AH65" i="84"/>
  <c r="AQ65" i="84" s="1"/>
  <c r="AR62" i="95"/>
  <c r="AF68" i="89"/>
  <c r="AO68" i="89" s="1"/>
  <c r="AE68" i="89"/>
  <c r="AG68" i="89"/>
  <c r="AP68" i="89" s="1"/>
  <c r="W69" i="89"/>
  <c r="Y62" i="20"/>
  <c r="X62" i="20"/>
  <c r="AS45" i="47"/>
  <c r="AL45" i="47"/>
  <c r="AU45" i="47" s="1"/>
  <c r="AI63" i="52"/>
  <c r="AN63" i="52"/>
  <c r="AR61" i="101"/>
  <c r="AE63" i="11"/>
  <c r="AF63" i="11"/>
  <c r="AO63" i="11" s="1"/>
  <c r="W64" i="11"/>
  <c r="AG63" i="11"/>
  <c r="AP63" i="11" s="1"/>
  <c r="AE67" i="100"/>
  <c r="W68" i="100"/>
  <c r="AG67" i="100"/>
  <c r="AP67" i="100" s="1"/>
  <c r="AF67" i="100"/>
  <c r="AO67" i="100" s="1"/>
  <c r="AH65" i="96"/>
  <c r="AQ65" i="96" s="1"/>
  <c r="AE67" i="53"/>
  <c r="AF67" i="53"/>
  <c r="AO67" i="53" s="1"/>
  <c r="AG67" i="53"/>
  <c r="AP67" i="53" s="1"/>
  <c r="W68" i="53"/>
  <c r="AS34" i="47"/>
  <c r="AL34" i="47"/>
  <c r="AU34" i="47" s="1"/>
  <c r="AS52" i="47"/>
  <c r="AR64" i="91"/>
  <c r="AR63" i="50"/>
  <c r="AR64" i="48"/>
  <c r="AS23" i="47"/>
  <c r="AL23" i="47"/>
  <c r="AU23" i="47" s="1"/>
  <c r="AR69" i="47"/>
  <c r="AR71" i="47" s="1"/>
  <c r="AL69" i="47"/>
  <c r="AU69" i="47" s="1"/>
  <c r="AI65" i="86"/>
  <c r="AN65" i="86"/>
  <c r="Y64" i="43"/>
  <c r="X64" i="43"/>
  <c r="AS62" i="47"/>
  <c r="AL62" i="47"/>
  <c r="AU62" i="47" s="1"/>
  <c r="Y65" i="55"/>
  <c r="X65" i="55"/>
  <c r="AE63" i="54"/>
  <c r="AF63" i="54"/>
  <c r="AO63" i="54" s="1"/>
  <c r="AG63" i="54"/>
  <c r="AP63" i="54" s="1"/>
  <c r="W64" i="54"/>
  <c r="AH65" i="91"/>
  <c r="AQ65" i="91" s="1"/>
  <c r="AN65" i="88"/>
  <c r="AI65" i="88"/>
  <c r="AI62" i="92"/>
  <c r="AN62" i="92"/>
  <c r="Y66" i="45"/>
  <c r="X66" i="45"/>
  <c r="Z66" i="45" s="1"/>
  <c r="AN65" i="16"/>
  <c r="Y64" i="52"/>
  <c r="X64" i="52"/>
  <c r="W68" i="15"/>
  <c r="AG67" i="15"/>
  <c r="AP67" i="15" s="1"/>
  <c r="AF67" i="15"/>
  <c r="AO67" i="15" s="1"/>
  <c r="AE67" i="15"/>
  <c r="AS38" i="47"/>
  <c r="AL38" i="47"/>
  <c r="AU38" i="47" s="1"/>
  <c r="AS57" i="47"/>
  <c r="AL57" i="47"/>
  <c r="AU57" i="47" s="1"/>
  <c r="AH64" i="93"/>
  <c r="AQ64" i="93" s="1"/>
  <c r="Y66" i="97"/>
  <c r="X66" i="97"/>
  <c r="AH69" i="18"/>
  <c r="AQ69" i="18" s="1"/>
  <c r="AH64" i="102"/>
  <c r="AQ64" i="102" s="1"/>
  <c r="AS17" i="47"/>
  <c r="AS36" i="47"/>
  <c r="AS54" i="47"/>
  <c r="AL54" i="47"/>
  <c r="AU54" i="47" s="1"/>
  <c r="AS13" i="47"/>
  <c r="AL13" i="47"/>
  <c r="AU13" i="47" s="1"/>
  <c r="AS31" i="47"/>
  <c r="AL31" i="47"/>
  <c r="AU31" i="47" s="1"/>
  <c r="AS49" i="47"/>
  <c r="AL49" i="47"/>
  <c r="AU49" i="47" s="1"/>
  <c r="AS20" i="47"/>
  <c r="AL20" i="47"/>
  <c r="AU20" i="47" s="1"/>
  <c r="Z65" i="91"/>
  <c r="AR65" i="94"/>
  <c r="AS21" i="47"/>
  <c r="AL21" i="47"/>
  <c r="AU21" i="47" s="1"/>
  <c r="AR64" i="87"/>
  <c r="AH66" i="94"/>
  <c r="AQ66" i="94" s="1"/>
  <c r="AS10" i="47"/>
  <c r="AL10" i="47"/>
  <c r="AU10" i="47" s="1"/>
  <c r="Y65" i="10"/>
  <c r="X65" i="10"/>
  <c r="Y66" i="16"/>
  <c r="X66" i="16"/>
  <c r="AR63" i="93"/>
  <c r="Y65" i="51"/>
  <c r="X65" i="51"/>
  <c r="AN65" i="45"/>
  <c r="AI65" i="45"/>
  <c r="AI64" i="10"/>
  <c r="AN64" i="10"/>
  <c r="AL6" i="47" l="1"/>
  <c r="AU6" i="47" s="1"/>
  <c r="AL59" i="47"/>
  <c r="AU59" i="47" s="1"/>
  <c r="AL36" i="47"/>
  <c r="AU36" i="47" s="1"/>
  <c r="AL44" i="47"/>
  <c r="AU44" i="47" s="1"/>
  <c r="W70" i="18"/>
  <c r="AG64" i="93"/>
  <c r="AP64" i="93" s="1"/>
  <c r="AL53" i="47"/>
  <c r="AU53" i="47" s="1"/>
  <c r="AE69" i="18"/>
  <c r="AG65" i="85"/>
  <c r="AP65" i="85" s="1"/>
  <c r="AL42" i="47"/>
  <c r="AU42" i="47" s="1"/>
  <c r="AG69" i="18"/>
  <c r="AP69" i="18" s="1"/>
  <c r="AS41" i="47"/>
  <c r="AL52" i="47"/>
  <c r="AU52" i="47" s="1"/>
  <c r="AG65" i="87"/>
  <c r="AP65" i="87" s="1"/>
  <c r="W67" i="94"/>
  <c r="AL68" i="47"/>
  <c r="AU68" i="47" s="1"/>
  <c r="W68" i="98"/>
  <c r="AL26" i="47"/>
  <c r="AU26" i="47" s="1"/>
  <c r="AE67" i="98"/>
  <c r="AN67" i="98" s="1"/>
  <c r="AL33" i="47"/>
  <c r="AU33" i="47" s="1"/>
  <c r="AL8" i="47"/>
  <c r="AU8" i="47" s="1"/>
  <c r="AI65" i="16"/>
  <c r="AR65" i="16" s="1"/>
  <c r="AS40" i="47"/>
  <c r="AL32" i="47"/>
  <c r="AU32" i="47" s="1"/>
  <c r="AL63" i="47"/>
  <c r="AU63" i="47" s="1"/>
  <c r="AL27" i="47"/>
  <c r="AU27" i="47" s="1"/>
  <c r="AL17" i="47"/>
  <c r="AU17" i="47" s="1"/>
  <c r="AJ4" i="47"/>
  <c r="AS4" i="47" s="1"/>
  <c r="AL19" i="47"/>
  <c r="AU19" i="47" s="1"/>
  <c r="AS24" i="47"/>
  <c r="AL3" i="47"/>
  <c r="AU3" i="47" s="1"/>
  <c r="AL39" i="47"/>
  <c r="AU39" i="47" s="1"/>
  <c r="AE64" i="50"/>
  <c r="AF62" i="101"/>
  <c r="AO62" i="101" s="1"/>
  <c r="AF64" i="50"/>
  <c r="AO64" i="50" s="1"/>
  <c r="AL50" i="47"/>
  <c r="AU50" i="47" s="1"/>
  <c r="W65" i="50"/>
  <c r="AG62" i="101"/>
  <c r="AP62" i="101" s="1"/>
  <c r="AT71" i="47"/>
  <c r="AE62" i="101"/>
  <c r="Z67" i="46"/>
  <c r="AG67" i="46" s="1"/>
  <c r="AP67" i="46" s="1"/>
  <c r="AS64" i="47"/>
  <c r="AL15" i="47"/>
  <c r="AU15" i="47" s="1"/>
  <c r="AL61" i="47"/>
  <c r="AU61" i="47" s="1"/>
  <c r="AS5" i="47"/>
  <c r="Z65" i="55"/>
  <c r="AF65" i="55" s="1"/>
  <c r="AO65" i="55" s="1"/>
  <c r="AF65" i="96"/>
  <c r="AO65" i="96" s="1"/>
  <c r="AF65" i="84"/>
  <c r="AO65" i="84" s="1"/>
  <c r="AE65" i="96"/>
  <c r="AE64" i="102"/>
  <c r="AN64" i="102" s="1"/>
  <c r="AG65" i="96"/>
  <c r="AP65" i="96" s="1"/>
  <c r="AF64" i="102"/>
  <c r="AO64" i="102" s="1"/>
  <c r="AE65" i="87"/>
  <c r="AG63" i="103"/>
  <c r="AP63" i="103" s="1"/>
  <c r="AG65" i="84"/>
  <c r="AP65" i="84" s="1"/>
  <c r="AG64" i="102"/>
  <c r="AP64" i="102" s="1"/>
  <c r="AE63" i="103"/>
  <c r="AN63" i="103" s="1"/>
  <c r="AE65" i="84"/>
  <c r="AN65" i="84" s="1"/>
  <c r="Z66" i="88"/>
  <c r="W67" i="88" s="1"/>
  <c r="Z65" i="10"/>
  <c r="AE65" i="10" s="1"/>
  <c r="Z68" i="105"/>
  <c r="W69" i="105" s="1"/>
  <c r="Z66" i="86"/>
  <c r="W67" i="86" s="1"/>
  <c r="Z64" i="43"/>
  <c r="W65" i="43" s="1"/>
  <c r="W65" i="93"/>
  <c r="Y65" i="93" s="1"/>
  <c r="W64" i="103"/>
  <c r="Y64" i="103" s="1"/>
  <c r="AF65" i="87"/>
  <c r="AO65" i="87" s="1"/>
  <c r="AE68" i="105"/>
  <c r="AH63" i="92"/>
  <c r="AQ63" i="92" s="1"/>
  <c r="Y64" i="54"/>
  <c r="X64" i="54"/>
  <c r="AH65" i="55"/>
  <c r="AQ65" i="55" s="1"/>
  <c r="Y68" i="53"/>
  <c r="X68" i="53"/>
  <c r="AR65" i="97"/>
  <c r="AH70" i="41"/>
  <c r="AQ70" i="41" s="1"/>
  <c r="Y65" i="102"/>
  <c r="X65" i="102"/>
  <c r="Y66" i="96"/>
  <c r="X66" i="96"/>
  <c r="Z63" i="92"/>
  <c r="AH66" i="83"/>
  <c r="AQ66" i="83" s="1"/>
  <c r="Y65" i="104"/>
  <c r="X65" i="104"/>
  <c r="AI65" i="42"/>
  <c r="AN65" i="42"/>
  <c r="Y64" i="90"/>
  <c r="X64" i="90"/>
  <c r="Y67" i="49"/>
  <c r="X67" i="49"/>
  <c r="Y67" i="13"/>
  <c r="X67" i="13"/>
  <c r="Y64" i="11"/>
  <c r="X64" i="11"/>
  <c r="Y69" i="89"/>
  <c r="X69" i="89"/>
  <c r="AH66" i="86"/>
  <c r="AQ66" i="86" s="1"/>
  <c r="AN62" i="99"/>
  <c r="AI62" i="99"/>
  <c r="AN64" i="50"/>
  <c r="AR65" i="45"/>
  <c r="Y68" i="15"/>
  <c r="X68" i="15"/>
  <c r="AR62" i="92"/>
  <c r="AE65" i="55"/>
  <c r="AI63" i="11"/>
  <c r="AN63" i="11"/>
  <c r="AN68" i="89"/>
  <c r="AI68" i="89"/>
  <c r="AH65" i="32"/>
  <c r="AQ65" i="32" s="1"/>
  <c r="AF63" i="95"/>
  <c r="AO63" i="95" s="1"/>
  <c r="W64" i="95"/>
  <c r="AE63" i="95"/>
  <c r="AG63" i="95"/>
  <c r="AP63" i="95" s="1"/>
  <c r="Z66" i="83"/>
  <c r="Y66" i="42"/>
  <c r="X66" i="42"/>
  <c r="AR69" i="41"/>
  <c r="AR63" i="43"/>
  <c r="AN66" i="13"/>
  <c r="AI66" i="13"/>
  <c r="AR67" i="105"/>
  <c r="Y70" i="18"/>
  <c r="X70" i="18"/>
  <c r="Y66" i="87"/>
  <c r="X66" i="87"/>
  <c r="AR63" i="52"/>
  <c r="AN64" i="82"/>
  <c r="AI64" i="82"/>
  <c r="AH68" i="105"/>
  <c r="AQ68" i="105" s="1"/>
  <c r="AI65" i="35"/>
  <c r="AN65" i="35"/>
  <c r="AR64" i="10"/>
  <c r="AG65" i="91"/>
  <c r="AP65" i="91" s="1"/>
  <c r="W66" i="91"/>
  <c r="AE65" i="91"/>
  <c r="AF65" i="91"/>
  <c r="AO65" i="91" s="1"/>
  <c r="AH64" i="52"/>
  <c r="AQ64" i="52" s="1"/>
  <c r="AR65" i="88"/>
  <c r="Y68" i="100"/>
  <c r="X68" i="100"/>
  <c r="AH62" i="20"/>
  <c r="AQ62" i="20" s="1"/>
  <c r="Z65" i="32"/>
  <c r="AE65" i="44"/>
  <c r="AG65" i="44"/>
  <c r="AP65" i="44" s="1"/>
  <c r="W66" i="44"/>
  <c r="AF65" i="44"/>
  <c r="AO65" i="44" s="1"/>
  <c r="Z70" i="41"/>
  <c r="Y63" i="99"/>
  <c r="X63" i="99"/>
  <c r="Y66" i="85"/>
  <c r="X66" i="85"/>
  <c r="AI64" i="104"/>
  <c r="AN64" i="104"/>
  <c r="AR64" i="55"/>
  <c r="X65" i="93"/>
  <c r="AN69" i="18"/>
  <c r="AI69" i="18"/>
  <c r="Y63" i="101"/>
  <c r="X63" i="101"/>
  <c r="AH65" i="10"/>
  <c r="AQ65" i="10" s="1"/>
  <c r="AE66" i="45"/>
  <c r="AF66" i="45"/>
  <c r="AO66" i="45" s="1"/>
  <c r="AG66" i="45"/>
  <c r="AP66" i="45" s="1"/>
  <c r="W67" i="45"/>
  <c r="AH64" i="43"/>
  <c r="AQ64" i="43" s="1"/>
  <c r="AN66" i="49"/>
  <c r="AI66" i="49"/>
  <c r="AN64" i="93"/>
  <c r="AI64" i="93"/>
  <c r="Y68" i="98"/>
  <c r="X68" i="98"/>
  <c r="AH66" i="16"/>
  <c r="AQ66" i="16" s="1"/>
  <c r="AH66" i="97"/>
  <c r="AQ66" i="97" s="1"/>
  <c r="AI63" i="54"/>
  <c r="AN63" i="54"/>
  <c r="AR65" i="86"/>
  <c r="AI67" i="53"/>
  <c r="AN67" i="53"/>
  <c r="AN67" i="100"/>
  <c r="AI67" i="100"/>
  <c r="AR65" i="83"/>
  <c r="Y65" i="82"/>
  <c r="X65" i="82"/>
  <c r="AR61" i="20"/>
  <c r="AN65" i="96"/>
  <c r="AR64" i="32"/>
  <c r="Y65" i="50"/>
  <c r="X65" i="50"/>
  <c r="AN65" i="85"/>
  <c r="AI65" i="85"/>
  <c r="Y66" i="84"/>
  <c r="X66" i="84"/>
  <c r="AN66" i="94"/>
  <c r="AI66" i="94"/>
  <c r="AH65" i="51"/>
  <c r="AQ65" i="51" s="1"/>
  <c r="AH66" i="45"/>
  <c r="AQ66" i="45" s="1"/>
  <c r="Z65" i="51"/>
  <c r="Z66" i="16"/>
  <c r="Z66" i="97"/>
  <c r="AI67" i="15"/>
  <c r="AN67" i="15"/>
  <c r="Z64" i="52"/>
  <c r="Z62" i="20"/>
  <c r="AR64" i="51"/>
  <c r="AH66" i="88"/>
  <c r="AQ66" i="88" s="1"/>
  <c r="AE65" i="48"/>
  <c r="AG65" i="48"/>
  <c r="AP65" i="48" s="1"/>
  <c r="AF65" i="48"/>
  <c r="AO65" i="48" s="1"/>
  <c r="W66" i="48"/>
  <c r="Y66" i="35"/>
  <c r="X66" i="35"/>
  <c r="AN63" i="90"/>
  <c r="AI63" i="90"/>
  <c r="Y67" i="94"/>
  <c r="X67" i="94"/>
  <c r="AG65" i="55" l="1"/>
  <c r="AP65" i="55" s="1"/>
  <c r="W66" i="55"/>
  <c r="AI62" i="101"/>
  <c r="AS71" i="47"/>
  <c r="AI64" i="102"/>
  <c r="AI64" i="50"/>
  <c r="AR64" i="50" s="1"/>
  <c r="AL4" i="47"/>
  <c r="AU4" i="47" s="1"/>
  <c r="AU71" i="47" s="1"/>
  <c r="C11" i="47" s="1"/>
  <c r="AE66" i="86"/>
  <c r="AI67" i="98"/>
  <c r="AE67" i="46"/>
  <c r="AG64" i="43"/>
  <c r="AP64" i="43" s="1"/>
  <c r="W68" i="46"/>
  <c r="X68" i="46" s="1"/>
  <c r="AF66" i="86"/>
  <c r="AO66" i="86" s="1"/>
  <c r="AN62" i="101"/>
  <c r="Z68" i="98"/>
  <c r="AG66" i="86"/>
  <c r="AP66" i="86" s="1"/>
  <c r="AF64" i="43"/>
  <c r="AO64" i="43" s="1"/>
  <c r="AE64" i="43"/>
  <c r="AF67" i="46"/>
  <c r="AO67" i="46" s="1"/>
  <c r="Z67" i="94"/>
  <c r="W68" i="94" s="1"/>
  <c r="AG65" i="10"/>
  <c r="AP65" i="10" s="1"/>
  <c r="AI65" i="87"/>
  <c r="AI65" i="84"/>
  <c r="AF68" i="105"/>
  <c r="AO68" i="105" s="1"/>
  <c r="AN67" i="46"/>
  <c r="AI65" i="96"/>
  <c r="AR65" i="96" s="1"/>
  <c r="AI63" i="103"/>
  <c r="AG68" i="105"/>
  <c r="AP68" i="105" s="1"/>
  <c r="Y68" i="46"/>
  <c r="AN65" i="87"/>
  <c r="AF66" i="88"/>
  <c r="AO66" i="88" s="1"/>
  <c r="X64" i="103"/>
  <c r="AE66" i="88"/>
  <c r="AF65" i="10"/>
  <c r="AO65" i="10" s="1"/>
  <c r="Z63" i="99"/>
  <c r="W64" i="99" s="1"/>
  <c r="AG66" i="88"/>
  <c r="AP66" i="88" s="1"/>
  <c r="W66" i="10"/>
  <c r="Z66" i="42"/>
  <c r="AF66" i="42" s="1"/>
  <c r="AO66" i="42" s="1"/>
  <c r="Z66" i="96"/>
  <c r="W67" i="96" s="1"/>
  <c r="Z65" i="82"/>
  <c r="AG65" i="82" s="1"/>
  <c r="AP65" i="82" s="1"/>
  <c r="Z65" i="104"/>
  <c r="AE65" i="104" s="1"/>
  <c r="Z68" i="53"/>
  <c r="W69" i="53" s="1"/>
  <c r="Z66" i="35"/>
  <c r="AG66" i="35" s="1"/>
  <c r="AP66" i="35" s="1"/>
  <c r="Z65" i="50"/>
  <c r="W66" i="50" s="1"/>
  <c r="Z65" i="93"/>
  <c r="AE65" i="93" s="1"/>
  <c r="W67" i="42"/>
  <c r="Y64" i="95"/>
  <c r="X64" i="95"/>
  <c r="AH64" i="11"/>
  <c r="AQ64" i="11" s="1"/>
  <c r="AE65" i="32"/>
  <c r="AF65" i="32"/>
  <c r="AO65" i="32" s="1"/>
  <c r="AG65" i="32"/>
  <c r="AP65" i="32" s="1"/>
  <c r="W66" i="32"/>
  <c r="AH70" i="18"/>
  <c r="AQ70" i="18" s="1"/>
  <c r="Z64" i="11"/>
  <c r="AH67" i="13"/>
  <c r="AQ67" i="13" s="1"/>
  <c r="AH64" i="90"/>
  <c r="AQ64" i="90" s="1"/>
  <c r="Y69" i="105"/>
  <c r="X69" i="105"/>
  <c r="AR63" i="54"/>
  <c r="AR65" i="85"/>
  <c r="AR64" i="104"/>
  <c r="AH63" i="101"/>
  <c r="AQ63" i="101" s="1"/>
  <c r="AH66" i="85"/>
  <c r="AQ66" i="85" s="1"/>
  <c r="W71" i="41"/>
  <c r="AE70" i="41"/>
  <c r="AF70" i="41"/>
  <c r="AO70" i="41" s="1"/>
  <c r="AG70" i="41"/>
  <c r="AP70" i="41" s="1"/>
  <c r="AR63" i="103"/>
  <c r="Z70" i="18"/>
  <c r="AR68" i="89"/>
  <c r="AI65" i="55"/>
  <c r="AN65" i="55"/>
  <c r="AH68" i="15"/>
  <c r="AQ68" i="15" s="1"/>
  <c r="Y67" i="88"/>
  <c r="X67" i="88"/>
  <c r="Z67" i="13"/>
  <c r="Z64" i="90"/>
  <c r="AN66" i="86"/>
  <c r="AH65" i="82"/>
  <c r="AQ65" i="82" s="1"/>
  <c r="AR66" i="13"/>
  <c r="AN66" i="88"/>
  <c r="AH66" i="96"/>
  <c r="AQ66" i="96" s="1"/>
  <c r="W67" i="97"/>
  <c r="AG66" i="97"/>
  <c r="AP66" i="97" s="1"/>
  <c r="AE66" i="97"/>
  <c r="AF66" i="97"/>
  <c r="AO66" i="97" s="1"/>
  <c r="AH65" i="50"/>
  <c r="AQ65" i="50" s="1"/>
  <c r="AR66" i="94"/>
  <c r="AE62" i="20"/>
  <c r="W63" i="20"/>
  <c r="AF62" i="20"/>
  <c r="AO62" i="20" s="1"/>
  <c r="AG62" i="20"/>
  <c r="AP62" i="20" s="1"/>
  <c r="AE65" i="51"/>
  <c r="AF65" i="51"/>
  <c r="AO65" i="51" s="1"/>
  <c r="AG65" i="51"/>
  <c r="AP65" i="51" s="1"/>
  <c r="W66" i="51"/>
  <c r="AH68" i="98"/>
  <c r="AQ68" i="98" s="1"/>
  <c r="AN66" i="45"/>
  <c r="AI66" i="45"/>
  <c r="Z63" i="101"/>
  <c r="Z66" i="85"/>
  <c r="AN65" i="91"/>
  <c r="AI65" i="91"/>
  <c r="AR65" i="35"/>
  <c r="AF66" i="83"/>
  <c r="AO66" i="83" s="1"/>
  <c r="AE66" i="83"/>
  <c r="W67" i="83"/>
  <c r="AG66" i="83"/>
  <c r="AP66" i="83" s="1"/>
  <c r="Y66" i="55"/>
  <c r="X66" i="55"/>
  <c r="Z68" i="15"/>
  <c r="AR62" i="99"/>
  <c r="AH69" i="89"/>
  <c r="AQ69" i="89" s="1"/>
  <c r="AQ71" i="89" s="1"/>
  <c r="AZ3" i="89"/>
  <c r="AX3" i="89" s="1"/>
  <c r="AR67" i="98"/>
  <c r="AH65" i="102"/>
  <c r="AQ65" i="102" s="1"/>
  <c r="AH64" i="54"/>
  <c r="AQ64" i="54" s="1"/>
  <c r="AF67" i="94"/>
  <c r="AO67" i="94" s="1"/>
  <c r="AE67" i="94"/>
  <c r="Y67" i="45"/>
  <c r="X67" i="45"/>
  <c r="AN65" i="44"/>
  <c r="AI65" i="44"/>
  <c r="AH65" i="104"/>
  <c r="AQ65" i="104" s="1"/>
  <c r="AF68" i="53"/>
  <c r="AO68" i="53" s="1"/>
  <c r="AH65" i="93"/>
  <c r="AQ65" i="93" s="1"/>
  <c r="AG66" i="16"/>
  <c r="AP66" i="16" s="1"/>
  <c r="AE66" i="16"/>
  <c r="AF66" i="16"/>
  <c r="AO66" i="16" s="1"/>
  <c r="W67" i="16"/>
  <c r="AR64" i="102"/>
  <c r="AR67" i="53"/>
  <c r="AR66" i="49"/>
  <c r="AE64" i="52"/>
  <c r="AF64" i="52"/>
  <c r="AO64" i="52" s="1"/>
  <c r="W65" i="52"/>
  <c r="AG64" i="52"/>
  <c r="AP64" i="52" s="1"/>
  <c r="AH66" i="84"/>
  <c r="AQ66" i="84" s="1"/>
  <c r="Y66" i="44"/>
  <c r="X66" i="44"/>
  <c r="AH68" i="100"/>
  <c r="AQ68" i="100" s="1"/>
  <c r="Y66" i="91"/>
  <c r="X66" i="91"/>
  <c r="AR64" i="82"/>
  <c r="AH66" i="87"/>
  <c r="AQ66" i="87" s="1"/>
  <c r="Z69" i="89"/>
  <c r="AX69" i="89" s="1"/>
  <c r="S69" i="89" s="1"/>
  <c r="AH67" i="49"/>
  <c r="AQ67" i="49" s="1"/>
  <c r="Z65" i="102"/>
  <c r="AH68" i="53"/>
  <c r="AQ68" i="53" s="1"/>
  <c r="Z64" i="54"/>
  <c r="AN68" i="105"/>
  <c r="Y66" i="10"/>
  <c r="X66" i="10"/>
  <c r="AR67" i="15"/>
  <c r="AR64" i="93"/>
  <c r="AR65" i="84"/>
  <c r="AH66" i="42"/>
  <c r="AQ66" i="42" s="1"/>
  <c r="Y67" i="86"/>
  <c r="X67" i="86"/>
  <c r="AH66" i="35"/>
  <c r="AQ66" i="35" s="1"/>
  <c r="AH64" i="103"/>
  <c r="AQ64" i="103" s="1"/>
  <c r="AI65" i="48"/>
  <c r="AN65" i="48"/>
  <c r="Z64" i="103"/>
  <c r="AR62" i="101"/>
  <c r="AF68" i="98"/>
  <c r="AO68" i="98" s="1"/>
  <c r="W69" i="98"/>
  <c r="AE68" i="98"/>
  <c r="AG68" i="98"/>
  <c r="AP68" i="98" s="1"/>
  <c r="AH67" i="94"/>
  <c r="AQ67" i="94" s="1"/>
  <c r="AR63" i="90"/>
  <c r="Y66" i="48"/>
  <c r="X66" i="48"/>
  <c r="Z66" i="84"/>
  <c r="AR67" i="100"/>
  <c r="AR69" i="18"/>
  <c r="AH63" i="99"/>
  <c r="AQ63" i="99" s="1"/>
  <c r="Z68" i="100"/>
  <c r="Z66" i="87"/>
  <c r="AI63" i="95"/>
  <c r="AN63" i="95"/>
  <c r="AR63" i="11"/>
  <c r="AR65" i="87"/>
  <c r="Z67" i="49"/>
  <c r="AR65" i="42"/>
  <c r="AF63" i="92"/>
  <c r="AO63" i="92" s="1"/>
  <c r="AG63" i="92"/>
  <c r="AP63" i="92" s="1"/>
  <c r="AE63" i="92"/>
  <c r="W64" i="92"/>
  <c r="Y65" i="43"/>
  <c r="X65" i="43"/>
  <c r="AN65" i="10"/>
  <c r="AG68" i="53" l="1"/>
  <c r="AP68" i="53" s="1"/>
  <c r="AI66" i="88"/>
  <c r="AE68" i="53"/>
  <c r="AF65" i="93"/>
  <c r="AO65" i="93" s="1"/>
  <c r="AG67" i="94"/>
  <c r="AP67" i="94" s="1"/>
  <c r="AG65" i="93"/>
  <c r="AP65" i="93" s="1"/>
  <c r="W66" i="93"/>
  <c r="AE66" i="96"/>
  <c r="AE66" i="42"/>
  <c r="AG66" i="96"/>
  <c r="AP66" i="96" s="1"/>
  <c r="AI64" i="43"/>
  <c r="AE65" i="50"/>
  <c r="W67" i="35"/>
  <c r="AI68" i="105"/>
  <c r="AN64" i="43"/>
  <c r="AI66" i="86"/>
  <c r="AG66" i="42"/>
  <c r="AP66" i="42" s="1"/>
  <c r="AF66" i="96"/>
  <c r="AO66" i="96" s="1"/>
  <c r="AI67" i="46"/>
  <c r="AR67" i="46" s="1"/>
  <c r="AE66" i="35"/>
  <c r="AI66" i="35" s="1"/>
  <c r="AG65" i="50"/>
  <c r="AP65" i="50" s="1"/>
  <c r="AF66" i="35"/>
  <c r="AO66" i="35" s="1"/>
  <c r="AF65" i="50"/>
  <c r="AO65" i="50" s="1"/>
  <c r="AE63" i="99"/>
  <c r="Z68" i="46"/>
  <c r="AH68" i="46"/>
  <c r="AQ68" i="46" s="1"/>
  <c r="AI65" i="10"/>
  <c r="AR65" i="10" s="1"/>
  <c r="AF65" i="82"/>
  <c r="AO65" i="82" s="1"/>
  <c r="AF65" i="104"/>
  <c r="AO65" i="104" s="1"/>
  <c r="AG63" i="99"/>
  <c r="AP63" i="99" s="1"/>
  <c r="AE65" i="82"/>
  <c r="W66" i="104"/>
  <c r="X66" i="104" s="1"/>
  <c r="AF63" i="99"/>
  <c r="AO63" i="99" s="1"/>
  <c r="W66" i="82"/>
  <c r="X66" i="82" s="1"/>
  <c r="AG65" i="104"/>
  <c r="AP65" i="104" s="1"/>
  <c r="Z67" i="45"/>
  <c r="AX65" i="89"/>
  <c r="S65" i="89" s="1"/>
  <c r="AC65" i="89" s="1"/>
  <c r="AB66" i="89" s="1"/>
  <c r="AX59" i="89"/>
  <c r="S59" i="89" s="1"/>
  <c r="AC59" i="89" s="1"/>
  <c r="AB60" i="89" s="1"/>
  <c r="AX53" i="89"/>
  <c r="S53" i="89" s="1"/>
  <c r="AC53" i="89" s="1"/>
  <c r="AB54" i="89" s="1"/>
  <c r="AK54" i="89" s="1"/>
  <c r="AT54" i="89" s="1"/>
  <c r="AX47" i="89"/>
  <c r="S47" i="89" s="1"/>
  <c r="AC47" i="89" s="1"/>
  <c r="AB48" i="89" s="1"/>
  <c r="AX41" i="89"/>
  <c r="S41" i="89" s="1"/>
  <c r="AC41" i="89" s="1"/>
  <c r="AB42" i="89" s="1"/>
  <c r="AX34" i="89"/>
  <c r="S34" i="89" s="1"/>
  <c r="AC34" i="89" s="1"/>
  <c r="AB35" i="89" s="1"/>
  <c r="AK35" i="89" s="1"/>
  <c r="AT35" i="89" s="1"/>
  <c r="AX29" i="89"/>
  <c r="S29" i="89" s="1"/>
  <c r="AC29" i="89" s="1"/>
  <c r="AB30" i="89" s="1"/>
  <c r="AK30" i="89" s="1"/>
  <c r="AT30" i="89" s="1"/>
  <c r="AX23" i="89"/>
  <c r="S23" i="89" s="1"/>
  <c r="AC23" i="89" s="1"/>
  <c r="AB24" i="89" s="1"/>
  <c r="AK24" i="89" s="1"/>
  <c r="AT24" i="89" s="1"/>
  <c r="AX18" i="89"/>
  <c r="S18" i="89" s="1"/>
  <c r="AC18" i="89" s="1"/>
  <c r="AB19" i="89" s="1"/>
  <c r="AX10" i="89"/>
  <c r="S10" i="89" s="1"/>
  <c r="AC10" i="89" s="1"/>
  <c r="AB11" i="89" s="1"/>
  <c r="AK11" i="89" s="1"/>
  <c r="AT11" i="89" s="1"/>
  <c r="S3" i="89"/>
  <c r="AC3" i="89" s="1"/>
  <c r="AB4" i="89" s="1"/>
  <c r="AX64" i="89"/>
  <c r="S64" i="89" s="1"/>
  <c r="AC64" i="89" s="1"/>
  <c r="AB65" i="89" s="1"/>
  <c r="AK65" i="89" s="1"/>
  <c r="AT65" i="89" s="1"/>
  <c r="AX58" i="89"/>
  <c r="S58" i="89" s="1"/>
  <c r="AC58" i="89" s="1"/>
  <c r="AB59" i="89" s="1"/>
  <c r="AK59" i="89" s="1"/>
  <c r="AT59" i="89" s="1"/>
  <c r="AX52" i="89"/>
  <c r="S52" i="89" s="1"/>
  <c r="AC52" i="89" s="1"/>
  <c r="AB53" i="89" s="1"/>
  <c r="AK53" i="89" s="1"/>
  <c r="AT53" i="89" s="1"/>
  <c r="AX46" i="89"/>
  <c r="S46" i="89" s="1"/>
  <c r="AC46" i="89" s="1"/>
  <c r="AB47" i="89" s="1"/>
  <c r="AX40" i="89"/>
  <c r="S40" i="89" s="1"/>
  <c r="AC40" i="89" s="1"/>
  <c r="AB41" i="89" s="1"/>
  <c r="AX35" i="89"/>
  <c r="S35" i="89" s="1"/>
  <c r="AC35" i="89" s="1"/>
  <c r="AB36" i="89" s="1"/>
  <c r="AK36" i="89" s="1"/>
  <c r="AT36" i="89" s="1"/>
  <c r="AX28" i="89"/>
  <c r="S28" i="89" s="1"/>
  <c r="AC28" i="89" s="1"/>
  <c r="AB29" i="89" s="1"/>
  <c r="AX22" i="89"/>
  <c r="S22" i="89" s="1"/>
  <c r="AC22" i="89" s="1"/>
  <c r="AB23" i="89" s="1"/>
  <c r="AK23" i="89" s="1"/>
  <c r="AT23" i="89" s="1"/>
  <c r="AX16" i="89"/>
  <c r="S16" i="89" s="1"/>
  <c r="AC16" i="89" s="1"/>
  <c r="AB17" i="89" s="1"/>
  <c r="AK17" i="89" s="1"/>
  <c r="AT17" i="89" s="1"/>
  <c r="AX11" i="89"/>
  <c r="S11" i="89" s="1"/>
  <c r="AC11" i="89" s="1"/>
  <c r="AB12" i="89" s="1"/>
  <c r="AX5" i="89"/>
  <c r="S5" i="89" s="1"/>
  <c r="AC5" i="89" s="1"/>
  <c r="AB6" i="89" s="1"/>
  <c r="Z67" i="86"/>
  <c r="AF67" i="86" s="1"/>
  <c r="AO67" i="86" s="1"/>
  <c r="Z66" i="44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J57" i="89" s="1"/>
  <c r="AX51" i="89"/>
  <c r="S51" i="89" s="1"/>
  <c r="AC51" i="89" s="1"/>
  <c r="AB52" i="89" s="1"/>
  <c r="AJ52" i="89" s="1"/>
  <c r="AX45" i="89"/>
  <c r="S45" i="89" s="1"/>
  <c r="AC45" i="89" s="1"/>
  <c r="AB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K34" i="89" s="1"/>
  <c r="AT34" i="89" s="1"/>
  <c r="AX27" i="89"/>
  <c r="S27" i="89" s="1"/>
  <c r="AC27" i="89" s="1"/>
  <c r="AB28" i="89" s="1"/>
  <c r="AX21" i="89"/>
  <c r="S21" i="89" s="1"/>
  <c r="AC21" i="89" s="1"/>
  <c r="AB22" i="89" s="1"/>
  <c r="AX15" i="89"/>
  <c r="S15" i="89" s="1"/>
  <c r="AC15" i="89" s="1"/>
  <c r="AB16" i="89" s="1"/>
  <c r="AK16" i="89" s="1"/>
  <c r="AT16" i="89" s="1"/>
  <c r="AX9" i="89"/>
  <c r="S9" i="89" s="1"/>
  <c r="AC9" i="89" s="1"/>
  <c r="AB10" i="89" s="1"/>
  <c r="AK10" i="89" s="1"/>
  <c r="AT10" i="89" s="1"/>
  <c r="AX4" i="89"/>
  <c r="S4" i="89" s="1"/>
  <c r="AC4" i="89" s="1"/>
  <c r="AB5" i="89" s="1"/>
  <c r="AX68" i="89"/>
  <c r="S68" i="89" s="1"/>
  <c r="AC68" i="89" s="1"/>
  <c r="AB69" i="89" s="1"/>
  <c r="AX63" i="89"/>
  <c r="S63" i="89" s="1"/>
  <c r="AC63" i="89" s="1"/>
  <c r="AB64" i="89" s="1"/>
  <c r="AK64" i="89" s="1"/>
  <c r="AT64" i="89" s="1"/>
  <c r="AX57" i="89"/>
  <c r="S57" i="89" s="1"/>
  <c r="AC57" i="89" s="1"/>
  <c r="AB58" i="89" s="1"/>
  <c r="AK58" i="89" s="1"/>
  <c r="AT58" i="89" s="1"/>
  <c r="AX50" i="89"/>
  <c r="S50" i="89" s="1"/>
  <c r="AC50" i="89" s="1"/>
  <c r="AB51" i="89" s="1"/>
  <c r="AK51" i="89" s="1"/>
  <c r="AT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J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K21" i="89" s="1"/>
  <c r="AT21" i="89" s="1"/>
  <c r="AX14" i="89"/>
  <c r="S14" i="89" s="1"/>
  <c r="AC14" i="89" s="1"/>
  <c r="AB15" i="89" s="1"/>
  <c r="AJ15" i="89" s="1"/>
  <c r="AX8" i="89"/>
  <c r="S8" i="89" s="1"/>
  <c r="AC8" i="89" s="1"/>
  <c r="AB9" i="89" s="1"/>
  <c r="AK9" i="89" s="1"/>
  <c r="AT9" i="89" s="1"/>
  <c r="Z65" i="43"/>
  <c r="AG65" i="43" s="1"/>
  <c r="AP65" i="43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J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J50" i="89" s="1"/>
  <c r="AX42" i="89"/>
  <c r="S42" i="89" s="1"/>
  <c r="AC42" i="89" s="1"/>
  <c r="AB43" i="89" s="1"/>
  <c r="AK43" i="89" s="1"/>
  <c r="AT43" i="89" s="1"/>
  <c r="AX37" i="89"/>
  <c r="S37" i="89" s="1"/>
  <c r="AC37" i="89" s="1"/>
  <c r="AB38" i="89" s="1"/>
  <c r="AJ38" i="89" s="1"/>
  <c r="AX31" i="89"/>
  <c r="S31" i="89" s="1"/>
  <c r="AC31" i="89" s="1"/>
  <c r="AB32" i="89" s="1"/>
  <c r="AK32" i="89" s="1"/>
  <c r="AT32" i="89" s="1"/>
  <c r="AX24" i="89"/>
  <c r="S24" i="89" s="1"/>
  <c r="AC24" i="89" s="1"/>
  <c r="AB25" i="89" s="1"/>
  <c r="AX19" i="89"/>
  <c r="S19" i="89" s="1"/>
  <c r="AC19" i="89" s="1"/>
  <c r="AB20" i="89" s="1"/>
  <c r="AK20" i="89" s="1"/>
  <c r="AT20" i="89" s="1"/>
  <c r="AX13" i="89"/>
  <c r="S13" i="89" s="1"/>
  <c r="AC13" i="89" s="1"/>
  <c r="AB14" i="89" s="1"/>
  <c r="AX7" i="89"/>
  <c r="S7" i="89" s="1"/>
  <c r="AC7" i="89" s="1"/>
  <c r="AB8" i="89" s="1"/>
  <c r="AK8" i="89" s="1"/>
  <c r="AT8" i="89" s="1"/>
  <c r="Z66" i="48"/>
  <c r="AG66" i="48" s="1"/>
  <c r="AP66" i="48" s="1"/>
  <c r="AX66" i="89"/>
  <c r="S66" i="89" s="1"/>
  <c r="AC66" i="89" s="1"/>
  <c r="AB67" i="89" s="1"/>
  <c r="AJ67" i="89" s="1"/>
  <c r="AX60" i="89"/>
  <c r="S60" i="89" s="1"/>
  <c r="AC60" i="89" s="1"/>
  <c r="AB61" i="89" s="1"/>
  <c r="AJ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J49" i="89" s="1"/>
  <c r="AX43" i="89"/>
  <c r="S43" i="89" s="1"/>
  <c r="AC43" i="89" s="1"/>
  <c r="AB44" i="89" s="1"/>
  <c r="AK44" i="89" s="1"/>
  <c r="AT44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J31" i="89" s="1"/>
  <c r="AX25" i="89"/>
  <c r="S25" i="89" s="1"/>
  <c r="AC25" i="89" s="1"/>
  <c r="AB26" i="89" s="1"/>
  <c r="AJ26" i="89" s="1"/>
  <c r="AX17" i="89"/>
  <c r="S17" i="89" s="1"/>
  <c r="AC17" i="89" s="1"/>
  <c r="AB18" i="89" s="1"/>
  <c r="AX12" i="89"/>
  <c r="S12" i="89" s="1"/>
  <c r="AC12" i="89" s="1"/>
  <c r="AB13" i="89" s="1"/>
  <c r="AK13" i="89" s="1"/>
  <c r="AT13" i="89" s="1"/>
  <c r="AX6" i="89"/>
  <c r="S6" i="89" s="1"/>
  <c r="AC6" i="89" s="1"/>
  <c r="AB7" i="89" s="1"/>
  <c r="AK7" i="89" s="1"/>
  <c r="AT7" i="89" s="1"/>
  <c r="AE65" i="43"/>
  <c r="AF68" i="100"/>
  <c r="AO68" i="100" s="1"/>
  <c r="W69" i="100"/>
  <c r="AG68" i="100"/>
  <c r="AP68" i="100" s="1"/>
  <c r="AE68" i="100"/>
  <c r="AH66" i="91"/>
  <c r="AQ66" i="91" s="1"/>
  <c r="Y69" i="53"/>
  <c r="X69" i="53"/>
  <c r="Y66" i="50"/>
  <c r="X66" i="50"/>
  <c r="AR68" i="105"/>
  <c r="AE69" i="89"/>
  <c r="AC69" i="89"/>
  <c r="AF69" i="89"/>
  <c r="AO69" i="89" s="1"/>
  <c r="AO71" i="89" s="1"/>
  <c r="AG69" i="89"/>
  <c r="AP69" i="89" s="1"/>
  <c r="AP71" i="89" s="1"/>
  <c r="Z66" i="91"/>
  <c r="AN64" i="52"/>
  <c r="AI64" i="52"/>
  <c r="AK47" i="89"/>
  <c r="AT47" i="89" s="1"/>
  <c r="AK42" i="89"/>
  <c r="AT42" i="89" s="1"/>
  <c r="AJ34" i="89"/>
  <c r="AJ17" i="89"/>
  <c r="AJ11" i="89"/>
  <c r="AK5" i="89"/>
  <c r="AT5" i="89" s="1"/>
  <c r="AH66" i="55"/>
  <c r="AQ66" i="55" s="1"/>
  <c r="AF63" i="101"/>
  <c r="AO63" i="101" s="1"/>
  <c r="W64" i="101"/>
  <c r="AE63" i="101"/>
  <c r="AG63" i="101"/>
  <c r="AP63" i="101" s="1"/>
  <c r="AN62" i="20"/>
  <c r="AI62" i="20"/>
  <c r="AN66" i="97"/>
  <c r="AI66" i="97"/>
  <c r="AR66" i="86"/>
  <c r="AH69" i="105"/>
  <c r="AQ69" i="105" s="1"/>
  <c r="AQ71" i="105" s="1"/>
  <c r="AZ3" i="105"/>
  <c r="AX3" i="105" s="1"/>
  <c r="Y66" i="32"/>
  <c r="X66" i="32"/>
  <c r="AH64" i="95"/>
  <c r="AQ64" i="95" s="1"/>
  <c r="Y64" i="99"/>
  <c r="X64" i="99"/>
  <c r="Y66" i="82"/>
  <c r="AN65" i="50"/>
  <c r="Y67" i="96"/>
  <c r="X67" i="96"/>
  <c r="AK60" i="89"/>
  <c r="AT60" i="89" s="1"/>
  <c r="AK41" i="89"/>
  <c r="AT41" i="89" s="1"/>
  <c r="W69" i="15"/>
  <c r="AE68" i="15"/>
  <c r="AG68" i="15"/>
  <c r="AP68" i="15" s="1"/>
  <c r="AF68" i="15"/>
  <c r="AO68" i="15" s="1"/>
  <c r="Y66" i="51"/>
  <c r="X66" i="51"/>
  <c r="W67" i="84"/>
  <c r="AG66" i="84"/>
  <c r="AP66" i="84" s="1"/>
  <c r="AF66" i="84"/>
  <c r="AO66" i="84" s="1"/>
  <c r="AE66" i="84"/>
  <c r="W65" i="103"/>
  <c r="AE64" i="103"/>
  <c r="AG64" i="103"/>
  <c r="AP64" i="103" s="1"/>
  <c r="AF64" i="103"/>
  <c r="AO64" i="103" s="1"/>
  <c r="Y67" i="16"/>
  <c r="X67" i="16"/>
  <c r="AH67" i="45"/>
  <c r="AQ67" i="45" s="1"/>
  <c r="Y68" i="94"/>
  <c r="X68" i="94"/>
  <c r="AK52" i="89"/>
  <c r="AT52" i="89" s="1"/>
  <c r="AK29" i="89"/>
  <c r="AT29" i="89" s="1"/>
  <c r="AK6" i="89"/>
  <c r="AT6" i="89" s="1"/>
  <c r="Z66" i="55"/>
  <c r="AR66" i="45"/>
  <c r="W65" i="90"/>
  <c r="AG64" i="90"/>
  <c r="AP64" i="90" s="1"/>
  <c r="AF64" i="90"/>
  <c r="AO64" i="90" s="1"/>
  <c r="AE64" i="90"/>
  <c r="AR65" i="55"/>
  <c r="Z69" i="105"/>
  <c r="AX69" i="105" s="1"/>
  <c r="S69" i="105" s="1"/>
  <c r="W65" i="11"/>
  <c r="AE64" i="11"/>
  <c r="AG64" i="11"/>
  <c r="AP64" i="11" s="1"/>
  <c r="AF64" i="11"/>
  <c r="AO64" i="11" s="1"/>
  <c r="Z64" i="95"/>
  <c r="AN65" i="93"/>
  <c r="AI65" i="104"/>
  <c r="AN65" i="104"/>
  <c r="Y67" i="35"/>
  <c r="X67" i="35"/>
  <c r="AN68" i="98"/>
  <c r="AI68" i="98"/>
  <c r="Y69" i="98"/>
  <c r="X69" i="98"/>
  <c r="AR65" i="44"/>
  <c r="AN66" i="83"/>
  <c r="AI66" i="83"/>
  <c r="Y63" i="20"/>
  <c r="X63" i="20"/>
  <c r="AR66" i="88"/>
  <c r="AN65" i="82"/>
  <c r="Y66" i="104"/>
  <c r="Y64" i="92"/>
  <c r="X64" i="92"/>
  <c r="AE67" i="49"/>
  <c r="AF67" i="49"/>
  <c r="AO67" i="49" s="1"/>
  <c r="AG67" i="49"/>
  <c r="AP67" i="49" s="1"/>
  <c r="W68" i="49"/>
  <c r="AR63" i="95"/>
  <c r="AH66" i="48"/>
  <c r="AQ66" i="48" s="1"/>
  <c r="AH67" i="86"/>
  <c r="AQ67" i="86" s="1"/>
  <c r="AI68" i="53"/>
  <c r="AN68" i="53"/>
  <c r="AJ63" i="89"/>
  <c r="AJ51" i="89"/>
  <c r="AJ45" i="89"/>
  <c r="AK38" i="89"/>
  <c r="AT38" i="89" s="1"/>
  <c r="AJ27" i="89"/>
  <c r="AN65" i="51"/>
  <c r="AI65" i="51"/>
  <c r="Y67" i="97"/>
  <c r="X67" i="97"/>
  <c r="AF67" i="13"/>
  <c r="AO67" i="13" s="1"/>
  <c r="AG67" i="13"/>
  <c r="AP67" i="13" s="1"/>
  <c r="AE67" i="13"/>
  <c r="W68" i="13"/>
  <c r="Y67" i="42"/>
  <c r="X67" i="42"/>
  <c r="AN66" i="35"/>
  <c r="AH65" i="43"/>
  <c r="AQ65" i="43" s="1"/>
  <c r="W67" i="44"/>
  <c r="AE66" i="44"/>
  <c r="AF66" i="44"/>
  <c r="AO66" i="44" s="1"/>
  <c r="AG66" i="44"/>
  <c r="AP66" i="44" s="1"/>
  <c r="AK48" i="89"/>
  <c r="AT48" i="89" s="1"/>
  <c r="AJ36" i="89"/>
  <c r="AK12" i="89"/>
  <c r="AT12" i="89" s="1"/>
  <c r="W67" i="85"/>
  <c r="AE66" i="85"/>
  <c r="AG66" i="85"/>
  <c r="AP66" i="85" s="1"/>
  <c r="AF66" i="85"/>
  <c r="AO66" i="85" s="1"/>
  <c r="AI63" i="92"/>
  <c r="AN63" i="92"/>
  <c r="W67" i="87"/>
  <c r="AG66" i="87"/>
  <c r="AP66" i="87" s="1"/>
  <c r="AF66" i="87"/>
  <c r="AO66" i="87" s="1"/>
  <c r="AE66" i="87"/>
  <c r="AR65" i="48"/>
  <c r="AH66" i="10"/>
  <c r="AQ66" i="10" s="1"/>
  <c r="AR64" i="43"/>
  <c r="W66" i="102"/>
  <c r="AG65" i="102"/>
  <c r="AP65" i="102" s="1"/>
  <c r="AF65" i="102"/>
  <c r="AO65" i="102" s="1"/>
  <c r="AE65" i="102"/>
  <c r="AN66" i="16"/>
  <c r="AI66" i="16"/>
  <c r="AE67" i="45"/>
  <c r="AF67" i="45"/>
  <c r="AO67" i="45" s="1"/>
  <c r="W68" i="45"/>
  <c r="AG67" i="45"/>
  <c r="AP67" i="45" s="1"/>
  <c r="AK57" i="89"/>
  <c r="AT57" i="89" s="1"/>
  <c r="AK22" i="89"/>
  <c r="AT22" i="89" s="1"/>
  <c r="AK14" i="89"/>
  <c r="AT14" i="89" s="1"/>
  <c r="AJ14" i="89"/>
  <c r="AR65" i="91"/>
  <c r="AH67" i="88"/>
  <c r="AQ67" i="88" s="1"/>
  <c r="AI70" i="41"/>
  <c r="AN70" i="41"/>
  <c r="AI65" i="32"/>
  <c r="AN65" i="32"/>
  <c r="AN63" i="99"/>
  <c r="AI66" i="42"/>
  <c r="AN66" i="42"/>
  <c r="AN66" i="96"/>
  <c r="Z66" i="10"/>
  <c r="AE64" i="54"/>
  <c r="W65" i="54"/>
  <c r="AF64" i="54"/>
  <c r="AO64" i="54" s="1"/>
  <c r="AG64" i="54"/>
  <c r="AP64" i="54" s="1"/>
  <c r="AH66" i="44"/>
  <c r="AQ66" i="44" s="1"/>
  <c r="Y65" i="52"/>
  <c r="X65" i="52"/>
  <c r="AN67" i="94"/>
  <c r="AI67" i="94"/>
  <c r="AK66" i="89"/>
  <c r="AT66" i="89" s="1"/>
  <c r="AJ43" i="89"/>
  <c r="AK19" i="89"/>
  <c r="AT19" i="89" s="1"/>
  <c r="AJ13" i="89"/>
  <c r="Y67" i="83"/>
  <c r="X67" i="83"/>
  <c r="Z67" i="88"/>
  <c r="AF70" i="18"/>
  <c r="AO70" i="18" s="1"/>
  <c r="AG70" i="18"/>
  <c r="AP70" i="18" s="1"/>
  <c r="AE70" i="18"/>
  <c r="W71" i="18"/>
  <c r="Y71" i="41"/>
  <c r="X71" i="41"/>
  <c r="Y66" i="93"/>
  <c r="X66" i="93"/>
  <c r="AJ46" i="89" l="1"/>
  <c r="AK49" i="89"/>
  <c r="AT49" i="89" s="1"/>
  <c r="AJ16" i="89"/>
  <c r="AJ56" i="89"/>
  <c r="AL56" i="89" s="1"/>
  <c r="AU56" i="89" s="1"/>
  <c r="AK15" i="89"/>
  <c r="AT15" i="89" s="1"/>
  <c r="AJ18" i="89"/>
  <c r="AK50" i="89"/>
  <c r="AT50" i="89" s="1"/>
  <c r="AI65" i="93"/>
  <c r="AJ21" i="89"/>
  <c r="AJ24" i="89"/>
  <c r="AS24" i="89" s="1"/>
  <c r="AJ23" i="89"/>
  <c r="AJ53" i="89"/>
  <c r="AI63" i="99"/>
  <c r="AJ55" i="89"/>
  <c r="AI66" i="96"/>
  <c r="AJ10" i="89"/>
  <c r="AL10" i="89" s="1"/>
  <c r="AU10" i="89" s="1"/>
  <c r="AJ12" i="89"/>
  <c r="W67" i="48"/>
  <c r="Y67" i="48" s="1"/>
  <c r="AE67" i="86"/>
  <c r="AJ37" i="89"/>
  <c r="AL37" i="89" s="1"/>
  <c r="AU37" i="89" s="1"/>
  <c r="AJ40" i="89"/>
  <c r="AF66" i="48"/>
  <c r="AO66" i="48" s="1"/>
  <c r="AF65" i="43"/>
  <c r="AO65" i="43" s="1"/>
  <c r="AJ39" i="89"/>
  <c r="AL39" i="89" s="1"/>
  <c r="AU39" i="89" s="1"/>
  <c r="AG67" i="86"/>
  <c r="AP67" i="86" s="1"/>
  <c r="AE66" i="48"/>
  <c r="AJ41" i="89"/>
  <c r="W68" i="86"/>
  <c r="AJ3" i="89"/>
  <c r="W66" i="43"/>
  <c r="AI65" i="50"/>
  <c r="AK33" i="89"/>
  <c r="AT33" i="89" s="1"/>
  <c r="AJ69" i="89"/>
  <c r="AS69" i="89" s="1"/>
  <c r="AJ28" i="89"/>
  <c r="AK31" i="89"/>
  <c r="AT31" i="89" s="1"/>
  <c r="AJ32" i="89"/>
  <c r="AS32" i="89" s="1"/>
  <c r="AJ35" i="89"/>
  <c r="AL35" i="89" s="1"/>
  <c r="AU35" i="89" s="1"/>
  <c r="AJ64" i="89"/>
  <c r="AS64" i="89" s="1"/>
  <c r="AJ68" i="89"/>
  <c r="AJ66" i="89"/>
  <c r="AK67" i="89"/>
  <c r="AT67" i="89" s="1"/>
  <c r="Z69" i="53"/>
  <c r="AX69" i="53" s="1"/>
  <c r="S69" i="53" s="1"/>
  <c r="AC69" i="53" s="1"/>
  <c r="AJ6" i="89"/>
  <c r="AL6" i="89" s="1"/>
  <c r="AU6" i="89" s="1"/>
  <c r="AJ48" i="89"/>
  <c r="AS48" i="89" s="1"/>
  <c r="AJ44" i="89"/>
  <c r="AK18" i="89"/>
  <c r="AT18" i="89" s="1"/>
  <c r="AJ20" i="89"/>
  <c r="Z67" i="35"/>
  <c r="AJ7" i="89"/>
  <c r="AL7" i="89" s="1"/>
  <c r="AU7" i="89" s="1"/>
  <c r="AJ8" i="89"/>
  <c r="AS8" i="89" s="1"/>
  <c r="AK46" i="89"/>
  <c r="AT46" i="89" s="1"/>
  <c r="AJ42" i="89"/>
  <c r="AJ9" i="89"/>
  <c r="AK69" i="89"/>
  <c r="AT69" i="89" s="1"/>
  <c r="Z66" i="32"/>
  <c r="W67" i="32" s="1"/>
  <c r="AJ47" i="89"/>
  <c r="AS47" i="89" s="1"/>
  <c r="AJ25" i="89"/>
  <c r="AI65" i="82"/>
  <c r="AG68" i="46"/>
  <c r="AP68" i="46" s="1"/>
  <c r="W69" i="46"/>
  <c r="AF68" i="46"/>
  <c r="AO68" i="46" s="1"/>
  <c r="AE68" i="46"/>
  <c r="AJ19" i="89"/>
  <c r="AJ5" i="89"/>
  <c r="Z71" i="41"/>
  <c r="AK26" i="89"/>
  <c r="AT26" i="89" s="1"/>
  <c r="AK62" i="89"/>
  <c r="AT62" i="89" s="1"/>
  <c r="AJ65" i="89"/>
  <c r="AS65" i="89" s="1"/>
  <c r="AJ29" i="89"/>
  <c r="AS29" i="89" s="1"/>
  <c r="AJ58" i="89"/>
  <c r="AK25" i="89"/>
  <c r="AT25" i="89" s="1"/>
  <c r="AK61" i="89"/>
  <c r="AT61" i="89" s="1"/>
  <c r="AK28" i="89"/>
  <c r="AT28" i="89" s="1"/>
  <c r="AJ54" i="89"/>
  <c r="AS54" i="89" s="1"/>
  <c r="AJ22" i="89"/>
  <c r="AS22" i="89" s="1"/>
  <c r="AJ59" i="89"/>
  <c r="AJ60" i="89"/>
  <c r="Z63" i="20"/>
  <c r="Z68" i="94"/>
  <c r="AG68" i="94" s="1"/>
  <c r="AP68" i="94" s="1"/>
  <c r="AJ30" i="89"/>
  <c r="AS30" i="89" s="1"/>
  <c r="AX66" i="105"/>
  <c r="S66" i="105" s="1"/>
  <c r="AC66" i="105" s="1"/>
  <c r="AB67" i="105" s="1"/>
  <c r="AK67" i="105" s="1"/>
  <c r="AT67" i="105" s="1"/>
  <c r="AX60" i="105"/>
  <c r="S60" i="105" s="1"/>
  <c r="AC60" i="105" s="1"/>
  <c r="AB61" i="105" s="1"/>
  <c r="AX55" i="105"/>
  <c r="S55" i="105" s="1"/>
  <c r="AC55" i="105" s="1"/>
  <c r="AB56" i="105" s="1"/>
  <c r="AX48" i="105"/>
  <c r="S48" i="105" s="1"/>
  <c r="AC48" i="105" s="1"/>
  <c r="AB49" i="105" s="1"/>
  <c r="AK49" i="105" s="1"/>
  <c r="AT49" i="105" s="1"/>
  <c r="AX42" i="105"/>
  <c r="S42" i="105" s="1"/>
  <c r="AC42" i="105" s="1"/>
  <c r="AB43" i="105" s="1"/>
  <c r="AK43" i="105" s="1"/>
  <c r="AT43" i="105" s="1"/>
  <c r="AX35" i="105"/>
  <c r="S35" i="105" s="1"/>
  <c r="AC35" i="105" s="1"/>
  <c r="AB36" i="105" s="1"/>
  <c r="AX30" i="105"/>
  <c r="S30" i="105" s="1"/>
  <c r="AC30" i="105" s="1"/>
  <c r="AB31" i="105" s="1"/>
  <c r="AK31" i="105" s="1"/>
  <c r="AT31" i="105" s="1"/>
  <c r="AX24" i="105"/>
  <c r="S24" i="105" s="1"/>
  <c r="AC24" i="105" s="1"/>
  <c r="AB25" i="105" s="1"/>
  <c r="AX18" i="105"/>
  <c r="S18" i="105" s="1"/>
  <c r="AC18" i="105" s="1"/>
  <c r="AB19" i="105" s="1"/>
  <c r="AX12" i="105"/>
  <c r="S12" i="105" s="1"/>
  <c r="AC12" i="105" s="1"/>
  <c r="AB13" i="105" s="1"/>
  <c r="AK13" i="105" s="1"/>
  <c r="AT13" i="105" s="1"/>
  <c r="AX6" i="105"/>
  <c r="S6" i="105" s="1"/>
  <c r="AC6" i="105" s="1"/>
  <c r="AB7" i="105" s="1"/>
  <c r="AK7" i="105" s="1"/>
  <c r="AT7" i="105" s="1"/>
  <c r="Z66" i="104"/>
  <c r="AF66" i="104" s="1"/>
  <c r="AO66" i="104" s="1"/>
  <c r="AX65" i="105"/>
  <c r="S65" i="105" s="1"/>
  <c r="AC65" i="105" s="1"/>
  <c r="AB66" i="105" s="1"/>
  <c r="AJ66" i="105" s="1"/>
  <c r="AX59" i="105"/>
  <c r="S59" i="105" s="1"/>
  <c r="AC59" i="105" s="1"/>
  <c r="AB60" i="105" s="1"/>
  <c r="AX53" i="105"/>
  <c r="S53" i="105" s="1"/>
  <c r="AC53" i="105" s="1"/>
  <c r="AB54" i="105" s="1"/>
  <c r="AX47" i="105"/>
  <c r="S47" i="105" s="1"/>
  <c r="AC47" i="105" s="1"/>
  <c r="AB48" i="105" s="1"/>
  <c r="AK48" i="105" s="1"/>
  <c r="AT48" i="105" s="1"/>
  <c r="AX41" i="105"/>
  <c r="S41" i="105" s="1"/>
  <c r="AC41" i="105" s="1"/>
  <c r="AB42" i="105" s="1"/>
  <c r="AK42" i="105" s="1"/>
  <c r="AT42" i="105" s="1"/>
  <c r="AX36" i="105"/>
  <c r="S36" i="105" s="1"/>
  <c r="AC36" i="105" s="1"/>
  <c r="AB37" i="105" s="1"/>
  <c r="AX29" i="105"/>
  <c r="S29" i="105" s="1"/>
  <c r="AC29" i="105" s="1"/>
  <c r="AB30" i="105" s="1"/>
  <c r="AJ30" i="105" s="1"/>
  <c r="AX23" i="105"/>
  <c r="S23" i="105" s="1"/>
  <c r="AC23" i="105" s="1"/>
  <c r="AB24" i="105" s="1"/>
  <c r="AX17" i="105"/>
  <c r="S17" i="105" s="1"/>
  <c r="AC17" i="105" s="1"/>
  <c r="AB18" i="105" s="1"/>
  <c r="AK18" i="105" s="1"/>
  <c r="AT18" i="105" s="1"/>
  <c r="AX11" i="105"/>
  <c r="S11" i="105" s="1"/>
  <c r="AC11" i="105" s="1"/>
  <c r="AB12" i="105" s="1"/>
  <c r="AJ12" i="105" s="1"/>
  <c r="AX4" i="105"/>
  <c r="S4" i="105" s="1"/>
  <c r="AC4" i="105" s="1"/>
  <c r="AB5" i="105" s="1"/>
  <c r="AK5" i="105" s="1"/>
  <c r="AT5" i="105" s="1"/>
  <c r="Z67" i="96"/>
  <c r="W68" i="96" s="1"/>
  <c r="AX64" i="105"/>
  <c r="S64" i="105" s="1"/>
  <c r="AC64" i="105" s="1"/>
  <c r="AB65" i="105" s="1"/>
  <c r="AJ65" i="105" s="1"/>
  <c r="AX58" i="105"/>
  <c r="S58" i="105" s="1"/>
  <c r="AC58" i="105" s="1"/>
  <c r="AB59" i="105" s="1"/>
  <c r="AX52" i="105"/>
  <c r="S52" i="105" s="1"/>
  <c r="AC52" i="105" s="1"/>
  <c r="AB53" i="105" s="1"/>
  <c r="AJ53" i="105" s="1"/>
  <c r="AX46" i="105"/>
  <c r="S46" i="105" s="1"/>
  <c r="AC46" i="105" s="1"/>
  <c r="AB47" i="105" s="1"/>
  <c r="AK47" i="105" s="1"/>
  <c r="AT47" i="105" s="1"/>
  <c r="AX40" i="105"/>
  <c r="S40" i="105" s="1"/>
  <c r="AC40" i="105" s="1"/>
  <c r="AB41" i="105" s="1"/>
  <c r="AJ41" i="105" s="1"/>
  <c r="AX34" i="105"/>
  <c r="S34" i="105" s="1"/>
  <c r="AC34" i="105" s="1"/>
  <c r="AB35" i="105" s="1"/>
  <c r="AK35" i="105" s="1"/>
  <c r="AT35" i="105" s="1"/>
  <c r="AX28" i="105"/>
  <c r="S28" i="105" s="1"/>
  <c r="AC28" i="105" s="1"/>
  <c r="AB29" i="105" s="1"/>
  <c r="AJ29" i="105" s="1"/>
  <c r="AX22" i="105"/>
  <c r="S22" i="105" s="1"/>
  <c r="AC22" i="105" s="1"/>
  <c r="AB23" i="105" s="1"/>
  <c r="AX16" i="105"/>
  <c r="S16" i="105" s="1"/>
  <c r="AC16" i="105" s="1"/>
  <c r="AB17" i="105" s="1"/>
  <c r="AJ17" i="105" s="1"/>
  <c r="AX10" i="105"/>
  <c r="S10" i="105" s="1"/>
  <c r="AC10" i="105" s="1"/>
  <c r="AB11" i="105" s="1"/>
  <c r="AK11" i="105" s="1"/>
  <c r="AT11" i="105" s="1"/>
  <c r="S3" i="105"/>
  <c r="AC3" i="105" s="1"/>
  <c r="AB4" i="105" s="1"/>
  <c r="AX62" i="105"/>
  <c r="S62" i="105" s="1"/>
  <c r="AC62" i="105" s="1"/>
  <c r="AB63" i="105" s="1"/>
  <c r="AK63" i="105" s="1"/>
  <c r="AT63" i="105" s="1"/>
  <c r="AX57" i="105"/>
  <c r="S57" i="105" s="1"/>
  <c r="AC57" i="105" s="1"/>
  <c r="AB58" i="105" s="1"/>
  <c r="AK58" i="105" s="1"/>
  <c r="AT58" i="105" s="1"/>
  <c r="AX51" i="105"/>
  <c r="S51" i="105" s="1"/>
  <c r="AC51" i="105" s="1"/>
  <c r="AB52" i="105" s="1"/>
  <c r="AX45" i="105"/>
  <c r="S45" i="105" s="1"/>
  <c r="AC45" i="105" s="1"/>
  <c r="AB46" i="105" s="1"/>
  <c r="AK46" i="105" s="1"/>
  <c r="AT46" i="105" s="1"/>
  <c r="AX39" i="105"/>
  <c r="S39" i="105" s="1"/>
  <c r="AC39" i="105" s="1"/>
  <c r="AB40" i="105" s="1"/>
  <c r="AX33" i="105"/>
  <c r="S33" i="105" s="1"/>
  <c r="AC33" i="105" s="1"/>
  <c r="AB34" i="105" s="1"/>
  <c r="AX27" i="105"/>
  <c r="S27" i="105" s="1"/>
  <c r="AC27" i="105" s="1"/>
  <c r="AB28" i="105" s="1"/>
  <c r="AK28" i="105" s="1"/>
  <c r="AT28" i="105" s="1"/>
  <c r="AX21" i="105"/>
  <c r="S21" i="105" s="1"/>
  <c r="AC21" i="105" s="1"/>
  <c r="AB22" i="105" s="1"/>
  <c r="AK22" i="105" s="1"/>
  <c r="AT22" i="105" s="1"/>
  <c r="AX15" i="105"/>
  <c r="S15" i="105" s="1"/>
  <c r="AC15" i="105" s="1"/>
  <c r="AB16" i="105" s="1"/>
  <c r="AX8" i="105"/>
  <c r="S8" i="105" s="1"/>
  <c r="AC8" i="105" s="1"/>
  <c r="AB9" i="105" s="1"/>
  <c r="AK9" i="105" s="1"/>
  <c r="AT9" i="105" s="1"/>
  <c r="AX5" i="105"/>
  <c r="S5" i="105" s="1"/>
  <c r="AC5" i="105" s="1"/>
  <c r="AB6" i="105" s="1"/>
  <c r="AK6" i="105" s="1"/>
  <c r="AT6" i="105" s="1"/>
  <c r="Z67" i="42"/>
  <c r="AE67" i="42" s="1"/>
  <c r="Z67" i="97"/>
  <c r="W68" i="97" s="1"/>
  <c r="Z64" i="92"/>
  <c r="AE64" i="92" s="1"/>
  <c r="Z66" i="51"/>
  <c r="AX68" i="105"/>
  <c r="S68" i="105" s="1"/>
  <c r="AC68" i="105" s="1"/>
  <c r="AB69" i="105" s="1"/>
  <c r="AX63" i="105"/>
  <c r="S63" i="105" s="1"/>
  <c r="AC63" i="105" s="1"/>
  <c r="AB64" i="105" s="1"/>
  <c r="AK64" i="105" s="1"/>
  <c r="AT64" i="105" s="1"/>
  <c r="AX56" i="105"/>
  <c r="S56" i="105" s="1"/>
  <c r="AC56" i="105" s="1"/>
  <c r="AB57" i="105" s="1"/>
  <c r="AK57" i="105" s="1"/>
  <c r="AT57" i="105" s="1"/>
  <c r="AX50" i="105"/>
  <c r="S50" i="105" s="1"/>
  <c r="AC50" i="105" s="1"/>
  <c r="AB51" i="105" s="1"/>
  <c r="AK51" i="105" s="1"/>
  <c r="AT51" i="105" s="1"/>
  <c r="AX44" i="105"/>
  <c r="S44" i="105" s="1"/>
  <c r="AC44" i="105" s="1"/>
  <c r="AB45" i="105" s="1"/>
  <c r="AK45" i="105" s="1"/>
  <c r="AT45" i="105" s="1"/>
  <c r="AX38" i="105"/>
  <c r="S38" i="105" s="1"/>
  <c r="AC38" i="105" s="1"/>
  <c r="AB39" i="105" s="1"/>
  <c r="AX32" i="105"/>
  <c r="S32" i="105" s="1"/>
  <c r="AC32" i="105" s="1"/>
  <c r="AB33" i="105" s="1"/>
  <c r="AK33" i="105" s="1"/>
  <c r="AT33" i="105" s="1"/>
  <c r="AX26" i="105"/>
  <c r="S26" i="105" s="1"/>
  <c r="AC26" i="105" s="1"/>
  <c r="AB27" i="105" s="1"/>
  <c r="AK27" i="105" s="1"/>
  <c r="AT27" i="105" s="1"/>
  <c r="AX20" i="105"/>
  <c r="S20" i="105" s="1"/>
  <c r="AC20" i="105" s="1"/>
  <c r="AB21" i="105" s="1"/>
  <c r="AK21" i="105" s="1"/>
  <c r="AT21" i="105" s="1"/>
  <c r="AX14" i="105"/>
  <c r="S14" i="105" s="1"/>
  <c r="AC14" i="105" s="1"/>
  <c r="AB15" i="105" s="1"/>
  <c r="AK15" i="105" s="1"/>
  <c r="AT15" i="105" s="1"/>
  <c r="AX9" i="105"/>
  <c r="S9" i="105" s="1"/>
  <c r="AC9" i="105" s="1"/>
  <c r="AB10" i="105" s="1"/>
  <c r="AK10" i="105" s="1"/>
  <c r="AT10" i="105" s="1"/>
  <c r="Z65" i="52"/>
  <c r="AX67" i="105"/>
  <c r="S67" i="105" s="1"/>
  <c r="AC67" i="105" s="1"/>
  <c r="AB68" i="105" s="1"/>
  <c r="AJ68" i="105" s="1"/>
  <c r="AX61" i="105"/>
  <c r="S61" i="105" s="1"/>
  <c r="AC61" i="105" s="1"/>
  <c r="AB62" i="105" s="1"/>
  <c r="AK62" i="105" s="1"/>
  <c r="AT62" i="105" s="1"/>
  <c r="AX54" i="105"/>
  <c r="S54" i="105" s="1"/>
  <c r="AC54" i="105" s="1"/>
  <c r="AB55" i="105" s="1"/>
  <c r="AK55" i="105" s="1"/>
  <c r="AT55" i="105" s="1"/>
  <c r="AX49" i="105"/>
  <c r="S49" i="105" s="1"/>
  <c r="AC49" i="105" s="1"/>
  <c r="AB50" i="105" s="1"/>
  <c r="AJ50" i="105" s="1"/>
  <c r="AX43" i="105"/>
  <c r="S43" i="105" s="1"/>
  <c r="AC43" i="105" s="1"/>
  <c r="AB44" i="105" s="1"/>
  <c r="AK44" i="105" s="1"/>
  <c r="AT44" i="105" s="1"/>
  <c r="AX37" i="105"/>
  <c r="S37" i="105" s="1"/>
  <c r="AC37" i="105" s="1"/>
  <c r="AB38" i="105" s="1"/>
  <c r="AX31" i="105"/>
  <c r="S31" i="105" s="1"/>
  <c r="AC31" i="105" s="1"/>
  <c r="AB32" i="105" s="1"/>
  <c r="AJ32" i="105" s="1"/>
  <c r="AX25" i="105"/>
  <c r="S25" i="105" s="1"/>
  <c r="AC25" i="105" s="1"/>
  <c r="AB26" i="105" s="1"/>
  <c r="AK26" i="105" s="1"/>
  <c r="AT26" i="105" s="1"/>
  <c r="AX19" i="105"/>
  <c r="S19" i="105" s="1"/>
  <c r="AC19" i="105" s="1"/>
  <c r="AB20" i="105" s="1"/>
  <c r="AJ20" i="105" s="1"/>
  <c r="AX13" i="105"/>
  <c r="S13" i="105" s="1"/>
  <c r="AC13" i="105" s="1"/>
  <c r="AB14" i="105" s="1"/>
  <c r="AJ14" i="105" s="1"/>
  <c r="AX7" i="105"/>
  <c r="S7" i="105" s="1"/>
  <c r="AC7" i="105" s="1"/>
  <c r="AB8" i="105" s="1"/>
  <c r="AK8" i="105" s="1"/>
  <c r="AT8" i="105" s="1"/>
  <c r="AE69" i="53"/>
  <c r="AF69" i="53"/>
  <c r="AO69" i="53" s="1"/>
  <c r="AO71" i="53" s="1"/>
  <c r="AG69" i="53"/>
  <c r="AP69" i="53" s="1"/>
  <c r="AP71" i="53" s="1"/>
  <c r="AG67" i="42"/>
  <c r="AP67" i="42" s="1"/>
  <c r="AG63" i="20"/>
  <c r="AP63" i="20" s="1"/>
  <c r="AF63" i="20"/>
  <c r="AO63" i="20" s="1"/>
  <c r="AE63" i="20"/>
  <c r="W64" i="20"/>
  <c r="AE67" i="96"/>
  <c r="AR63" i="99"/>
  <c r="AR66" i="16"/>
  <c r="AR68" i="98"/>
  <c r="AS21" i="89"/>
  <c r="AL21" i="89"/>
  <c r="AU21" i="89" s="1"/>
  <c r="AE66" i="51"/>
  <c r="AF66" i="51"/>
  <c r="AO66" i="51" s="1"/>
  <c r="AG66" i="51"/>
  <c r="AP66" i="51" s="1"/>
  <c r="W67" i="51"/>
  <c r="AH64" i="99"/>
  <c r="AQ64" i="99" s="1"/>
  <c r="AK52" i="105"/>
  <c r="AT52" i="105" s="1"/>
  <c r="AJ18" i="105"/>
  <c r="AN67" i="49"/>
  <c r="AI67" i="49"/>
  <c r="AR65" i="93"/>
  <c r="Y65" i="11"/>
  <c r="X65" i="11"/>
  <c r="AS6" i="89"/>
  <c r="AS40" i="89"/>
  <c r="AL40" i="89"/>
  <c r="AU40" i="89" s="1"/>
  <c r="AN66" i="84"/>
  <c r="AI66" i="84"/>
  <c r="AR65" i="50"/>
  <c r="Z64" i="99"/>
  <c r="AJ47" i="105"/>
  <c r="AR62" i="20"/>
  <c r="AS17" i="89"/>
  <c r="AL17" i="89"/>
  <c r="AU17" i="89" s="1"/>
  <c r="AS53" i="89"/>
  <c r="AL53" i="89"/>
  <c r="AU53" i="89" s="1"/>
  <c r="AR64" i="52"/>
  <c r="AN69" i="89"/>
  <c r="AN71" i="89" s="1"/>
  <c r="AI69" i="89"/>
  <c r="W72" i="41"/>
  <c r="AE71" i="41"/>
  <c r="AF71" i="41"/>
  <c r="AO71" i="41" s="1"/>
  <c r="AG71" i="41"/>
  <c r="AP71" i="41" s="1"/>
  <c r="AN66" i="85"/>
  <c r="AI66" i="85"/>
  <c r="AS45" i="89"/>
  <c r="AL45" i="89"/>
  <c r="AU45" i="89" s="1"/>
  <c r="AK66" i="105"/>
  <c r="AT66" i="105" s="1"/>
  <c r="AS28" i="89"/>
  <c r="AI66" i="48"/>
  <c r="AN66" i="48"/>
  <c r="AH67" i="83"/>
  <c r="AQ67" i="83" s="1"/>
  <c r="AS31" i="89"/>
  <c r="AL31" i="89"/>
  <c r="AU31" i="89" s="1"/>
  <c r="AS67" i="89"/>
  <c r="AL67" i="89"/>
  <c r="AU67" i="89" s="1"/>
  <c r="Y67" i="87"/>
  <c r="X67" i="87"/>
  <c r="Y67" i="44"/>
  <c r="X67" i="44"/>
  <c r="AI70" i="18"/>
  <c r="AN70" i="18"/>
  <c r="Z67" i="83"/>
  <c r="AR67" i="94"/>
  <c r="AR66" i="96"/>
  <c r="AS57" i="89"/>
  <c r="AL57" i="89"/>
  <c r="AU57" i="89" s="1"/>
  <c r="AN65" i="102"/>
  <c r="AI65" i="102"/>
  <c r="AS12" i="89"/>
  <c r="AL12" i="89"/>
  <c r="AU12" i="89" s="1"/>
  <c r="AS33" i="89"/>
  <c r="AS51" i="89"/>
  <c r="AL51" i="89"/>
  <c r="AU51" i="89" s="1"/>
  <c r="AS68" i="89"/>
  <c r="AL68" i="89"/>
  <c r="AU68" i="89" s="1"/>
  <c r="AH64" i="92"/>
  <c r="AQ64" i="92" s="1"/>
  <c r="AR65" i="82"/>
  <c r="AH67" i="35"/>
  <c r="AQ67" i="35" s="1"/>
  <c r="AG69" i="105"/>
  <c r="AP69" i="105" s="1"/>
  <c r="AP71" i="105" s="1"/>
  <c r="AF69" i="105"/>
  <c r="AO69" i="105" s="1"/>
  <c r="AO71" i="105" s="1"/>
  <c r="AE69" i="105"/>
  <c r="AC69" i="105"/>
  <c r="Y65" i="90"/>
  <c r="X65" i="90"/>
  <c r="AS9" i="89"/>
  <c r="AL9" i="89"/>
  <c r="AU9" i="89" s="1"/>
  <c r="AN64" i="103"/>
  <c r="AI64" i="103"/>
  <c r="AK16" i="105"/>
  <c r="AT16" i="105" s="1"/>
  <c r="AS34" i="89"/>
  <c r="AL34" i="89"/>
  <c r="AU34" i="89" s="1"/>
  <c r="Y69" i="100"/>
  <c r="X69" i="100"/>
  <c r="Y66" i="43"/>
  <c r="X66" i="43"/>
  <c r="AH66" i="93"/>
  <c r="AQ66" i="93" s="1"/>
  <c r="AS50" i="89"/>
  <c r="AL50" i="89"/>
  <c r="AU50" i="89" s="1"/>
  <c r="AI64" i="54"/>
  <c r="AN64" i="54"/>
  <c r="AL32" i="89"/>
  <c r="AU32" i="89" s="1"/>
  <c r="AN67" i="86"/>
  <c r="AL8" i="89"/>
  <c r="AU8" i="89" s="1"/>
  <c r="AS63" i="89"/>
  <c r="AL63" i="89"/>
  <c r="AU63" i="89" s="1"/>
  <c r="AH63" i="20"/>
  <c r="AQ63" i="20" s="1"/>
  <c r="AI64" i="11"/>
  <c r="AN64" i="11"/>
  <c r="AS59" i="89"/>
  <c r="AL59" i="89"/>
  <c r="AU59" i="89" s="1"/>
  <c r="AS60" i="89"/>
  <c r="AL60" i="89"/>
  <c r="AU60" i="89" s="1"/>
  <c r="AK39" i="105"/>
  <c r="AT39" i="105" s="1"/>
  <c r="Y71" i="18"/>
  <c r="X71" i="18"/>
  <c r="AS49" i="89"/>
  <c r="AL49" i="89"/>
  <c r="AU49" i="89" s="1"/>
  <c r="Y67" i="85"/>
  <c r="X67" i="85"/>
  <c r="AH67" i="97"/>
  <c r="AQ67" i="97" s="1"/>
  <c r="AS55" i="89"/>
  <c r="AL55" i="89"/>
  <c r="AU55" i="89" s="1"/>
  <c r="AR65" i="32"/>
  <c r="Y68" i="45"/>
  <c r="X68" i="45"/>
  <c r="AR63" i="92"/>
  <c r="Y68" i="13"/>
  <c r="X68" i="13"/>
  <c r="AS16" i="89"/>
  <c r="AL16" i="89"/>
  <c r="AU16" i="89" s="1"/>
  <c r="AF64" i="92"/>
  <c r="AO64" i="92" s="1"/>
  <c r="AR66" i="83"/>
  <c r="AH69" i="98"/>
  <c r="AQ69" i="98" s="1"/>
  <c r="AF67" i="35"/>
  <c r="AO67" i="35" s="1"/>
  <c r="AG67" i="35"/>
  <c r="AP67" i="35" s="1"/>
  <c r="W68" i="35"/>
  <c r="AE67" i="35"/>
  <c r="AF64" i="95"/>
  <c r="AO64" i="95" s="1"/>
  <c r="AE64" i="95"/>
  <c r="W65" i="95"/>
  <c r="AG64" i="95"/>
  <c r="AP64" i="95" s="1"/>
  <c r="AS46" i="89"/>
  <c r="AL46" i="89"/>
  <c r="AU46" i="89" s="1"/>
  <c r="AL64" i="89"/>
  <c r="AU64" i="89" s="1"/>
  <c r="AH67" i="16"/>
  <c r="AQ67" i="16" s="1"/>
  <c r="Y65" i="103"/>
  <c r="X65" i="103"/>
  <c r="AH66" i="82"/>
  <c r="AQ66" i="82" s="1"/>
  <c r="AK56" i="105"/>
  <c r="AT56" i="105" s="1"/>
  <c r="AK32" i="105"/>
  <c r="AT32" i="105" s="1"/>
  <c r="AS5" i="89"/>
  <c r="AL5" i="89"/>
  <c r="AU5" i="89" s="1"/>
  <c r="AS23" i="89"/>
  <c r="AL23" i="89"/>
  <c r="AU23" i="89" s="1"/>
  <c r="AS42" i="89"/>
  <c r="AL42" i="89"/>
  <c r="AU42" i="89" s="1"/>
  <c r="W67" i="91"/>
  <c r="AE66" i="91"/>
  <c r="AG66" i="91"/>
  <c r="AP66" i="91" s="1"/>
  <c r="AF66" i="91"/>
  <c r="AO66" i="91" s="1"/>
  <c r="AE67" i="88"/>
  <c r="W68" i="88"/>
  <c r="AG67" i="88"/>
  <c r="AP67" i="88" s="1"/>
  <c r="AF67" i="88"/>
  <c r="AO67" i="88" s="1"/>
  <c r="W66" i="52"/>
  <c r="AE65" i="52"/>
  <c r="AG65" i="52"/>
  <c r="AP65" i="52" s="1"/>
  <c r="AF65" i="52"/>
  <c r="AO65" i="52" s="1"/>
  <c r="AS14" i="89"/>
  <c r="AL14" i="89"/>
  <c r="AU14" i="89" s="1"/>
  <c r="AI66" i="44"/>
  <c r="AN66" i="44"/>
  <c r="AJ4" i="89"/>
  <c r="AK4" i="89"/>
  <c r="AT4" i="89" s="1"/>
  <c r="AR65" i="104"/>
  <c r="AS18" i="89"/>
  <c r="AL18" i="89"/>
  <c r="AU18" i="89" s="1"/>
  <c r="AJ59" i="105"/>
  <c r="AK59" i="105"/>
  <c r="AT59" i="105" s="1"/>
  <c r="AJ11" i="105"/>
  <c r="AN68" i="100"/>
  <c r="AI68" i="100"/>
  <c r="Z66" i="93"/>
  <c r="AS13" i="89"/>
  <c r="AL13" i="89"/>
  <c r="AU13" i="89" s="1"/>
  <c r="AE66" i="10"/>
  <c r="W67" i="10"/>
  <c r="AG66" i="10"/>
  <c r="AP66" i="10" s="1"/>
  <c r="AF66" i="10"/>
  <c r="AO66" i="10" s="1"/>
  <c r="AS19" i="89"/>
  <c r="AL19" i="89"/>
  <c r="AU19" i="89" s="1"/>
  <c r="AH71" i="41"/>
  <c r="AQ71" i="41" s="1"/>
  <c r="AH65" i="52"/>
  <c r="AQ65" i="52" s="1"/>
  <c r="AS26" i="89"/>
  <c r="AL26" i="89"/>
  <c r="AU26" i="89" s="1"/>
  <c r="AS44" i="89"/>
  <c r="AL44" i="89"/>
  <c r="AU44" i="89" s="1"/>
  <c r="AS62" i="89"/>
  <c r="AN66" i="87"/>
  <c r="AI66" i="87"/>
  <c r="AS36" i="89"/>
  <c r="AL36" i="89"/>
  <c r="AU36" i="89" s="1"/>
  <c r="AN67" i="13"/>
  <c r="AI67" i="13"/>
  <c r="AR65" i="51"/>
  <c r="AS20" i="89"/>
  <c r="AL20" i="89"/>
  <c r="AU20" i="89" s="1"/>
  <c r="AS38" i="89"/>
  <c r="AL38" i="89"/>
  <c r="AU38" i="89" s="1"/>
  <c r="AS56" i="89"/>
  <c r="Y68" i="49"/>
  <c r="X68" i="49"/>
  <c r="Z69" i="98"/>
  <c r="AS15" i="89"/>
  <c r="AL15" i="89"/>
  <c r="AU15" i="89" s="1"/>
  <c r="AH68" i="94"/>
  <c r="AQ68" i="94" s="1"/>
  <c r="Z67" i="16"/>
  <c r="Y67" i="84"/>
  <c r="X67" i="84"/>
  <c r="AN68" i="15"/>
  <c r="AI68" i="15"/>
  <c r="AS41" i="89"/>
  <c r="AL41" i="89"/>
  <c r="AU41" i="89" s="1"/>
  <c r="AH67" i="96"/>
  <c r="AQ67" i="96" s="1"/>
  <c r="Z66" i="82"/>
  <c r="AK61" i="105"/>
  <c r="AT61" i="105" s="1"/>
  <c r="AK50" i="105"/>
  <c r="AT50" i="105" s="1"/>
  <c r="AJ38" i="105"/>
  <c r="AK38" i="105"/>
  <c r="AT38" i="105" s="1"/>
  <c r="AK24" i="105"/>
  <c r="AT24" i="105" s="1"/>
  <c r="AJ24" i="105"/>
  <c r="AK19" i="105"/>
  <c r="AT19" i="105" s="1"/>
  <c r="AI63" i="101"/>
  <c r="AN63" i="101"/>
  <c r="AS58" i="89"/>
  <c r="AL58" i="89"/>
  <c r="AU58" i="89" s="1"/>
  <c r="AH66" i="50"/>
  <c r="AQ66" i="50" s="1"/>
  <c r="AS66" i="89"/>
  <c r="AL66" i="89"/>
  <c r="AU66" i="89" s="1"/>
  <c r="AH67" i="42"/>
  <c r="AQ67" i="42" s="1"/>
  <c r="AS27" i="89"/>
  <c r="AL27" i="89"/>
  <c r="AU27" i="89" s="1"/>
  <c r="AE66" i="104"/>
  <c r="AJ23" i="105"/>
  <c r="AK23" i="105"/>
  <c r="AT23" i="105" s="1"/>
  <c r="AS25" i="89"/>
  <c r="AL25" i="89"/>
  <c r="AU25" i="89" s="1"/>
  <c r="AS43" i="89"/>
  <c r="AL43" i="89"/>
  <c r="AU43" i="89" s="1"/>
  <c r="AS61" i="89"/>
  <c r="AL61" i="89"/>
  <c r="AU61" i="89" s="1"/>
  <c r="Y65" i="54"/>
  <c r="X65" i="54"/>
  <c r="AR66" i="42"/>
  <c r="AR70" i="41"/>
  <c r="AN67" i="45"/>
  <c r="AI67" i="45"/>
  <c r="Y66" i="102"/>
  <c r="X66" i="102"/>
  <c r="Y68" i="86"/>
  <c r="X68" i="86"/>
  <c r="AR66" i="35"/>
  <c r="AR68" i="53"/>
  <c r="AH66" i="104"/>
  <c r="AQ66" i="104" s="1"/>
  <c r="AL3" i="89"/>
  <c r="AU3" i="89" s="1"/>
  <c r="AS3" i="89"/>
  <c r="AN64" i="90"/>
  <c r="AI64" i="90"/>
  <c r="AE66" i="55"/>
  <c r="AF66" i="55"/>
  <c r="AO66" i="55" s="1"/>
  <c r="W67" i="55"/>
  <c r="AG66" i="55"/>
  <c r="AP66" i="55" s="1"/>
  <c r="AS52" i="89"/>
  <c r="AL52" i="89"/>
  <c r="AU52" i="89" s="1"/>
  <c r="AH66" i="51"/>
  <c r="AQ66" i="51" s="1"/>
  <c r="Y69" i="15"/>
  <c r="X69" i="15"/>
  <c r="AH66" i="32"/>
  <c r="AQ66" i="32" s="1"/>
  <c r="AK60" i="105"/>
  <c r="AT60" i="105" s="1"/>
  <c r="AJ60" i="105"/>
  <c r="AK54" i="105"/>
  <c r="AT54" i="105" s="1"/>
  <c r="AK36" i="105"/>
  <c r="AT36" i="105" s="1"/>
  <c r="AK25" i="105"/>
  <c r="AT25" i="105" s="1"/>
  <c r="AR66" i="97"/>
  <c r="Y64" i="101"/>
  <c r="X64" i="101"/>
  <c r="AS11" i="89"/>
  <c r="AL11" i="89"/>
  <c r="AU11" i="89" s="1"/>
  <c r="Z66" i="50"/>
  <c r="AH69" i="53"/>
  <c r="AQ69" i="53" s="1"/>
  <c r="AQ71" i="53" s="1"/>
  <c r="AZ3" i="53"/>
  <c r="AX7" i="53" s="1"/>
  <c r="S7" i="53" s="1"/>
  <c r="AC7" i="53" s="1"/>
  <c r="AB8" i="53" s="1"/>
  <c r="AN65" i="43"/>
  <c r="AI65" i="43"/>
  <c r="AJ3" i="105" l="1"/>
  <c r="AS10" i="89"/>
  <c r="AS35" i="89"/>
  <c r="AS39" i="89"/>
  <c r="W69" i="94"/>
  <c r="Y69" i="94" s="1"/>
  <c r="AJ40" i="105"/>
  <c r="X67" i="48"/>
  <c r="AL24" i="89"/>
  <c r="AU24" i="89" s="1"/>
  <c r="AJ37" i="105"/>
  <c r="AS37" i="105" s="1"/>
  <c r="AJ36" i="105"/>
  <c r="AS36" i="105" s="1"/>
  <c r="W67" i="104"/>
  <c r="Y67" i="104" s="1"/>
  <c r="AS37" i="89"/>
  <c r="AK37" i="105"/>
  <c r="AT37" i="105" s="1"/>
  <c r="AL33" i="89"/>
  <c r="AU33" i="89" s="1"/>
  <c r="AJ35" i="105"/>
  <c r="AG66" i="104"/>
  <c r="AP66" i="104" s="1"/>
  <c r="AL54" i="89"/>
  <c r="AU54" i="89" s="1"/>
  <c r="AK14" i="105"/>
  <c r="AT14" i="105" s="1"/>
  <c r="AJ62" i="105"/>
  <c r="AL62" i="105" s="1"/>
  <c r="AU62" i="105" s="1"/>
  <c r="AJ51" i="105"/>
  <c r="AL65" i="89"/>
  <c r="AU65" i="89" s="1"/>
  <c r="AJ15" i="105"/>
  <c r="AF67" i="96"/>
  <c r="AO67" i="96" s="1"/>
  <c r="AE67" i="97"/>
  <c r="AN67" i="97" s="1"/>
  <c r="AJ34" i="105"/>
  <c r="AS34" i="105" s="1"/>
  <c r="AL48" i="89"/>
  <c r="AU48" i="89" s="1"/>
  <c r="AG67" i="96"/>
  <c r="AP67" i="96" s="1"/>
  <c r="AF67" i="97"/>
  <c r="AO67" i="97" s="1"/>
  <c r="AL30" i="89"/>
  <c r="AU30" i="89" s="1"/>
  <c r="AG67" i="97"/>
  <c r="AP67" i="97" s="1"/>
  <c r="AL47" i="89"/>
  <c r="AU47" i="89" s="1"/>
  <c r="AI67" i="86"/>
  <c r="AR67" i="86" s="1"/>
  <c r="AK12" i="105"/>
  <c r="AT12" i="105" s="1"/>
  <c r="AJ26" i="105"/>
  <c r="AK40" i="105"/>
  <c r="AT40" i="105" s="1"/>
  <c r="AJ61" i="105"/>
  <c r="AS61" i="105" s="1"/>
  <c r="AJ39" i="105"/>
  <c r="AL39" i="105" s="1"/>
  <c r="AU39" i="105" s="1"/>
  <c r="AJ13" i="105"/>
  <c r="AS13" i="105" s="1"/>
  <c r="AJ48" i="105"/>
  <c r="AL48" i="105" s="1"/>
  <c r="AU48" i="105" s="1"/>
  <c r="AJ27" i="105"/>
  <c r="AJ63" i="105"/>
  <c r="AS63" i="105" s="1"/>
  <c r="AJ49" i="105"/>
  <c r="AL49" i="105" s="1"/>
  <c r="AU49" i="105" s="1"/>
  <c r="AJ25" i="105"/>
  <c r="AS25" i="105" s="1"/>
  <c r="AJ69" i="105"/>
  <c r="AS69" i="105" s="1"/>
  <c r="AK68" i="105"/>
  <c r="AT68" i="105" s="1"/>
  <c r="AJ8" i="105"/>
  <c r="AK17" i="105"/>
  <c r="AT17" i="105" s="1"/>
  <c r="AJ52" i="105"/>
  <c r="AL52" i="105" s="1"/>
  <c r="AU52" i="105" s="1"/>
  <c r="AK53" i="105"/>
  <c r="AT53" i="105" s="1"/>
  <c r="AJ46" i="105"/>
  <c r="AS46" i="105" s="1"/>
  <c r="AJ16" i="105"/>
  <c r="AS16" i="105" s="1"/>
  <c r="AJ45" i="105"/>
  <c r="AJ33" i="105"/>
  <c r="AS33" i="105" s="1"/>
  <c r="AJ44" i="105"/>
  <c r="AS44" i="105" s="1"/>
  <c r="Z71" i="18"/>
  <c r="AE71" i="18" s="1"/>
  <c r="Z68" i="45"/>
  <c r="AE68" i="45" s="1"/>
  <c r="AS7" i="89"/>
  <c r="AJ42" i="105"/>
  <c r="AJ19" i="105"/>
  <c r="AS19" i="105" s="1"/>
  <c r="AK34" i="105"/>
  <c r="AT34" i="105" s="1"/>
  <c r="AE68" i="94"/>
  <c r="AE66" i="32"/>
  <c r="AN66" i="32" s="1"/>
  <c r="AN68" i="46"/>
  <c r="AI68" i="46"/>
  <c r="AR68" i="46" s="1"/>
  <c r="AJ5" i="105"/>
  <c r="AS5" i="105" s="1"/>
  <c r="AK69" i="105"/>
  <c r="AT69" i="105" s="1"/>
  <c r="AK20" i="105"/>
  <c r="AT20" i="105" s="1"/>
  <c r="AJ56" i="105"/>
  <c r="AS56" i="105" s="1"/>
  <c r="AL28" i="89"/>
  <c r="AU28" i="89" s="1"/>
  <c r="AJ6" i="105"/>
  <c r="AF68" i="94"/>
  <c r="AO68" i="94" s="1"/>
  <c r="AF67" i="42"/>
  <c r="AO67" i="42" s="1"/>
  <c r="X69" i="46"/>
  <c r="Y69" i="46"/>
  <c r="AJ55" i="105"/>
  <c r="AS55" i="105" s="1"/>
  <c r="AT71" i="89"/>
  <c r="AK41" i="105"/>
  <c r="AT41" i="105" s="1"/>
  <c r="W68" i="42"/>
  <c r="Y68" i="42" s="1"/>
  <c r="AG66" i="32"/>
  <c r="AP66" i="32" s="1"/>
  <c r="AJ54" i="105"/>
  <c r="AS54" i="105" s="1"/>
  <c r="Z66" i="102"/>
  <c r="W67" i="102" s="1"/>
  <c r="AF66" i="32"/>
  <c r="AO66" i="32" s="1"/>
  <c r="AL62" i="89"/>
  <c r="AU62" i="89" s="1"/>
  <c r="AJ43" i="105"/>
  <c r="AS43" i="105" s="1"/>
  <c r="AG64" i="92"/>
  <c r="AP64" i="92" s="1"/>
  <c r="AK30" i="105"/>
  <c r="AT30" i="105" s="1"/>
  <c r="AJ31" i="105"/>
  <c r="AL31" i="105" s="1"/>
  <c r="AU31" i="105" s="1"/>
  <c r="AJ67" i="105"/>
  <c r="AS67" i="105" s="1"/>
  <c r="AJ7" i="105"/>
  <c r="AS7" i="105" s="1"/>
  <c r="AJ22" i="105"/>
  <c r="AJ58" i="105"/>
  <c r="AS58" i="105" s="1"/>
  <c r="AK65" i="105"/>
  <c r="AT65" i="105" s="1"/>
  <c r="AL29" i="89"/>
  <c r="AU29" i="89" s="1"/>
  <c r="AJ9" i="105"/>
  <c r="AS9" i="105" s="1"/>
  <c r="AK29" i="105"/>
  <c r="AT29" i="105" s="1"/>
  <c r="W65" i="92"/>
  <c r="Y65" i="92" s="1"/>
  <c r="AL22" i="89"/>
  <c r="AU22" i="89" s="1"/>
  <c r="AJ10" i="105"/>
  <c r="AS10" i="105" s="1"/>
  <c r="AJ28" i="105"/>
  <c r="AL28" i="105" s="1"/>
  <c r="AU28" i="105" s="1"/>
  <c r="AJ64" i="105"/>
  <c r="AL64" i="105" s="1"/>
  <c r="AU64" i="105" s="1"/>
  <c r="AJ21" i="105"/>
  <c r="AS21" i="105" s="1"/>
  <c r="AJ57" i="105"/>
  <c r="AS57" i="105" s="1"/>
  <c r="AX64" i="53"/>
  <c r="S64" i="53" s="1"/>
  <c r="AC64" i="53" s="1"/>
  <c r="AB65" i="53" s="1"/>
  <c r="AX58" i="53"/>
  <c r="S58" i="53" s="1"/>
  <c r="AC58" i="53" s="1"/>
  <c r="AB59" i="53" s="1"/>
  <c r="AK59" i="53" s="1"/>
  <c r="AT59" i="53" s="1"/>
  <c r="AX51" i="53"/>
  <c r="S51" i="53" s="1"/>
  <c r="AC51" i="53" s="1"/>
  <c r="AB52" i="53" s="1"/>
  <c r="AJ52" i="53" s="1"/>
  <c r="AX46" i="53"/>
  <c r="S46" i="53" s="1"/>
  <c r="AC46" i="53" s="1"/>
  <c r="AB47" i="53" s="1"/>
  <c r="AK47" i="53" s="1"/>
  <c r="AT47" i="53" s="1"/>
  <c r="AX40" i="53"/>
  <c r="S40" i="53" s="1"/>
  <c r="AC40" i="53" s="1"/>
  <c r="AB41" i="53" s="1"/>
  <c r="AK41" i="53" s="1"/>
  <c r="AT41" i="53" s="1"/>
  <c r="AX34" i="53"/>
  <c r="S34" i="53" s="1"/>
  <c r="AC34" i="53" s="1"/>
  <c r="AB35" i="53" s="1"/>
  <c r="AX28" i="53"/>
  <c r="S28" i="53" s="1"/>
  <c r="AC28" i="53" s="1"/>
  <c r="AB29" i="53" s="1"/>
  <c r="AK29" i="53" s="1"/>
  <c r="AT29" i="53" s="1"/>
  <c r="AX22" i="53"/>
  <c r="S22" i="53" s="1"/>
  <c r="AC22" i="53" s="1"/>
  <c r="AB23" i="53" s="1"/>
  <c r="AK23" i="53" s="1"/>
  <c r="AT23" i="53" s="1"/>
  <c r="AX16" i="53"/>
  <c r="S16" i="53" s="1"/>
  <c r="AC16" i="53" s="1"/>
  <c r="AB17" i="53" s="1"/>
  <c r="AK17" i="53" s="1"/>
  <c r="AT17" i="53" s="1"/>
  <c r="AX10" i="53"/>
  <c r="S10" i="53" s="1"/>
  <c r="AC10" i="53" s="1"/>
  <c r="AB11" i="53" s="1"/>
  <c r="AX4" i="53"/>
  <c r="S4" i="53" s="1"/>
  <c r="AC4" i="53" s="1"/>
  <c r="AB5" i="53" s="1"/>
  <c r="AK5" i="53" s="1"/>
  <c r="AT5" i="53" s="1"/>
  <c r="AX63" i="53"/>
  <c r="S63" i="53" s="1"/>
  <c r="AC63" i="53" s="1"/>
  <c r="AB64" i="53" s="1"/>
  <c r="AK64" i="53" s="1"/>
  <c r="AT64" i="53" s="1"/>
  <c r="AX57" i="53"/>
  <c r="S57" i="53" s="1"/>
  <c r="AC57" i="53" s="1"/>
  <c r="AB58" i="53" s="1"/>
  <c r="AK58" i="53" s="1"/>
  <c r="AT58" i="53" s="1"/>
  <c r="AX52" i="53"/>
  <c r="S52" i="53" s="1"/>
  <c r="AC52" i="53" s="1"/>
  <c r="AB53" i="53" s="1"/>
  <c r="AX45" i="53"/>
  <c r="S45" i="53" s="1"/>
  <c r="AC45" i="53" s="1"/>
  <c r="AB46" i="53" s="1"/>
  <c r="AK46" i="53" s="1"/>
  <c r="AT46" i="53" s="1"/>
  <c r="AX39" i="53"/>
  <c r="S39" i="53" s="1"/>
  <c r="AC39" i="53" s="1"/>
  <c r="AB40" i="53" s="1"/>
  <c r="AX33" i="53"/>
  <c r="S33" i="53" s="1"/>
  <c r="AC33" i="53" s="1"/>
  <c r="AB34" i="53" s="1"/>
  <c r="AK34" i="53" s="1"/>
  <c r="AT34" i="53" s="1"/>
  <c r="AX27" i="53"/>
  <c r="S27" i="53" s="1"/>
  <c r="AC27" i="53" s="1"/>
  <c r="AB28" i="53" s="1"/>
  <c r="AK28" i="53" s="1"/>
  <c r="AT28" i="53" s="1"/>
  <c r="AX21" i="53"/>
  <c r="S21" i="53" s="1"/>
  <c r="AC21" i="53" s="1"/>
  <c r="AB22" i="53" s="1"/>
  <c r="AX15" i="53"/>
  <c r="S15" i="53" s="1"/>
  <c r="AC15" i="53" s="1"/>
  <c r="AB16" i="53" s="1"/>
  <c r="AK16" i="53" s="1"/>
  <c r="AT16" i="53" s="1"/>
  <c r="AX9" i="53"/>
  <c r="S9" i="53" s="1"/>
  <c r="AC9" i="53" s="1"/>
  <c r="AB10" i="53" s="1"/>
  <c r="AJ10" i="53" s="1"/>
  <c r="AX3" i="53"/>
  <c r="Z68" i="13"/>
  <c r="AF68" i="13" s="1"/>
  <c r="AO68" i="13" s="1"/>
  <c r="Z67" i="87"/>
  <c r="AF67" i="87" s="1"/>
  <c r="AO67" i="87" s="1"/>
  <c r="AX62" i="53"/>
  <c r="S62" i="53" s="1"/>
  <c r="AC62" i="53" s="1"/>
  <c r="AB63" i="53" s="1"/>
  <c r="AX56" i="53"/>
  <c r="S56" i="53" s="1"/>
  <c r="AC56" i="53" s="1"/>
  <c r="AB57" i="53" s="1"/>
  <c r="AX50" i="53"/>
  <c r="S50" i="53" s="1"/>
  <c r="AC50" i="53" s="1"/>
  <c r="AB51" i="53" s="1"/>
  <c r="AK51" i="53" s="1"/>
  <c r="AT51" i="53" s="1"/>
  <c r="AX44" i="53"/>
  <c r="S44" i="53" s="1"/>
  <c r="AC44" i="53" s="1"/>
  <c r="AB45" i="53" s="1"/>
  <c r="AX38" i="53"/>
  <c r="S38" i="53" s="1"/>
  <c r="AC38" i="53" s="1"/>
  <c r="AB39" i="53" s="1"/>
  <c r="AX32" i="53"/>
  <c r="S32" i="53" s="1"/>
  <c r="AC32" i="53" s="1"/>
  <c r="AB33" i="53" s="1"/>
  <c r="AJ33" i="53" s="1"/>
  <c r="AX26" i="53"/>
  <c r="S26" i="53" s="1"/>
  <c r="AC26" i="53" s="1"/>
  <c r="AB27" i="53" s="1"/>
  <c r="AX20" i="53"/>
  <c r="S20" i="53" s="1"/>
  <c r="AC20" i="53" s="1"/>
  <c r="AB21" i="53" s="1"/>
  <c r="AK21" i="53" s="1"/>
  <c r="AT21" i="53" s="1"/>
  <c r="AX14" i="53"/>
  <c r="S14" i="53" s="1"/>
  <c r="AC14" i="53" s="1"/>
  <c r="AB15" i="53" s="1"/>
  <c r="AJ15" i="53" s="1"/>
  <c r="AX8" i="53"/>
  <c r="S8" i="53" s="1"/>
  <c r="AC8" i="53" s="1"/>
  <c r="AB9" i="53" s="1"/>
  <c r="Z65" i="54"/>
  <c r="AF65" i="54" s="1"/>
  <c r="AO65" i="54" s="1"/>
  <c r="AX67" i="53"/>
  <c r="S67" i="53" s="1"/>
  <c r="AC67" i="53" s="1"/>
  <c r="AB68" i="53" s="1"/>
  <c r="AX61" i="53"/>
  <c r="S61" i="53" s="1"/>
  <c r="AC61" i="53" s="1"/>
  <c r="AB62" i="53" s="1"/>
  <c r="AK62" i="53" s="1"/>
  <c r="AT62" i="53" s="1"/>
  <c r="AX54" i="53"/>
  <c r="S54" i="53" s="1"/>
  <c r="AC54" i="53" s="1"/>
  <c r="AB55" i="53" s="1"/>
  <c r="AK55" i="53" s="1"/>
  <c r="AT55" i="53" s="1"/>
  <c r="AX49" i="53"/>
  <c r="S49" i="53" s="1"/>
  <c r="AC49" i="53" s="1"/>
  <c r="AB50" i="53" s="1"/>
  <c r="AK50" i="53" s="1"/>
  <c r="AT50" i="53" s="1"/>
  <c r="AX43" i="53"/>
  <c r="S43" i="53" s="1"/>
  <c r="AC43" i="53" s="1"/>
  <c r="AB44" i="53" s="1"/>
  <c r="AK44" i="53" s="1"/>
  <c r="AT44" i="53" s="1"/>
  <c r="AX37" i="53"/>
  <c r="S37" i="53" s="1"/>
  <c r="AC37" i="53" s="1"/>
  <c r="AB38" i="53" s="1"/>
  <c r="AK38" i="53" s="1"/>
  <c r="AT38" i="53" s="1"/>
  <c r="AX31" i="53"/>
  <c r="S31" i="53" s="1"/>
  <c r="AC31" i="53" s="1"/>
  <c r="AB32" i="53" s="1"/>
  <c r="AJ32" i="53" s="1"/>
  <c r="AX25" i="53"/>
  <c r="S25" i="53" s="1"/>
  <c r="AC25" i="53" s="1"/>
  <c r="AB26" i="53" s="1"/>
  <c r="AK26" i="53" s="1"/>
  <c r="AT26" i="53" s="1"/>
  <c r="AX19" i="53"/>
  <c r="S19" i="53" s="1"/>
  <c r="AC19" i="53" s="1"/>
  <c r="AB20" i="53" s="1"/>
  <c r="AJ20" i="53" s="1"/>
  <c r="AX13" i="53"/>
  <c r="S13" i="53" s="1"/>
  <c r="AC13" i="53" s="1"/>
  <c r="AB14" i="53" s="1"/>
  <c r="AJ14" i="53" s="1"/>
  <c r="S3" i="53"/>
  <c r="AC3" i="53" s="1"/>
  <c r="AB4" i="53" s="1"/>
  <c r="Z69" i="15"/>
  <c r="AX69" i="15" s="1"/>
  <c r="S69" i="15" s="1"/>
  <c r="AX65" i="53"/>
  <c r="S65" i="53" s="1"/>
  <c r="AC65" i="53" s="1"/>
  <c r="AB66" i="53" s="1"/>
  <c r="AX60" i="53"/>
  <c r="S60" i="53" s="1"/>
  <c r="AC60" i="53" s="1"/>
  <c r="AB61" i="53" s="1"/>
  <c r="AK61" i="53" s="1"/>
  <c r="AT61" i="53" s="1"/>
  <c r="AX55" i="53"/>
  <c r="S55" i="53" s="1"/>
  <c r="AC55" i="53" s="1"/>
  <c r="AB56" i="53" s="1"/>
  <c r="AK56" i="53" s="1"/>
  <c r="AT56" i="53" s="1"/>
  <c r="AX48" i="53"/>
  <c r="S48" i="53" s="1"/>
  <c r="AC48" i="53" s="1"/>
  <c r="AB49" i="53" s="1"/>
  <c r="AK49" i="53" s="1"/>
  <c r="AT49" i="53" s="1"/>
  <c r="AX42" i="53"/>
  <c r="S42" i="53" s="1"/>
  <c r="AC42" i="53" s="1"/>
  <c r="AB43" i="53" s="1"/>
  <c r="AX35" i="53"/>
  <c r="S35" i="53" s="1"/>
  <c r="AC35" i="53" s="1"/>
  <c r="AB36" i="53" s="1"/>
  <c r="AX30" i="53"/>
  <c r="S30" i="53" s="1"/>
  <c r="AC30" i="53" s="1"/>
  <c r="AB31" i="53" s="1"/>
  <c r="AJ31" i="53" s="1"/>
  <c r="AX24" i="53"/>
  <c r="S24" i="53" s="1"/>
  <c r="AC24" i="53" s="1"/>
  <c r="AB25" i="53" s="1"/>
  <c r="AK25" i="53" s="1"/>
  <c r="AT25" i="53" s="1"/>
  <c r="AX18" i="53"/>
  <c r="S18" i="53" s="1"/>
  <c r="AC18" i="53" s="1"/>
  <c r="AB19" i="53" s="1"/>
  <c r="AX12" i="53"/>
  <c r="S12" i="53" s="1"/>
  <c r="AC12" i="53" s="1"/>
  <c r="AB13" i="53" s="1"/>
  <c r="AJ13" i="53" s="1"/>
  <c r="AX6" i="53"/>
  <c r="S6" i="53" s="1"/>
  <c r="AC6" i="53" s="1"/>
  <c r="AB7" i="53" s="1"/>
  <c r="AJ7" i="53" s="1"/>
  <c r="AX68" i="53"/>
  <c r="S68" i="53" s="1"/>
  <c r="AC68" i="53" s="1"/>
  <c r="AB69" i="53" s="1"/>
  <c r="AK69" i="53" s="1"/>
  <c r="AT69" i="53" s="1"/>
  <c r="AX66" i="53"/>
  <c r="S66" i="53" s="1"/>
  <c r="AC66" i="53" s="1"/>
  <c r="AB67" i="53" s="1"/>
  <c r="AJ67" i="53" s="1"/>
  <c r="AX59" i="53"/>
  <c r="S59" i="53" s="1"/>
  <c r="AC59" i="53" s="1"/>
  <c r="AB60" i="53" s="1"/>
  <c r="AJ60" i="53" s="1"/>
  <c r="AX53" i="53"/>
  <c r="S53" i="53" s="1"/>
  <c r="AC53" i="53" s="1"/>
  <c r="AB54" i="53" s="1"/>
  <c r="AK54" i="53" s="1"/>
  <c r="AT54" i="53" s="1"/>
  <c r="AX47" i="53"/>
  <c r="S47" i="53" s="1"/>
  <c r="AC47" i="53" s="1"/>
  <c r="AB48" i="53" s="1"/>
  <c r="AK48" i="53" s="1"/>
  <c r="AT48" i="53" s="1"/>
  <c r="AX41" i="53"/>
  <c r="S41" i="53" s="1"/>
  <c r="AC41" i="53" s="1"/>
  <c r="AB42" i="53" s="1"/>
  <c r="AJ42" i="53" s="1"/>
  <c r="AX36" i="53"/>
  <c r="S36" i="53" s="1"/>
  <c r="AC36" i="53" s="1"/>
  <c r="AB37" i="53" s="1"/>
  <c r="AJ37" i="53" s="1"/>
  <c r="AX29" i="53"/>
  <c r="S29" i="53" s="1"/>
  <c r="AC29" i="53" s="1"/>
  <c r="AB30" i="53" s="1"/>
  <c r="AK30" i="53" s="1"/>
  <c r="AT30" i="53" s="1"/>
  <c r="AX23" i="53"/>
  <c r="S23" i="53" s="1"/>
  <c r="AC23" i="53" s="1"/>
  <c r="AB24" i="53" s="1"/>
  <c r="AX17" i="53"/>
  <c r="S17" i="53" s="1"/>
  <c r="AC17" i="53" s="1"/>
  <c r="AB18" i="53" s="1"/>
  <c r="AK18" i="53" s="1"/>
  <c r="AT18" i="53" s="1"/>
  <c r="AX11" i="53"/>
  <c r="S11" i="53" s="1"/>
  <c r="AC11" i="53" s="1"/>
  <c r="AB12" i="53" s="1"/>
  <c r="AK12" i="53" s="1"/>
  <c r="AT12" i="53" s="1"/>
  <c r="AX5" i="53"/>
  <c r="S5" i="53" s="1"/>
  <c r="AC5" i="53" s="1"/>
  <c r="AB6" i="53" s="1"/>
  <c r="AK6" i="53" s="1"/>
  <c r="AT6" i="53" s="1"/>
  <c r="AN66" i="104"/>
  <c r="AI66" i="104"/>
  <c r="AE67" i="16"/>
  <c r="W68" i="16"/>
  <c r="AF67" i="16"/>
  <c r="AO67" i="16" s="1"/>
  <c r="AG67" i="16"/>
  <c r="AP67" i="16" s="1"/>
  <c r="AN66" i="10"/>
  <c r="AI66" i="10"/>
  <c r="Y68" i="88"/>
  <c r="X68" i="88"/>
  <c r="AN66" i="91"/>
  <c r="AI66" i="91"/>
  <c r="Y65" i="95"/>
  <c r="X65" i="95"/>
  <c r="AN64" i="92"/>
  <c r="W69" i="13"/>
  <c r="AE68" i="13"/>
  <c r="AG68" i="13"/>
  <c r="AP68" i="13" s="1"/>
  <c r="AF68" i="45"/>
  <c r="AO68" i="45" s="1"/>
  <c r="AG68" i="45"/>
  <c r="AP68" i="45" s="1"/>
  <c r="AH67" i="85"/>
  <c r="AQ67" i="85" s="1"/>
  <c r="AG71" i="18"/>
  <c r="AP71" i="18" s="1"/>
  <c r="AL9" i="105"/>
  <c r="AU9" i="105" s="1"/>
  <c r="AS27" i="105"/>
  <c r="AL27" i="105"/>
  <c r="AU27" i="105" s="1"/>
  <c r="AS45" i="105"/>
  <c r="AL45" i="105"/>
  <c r="AU45" i="105" s="1"/>
  <c r="AL63" i="105"/>
  <c r="AU63" i="105" s="1"/>
  <c r="AR64" i="103"/>
  <c r="AH65" i="90"/>
  <c r="AQ65" i="90" s="1"/>
  <c r="AH67" i="44"/>
  <c r="AQ67" i="44" s="1"/>
  <c r="AR66" i="85"/>
  <c r="AS6" i="105"/>
  <c r="AL6" i="105"/>
  <c r="AU6" i="105" s="1"/>
  <c r="AS22" i="105"/>
  <c r="AL22" i="105"/>
  <c r="AU22" i="105" s="1"/>
  <c r="AR67" i="49"/>
  <c r="Y67" i="32"/>
  <c r="X67" i="32"/>
  <c r="AK65" i="53"/>
  <c r="AT65" i="53" s="1"/>
  <c r="AK11" i="53"/>
  <c r="AT11" i="53" s="1"/>
  <c r="AS17" i="105"/>
  <c r="AL17" i="105"/>
  <c r="AU17" i="105" s="1"/>
  <c r="Y67" i="55"/>
  <c r="X67" i="55"/>
  <c r="AL55" i="105"/>
  <c r="AU55" i="105" s="1"/>
  <c r="AE66" i="82"/>
  <c r="W67" i="82"/>
  <c r="AG66" i="82"/>
  <c r="AP66" i="82" s="1"/>
  <c r="AF66" i="82"/>
  <c r="AO66" i="82" s="1"/>
  <c r="AF69" i="98"/>
  <c r="AO69" i="98" s="1"/>
  <c r="AE69" i="98"/>
  <c r="W70" i="98"/>
  <c r="AG69" i="98"/>
  <c r="AP69" i="98" s="1"/>
  <c r="AR67" i="13"/>
  <c r="AS11" i="105"/>
  <c r="AL11" i="105"/>
  <c r="AU11" i="105" s="1"/>
  <c r="AS4" i="89"/>
  <c r="AS71" i="89" s="1"/>
  <c r="AL4" i="89"/>
  <c r="AU4" i="89" s="1"/>
  <c r="AN67" i="88"/>
  <c r="AI67" i="88"/>
  <c r="Y67" i="91"/>
  <c r="X67" i="91"/>
  <c r="AS20" i="105"/>
  <c r="AL20" i="105"/>
  <c r="AU20" i="105" s="1"/>
  <c r="AI64" i="95"/>
  <c r="AN64" i="95"/>
  <c r="Z67" i="85"/>
  <c r="AR64" i="54"/>
  <c r="AH69" i="100"/>
  <c r="AQ69" i="100" s="1"/>
  <c r="Z65" i="90"/>
  <c r="Z67" i="44"/>
  <c r="AR66" i="48"/>
  <c r="AS35" i="105"/>
  <c r="AL35" i="105"/>
  <c r="AU35" i="105" s="1"/>
  <c r="AS41" i="105"/>
  <c r="AL41" i="105"/>
  <c r="AU41" i="105" s="1"/>
  <c r="AR66" i="84"/>
  <c r="AH65" i="11"/>
  <c r="AQ65" i="11" s="1"/>
  <c r="AJ36" i="53"/>
  <c r="AK36" i="53"/>
  <c r="AT36" i="53" s="1"/>
  <c r="AS50" i="105"/>
  <c r="AL50" i="105"/>
  <c r="AU50" i="105" s="1"/>
  <c r="AK52" i="53"/>
  <c r="AT52" i="53" s="1"/>
  <c r="AJ34" i="53"/>
  <c r="AS3" i="105"/>
  <c r="AL3" i="105"/>
  <c r="AU3" i="105" s="1"/>
  <c r="AS42" i="105"/>
  <c r="AL42" i="105"/>
  <c r="AU42" i="105" s="1"/>
  <c r="AS60" i="105"/>
  <c r="AL60" i="105"/>
  <c r="AU60" i="105" s="1"/>
  <c r="AH68" i="86"/>
  <c r="AQ68" i="86" s="1"/>
  <c r="AR67" i="45"/>
  <c r="AS23" i="105"/>
  <c r="AL23" i="105"/>
  <c r="AU23" i="105" s="1"/>
  <c r="AR63" i="101"/>
  <c r="AS38" i="105"/>
  <c r="AL38" i="105"/>
  <c r="AU38" i="105" s="1"/>
  <c r="AH67" i="84"/>
  <c r="AQ67" i="84" s="1"/>
  <c r="AH68" i="49"/>
  <c r="AQ68" i="49" s="1"/>
  <c r="AI65" i="52"/>
  <c r="AN65" i="52"/>
  <c r="AH65" i="103"/>
  <c r="AQ65" i="103" s="1"/>
  <c r="AS30" i="105"/>
  <c r="Z69" i="100"/>
  <c r="AS51" i="105"/>
  <c r="AL51" i="105"/>
  <c r="AU51" i="105" s="1"/>
  <c r="AS66" i="105"/>
  <c r="AL66" i="105"/>
  <c r="AU66" i="105" s="1"/>
  <c r="AR69" i="89"/>
  <c r="AR71" i="89" s="1"/>
  <c r="AL69" i="89"/>
  <c r="AU69" i="89" s="1"/>
  <c r="AS28" i="105"/>
  <c r="AS64" i="105"/>
  <c r="Z65" i="11"/>
  <c r="AS18" i="105"/>
  <c r="AL18" i="105"/>
  <c r="AU18" i="105" s="1"/>
  <c r="Y67" i="51"/>
  <c r="X67" i="51"/>
  <c r="AN67" i="96"/>
  <c r="AI69" i="53"/>
  <c r="AN69" i="53"/>
  <c r="AN71" i="53" s="1"/>
  <c r="AK53" i="53"/>
  <c r="AT53" i="53" s="1"/>
  <c r="AR68" i="15"/>
  <c r="AJ40" i="53"/>
  <c r="AK40" i="53"/>
  <c r="AT40" i="53" s="1"/>
  <c r="AK57" i="53"/>
  <c r="AT57" i="53" s="1"/>
  <c r="AK14" i="53"/>
  <c r="AT14" i="53" s="1"/>
  <c r="AK9" i="53"/>
  <c r="AT9" i="53" s="1"/>
  <c r="AH64" i="101"/>
  <c r="AQ64" i="101" s="1"/>
  <c r="AJ4" i="105"/>
  <c r="AK4" i="105"/>
  <c r="AT4" i="105" s="1"/>
  <c r="AN66" i="55"/>
  <c r="AI66" i="55"/>
  <c r="Z68" i="86"/>
  <c r="AL5" i="105"/>
  <c r="AU5" i="105" s="1"/>
  <c r="AS24" i="105"/>
  <c r="AL24" i="105"/>
  <c r="AU24" i="105" s="1"/>
  <c r="Z67" i="84"/>
  <c r="Z68" i="49"/>
  <c r="W67" i="93"/>
  <c r="AG66" i="93"/>
  <c r="AP66" i="93" s="1"/>
  <c r="AF66" i="93"/>
  <c r="AO66" i="93" s="1"/>
  <c r="AE66" i="93"/>
  <c r="AS59" i="105"/>
  <c r="AL59" i="105"/>
  <c r="AU59" i="105" s="1"/>
  <c r="AR66" i="44"/>
  <c r="Y66" i="52"/>
  <c r="X66" i="52"/>
  <c r="AS8" i="105"/>
  <c r="AL8" i="105"/>
  <c r="AU8" i="105" s="1"/>
  <c r="AS26" i="105"/>
  <c r="AL26" i="105"/>
  <c r="AU26" i="105" s="1"/>
  <c r="Z65" i="103"/>
  <c r="AI67" i="35"/>
  <c r="AN67" i="35"/>
  <c r="AS65" i="105"/>
  <c r="AF67" i="83"/>
  <c r="AO67" i="83" s="1"/>
  <c r="W68" i="83"/>
  <c r="AE67" i="83"/>
  <c r="AG67" i="83"/>
  <c r="AP67" i="83" s="1"/>
  <c r="AH67" i="87"/>
  <c r="AQ67" i="87" s="1"/>
  <c r="AS47" i="105"/>
  <c r="AL47" i="105"/>
  <c r="AU47" i="105" s="1"/>
  <c r="AC69" i="15"/>
  <c r="AF66" i="102"/>
  <c r="AO66" i="102" s="1"/>
  <c r="AR65" i="43"/>
  <c r="AK22" i="53"/>
  <c r="AT22" i="53" s="1"/>
  <c r="AJ69" i="53"/>
  <c r="AS69" i="53" s="1"/>
  <c r="AJ56" i="53"/>
  <c r="AK32" i="53"/>
  <c r="AT32" i="53" s="1"/>
  <c r="AK27" i="53"/>
  <c r="AT27" i="53" s="1"/>
  <c r="AK20" i="53"/>
  <c r="AT20" i="53" s="1"/>
  <c r="AE66" i="50"/>
  <c r="AF66" i="50"/>
  <c r="AO66" i="50" s="1"/>
  <c r="W67" i="50"/>
  <c r="AG66" i="50"/>
  <c r="AP66" i="50" s="1"/>
  <c r="Z64" i="101"/>
  <c r="AL13" i="105"/>
  <c r="AU13" i="105" s="1"/>
  <c r="AS48" i="105"/>
  <c r="AR64" i="90"/>
  <c r="AH65" i="54"/>
  <c r="AQ65" i="54" s="1"/>
  <c r="AR68" i="100"/>
  <c r="AS49" i="105"/>
  <c r="AL67" i="105"/>
  <c r="AU67" i="105" s="1"/>
  <c r="Y68" i="35"/>
  <c r="X68" i="35"/>
  <c r="AH68" i="45"/>
  <c r="AQ68" i="45" s="1"/>
  <c r="AS39" i="105"/>
  <c r="AH66" i="43"/>
  <c r="AQ66" i="43" s="1"/>
  <c r="AL21" i="105"/>
  <c r="AU21" i="105" s="1"/>
  <c r="AS40" i="105"/>
  <c r="AL40" i="105"/>
  <c r="AU40" i="105" s="1"/>
  <c r="AN69" i="105"/>
  <c r="AN71" i="105" s="1"/>
  <c r="AI69" i="105"/>
  <c r="W68" i="87"/>
  <c r="AG67" i="87"/>
  <c r="AP67" i="87" s="1"/>
  <c r="AL7" i="105"/>
  <c r="AU7" i="105" s="1"/>
  <c r="AN71" i="41"/>
  <c r="AI71" i="41"/>
  <c r="AS15" i="105"/>
  <c r="AL15" i="105"/>
  <c r="AU15" i="105" s="1"/>
  <c r="AL33" i="105"/>
  <c r="AU33" i="105" s="1"/>
  <c r="W65" i="99"/>
  <c r="AG64" i="99"/>
  <c r="AP64" i="99" s="1"/>
  <c r="AF64" i="99"/>
  <c r="AO64" i="99" s="1"/>
  <c r="AE64" i="99"/>
  <c r="Y64" i="20"/>
  <c r="X64" i="20"/>
  <c r="AJ3" i="53"/>
  <c r="AJ29" i="53"/>
  <c r="AK15" i="53"/>
  <c r="AT15" i="53" s="1"/>
  <c r="AH67" i="48"/>
  <c r="AQ67" i="48" s="1"/>
  <c r="Z67" i="48"/>
  <c r="AJ43" i="53"/>
  <c r="AK43" i="53"/>
  <c r="AT43" i="53" s="1"/>
  <c r="AK19" i="53"/>
  <c r="AT19" i="53" s="1"/>
  <c r="AK8" i="53"/>
  <c r="AT8" i="53" s="1"/>
  <c r="AS29" i="105"/>
  <c r="AS68" i="105"/>
  <c r="AL68" i="105"/>
  <c r="AU68" i="105" s="1"/>
  <c r="AH69" i="15"/>
  <c r="AQ69" i="15" s="1"/>
  <c r="AQ71" i="15" s="1"/>
  <c r="AZ3" i="15"/>
  <c r="AX6" i="15" s="1"/>
  <c r="S6" i="15" s="1"/>
  <c r="AC6" i="15" s="1"/>
  <c r="AB7" i="15" s="1"/>
  <c r="AH66" i="102"/>
  <c r="AQ66" i="102" s="1"/>
  <c r="AS12" i="105"/>
  <c r="AS31" i="105"/>
  <c r="AR66" i="87"/>
  <c r="Y67" i="10"/>
  <c r="X67" i="10"/>
  <c r="AS14" i="105"/>
  <c r="AL14" i="105"/>
  <c r="AU14" i="105" s="1"/>
  <c r="AS32" i="105"/>
  <c r="AL32" i="105"/>
  <c r="AU32" i="105" s="1"/>
  <c r="AH68" i="13"/>
  <c r="AQ68" i="13" s="1"/>
  <c r="AH71" i="18"/>
  <c r="AQ71" i="18" s="1"/>
  <c r="AR64" i="11"/>
  <c r="Z66" i="43"/>
  <c r="AR65" i="102"/>
  <c r="AR70" i="18"/>
  <c r="Y72" i="41"/>
  <c r="X72" i="41"/>
  <c r="AS53" i="105"/>
  <c r="AN66" i="51"/>
  <c r="AI66" i="51"/>
  <c r="Y68" i="96"/>
  <c r="X68" i="96"/>
  <c r="AI63" i="20"/>
  <c r="AN63" i="20"/>
  <c r="AN67" i="42"/>
  <c r="Y68" i="97"/>
  <c r="X68" i="97"/>
  <c r="AJ16" i="53" l="1"/>
  <c r="AE66" i="102"/>
  <c r="AJ50" i="53"/>
  <c r="AJ51" i="53"/>
  <c r="AL51" i="53" s="1"/>
  <c r="AU51" i="53" s="1"/>
  <c r="W69" i="45"/>
  <c r="X69" i="45" s="1"/>
  <c r="AJ9" i="53"/>
  <c r="AJ45" i="53"/>
  <c r="AG66" i="102"/>
  <c r="AP66" i="102" s="1"/>
  <c r="AL16" i="105"/>
  <c r="AU16" i="105" s="1"/>
  <c r="AK7" i="53"/>
  <c r="AT7" i="53" s="1"/>
  <c r="X69" i="94"/>
  <c r="AJ18" i="53"/>
  <c r="AL36" i="105"/>
  <c r="AU36" i="105" s="1"/>
  <c r="AJ22" i="53"/>
  <c r="AS22" i="53" s="1"/>
  <c r="AK45" i="53"/>
  <c r="AT45" i="53" s="1"/>
  <c r="AJ47" i="53"/>
  <c r="AL37" i="105"/>
  <c r="AU37" i="105" s="1"/>
  <c r="AL12" i="105"/>
  <c r="AU12" i="105" s="1"/>
  <c r="AK13" i="53"/>
  <c r="AT13" i="53" s="1"/>
  <c r="AJ54" i="53"/>
  <c r="AJ39" i="53"/>
  <c r="AJ68" i="53"/>
  <c r="AS68" i="53" s="1"/>
  <c r="AJ35" i="53"/>
  <c r="AS35" i="53" s="1"/>
  <c r="AJ27" i="53"/>
  <c r="AJ63" i="53"/>
  <c r="AS63" i="53" s="1"/>
  <c r="X65" i="92"/>
  <c r="AS62" i="105"/>
  <c r="AL61" i="105"/>
  <c r="AU61" i="105" s="1"/>
  <c r="AK33" i="53"/>
  <c r="AT33" i="53" s="1"/>
  <c r="AL34" i="105"/>
  <c r="AU34" i="105" s="1"/>
  <c r="X67" i="104"/>
  <c r="Z67" i="104" s="1"/>
  <c r="AK37" i="53"/>
  <c r="AT37" i="53" s="1"/>
  <c r="AS52" i="105"/>
  <c r="AK39" i="53"/>
  <c r="AT39" i="53" s="1"/>
  <c r="AE69" i="15"/>
  <c r="AN69" i="15" s="1"/>
  <c r="AN71" i="15" s="1"/>
  <c r="AL44" i="105"/>
  <c r="AU44" i="105" s="1"/>
  <c r="AL19" i="105"/>
  <c r="AU19" i="105" s="1"/>
  <c r="AF71" i="18"/>
  <c r="AO71" i="18" s="1"/>
  <c r="AL25" i="105"/>
  <c r="AU25" i="105" s="1"/>
  <c r="AI67" i="42"/>
  <c r="AR67" i="42" s="1"/>
  <c r="AJ57" i="53"/>
  <c r="AL53" i="105"/>
  <c r="AU53" i="105" s="1"/>
  <c r="AL29" i="105"/>
  <c r="AU29" i="105" s="1"/>
  <c r="AK68" i="53"/>
  <c r="AT68" i="53" s="1"/>
  <c r="X68" i="42"/>
  <c r="AE67" i="87"/>
  <c r="AN67" i="87" s="1"/>
  <c r="AL57" i="105"/>
  <c r="AU57" i="105" s="1"/>
  <c r="AK67" i="53"/>
  <c r="AT67" i="53" s="1"/>
  <c r="AF69" i="15"/>
  <c r="AO69" i="15" s="1"/>
  <c r="AO71" i="15" s="1"/>
  <c r="AL43" i="105"/>
  <c r="AU43" i="105" s="1"/>
  <c r="AI67" i="97"/>
  <c r="AI67" i="96"/>
  <c r="AK35" i="53"/>
  <c r="AT35" i="53" s="1"/>
  <c r="W72" i="18"/>
  <c r="Y72" i="18" s="1"/>
  <c r="AJ58" i="53"/>
  <c r="AG69" i="15"/>
  <c r="AP69" i="15" s="1"/>
  <c r="AP71" i="15" s="1"/>
  <c r="AJ61" i="53"/>
  <c r="AJ25" i="53"/>
  <c r="AS25" i="53" s="1"/>
  <c r="AJ24" i="53"/>
  <c r="AJ21" i="53"/>
  <c r="AK63" i="53"/>
  <c r="AT63" i="53" s="1"/>
  <c r="AL65" i="105"/>
  <c r="AU65" i="105" s="1"/>
  <c r="AL10" i="105"/>
  <c r="AU10" i="105" s="1"/>
  <c r="AL54" i="105"/>
  <c r="AU54" i="105" s="1"/>
  <c r="AL46" i="105"/>
  <c r="AU46" i="105" s="1"/>
  <c r="AL30" i="105"/>
  <c r="AU30" i="105" s="1"/>
  <c r="AL56" i="105"/>
  <c r="AU56" i="105" s="1"/>
  <c r="AJ12" i="53"/>
  <c r="AS12" i="53" s="1"/>
  <c r="AK42" i="53"/>
  <c r="AT42" i="53" s="1"/>
  <c r="AJ66" i="53"/>
  <c r="AJ65" i="53"/>
  <c r="AI68" i="94"/>
  <c r="AJ8" i="53"/>
  <c r="AL8" i="53" s="1"/>
  <c r="AU8" i="53" s="1"/>
  <c r="AJ44" i="53"/>
  <c r="AL44" i="53" s="1"/>
  <c r="AU44" i="53" s="1"/>
  <c r="AJ23" i="53"/>
  <c r="AJ38" i="53"/>
  <c r="AL38" i="53" s="1"/>
  <c r="AU38" i="53" s="1"/>
  <c r="AI66" i="32"/>
  <c r="AE65" i="54"/>
  <c r="Z69" i="46"/>
  <c r="AZ3" i="46"/>
  <c r="AX13" i="46" s="1"/>
  <c r="S13" i="46" s="1"/>
  <c r="AC13" i="46" s="1"/>
  <c r="AB14" i="46" s="1"/>
  <c r="AH69" i="46"/>
  <c r="AQ69" i="46" s="1"/>
  <c r="AQ71" i="46" s="1"/>
  <c r="AN68" i="94"/>
  <c r="AJ30" i="53"/>
  <c r="AJ59" i="53"/>
  <c r="AL59" i="53" s="1"/>
  <c r="AU59" i="53" s="1"/>
  <c r="AK10" i="53"/>
  <c r="AT10" i="53" s="1"/>
  <c r="AK60" i="53"/>
  <c r="AT60" i="53" s="1"/>
  <c r="W66" i="54"/>
  <c r="Y66" i="54" s="1"/>
  <c r="AK24" i="53"/>
  <c r="AT24" i="53" s="1"/>
  <c r="AL58" i="105"/>
  <c r="AU58" i="105" s="1"/>
  <c r="AK66" i="53"/>
  <c r="AT66" i="53" s="1"/>
  <c r="AK31" i="53"/>
  <c r="AT31" i="53" s="1"/>
  <c r="AT71" i="105"/>
  <c r="AG65" i="54"/>
  <c r="AP65" i="54" s="1"/>
  <c r="AI64" i="92"/>
  <c r="AR64" i="92" s="1"/>
  <c r="AJ55" i="53"/>
  <c r="AS55" i="53" s="1"/>
  <c r="AJ28" i="53"/>
  <c r="AS28" i="53" s="1"/>
  <c r="AJ64" i="53"/>
  <c r="AS64" i="53" s="1"/>
  <c r="AJ11" i="53"/>
  <c r="AX14" i="46"/>
  <c r="S14" i="46" s="1"/>
  <c r="AC14" i="46" s="1"/>
  <c r="AB15" i="46" s="1"/>
  <c r="AJ49" i="53"/>
  <c r="AS49" i="53" s="1"/>
  <c r="AJ26" i="53"/>
  <c r="AS26" i="53" s="1"/>
  <c r="AJ62" i="53"/>
  <c r="AJ17" i="53"/>
  <c r="AS17" i="53" s="1"/>
  <c r="Z67" i="51"/>
  <c r="W68" i="51" s="1"/>
  <c r="AJ5" i="53"/>
  <c r="AL5" i="53" s="1"/>
  <c r="AU5" i="53" s="1"/>
  <c r="AJ48" i="53"/>
  <c r="AL48" i="53" s="1"/>
  <c r="AU48" i="53" s="1"/>
  <c r="Z68" i="35"/>
  <c r="AE68" i="35" s="1"/>
  <c r="AJ53" i="53"/>
  <c r="AJ6" i="53"/>
  <c r="AS6" i="53" s="1"/>
  <c r="AJ19" i="53"/>
  <c r="AS19" i="53" s="1"/>
  <c r="AJ46" i="53"/>
  <c r="AJ41" i="53"/>
  <c r="AS41" i="53" s="1"/>
  <c r="AX67" i="15"/>
  <c r="S67" i="15" s="1"/>
  <c r="AC67" i="15" s="1"/>
  <c r="AB68" i="15" s="1"/>
  <c r="AK68" i="15" s="1"/>
  <c r="AT68" i="15" s="1"/>
  <c r="AX61" i="15"/>
  <c r="S61" i="15" s="1"/>
  <c r="AC61" i="15" s="1"/>
  <c r="AB62" i="15" s="1"/>
  <c r="AX55" i="15"/>
  <c r="S55" i="15" s="1"/>
  <c r="AC55" i="15" s="1"/>
  <c r="AB56" i="15" s="1"/>
  <c r="AX49" i="15"/>
  <c r="S49" i="15" s="1"/>
  <c r="AC49" i="15" s="1"/>
  <c r="AB50" i="15" s="1"/>
  <c r="AK50" i="15" s="1"/>
  <c r="AT50" i="15" s="1"/>
  <c r="AX43" i="15"/>
  <c r="S43" i="15" s="1"/>
  <c r="AC43" i="15" s="1"/>
  <c r="AB44" i="15" s="1"/>
  <c r="AX37" i="15"/>
  <c r="S37" i="15" s="1"/>
  <c r="AC37" i="15" s="1"/>
  <c r="AB38" i="15" s="1"/>
  <c r="AX31" i="15"/>
  <c r="S31" i="15" s="1"/>
  <c r="AC31" i="15" s="1"/>
  <c r="AB32" i="15" s="1"/>
  <c r="AX25" i="15"/>
  <c r="S25" i="15" s="1"/>
  <c r="AC25" i="15" s="1"/>
  <c r="AB26" i="15" s="1"/>
  <c r="AX19" i="15"/>
  <c r="S19" i="15" s="1"/>
  <c r="AC19" i="15" s="1"/>
  <c r="AB20" i="15" s="1"/>
  <c r="AK20" i="15" s="1"/>
  <c r="AT20" i="15" s="1"/>
  <c r="AX14" i="15"/>
  <c r="S14" i="15" s="1"/>
  <c r="AC14" i="15" s="1"/>
  <c r="AB15" i="15" s="1"/>
  <c r="AK15" i="15" s="1"/>
  <c r="AT15" i="15" s="1"/>
  <c r="AX7" i="15"/>
  <c r="S7" i="15" s="1"/>
  <c r="AC7" i="15" s="1"/>
  <c r="AB8" i="15" s="1"/>
  <c r="Z69" i="94"/>
  <c r="AG69" i="94" s="1"/>
  <c r="AP69" i="94" s="1"/>
  <c r="AX65" i="15"/>
  <c r="S65" i="15" s="1"/>
  <c r="AC65" i="15" s="1"/>
  <c r="AB66" i="15" s="1"/>
  <c r="AJ66" i="15" s="1"/>
  <c r="AX59" i="15"/>
  <c r="S59" i="15" s="1"/>
  <c r="AC59" i="15" s="1"/>
  <c r="AB60" i="15" s="1"/>
  <c r="AX54" i="15"/>
  <c r="S54" i="15" s="1"/>
  <c r="AC54" i="15" s="1"/>
  <c r="AB55" i="15" s="1"/>
  <c r="AJ55" i="15" s="1"/>
  <c r="AX48" i="15"/>
  <c r="S48" i="15" s="1"/>
  <c r="AC48" i="15" s="1"/>
  <c r="AB49" i="15" s="1"/>
  <c r="AJ49" i="15" s="1"/>
  <c r="AX42" i="15"/>
  <c r="S42" i="15" s="1"/>
  <c r="AC42" i="15" s="1"/>
  <c r="AB43" i="15" s="1"/>
  <c r="AK43" i="15" s="1"/>
  <c r="AT43" i="15" s="1"/>
  <c r="AX36" i="15"/>
  <c r="S36" i="15" s="1"/>
  <c r="AC36" i="15" s="1"/>
  <c r="AB37" i="15" s="1"/>
  <c r="AJ37" i="15" s="1"/>
  <c r="AX30" i="15"/>
  <c r="S30" i="15" s="1"/>
  <c r="AC30" i="15" s="1"/>
  <c r="AB31" i="15" s="1"/>
  <c r="AK31" i="15" s="1"/>
  <c r="AT31" i="15" s="1"/>
  <c r="AX24" i="15"/>
  <c r="S24" i="15" s="1"/>
  <c r="AC24" i="15" s="1"/>
  <c r="AB25" i="15" s="1"/>
  <c r="AJ25" i="15" s="1"/>
  <c r="AX18" i="15"/>
  <c r="S18" i="15" s="1"/>
  <c r="AC18" i="15" s="1"/>
  <c r="AB19" i="15" s="1"/>
  <c r="AK19" i="15" s="1"/>
  <c r="AT19" i="15" s="1"/>
  <c r="AX12" i="15"/>
  <c r="S12" i="15" s="1"/>
  <c r="AC12" i="15" s="1"/>
  <c r="AB13" i="15" s="1"/>
  <c r="Z65" i="92"/>
  <c r="AG65" i="92" s="1"/>
  <c r="AP65" i="92" s="1"/>
  <c r="AX66" i="15"/>
  <c r="S66" i="15" s="1"/>
  <c r="AC66" i="15" s="1"/>
  <c r="AB67" i="15" s="1"/>
  <c r="AK67" i="15" s="1"/>
  <c r="AT67" i="15" s="1"/>
  <c r="AX60" i="15"/>
  <c r="S60" i="15" s="1"/>
  <c r="AC60" i="15" s="1"/>
  <c r="AB61" i="15" s="1"/>
  <c r="AK61" i="15" s="1"/>
  <c r="AT61" i="15" s="1"/>
  <c r="AX53" i="15"/>
  <c r="S53" i="15" s="1"/>
  <c r="AC53" i="15" s="1"/>
  <c r="AB54" i="15" s="1"/>
  <c r="AJ54" i="15" s="1"/>
  <c r="AX47" i="15"/>
  <c r="S47" i="15" s="1"/>
  <c r="AC47" i="15" s="1"/>
  <c r="AB48" i="15" s="1"/>
  <c r="AK48" i="15" s="1"/>
  <c r="AT48" i="15" s="1"/>
  <c r="AX41" i="15"/>
  <c r="S41" i="15" s="1"/>
  <c r="AC41" i="15" s="1"/>
  <c r="AB42" i="15" s="1"/>
  <c r="AX35" i="15"/>
  <c r="S35" i="15" s="1"/>
  <c r="AC35" i="15" s="1"/>
  <c r="AB36" i="15" s="1"/>
  <c r="AX29" i="15"/>
  <c r="S29" i="15" s="1"/>
  <c r="AC29" i="15" s="1"/>
  <c r="AB30" i="15" s="1"/>
  <c r="AJ30" i="15" s="1"/>
  <c r="AX23" i="15"/>
  <c r="S23" i="15" s="1"/>
  <c r="AC23" i="15" s="1"/>
  <c r="AB24" i="15" s="1"/>
  <c r="AK24" i="15" s="1"/>
  <c r="AT24" i="15" s="1"/>
  <c r="AX17" i="15"/>
  <c r="S17" i="15" s="1"/>
  <c r="AC17" i="15" s="1"/>
  <c r="AB18" i="15" s="1"/>
  <c r="AK18" i="15" s="1"/>
  <c r="AT18" i="15" s="1"/>
  <c r="AX11" i="15"/>
  <c r="S11" i="15" s="1"/>
  <c r="AC11" i="15" s="1"/>
  <c r="AB12" i="15" s="1"/>
  <c r="AK12" i="15" s="1"/>
  <c r="AT12" i="15" s="1"/>
  <c r="AX5" i="15"/>
  <c r="S5" i="15" s="1"/>
  <c r="AC5" i="15" s="1"/>
  <c r="AB6" i="15" s="1"/>
  <c r="AJ6" i="15" s="1"/>
  <c r="AX64" i="15"/>
  <c r="S64" i="15" s="1"/>
  <c r="AC64" i="15" s="1"/>
  <c r="AB65" i="15" s="1"/>
  <c r="AX58" i="15"/>
  <c r="S58" i="15" s="1"/>
  <c r="AC58" i="15" s="1"/>
  <c r="AB59" i="15" s="1"/>
  <c r="AX52" i="15"/>
  <c r="S52" i="15" s="1"/>
  <c r="AC52" i="15" s="1"/>
  <c r="AB53" i="15" s="1"/>
  <c r="AK53" i="15" s="1"/>
  <c r="AT53" i="15" s="1"/>
  <c r="AX45" i="15"/>
  <c r="S45" i="15" s="1"/>
  <c r="AC45" i="15" s="1"/>
  <c r="AB46" i="15" s="1"/>
  <c r="AK46" i="15" s="1"/>
  <c r="AT46" i="15" s="1"/>
  <c r="AX39" i="15"/>
  <c r="S39" i="15" s="1"/>
  <c r="AC39" i="15" s="1"/>
  <c r="AB40" i="15" s="1"/>
  <c r="AK40" i="15" s="1"/>
  <c r="AT40" i="15" s="1"/>
  <c r="AX33" i="15"/>
  <c r="S33" i="15" s="1"/>
  <c r="AC33" i="15" s="1"/>
  <c r="AB34" i="15" s="1"/>
  <c r="AX28" i="15"/>
  <c r="S28" i="15" s="1"/>
  <c r="AC28" i="15" s="1"/>
  <c r="AB29" i="15" s="1"/>
  <c r="AX22" i="15"/>
  <c r="S22" i="15" s="1"/>
  <c r="AC22" i="15" s="1"/>
  <c r="AB23" i="15" s="1"/>
  <c r="AK23" i="15" s="1"/>
  <c r="AT23" i="15" s="1"/>
  <c r="AX16" i="15"/>
  <c r="S16" i="15" s="1"/>
  <c r="AC16" i="15" s="1"/>
  <c r="AB17" i="15" s="1"/>
  <c r="AK17" i="15" s="1"/>
  <c r="AT17" i="15" s="1"/>
  <c r="AX10" i="15"/>
  <c r="S10" i="15" s="1"/>
  <c r="AC10" i="15" s="1"/>
  <c r="AB11" i="15" s="1"/>
  <c r="AK11" i="15" s="1"/>
  <c r="AT11" i="15" s="1"/>
  <c r="AX4" i="15"/>
  <c r="S4" i="15" s="1"/>
  <c r="AC4" i="15" s="1"/>
  <c r="AB5" i="15" s="1"/>
  <c r="AK5" i="15" s="1"/>
  <c r="AT5" i="15" s="1"/>
  <c r="Z64" i="20"/>
  <c r="AE64" i="20" s="1"/>
  <c r="AX62" i="15"/>
  <c r="S62" i="15" s="1"/>
  <c r="AC62" i="15" s="1"/>
  <c r="AB63" i="15" s="1"/>
  <c r="AX57" i="15"/>
  <c r="S57" i="15" s="1"/>
  <c r="AC57" i="15" s="1"/>
  <c r="AB58" i="15" s="1"/>
  <c r="AK58" i="15" s="1"/>
  <c r="AT58" i="15" s="1"/>
  <c r="AX51" i="15"/>
  <c r="S51" i="15" s="1"/>
  <c r="AC51" i="15" s="1"/>
  <c r="AB52" i="15" s="1"/>
  <c r="AJ52" i="15" s="1"/>
  <c r="AX46" i="15"/>
  <c r="S46" i="15" s="1"/>
  <c r="AC46" i="15" s="1"/>
  <c r="AB47" i="15" s="1"/>
  <c r="AK47" i="15" s="1"/>
  <c r="AT47" i="15" s="1"/>
  <c r="AX40" i="15"/>
  <c r="S40" i="15" s="1"/>
  <c r="AC40" i="15" s="1"/>
  <c r="AB41" i="15" s="1"/>
  <c r="AK41" i="15" s="1"/>
  <c r="AT41" i="15" s="1"/>
  <c r="AX34" i="15"/>
  <c r="S34" i="15" s="1"/>
  <c r="AC34" i="15" s="1"/>
  <c r="AB35" i="15" s="1"/>
  <c r="AJ35" i="15" s="1"/>
  <c r="AX27" i="15"/>
  <c r="S27" i="15" s="1"/>
  <c r="AC27" i="15" s="1"/>
  <c r="AB28" i="15" s="1"/>
  <c r="AX21" i="15"/>
  <c r="S21" i="15" s="1"/>
  <c r="AC21" i="15" s="1"/>
  <c r="AB22" i="15" s="1"/>
  <c r="AK22" i="15" s="1"/>
  <c r="AT22" i="15" s="1"/>
  <c r="AX15" i="15"/>
  <c r="S15" i="15" s="1"/>
  <c r="AC15" i="15" s="1"/>
  <c r="AB16" i="15" s="1"/>
  <c r="AK16" i="15" s="1"/>
  <c r="AT16" i="15" s="1"/>
  <c r="AX9" i="15"/>
  <c r="S9" i="15" s="1"/>
  <c r="AC9" i="15" s="1"/>
  <c r="AB10" i="15" s="1"/>
  <c r="AJ10" i="15" s="1"/>
  <c r="AX3" i="15"/>
  <c r="S3" i="15" s="1"/>
  <c r="AC3" i="15" s="1"/>
  <c r="Z68" i="97"/>
  <c r="AF68" i="97" s="1"/>
  <c r="AO68" i="97" s="1"/>
  <c r="Z68" i="96"/>
  <c r="AU71" i="89"/>
  <c r="C11" i="89" s="1"/>
  <c r="F33" i="57" s="1"/>
  <c r="AX68" i="15"/>
  <c r="S68" i="15" s="1"/>
  <c r="AC68" i="15" s="1"/>
  <c r="AB69" i="15" s="1"/>
  <c r="AJ69" i="15" s="1"/>
  <c r="AS69" i="15" s="1"/>
  <c r="AX63" i="15"/>
  <c r="S63" i="15" s="1"/>
  <c r="AC63" i="15" s="1"/>
  <c r="AB64" i="15" s="1"/>
  <c r="AK64" i="15" s="1"/>
  <c r="AT64" i="15" s="1"/>
  <c r="AX56" i="15"/>
  <c r="S56" i="15" s="1"/>
  <c r="AC56" i="15" s="1"/>
  <c r="AB57" i="15" s="1"/>
  <c r="AX50" i="15"/>
  <c r="S50" i="15" s="1"/>
  <c r="AC50" i="15" s="1"/>
  <c r="AB51" i="15" s="1"/>
  <c r="AK51" i="15" s="1"/>
  <c r="AT51" i="15" s="1"/>
  <c r="AX44" i="15"/>
  <c r="S44" i="15" s="1"/>
  <c r="AC44" i="15" s="1"/>
  <c r="AB45" i="15" s="1"/>
  <c r="AX38" i="15"/>
  <c r="S38" i="15" s="1"/>
  <c r="AC38" i="15" s="1"/>
  <c r="AB39" i="15" s="1"/>
  <c r="AK39" i="15" s="1"/>
  <c r="AT39" i="15" s="1"/>
  <c r="AX32" i="15"/>
  <c r="S32" i="15" s="1"/>
  <c r="AC32" i="15" s="1"/>
  <c r="AB33" i="15" s="1"/>
  <c r="AK33" i="15" s="1"/>
  <c r="AT33" i="15" s="1"/>
  <c r="AX26" i="15"/>
  <c r="S26" i="15" s="1"/>
  <c r="AC26" i="15" s="1"/>
  <c r="AB27" i="15" s="1"/>
  <c r="AJ27" i="15" s="1"/>
  <c r="AX20" i="15"/>
  <c r="S20" i="15" s="1"/>
  <c r="AC20" i="15" s="1"/>
  <c r="AB21" i="15" s="1"/>
  <c r="AX13" i="15"/>
  <c r="S13" i="15" s="1"/>
  <c r="AC13" i="15" s="1"/>
  <c r="AB14" i="15" s="1"/>
  <c r="AX8" i="15"/>
  <c r="S8" i="15" s="1"/>
  <c r="AC8" i="15" s="1"/>
  <c r="AB9" i="15" s="1"/>
  <c r="AH72" i="41"/>
  <c r="AQ72" i="41" s="1"/>
  <c r="AK62" i="15"/>
  <c r="AT62" i="15" s="1"/>
  <c r="AS58" i="53"/>
  <c r="AL58" i="53"/>
  <c r="AU58" i="53" s="1"/>
  <c r="Y67" i="93"/>
  <c r="X67" i="93"/>
  <c r="AR67" i="88"/>
  <c r="AH67" i="32"/>
  <c r="AQ67" i="32" s="1"/>
  <c r="AN68" i="45"/>
  <c r="AI68" i="45"/>
  <c r="AR66" i="91"/>
  <c r="AJ29" i="15"/>
  <c r="AK29" i="15"/>
  <c r="AT29" i="15" s="1"/>
  <c r="AS37" i="53"/>
  <c r="AH68" i="42"/>
  <c r="AQ68" i="42" s="1"/>
  <c r="AR69" i="105"/>
  <c r="AR71" i="105" s="1"/>
  <c r="AL69" i="105"/>
  <c r="AU69" i="105" s="1"/>
  <c r="AE68" i="49"/>
  <c r="AF68" i="49"/>
  <c r="AO68" i="49" s="1"/>
  <c r="AG68" i="49"/>
  <c r="AP68" i="49" s="1"/>
  <c r="W69" i="49"/>
  <c r="AS14" i="53"/>
  <c r="AL14" i="53"/>
  <c r="AU14" i="53" s="1"/>
  <c r="AS33" i="53"/>
  <c r="AL33" i="53"/>
  <c r="AU33" i="53" s="1"/>
  <c r="AS51" i="53"/>
  <c r="AR67" i="97"/>
  <c r="AS52" i="53"/>
  <c r="AL52" i="53"/>
  <c r="AU52" i="53" s="1"/>
  <c r="AR66" i="32"/>
  <c r="AN66" i="82"/>
  <c r="AI66" i="82"/>
  <c r="AH67" i="55"/>
  <c r="AQ67" i="55" s="1"/>
  <c r="AS65" i="53"/>
  <c r="AL65" i="53"/>
  <c r="AU65" i="53" s="1"/>
  <c r="Z67" i="32"/>
  <c r="AH65" i="95"/>
  <c r="AQ65" i="95" s="1"/>
  <c r="AK65" i="15"/>
  <c r="AT65" i="15" s="1"/>
  <c r="AK35" i="15"/>
  <c r="AT35" i="15" s="1"/>
  <c r="AS7" i="53"/>
  <c r="AL7" i="53"/>
  <c r="AU7" i="53" s="1"/>
  <c r="Z72" i="41"/>
  <c r="AR66" i="51"/>
  <c r="AH65" i="92"/>
  <c r="AQ65" i="92" s="1"/>
  <c r="AK32" i="15"/>
  <c r="AT32" i="15" s="1"/>
  <c r="AK28" i="15"/>
  <c r="AT28" i="15" s="1"/>
  <c r="AJ28" i="15"/>
  <c r="AK9" i="15"/>
  <c r="AT9" i="15" s="1"/>
  <c r="AS29" i="53"/>
  <c r="AL29" i="53"/>
  <c r="AU29" i="53" s="1"/>
  <c r="Z68" i="42"/>
  <c r="Y67" i="50"/>
  <c r="X67" i="50"/>
  <c r="AS16" i="53"/>
  <c r="AL16" i="53"/>
  <c r="AU16" i="53" s="1"/>
  <c r="AS32" i="53"/>
  <c r="AL32" i="53"/>
  <c r="AU32" i="53" s="1"/>
  <c r="AS56" i="53"/>
  <c r="AL56" i="53"/>
  <c r="AU56" i="53" s="1"/>
  <c r="AL22" i="53"/>
  <c r="AU22" i="53" s="1"/>
  <c r="AS23" i="53"/>
  <c r="AL23" i="53"/>
  <c r="AU23" i="53" s="1"/>
  <c r="Y67" i="102"/>
  <c r="X67" i="102"/>
  <c r="AH66" i="52"/>
  <c r="AQ66" i="52" s="1"/>
  <c r="AR67" i="96"/>
  <c r="W70" i="100"/>
  <c r="AG69" i="100"/>
  <c r="AP69" i="100" s="1"/>
  <c r="AF69" i="100"/>
  <c r="AO69" i="100" s="1"/>
  <c r="AE69" i="100"/>
  <c r="AR68" i="94"/>
  <c r="AE67" i="44"/>
  <c r="AF67" i="44"/>
  <c r="AO67" i="44" s="1"/>
  <c r="AG67" i="44"/>
  <c r="AP67" i="44" s="1"/>
  <c r="W68" i="44"/>
  <c r="AE67" i="85"/>
  <c r="W68" i="85"/>
  <c r="AG67" i="85"/>
  <c r="AP67" i="85" s="1"/>
  <c r="AF67" i="85"/>
  <c r="AO67" i="85" s="1"/>
  <c r="Z67" i="55"/>
  <c r="AN68" i="13"/>
  <c r="AI68" i="13"/>
  <c r="Z65" i="95"/>
  <c r="AH68" i="88"/>
  <c r="AQ68" i="88" s="1"/>
  <c r="AS30" i="53"/>
  <c r="AL30" i="53"/>
  <c r="AU30" i="53" s="1"/>
  <c r="W69" i="96"/>
  <c r="AG68" i="96"/>
  <c r="AP68" i="96" s="1"/>
  <c r="AF68" i="96"/>
  <c r="AO68" i="96" s="1"/>
  <c r="AE68" i="96"/>
  <c r="AL3" i="53"/>
  <c r="AU3" i="53" s="1"/>
  <c r="AS3" i="53"/>
  <c r="Y68" i="87"/>
  <c r="X68" i="87"/>
  <c r="AS44" i="53"/>
  <c r="AS53" i="53"/>
  <c r="AL53" i="53"/>
  <c r="AU53" i="53" s="1"/>
  <c r="AJ22" i="15"/>
  <c r="AF65" i="92"/>
  <c r="AO65" i="92" s="1"/>
  <c r="AH67" i="10"/>
  <c r="AQ67" i="10" s="1"/>
  <c r="AK63" i="15"/>
  <c r="AT63" i="15" s="1"/>
  <c r="AL26" i="53"/>
  <c r="AU26" i="53" s="1"/>
  <c r="AS43" i="53"/>
  <c r="AL43" i="53"/>
  <c r="AU43" i="53" s="1"/>
  <c r="AS62" i="53"/>
  <c r="AL62" i="53"/>
  <c r="AU62" i="53" s="1"/>
  <c r="AN64" i="99"/>
  <c r="AI64" i="99"/>
  <c r="AH68" i="35"/>
  <c r="AQ68" i="35" s="1"/>
  <c r="AN66" i="93"/>
  <c r="AI66" i="93"/>
  <c r="AS4" i="105"/>
  <c r="AL4" i="105"/>
  <c r="AU4" i="105" s="1"/>
  <c r="AS21" i="53"/>
  <c r="AL21" i="53"/>
  <c r="AU21" i="53" s="1"/>
  <c r="AS57" i="53"/>
  <c r="AL57" i="53"/>
  <c r="AU57" i="53" s="1"/>
  <c r="AE65" i="11"/>
  <c r="W66" i="11"/>
  <c r="AG65" i="11"/>
  <c r="AP65" i="11" s="1"/>
  <c r="AF65" i="11"/>
  <c r="AO65" i="11" s="1"/>
  <c r="AS10" i="53"/>
  <c r="AS18" i="53"/>
  <c r="AL18" i="53"/>
  <c r="AU18" i="53" s="1"/>
  <c r="AS36" i="53"/>
  <c r="AL36" i="53"/>
  <c r="AU36" i="53" s="1"/>
  <c r="W66" i="90"/>
  <c r="AG65" i="90"/>
  <c r="AP65" i="90" s="1"/>
  <c r="AF65" i="90"/>
  <c r="AO65" i="90" s="1"/>
  <c r="AE65" i="90"/>
  <c r="AH67" i="91"/>
  <c r="AQ67" i="91" s="1"/>
  <c r="Y70" i="98"/>
  <c r="X70" i="98"/>
  <c r="AS11" i="53"/>
  <c r="AL11" i="53"/>
  <c r="AU11" i="53" s="1"/>
  <c r="AS24" i="53"/>
  <c r="Y69" i="13"/>
  <c r="X69" i="13"/>
  <c r="Z68" i="88"/>
  <c r="Y68" i="16"/>
  <c r="X68" i="16"/>
  <c r="AR66" i="104"/>
  <c r="AK42" i="15"/>
  <c r="AT42" i="15" s="1"/>
  <c r="AE67" i="48"/>
  <c r="AF67" i="48"/>
  <c r="AO67" i="48" s="1"/>
  <c r="AG67" i="48"/>
  <c r="AP67" i="48" s="1"/>
  <c r="W68" i="48"/>
  <c r="AF64" i="101"/>
  <c r="AO64" i="101" s="1"/>
  <c r="AE64" i="101"/>
  <c r="AG64" i="101"/>
  <c r="AP64" i="101" s="1"/>
  <c r="W65" i="101"/>
  <c r="AS67" i="53"/>
  <c r="AE66" i="43"/>
  <c r="AG66" i="43"/>
  <c r="AP66" i="43" s="1"/>
  <c r="AF66" i="43"/>
  <c r="AO66" i="43" s="1"/>
  <c r="W67" i="43"/>
  <c r="AJ59" i="15"/>
  <c r="AK59" i="15"/>
  <c r="AT59" i="15" s="1"/>
  <c r="AK36" i="15"/>
  <c r="AT36" i="15" s="1"/>
  <c r="AH68" i="97"/>
  <c r="AQ68" i="97" s="1"/>
  <c r="AR63" i="20"/>
  <c r="Z67" i="10"/>
  <c r="AH67" i="104"/>
  <c r="AQ67" i="104" s="1"/>
  <c r="AK45" i="15"/>
  <c r="AT45" i="15" s="1"/>
  <c r="AJ38" i="15"/>
  <c r="AK38" i="15"/>
  <c r="AT38" i="15" s="1"/>
  <c r="AK26" i="15"/>
  <c r="AT26" i="15" s="1"/>
  <c r="AK7" i="15"/>
  <c r="AT7" i="15" s="1"/>
  <c r="AS61" i="53"/>
  <c r="AL61" i="53"/>
  <c r="AU61" i="53" s="1"/>
  <c r="AS15" i="53"/>
  <c r="AL15" i="53"/>
  <c r="AU15" i="53" s="1"/>
  <c r="AH64" i="20"/>
  <c r="AQ64" i="20" s="1"/>
  <c r="AN66" i="50"/>
  <c r="AI66" i="50"/>
  <c r="AS20" i="53"/>
  <c r="AL20" i="53"/>
  <c r="AU20" i="53" s="1"/>
  <c r="AS39" i="53"/>
  <c r="AS46" i="53"/>
  <c r="AL46" i="53"/>
  <c r="AU46" i="53" s="1"/>
  <c r="AS54" i="53"/>
  <c r="AL54" i="53"/>
  <c r="AU54" i="53" s="1"/>
  <c r="AS50" i="53"/>
  <c r="AL50" i="53"/>
  <c r="AU50" i="53" s="1"/>
  <c r="AI67" i="83"/>
  <c r="AN67" i="83"/>
  <c r="AR67" i="35"/>
  <c r="Z66" i="52"/>
  <c r="AL17" i="53"/>
  <c r="AU17" i="53" s="1"/>
  <c r="AR69" i="53"/>
  <c r="AR71" i="53" s="1"/>
  <c r="AL69" i="53"/>
  <c r="AU69" i="53" s="1"/>
  <c r="AH67" i="51"/>
  <c r="AQ67" i="51" s="1"/>
  <c r="AR65" i="52"/>
  <c r="AR64" i="95"/>
  <c r="Z67" i="91"/>
  <c r="AN69" i="98"/>
  <c r="AI69" i="98"/>
  <c r="AN67" i="16"/>
  <c r="AI67" i="16"/>
  <c r="AS66" i="53"/>
  <c r="Y65" i="99"/>
  <c r="X65" i="99"/>
  <c r="AS27" i="53"/>
  <c r="AL27" i="53"/>
  <c r="AU27" i="53" s="1"/>
  <c r="W68" i="84"/>
  <c r="AG67" i="84"/>
  <c r="AP67" i="84" s="1"/>
  <c r="AF67" i="84"/>
  <c r="AO67" i="84" s="1"/>
  <c r="AE67" i="84"/>
  <c r="AR66" i="55"/>
  <c r="W70" i="94"/>
  <c r="AS5" i="53"/>
  <c r="Y67" i="82"/>
  <c r="X67" i="82"/>
  <c r="AH68" i="96"/>
  <c r="AQ68" i="96" s="1"/>
  <c r="AK60" i="15"/>
  <c r="AT60" i="15" s="1"/>
  <c r="AK54" i="15"/>
  <c r="AT54" i="15" s="1"/>
  <c r="AK37" i="15"/>
  <c r="AT37" i="15" s="1"/>
  <c r="AS13" i="53"/>
  <c r="AL13" i="53"/>
  <c r="AU13" i="53" s="1"/>
  <c r="AS31" i="53"/>
  <c r="AS48" i="53"/>
  <c r="AJ4" i="53"/>
  <c r="AK4" i="53"/>
  <c r="AT4" i="53" s="1"/>
  <c r="AR71" i="41"/>
  <c r="AN66" i="102"/>
  <c r="AI66" i="102"/>
  <c r="Y68" i="83"/>
  <c r="X68" i="83"/>
  <c r="W66" i="103"/>
  <c r="AE65" i="103"/>
  <c r="AG65" i="103"/>
  <c r="AP65" i="103" s="1"/>
  <c r="AF65" i="103"/>
  <c r="AO65" i="103" s="1"/>
  <c r="AF68" i="86"/>
  <c r="AO68" i="86" s="1"/>
  <c r="AE68" i="86"/>
  <c r="AG68" i="86"/>
  <c r="AP68" i="86" s="1"/>
  <c r="W69" i="86"/>
  <c r="AS9" i="53"/>
  <c r="AL9" i="53"/>
  <c r="AU9" i="53" s="1"/>
  <c r="AS45" i="53"/>
  <c r="AL45" i="53"/>
  <c r="AU45" i="53" s="1"/>
  <c r="AL28" i="53"/>
  <c r="AU28" i="53" s="1"/>
  <c r="AS40" i="53"/>
  <c r="AL40" i="53"/>
  <c r="AU40" i="53" s="1"/>
  <c r="AH69" i="94"/>
  <c r="AQ69" i="94" s="1"/>
  <c r="AS71" i="105"/>
  <c r="AS34" i="53"/>
  <c r="AL34" i="53"/>
  <c r="AU34" i="53" s="1"/>
  <c r="AS47" i="53"/>
  <c r="AL47" i="53"/>
  <c r="AU47" i="53" s="1"/>
  <c r="AS60" i="53"/>
  <c r="AN65" i="54"/>
  <c r="AS42" i="53"/>
  <c r="AL42" i="53"/>
  <c r="AU42" i="53" s="1"/>
  <c r="AI71" i="18"/>
  <c r="AN71" i="18"/>
  <c r="AR66" i="10"/>
  <c r="AL67" i="53" l="1"/>
  <c r="AU67" i="53" s="1"/>
  <c r="Y69" i="45"/>
  <c r="AX9" i="46"/>
  <c r="S9" i="46" s="1"/>
  <c r="AC9" i="46" s="1"/>
  <c r="AB10" i="46" s="1"/>
  <c r="AX59" i="46"/>
  <c r="S59" i="46" s="1"/>
  <c r="AC59" i="46" s="1"/>
  <c r="AB60" i="46" s="1"/>
  <c r="AK60" i="46" s="1"/>
  <c r="AT60" i="46" s="1"/>
  <c r="AL12" i="53"/>
  <c r="AU12" i="53" s="1"/>
  <c r="AX10" i="46"/>
  <c r="S10" i="46" s="1"/>
  <c r="AC10" i="46" s="1"/>
  <c r="AB11" i="46" s="1"/>
  <c r="AF68" i="35"/>
  <c r="AO68" i="35" s="1"/>
  <c r="AL68" i="53"/>
  <c r="AU68" i="53" s="1"/>
  <c r="AK66" i="15"/>
  <c r="AT66" i="15" s="1"/>
  <c r="AE69" i="94"/>
  <c r="AI69" i="15"/>
  <c r="AL39" i="53"/>
  <c r="AU39" i="53" s="1"/>
  <c r="AJ61" i="15"/>
  <c r="AL10" i="53"/>
  <c r="AU10" i="53" s="1"/>
  <c r="AJ58" i="15"/>
  <c r="AX12" i="46"/>
  <c r="S12" i="46" s="1"/>
  <c r="AC12" i="46" s="1"/>
  <c r="AB13" i="46" s="1"/>
  <c r="AK13" i="46" s="1"/>
  <c r="AT13" i="46" s="1"/>
  <c r="AX8" i="46"/>
  <c r="S8" i="46" s="1"/>
  <c r="AC8" i="46" s="1"/>
  <c r="AB9" i="46" s="1"/>
  <c r="AX43" i="46"/>
  <c r="S43" i="46" s="1"/>
  <c r="AC43" i="46" s="1"/>
  <c r="AB44" i="46" s="1"/>
  <c r="AK44" i="46" s="1"/>
  <c r="AT44" i="46" s="1"/>
  <c r="W69" i="35"/>
  <c r="X69" i="35" s="1"/>
  <c r="AF69" i="94"/>
  <c r="AO69" i="94" s="1"/>
  <c r="AK30" i="15"/>
  <c r="AT30" i="15" s="1"/>
  <c r="X72" i="18"/>
  <c r="AJ31" i="15"/>
  <c r="AJ67" i="15"/>
  <c r="AS67" i="15" s="1"/>
  <c r="AJ42" i="15"/>
  <c r="AL42" i="15" s="1"/>
  <c r="AU42" i="15" s="1"/>
  <c r="AX65" i="46"/>
  <c r="S65" i="46" s="1"/>
  <c r="AC65" i="46" s="1"/>
  <c r="AB66" i="46" s="1"/>
  <c r="AG68" i="35"/>
  <c r="AP68" i="35" s="1"/>
  <c r="AX4" i="46"/>
  <c r="S4" i="46" s="1"/>
  <c r="AC4" i="46" s="1"/>
  <c r="AB5" i="46" s="1"/>
  <c r="AK5" i="46" s="1"/>
  <c r="AT5" i="46" s="1"/>
  <c r="AL60" i="53"/>
  <c r="AU60" i="53" s="1"/>
  <c r="AJ36" i="15"/>
  <c r="AJ65" i="15"/>
  <c r="AL65" i="15" s="1"/>
  <c r="AU65" i="15" s="1"/>
  <c r="AJ21" i="15"/>
  <c r="AJ57" i="15"/>
  <c r="AX28" i="46"/>
  <c r="S28" i="46" s="1"/>
  <c r="AC28" i="46" s="1"/>
  <c r="AB29" i="46" s="1"/>
  <c r="AX48" i="46"/>
  <c r="S48" i="46" s="1"/>
  <c r="AC48" i="46" s="1"/>
  <c r="AB49" i="46" s="1"/>
  <c r="AK49" i="46" s="1"/>
  <c r="AT49" i="46" s="1"/>
  <c r="AX45" i="46"/>
  <c r="S45" i="46" s="1"/>
  <c r="AC45" i="46" s="1"/>
  <c r="AB46" i="46" s="1"/>
  <c r="AX42" i="46"/>
  <c r="S42" i="46" s="1"/>
  <c r="AC42" i="46" s="1"/>
  <c r="AB43" i="46" s="1"/>
  <c r="AX16" i="46"/>
  <c r="S16" i="46" s="1"/>
  <c r="AC16" i="46" s="1"/>
  <c r="AB17" i="46" s="1"/>
  <c r="AJ24" i="15"/>
  <c r="AX33" i="46"/>
  <c r="S33" i="46" s="1"/>
  <c r="AC33" i="46" s="1"/>
  <c r="AB34" i="46" s="1"/>
  <c r="AX58" i="46"/>
  <c r="S58" i="46" s="1"/>
  <c r="AC58" i="46" s="1"/>
  <c r="AB59" i="46" s="1"/>
  <c r="AJ59" i="46" s="1"/>
  <c r="AX7" i="46"/>
  <c r="S7" i="46" s="1"/>
  <c r="AC7" i="46" s="1"/>
  <c r="AB8" i="46" s="1"/>
  <c r="AK8" i="46" s="1"/>
  <c r="AT8" i="46" s="1"/>
  <c r="AX24" i="46"/>
  <c r="S24" i="46" s="1"/>
  <c r="AC24" i="46" s="1"/>
  <c r="AB25" i="46" s="1"/>
  <c r="AK25" i="46" s="1"/>
  <c r="AT25" i="46" s="1"/>
  <c r="AX22" i="46"/>
  <c r="S22" i="46" s="1"/>
  <c r="AC22" i="46" s="1"/>
  <c r="AB23" i="46" s="1"/>
  <c r="AX52" i="46"/>
  <c r="S52" i="46" s="1"/>
  <c r="AC52" i="46" s="1"/>
  <c r="AB53" i="46" s="1"/>
  <c r="W68" i="104"/>
  <c r="AG67" i="104"/>
  <c r="AP67" i="104" s="1"/>
  <c r="AE67" i="104"/>
  <c r="AN67" i="104" s="1"/>
  <c r="AF67" i="104"/>
  <c r="AO67" i="104" s="1"/>
  <c r="Z70" i="98"/>
  <c r="AE70" i="98" s="1"/>
  <c r="AL19" i="53"/>
  <c r="AU19" i="53" s="1"/>
  <c r="AL24" i="53"/>
  <c r="AU24" i="53" s="1"/>
  <c r="X66" i="54"/>
  <c r="Z66" i="54" s="1"/>
  <c r="AL25" i="53"/>
  <c r="AU25" i="53" s="1"/>
  <c r="AI67" i="87"/>
  <c r="AR67" i="87" s="1"/>
  <c r="AL64" i="53"/>
  <c r="AU64" i="53" s="1"/>
  <c r="AL55" i="53"/>
  <c r="AU55" i="53" s="1"/>
  <c r="AE68" i="97"/>
  <c r="AN68" i="97" s="1"/>
  <c r="AJ18" i="15"/>
  <c r="AS18" i="15" s="1"/>
  <c r="AL35" i="53"/>
  <c r="AU35" i="53" s="1"/>
  <c r="AL31" i="53"/>
  <c r="AU31" i="53" s="1"/>
  <c r="AF67" i="51"/>
  <c r="AO67" i="51" s="1"/>
  <c r="AL37" i="53"/>
  <c r="AU37" i="53" s="1"/>
  <c r="Z67" i="93"/>
  <c r="AF67" i="93" s="1"/>
  <c r="AO67" i="93" s="1"/>
  <c r="AS59" i="53"/>
  <c r="AS8" i="53"/>
  <c r="AL63" i="53"/>
  <c r="AU63" i="53" s="1"/>
  <c r="AX63" i="46"/>
  <c r="S63" i="46" s="1"/>
  <c r="AC63" i="46" s="1"/>
  <c r="AB64" i="46" s="1"/>
  <c r="AK64" i="46" s="1"/>
  <c r="AT64" i="46" s="1"/>
  <c r="AX44" i="46"/>
  <c r="S44" i="46" s="1"/>
  <c r="AC44" i="46" s="1"/>
  <c r="AB45" i="46" s="1"/>
  <c r="AK45" i="46" s="1"/>
  <c r="AT45" i="46" s="1"/>
  <c r="AX36" i="46"/>
  <c r="S36" i="46" s="1"/>
  <c r="AC36" i="46" s="1"/>
  <c r="AB37" i="46" s="1"/>
  <c r="AK37" i="46" s="1"/>
  <c r="AT37" i="46" s="1"/>
  <c r="AJ60" i="15"/>
  <c r="AS60" i="15" s="1"/>
  <c r="AJ62" i="15"/>
  <c r="AL62" i="15" s="1"/>
  <c r="AU62" i="15" s="1"/>
  <c r="AU71" i="105"/>
  <c r="C11" i="105" s="1"/>
  <c r="F49" i="57" s="1"/>
  <c r="AX67" i="46"/>
  <c r="S67" i="46" s="1"/>
  <c r="AC67" i="46" s="1"/>
  <c r="AB68" i="46" s="1"/>
  <c r="AK69" i="15"/>
  <c r="AT69" i="15" s="1"/>
  <c r="AJ23" i="15"/>
  <c r="AK25" i="15"/>
  <c r="AT25" i="15" s="1"/>
  <c r="AJ68" i="15"/>
  <c r="AL68" i="15" s="1"/>
  <c r="AU68" i="15" s="1"/>
  <c r="AJ16" i="15"/>
  <c r="AS16" i="15" s="1"/>
  <c r="AJ32" i="15"/>
  <c r="AL32" i="15" s="1"/>
  <c r="AU32" i="15" s="1"/>
  <c r="AK52" i="15"/>
  <c r="AT52" i="15" s="1"/>
  <c r="AX38" i="46"/>
  <c r="S38" i="46" s="1"/>
  <c r="AC38" i="46" s="1"/>
  <c r="AB39" i="46" s="1"/>
  <c r="AX46" i="46"/>
  <c r="S46" i="46" s="1"/>
  <c r="AC46" i="46" s="1"/>
  <c r="AB47" i="46" s="1"/>
  <c r="AK47" i="46" s="1"/>
  <c r="AT47" i="46" s="1"/>
  <c r="AX3" i="46"/>
  <c r="S3" i="46" s="1"/>
  <c r="AC3" i="46" s="1"/>
  <c r="AJ3" i="46" s="1"/>
  <c r="AS3" i="46" s="1"/>
  <c r="AX30" i="46"/>
  <c r="S30" i="46" s="1"/>
  <c r="AC30" i="46" s="1"/>
  <c r="AB31" i="46" s="1"/>
  <c r="AK31" i="46" s="1"/>
  <c r="AT31" i="46" s="1"/>
  <c r="AX68" i="46"/>
  <c r="S68" i="46" s="1"/>
  <c r="AC68" i="46" s="1"/>
  <c r="AB69" i="46" s="1"/>
  <c r="AX39" i="46"/>
  <c r="S39" i="46" s="1"/>
  <c r="AC39" i="46" s="1"/>
  <c r="AB40" i="46" s="1"/>
  <c r="AX47" i="46"/>
  <c r="S47" i="46" s="1"/>
  <c r="AC47" i="46" s="1"/>
  <c r="AB48" i="46" s="1"/>
  <c r="AX32" i="46"/>
  <c r="S32" i="46" s="1"/>
  <c r="AC32" i="46" s="1"/>
  <c r="AB33" i="46" s="1"/>
  <c r="AJ33" i="46" s="1"/>
  <c r="AX37" i="46"/>
  <c r="S37" i="46" s="1"/>
  <c r="AC37" i="46" s="1"/>
  <c r="AX53" i="46"/>
  <c r="S53" i="46" s="1"/>
  <c r="AC53" i="46" s="1"/>
  <c r="AB54" i="46" s="1"/>
  <c r="AK54" i="46" s="1"/>
  <c r="AT54" i="46" s="1"/>
  <c r="AX66" i="46"/>
  <c r="S66" i="46" s="1"/>
  <c r="AC66" i="46" s="1"/>
  <c r="AB67" i="46" s="1"/>
  <c r="AJ67" i="46" s="1"/>
  <c r="AX11" i="46"/>
  <c r="S11" i="46" s="1"/>
  <c r="AC11" i="46" s="1"/>
  <c r="AB12" i="46" s="1"/>
  <c r="AJ12" i="46" s="1"/>
  <c r="AX50" i="46"/>
  <c r="S50" i="46" s="1"/>
  <c r="AC50" i="46" s="1"/>
  <c r="AB51" i="46" s="1"/>
  <c r="AX17" i="46"/>
  <c r="S17" i="46" s="1"/>
  <c r="AC17" i="46" s="1"/>
  <c r="AB18" i="46" s="1"/>
  <c r="AK18" i="46" s="1"/>
  <c r="AT18" i="46" s="1"/>
  <c r="AX31" i="46"/>
  <c r="S31" i="46" s="1"/>
  <c r="AC31" i="46" s="1"/>
  <c r="AB32" i="46" s="1"/>
  <c r="AJ32" i="46" s="1"/>
  <c r="AX40" i="46"/>
  <c r="S40" i="46" s="1"/>
  <c r="AC40" i="46" s="1"/>
  <c r="AB41" i="46" s="1"/>
  <c r="AK41" i="46" s="1"/>
  <c r="AT41" i="46" s="1"/>
  <c r="AJ39" i="15"/>
  <c r="AS39" i="15" s="1"/>
  <c r="AJ48" i="15"/>
  <c r="AS48" i="15" s="1"/>
  <c r="AJ14" i="15"/>
  <c r="AK21" i="15"/>
  <c r="AT21" i="15" s="1"/>
  <c r="AK27" i="15"/>
  <c r="AT27" i="15" s="1"/>
  <c r="AX29" i="46"/>
  <c r="S29" i="46" s="1"/>
  <c r="AC29" i="46" s="1"/>
  <c r="AB30" i="46" s="1"/>
  <c r="AJ30" i="46" s="1"/>
  <c r="AX15" i="46"/>
  <c r="S15" i="46" s="1"/>
  <c r="AC15" i="46" s="1"/>
  <c r="AB16" i="46" s="1"/>
  <c r="AJ16" i="46" s="1"/>
  <c r="AJ64" i="15"/>
  <c r="AS64" i="15" s="1"/>
  <c r="AX55" i="46"/>
  <c r="S55" i="46" s="1"/>
  <c r="AC55" i="46" s="1"/>
  <c r="AB56" i="46" s="1"/>
  <c r="AK56" i="46" s="1"/>
  <c r="AT56" i="46" s="1"/>
  <c r="AX61" i="46"/>
  <c r="S61" i="46" s="1"/>
  <c r="AC61" i="46" s="1"/>
  <c r="AB62" i="46" s="1"/>
  <c r="AK62" i="46" s="1"/>
  <c r="AT62" i="46" s="1"/>
  <c r="AX18" i="46"/>
  <c r="S18" i="46" s="1"/>
  <c r="AC18" i="46" s="1"/>
  <c r="AB19" i="46" s="1"/>
  <c r="AK19" i="46" s="1"/>
  <c r="AT19" i="46" s="1"/>
  <c r="AX25" i="46"/>
  <c r="S25" i="46" s="1"/>
  <c r="AC25" i="46" s="1"/>
  <c r="AB26" i="46" s="1"/>
  <c r="AK26" i="46" s="1"/>
  <c r="AT26" i="46" s="1"/>
  <c r="AX35" i="46"/>
  <c r="S35" i="46" s="1"/>
  <c r="AC35" i="46" s="1"/>
  <c r="AB36" i="46" s="1"/>
  <c r="AJ36" i="46" s="1"/>
  <c r="AJ20" i="15"/>
  <c r="AS20" i="15" s="1"/>
  <c r="AJ56" i="15"/>
  <c r="AX27" i="46"/>
  <c r="S27" i="46" s="1"/>
  <c r="AC27" i="46" s="1"/>
  <c r="AB28" i="46" s="1"/>
  <c r="AJ28" i="46" s="1"/>
  <c r="AX64" i="46"/>
  <c r="S64" i="46" s="1"/>
  <c r="AC64" i="46" s="1"/>
  <c r="AB65" i="46" s="1"/>
  <c r="AJ65" i="46" s="1"/>
  <c r="AK14" i="46"/>
  <c r="AT14" i="46" s="1"/>
  <c r="AJ14" i="46"/>
  <c r="AK29" i="46"/>
  <c r="AT29" i="46" s="1"/>
  <c r="AJ53" i="15"/>
  <c r="AS53" i="15" s="1"/>
  <c r="AK56" i="15"/>
  <c r="AT56" i="15" s="1"/>
  <c r="AL66" i="53"/>
  <c r="AU66" i="53" s="1"/>
  <c r="AS38" i="53"/>
  <c r="AJ9" i="15"/>
  <c r="AS9" i="15" s="1"/>
  <c r="AJ17" i="15"/>
  <c r="AS17" i="15" s="1"/>
  <c r="AK10" i="15"/>
  <c r="AT10" i="15" s="1"/>
  <c r="AG67" i="51"/>
  <c r="AP67" i="51" s="1"/>
  <c r="AJ13" i="15"/>
  <c r="AS13" i="15" s="1"/>
  <c r="AJ13" i="46"/>
  <c r="AS13" i="46" s="1"/>
  <c r="AJ66" i="46"/>
  <c r="AK66" i="46"/>
  <c r="AT66" i="46" s="1"/>
  <c r="AK51" i="46"/>
  <c r="AT51" i="46" s="1"/>
  <c r="AX69" i="46"/>
  <c r="S69" i="46" s="1"/>
  <c r="AC69" i="46" s="1"/>
  <c r="AF69" i="46"/>
  <c r="AO69" i="46" s="1"/>
  <c r="AO71" i="46" s="1"/>
  <c r="AG69" i="46"/>
  <c r="AP69" i="46" s="1"/>
  <c r="AP71" i="46" s="1"/>
  <c r="AE69" i="46"/>
  <c r="AK15" i="46"/>
  <c r="AT15" i="46" s="1"/>
  <c r="AT71" i="53"/>
  <c r="AJ63" i="15"/>
  <c r="AL63" i="15" s="1"/>
  <c r="AU63" i="15" s="1"/>
  <c r="AL41" i="53"/>
  <c r="AU41" i="53" s="1"/>
  <c r="AE67" i="51"/>
  <c r="AN67" i="51" s="1"/>
  <c r="AK11" i="46"/>
  <c r="AT11" i="46" s="1"/>
  <c r="AX20" i="46"/>
  <c r="S20" i="46" s="1"/>
  <c r="AC20" i="46" s="1"/>
  <c r="AB21" i="46" s="1"/>
  <c r="AJ19" i="15"/>
  <c r="AS19" i="15" s="1"/>
  <c r="AL49" i="53"/>
  <c r="AU49" i="53" s="1"/>
  <c r="AJ46" i="15"/>
  <c r="AK55" i="15"/>
  <c r="AT55" i="15" s="1"/>
  <c r="AK23" i="46"/>
  <c r="AT23" i="46" s="1"/>
  <c r="AJ8" i="46"/>
  <c r="AK34" i="46"/>
  <c r="AT34" i="46" s="1"/>
  <c r="AX49" i="46"/>
  <c r="S49" i="46" s="1"/>
  <c r="AC49" i="46" s="1"/>
  <c r="AB50" i="46" s="1"/>
  <c r="AK39" i="46"/>
  <c r="AT39" i="46" s="1"/>
  <c r="AJ47" i="46"/>
  <c r="AI65" i="54"/>
  <c r="AR65" i="54" s="1"/>
  <c r="AJ26" i="15"/>
  <c r="AL26" i="15" s="1"/>
  <c r="AU26" i="15" s="1"/>
  <c r="AJ45" i="15"/>
  <c r="AL45" i="15" s="1"/>
  <c r="AU45" i="15" s="1"/>
  <c r="AK46" i="46"/>
  <c r="AT46" i="46" s="1"/>
  <c r="AK53" i="46"/>
  <c r="AT53" i="46" s="1"/>
  <c r="AJ53" i="46"/>
  <c r="AK9" i="46"/>
  <c r="AT9" i="46" s="1"/>
  <c r="AJ9" i="46"/>
  <c r="AK48" i="46"/>
  <c r="AT48" i="46" s="1"/>
  <c r="AJ34" i="15"/>
  <c r="AS34" i="15" s="1"/>
  <c r="AJ8" i="15"/>
  <c r="AS8" i="15" s="1"/>
  <c r="AJ44" i="15"/>
  <c r="AS44" i="15" s="1"/>
  <c r="AJ10" i="46"/>
  <c r="AK10" i="46"/>
  <c r="AT10" i="46" s="1"/>
  <c r="AJ43" i="46"/>
  <c r="AK43" i="46"/>
  <c r="AT43" i="46" s="1"/>
  <c r="AK17" i="46"/>
  <c r="AT17" i="46" s="1"/>
  <c r="AK67" i="46"/>
  <c r="AT67" i="46" s="1"/>
  <c r="AX6" i="46"/>
  <c r="S6" i="46" s="1"/>
  <c r="AC6" i="46" s="1"/>
  <c r="AB7" i="46" s="1"/>
  <c r="AX60" i="46"/>
  <c r="S60" i="46" s="1"/>
  <c r="AC60" i="46" s="1"/>
  <c r="AB61" i="46" s="1"/>
  <c r="AX5" i="46"/>
  <c r="S5" i="46" s="1"/>
  <c r="AC5" i="46" s="1"/>
  <c r="AB6" i="46" s="1"/>
  <c r="AX57" i="46"/>
  <c r="S57" i="46" s="1"/>
  <c r="AC57" i="46" s="1"/>
  <c r="AB58" i="46" s="1"/>
  <c r="AX21" i="46"/>
  <c r="S21" i="46" s="1"/>
  <c r="AC21" i="46" s="1"/>
  <c r="AB22" i="46" s="1"/>
  <c r="AX62" i="46"/>
  <c r="S62" i="46" s="1"/>
  <c r="AC62" i="46" s="1"/>
  <c r="AB63" i="46" s="1"/>
  <c r="AX26" i="46"/>
  <c r="S26" i="46" s="1"/>
  <c r="AC26" i="46" s="1"/>
  <c r="AB27" i="46" s="1"/>
  <c r="AX56" i="46"/>
  <c r="S56" i="46" s="1"/>
  <c r="AC56" i="46" s="1"/>
  <c r="AB57" i="46" s="1"/>
  <c r="AX23" i="46"/>
  <c r="S23" i="46" s="1"/>
  <c r="AC23" i="46" s="1"/>
  <c r="AB24" i="46" s="1"/>
  <c r="AX41" i="46"/>
  <c r="S41" i="46" s="1"/>
  <c r="AC41" i="46" s="1"/>
  <c r="AB42" i="46" s="1"/>
  <c r="AX34" i="46"/>
  <c r="S34" i="46" s="1"/>
  <c r="AC34" i="46" s="1"/>
  <c r="AB35" i="46" s="1"/>
  <c r="AX19" i="46"/>
  <c r="S19" i="46" s="1"/>
  <c r="AC19" i="46" s="1"/>
  <c r="AB20" i="46" s="1"/>
  <c r="AX51" i="46"/>
  <c r="S51" i="46" s="1"/>
  <c r="AC51" i="46" s="1"/>
  <c r="AB52" i="46" s="1"/>
  <c r="AX54" i="46"/>
  <c r="S54" i="46" s="1"/>
  <c r="AC54" i="46" s="1"/>
  <c r="AB55" i="46" s="1"/>
  <c r="AG64" i="20"/>
  <c r="AP64" i="20" s="1"/>
  <c r="AK8" i="15"/>
  <c r="AT8" i="15" s="1"/>
  <c r="AK13" i="15"/>
  <c r="AT13" i="15" s="1"/>
  <c r="AJ33" i="15"/>
  <c r="AS33" i="15" s="1"/>
  <c r="AK49" i="15"/>
  <c r="AT49" i="15" s="1"/>
  <c r="Z72" i="18"/>
  <c r="AF72" i="18" s="1"/>
  <c r="AO72" i="18" s="1"/>
  <c r="AK14" i="15"/>
  <c r="AT14" i="15" s="1"/>
  <c r="AJ51" i="15"/>
  <c r="AS51" i="15" s="1"/>
  <c r="AJ15" i="15"/>
  <c r="AL15" i="15" s="1"/>
  <c r="AU15" i="15" s="1"/>
  <c r="AK34" i="15"/>
  <c r="AT34" i="15" s="1"/>
  <c r="AJ50" i="15"/>
  <c r="AS50" i="15" s="1"/>
  <c r="AE65" i="92"/>
  <c r="AN65" i="92" s="1"/>
  <c r="AJ41" i="15"/>
  <c r="AS41" i="15" s="1"/>
  <c r="AJ12" i="15"/>
  <c r="AL12" i="15" s="1"/>
  <c r="AU12" i="15" s="1"/>
  <c r="W69" i="97"/>
  <c r="Y69" i="97" s="1"/>
  <c r="AJ7" i="15"/>
  <c r="AS7" i="15" s="1"/>
  <c r="AJ11" i="15"/>
  <c r="AS11" i="15" s="1"/>
  <c r="AK44" i="15"/>
  <c r="AT44" i="15" s="1"/>
  <c r="AK6" i="15"/>
  <c r="AT6" i="15" s="1"/>
  <c r="AJ40" i="15"/>
  <c r="AS40" i="15" s="1"/>
  <c r="AK57" i="15"/>
  <c r="AT57" i="15" s="1"/>
  <c r="W65" i="20"/>
  <c r="W66" i="92"/>
  <c r="X66" i="92" s="1"/>
  <c r="AL6" i="53"/>
  <c r="AU6" i="53" s="1"/>
  <c r="AG68" i="97"/>
  <c r="AP68" i="97" s="1"/>
  <c r="AF64" i="20"/>
  <c r="AO64" i="20" s="1"/>
  <c r="AJ5" i="15"/>
  <c r="AL5" i="15" s="1"/>
  <c r="AU5" i="15" s="1"/>
  <c r="AJ43" i="15"/>
  <c r="AJ47" i="15"/>
  <c r="AL47" i="15" s="1"/>
  <c r="AU47" i="15" s="1"/>
  <c r="AJ3" i="15"/>
  <c r="AS3" i="15" s="1"/>
  <c r="AB4" i="15"/>
  <c r="AJ4" i="15" s="1"/>
  <c r="Z67" i="102"/>
  <c r="W68" i="102" s="1"/>
  <c r="Z65" i="99"/>
  <c r="W66" i="99" s="1"/>
  <c r="Z68" i="83"/>
  <c r="AE68" i="83" s="1"/>
  <c r="Z69" i="13"/>
  <c r="AF69" i="13" s="1"/>
  <c r="AO69" i="13" s="1"/>
  <c r="Z68" i="16"/>
  <c r="AE68" i="16" s="1"/>
  <c r="AN65" i="103"/>
  <c r="AI65" i="103"/>
  <c r="AN67" i="84"/>
  <c r="AI67" i="84"/>
  <c r="Y66" i="90"/>
  <c r="X66" i="90"/>
  <c r="Y70" i="100"/>
  <c r="X70" i="100"/>
  <c r="AE67" i="32"/>
  <c r="AF67" i="32"/>
  <c r="AO67" i="32" s="1"/>
  <c r="W68" i="32"/>
  <c r="AG67" i="32"/>
  <c r="AP67" i="32" s="1"/>
  <c r="AS29" i="15"/>
  <c r="AL29" i="15"/>
  <c r="AU29" i="15" s="1"/>
  <c r="W68" i="93"/>
  <c r="AR69" i="15"/>
  <c r="AR71" i="15" s="1"/>
  <c r="AS36" i="15"/>
  <c r="AL36" i="15"/>
  <c r="AU36" i="15" s="1"/>
  <c r="AS25" i="15"/>
  <c r="AH69" i="45"/>
  <c r="AQ69" i="45" s="1"/>
  <c r="AR64" i="99"/>
  <c r="Y66" i="92"/>
  <c r="AH66" i="54"/>
  <c r="AQ66" i="54" s="1"/>
  <c r="Y68" i="85"/>
  <c r="X68" i="85"/>
  <c r="AH67" i="50"/>
  <c r="AQ67" i="50" s="1"/>
  <c r="AS28" i="15"/>
  <c r="AL28" i="15"/>
  <c r="AU28" i="15" s="1"/>
  <c r="AS46" i="15"/>
  <c r="AL46" i="15"/>
  <c r="AU46" i="15" s="1"/>
  <c r="AS35" i="15"/>
  <c r="AL35" i="15"/>
  <c r="AU35" i="15" s="1"/>
  <c r="Y68" i="51"/>
  <c r="X68" i="51"/>
  <c r="AN68" i="86"/>
  <c r="AI68" i="86"/>
  <c r="AN69" i="94"/>
  <c r="AI69" i="94"/>
  <c r="AH68" i="16"/>
  <c r="AQ68" i="16" s="1"/>
  <c r="AN65" i="11"/>
  <c r="AI65" i="11"/>
  <c r="AI67" i="104"/>
  <c r="Y66" i="103"/>
  <c r="X66" i="103"/>
  <c r="AS49" i="15"/>
  <c r="AH67" i="82"/>
  <c r="AQ67" i="82" s="1"/>
  <c r="AR71" i="18"/>
  <c r="AH68" i="83"/>
  <c r="AQ68" i="83" s="1"/>
  <c r="AS4" i="53"/>
  <c r="AL4" i="53"/>
  <c r="AU4" i="53" s="1"/>
  <c r="AL33" i="15"/>
  <c r="AU33" i="15" s="1"/>
  <c r="AS66" i="15"/>
  <c r="AL66" i="15"/>
  <c r="AU66" i="15" s="1"/>
  <c r="Z67" i="82"/>
  <c r="AR69" i="98"/>
  <c r="AS38" i="15"/>
  <c r="AL38" i="15"/>
  <c r="AU38" i="15" s="1"/>
  <c r="AS56" i="15"/>
  <c r="AL56" i="15"/>
  <c r="AU56" i="15" s="1"/>
  <c r="Y67" i="43"/>
  <c r="X67" i="43"/>
  <c r="Y65" i="101"/>
  <c r="X65" i="101"/>
  <c r="Y68" i="48"/>
  <c r="X68" i="48"/>
  <c r="AN67" i="85"/>
  <c r="AI67" i="85"/>
  <c r="Z67" i="50"/>
  <c r="AL17" i="15"/>
  <c r="AU17" i="15" s="1"/>
  <c r="AN68" i="49"/>
  <c r="AI68" i="49"/>
  <c r="AS55" i="15"/>
  <c r="AL55" i="15"/>
  <c r="AU55" i="15" s="1"/>
  <c r="AH65" i="99"/>
  <c r="AQ65" i="99" s="1"/>
  <c r="AS27" i="15"/>
  <c r="AN68" i="96"/>
  <c r="AI68" i="96"/>
  <c r="AS6" i="15"/>
  <c r="AS57" i="15"/>
  <c r="AF68" i="83"/>
  <c r="AO68" i="83" s="1"/>
  <c r="W69" i="83"/>
  <c r="Y70" i="94"/>
  <c r="X70" i="94"/>
  <c r="Y68" i="84"/>
  <c r="X68" i="84"/>
  <c r="AR67" i="16"/>
  <c r="AS61" i="15"/>
  <c r="AL61" i="15"/>
  <c r="AU61" i="15" s="1"/>
  <c r="AE67" i="10"/>
  <c r="W68" i="10"/>
  <c r="AG67" i="10"/>
  <c r="AP67" i="10" s="1"/>
  <c r="AF67" i="10"/>
  <c r="AO67" i="10" s="1"/>
  <c r="AS59" i="15"/>
  <c r="AL59" i="15"/>
  <c r="AU59" i="15" s="1"/>
  <c r="AF68" i="88"/>
  <c r="AO68" i="88" s="1"/>
  <c r="AE68" i="88"/>
  <c r="W69" i="88"/>
  <c r="AG68" i="88"/>
  <c r="AP68" i="88" s="1"/>
  <c r="Z69" i="45"/>
  <c r="AN65" i="90"/>
  <c r="AI65" i="90"/>
  <c r="AS58" i="15"/>
  <c r="AL58" i="15"/>
  <c r="AU58" i="15" s="1"/>
  <c r="AH68" i="87"/>
  <c r="AQ68" i="87" s="1"/>
  <c r="Y69" i="96"/>
  <c r="X69" i="96"/>
  <c r="Y68" i="44"/>
  <c r="X68" i="44"/>
  <c r="AI69" i="100"/>
  <c r="AN69" i="100"/>
  <c r="AS52" i="15"/>
  <c r="AE72" i="41"/>
  <c r="AF72" i="41"/>
  <c r="AO72" i="41" s="1"/>
  <c r="AG72" i="41"/>
  <c r="AP72" i="41" s="1"/>
  <c r="W73" i="41"/>
  <c r="AS65" i="15"/>
  <c r="AS10" i="15"/>
  <c r="AR68" i="45"/>
  <c r="Y65" i="20"/>
  <c r="X65" i="20"/>
  <c r="AS24" i="15"/>
  <c r="AL24" i="15"/>
  <c r="AU24" i="15" s="1"/>
  <c r="AE66" i="52"/>
  <c r="W67" i="52"/>
  <c r="AF66" i="52"/>
  <c r="AO66" i="52" s="1"/>
  <c r="AG66" i="52"/>
  <c r="AP66" i="52" s="1"/>
  <c r="AS63" i="15"/>
  <c r="AI67" i="44"/>
  <c r="AN67" i="44"/>
  <c r="AH67" i="102"/>
  <c r="AQ67" i="102" s="1"/>
  <c r="AS23" i="15"/>
  <c r="AL23" i="15"/>
  <c r="AU23" i="15" s="1"/>
  <c r="AS37" i="15"/>
  <c r="AL37" i="15"/>
  <c r="AU37" i="15" s="1"/>
  <c r="Y69" i="86"/>
  <c r="X69" i="86"/>
  <c r="AI68" i="35"/>
  <c r="AN68" i="35"/>
  <c r="AS54" i="15"/>
  <c r="AL54" i="15"/>
  <c r="AU54" i="15" s="1"/>
  <c r="AS30" i="15"/>
  <c r="AL30" i="15"/>
  <c r="AU30" i="15" s="1"/>
  <c r="W68" i="91"/>
  <c r="AE67" i="91"/>
  <c r="AG67" i="91"/>
  <c r="AP67" i="91" s="1"/>
  <c r="AF67" i="91"/>
  <c r="AO67" i="91" s="1"/>
  <c r="AR67" i="83"/>
  <c r="AI64" i="101"/>
  <c r="AN64" i="101"/>
  <c r="AH69" i="13"/>
  <c r="AQ69" i="13" s="1"/>
  <c r="AH70" i="98"/>
  <c r="AQ70" i="98" s="1"/>
  <c r="AS21" i="15"/>
  <c r="Z68" i="87"/>
  <c r="AF65" i="95"/>
  <c r="AO65" i="95" s="1"/>
  <c r="AE65" i="95"/>
  <c r="AG65" i="95"/>
  <c r="AP65" i="95" s="1"/>
  <c r="W66" i="95"/>
  <c r="AE67" i="55"/>
  <c r="AF67" i="55"/>
  <c r="AO67" i="55" s="1"/>
  <c r="AG67" i="55"/>
  <c r="AP67" i="55" s="1"/>
  <c r="W68" i="55"/>
  <c r="AF68" i="42"/>
  <c r="AO68" i="42" s="1"/>
  <c r="AE68" i="42"/>
  <c r="AG68" i="42"/>
  <c r="AP68" i="42" s="1"/>
  <c r="W69" i="42"/>
  <c r="AS32" i="15"/>
  <c r="Y68" i="104"/>
  <c r="X68" i="104"/>
  <c r="X69" i="97"/>
  <c r="AR66" i="102"/>
  <c r="AS43" i="15"/>
  <c r="AL43" i="15"/>
  <c r="AU43" i="15" s="1"/>
  <c r="AH72" i="18"/>
  <c r="AQ72" i="18" s="1"/>
  <c r="AR66" i="50"/>
  <c r="AS14" i="15"/>
  <c r="AS31" i="15"/>
  <c r="AL31" i="15"/>
  <c r="AU31" i="15" s="1"/>
  <c r="AI66" i="43"/>
  <c r="AN66" i="43"/>
  <c r="AI67" i="48"/>
  <c r="AN67" i="48"/>
  <c r="Y66" i="11"/>
  <c r="X66" i="11"/>
  <c r="AR66" i="93"/>
  <c r="AS22" i="15"/>
  <c r="AL22" i="15"/>
  <c r="AU22" i="15" s="1"/>
  <c r="AR68" i="13"/>
  <c r="AR66" i="82"/>
  <c r="Y69" i="49"/>
  <c r="X69" i="49"/>
  <c r="AH67" i="93"/>
  <c r="AQ67" i="93" s="1"/>
  <c r="AN64" i="20"/>
  <c r="AS42" i="15" l="1"/>
  <c r="AS68" i="15"/>
  <c r="AS62" i="15"/>
  <c r="AF70" i="98"/>
  <c r="AO70" i="98" s="1"/>
  <c r="AJ17" i="46"/>
  <c r="Y69" i="35"/>
  <c r="AL13" i="15"/>
  <c r="AU13" i="15" s="1"/>
  <c r="AG70" i="98"/>
  <c r="AP70" i="98" s="1"/>
  <c r="AK33" i="46"/>
  <c r="AT33" i="46" s="1"/>
  <c r="AK30" i="46"/>
  <c r="AT30" i="46" s="1"/>
  <c r="AG72" i="18"/>
  <c r="AP72" i="18" s="1"/>
  <c r="AL67" i="15"/>
  <c r="AU67" i="15" s="1"/>
  <c r="AG68" i="83"/>
  <c r="AP68" i="83" s="1"/>
  <c r="AL19" i="15"/>
  <c r="AU19" i="15" s="1"/>
  <c r="AL25" i="15"/>
  <c r="AU25" i="15" s="1"/>
  <c r="AL60" i="15"/>
  <c r="AU60" i="15" s="1"/>
  <c r="W71" i="98"/>
  <c r="AK28" i="46"/>
  <c r="AT28" i="46" s="1"/>
  <c r="AK59" i="46"/>
  <c r="AT59" i="46" s="1"/>
  <c r="AL21" i="15"/>
  <c r="AU21" i="15" s="1"/>
  <c r="Z69" i="96"/>
  <c r="AL50" i="15"/>
  <c r="AU50" i="15" s="1"/>
  <c r="AJ48" i="46"/>
  <c r="AJ46" i="46"/>
  <c r="AE69" i="13"/>
  <c r="AJ68" i="46"/>
  <c r="W73" i="18"/>
  <c r="AI65" i="92"/>
  <c r="AS26" i="15"/>
  <c r="AG67" i="93"/>
  <c r="AP67" i="93" s="1"/>
  <c r="AJ40" i="46"/>
  <c r="AL39" i="15"/>
  <c r="AU39" i="15" s="1"/>
  <c r="AS71" i="53"/>
  <c r="AE67" i="102"/>
  <c r="AJ15" i="46"/>
  <c r="AJ69" i="46"/>
  <c r="AS69" i="46" s="1"/>
  <c r="AK36" i="46"/>
  <c r="AT36" i="46" s="1"/>
  <c r="AS12" i="15"/>
  <c r="AF67" i="102"/>
  <c r="AO67" i="102" s="1"/>
  <c r="AK68" i="46"/>
  <c r="AT68" i="46" s="1"/>
  <c r="AK16" i="46"/>
  <c r="AT16" i="46" s="1"/>
  <c r="AL18" i="15"/>
  <c r="AU18" i="15" s="1"/>
  <c r="AS15" i="15"/>
  <c r="AE67" i="93"/>
  <c r="AS5" i="15"/>
  <c r="AL64" i="15"/>
  <c r="AU64" i="15" s="1"/>
  <c r="AL69" i="15"/>
  <c r="AU69" i="15" s="1"/>
  <c r="AK12" i="46"/>
  <c r="AT12" i="46" s="1"/>
  <c r="AK40" i="46"/>
  <c r="AT40" i="46" s="1"/>
  <c r="AJ11" i="46"/>
  <c r="AL11" i="46" s="1"/>
  <c r="AU11" i="46" s="1"/>
  <c r="AL52" i="15"/>
  <c r="AU52" i="15" s="1"/>
  <c r="AL20" i="15"/>
  <c r="AU20" i="15" s="1"/>
  <c r="AJ45" i="46"/>
  <c r="AS45" i="46" s="1"/>
  <c r="AJ44" i="46"/>
  <c r="AS44" i="46" s="1"/>
  <c r="AL48" i="15"/>
  <c r="AU48" i="15" s="1"/>
  <c r="AJ39" i="46"/>
  <c r="AJ29" i="46"/>
  <c r="AS29" i="46" s="1"/>
  <c r="AL3" i="46"/>
  <c r="AU3" i="46" s="1"/>
  <c r="AJ31" i="46"/>
  <c r="AK32" i="46"/>
  <c r="AT32" i="46" s="1"/>
  <c r="AJ49" i="46"/>
  <c r="AL49" i="46" s="1"/>
  <c r="AU49" i="46" s="1"/>
  <c r="AK65" i="46"/>
  <c r="AT65" i="46" s="1"/>
  <c r="AB4" i="46"/>
  <c r="AK4" i="46" s="1"/>
  <c r="AT4" i="46" s="1"/>
  <c r="AL16" i="15"/>
  <c r="AU16" i="15" s="1"/>
  <c r="AL53" i="15"/>
  <c r="AU53" i="15" s="1"/>
  <c r="AL10" i="15"/>
  <c r="AU10" i="15" s="1"/>
  <c r="AL51" i="15"/>
  <c r="AU51" i="15" s="1"/>
  <c r="AB38" i="46"/>
  <c r="AJ37" i="46"/>
  <c r="AJ64" i="46"/>
  <c r="AJ18" i="46"/>
  <c r="AS18" i="46" s="1"/>
  <c r="AJ25" i="46"/>
  <c r="AS45" i="15"/>
  <c r="AL6" i="15"/>
  <c r="AU6" i="15" s="1"/>
  <c r="AL8" i="15"/>
  <c r="AU8" i="15" s="1"/>
  <c r="AL9" i="15"/>
  <c r="AU9" i="15" s="1"/>
  <c r="AL41" i="15"/>
  <c r="AU41" i="15" s="1"/>
  <c r="AL27" i="15"/>
  <c r="AU27" i="15" s="1"/>
  <c r="AL3" i="15"/>
  <c r="AU3" i="15" s="1"/>
  <c r="AS47" i="15"/>
  <c r="AE72" i="18"/>
  <c r="AJ56" i="46"/>
  <c r="AG69" i="13"/>
  <c r="AP69" i="13" s="1"/>
  <c r="W69" i="16"/>
  <c r="Y69" i="16" s="1"/>
  <c r="Z69" i="49"/>
  <c r="AF69" i="49" s="1"/>
  <c r="AO69" i="49" s="1"/>
  <c r="W70" i="13"/>
  <c r="AE65" i="99"/>
  <c r="AJ42" i="46"/>
  <c r="AK42" i="46"/>
  <c r="AT42" i="46" s="1"/>
  <c r="AJ58" i="46"/>
  <c r="AK58" i="46"/>
  <c r="AT58" i="46" s="1"/>
  <c r="AS12" i="46"/>
  <c r="AL10" i="46"/>
  <c r="AU10" i="46" s="1"/>
  <c r="AS10" i="46"/>
  <c r="AK69" i="46"/>
  <c r="AT69" i="46" s="1"/>
  <c r="AL9" i="46"/>
  <c r="AU9" i="46" s="1"/>
  <c r="AS9" i="46"/>
  <c r="AL28" i="46"/>
  <c r="AU28" i="46" s="1"/>
  <c r="AS28" i="46"/>
  <c r="AJ26" i="46"/>
  <c r="AL59" i="46"/>
  <c r="AU59" i="46" s="1"/>
  <c r="AS59" i="46"/>
  <c r="AS32" i="46"/>
  <c r="AS66" i="46"/>
  <c r="AL66" i="46"/>
  <c r="AU66" i="46" s="1"/>
  <c r="AK24" i="46"/>
  <c r="AT24" i="46" s="1"/>
  <c r="AJ24" i="46"/>
  <c r="AS17" i="46"/>
  <c r="AL17" i="46"/>
  <c r="AU17" i="46" s="1"/>
  <c r="AS39" i="46"/>
  <c r="AL39" i="46"/>
  <c r="AU39" i="46" s="1"/>
  <c r="AG65" i="99"/>
  <c r="AP65" i="99" s="1"/>
  <c r="AL13" i="46"/>
  <c r="AU13" i="46" s="1"/>
  <c r="AJ55" i="46"/>
  <c r="AK55" i="46"/>
  <c r="AT55" i="46" s="1"/>
  <c r="AJ57" i="46"/>
  <c r="AK57" i="46"/>
  <c r="AT57" i="46" s="1"/>
  <c r="AJ61" i="46"/>
  <c r="AK61" i="46"/>
  <c r="AT61" i="46" s="1"/>
  <c r="AS53" i="46"/>
  <c r="AL53" i="46"/>
  <c r="AU53" i="46" s="1"/>
  <c r="AK50" i="46"/>
  <c r="AT50" i="46" s="1"/>
  <c r="AJ50" i="46"/>
  <c r="AS31" i="46"/>
  <c r="AL31" i="46"/>
  <c r="AU31" i="46" s="1"/>
  <c r="AS8" i="46"/>
  <c r="AL8" i="46"/>
  <c r="AU8" i="46" s="1"/>
  <c r="AJ5" i="46"/>
  <c r="AS15" i="46"/>
  <c r="AL15" i="46"/>
  <c r="AU15" i="46" s="1"/>
  <c r="AL44" i="46"/>
  <c r="AU44" i="46" s="1"/>
  <c r="AS14" i="46"/>
  <c r="AL14" i="46"/>
  <c r="AU14" i="46" s="1"/>
  <c r="AF65" i="99"/>
  <c r="AO65" i="99" s="1"/>
  <c r="AL14" i="15"/>
  <c r="AU14" i="15" s="1"/>
  <c r="AL44" i="15"/>
  <c r="AU44" i="15" s="1"/>
  <c r="AJ52" i="46"/>
  <c r="AK52" i="46"/>
  <c r="AT52" i="46" s="1"/>
  <c r="AJ27" i="46"/>
  <c r="AK27" i="46"/>
  <c r="AT27" i="46" s="1"/>
  <c r="AJ7" i="46"/>
  <c r="AK7" i="46"/>
  <c r="AT7" i="46" s="1"/>
  <c r="AS67" i="46"/>
  <c r="AL67" i="46"/>
  <c r="AU67" i="46" s="1"/>
  <c r="AS48" i="46"/>
  <c r="AL48" i="46"/>
  <c r="AU48" i="46" s="1"/>
  <c r="AJ62" i="46"/>
  <c r="AK21" i="46"/>
  <c r="AT21" i="46" s="1"/>
  <c r="AJ21" i="46"/>
  <c r="AL64" i="46"/>
  <c r="AU64" i="46" s="1"/>
  <c r="AS64" i="46"/>
  <c r="AJ60" i="46"/>
  <c r="AK6" i="46"/>
  <c r="AT6" i="46" s="1"/>
  <c r="AJ6" i="46"/>
  <c r="AS56" i="46"/>
  <c r="AL56" i="46"/>
  <c r="AU56" i="46" s="1"/>
  <c r="AL11" i="15"/>
  <c r="AU11" i="15" s="1"/>
  <c r="AK20" i="46"/>
  <c r="AT20" i="46" s="1"/>
  <c r="AJ20" i="46"/>
  <c r="AJ63" i="46"/>
  <c r="AK63" i="46"/>
  <c r="AT63" i="46" s="1"/>
  <c r="AJ54" i="46"/>
  <c r="AL43" i="46"/>
  <c r="AU43" i="46" s="1"/>
  <c r="AS43" i="46"/>
  <c r="AS30" i="46"/>
  <c r="AL30" i="46"/>
  <c r="AU30" i="46" s="1"/>
  <c r="AS40" i="46"/>
  <c r="AS65" i="46"/>
  <c r="AJ34" i="46"/>
  <c r="AJ23" i="46"/>
  <c r="AS36" i="46"/>
  <c r="AS16" i="46"/>
  <c r="AJ41" i="46"/>
  <c r="AJ51" i="46"/>
  <c r="AI64" i="20"/>
  <c r="AR64" i="20" s="1"/>
  <c r="AI67" i="51"/>
  <c r="AR67" i="51" s="1"/>
  <c r="AG67" i="102"/>
  <c r="AP67" i="102" s="1"/>
  <c r="AJ35" i="46"/>
  <c r="AK35" i="46"/>
  <c r="AT35" i="46" s="1"/>
  <c r="AJ22" i="46"/>
  <c r="AK22" i="46"/>
  <c r="AT22" i="46" s="1"/>
  <c r="AS33" i="46"/>
  <c r="AL33" i="46"/>
  <c r="AU33" i="46" s="1"/>
  <c r="AS46" i="46"/>
  <c r="AL46" i="46"/>
  <c r="AU46" i="46" s="1"/>
  <c r="AS47" i="46"/>
  <c r="AL47" i="46"/>
  <c r="AU47" i="46" s="1"/>
  <c r="AS68" i="46"/>
  <c r="AL68" i="46"/>
  <c r="AU68" i="46" s="1"/>
  <c r="AJ19" i="46"/>
  <c r="AI69" i="46"/>
  <c r="AN69" i="46"/>
  <c r="AN71" i="46" s="1"/>
  <c r="AL57" i="15"/>
  <c r="AU57" i="15" s="1"/>
  <c r="AL34" i="15"/>
  <c r="AU34" i="15" s="1"/>
  <c r="Z68" i="44"/>
  <c r="AE68" i="44" s="1"/>
  <c r="AK4" i="15"/>
  <c r="AT4" i="15" s="1"/>
  <c r="AT71" i="15" s="1"/>
  <c r="AL40" i="15"/>
  <c r="AU40" i="15" s="1"/>
  <c r="AL49" i="15"/>
  <c r="AU49" i="15" s="1"/>
  <c r="AG68" i="16"/>
  <c r="AP68" i="16" s="1"/>
  <c r="AI68" i="97"/>
  <c r="AR68" i="97" s="1"/>
  <c r="AL7" i="15"/>
  <c r="AU7" i="15" s="1"/>
  <c r="AU71" i="53"/>
  <c r="C11" i="53" s="1"/>
  <c r="AF68" i="16"/>
  <c r="AO68" i="16" s="1"/>
  <c r="Z69" i="86"/>
  <c r="AX69" i="86" s="1"/>
  <c r="S69" i="86" s="1"/>
  <c r="AC69" i="86" s="1"/>
  <c r="Z68" i="51"/>
  <c r="AE68" i="51" s="1"/>
  <c r="Z66" i="92"/>
  <c r="AF66" i="92" s="1"/>
  <c r="AO66" i="92" s="1"/>
  <c r="Z68" i="85"/>
  <c r="W69" i="85" s="1"/>
  <c r="Z70" i="94"/>
  <c r="AF70" i="94" s="1"/>
  <c r="AO70" i="94" s="1"/>
  <c r="Y68" i="32"/>
  <c r="X68" i="32"/>
  <c r="AH66" i="90"/>
  <c r="AQ66" i="90" s="1"/>
  <c r="Y73" i="41"/>
  <c r="X73" i="41"/>
  <c r="AE69" i="45"/>
  <c r="AG69" i="45"/>
  <c r="AP69" i="45" s="1"/>
  <c r="AF69" i="45"/>
  <c r="AO69" i="45" s="1"/>
  <c r="W70" i="45"/>
  <c r="AI67" i="10"/>
  <c r="AN67" i="10"/>
  <c r="AI68" i="83"/>
  <c r="AN68" i="83"/>
  <c r="AH65" i="101"/>
  <c r="AQ65" i="101" s="1"/>
  <c r="AR67" i="104"/>
  <c r="AR68" i="86"/>
  <c r="Z66" i="90"/>
  <c r="AN69" i="13"/>
  <c r="AI69" i="13"/>
  <c r="Y66" i="99"/>
  <c r="X66" i="99"/>
  <c r="Y68" i="102"/>
  <c r="X68" i="102"/>
  <c r="AH69" i="97"/>
  <c r="AQ69" i="97" s="1"/>
  <c r="AQ71" i="97" s="1"/>
  <c r="AZ3" i="97"/>
  <c r="AR67" i="48"/>
  <c r="Z69" i="97"/>
  <c r="AX69" i="97" s="1"/>
  <c r="S69" i="97" s="1"/>
  <c r="AN67" i="55"/>
  <c r="AI67" i="55"/>
  <c r="AN67" i="91"/>
  <c r="AI67" i="91"/>
  <c r="AH69" i="96"/>
  <c r="AQ69" i="96" s="1"/>
  <c r="AR65" i="92"/>
  <c r="Y69" i="83"/>
  <c r="X69" i="83"/>
  <c r="AR68" i="96"/>
  <c r="AR68" i="49"/>
  <c r="AE67" i="50"/>
  <c r="AF67" i="50"/>
  <c r="AO67" i="50" s="1"/>
  <c r="AG67" i="50"/>
  <c r="AP67" i="50" s="1"/>
  <c r="W68" i="50"/>
  <c r="Z65" i="101"/>
  <c r="AH68" i="85"/>
  <c r="AQ68" i="85" s="1"/>
  <c r="AH66" i="92"/>
  <c r="AQ66" i="92" s="1"/>
  <c r="Y68" i="93"/>
  <c r="X68" i="93"/>
  <c r="AI67" i="32"/>
  <c r="AN67" i="32"/>
  <c r="X69" i="16"/>
  <c r="Y69" i="42"/>
  <c r="X69" i="42"/>
  <c r="AI68" i="42"/>
  <c r="AN68" i="42"/>
  <c r="Y66" i="95"/>
  <c r="X66" i="95"/>
  <c r="Y68" i="91"/>
  <c r="X68" i="91"/>
  <c r="Y67" i="52"/>
  <c r="X67" i="52"/>
  <c r="AH65" i="20"/>
  <c r="AQ65" i="20" s="1"/>
  <c r="W70" i="96"/>
  <c r="AG69" i="96"/>
  <c r="AP69" i="96" s="1"/>
  <c r="AF69" i="96"/>
  <c r="AO69" i="96" s="1"/>
  <c r="AE69" i="96"/>
  <c r="Y69" i="88"/>
  <c r="X69" i="88"/>
  <c r="AH68" i="84"/>
  <c r="AQ68" i="84" s="1"/>
  <c r="AH69" i="35"/>
  <c r="AQ69" i="35" s="1"/>
  <c r="AR67" i="85"/>
  <c r="AH66" i="103"/>
  <c r="AQ66" i="103" s="1"/>
  <c r="AS4" i="15"/>
  <c r="AG66" i="92"/>
  <c r="AP66" i="92" s="1"/>
  <c r="W67" i="92"/>
  <c r="AH70" i="100"/>
  <c r="AQ70" i="100" s="1"/>
  <c r="AR65" i="103"/>
  <c r="AN68" i="16"/>
  <c r="Y71" i="98"/>
  <c r="X71" i="98"/>
  <c r="Y68" i="10"/>
  <c r="X68" i="10"/>
  <c r="W69" i="87"/>
  <c r="AG68" i="87"/>
  <c r="AP68" i="87" s="1"/>
  <c r="AF68" i="87"/>
  <c r="AO68" i="87" s="1"/>
  <c r="AE68" i="87"/>
  <c r="AH66" i="11"/>
  <c r="AQ66" i="11" s="1"/>
  <c r="AR66" i="43"/>
  <c r="AH68" i="104"/>
  <c r="AQ68" i="104" s="1"/>
  <c r="AR67" i="44"/>
  <c r="AI66" i="52"/>
  <c r="AN66" i="52"/>
  <c r="AN72" i="41"/>
  <c r="AI72" i="41"/>
  <c r="AR69" i="100"/>
  <c r="AI68" i="88"/>
  <c r="AN68" i="88"/>
  <c r="Z68" i="84"/>
  <c r="Z69" i="35"/>
  <c r="AH68" i="48"/>
  <c r="AQ68" i="48" s="1"/>
  <c r="AH67" i="43"/>
  <c r="AQ67" i="43" s="1"/>
  <c r="AE67" i="82"/>
  <c r="AF67" i="82"/>
  <c r="AO67" i="82" s="1"/>
  <c r="W68" i="82"/>
  <c r="AG67" i="82"/>
  <c r="AP67" i="82" s="1"/>
  <c r="Z66" i="103"/>
  <c r="Z70" i="100"/>
  <c r="AN65" i="99"/>
  <c r="AI65" i="99"/>
  <c r="Y73" i="18"/>
  <c r="X73" i="18"/>
  <c r="AN67" i="102"/>
  <c r="AI67" i="102"/>
  <c r="AN70" i="98"/>
  <c r="AI70" i="98"/>
  <c r="AH69" i="86"/>
  <c r="AQ69" i="86" s="1"/>
  <c r="AQ71" i="86" s="1"/>
  <c r="AZ3" i="86"/>
  <c r="AX7" i="86" s="1"/>
  <c r="S7" i="86" s="1"/>
  <c r="AC7" i="86" s="1"/>
  <c r="AB8" i="86" s="1"/>
  <c r="AH70" i="94"/>
  <c r="AQ70" i="94" s="1"/>
  <c r="AG68" i="51"/>
  <c r="AP68" i="51" s="1"/>
  <c r="W69" i="51"/>
  <c r="Y70" i="13"/>
  <c r="X70" i="13"/>
  <c r="AH69" i="49"/>
  <c r="AQ69" i="49" s="1"/>
  <c r="Z66" i="11"/>
  <c r="Z68" i="104"/>
  <c r="Y68" i="55"/>
  <c r="X68" i="55"/>
  <c r="AI65" i="95"/>
  <c r="AN65" i="95"/>
  <c r="AR64" i="101"/>
  <c r="AR68" i="35"/>
  <c r="Z65" i="20"/>
  <c r="AH68" i="44"/>
  <c r="AQ68" i="44" s="1"/>
  <c r="AR65" i="90"/>
  <c r="AE66" i="54"/>
  <c r="AF66" i="54"/>
  <c r="AO66" i="54" s="1"/>
  <c r="AG66" i="54"/>
  <c r="AP66" i="54" s="1"/>
  <c r="W67" i="54"/>
  <c r="Z68" i="48"/>
  <c r="Z67" i="43"/>
  <c r="AR65" i="11"/>
  <c r="AR69" i="94"/>
  <c r="AH68" i="51"/>
  <c r="AQ68" i="51" s="1"/>
  <c r="AN67" i="93"/>
  <c r="AI67" i="93"/>
  <c r="AR67" i="84"/>
  <c r="AN72" i="18"/>
  <c r="AI72" i="18"/>
  <c r="Z68" i="93" l="1"/>
  <c r="AF68" i="51"/>
  <c r="AO68" i="51" s="1"/>
  <c r="AE66" i="92"/>
  <c r="AF68" i="85"/>
  <c r="AO68" i="85" s="1"/>
  <c r="AL29" i="46"/>
  <c r="AU29" i="46" s="1"/>
  <c r="AG68" i="85"/>
  <c r="AP68" i="85" s="1"/>
  <c r="AL65" i="46"/>
  <c r="AU65" i="46" s="1"/>
  <c r="AJ4" i="46"/>
  <c r="AS11" i="46"/>
  <c r="Z73" i="18"/>
  <c r="AS71" i="15"/>
  <c r="W70" i="49"/>
  <c r="W69" i="44"/>
  <c r="AL45" i="46"/>
  <c r="AU45" i="46" s="1"/>
  <c r="AL16" i="46"/>
  <c r="AU16" i="46" s="1"/>
  <c r="AG69" i="49"/>
  <c r="AP69" i="49" s="1"/>
  <c r="AE68" i="85"/>
  <c r="AL36" i="46"/>
  <c r="AU36" i="46" s="1"/>
  <c r="AL40" i="46"/>
  <c r="AU40" i="46" s="1"/>
  <c r="AS49" i="46"/>
  <c r="AL12" i="46"/>
  <c r="AU12" i="46" s="1"/>
  <c r="AE69" i="49"/>
  <c r="AI69" i="49" s="1"/>
  <c r="AE69" i="86"/>
  <c r="AK69" i="86" s="1"/>
  <c r="AT69" i="86" s="1"/>
  <c r="AL18" i="46"/>
  <c r="AU18" i="46" s="1"/>
  <c r="AL32" i="46"/>
  <c r="AU32" i="46" s="1"/>
  <c r="AS25" i="46"/>
  <c r="AL25" i="46"/>
  <c r="AU25" i="46" s="1"/>
  <c r="AL37" i="46"/>
  <c r="AU37" i="46" s="1"/>
  <c r="AS37" i="46"/>
  <c r="AK38" i="46"/>
  <c r="AT38" i="46" s="1"/>
  <c r="AT71" i="46" s="1"/>
  <c r="AJ38" i="46"/>
  <c r="Z73" i="41"/>
  <c r="W74" i="41" s="1"/>
  <c r="AG68" i="44"/>
  <c r="AP68" i="44" s="1"/>
  <c r="AR69" i="46"/>
  <c r="AR71" i="46" s="1"/>
  <c r="AL69" i="46"/>
  <c r="AU69" i="46" s="1"/>
  <c r="AS21" i="46"/>
  <c r="AL21" i="46"/>
  <c r="AU21" i="46" s="1"/>
  <c r="AS52" i="46"/>
  <c r="AL52" i="46"/>
  <c r="AU52" i="46" s="1"/>
  <c r="AS57" i="46"/>
  <c r="AL57" i="46"/>
  <c r="AU57" i="46" s="1"/>
  <c r="AS58" i="46"/>
  <c r="AL58" i="46"/>
  <c r="AU58" i="46" s="1"/>
  <c r="AL19" i="46"/>
  <c r="AU19" i="46" s="1"/>
  <c r="AS19" i="46"/>
  <c r="AS51" i="46"/>
  <c r="AL51" i="46"/>
  <c r="AU51" i="46" s="1"/>
  <c r="AS6" i="46"/>
  <c r="AL6" i="46"/>
  <c r="AU6" i="46" s="1"/>
  <c r="AS41" i="46"/>
  <c r="AL41" i="46"/>
  <c r="AU41" i="46" s="1"/>
  <c r="AS34" i="46"/>
  <c r="AL34" i="46"/>
  <c r="AU34" i="46" s="1"/>
  <c r="AS20" i="46"/>
  <c r="AL20" i="46"/>
  <c r="AU20" i="46" s="1"/>
  <c r="AL62" i="46"/>
  <c r="AU62" i="46" s="1"/>
  <c r="AS62" i="46"/>
  <c r="AS7" i="46"/>
  <c r="AL7" i="46"/>
  <c r="AU7" i="46" s="1"/>
  <c r="AS55" i="46"/>
  <c r="AL55" i="46"/>
  <c r="AU55" i="46" s="1"/>
  <c r="AS42" i="46"/>
  <c r="AL42" i="46"/>
  <c r="AU42" i="46" s="1"/>
  <c r="AS22" i="46"/>
  <c r="AL22" i="46"/>
  <c r="AU22" i="46" s="1"/>
  <c r="AL23" i="46"/>
  <c r="AU23" i="46" s="1"/>
  <c r="AS23" i="46"/>
  <c r="AS63" i="46"/>
  <c r="AL63" i="46"/>
  <c r="AU63" i="46" s="1"/>
  <c r="AF68" i="44"/>
  <c r="AO68" i="44" s="1"/>
  <c r="AL35" i="46"/>
  <c r="AU35" i="46" s="1"/>
  <c r="AS35" i="46"/>
  <c r="AL60" i="46"/>
  <c r="AU60" i="46" s="1"/>
  <c r="AS60" i="46"/>
  <c r="AS50" i="46"/>
  <c r="AL50" i="46"/>
  <c r="AU50" i="46" s="1"/>
  <c r="AS24" i="46"/>
  <c r="AL24" i="46"/>
  <c r="AU24" i="46" s="1"/>
  <c r="AS27" i="46"/>
  <c r="AL27" i="46"/>
  <c r="AU27" i="46" s="1"/>
  <c r="AS5" i="46"/>
  <c r="AL5" i="46"/>
  <c r="AU5" i="46" s="1"/>
  <c r="AS61" i="46"/>
  <c r="AL61" i="46"/>
  <c r="AU61" i="46" s="1"/>
  <c r="Z69" i="16"/>
  <c r="W70" i="16" s="1"/>
  <c r="AS54" i="46"/>
  <c r="AL54" i="46"/>
  <c r="AU54" i="46" s="1"/>
  <c r="AS4" i="46"/>
  <c r="AL4" i="46"/>
  <c r="AU4" i="46" s="1"/>
  <c r="AL26" i="46"/>
  <c r="AU26" i="46" s="1"/>
  <c r="AS26" i="46"/>
  <c r="Z68" i="91"/>
  <c r="W69" i="91" s="1"/>
  <c r="W71" i="94"/>
  <c r="Y71" i="94" s="1"/>
  <c r="AG70" i="94"/>
  <c r="AP70" i="94" s="1"/>
  <c r="AI68" i="16"/>
  <c r="AR68" i="16" s="1"/>
  <c r="AL4" i="15"/>
  <c r="AU4" i="15" s="1"/>
  <c r="AU71" i="15" s="1"/>
  <c r="C11" i="15" s="1"/>
  <c r="AE70" i="94"/>
  <c r="AN70" i="94" s="1"/>
  <c r="AF69" i="86"/>
  <c r="AO69" i="86" s="1"/>
  <c r="AO71" i="86" s="1"/>
  <c r="Z69" i="88"/>
  <c r="AG69" i="88" s="1"/>
  <c r="AP69" i="88" s="1"/>
  <c r="AG69" i="86"/>
  <c r="AP69" i="86" s="1"/>
  <c r="AP71" i="86" s="1"/>
  <c r="Z67" i="52"/>
  <c r="W68" i="52" s="1"/>
  <c r="AX67" i="86"/>
  <c r="S67" i="86" s="1"/>
  <c r="AC67" i="86" s="1"/>
  <c r="AB68" i="86" s="1"/>
  <c r="AK68" i="86" s="1"/>
  <c r="AT68" i="86" s="1"/>
  <c r="AX59" i="86"/>
  <c r="S59" i="86" s="1"/>
  <c r="AC59" i="86" s="1"/>
  <c r="AB60" i="86" s="1"/>
  <c r="AK60" i="86" s="1"/>
  <c r="AT60" i="86" s="1"/>
  <c r="AX53" i="86"/>
  <c r="S53" i="86" s="1"/>
  <c r="AC53" i="86" s="1"/>
  <c r="AB54" i="86" s="1"/>
  <c r="AK54" i="86" s="1"/>
  <c r="AT54" i="86" s="1"/>
  <c r="AX47" i="86"/>
  <c r="S47" i="86" s="1"/>
  <c r="AC47" i="86" s="1"/>
  <c r="AB48" i="86" s="1"/>
  <c r="AK48" i="86" s="1"/>
  <c r="AT48" i="86" s="1"/>
  <c r="AX41" i="86"/>
  <c r="S41" i="86" s="1"/>
  <c r="AC41" i="86" s="1"/>
  <c r="AB42" i="86" s="1"/>
  <c r="AX34" i="86"/>
  <c r="S34" i="86" s="1"/>
  <c r="AC34" i="86" s="1"/>
  <c r="AB35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K18" i="86" s="1"/>
  <c r="AT18" i="86" s="1"/>
  <c r="AX11" i="86"/>
  <c r="S11" i="86" s="1"/>
  <c r="AC11" i="86" s="1"/>
  <c r="AB12" i="86" s="1"/>
  <c r="AK12" i="86" s="1"/>
  <c r="AT12" i="86" s="1"/>
  <c r="AX3" i="86"/>
  <c r="S3" i="86" s="1"/>
  <c r="AC3" i="86" s="1"/>
  <c r="AB4" i="86" s="1"/>
  <c r="AX66" i="97"/>
  <c r="S66" i="97" s="1"/>
  <c r="AC66" i="97" s="1"/>
  <c r="AB67" i="97" s="1"/>
  <c r="AX59" i="97"/>
  <c r="S59" i="97" s="1"/>
  <c r="AC59" i="97" s="1"/>
  <c r="AB60" i="97" s="1"/>
  <c r="AX53" i="97"/>
  <c r="S53" i="97" s="1"/>
  <c r="AC53" i="97" s="1"/>
  <c r="AB54" i="97" s="1"/>
  <c r="AK54" i="97" s="1"/>
  <c r="AT54" i="97" s="1"/>
  <c r="AX47" i="97"/>
  <c r="S47" i="97" s="1"/>
  <c r="AC47" i="97" s="1"/>
  <c r="AB48" i="97" s="1"/>
  <c r="AK48" i="97" s="1"/>
  <c r="AT48" i="97" s="1"/>
  <c r="AX41" i="97"/>
  <c r="S41" i="97" s="1"/>
  <c r="AC41" i="97" s="1"/>
  <c r="AB42" i="97" s="1"/>
  <c r="AK42" i="97" s="1"/>
  <c r="AT42" i="97" s="1"/>
  <c r="AX35" i="97"/>
  <c r="S35" i="97" s="1"/>
  <c r="AC35" i="97" s="1"/>
  <c r="AB36" i="97" s="1"/>
  <c r="AK36" i="97" s="1"/>
  <c r="AT36" i="97" s="1"/>
  <c r="AX30" i="97"/>
  <c r="S30" i="97" s="1"/>
  <c r="AC30" i="97" s="1"/>
  <c r="AB31" i="97" s="1"/>
  <c r="AX23" i="97"/>
  <c r="S23" i="97" s="1"/>
  <c r="AC23" i="97" s="1"/>
  <c r="AB24" i="97" s="1"/>
  <c r="AK24" i="97" s="1"/>
  <c r="AT24" i="97" s="1"/>
  <c r="AX17" i="97"/>
  <c r="S17" i="97" s="1"/>
  <c r="AC17" i="97" s="1"/>
  <c r="AB18" i="97" s="1"/>
  <c r="AK18" i="97" s="1"/>
  <c r="AT18" i="97" s="1"/>
  <c r="AX11" i="97"/>
  <c r="S11" i="97" s="1"/>
  <c r="AC11" i="97" s="1"/>
  <c r="AB12" i="97" s="1"/>
  <c r="AK12" i="97" s="1"/>
  <c r="AT12" i="97" s="1"/>
  <c r="AX6" i="97"/>
  <c r="S6" i="97" s="1"/>
  <c r="AC6" i="97" s="1"/>
  <c r="AB7" i="97" s="1"/>
  <c r="AK7" i="97" s="1"/>
  <c r="AT7" i="97" s="1"/>
  <c r="Z70" i="13"/>
  <c r="AG70" i="13" s="1"/>
  <c r="AP70" i="13" s="1"/>
  <c r="AX64" i="86"/>
  <c r="S64" i="86" s="1"/>
  <c r="AC64" i="86" s="1"/>
  <c r="AB65" i="86" s="1"/>
  <c r="AK65" i="86" s="1"/>
  <c r="AT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K47" i="86" s="1"/>
  <c r="AT47" i="86" s="1"/>
  <c r="AX40" i="86"/>
  <c r="S40" i="86" s="1"/>
  <c r="AC40" i="86" s="1"/>
  <c r="AB41" i="86" s="1"/>
  <c r="AJ41" i="86" s="1"/>
  <c r="AX33" i="86"/>
  <c r="S33" i="86" s="1"/>
  <c r="AC33" i="86" s="1"/>
  <c r="AB34" i="86" s="1"/>
  <c r="AX28" i="86"/>
  <c r="S28" i="86" s="1"/>
  <c r="AC28" i="86" s="1"/>
  <c r="AB29" i="86" s="1"/>
  <c r="AK29" i="86" s="1"/>
  <c r="AT29" i="86" s="1"/>
  <c r="AX22" i="86"/>
  <c r="S22" i="86" s="1"/>
  <c r="AC22" i="86" s="1"/>
  <c r="AB23" i="86" s="1"/>
  <c r="AK23" i="86" s="1"/>
  <c r="AT23" i="86" s="1"/>
  <c r="AX16" i="86"/>
  <c r="S16" i="86" s="1"/>
  <c r="AC16" i="86" s="1"/>
  <c r="AB17" i="86" s="1"/>
  <c r="AX10" i="86"/>
  <c r="S10" i="86" s="1"/>
  <c r="AC10" i="86" s="1"/>
  <c r="AB11" i="86" s="1"/>
  <c r="AK11" i="86" s="1"/>
  <c r="AT11" i="86" s="1"/>
  <c r="AX5" i="86"/>
  <c r="S5" i="86" s="1"/>
  <c r="AC5" i="86" s="1"/>
  <c r="AB6" i="86" s="1"/>
  <c r="AK6" i="86" s="1"/>
  <c r="AT6" i="86" s="1"/>
  <c r="AX64" i="97"/>
  <c r="S64" i="97" s="1"/>
  <c r="AC64" i="97" s="1"/>
  <c r="AB65" i="97" s="1"/>
  <c r="AK65" i="97" s="1"/>
  <c r="AT65" i="97" s="1"/>
  <c r="AX58" i="97"/>
  <c r="S58" i="97" s="1"/>
  <c r="AC58" i="97" s="1"/>
  <c r="AB59" i="97" s="1"/>
  <c r="AK59" i="97" s="1"/>
  <c r="AT59" i="97" s="1"/>
  <c r="AX52" i="97"/>
  <c r="S52" i="97" s="1"/>
  <c r="AC52" i="97" s="1"/>
  <c r="AB53" i="97" s="1"/>
  <c r="AK53" i="97" s="1"/>
  <c r="AT53" i="97" s="1"/>
  <c r="AX46" i="97"/>
  <c r="S46" i="97" s="1"/>
  <c r="AC46" i="97" s="1"/>
  <c r="AB47" i="97" s="1"/>
  <c r="AK47" i="97" s="1"/>
  <c r="AT47" i="97" s="1"/>
  <c r="AX40" i="97"/>
  <c r="S40" i="97" s="1"/>
  <c r="AC40" i="97" s="1"/>
  <c r="AB41" i="97" s="1"/>
  <c r="AX34" i="97"/>
  <c r="S34" i="97" s="1"/>
  <c r="AC34" i="97" s="1"/>
  <c r="AB35" i="97" s="1"/>
  <c r="AK35" i="97" s="1"/>
  <c r="AT35" i="97" s="1"/>
  <c r="AX28" i="97"/>
  <c r="S28" i="97" s="1"/>
  <c r="AC28" i="97" s="1"/>
  <c r="AB29" i="97" s="1"/>
  <c r="AK29" i="97" s="1"/>
  <c r="AT29" i="97" s="1"/>
  <c r="AX21" i="97"/>
  <c r="S21" i="97" s="1"/>
  <c r="AC21" i="97" s="1"/>
  <c r="AB22" i="97" s="1"/>
  <c r="AX16" i="97"/>
  <c r="S16" i="97" s="1"/>
  <c r="AC16" i="97" s="1"/>
  <c r="AB17" i="97" s="1"/>
  <c r="AX10" i="97"/>
  <c r="S10" i="97" s="1"/>
  <c r="AC10" i="97" s="1"/>
  <c r="AB11" i="97" s="1"/>
  <c r="AX3" i="97"/>
  <c r="S3" i="97" s="1"/>
  <c r="AC3" i="97" s="1"/>
  <c r="Z68" i="55"/>
  <c r="AE68" i="55" s="1"/>
  <c r="Z68" i="10"/>
  <c r="AG68" i="10" s="1"/>
  <c r="AP68" i="10" s="1"/>
  <c r="AX63" i="86"/>
  <c r="S63" i="86" s="1"/>
  <c r="AC63" i="86" s="1"/>
  <c r="AB64" i="86" s="1"/>
  <c r="AK64" i="86" s="1"/>
  <c r="AT64" i="86" s="1"/>
  <c r="AX57" i="86"/>
  <c r="S57" i="86" s="1"/>
  <c r="AC57" i="86" s="1"/>
  <c r="AB58" i="86" s="1"/>
  <c r="AK58" i="86" s="1"/>
  <c r="AT58" i="86" s="1"/>
  <c r="AX51" i="86"/>
  <c r="S51" i="86" s="1"/>
  <c r="AC51" i="86" s="1"/>
  <c r="AB52" i="86" s="1"/>
  <c r="AJ52" i="86" s="1"/>
  <c r="AX44" i="86"/>
  <c r="S44" i="86" s="1"/>
  <c r="AC44" i="86" s="1"/>
  <c r="AB45" i="86" s="1"/>
  <c r="AJ45" i="86" s="1"/>
  <c r="AX39" i="86"/>
  <c r="S39" i="86" s="1"/>
  <c r="AC39" i="86" s="1"/>
  <c r="AB40" i="86" s="1"/>
  <c r="AK40" i="86" s="1"/>
  <c r="AT40" i="86" s="1"/>
  <c r="AX35" i="86"/>
  <c r="S35" i="86" s="1"/>
  <c r="AC35" i="86" s="1"/>
  <c r="AB36" i="86" s="1"/>
  <c r="AX27" i="86"/>
  <c r="S27" i="86" s="1"/>
  <c r="AC27" i="86" s="1"/>
  <c r="AB28" i="86" s="1"/>
  <c r="AJ28" i="86" s="1"/>
  <c r="AX21" i="86"/>
  <c r="S21" i="86" s="1"/>
  <c r="AC21" i="86" s="1"/>
  <c r="AB22" i="86" s="1"/>
  <c r="AJ22" i="86" s="1"/>
  <c r="AX15" i="86"/>
  <c r="S15" i="86" s="1"/>
  <c r="AC15" i="86" s="1"/>
  <c r="AB16" i="86" s="1"/>
  <c r="AJ16" i="86" s="1"/>
  <c r="AX9" i="86"/>
  <c r="S9" i="86" s="1"/>
  <c r="AC9" i="86" s="1"/>
  <c r="AB10" i="86" s="1"/>
  <c r="AJ10" i="86" s="1"/>
  <c r="AX4" i="86"/>
  <c r="S4" i="86" s="1"/>
  <c r="AC4" i="86" s="1"/>
  <c r="AB5" i="86" s="1"/>
  <c r="AK5" i="86" s="1"/>
  <c r="AT5" i="86" s="1"/>
  <c r="AX63" i="97"/>
  <c r="S63" i="97" s="1"/>
  <c r="AC63" i="97" s="1"/>
  <c r="AB64" i="97" s="1"/>
  <c r="AJ64" i="97" s="1"/>
  <c r="AX57" i="97"/>
  <c r="S57" i="97" s="1"/>
  <c r="AC57" i="97" s="1"/>
  <c r="AB58" i="97" s="1"/>
  <c r="AX51" i="97"/>
  <c r="S51" i="97" s="1"/>
  <c r="AC51" i="97" s="1"/>
  <c r="AB52" i="97" s="1"/>
  <c r="AK52" i="97" s="1"/>
  <c r="AT52" i="97" s="1"/>
  <c r="AX45" i="97"/>
  <c r="S45" i="97" s="1"/>
  <c r="AC45" i="97" s="1"/>
  <c r="AB46" i="97" s="1"/>
  <c r="AK46" i="97" s="1"/>
  <c r="AT46" i="97" s="1"/>
  <c r="AX39" i="97"/>
  <c r="S39" i="97" s="1"/>
  <c r="AC39" i="97" s="1"/>
  <c r="AB40" i="97" s="1"/>
  <c r="AJ40" i="97" s="1"/>
  <c r="AX33" i="97"/>
  <c r="S33" i="97" s="1"/>
  <c r="AC33" i="97" s="1"/>
  <c r="AB34" i="97" s="1"/>
  <c r="AK34" i="97" s="1"/>
  <c r="AT34" i="97" s="1"/>
  <c r="AX27" i="97"/>
  <c r="S27" i="97" s="1"/>
  <c r="AC27" i="97" s="1"/>
  <c r="AB28" i="97" s="1"/>
  <c r="AJ28" i="97" s="1"/>
  <c r="AX22" i="97"/>
  <c r="S22" i="97" s="1"/>
  <c r="AC22" i="97" s="1"/>
  <c r="AB23" i="97" s="1"/>
  <c r="AJ23" i="97" s="1"/>
  <c r="AX15" i="97"/>
  <c r="S15" i="97" s="1"/>
  <c r="AC15" i="97" s="1"/>
  <c r="AB16" i="97" s="1"/>
  <c r="AJ16" i="97" s="1"/>
  <c r="AX9" i="97"/>
  <c r="S9" i="97" s="1"/>
  <c r="AC9" i="97" s="1"/>
  <c r="AB10" i="97" s="1"/>
  <c r="AJ10" i="97" s="1"/>
  <c r="AX4" i="97"/>
  <c r="S4" i="97" s="1"/>
  <c r="AC4" i="97" s="1"/>
  <c r="AB5" i="97" s="1"/>
  <c r="AK5" i="97" s="1"/>
  <c r="AT5" i="97" s="1"/>
  <c r="Z71" i="98"/>
  <c r="W72" i="98" s="1"/>
  <c r="AX68" i="86"/>
  <c r="S68" i="86" s="1"/>
  <c r="AC68" i="86" s="1"/>
  <c r="AB69" i="86" s="1"/>
  <c r="AX62" i="86"/>
  <c r="S62" i="86" s="1"/>
  <c r="AC62" i="86" s="1"/>
  <c r="AB63" i="86" s="1"/>
  <c r="AK63" i="86" s="1"/>
  <c r="AT63" i="86" s="1"/>
  <c r="AX56" i="86"/>
  <c r="S56" i="86" s="1"/>
  <c r="AC56" i="86" s="1"/>
  <c r="AB57" i="86" s="1"/>
  <c r="AJ57" i="86" s="1"/>
  <c r="AX50" i="86"/>
  <c r="S50" i="86" s="1"/>
  <c r="AC50" i="86" s="1"/>
  <c r="AB51" i="86" s="1"/>
  <c r="AK51" i="86" s="1"/>
  <c r="AT51" i="86" s="1"/>
  <c r="AX45" i="86"/>
  <c r="S45" i="86" s="1"/>
  <c r="AC45" i="86" s="1"/>
  <c r="AB46" i="86" s="1"/>
  <c r="AJ46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K33" i="86" s="1"/>
  <c r="AT33" i="86" s="1"/>
  <c r="AX26" i="86"/>
  <c r="S26" i="86" s="1"/>
  <c r="AC26" i="86" s="1"/>
  <c r="AB27" i="86" s="1"/>
  <c r="AX20" i="86"/>
  <c r="S20" i="86" s="1"/>
  <c r="AC20" i="86" s="1"/>
  <c r="AB21" i="86" s="1"/>
  <c r="AJ21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K9" i="86" s="1"/>
  <c r="AT9" i="86" s="1"/>
  <c r="AX61" i="97"/>
  <c r="S61" i="97" s="1"/>
  <c r="AC61" i="97" s="1"/>
  <c r="AB62" i="97" s="1"/>
  <c r="AK62" i="97" s="1"/>
  <c r="AT62" i="97" s="1"/>
  <c r="AX56" i="97"/>
  <c r="S56" i="97" s="1"/>
  <c r="AC56" i="97" s="1"/>
  <c r="AB57" i="97" s="1"/>
  <c r="AK57" i="97" s="1"/>
  <c r="AT57" i="97" s="1"/>
  <c r="AX50" i="97"/>
  <c r="S50" i="97" s="1"/>
  <c r="AC50" i="97" s="1"/>
  <c r="AB51" i="97" s="1"/>
  <c r="AJ51" i="97" s="1"/>
  <c r="AX44" i="97"/>
  <c r="S44" i="97" s="1"/>
  <c r="AC44" i="97" s="1"/>
  <c r="AB45" i="97" s="1"/>
  <c r="AK45" i="97" s="1"/>
  <c r="AT45" i="97" s="1"/>
  <c r="AX38" i="97"/>
  <c r="S38" i="97" s="1"/>
  <c r="AC38" i="97" s="1"/>
  <c r="AB39" i="97" s="1"/>
  <c r="AK39" i="97" s="1"/>
  <c r="AT39" i="97" s="1"/>
  <c r="AX32" i="97"/>
  <c r="S32" i="97" s="1"/>
  <c r="AC32" i="97" s="1"/>
  <c r="AB33" i="97" s="1"/>
  <c r="AK33" i="97" s="1"/>
  <c r="AT33" i="97" s="1"/>
  <c r="AX26" i="97"/>
  <c r="S26" i="97" s="1"/>
  <c r="AC26" i="97" s="1"/>
  <c r="AB27" i="97" s="1"/>
  <c r="AK27" i="97" s="1"/>
  <c r="AT27" i="97" s="1"/>
  <c r="AX20" i="97"/>
  <c r="S20" i="97" s="1"/>
  <c r="AC20" i="97" s="1"/>
  <c r="AB21" i="97" s="1"/>
  <c r="AK21" i="97" s="1"/>
  <c r="AT21" i="97" s="1"/>
  <c r="AX13" i="97"/>
  <c r="S13" i="97" s="1"/>
  <c r="AC13" i="97" s="1"/>
  <c r="AB14" i="97" s="1"/>
  <c r="AX8" i="97"/>
  <c r="S8" i="97" s="1"/>
  <c r="AC8" i="97" s="1"/>
  <c r="AB9" i="97" s="1"/>
  <c r="AK9" i="97" s="1"/>
  <c r="AT9" i="97" s="1"/>
  <c r="AX68" i="97"/>
  <c r="S68" i="97" s="1"/>
  <c r="AC68" i="97" s="1"/>
  <c r="AB69" i="97" s="1"/>
  <c r="Z66" i="95"/>
  <c r="AF66" i="95" s="1"/>
  <c r="AO66" i="95" s="1"/>
  <c r="AX66" i="86"/>
  <c r="S66" i="86" s="1"/>
  <c r="AC66" i="86" s="1"/>
  <c r="AB67" i="86" s="1"/>
  <c r="AK67" i="86" s="1"/>
  <c r="AT67" i="86" s="1"/>
  <c r="AX61" i="86"/>
  <c r="S61" i="86" s="1"/>
  <c r="AC61" i="86" s="1"/>
  <c r="AB62" i="86" s="1"/>
  <c r="AJ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K38" i="86" s="1"/>
  <c r="AT38" i="86" s="1"/>
  <c r="AX31" i="86"/>
  <c r="S31" i="86" s="1"/>
  <c r="AC31" i="86" s="1"/>
  <c r="AB32" i="86" s="1"/>
  <c r="AJ32" i="86" s="1"/>
  <c r="AX25" i="86"/>
  <c r="S25" i="86" s="1"/>
  <c r="AC25" i="86" s="1"/>
  <c r="AB26" i="86" s="1"/>
  <c r="AK26" i="86" s="1"/>
  <c r="AT26" i="86" s="1"/>
  <c r="AX19" i="86"/>
  <c r="S19" i="86" s="1"/>
  <c r="AC19" i="86" s="1"/>
  <c r="AB20" i="86" s="1"/>
  <c r="AK20" i="86" s="1"/>
  <c r="AT20" i="86" s="1"/>
  <c r="AX13" i="86"/>
  <c r="S13" i="86" s="1"/>
  <c r="AC13" i="86" s="1"/>
  <c r="AB14" i="86" s="1"/>
  <c r="AK14" i="86" s="1"/>
  <c r="AT14" i="86" s="1"/>
  <c r="AX65" i="97"/>
  <c r="S65" i="97" s="1"/>
  <c r="AC65" i="97" s="1"/>
  <c r="AB66" i="97" s="1"/>
  <c r="AK66" i="97" s="1"/>
  <c r="AT66" i="97" s="1"/>
  <c r="AX62" i="97"/>
  <c r="S62" i="97" s="1"/>
  <c r="AC62" i="97" s="1"/>
  <c r="AB63" i="97" s="1"/>
  <c r="AK63" i="97" s="1"/>
  <c r="AT63" i="97" s="1"/>
  <c r="AX55" i="97"/>
  <c r="S55" i="97" s="1"/>
  <c r="AC55" i="97" s="1"/>
  <c r="AB56" i="97" s="1"/>
  <c r="AK56" i="97" s="1"/>
  <c r="AT56" i="97" s="1"/>
  <c r="AX49" i="97"/>
  <c r="S49" i="97" s="1"/>
  <c r="AC49" i="97" s="1"/>
  <c r="AB50" i="97" s="1"/>
  <c r="AJ50" i="97" s="1"/>
  <c r="AX43" i="97"/>
  <c r="S43" i="97" s="1"/>
  <c r="AC43" i="97" s="1"/>
  <c r="AB44" i="97" s="1"/>
  <c r="AK44" i="97" s="1"/>
  <c r="AT44" i="97" s="1"/>
  <c r="AX37" i="97"/>
  <c r="S37" i="97" s="1"/>
  <c r="AC37" i="97" s="1"/>
  <c r="AB38" i="97" s="1"/>
  <c r="AX31" i="97"/>
  <c r="S31" i="97" s="1"/>
  <c r="AC31" i="97" s="1"/>
  <c r="AB32" i="97" s="1"/>
  <c r="AK32" i="97" s="1"/>
  <c r="AT32" i="97" s="1"/>
  <c r="AX24" i="97"/>
  <c r="S24" i="97" s="1"/>
  <c r="AC24" i="97" s="1"/>
  <c r="AB25" i="97" s="1"/>
  <c r="AK25" i="97" s="1"/>
  <c r="AT25" i="97" s="1"/>
  <c r="AX19" i="97"/>
  <c r="S19" i="97" s="1"/>
  <c r="AC19" i="97" s="1"/>
  <c r="AB20" i="97" s="1"/>
  <c r="AK20" i="97" s="1"/>
  <c r="AT20" i="97" s="1"/>
  <c r="AX14" i="97"/>
  <c r="S14" i="97" s="1"/>
  <c r="AC14" i="97" s="1"/>
  <c r="AB15" i="97" s="1"/>
  <c r="AK15" i="97" s="1"/>
  <c r="AT15" i="97" s="1"/>
  <c r="AX7" i="97"/>
  <c r="S7" i="97" s="1"/>
  <c r="AC7" i="97" s="1"/>
  <c r="AB8" i="97" s="1"/>
  <c r="AK8" i="97" s="1"/>
  <c r="AT8" i="97" s="1"/>
  <c r="AX65" i="86"/>
  <c r="S65" i="86" s="1"/>
  <c r="AC65" i="86" s="1"/>
  <c r="AB66" i="86" s="1"/>
  <c r="AK66" i="86" s="1"/>
  <c r="AT66" i="86" s="1"/>
  <c r="AX60" i="86"/>
  <c r="S60" i="86" s="1"/>
  <c r="AC60" i="86" s="1"/>
  <c r="AB61" i="86" s="1"/>
  <c r="AX54" i="86"/>
  <c r="S54" i="86" s="1"/>
  <c r="AC54" i="86" s="1"/>
  <c r="AB55" i="86" s="1"/>
  <c r="AK55" i="86" s="1"/>
  <c r="AT55" i="86" s="1"/>
  <c r="AX48" i="86"/>
  <c r="S48" i="86" s="1"/>
  <c r="AC48" i="86" s="1"/>
  <c r="AB49" i="86" s="1"/>
  <c r="AK49" i="86" s="1"/>
  <c r="AT49" i="86" s="1"/>
  <c r="AX42" i="86"/>
  <c r="S42" i="86" s="1"/>
  <c r="AC42" i="86" s="1"/>
  <c r="AB43" i="86" s="1"/>
  <c r="AX36" i="86"/>
  <c r="S36" i="86" s="1"/>
  <c r="AC36" i="86" s="1"/>
  <c r="AB37" i="86" s="1"/>
  <c r="AK37" i="86" s="1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K19" i="86" s="1"/>
  <c r="AT19" i="86" s="1"/>
  <c r="AX12" i="86"/>
  <c r="S12" i="86" s="1"/>
  <c r="AC12" i="86" s="1"/>
  <c r="AB13" i="86" s="1"/>
  <c r="AK13" i="86" s="1"/>
  <c r="AT13" i="86" s="1"/>
  <c r="AX6" i="86"/>
  <c r="S6" i="86" s="1"/>
  <c r="AC6" i="86" s="1"/>
  <c r="AB7" i="86" s="1"/>
  <c r="AK7" i="86" s="1"/>
  <c r="AT7" i="86" s="1"/>
  <c r="AX67" i="97"/>
  <c r="S67" i="97" s="1"/>
  <c r="AC67" i="97" s="1"/>
  <c r="AB68" i="97" s="1"/>
  <c r="AX60" i="97"/>
  <c r="S60" i="97" s="1"/>
  <c r="AC60" i="97" s="1"/>
  <c r="AB61" i="97" s="1"/>
  <c r="AX54" i="97"/>
  <c r="S54" i="97" s="1"/>
  <c r="AC54" i="97" s="1"/>
  <c r="AB55" i="97" s="1"/>
  <c r="AK55" i="97" s="1"/>
  <c r="AT55" i="97" s="1"/>
  <c r="AX48" i="97"/>
  <c r="S48" i="97" s="1"/>
  <c r="AC48" i="97" s="1"/>
  <c r="AB49" i="97" s="1"/>
  <c r="AK49" i="97" s="1"/>
  <c r="AT49" i="97" s="1"/>
  <c r="AX42" i="97"/>
  <c r="S42" i="97" s="1"/>
  <c r="AC42" i="97" s="1"/>
  <c r="AB43" i="97" s="1"/>
  <c r="AK43" i="97" s="1"/>
  <c r="AT43" i="97" s="1"/>
  <c r="AX36" i="97"/>
  <c r="S36" i="97" s="1"/>
  <c r="AC36" i="97" s="1"/>
  <c r="AB37" i="97" s="1"/>
  <c r="AJ37" i="97" s="1"/>
  <c r="AX29" i="97"/>
  <c r="S29" i="97" s="1"/>
  <c r="AC29" i="97" s="1"/>
  <c r="AB30" i="97" s="1"/>
  <c r="AK30" i="97" s="1"/>
  <c r="AT30" i="97" s="1"/>
  <c r="AX25" i="97"/>
  <c r="S25" i="97" s="1"/>
  <c r="AC25" i="97" s="1"/>
  <c r="AB26" i="97" s="1"/>
  <c r="AK26" i="97" s="1"/>
  <c r="AT26" i="97" s="1"/>
  <c r="AX18" i="97"/>
  <c r="S18" i="97" s="1"/>
  <c r="AC18" i="97" s="1"/>
  <c r="AB19" i="97" s="1"/>
  <c r="AK19" i="97" s="1"/>
  <c r="AT19" i="97" s="1"/>
  <c r="AX12" i="97"/>
  <c r="S12" i="97" s="1"/>
  <c r="AC12" i="97" s="1"/>
  <c r="AB13" i="97" s="1"/>
  <c r="AK13" i="97" s="1"/>
  <c r="AT13" i="97" s="1"/>
  <c r="AX5" i="97"/>
  <c r="S5" i="97" s="1"/>
  <c r="AC5" i="97" s="1"/>
  <c r="AB6" i="97" s="1"/>
  <c r="AE67" i="52"/>
  <c r="AF67" i="52"/>
  <c r="AO67" i="52" s="1"/>
  <c r="AE69" i="88"/>
  <c r="AE68" i="10"/>
  <c r="W69" i="10"/>
  <c r="AE68" i="48"/>
  <c r="AF68" i="48"/>
  <c r="AO68" i="48" s="1"/>
  <c r="AG68" i="48"/>
  <c r="AP68" i="48" s="1"/>
  <c r="W69" i="48"/>
  <c r="W71" i="13"/>
  <c r="AF70" i="13"/>
  <c r="AO70" i="13" s="1"/>
  <c r="AE70" i="13"/>
  <c r="AH69" i="42"/>
  <c r="AQ69" i="42" s="1"/>
  <c r="AK14" i="97"/>
  <c r="AT14" i="97" s="1"/>
  <c r="AH68" i="102"/>
  <c r="AQ68" i="102" s="1"/>
  <c r="AK22" i="86"/>
  <c r="AT22" i="86" s="1"/>
  <c r="Z68" i="102"/>
  <c r="AI68" i="44"/>
  <c r="AN68" i="44"/>
  <c r="AJ64" i="86"/>
  <c r="AN69" i="96"/>
  <c r="AI69" i="96"/>
  <c r="Y69" i="51"/>
  <c r="X69" i="51"/>
  <c r="AR65" i="99"/>
  <c r="AG69" i="35"/>
  <c r="AP69" i="35" s="1"/>
  <c r="AF69" i="35"/>
  <c r="AO69" i="35" s="1"/>
  <c r="W70" i="35"/>
  <c r="AE69" i="35"/>
  <c r="AR72" i="41"/>
  <c r="AN68" i="85"/>
  <c r="AI68" i="85"/>
  <c r="AG69" i="97"/>
  <c r="AP69" i="97" s="1"/>
  <c r="AP71" i="97" s="1"/>
  <c r="AF69" i="97"/>
  <c r="AO69" i="97" s="1"/>
  <c r="AO71" i="97" s="1"/>
  <c r="AC69" i="97"/>
  <c r="AJ69" i="97" s="1"/>
  <c r="AS69" i="97" s="1"/>
  <c r="AE69" i="97"/>
  <c r="AK60" i="97"/>
  <c r="AT60" i="97" s="1"/>
  <c r="AK23" i="97"/>
  <c r="AT23" i="97" s="1"/>
  <c r="W67" i="90"/>
  <c r="AG66" i="90"/>
  <c r="AP66" i="90" s="1"/>
  <c r="AF66" i="90"/>
  <c r="AO66" i="90" s="1"/>
  <c r="AE66" i="90"/>
  <c r="AI70" i="94"/>
  <c r="AK28" i="86"/>
  <c r="AT28" i="86" s="1"/>
  <c r="AN66" i="92"/>
  <c r="AI66" i="92"/>
  <c r="AE69" i="16"/>
  <c r="AF69" i="16"/>
  <c r="AO69" i="16" s="1"/>
  <c r="AR67" i="55"/>
  <c r="AR69" i="13"/>
  <c r="Y67" i="54"/>
  <c r="X67" i="54"/>
  <c r="AJ58" i="86"/>
  <c r="AK34" i="86"/>
  <c r="AT34" i="86" s="1"/>
  <c r="Y69" i="87"/>
  <c r="X69" i="87"/>
  <c r="AH67" i="52"/>
  <c r="AQ67" i="52" s="1"/>
  <c r="Z69" i="42"/>
  <c r="Y68" i="50"/>
  <c r="X68" i="50"/>
  <c r="W67" i="11"/>
  <c r="AG66" i="11"/>
  <c r="AP66" i="11" s="1"/>
  <c r="AF66" i="11"/>
  <c r="AO66" i="11" s="1"/>
  <c r="AE66" i="11"/>
  <c r="AJ63" i="86"/>
  <c r="AK57" i="86"/>
  <c r="AT57" i="86" s="1"/>
  <c r="AE65" i="20"/>
  <c r="W66" i="20"/>
  <c r="AF65" i="20"/>
  <c r="AO65" i="20" s="1"/>
  <c r="AG65" i="20"/>
  <c r="AP65" i="20" s="1"/>
  <c r="AR65" i="95"/>
  <c r="AK27" i="86"/>
  <c r="AT27" i="86" s="1"/>
  <c r="AJ27" i="86"/>
  <c r="AR67" i="102"/>
  <c r="AN67" i="82"/>
  <c r="AI67" i="82"/>
  <c r="W69" i="84"/>
  <c r="AE68" i="84"/>
  <c r="AG68" i="84"/>
  <c r="AP68" i="84" s="1"/>
  <c r="AF68" i="84"/>
  <c r="AO68" i="84" s="1"/>
  <c r="Y69" i="85"/>
  <c r="X69" i="85"/>
  <c r="AH69" i="83"/>
  <c r="AQ69" i="83" s="1"/>
  <c r="AJ53" i="97"/>
  <c r="AK41" i="97"/>
  <c r="AT41" i="97" s="1"/>
  <c r="AJ34" i="97"/>
  <c r="AK11" i="97"/>
  <c r="AT11" i="97" s="1"/>
  <c r="AH66" i="99"/>
  <c r="AQ66" i="99" s="1"/>
  <c r="AR68" i="83"/>
  <c r="AN69" i="45"/>
  <c r="AI69" i="45"/>
  <c r="AH68" i="32"/>
  <c r="AQ68" i="32" s="1"/>
  <c r="AF73" i="18"/>
  <c r="AO73" i="18" s="1"/>
  <c r="AG73" i="18"/>
  <c r="AP73" i="18" s="1"/>
  <c r="AE73" i="18"/>
  <c r="W74" i="18"/>
  <c r="AF65" i="101"/>
  <c r="AO65" i="101" s="1"/>
  <c r="AG65" i="101"/>
  <c r="AP65" i="101" s="1"/>
  <c r="AE65" i="101"/>
  <c r="W66" i="101"/>
  <c r="AF68" i="104"/>
  <c r="AO68" i="104" s="1"/>
  <c r="AG68" i="104"/>
  <c r="AP68" i="104" s="1"/>
  <c r="AE68" i="104"/>
  <c r="W69" i="104"/>
  <c r="AR70" i="98"/>
  <c r="Y68" i="82"/>
  <c r="X68" i="82"/>
  <c r="AH71" i="98"/>
  <c r="AQ71" i="98" s="1"/>
  <c r="AH66" i="95"/>
  <c r="AQ66" i="95" s="1"/>
  <c r="AJ69" i="86"/>
  <c r="AS69" i="86" s="1"/>
  <c r="AR67" i="93"/>
  <c r="AI66" i="54"/>
  <c r="AN66" i="54"/>
  <c r="AH68" i="55"/>
  <c r="AQ68" i="55" s="1"/>
  <c r="AK56" i="86"/>
  <c r="AT56" i="86" s="1"/>
  <c r="AJ25" i="86"/>
  <c r="AK25" i="86"/>
  <c r="AT25" i="86" s="1"/>
  <c r="AK8" i="86"/>
  <c r="AT8" i="86" s="1"/>
  <c r="Y70" i="49"/>
  <c r="X70" i="49"/>
  <c r="W71" i="100"/>
  <c r="AG70" i="100"/>
  <c r="AP70" i="100" s="1"/>
  <c r="AF70" i="100"/>
  <c r="AO70" i="100" s="1"/>
  <c r="AE70" i="100"/>
  <c r="AN68" i="87"/>
  <c r="AI68" i="87"/>
  <c r="AH68" i="10"/>
  <c r="AQ68" i="10" s="1"/>
  <c r="Y67" i="92"/>
  <c r="X67" i="92"/>
  <c r="AH69" i="88"/>
  <c r="AQ69" i="88" s="1"/>
  <c r="Y70" i="96"/>
  <c r="X70" i="96"/>
  <c r="AH68" i="91"/>
  <c r="AQ68" i="91" s="1"/>
  <c r="AR67" i="32"/>
  <c r="AI67" i="50"/>
  <c r="AN67" i="50"/>
  <c r="Z69" i="83"/>
  <c r="AR67" i="91"/>
  <c r="AK64" i="97"/>
  <c r="AT64" i="97" s="1"/>
  <c r="AJ52" i="97"/>
  <c r="AK28" i="97"/>
  <c r="AT28" i="97" s="1"/>
  <c r="AK22" i="97"/>
  <c r="AT22" i="97" s="1"/>
  <c r="AK17" i="97"/>
  <c r="AT17" i="97" s="1"/>
  <c r="Z66" i="99"/>
  <c r="AH73" i="41"/>
  <c r="AQ73" i="41" s="1"/>
  <c r="Z68" i="32"/>
  <c r="Y69" i="44"/>
  <c r="X69" i="44"/>
  <c r="W69" i="93"/>
  <c r="AG68" i="93"/>
  <c r="AP68" i="93" s="1"/>
  <c r="AE68" i="93"/>
  <c r="AF68" i="93"/>
  <c r="AO68" i="93" s="1"/>
  <c r="AJ56" i="97"/>
  <c r="Y70" i="45"/>
  <c r="X70" i="45"/>
  <c r="AR72" i="18"/>
  <c r="AE67" i="43"/>
  <c r="AF67" i="43"/>
  <c r="AO67" i="43" s="1"/>
  <c r="W68" i="43"/>
  <c r="AG67" i="43"/>
  <c r="AP67" i="43" s="1"/>
  <c r="AH70" i="13"/>
  <c r="AQ70" i="13" s="1"/>
  <c r="AN68" i="51"/>
  <c r="AI68" i="51"/>
  <c r="AJ61" i="86"/>
  <c r="AK61" i="86"/>
  <c r="AT61" i="86" s="1"/>
  <c r="AK53" i="86"/>
  <c r="AT53" i="86" s="1"/>
  <c r="AK42" i="86"/>
  <c r="AT42" i="86" s="1"/>
  <c r="AK36" i="86"/>
  <c r="AT36" i="86" s="1"/>
  <c r="AK31" i="86"/>
  <c r="AT31" i="86" s="1"/>
  <c r="AK24" i="86"/>
  <c r="AT24" i="86" s="1"/>
  <c r="AJ24" i="86"/>
  <c r="AH73" i="18"/>
  <c r="AQ73" i="18" s="1"/>
  <c r="W67" i="103"/>
  <c r="AG66" i="103"/>
  <c r="AP66" i="103" s="1"/>
  <c r="AE66" i="103"/>
  <c r="AF66" i="103"/>
  <c r="AO66" i="103" s="1"/>
  <c r="AR68" i="88"/>
  <c r="AR66" i="52"/>
  <c r="AR68" i="42"/>
  <c r="AH69" i="16"/>
  <c r="AQ69" i="16" s="1"/>
  <c r="AH68" i="93"/>
  <c r="AQ68" i="93" s="1"/>
  <c r="AJ58" i="97"/>
  <c r="AK58" i="97"/>
  <c r="AT58" i="97" s="1"/>
  <c r="AR67" i="10"/>
  <c r="AE73" i="41" l="1"/>
  <c r="AK45" i="86"/>
  <c r="AT45" i="86" s="1"/>
  <c r="AJ7" i="86"/>
  <c r="AI69" i="86"/>
  <c r="AG73" i="41"/>
  <c r="AP73" i="41" s="1"/>
  <c r="AK50" i="97"/>
  <c r="AT50" i="97" s="1"/>
  <c r="W67" i="95"/>
  <c r="AN69" i="86"/>
  <c r="AN71" i="86" s="1"/>
  <c r="AF73" i="41"/>
  <c r="AO73" i="41" s="1"/>
  <c r="AE66" i="95"/>
  <c r="AK10" i="86"/>
  <c r="AT10" i="86" s="1"/>
  <c r="AF68" i="91"/>
  <c r="AO68" i="91" s="1"/>
  <c r="AJ55" i="97"/>
  <c r="W69" i="55"/>
  <c r="Y69" i="55" s="1"/>
  <c r="AJ60" i="86"/>
  <c r="AF69" i="88"/>
  <c r="AO69" i="88" s="1"/>
  <c r="AG66" i="95"/>
  <c r="AP66" i="95" s="1"/>
  <c r="AE68" i="91"/>
  <c r="AN69" i="49"/>
  <c r="AK62" i="86"/>
  <c r="AT62" i="86" s="1"/>
  <c r="AG68" i="55"/>
  <c r="AP68" i="55" s="1"/>
  <c r="W70" i="88"/>
  <c r="Y70" i="88" s="1"/>
  <c r="AE71" i="98"/>
  <c r="AJ44" i="86"/>
  <c r="AJ11" i="97"/>
  <c r="AJ17" i="86"/>
  <c r="AJ53" i="86"/>
  <c r="AJ42" i="97"/>
  <c r="AS42" i="97" s="1"/>
  <c r="AK40" i="97"/>
  <c r="AT40" i="97" s="1"/>
  <c r="AJ33" i="86"/>
  <c r="AL33" i="86" s="1"/>
  <c r="AU33" i="86" s="1"/>
  <c r="AK46" i="86"/>
  <c r="AT46" i="86" s="1"/>
  <c r="X71" i="94"/>
  <c r="AK69" i="97"/>
  <c r="AT69" i="97" s="1"/>
  <c r="AJ9" i="86"/>
  <c r="AJ40" i="86"/>
  <c r="AF68" i="10"/>
  <c r="AO68" i="10" s="1"/>
  <c r="AF68" i="55"/>
  <c r="AO68" i="55" s="1"/>
  <c r="AG68" i="91"/>
  <c r="AP68" i="91" s="1"/>
  <c r="AF71" i="98"/>
  <c r="AO71" i="98" s="1"/>
  <c r="AG71" i="98"/>
  <c r="AP71" i="98" s="1"/>
  <c r="AJ8" i="86"/>
  <c r="AJ6" i="97"/>
  <c r="AJ20" i="97"/>
  <c r="AJ12" i="86"/>
  <c r="AJ47" i="86"/>
  <c r="AS47" i="86" s="1"/>
  <c r="AJ38" i="86"/>
  <c r="AL38" i="86" s="1"/>
  <c r="AU38" i="86" s="1"/>
  <c r="AJ41" i="97"/>
  <c r="AS41" i="97" s="1"/>
  <c r="AJ39" i="86"/>
  <c r="AJ48" i="86"/>
  <c r="AJ18" i="86"/>
  <c r="AJ11" i="86"/>
  <c r="AS11" i="86" s="1"/>
  <c r="AJ5" i="86"/>
  <c r="AS5" i="86" s="1"/>
  <c r="AJ61" i="97"/>
  <c r="AJ31" i="86"/>
  <c r="AL31" i="86" s="1"/>
  <c r="AU31" i="86" s="1"/>
  <c r="AJ62" i="97"/>
  <c r="AK41" i="86"/>
  <c r="AT41" i="86" s="1"/>
  <c r="AK32" i="86"/>
  <c r="AT32" i="86" s="1"/>
  <c r="AJ33" i="97"/>
  <c r="AL33" i="97" s="1"/>
  <c r="AU33" i="97" s="1"/>
  <c r="AJ5" i="97"/>
  <c r="AJ43" i="97"/>
  <c r="AJ27" i="97"/>
  <c r="AJ63" i="97"/>
  <c r="AK6" i="97"/>
  <c r="AT6" i="97" s="1"/>
  <c r="AJ35" i="97"/>
  <c r="AS35" i="97" s="1"/>
  <c r="AJ49" i="97"/>
  <c r="AS49" i="97" s="1"/>
  <c r="AK61" i="97"/>
  <c r="AT61" i="97" s="1"/>
  <c r="AS38" i="46"/>
  <c r="AL38" i="46"/>
  <c r="AU38" i="46" s="1"/>
  <c r="AJ14" i="97"/>
  <c r="AS14" i="97" s="1"/>
  <c r="AJ25" i="97"/>
  <c r="AL25" i="97" s="1"/>
  <c r="AU25" i="97" s="1"/>
  <c r="AK10" i="97"/>
  <c r="AT10" i="97" s="1"/>
  <c r="AJ46" i="97"/>
  <c r="AG69" i="16"/>
  <c r="AP69" i="16" s="1"/>
  <c r="AJ65" i="86"/>
  <c r="AS65" i="86" s="1"/>
  <c r="AJ19" i="97"/>
  <c r="AL19" i="97" s="1"/>
  <c r="AU19" i="97" s="1"/>
  <c r="AJ39" i="97"/>
  <c r="AL39" i="97" s="1"/>
  <c r="AU39" i="97" s="1"/>
  <c r="AJ18" i="97"/>
  <c r="AJ66" i="86"/>
  <c r="AL66" i="86" s="1"/>
  <c r="AU66" i="86" s="1"/>
  <c r="AJ48" i="97"/>
  <c r="AJ65" i="97"/>
  <c r="AL65" i="97" s="1"/>
  <c r="AU65" i="97" s="1"/>
  <c r="AJ68" i="97"/>
  <c r="AS68" i="97" s="1"/>
  <c r="AJ38" i="97"/>
  <c r="AS38" i="97" s="1"/>
  <c r="AJ50" i="86"/>
  <c r="AJ17" i="97"/>
  <c r="AS17" i="97" s="1"/>
  <c r="AJ59" i="86"/>
  <c r="AJ60" i="97"/>
  <c r="AS60" i="97" s="1"/>
  <c r="AJ30" i="86"/>
  <c r="AK17" i="86"/>
  <c r="AT17" i="86" s="1"/>
  <c r="AK44" i="86"/>
  <c r="AT44" i="86" s="1"/>
  <c r="AK16" i="86"/>
  <c r="AT16" i="86" s="1"/>
  <c r="AJ15" i="86"/>
  <c r="AJ43" i="86"/>
  <c r="AS43" i="86" s="1"/>
  <c r="AJ22" i="97"/>
  <c r="AS22" i="97" s="1"/>
  <c r="AJ31" i="97"/>
  <c r="AS31" i="97" s="1"/>
  <c r="AJ67" i="97"/>
  <c r="AS67" i="97" s="1"/>
  <c r="AJ35" i="86"/>
  <c r="AS35" i="86" s="1"/>
  <c r="AU71" i="46"/>
  <c r="C11" i="46" s="1"/>
  <c r="AJ47" i="97"/>
  <c r="AS47" i="97" s="1"/>
  <c r="AJ32" i="97"/>
  <c r="AS32" i="97" s="1"/>
  <c r="AK52" i="86"/>
  <c r="AT52" i="86" s="1"/>
  <c r="AJ54" i="97"/>
  <c r="AL54" i="97" s="1"/>
  <c r="AU54" i="97" s="1"/>
  <c r="AJ12" i="97"/>
  <c r="AJ26" i="97"/>
  <c r="AJ51" i="86"/>
  <c r="AL51" i="86" s="1"/>
  <c r="AU51" i="86" s="1"/>
  <c r="AJ54" i="86"/>
  <c r="AS54" i="86" s="1"/>
  <c r="AS71" i="46"/>
  <c r="AJ67" i="86"/>
  <c r="AS67" i="86" s="1"/>
  <c r="AJ8" i="97"/>
  <c r="AJ30" i="97"/>
  <c r="AS30" i="97" s="1"/>
  <c r="AJ9" i="97"/>
  <c r="AS9" i="97" s="1"/>
  <c r="AK51" i="97"/>
  <c r="AT51" i="97" s="1"/>
  <c r="AJ3" i="86"/>
  <c r="AL3" i="86" s="1"/>
  <c r="AU3" i="86" s="1"/>
  <c r="AJ29" i="86"/>
  <c r="AS29" i="86" s="1"/>
  <c r="AJ23" i="86"/>
  <c r="AL23" i="86" s="1"/>
  <c r="AU23" i="86" s="1"/>
  <c r="AJ14" i="86"/>
  <c r="AK30" i="86"/>
  <c r="AT30" i="86" s="1"/>
  <c r="AJ49" i="86"/>
  <c r="AS49" i="86" s="1"/>
  <c r="AJ68" i="86"/>
  <c r="AL68" i="86" s="1"/>
  <c r="AU68" i="86" s="1"/>
  <c r="AJ20" i="86"/>
  <c r="AS20" i="86" s="1"/>
  <c r="AJ37" i="86"/>
  <c r="AJ55" i="86"/>
  <c r="AK38" i="97"/>
  <c r="AT38" i="97" s="1"/>
  <c r="AJ19" i="86"/>
  <c r="AS19" i="86" s="1"/>
  <c r="AG67" i="52"/>
  <c r="AP67" i="52" s="1"/>
  <c r="AJ45" i="97"/>
  <c r="AS45" i="97" s="1"/>
  <c r="AJ36" i="86"/>
  <c r="AS36" i="86" s="1"/>
  <c r="AK43" i="86"/>
  <c r="AT43" i="86" s="1"/>
  <c r="AK59" i="86"/>
  <c r="AT59" i="86" s="1"/>
  <c r="AJ24" i="97"/>
  <c r="AS24" i="97" s="1"/>
  <c r="AJ57" i="97"/>
  <c r="AS57" i="97" s="1"/>
  <c r="AK50" i="86"/>
  <c r="AT50" i="86" s="1"/>
  <c r="Z71" i="94"/>
  <c r="AE71" i="94" s="1"/>
  <c r="AJ21" i="97"/>
  <c r="AJ13" i="97"/>
  <c r="AS13" i="97" s="1"/>
  <c r="AK68" i="97"/>
  <c r="AT68" i="97" s="1"/>
  <c r="AK21" i="86"/>
  <c r="AT21" i="86" s="1"/>
  <c r="AJ6" i="86"/>
  <c r="AL6" i="86" s="1"/>
  <c r="AU6" i="86" s="1"/>
  <c r="AK37" i="97"/>
  <c r="AT37" i="97" s="1"/>
  <c r="AJ59" i="97"/>
  <c r="AJ56" i="86"/>
  <c r="AS56" i="86" s="1"/>
  <c r="AJ13" i="86"/>
  <c r="AS13" i="86" s="1"/>
  <c r="AK31" i="97"/>
  <c r="AT31" i="97" s="1"/>
  <c r="AK16" i="97"/>
  <c r="AT16" i="97" s="1"/>
  <c r="AJ36" i="97"/>
  <c r="AS36" i="97" s="1"/>
  <c r="AK67" i="97"/>
  <c r="AT67" i="97" s="1"/>
  <c r="AK35" i="86"/>
  <c r="AT35" i="86" s="1"/>
  <c r="AJ44" i="97"/>
  <c r="AS44" i="97" s="1"/>
  <c r="AJ15" i="97"/>
  <c r="AS15" i="97" s="1"/>
  <c r="AJ66" i="97"/>
  <c r="AJ42" i="86"/>
  <c r="AS42" i="86" s="1"/>
  <c r="AJ29" i="97"/>
  <c r="AS29" i="97" s="1"/>
  <c r="AJ34" i="86"/>
  <c r="AS34" i="86" s="1"/>
  <c r="AJ26" i="86"/>
  <c r="AL26" i="86" s="1"/>
  <c r="AU26" i="86" s="1"/>
  <c r="AJ7" i="97"/>
  <c r="AS7" i="97" s="1"/>
  <c r="AB4" i="97"/>
  <c r="AJ4" i="97" s="1"/>
  <c r="AJ3" i="97"/>
  <c r="Z69" i="44"/>
  <c r="AE69" i="44" s="1"/>
  <c r="Z67" i="92"/>
  <c r="AG67" i="92" s="1"/>
  <c r="AP67" i="92" s="1"/>
  <c r="Z69" i="87"/>
  <c r="AF69" i="87" s="1"/>
  <c r="AO69" i="87" s="1"/>
  <c r="Z69" i="85"/>
  <c r="AG69" i="85" s="1"/>
  <c r="AP69" i="85" s="1"/>
  <c r="Y67" i="103"/>
  <c r="X67" i="103"/>
  <c r="AH70" i="96"/>
  <c r="AQ70" i="96" s="1"/>
  <c r="AH70" i="49"/>
  <c r="AQ70" i="49" s="1"/>
  <c r="AL30" i="97"/>
  <c r="AU30" i="97" s="1"/>
  <c r="AR68" i="85"/>
  <c r="AS40" i="86"/>
  <c r="AL40" i="86"/>
  <c r="AU40" i="86" s="1"/>
  <c r="AN70" i="13"/>
  <c r="AI70" i="13"/>
  <c r="X69" i="55"/>
  <c r="AE68" i="32"/>
  <c r="AF68" i="32"/>
  <c r="AO68" i="32" s="1"/>
  <c r="AG68" i="32"/>
  <c r="AP68" i="32" s="1"/>
  <c r="W69" i="32"/>
  <c r="AS18" i="86"/>
  <c r="AL18" i="86"/>
  <c r="AU18" i="86" s="1"/>
  <c r="AH68" i="82"/>
  <c r="AQ68" i="82" s="1"/>
  <c r="AS10" i="86"/>
  <c r="AL10" i="86"/>
  <c r="AU10" i="86" s="1"/>
  <c r="AI65" i="101"/>
  <c r="AN65" i="101"/>
  <c r="AS11" i="97"/>
  <c r="AL11" i="97"/>
  <c r="AU11" i="97" s="1"/>
  <c r="AL47" i="97"/>
  <c r="AU47" i="97" s="1"/>
  <c r="AS44" i="86"/>
  <c r="AS62" i="86"/>
  <c r="AL62" i="86"/>
  <c r="AU62" i="86" s="1"/>
  <c r="Y67" i="11"/>
  <c r="X67" i="11"/>
  <c r="AS28" i="86"/>
  <c r="AL28" i="86"/>
  <c r="AU28" i="86" s="1"/>
  <c r="AR69" i="96"/>
  <c r="AS65" i="97"/>
  <c r="AS61" i="97"/>
  <c r="AI68" i="48"/>
  <c r="AN68" i="48"/>
  <c r="Y67" i="95"/>
  <c r="X67" i="95"/>
  <c r="Y68" i="43"/>
  <c r="X68" i="43"/>
  <c r="AS56" i="97"/>
  <c r="AL56" i="97"/>
  <c r="AU56" i="97" s="1"/>
  <c r="AR68" i="87"/>
  <c r="AS14" i="86"/>
  <c r="AL14" i="86"/>
  <c r="AU14" i="86" s="1"/>
  <c r="AR67" i="82"/>
  <c r="AS7" i="86"/>
  <c r="AL7" i="86"/>
  <c r="AU7" i="86" s="1"/>
  <c r="AS27" i="86"/>
  <c r="AL27" i="86"/>
  <c r="AU27" i="86" s="1"/>
  <c r="AS57" i="86"/>
  <c r="AL57" i="86"/>
  <c r="AU57" i="86" s="1"/>
  <c r="AE69" i="42"/>
  <c r="W70" i="42"/>
  <c r="AF69" i="42"/>
  <c r="AO69" i="42" s="1"/>
  <c r="AG69" i="42"/>
  <c r="AP69" i="42" s="1"/>
  <c r="Y70" i="16"/>
  <c r="X70" i="16"/>
  <c r="AN66" i="90"/>
  <c r="AI66" i="90"/>
  <c r="AS48" i="97"/>
  <c r="AL48" i="97"/>
  <c r="AU48" i="97" s="1"/>
  <c r="AS45" i="86"/>
  <c r="AL45" i="86"/>
  <c r="AU45" i="86" s="1"/>
  <c r="AS39" i="97"/>
  <c r="AH70" i="45"/>
  <c r="AQ70" i="45" s="1"/>
  <c r="AR67" i="50"/>
  <c r="Z70" i="96"/>
  <c r="Z70" i="49"/>
  <c r="AS58" i="97"/>
  <c r="AL58" i="97"/>
  <c r="AU58" i="97" s="1"/>
  <c r="AS17" i="86"/>
  <c r="AS53" i="86"/>
  <c r="AL53" i="86"/>
  <c r="AU53" i="86" s="1"/>
  <c r="AN67" i="43"/>
  <c r="AI67" i="43"/>
  <c r="Z70" i="45"/>
  <c r="AS28" i="97"/>
  <c r="AL28" i="97"/>
  <c r="AU28" i="97" s="1"/>
  <c r="AS46" i="97"/>
  <c r="AL46" i="97"/>
  <c r="AU46" i="97" s="1"/>
  <c r="AS64" i="97"/>
  <c r="AL64" i="97"/>
  <c r="AU64" i="97" s="1"/>
  <c r="AN70" i="100"/>
  <c r="AI70" i="100"/>
  <c r="Z68" i="82"/>
  <c r="AS8" i="97"/>
  <c r="AL8" i="97"/>
  <c r="AU8" i="97" s="1"/>
  <c r="Y66" i="20"/>
  <c r="X66" i="20"/>
  <c r="AS63" i="86"/>
  <c r="AL63" i="86"/>
  <c r="AU63" i="86" s="1"/>
  <c r="AH71" i="94"/>
  <c r="AQ71" i="94" s="1"/>
  <c r="AS55" i="97"/>
  <c r="AL55" i="97"/>
  <c r="AU55" i="97" s="1"/>
  <c r="AS58" i="86"/>
  <c r="AL58" i="86"/>
  <c r="AU58" i="86" s="1"/>
  <c r="Y74" i="41"/>
  <c r="X74" i="41"/>
  <c r="AS60" i="86"/>
  <c r="AL60" i="86"/>
  <c r="AU60" i="86" s="1"/>
  <c r="AL36" i="97"/>
  <c r="AU36" i="97" s="1"/>
  <c r="AS54" i="97"/>
  <c r="AN69" i="97"/>
  <c r="AN71" i="97" s="1"/>
  <c r="AI69" i="97"/>
  <c r="AS21" i="86"/>
  <c r="AH69" i="51"/>
  <c r="AQ69" i="51" s="1"/>
  <c r="AS64" i="86"/>
  <c r="AL64" i="86"/>
  <c r="AU64" i="86" s="1"/>
  <c r="Y68" i="52"/>
  <c r="X68" i="52"/>
  <c r="AI66" i="95"/>
  <c r="AN66" i="95"/>
  <c r="AS6" i="97"/>
  <c r="AJ4" i="86"/>
  <c r="AK4" i="86"/>
  <c r="AT4" i="86" s="1"/>
  <c r="AS24" i="86"/>
  <c r="AL24" i="86"/>
  <c r="AU24" i="86" s="1"/>
  <c r="AL42" i="86"/>
  <c r="AU42" i="86" s="1"/>
  <c r="AN68" i="93"/>
  <c r="AI68" i="93"/>
  <c r="AL47" i="86"/>
  <c r="AU47" i="86" s="1"/>
  <c r="AS46" i="86"/>
  <c r="AL11" i="86"/>
  <c r="AU11" i="86" s="1"/>
  <c r="AS18" i="97"/>
  <c r="AL18" i="97"/>
  <c r="AU18" i="97" s="1"/>
  <c r="AS53" i="97"/>
  <c r="AL53" i="97"/>
  <c r="AU53" i="97" s="1"/>
  <c r="AS32" i="86"/>
  <c r="AL32" i="86"/>
  <c r="AU32" i="86" s="1"/>
  <c r="AS50" i="86"/>
  <c r="AN65" i="20"/>
  <c r="AI65" i="20"/>
  <c r="AG71" i="94"/>
  <c r="AP71" i="94" s="1"/>
  <c r="AH68" i="50"/>
  <c r="AQ68" i="50" s="1"/>
  <c r="AH67" i="54"/>
  <c r="AQ67" i="54" s="1"/>
  <c r="AN73" i="41"/>
  <c r="AI73" i="41"/>
  <c r="AN69" i="16"/>
  <c r="AI69" i="16"/>
  <c r="Y67" i="90"/>
  <c r="X67" i="90"/>
  <c r="AS16" i="97"/>
  <c r="Z69" i="51"/>
  <c r="AS50" i="97"/>
  <c r="AL50" i="97"/>
  <c r="AU50" i="97" s="1"/>
  <c r="AS26" i="97"/>
  <c r="AL26" i="97"/>
  <c r="AU26" i="97" s="1"/>
  <c r="AS22" i="86"/>
  <c r="AL22" i="86"/>
  <c r="AU22" i="86" s="1"/>
  <c r="Y71" i="13"/>
  <c r="X71" i="13"/>
  <c r="AN68" i="55"/>
  <c r="AN71" i="98"/>
  <c r="AS40" i="97"/>
  <c r="AL40" i="97"/>
  <c r="AU40" i="97" s="1"/>
  <c r="AE67" i="92"/>
  <c r="Y66" i="101"/>
  <c r="X66" i="101"/>
  <c r="AH69" i="87"/>
  <c r="AQ69" i="87" s="1"/>
  <c r="AS21" i="97"/>
  <c r="AL21" i="97"/>
  <c r="AU21" i="97" s="1"/>
  <c r="AS15" i="86"/>
  <c r="AL15" i="86"/>
  <c r="AU15" i="86" s="1"/>
  <c r="AN68" i="91"/>
  <c r="AI68" i="91"/>
  <c r="AS20" i="97"/>
  <c r="AL20" i="97"/>
  <c r="AU20" i="97" s="1"/>
  <c r="AR68" i="51"/>
  <c r="AS27" i="97"/>
  <c r="AL27" i="97"/>
  <c r="AU27" i="97" s="1"/>
  <c r="AS63" i="97"/>
  <c r="AL63" i="97"/>
  <c r="AU63" i="97" s="1"/>
  <c r="AR69" i="86"/>
  <c r="AR71" i="86" s="1"/>
  <c r="AL69" i="86"/>
  <c r="AU69" i="86" s="1"/>
  <c r="AS10" i="97"/>
  <c r="AL10" i="97"/>
  <c r="AU10" i="97" s="1"/>
  <c r="AN66" i="103"/>
  <c r="AI66" i="103"/>
  <c r="AS61" i="86"/>
  <c r="AL61" i="86"/>
  <c r="AU61" i="86" s="1"/>
  <c r="AH69" i="44"/>
  <c r="AQ69" i="44" s="1"/>
  <c r="W67" i="99"/>
  <c r="AG66" i="99"/>
  <c r="AP66" i="99" s="1"/>
  <c r="AF66" i="99"/>
  <c r="AO66" i="99" s="1"/>
  <c r="AE66" i="99"/>
  <c r="AS52" i="97"/>
  <c r="AL52" i="97"/>
  <c r="AU52" i="97" s="1"/>
  <c r="AS8" i="86"/>
  <c r="AL8" i="86"/>
  <c r="AU8" i="86" s="1"/>
  <c r="AS25" i="86"/>
  <c r="AL25" i="86"/>
  <c r="AU25" i="86" s="1"/>
  <c r="AS59" i="86"/>
  <c r="AL59" i="86"/>
  <c r="AU59" i="86" s="1"/>
  <c r="AR66" i="54"/>
  <c r="AS52" i="86"/>
  <c r="Y69" i="104"/>
  <c r="X69" i="104"/>
  <c r="AS62" i="97"/>
  <c r="AL62" i="97"/>
  <c r="AU62" i="97" s="1"/>
  <c r="Y74" i="18"/>
  <c r="X74" i="18"/>
  <c r="AS34" i="97"/>
  <c r="AL34" i="97"/>
  <c r="AU34" i="97" s="1"/>
  <c r="AN68" i="84"/>
  <c r="AI68" i="84"/>
  <c r="AS39" i="86"/>
  <c r="AL39" i="86"/>
  <c r="AU39" i="86" s="1"/>
  <c r="AN66" i="11"/>
  <c r="AI66" i="11"/>
  <c r="Z68" i="50"/>
  <c r="AS16" i="86"/>
  <c r="AL16" i="86"/>
  <c r="AU16" i="86" s="1"/>
  <c r="Z67" i="54"/>
  <c r="AR66" i="92"/>
  <c r="AR70" i="94"/>
  <c r="AS5" i="97"/>
  <c r="AL5" i="97"/>
  <c r="AU5" i="97" s="1"/>
  <c r="AS23" i="97"/>
  <c r="AL23" i="97"/>
  <c r="AU23" i="97" s="1"/>
  <c r="AI69" i="35"/>
  <c r="AN69" i="35"/>
  <c r="AS9" i="86"/>
  <c r="AL9" i="86"/>
  <c r="AU9" i="86" s="1"/>
  <c r="AS6" i="86"/>
  <c r="AR68" i="44"/>
  <c r="AL54" i="86"/>
  <c r="AU54" i="86" s="1"/>
  <c r="Y69" i="48"/>
  <c r="X69" i="48"/>
  <c r="Y69" i="10"/>
  <c r="X69" i="10"/>
  <c r="AS51" i="97"/>
  <c r="AS66" i="97"/>
  <c r="AL66" i="97"/>
  <c r="AU66" i="97" s="1"/>
  <c r="AS12" i="86"/>
  <c r="AL12" i="86"/>
  <c r="AU12" i="86" s="1"/>
  <c r="AS48" i="86"/>
  <c r="AL48" i="86"/>
  <c r="AU48" i="86" s="1"/>
  <c r="Y69" i="93"/>
  <c r="X69" i="93"/>
  <c r="AS59" i="97"/>
  <c r="AL59" i="97"/>
  <c r="AU59" i="97" s="1"/>
  <c r="AF69" i="83"/>
  <c r="AO69" i="83" s="1"/>
  <c r="AE69" i="83"/>
  <c r="W70" i="83"/>
  <c r="AG69" i="83"/>
  <c r="AP69" i="83" s="1"/>
  <c r="AH67" i="92"/>
  <c r="AQ67" i="92" s="1"/>
  <c r="Y71" i="100"/>
  <c r="X71" i="100"/>
  <c r="AS30" i="86"/>
  <c r="AI68" i="104"/>
  <c r="AN68" i="104"/>
  <c r="AN73" i="18"/>
  <c r="AI73" i="18"/>
  <c r="AS41" i="86"/>
  <c r="AL41" i="86"/>
  <c r="AU41" i="86" s="1"/>
  <c r="AR69" i="45"/>
  <c r="AL3" i="97"/>
  <c r="AU3" i="97" s="1"/>
  <c r="AS3" i="97"/>
  <c r="AH69" i="85"/>
  <c r="AQ69" i="85" s="1"/>
  <c r="Y69" i="84"/>
  <c r="X69" i="84"/>
  <c r="AR69" i="49"/>
  <c r="AS37" i="86"/>
  <c r="AL37" i="86"/>
  <c r="AU37" i="86" s="1"/>
  <c r="AS55" i="86"/>
  <c r="AL55" i="86"/>
  <c r="AU55" i="86" s="1"/>
  <c r="AS43" i="97"/>
  <c r="AL43" i="97"/>
  <c r="AU43" i="97" s="1"/>
  <c r="Y70" i="35"/>
  <c r="X70" i="35"/>
  <c r="AS12" i="97"/>
  <c r="AL12" i="97"/>
  <c r="AU12" i="97" s="1"/>
  <c r="W69" i="102"/>
  <c r="AG68" i="102"/>
  <c r="AP68" i="102" s="1"/>
  <c r="AF68" i="102"/>
  <c r="AO68" i="102" s="1"/>
  <c r="AE68" i="102"/>
  <c r="AS37" i="97"/>
  <c r="AL37" i="97"/>
  <c r="AU37" i="97" s="1"/>
  <c r="AI68" i="10"/>
  <c r="AN68" i="10"/>
  <c r="AN69" i="88"/>
  <c r="AI69" i="88"/>
  <c r="AN67" i="52"/>
  <c r="Y69" i="91"/>
  <c r="X69" i="91"/>
  <c r="Y72" i="98"/>
  <c r="X72" i="98"/>
  <c r="AF71" i="94" l="1"/>
  <c r="AO71" i="94" s="1"/>
  <c r="AS31" i="86"/>
  <c r="AL45" i="97"/>
  <c r="AU45" i="97" s="1"/>
  <c r="AL16" i="97"/>
  <c r="AU16" i="97" s="1"/>
  <c r="W72" i="94"/>
  <c r="AL17" i="97"/>
  <c r="AU17" i="97" s="1"/>
  <c r="AS23" i="86"/>
  <c r="AS66" i="86"/>
  <c r="AI71" i="98"/>
  <c r="AL36" i="86"/>
  <c r="AU36" i="86" s="1"/>
  <c r="AL49" i="97"/>
  <c r="AU49" i="97" s="1"/>
  <c r="AL50" i="86"/>
  <c r="AU50" i="86" s="1"/>
  <c r="AL61" i="97"/>
  <c r="AU61" i="97" s="1"/>
  <c r="AS26" i="86"/>
  <c r="AL19" i="86"/>
  <c r="AU19" i="86" s="1"/>
  <c r="AS33" i="86"/>
  <c r="AL20" i="86"/>
  <c r="AU20" i="86" s="1"/>
  <c r="AL41" i="97"/>
  <c r="AU41" i="97" s="1"/>
  <c r="AS33" i="97"/>
  <c r="AI68" i="55"/>
  <c r="AR68" i="55" s="1"/>
  <c r="AL49" i="86"/>
  <c r="AU49" i="86" s="1"/>
  <c r="X70" i="88"/>
  <c r="AL42" i="97"/>
  <c r="AU42" i="97" s="1"/>
  <c r="W70" i="85"/>
  <c r="AE69" i="85"/>
  <c r="AL31" i="97"/>
  <c r="AU31" i="97" s="1"/>
  <c r="AL67" i="86"/>
  <c r="AU67" i="86" s="1"/>
  <c r="AL46" i="86"/>
  <c r="AU46" i="86" s="1"/>
  <c r="AI67" i="52"/>
  <c r="AL44" i="86"/>
  <c r="AU44" i="86" s="1"/>
  <c r="AS3" i="86"/>
  <c r="AS68" i="86"/>
  <c r="AS25" i="97"/>
  <c r="AS38" i="86"/>
  <c r="AL15" i="97"/>
  <c r="AU15" i="97" s="1"/>
  <c r="AL35" i="97"/>
  <c r="AU35" i="97" s="1"/>
  <c r="AL21" i="86"/>
  <c r="AU21" i="86" s="1"/>
  <c r="AL17" i="86"/>
  <c r="AU17" i="86" s="1"/>
  <c r="AL5" i="86"/>
  <c r="AU5" i="86" s="1"/>
  <c r="AL57" i="97"/>
  <c r="AU57" i="97" s="1"/>
  <c r="AL52" i="86"/>
  <c r="AU52" i="86" s="1"/>
  <c r="AS19" i="97"/>
  <c r="AL32" i="97"/>
  <c r="AU32" i="97" s="1"/>
  <c r="AL6" i="97"/>
  <c r="AU6" i="97" s="1"/>
  <c r="AL14" i="97"/>
  <c r="AU14" i="97" s="1"/>
  <c r="AL22" i="97"/>
  <c r="AU22" i="97" s="1"/>
  <c r="AL7" i="97"/>
  <c r="AU7" i="97" s="1"/>
  <c r="AK4" i="97"/>
  <c r="AT4" i="97" s="1"/>
  <c r="AT71" i="97" s="1"/>
  <c r="AL29" i="86"/>
  <c r="AU29" i="86" s="1"/>
  <c r="AS51" i="86"/>
  <c r="W68" i="92"/>
  <c r="AL38" i="97"/>
  <c r="AU38" i="97" s="1"/>
  <c r="AL56" i="86"/>
  <c r="AU56" i="86" s="1"/>
  <c r="AL9" i="97"/>
  <c r="AU9" i="97" s="1"/>
  <c r="Z67" i="11"/>
  <c r="W68" i="11" s="1"/>
  <c r="AL60" i="97"/>
  <c r="AU60" i="97" s="1"/>
  <c r="AF67" i="92"/>
  <c r="AO67" i="92" s="1"/>
  <c r="AL43" i="86"/>
  <c r="AU43" i="86" s="1"/>
  <c r="AL65" i="86"/>
  <c r="AU65" i="86" s="1"/>
  <c r="AL13" i="97"/>
  <c r="AU13" i="97" s="1"/>
  <c r="AL29" i="97"/>
  <c r="AU29" i="97" s="1"/>
  <c r="AL34" i="86"/>
  <c r="AU34" i="86" s="1"/>
  <c r="AG69" i="44"/>
  <c r="AP69" i="44" s="1"/>
  <c r="Z67" i="95"/>
  <c r="AL35" i="86"/>
  <c r="AU35" i="86" s="1"/>
  <c r="AL67" i="97"/>
  <c r="AU67" i="97" s="1"/>
  <c r="AF69" i="44"/>
  <c r="AO69" i="44" s="1"/>
  <c r="AL30" i="86"/>
  <c r="AU30" i="86" s="1"/>
  <c r="AT71" i="86"/>
  <c r="AL68" i="97"/>
  <c r="AU68" i="97" s="1"/>
  <c r="AG69" i="87"/>
  <c r="AP69" i="87" s="1"/>
  <c r="AL44" i="97"/>
  <c r="AU44" i="97" s="1"/>
  <c r="W70" i="87"/>
  <c r="X70" i="87" s="1"/>
  <c r="AL24" i="97"/>
  <c r="AU24" i="97" s="1"/>
  <c r="Z71" i="100"/>
  <c r="AG71" i="100" s="1"/>
  <c r="AP71" i="100" s="1"/>
  <c r="AL13" i="86"/>
  <c r="AU13" i="86" s="1"/>
  <c r="AF69" i="85"/>
  <c r="AO69" i="85" s="1"/>
  <c r="AE69" i="87"/>
  <c r="AN69" i="87" s="1"/>
  <c r="W70" i="44"/>
  <c r="Y70" i="44" s="1"/>
  <c r="AL51" i="97"/>
  <c r="AU51" i="97" s="1"/>
  <c r="Z68" i="43"/>
  <c r="AG68" i="43" s="1"/>
  <c r="AP68" i="43" s="1"/>
  <c r="Z70" i="35"/>
  <c r="Z69" i="104"/>
  <c r="AE69" i="104" s="1"/>
  <c r="Z66" i="101"/>
  <c r="AG66" i="101" s="1"/>
  <c r="AP66" i="101" s="1"/>
  <c r="Z70" i="16"/>
  <c r="AE70" i="16" s="1"/>
  <c r="Z70" i="88"/>
  <c r="AF70" i="88" s="1"/>
  <c r="AO70" i="88" s="1"/>
  <c r="Z72" i="98"/>
  <c r="AE72" i="98" s="1"/>
  <c r="Z69" i="84"/>
  <c r="W70" i="84" s="1"/>
  <c r="Z74" i="18"/>
  <c r="AE74" i="18" s="1"/>
  <c r="Z68" i="52"/>
  <c r="AE68" i="52" s="1"/>
  <c r="W73" i="98"/>
  <c r="AF68" i="43"/>
  <c r="AO68" i="43" s="1"/>
  <c r="W71" i="88"/>
  <c r="AG70" i="88"/>
  <c r="AP70" i="88" s="1"/>
  <c r="Y69" i="102"/>
  <c r="X69" i="102"/>
  <c r="Y72" i="94"/>
  <c r="X72" i="94"/>
  <c r="AH66" i="20"/>
  <c r="AQ66" i="20" s="1"/>
  <c r="AR70" i="100"/>
  <c r="W71" i="96"/>
  <c r="AG70" i="96"/>
  <c r="AP70" i="96" s="1"/>
  <c r="AF70" i="96"/>
  <c r="AO70" i="96" s="1"/>
  <c r="AE70" i="96"/>
  <c r="AF67" i="95"/>
  <c r="AO67" i="95" s="1"/>
  <c r="AE67" i="95"/>
  <c r="W68" i="95"/>
  <c r="AG67" i="95"/>
  <c r="AP67" i="95" s="1"/>
  <c r="Y69" i="32"/>
  <c r="X69" i="32"/>
  <c r="AF69" i="51"/>
  <c r="AO69" i="51" s="1"/>
  <c r="AG69" i="51"/>
  <c r="AP69" i="51" s="1"/>
  <c r="W70" i="51"/>
  <c r="AE69" i="51"/>
  <c r="AR69" i="16"/>
  <c r="AR65" i="20"/>
  <c r="AS4" i="86"/>
  <c r="AL4" i="86"/>
  <c r="AU4" i="86" s="1"/>
  <c r="AH74" i="41"/>
  <c r="AQ74" i="41" s="1"/>
  <c r="AE68" i="82"/>
  <c r="W69" i="82"/>
  <c r="AG68" i="82"/>
  <c r="AP68" i="82" s="1"/>
  <c r="AF68" i="82"/>
  <c r="AO68" i="82" s="1"/>
  <c r="AR65" i="101"/>
  <c r="AR70" i="13"/>
  <c r="AH67" i="103"/>
  <c r="AQ67" i="103" s="1"/>
  <c r="W71" i="35"/>
  <c r="AE70" i="35"/>
  <c r="AF70" i="35"/>
  <c r="AO70" i="35" s="1"/>
  <c r="AG70" i="35"/>
  <c r="AP70" i="35" s="1"/>
  <c r="AH69" i="84"/>
  <c r="AQ69" i="84" s="1"/>
  <c r="AN69" i="83"/>
  <c r="AI69" i="83"/>
  <c r="AH69" i="104"/>
  <c r="AQ69" i="104" s="1"/>
  <c r="AR71" i="98"/>
  <c r="AH69" i="10"/>
  <c r="AQ69" i="10" s="1"/>
  <c r="AR67" i="52"/>
  <c r="AR68" i="104"/>
  <c r="Z69" i="10"/>
  <c r="AR69" i="35"/>
  <c r="Y67" i="99"/>
  <c r="X67" i="99"/>
  <c r="Z74" i="41"/>
  <c r="Z66" i="20"/>
  <c r="W71" i="45"/>
  <c r="AE70" i="45"/>
  <c r="AG70" i="45"/>
  <c r="AP70" i="45" s="1"/>
  <c r="AF70" i="45"/>
  <c r="AO70" i="45" s="1"/>
  <c r="AH70" i="88"/>
  <c r="AQ70" i="88" s="1"/>
  <c r="Z67" i="103"/>
  <c r="AR68" i="10"/>
  <c r="AS4" i="97"/>
  <c r="AR68" i="84"/>
  <c r="AR73" i="41"/>
  <c r="AN71" i="94"/>
  <c r="AI71" i="94"/>
  <c r="AR69" i="97"/>
  <c r="AR71" i="97" s="1"/>
  <c r="AL69" i="97"/>
  <c r="AU69" i="97" s="1"/>
  <c r="AR67" i="43"/>
  <c r="AR66" i="90"/>
  <c r="AI68" i="32"/>
  <c r="AN68" i="32"/>
  <c r="Y70" i="85"/>
  <c r="X70" i="85"/>
  <c r="W72" i="100"/>
  <c r="AF71" i="100"/>
  <c r="AO71" i="100" s="1"/>
  <c r="AE71" i="100"/>
  <c r="AI67" i="92"/>
  <c r="AN67" i="92"/>
  <c r="AH68" i="52"/>
  <c r="AQ68" i="52" s="1"/>
  <c r="AH72" i="98"/>
  <c r="AQ72" i="98" s="1"/>
  <c r="AH74" i="18"/>
  <c r="AQ74" i="18" s="1"/>
  <c r="AR69" i="88"/>
  <c r="AH69" i="91"/>
  <c r="AQ69" i="91" s="1"/>
  <c r="AH69" i="48"/>
  <c r="AQ69" i="48" s="1"/>
  <c r="AE68" i="50"/>
  <c r="AF68" i="50"/>
  <c r="AO68" i="50" s="1"/>
  <c r="AG68" i="50"/>
  <c r="AP68" i="50" s="1"/>
  <c r="W69" i="50"/>
  <c r="AH71" i="13"/>
  <c r="AQ71" i="13" s="1"/>
  <c r="AH67" i="90"/>
  <c r="AQ67" i="90" s="1"/>
  <c r="Y70" i="42"/>
  <c r="X70" i="42"/>
  <c r="AH69" i="55"/>
  <c r="AQ69" i="55" s="1"/>
  <c r="AN69" i="85"/>
  <c r="AR68" i="93"/>
  <c r="W71" i="16"/>
  <c r="AH68" i="43"/>
  <c r="AQ68" i="43" s="1"/>
  <c r="AR68" i="48"/>
  <c r="AE67" i="54"/>
  <c r="AF67" i="54"/>
  <c r="AO67" i="54" s="1"/>
  <c r="AG67" i="54"/>
  <c r="AP67" i="54" s="1"/>
  <c r="W68" i="54"/>
  <c r="AN68" i="102"/>
  <c r="AI68" i="102"/>
  <c r="AH69" i="93"/>
  <c r="AQ69" i="93" s="1"/>
  <c r="AQ71" i="93" s="1"/>
  <c r="AZ3" i="93"/>
  <c r="AX8" i="93" s="1"/>
  <c r="S8" i="93" s="1"/>
  <c r="AC8" i="93" s="1"/>
  <c r="AB9" i="93" s="1"/>
  <c r="Z69" i="91"/>
  <c r="AH70" i="35"/>
  <c r="AQ70" i="35" s="1"/>
  <c r="AR73" i="18"/>
  <c r="AH71" i="100"/>
  <c r="AQ71" i="100" s="1"/>
  <c r="Y70" i="83"/>
  <c r="X70" i="83"/>
  <c r="Z69" i="93"/>
  <c r="AX69" i="93" s="1"/>
  <c r="S69" i="93" s="1"/>
  <c r="Z69" i="48"/>
  <c r="AR66" i="11"/>
  <c r="AN66" i="99"/>
  <c r="AI66" i="99"/>
  <c r="AR66" i="103"/>
  <c r="AR68" i="91"/>
  <c r="AH66" i="101"/>
  <c r="AQ66" i="101" s="1"/>
  <c r="Y68" i="92"/>
  <c r="X68" i="92"/>
  <c r="Z71" i="13"/>
  <c r="Z67" i="90"/>
  <c r="AR66" i="95"/>
  <c r="AF70" i="49"/>
  <c r="AO70" i="49" s="1"/>
  <c r="AG70" i="49"/>
  <c r="AP70" i="49" s="1"/>
  <c r="W71" i="49"/>
  <c r="AE70" i="49"/>
  <c r="AH70" i="16"/>
  <c r="AQ70" i="16" s="1"/>
  <c r="AI69" i="42"/>
  <c r="AN69" i="42"/>
  <c r="AH67" i="95"/>
  <c r="AQ67" i="95" s="1"/>
  <c r="AH67" i="11"/>
  <c r="AQ67" i="11" s="1"/>
  <c r="Z69" i="55"/>
  <c r="AN69" i="44"/>
  <c r="AL4" i="97" l="1"/>
  <c r="AU4" i="97" s="1"/>
  <c r="AI69" i="87"/>
  <c r="AR69" i="87" s="1"/>
  <c r="AS71" i="97"/>
  <c r="AF72" i="98"/>
  <c r="AO72" i="98" s="1"/>
  <c r="AE66" i="101"/>
  <c r="W70" i="104"/>
  <c r="AF66" i="101"/>
  <c r="AO66" i="101" s="1"/>
  <c r="AI69" i="44"/>
  <c r="AR69" i="44" s="1"/>
  <c r="AG72" i="98"/>
  <c r="AP72" i="98" s="1"/>
  <c r="AF67" i="11"/>
  <c r="AO67" i="11" s="1"/>
  <c r="W69" i="43"/>
  <c r="AG67" i="11"/>
  <c r="AP67" i="11" s="1"/>
  <c r="AU71" i="86"/>
  <c r="C11" i="86" s="1"/>
  <c r="F29" i="57" s="1"/>
  <c r="AE67" i="11"/>
  <c r="AE70" i="88"/>
  <c r="AE68" i="43"/>
  <c r="AI69" i="85"/>
  <c r="AS71" i="86"/>
  <c r="AE69" i="84"/>
  <c r="W67" i="101"/>
  <c r="Y67" i="101" s="1"/>
  <c r="W69" i="52"/>
  <c r="X69" i="52" s="1"/>
  <c r="AF69" i="84"/>
  <c r="AO69" i="84" s="1"/>
  <c r="AG68" i="52"/>
  <c r="AP68" i="52" s="1"/>
  <c r="AG69" i="84"/>
  <c r="AP69" i="84" s="1"/>
  <c r="AG74" i="18"/>
  <c r="AP74" i="18" s="1"/>
  <c r="Z70" i="83"/>
  <c r="AE70" i="83" s="1"/>
  <c r="AF70" i="16"/>
  <c r="AO70" i="16" s="1"/>
  <c r="Y70" i="87"/>
  <c r="AF69" i="104"/>
  <c r="AO69" i="104" s="1"/>
  <c r="AF74" i="18"/>
  <c r="AO74" i="18" s="1"/>
  <c r="AG70" i="16"/>
  <c r="AP70" i="16" s="1"/>
  <c r="AU71" i="97"/>
  <c r="C11" i="97" s="1"/>
  <c r="F41" i="57" s="1"/>
  <c r="X70" i="44"/>
  <c r="AH70" i="44" s="1"/>
  <c r="AQ70" i="44" s="1"/>
  <c r="AG69" i="104"/>
  <c r="AP69" i="104" s="1"/>
  <c r="W75" i="18"/>
  <c r="AX65" i="93"/>
  <c r="S65" i="93" s="1"/>
  <c r="AC65" i="93" s="1"/>
  <c r="AB66" i="93" s="1"/>
  <c r="AK66" i="93" s="1"/>
  <c r="AT66" i="93" s="1"/>
  <c r="AX60" i="93"/>
  <c r="S60" i="93" s="1"/>
  <c r="AC60" i="93" s="1"/>
  <c r="AB61" i="93" s="1"/>
  <c r="AK61" i="93" s="1"/>
  <c r="AT61" i="93" s="1"/>
  <c r="AX54" i="93"/>
  <c r="S54" i="93" s="1"/>
  <c r="AC54" i="93" s="1"/>
  <c r="AB55" i="93" s="1"/>
  <c r="AK55" i="93" s="1"/>
  <c r="AT55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K36" i="93" s="1"/>
  <c r="AT36" i="93" s="1"/>
  <c r="AX29" i="93"/>
  <c r="S29" i="93" s="1"/>
  <c r="AC29" i="93" s="1"/>
  <c r="AB30" i="93" s="1"/>
  <c r="AX23" i="93"/>
  <c r="S23" i="93" s="1"/>
  <c r="AC23" i="93" s="1"/>
  <c r="AB24" i="93" s="1"/>
  <c r="AK24" i="93" s="1"/>
  <c r="AT24" i="93" s="1"/>
  <c r="AX17" i="93"/>
  <c r="S17" i="93" s="1"/>
  <c r="AC17" i="93" s="1"/>
  <c r="AB18" i="93" s="1"/>
  <c r="AK18" i="93" s="1"/>
  <c r="AT18" i="93" s="1"/>
  <c r="AX11" i="93"/>
  <c r="S11" i="93" s="1"/>
  <c r="AC11" i="93" s="1"/>
  <c r="AB12" i="93" s="1"/>
  <c r="AK12" i="93" s="1"/>
  <c r="AT12" i="93" s="1"/>
  <c r="AX3" i="93"/>
  <c r="S3" i="93" s="1"/>
  <c r="AC3" i="93" s="1"/>
  <c r="AJ3" i="93" s="1"/>
  <c r="AX63" i="93"/>
  <c r="S63" i="93" s="1"/>
  <c r="AC63" i="93" s="1"/>
  <c r="AB64" i="93" s="1"/>
  <c r="AK64" i="93" s="1"/>
  <c r="AT64" i="93" s="1"/>
  <c r="AX58" i="93"/>
  <c r="S58" i="93" s="1"/>
  <c r="AC58" i="93" s="1"/>
  <c r="AB59" i="93" s="1"/>
  <c r="AX52" i="93"/>
  <c r="S52" i="93" s="1"/>
  <c r="AC52" i="93" s="1"/>
  <c r="AB53" i="93" s="1"/>
  <c r="AK53" i="93" s="1"/>
  <c r="AT53" i="93" s="1"/>
  <c r="AX46" i="93"/>
  <c r="S46" i="93" s="1"/>
  <c r="AC46" i="93" s="1"/>
  <c r="AB47" i="93" s="1"/>
  <c r="AX40" i="93"/>
  <c r="S40" i="93" s="1"/>
  <c r="AC40" i="93" s="1"/>
  <c r="AB41" i="93" s="1"/>
  <c r="AK41" i="93" s="1"/>
  <c r="AT41" i="93" s="1"/>
  <c r="AX33" i="93"/>
  <c r="S33" i="93" s="1"/>
  <c r="AC33" i="93" s="1"/>
  <c r="AB34" i="93" s="1"/>
  <c r="AX28" i="93"/>
  <c r="S28" i="93" s="1"/>
  <c r="AC28" i="93" s="1"/>
  <c r="AB29" i="93" s="1"/>
  <c r="AK29" i="93" s="1"/>
  <c r="AT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5" i="93"/>
  <c r="S5" i="93" s="1"/>
  <c r="AC5" i="93" s="1"/>
  <c r="AB6" i="93" s="1"/>
  <c r="AK6" i="93" s="1"/>
  <c r="AT6" i="93" s="1"/>
  <c r="AX64" i="93"/>
  <c r="S64" i="93" s="1"/>
  <c r="AC64" i="93" s="1"/>
  <c r="AB65" i="93" s="1"/>
  <c r="AX57" i="93"/>
  <c r="S57" i="93" s="1"/>
  <c r="AC57" i="93" s="1"/>
  <c r="AB58" i="93" s="1"/>
  <c r="AK58" i="93" s="1"/>
  <c r="AT58" i="93" s="1"/>
  <c r="AX51" i="93"/>
  <c r="S51" i="93" s="1"/>
  <c r="AC51" i="93" s="1"/>
  <c r="AB52" i="93" s="1"/>
  <c r="AK52" i="93" s="1"/>
  <c r="AT52" i="93" s="1"/>
  <c r="AX45" i="93"/>
  <c r="S45" i="93" s="1"/>
  <c r="AC45" i="93" s="1"/>
  <c r="AB46" i="93" s="1"/>
  <c r="AX39" i="93"/>
  <c r="S39" i="93" s="1"/>
  <c r="AC39" i="93" s="1"/>
  <c r="AB40" i="93" s="1"/>
  <c r="AX34" i="93"/>
  <c r="S34" i="93" s="1"/>
  <c r="AC34" i="93" s="1"/>
  <c r="AB35" i="93" s="1"/>
  <c r="AK35" i="93" s="1"/>
  <c r="AT35" i="93" s="1"/>
  <c r="AX27" i="93"/>
  <c r="S27" i="93" s="1"/>
  <c r="AC27" i="93" s="1"/>
  <c r="AB28" i="93" s="1"/>
  <c r="AX21" i="93"/>
  <c r="S21" i="93" s="1"/>
  <c r="AC21" i="93" s="1"/>
  <c r="AB22" i="93" s="1"/>
  <c r="AK22" i="93" s="1"/>
  <c r="AT22" i="93" s="1"/>
  <c r="AX15" i="93"/>
  <c r="S15" i="93" s="1"/>
  <c r="AC15" i="93" s="1"/>
  <c r="AB16" i="93" s="1"/>
  <c r="AK16" i="93" s="1"/>
  <c r="AT16" i="93" s="1"/>
  <c r="AX9" i="93"/>
  <c r="S9" i="93" s="1"/>
  <c r="AC9" i="93" s="1"/>
  <c r="AB10" i="93" s="1"/>
  <c r="AX4" i="93"/>
  <c r="S4" i="93" s="1"/>
  <c r="AC4" i="93" s="1"/>
  <c r="AB5" i="93" s="1"/>
  <c r="AK5" i="93" s="1"/>
  <c r="AT5" i="93" s="1"/>
  <c r="AX67" i="93"/>
  <c r="S67" i="93" s="1"/>
  <c r="AC67" i="93" s="1"/>
  <c r="AB68" i="93" s="1"/>
  <c r="AJ68" i="93" s="1"/>
  <c r="AX62" i="93"/>
  <c r="S62" i="93" s="1"/>
  <c r="AC62" i="93" s="1"/>
  <c r="AB63" i="93" s="1"/>
  <c r="AX56" i="93"/>
  <c r="S56" i="93" s="1"/>
  <c r="AC56" i="93" s="1"/>
  <c r="AB57" i="93" s="1"/>
  <c r="AK57" i="93" s="1"/>
  <c r="AT57" i="93" s="1"/>
  <c r="AX50" i="93"/>
  <c r="S50" i="93" s="1"/>
  <c r="AC50" i="93" s="1"/>
  <c r="AB51" i="93" s="1"/>
  <c r="AK51" i="93" s="1"/>
  <c r="AT51" i="93" s="1"/>
  <c r="AX44" i="93"/>
  <c r="S44" i="93" s="1"/>
  <c r="AC44" i="93" s="1"/>
  <c r="AB45" i="93" s="1"/>
  <c r="AK45" i="93" s="1"/>
  <c r="AT45" i="93" s="1"/>
  <c r="AX38" i="93"/>
  <c r="S38" i="93" s="1"/>
  <c r="AC38" i="93" s="1"/>
  <c r="AB39" i="93" s="1"/>
  <c r="AJ39" i="93" s="1"/>
  <c r="AX32" i="93"/>
  <c r="S32" i="93" s="1"/>
  <c r="AC32" i="93" s="1"/>
  <c r="AB33" i="93" s="1"/>
  <c r="AK33" i="93" s="1"/>
  <c r="AT33" i="93" s="1"/>
  <c r="AX26" i="93"/>
  <c r="S26" i="93" s="1"/>
  <c r="AC26" i="93" s="1"/>
  <c r="AB27" i="93" s="1"/>
  <c r="AX20" i="93"/>
  <c r="S20" i="93" s="1"/>
  <c r="AC20" i="93" s="1"/>
  <c r="AB21" i="93" s="1"/>
  <c r="AK21" i="93" s="1"/>
  <c r="AT21" i="93" s="1"/>
  <c r="AX14" i="93"/>
  <c r="S14" i="93" s="1"/>
  <c r="AC14" i="93" s="1"/>
  <c r="AB15" i="93" s="1"/>
  <c r="AK15" i="93" s="1"/>
  <c r="AT15" i="93" s="1"/>
  <c r="Z69" i="102"/>
  <c r="AG69" i="102" s="1"/>
  <c r="AP69" i="102" s="1"/>
  <c r="AF68" i="52"/>
  <c r="AO68" i="52" s="1"/>
  <c r="AX68" i="93"/>
  <c r="S68" i="93" s="1"/>
  <c r="AC68" i="93" s="1"/>
  <c r="AB69" i="93" s="1"/>
  <c r="AX61" i="93"/>
  <c r="S61" i="93" s="1"/>
  <c r="AC61" i="93" s="1"/>
  <c r="AB62" i="93" s="1"/>
  <c r="AK62" i="93" s="1"/>
  <c r="AT62" i="93" s="1"/>
  <c r="AX55" i="93"/>
  <c r="S55" i="93" s="1"/>
  <c r="AC55" i="93" s="1"/>
  <c r="AB56" i="93" s="1"/>
  <c r="AK56" i="93" s="1"/>
  <c r="AT56" i="93" s="1"/>
  <c r="AX49" i="93"/>
  <c r="S49" i="93" s="1"/>
  <c r="AC49" i="93" s="1"/>
  <c r="AB50" i="93" s="1"/>
  <c r="AX43" i="93"/>
  <c r="S43" i="93" s="1"/>
  <c r="AC43" i="93" s="1"/>
  <c r="AB44" i="93" s="1"/>
  <c r="AK44" i="93" s="1"/>
  <c r="AT44" i="93" s="1"/>
  <c r="AX37" i="93"/>
  <c r="S37" i="93" s="1"/>
  <c r="AC37" i="93" s="1"/>
  <c r="AB38" i="93" s="1"/>
  <c r="AK38" i="93" s="1"/>
  <c r="AT38" i="93" s="1"/>
  <c r="AX31" i="93"/>
  <c r="S31" i="93" s="1"/>
  <c r="AC31" i="93" s="1"/>
  <c r="AB32" i="93" s="1"/>
  <c r="AX25" i="93"/>
  <c r="S25" i="93" s="1"/>
  <c r="AC25" i="93" s="1"/>
  <c r="AB26" i="93" s="1"/>
  <c r="AK26" i="93" s="1"/>
  <c r="AT26" i="93" s="1"/>
  <c r="AX19" i="93"/>
  <c r="S19" i="93" s="1"/>
  <c r="AC19" i="93" s="1"/>
  <c r="AB20" i="93" s="1"/>
  <c r="AX13" i="93"/>
  <c r="S13" i="93" s="1"/>
  <c r="AC13" i="93" s="1"/>
  <c r="AB14" i="93" s="1"/>
  <c r="AK14" i="93" s="1"/>
  <c r="AT14" i="93" s="1"/>
  <c r="AX7" i="93"/>
  <c r="S7" i="93" s="1"/>
  <c r="AC7" i="93" s="1"/>
  <c r="AB8" i="93" s="1"/>
  <c r="AJ8" i="93" s="1"/>
  <c r="AX66" i="93"/>
  <c r="S66" i="93" s="1"/>
  <c r="AC66" i="93" s="1"/>
  <c r="AB67" i="93" s="1"/>
  <c r="AK67" i="93" s="1"/>
  <c r="AT67" i="93" s="1"/>
  <c r="AX59" i="93"/>
  <c r="S59" i="93" s="1"/>
  <c r="AC59" i="93" s="1"/>
  <c r="AB60" i="93" s="1"/>
  <c r="AX53" i="93"/>
  <c r="S53" i="93" s="1"/>
  <c r="AC53" i="93" s="1"/>
  <c r="AB54" i="93" s="1"/>
  <c r="AX48" i="93"/>
  <c r="S48" i="93" s="1"/>
  <c r="AC48" i="93" s="1"/>
  <c r="AB49" i="93" s="1"/>
  <c r="AK49" i="93" s="1"/>
  <c r="AT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K31" i="93" s="1"/>
  <c r="AT31" i="93" s="1"/>
  <c r="AX24" i="93"/>
  <c r="S24" i="93" s="1"/>
  <c r="AC24" i="93" s="1"/>
  <c r="AB25" i="93" s="1"/>
  <c r="AK25" i="93" s="1"/>
  <c r="AT25" i="93" s="1"/>
  <c r="AX18" i="93"/>
  <c r="S18" i="93" s="1"/>
  <c r="AC18" i="93" s="1"/>
  <c r="AB19" i="93" s="1"/>
  <c r="AJ19" i="93" s="1"/>
  <c r="AX12" i="93"/>
  <c r="S12" i="93" s="1"/>
  <c r="AC12" i="93" s="1"/>
  <c r="AB13" i="93" s="1"/>
  <c r="AX6" i="93"/>
  <c r="S6" i="93" s="1"/>
  <c r="AC6" i="93" s="1"/>
  <c r="AB7" i="93" s="1"/>
  <c r="AK68" i="93"/>
  <c r="AT68" i="93" s="1"/>
  <c r="AH70" i="42"/>
  <c r="AQ70" i="42" s="1"/>
  <c r="AN71" i="100"/>
  <c r="AI71" i="100"/>
  <c r="AG66" i="20"/>
  <c r="AP66" i="20" s="1"/>
  <c r="AF66" i="20"/>
  <c r="AO66" i="20" s="1"/>
  <c r="AE66" i="20"/>
  <c r="W67" i="20"/>
  <c r="AR69" i="83"/>
  <c r="AI70" i="35"/>
  <c r="AN70" i="35"/>
  <c r="Y70" i="51"/>
  <c r="X70" i="51"/>
  <c r="AI67" i="95"/>
  <c r="AN67" i="95"/>
  <c r="Y70" i="104"/>
  <c r="X70" i="104"/>
  <c r="AK48" i="93"/>
  <c r="AT48" i="93" s="1"/>
  <c r="AK17" i="93"/>
  <c r="AT17" i="93" s="1"/>
  <c r="Y68" i="54"/>
  <c r="X68" i="54"/>
  <c r="Z70" i="42"/>
  <c r="AE74" i="41"/>
  <c r="AF74" i="41"/>
  <c r="AO74" i="41" s="1"/>
  <c r="AG74" i="41"/>
  <c r="AP74" i="41" s="1"/>
  <c r="W75" i="41"/>
  <c r="AE69" i="10"/>
  <c r="W70" i="10"/>
  <c r="AG69" i="10"/>
  <c r="AP69" i="10" s="1"/>
  <c r="AF69" i="10"/>
  <c r="AO69" i="10" s="1"/>
  <c r="Y71" i="35"/>
  <c r="X71" i="35"/>
  <c r="Y69" i="82"/>
  <c r="X69" i="82"/>
  <c r="Y70" i="84"/>
  <c r="X70" i="84"/>
  <c r="AN72" i="98"/>
  <c r="AI72" i="98"/>
  <c r="AI68" i="52"/>
  <c r="AN68" i="52"/>
  <c r="AK42" i="93"/>
  <c r="AT42" i="93" s="1"/>
  <c r="AK23" i="93"/>
  <c r="AT23" i="93" s="1"/>
  <c r="AR69" i="85"/>
  <c r="Y69" i="50"/>
  <c r="X69" i="50"/>
  <c r="AR68" i="32"/>
  <c r="AH67" i="99"/>
  <c r="AQ67" i="99" s="1"/>
  <c r="AH70" i="87"/>
  <c r="AQ70" i="87" s="1"/>
  <c r="AN68" i="82"/>
  <c r="AI68" i="82"/>
  <c r="AN67" i="11"/>
  <c r="AI67" i="11"/>
  <c r="AN70" i="96"/>
  <c r="AI70" i="96"/>
  <c r="AN70" i="88"/>
  <c r="AI70" i="88"/>
  <c r="AN69" i="104"/>
  <c r="AI69" i="104"/>
  <c r="Y69" i="43"/>
  <c r="X69" i="43"/>
  <c r="Y75" i="18"/>
  <c r="X75" i="18"/>
  <c r="AJ65" i="93"/>
  <c r="AK65" i="93"/>
  <c r="AT65" i="93" s="1"/>
  <c r="AK60" i="93"/>
  <c r="AT60" i="93" s="1"/>
  <c r="AF69" i="48"/>
  <c r="AO69" i="48" s="1"/>
  <c r="AG69" i="48"/>
  <c r="AP69" i="48" s="1"/>
  <c r="W70" i="48"/>
  <c r="AE69" i="48"/>
  <c r="W70" i="91"/>
  <c r="AG69" i="91"/>
  <c r="AP69" i="91" s="1"/>
  <c r="AF69" i="91"/>
  <c r="AO69" i="91" s="1"/>
  <c r="AE69" i="91"/>
  <c r="AK63" i="93"/>
  <c r="AT63" i="93" s="1"/>
  <c r="AK46" i="93"/>
  <c r="AT46" i="93" s="1"/>
  <c r="AK34" i="93"/>
  <c r="AT34" i="93" s="1"/>
  <c r="AJ34" i="93"/>
  <c r="AK28" i="93"/>
  <c r="AT28" i="93" s="1"/>
  <c r="AK9" i="93"/>
  <c r="AT9" i="93" s="1"/>
  <c r="AN70" i="16"/>
  <c r="Y72" i="100"/>
  <c r="X72" i="100"/>
  <c r="AR71" i="94"/>
  <c r="Z67" i="99"/>
  <c r="Z70" i="87"/>
  <c r="AH69" i="32"/>
  <c r="AQ69" i="32" s="1"/>
  <c r="AQ71" i="32" s="1"/>
  <c r="AZ3" i="32"/>
  <c r="AX6" i="32" s="1"/>
  <c r="S6" i="32" s="1"/>
  <c r="AC6" i="32" s="1"/>
  <c r="AB7" i="32" s="1"/>
  <c r="Y68" i="11"/>
  <c r="X68" i="11"/>
  <c r="AN66" i="101"/>
  <c r="AI66" i="101"/>
  <c r="Y73" i="98"/>
  <c r="X73" i="98"/>
  <c r="AN74" i="18"/>
  <c r="W68" i="90"/>
  <c r="AG67" i="90"/>
  <c r="AP67" i="90" s="1"/>
  <c r="AF67" i="90"/>
  <c r="AO67" i="90" s="1"/>
  <c r="AE67" i="90"/>
  <c r="W72" i="13"/>
  <c r="AG71" i="13"/>
  <c r="AP71" i="13" s="1"/>
  <c r="AE71" i="13"/>
  <c r="AF71" i="13"/>
  <c r="AO71" i="13" s="1"/>
  <c r="AH68" i="92"/>
  <c r="AQ68" i="92" s="1"/>
  <c r="AJ45" i="93"/>
  <c r="AJ33" i="93"/>
  <c r="AK27" i="93"/>
  <c r="AT27" i="93" s="1"/>
  <c r="AJ27" i="93"/>
  <c r="AK10" i="93"/>
  <c r="AT10" i="93" s="1"/>
  <c r="AI67" i="54"/>
  <c r="AN67" i="54"/>
  <c r="Z70" i="44"/>
  <c r="AH70" i="85"/>
  <c r="AQ70" i="85" s="1"/>
  <c r="AN70" i="45"/>
  <c r="AI70" i="45"/>
  <c r="AH72" i="94"/>
  <c r="AQ72" i="94" s="1"/>
  <c r="AN69" i="84"/>
  <c r="AI69" i="84"/>
  <c r="AI70" i="49"/>
  <c r="AN70" i="49"/>
  <c r="Y71" i="49"/>
  <c r="X71" i="49"/>
  <c r="AG69" i="93"/>
  <c r="AP69" i="93" s="1"/>
  <c r="AP71" i="93" s="1"/>
  <c r="AF69" i="93"/>
  <c r="AO69" i="93" s="1"/>
  <c r="AO71" i="93" s="1"/>
  <c r="AE69" i="93"/>
  <c r="AC69" i="93"/>
  <c r="AJ69" i="93" s="1"/>
  <c r="AS69" i="93" s="1"/>
  <c r="AE69" i="55"/>
  <c r="AF69" i="55"/>
  <c r="AO69" i="55" s="1"/>
  <c r="AG69" i="55"/>
  <c r="AP69" i="55" s="1"/>
  <c r="W70" i="55"/>
  <c r="AR69" i="42"/>
  <c r="Z68" i="92"/>
  <c r="AR66" i="99"/>
  <c r="AH70" i="83"/>
  <c r="AQ70" i="83" s="1"/>
  <c r="AK50" i="93"/>
  <c r="AT50" i="93" s="1"/>
  <c r="AJ32" i="93"/>
  <c r="AK32" i="93"/>
  <c r="AT32" i="93" s="1"/>
  <c r="AJ26" i="93"/>
  <c r="AR68" i="102"/>
  <c r="Y71" i="16"/>
  <c r="X71" i="16"/>
  <c r="AI68" i="50"/>
  <c r="AN68" i="50"/>
  <c r="AR67" i="92"/>
  <c r="Z70" i="85"/>
  <c r="W68" i="103"/>
  <c r="AG67" i="103"/>
  <c r="AP67" i="103" s="1"/>
  <c r="AE67" i="103"/>
  <c r="AF67" i="103"/>
  <c r="AO67" i="103" s="1"/>
  <c r="Y71" i="45"/>
  <c r="X71" i="45"/>
  <c r="AN69" i="51"/>
  <c r="AI69" i="51"/>
  <c r="Z69" i="32"/>
  <c r="AX69" i="32" s="1"/>
  <c r="S69" i="32" s="1"/>
  <c r="Y68" i="95"/>
  <c r="X68" i="95"/>
  <c r="Y71" i="96"/>
  <c r="X71" i="96"/>
  <c r="Z72" i="94"/>
  <c r="AH69" i="102"/>
  <c r="AQ69" i="102" s="1"/>
  <c r="Y71" i="88"/>
  <c r="X71" i="88"/>
  <c r="AI68" i="43"/>
  <c r="AN68" i="43"/>
  <c r="Y69" i="52" l="1"/>
  <c r="AJ41" i="93"/>
  <c r="AJ31" i="93"/>
  <c r="AJ37" i="93"/>
  <c r="AJ40" i="93"/>
  <c r="AJ11" i="93"/>
  <c r="AJ47" i="93"/>
  <c r="AJ67" i="93"/>
  <c r="AJ6" i="93"/>
  <c r="X67" i="101"/>
  <c r="AJ10" i="93"/>
  <c r="AK39" i="93"/>
  <c r="AT39" i="93" s="1"/>
  <c r="AJ46" i="93"/>
  <c r="AJ62" i="93"/>
  <c r="AJ20" i="93"/>
  <c r="AJ25" i="93"/>
  <c r="AJ56" i="93"/>
  <c r="AJ17" i="93"/>
  <c r="AL17" i="93" s="1"/>
  <c r="AU17" i="93" s="1"/>
  <c r="AK37" i="93"/>
  <c r="AT37" i="93" s="1"/>
  <c r="AK8" i="93"/>
  <c r="AT8" i="93" s="1"/>
  <c r="AK47" i="93"/>
  <c r="AT47" i="93" s="1"/>
  <c r="AJ44" i="93"/>
  <c r="AJ49" i="93"/>
  <c r="AJ9" i="93"/>
  <c r="AS9" i="93" s="1"/>
  <c r="AK40" i="93"/>
  <c r="AT40" i="93" s="1"/>
  <c r="AJ60" i="93"/>
  <c r="Z67" i="101"/>
  <c r="AB4" i="93"/>
  <c r="W70" i="102"/>
  <c r="AJ43" i="93"/>
  <c r="AS43" i="93" s="1"/>
  <c r="AK11" i="93"/>
  <c r="AT11" i="93" s="1"/>
  <c r="W71" i="83"/>
  <c r="AE69" i="102"/>
  <c r="AJ13" i="93"/>
  <c r="AJ23" i="93"/>
  <c r="AJ59" i="93"/>
  <c r="AS59" i="93" s="1"/>
  <c r="AJ30" i="93"/>
  <c r="AJ7" i="93"/>
  <c r="AI70" i="16"/>
  <c r="AK43" i="93"/>
  <c r="AT43" i="93" s="1"/>
  <c r="AJ42" i="93"/>
  <c r="AF70" i="83"/>
  <c r="AO70" i="83" s="1"/>
  <c r="AJ24" i="93"/>
  <c r="AF69" i="102"/>
  <c r="AO69" i="102" s="1"/>
  <c r="AJ5" i="93"/>
  <c r="AJ54" i="93"/>
  <c r="AJ64" i="93"/>
  <c r="AG70" i="83"/>
  <c r="AP70" i="83" s="1"/>
  <c r="AJ38" i="93"/>
  <c r="AK7" i="93"/>
  <c r="AT7" i="93" s="1"/>
  <c r="AJ66" i="93"/>
  <c r="AJ16" i="93"/>
  <c r="AJ52" i="93"/>
  <c r="Z71" i="88"/>
  <c r="W72" i="88" s="1"/>
  <c r="Z68" i="95"/>
  <c r="W69" i="95" s="1"/>
  <c r="AJ53" i="93"/>
  <c r="AK19" i="93"/>
  <c r="AT19" i="93" s="1"/>
  <c r="AK20" i="93"/>
  <c r="AT20" i="93" s="1"/>
  <c r="AI74" i="18"/>
  <c r="AJ28" i="93"/>
  <c r="AL28" i="93" s="1"/>
  <c r="AU28" i="93" s="1"/>
  <c r="AJ63" i="93"/>
  <c r="AS63" i="93" s="1"/>
  <c r="AJ35" i="93"/>
  <c r="AK30" i="93"/>
  <c r="AT30" i="93" s="1"/>
  <c r="AK54" i="93"/>
  <c r="AT54" i="93" s="1"/>
  <c r="AJ14" i="93"/>
  <c r="AJ50" i="93"/>
  <c r="AS50" i="93" s="1"/>
  <c r="AK59" i="93"/>
  <c r="AT59" i="93" s="1"/>
  <c r="AJ61" i="93"/>
  <c r="AK13" i="93"/>
  <c r="AT13" i="93" s="1"/>
  <c r="Z71" i="35"/>
  <c r="AJ55" i="93"/>
  <c r="AJ29" i="93"/>
  <c r="AS29" i="93" s="1"/>
  <c r="AJ21" i="93"/>
  <c r="AS21" i="93" s="1"/>
  <c r="AJ15" i="93"/>
  <c r="AJ51" i="93"/>
  <c r="AJ22" i="93"/>
  <c r="AJ58" i="93"/>
  <c r="AJ48" i="93"/>
  <c r="AS48" i="93" s="1"/>
  <c r="AJ57" i="93"/>
  <c r="AL57" i="93" s="1"/>
  <c r="AU57" i="93" s="1"/>
  <c r="AK69" i="93"/>
  <c r="AT69" i="93" s="1"/>
  <c r="AJ18" i="93"/>
  <c r="AJ12" i="93"/>
  <c r="Z72" i="100"/>
  <c r="AX66" i="32"/>
  <c r="S66" i="32" s="1"/>
  <c r="AC66" i="32" s="1"/>
  <c r="AB67" i="32" s="1"/>
  <c r="AK67" i="32" s="1"/>
  <c r="AT67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K31" i="32" s="1"/>
  <c r="AT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5" i="32"/>
  <c r="S65" i="32" s="1"/>
  <c r="AC65" i="32" s="1"/>
  <c r="AB66" i="32" s="1"/>
  <c r="AX59" i="32"/>
  <c r="S59" i="32" s="1"/>
  <c r="AC59" i="32" s="1"/>
  <c r="AB60" i="32" s="1"/>
  <c r="AK60" i="32" s="1"/>
  <c r="AT60" i="32" s="1"/>
  <c r="AX53" i="32"/>
  <c r="S53" i="32" s="1"/>
  <c r="AC53" i="32" s="1"/>
  <c r="AB54" i="32" s="1"/>
  <c r="AK54" i="32" s="1"/>
  <c r="AT54" i="32" s="1"/>
  <c r="AX47" i="32"/>
  <c r="S47" i="32" s="1"/>
  <c r="AC47" i="32" s="1"/>
  <c r="AB48" i="32" s="1"/>
  <c r="AX40" i="32"/>
  <c r="S40" i="32" s="1"/>
  <c r="AC40" i="32" s="1"/>
  <c r="AB41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K24" i="32" s="1"/>
  <c r="AT24" i="32" s="1"/>
  <c r="AX17" i="32"/>
  <c r="S17" i="32" s="1"/>
  <c r="AC17" i="32" s="1"/>
  <c r="AB18" i="32" s="1"/>
  <c r="AK18" i="32" s="1"/>
  <c r="AT18" i="32" s="1"/>
  <c r="AX11" i="32"/>
  <c r="S11" i="32" s="1"/>
  <c r="AC11" i="32" s="1"/>
  <c r="AB12" i="32" s="1"/>
  <c r="AX3" i="32"/>
  <c r="S3" i="32" s="1"/>
  <c r="AC3" i="32" s="1"/>
  <c r="Z73" i="98"/>
  <c r="Z70" i="51"/>
  <c r="AX64" i="32"/>
  <c r="S64" i="32" s="1"/>
  <c r="AC64" i="32" s="1"/>
  <c r="AB65" i="32" s="1"/>
  <c r="AJ65" i="32" s="1"/>
  <c r="AX58" i="32"/>
  <c r="S58" i="32" s="1"/>
  <c r="AC58" i="32" s="1"/>
  <c r="AB59" i="32" s="1"/>
  <c r="AK59" i="32" s="1"/>
  <c r="AT59" i="32" s="1"/>
  <c r="AX52" i="32"/>
  <c r="S52" i="32" s="1"/>
  <c r="AC52" i="32" s="1"/>
  <c r="AB53" i="32" s="1"/>
  <c r="AK53" i="32" s="1"/>
  <c r="AT53" i="32" s="1"/>
  <c r="AX46" i="32"/>
  <c r="S46" i="32" s="1"/>
  <c r="AC46" i="32" s="1"/>
  <c r="AB47" i="32" s="1"/>
  <c r="AX41" i="32"/>
  <c r="S41" i="32" s="1"/>
  <c r="AC41" i="32" s="1"/>
  <c r="AB42" i="32" s="1"/>
  <c r="AX34" i="32"/>
  <c r="S34" i="32" s="1"/>
  <c r="AC34" i="32" s="1"/>
  <c r="AB35" i="32" s="1"/>
  <c r="AX28" i="32"/>
  <c r="S28" i="32" s="1"/>
  <c r="AC28" i="32" s="1"/>
  <c r="AB29" i="32" s="1"/>
  <c r="AK29" i="32" s="1"/>
  <c r="AT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5" i="32"/>
  <c r="S5" i="32" s="1"/>
  <c r="AC5" i="32" s="1"/>
  <c r="AB6" i="32" s="1"/>
  <c r="AX63" i="32"/>
  <c r="S63" i="32" s="1"/>
  <c r="AC63" i="32" s="1"/>
  <c r="AB64" i="32" s="1"/>
  <c r="AX57" i="32"/>
  <c r="S57" i="32" s="1"/>
  <c r="AC57" i="32" s="1"/>
  <c r="AB58" i="32" s="1"/>
  <c r="AK58" i="32" s="1"/>
  <c r="AT58" i="32" s="1"/>
  <c r="AX51" i="32"/>
  <c r="S51" i="32" s="1"/>
  <c r="AC51" i="32" s="1"/>
  <c r="AB52" i="32" s="1"/>
  <c r="AK52" i="32" s="1"/>
  <c r="AT52" i="32" s="1"/>
  <c r="AX44" i="32"/>
  <c r="S44" i="32" s="1"/>
  <c r="AC44" i="32" s="1"/>
  <c r="AB45" i="32" s="1"/>
  <c r="AK45" i="32" s="1"/>
  <c r="AT45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K22" i="32" s="1"/>
  <c r="AT22" i="32" s="1"/>
  <c r="AX15" i="32"/>
  <c r="S15" i="32" s="1"/>
  <c r="AC15" i="32" s="1"/>
  <c r="AB16" i="32" s="1"/>
  <c r="AK16" i="32" s="1"/>
  <c r="AT16" i="32" s="1"/>
  <c r="AX9" i="32"/>
  <c r="S9" i="32" s="1"/>
  <c r="AC9" i="32" s="1"/>
  <c r="AB10" i="32" s="1"/>
  <c r="AJ10" i="32" s="1"/>
  <c r="AX4" i="32"/>
  <c r="S4" i="32" s="1"/>
  <c r="AC4" i="32" s="1"/>
  <c r="AB5" i="32" s="1"/>
  <c r="Z71" i="96"/>
  <c r="AF71" i="96" s="1"/>
  <c r="AO71" i="96" s="1"/>
  <c r="Z71" i="45"/>
  <c r="Z69" i="82"/>
  <c r="AE69" i="82" s="1"/>
  <c r="AX68" i="32"/>
  <c r="S68" i="32" s="1"/>
  <c r="AC68" i="32" s="1"/>
  <c r="AB69" i="32" s="1"/>
  <c r="AX62" i="32"/>
  <c r="S62" i="32" s="1"/>
  <c r="AC62" i="32" s="1"/>
  <c r="AB63" i="32" s="1"/>
  <c r="AJ63" i="32" s="1"/>
  <c r="AX56" i="32"/>
  <c r="S56" i="32" s="1"/>
  <c r="AC56" i="32" s="1"/>
  <c r="AB57" i="32" s="1"/>
  <c r="AX50" i="32"/>
  <c r="S50" i="32" s="1"/>
  <c r="AC50" i="32" s="1"/>
  <c r="AB51" i="32" s="1"/>
  <c r="AX45" i="32"/>
  <c r="S45" i="32" s="1"/>
  <c r="AC45" i="32" s="1"/>
  <c r="AB46" i="32" s="1"/>
  <c r="AX38" i="32"/>
  <c r="S38" i="32" s="1"/>
  <c r="AC38" i="32" s="1"/>
  <c r="AB39" i="32" s="1"/>
  <c r="AK39" i="32" s="1"/>
  <c r="AT39" i="32" s="1"/>
  <c r="AX32" i="32"/>
  <c r="S32" i="32" s="1"/>
  <c r="AC32" i="32" s="1"/>
  <c r="AB33" i="32" s="1"/>
  <c r="AJ33" i="32" s="1"/>
  <c r="AX26" i="32"/>
  <c r="S26" i="32" s="1"/>
  <c r="AC26" i="32" s="1"/>
  <c r="AB27" i="32" s="1"/>
  <c r="AJ27" i="32" s="1"/>
  <c r="AX20" i="32"/>
  <c r="S20" i="32" s="1"/>
  <c r="AC20" i="32" s="1"/>
  <c r="AB21" i="32" s="1"/>
  <c r="AX14" i="32"/>
  <c r="S14" i="32" s="1"/>
  <c r="AC14" i="32" s="1"/>
  <c r="AB15" i="32" s="1"/>
  <c r="AK15" i="32" s="1"/>
  <c r="AT15" i="32" s="1"/>
  <c r="AX8" i="32"/>
  <c r="S8" i="32" s="1"/>
  <c r="AC8" i="32" s="1"/>
  <c r="AB9" i="32" s="1"/>
  <c r="Z71" i="16"/>
  <c r="AG71" i="16" s="1"/>
  <c r="AP71" i="16" s="1"/>
  <c r="Z70" i="84"/>
  <c r="AF70" i="84" s="1"/>
  <c r="AO70" i="84" s="1"/>
  <c r="Z68" i="54"/>
  <c r="AE68" i="54" s="1"/>
  <c r="AJ36" i="93"/>
  <c r="AS36" i="93" s="1"/>
  <c r="AX67" i="32"/>
  <c r="S67" i="32" s="1"/>
  <c r="AC67" i="32" s="1"/>
  <c r="AB68" i="32" s="1"/>
  <c r="AK68" i="32" s="1"/>
  <c r="AT68" i="32" s="1"/>
  <c r="AX61" i="32"/>
  <c r="S61" i="32" s="1"/>
  <c r="AC61" i="32" s="1"/>
  <c r="AB62" i="32" s="1"/>
  <c r="AX55" i="32"/>
  <c r="S55" i="32" s="1"/>
  <c r="AC55" i="32" s="1"/>
  <c r="AB56" i="32" s="1"/>
  <c r="AK56" i="32" s="1"/>
  <c r="AT56" i="32" s="1"/>
  <c r="AX49" i="32"/>
  <c r="S49" i="32" s="1"/>
  <c r="AC49" i="32" s="1"/>
  <c r="AB50" i="32" s="1"/>
  <c r="AJ50" i="32" s="1"/>
  <c r="AX43" i="32"/>
  <c r="S43" i="32" s="1"/>
  <c r="AC43" i="32" s="1"/>
  <c r="AB44" i="32" s="1"/>
  <c r="AJ44" i="32" s="1"/>
  <c r="AX37" i="32"/>
  <c r="S37" i="32" s="1"/>
  <c r="AC37" i="32" s="1"/>
  <c r="AB38" i="32" s="1"/>
  <c r="AK38" i="32" s="1"/>
  <c r="AT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J20" i="32" s="1"/>
  <c r="AX13" i="32"/>
  <c r="S13" i="32" s="1"/>
  <c r="AC13" i="32" s="1"/>
  <c r="AB14" i="32" s="1"/>
  <c r="AJ14" i="32" s="1"/>
  <c r="AX7" i="32"/>
  <c r="S7" i="32" s="1"/>
  <c r="AC7" i="32" s="1"/>
  <c r="AB8" i="32" s="1"/>
  <c r="AJ8" i="32" s="1"/>
  <c r="W70" i="82"/>
  <c r="AG70" i="84"/>
  <c r="AP70" i="84" s="1"/>
  <c r="W73" i="100"/>
  <c r="AG72" i="100"/>
  <c r="AP72" i="100" s="1"/>
  <c r="AF72" i="100"/>
  <c r="AO72" i="100" s="1"/>
  <c r="AE72" i="100"/>
  <c r="AE71" i="35"/>
  <c r="W72" i="35"/>
  <c r="AF71" i="35"/>
  <c r="AO71" i="35" s="1"/>
  <c r="AG71" i="35"/>
  <c r="AP71" i="35" s="1"/>
  <c r="AK35" i="32"/>
  <c r="AT35" i="32" s="1"/>
  <c r="AH69" i="43"/>
  <c r="AQ69" i="43" s="1"/>
  <c r="AS42" i="93"/>
  <c r="AL42" i="93"/>
  <c r="AU42" i="93" s="1"/>
  <c r="AF67" i="101"/>
  <c r="AO67" i="101" s="1"/>
  <c r="AE67" i="101"/>
  <c r="AG67" i="101"/>
  <c r="AP67" i="101" s="1"/>
  <c r="W68" i="101"/>
  <c r="AH70" i="104"/>
  <c r="AQ70" i="104" s="1"/>
  <c r="Y70" i="102"/>
  <c r="X70" i="102"/>
  <c r="AN67" i="90"/>
  <c r="AI67" i="90"/>
  <c r="AK9" i="32"/>
  <c r="AT9" i="32" s="1"/>
  <c r="AS7" i="93"/>
  <c r="AL7" i="93"/>
  <c r="AU7" i="93" s="1"/>
  <c r="AS22" i="93"/>
  <c r="AL22" i="93"/>
  <c r="AU22" i="93" s="1"/>
  <c r="AS40" i="93"/>
  <c r="AL40" i="93"/>
  <c r="AU40" i="93" s="1"/>
  <c r="AS58" i="93"/>
  <c r="AL58" i="93"/>
  <c r="AU58" i="93" s="1"/>
  <c r="AS60" i="93"/>
  <c r="AL60" i="93"/>
  <c r="AU60" i="93" s="1"/>
  <c r="Z69" i="43"/>
  <c r="AR70" i="96"/>
  <c r="AH69" i="50"/>
  <c r="AQ69" i="50" s="1"/>
  <c r="AS23" i="93"/>
  <c r="AL23" i="93"/>
  <c r="AU23" i="93" s="1"/>
  <c r="Y71" i="83"/>
  <c r="X71" i="83"/>
  <c r="AS17" i="93"/>
  <c r="Z70" i="104"/>
  <c r="AR70" i="35"/>
  <c r="AR69" i="51"/>
  <c r="AS38" i="93"/>
  <c r="AL38" i="93"/>
  <c r="AU38" i="93" s="1"/>
  <c r="Y70" i="55"/>
  <c r="X70" i="55"/>
  <c r="AJ46" i="32"/>
  <c r="AK46" i="32"/>
  <c r="AT46" i="32" s="1"/>
  <c r="AR70" i="16"/>
  <c r="AS6" i="93"/>
  <c r="AL6" i="93"/>
  <c r="AU6" i="93" s="1"/>
  <c r="AR68" i="50"/>
  <c r="AS49" i="93"/>
  <c r="AL49" i="93"/>
  <c r="AU49" i="93" s="1"/>
  <c r="AS33" i="93"/>
  <c r="AL33" i="93"/>
  <c r="AU33" i="93" s="1"/>
  <c r="AK51" i="32"/>
  <c r="AT51" i="32" s="1"/>
  <c r="AH68" i="95"/>
  <c r="AQ68" i="95" s="1"/>
  <c r="AH71" i="45"/>
  <c r="AQ71" i="45" s="1"/>
  <c r="Y68" i="103"/>
  <c r="X68" i="103"/>
  <c r="AH71" i="16"/>
  <c r="AQ71" i="16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H71" i="49"/>
  <c r="AQ71" i="49" s="1"/>
  <c r="AR70" i="49"/>
  <c r="W71" i="44"/>
  <c r="AF70" i="44"/>
  <c r="AO70" i="44" s="1"/>
  <c r="AG70" i="44"/>
  <c r="AP70" i="44" s="1"/>
  <c r="AE70" i="44"/>
  <c r="AN71" i="13"/>
  <c r="AI71" i="13"/>
  <c r="AR66" i="101"/>
  <c r="AK49" i="32"/>
  <c r="AT49" i="32" s="1"/>
  <c r="AJ40" i="32"/>
  <c r="AK40" i="32"/>
  <c r="AT40" i="32" s="1"/>
  <c r="AK32" i="32"/>
  <c r="AT32" i="32" s="1"/>
  <c r="AK21" i="32"/>
  <c r="AT21" i="32" s="1"/>
  <c r="AK7" i="32"/>
  <c r="AT7" i="32" s="1"/>
  <c r="AF70" i="87"/>
  <c r="AO70" i="87" s="1"/>
  <c r="AE70" i="87"/>
  <c r="W71" i="87"/>
  <c r="AG70" i="87"/>
  <c r="AP70" i="87" s="1"/>
  <c r="Y70" i="91"/>
  <c r="X70" i="91"/>
  <c r="Z69" i="50"/>
  <c r="AS31" i="93"/>
  <c r="AL31" i="93"/>
  <c r="AU31" i="93" s="1"/>
  <c r="AH70" i="84"/>
  <c r="AQ70" i="84" s="1"/>
  <c r="AH69" i="82"/>
  <c r="AQ69" i="82" s="1"/>
  <c r="AS3" i="93"/>
  <c r="AL3" i="93"/>
  <c r="AU3" i="93" s="1"/>
  <c r="AS24" i="93"/>
  <c r="AL24" i="93"/>
  <c r="AU24" i="93" s="1"/>
  <c r="AS25" i="93"/>
  <c r="AL25" i="93"/>
  <c r="AU25" i="93" s="1"/>
  <c r="AR67" i="95"/>
  <c r="AR71" i="100"/>
  <c r="AS5" i="93"/>
  <c r="AL5" i="93"/>
  <c r="AU5" i="93" s="1"/>
  <c r="AK57" i="32"/>
  <c r="AT57" i="32" s="1"/>
  <c r="AF68" i="95"/>
  <c r="AO68" i="95" s="1"/>
  <c r="AF70" i="85"/>
  <c r="AO70" i="85" s="1"/>
  <c r="AE70" i="85"/>
  <c r="W71" i="85"/>
  <c r="AG70" i="85"/>
  <c r="AP70" i="85" s="1"/>
  <c r="AE71" i="16"/>
  <c r="AF71" i="16"/>
  <c r="AO71" i="16" s="1"/>
  <c r="AS67" i="93"/>
  <c r="AL67" i="93"/>
  <c r="AU67" i="93" s="1"/>
  <c r="AF68" i="92"/>
  <c r="AO68" i="92" s="1"/>
  <c r="AG68" i="92"/>
  <c r="AP68" i="92" s="1"/>
  <c r="AE68" i="92"/>
  <c r="W69" i="92"/>
  <c r="AI69" i="55"/>
  <c r="AN69" i="55"/>
  <c r="AN69" i="93"/>
  <c r="AN71" i="93" s="1"/>
  <c r="AI69" i="93"/>
  <c r="Z71" i="49"/>
  <c r="AH69" i="52"/>
  <c r="AQ69" i="52" s="1"/>
  <c r="AQ71" i="52" s="1"/>
  <c r="AZ3" i="52"/>
  <c r="AS39" i="93"/>
  <c r="AL39" i="93"/>
  <c r="AU39" i="93" s="1"/>
  <c r="AK61" i="32"/>
  <c r="AT61" i="32" s="1"/>
  <c r="AK55" i="32"/>
  <c r="AT55" i="32" s="1"/>
  <c r="AK43" i="32"/>
  <c r="AT43" i="32" s="1"/>
  <c r="AK37" i="32"/>
  <c r="AT37" i="32" s="1"/>
  <c r="AK26" i="32"/>
  <c r="AT26" i="32" s="1"/>
  <c r="AK19" i="32"/>
  <c r="AT19" i="32" s="1"/>
  <c r="AK13" i="32"/>
  <c r="AT13" i="32" s="1"/>
  <c r="AJ5" i="32"/>
  <c r="AK5" i="32"/>
  <c r="AT5" i="32" s="1"/>
  <c r="W68" i="99"/>
  <c r="AG67" i="99"/>
  <c r="AP67" i="99" s="1"/>
  <c r="AF67" i="99"/>
  <c r="AO67" i="99" s="1"/>
  <c r="AE67" i="99"/>
  <c r="AS46" i="93"/>
  <c r="AL46" i="93"/>
  <c r="AU46" i="93" s="1"/>
  <c r="AL63" i="93"/>
  <c r="AU63" i="93" s="1"/>
  <c r="AI69" i="48"/>
  <c r="AN69" i="48"/>
  <c r="AH75" i="18"/>
  <c r="AQ75" i="18" s="1"/>
  <c r="AR69" i="104"/>
  <c r="AR67" i="11"/>
  <c r="AS11" i="93"/>
  <c r="AL11" i="93"/>
  <c r="AU11" i="93" s="1"/>
  <c r="AN70" i="83"/>
  <c r="AN74" i="41"/>
  <c r="AI74" i="41"/>
  <c r="AJ4" i="93"/>
  <c r="AK4" i="93"/>
  <c r="AT4" i="93" s="1"/>
  <c r="AS41" i="93"/>
  <c r="AL41" i="93"/>
  <c r="AU41" i="93" s="1"/>
  <c r="AN69" i="102"/>
  <c r="AI69" i="102"/>
  <c r="AH70" i="51"/>
  <c r="AQ70" i="51" s="1"/>
  <c r="W72" i="96"/>
  <c r="AG71" i="96"/>
  <c r="AP71" i="96" s="1"/>
  <c r="AE71" i="96"/>
  <c r="AS47" i="93"/>
  <c r="AL47" i="93"/>
  <c r="AU47" i="93" s="1"/>
  <c r="AH72" i="100"/>
  <c r="AQ72" i="100" s="1"/>
  <c r="AS15" i="93"/>
  <c r="AL15" i="93"/>
  <c r="AU15" i="93" s="1"/>
  <c r="AS51" i="93"/>
  <c r="AL51" i="93"/>
  <c r="AU51" i="93" s="1"/>
  <c r="AS61" i="93"/>
  <c r="AL61" i="93"/>
  <c r="AU61" i="93" s="1"/>
  <c r="AK62" i="32"/>
  <c r="AT62" i="32" s="1"/>
  <c r="AR68" i="43"/>
  <c r="AS32" i="93"/>
  <c r="AL32" i="93"/>
  <c r="AU32" i="93" s="1"/>
  <c r="AS64" i="93"/>
  <c r="AL64" i="93"/>
  <c r="AU64" i="93" s="1"/>
  <c r="AR70" i="45"/>
  <c r="AR67" i="54"/>
  <c r="AS20" i="93"/>
  <c r="AL20" i="93"/>
  <c r="AU20" i="93" s="1"/>
  <c r="AS56" i="93"/>
  <c r="AL56" i="93"/>
  <c r="AU56" i="93" s="1"/>
  <c r="Y72" i="13"/>
  <c r="X72" i="13"/>
  <c r="Y68" i="90"/>
  <c r="X68" i="90"/>
  <c r="AR74" i="18"/>
  <c r="AH68" i="11"/>
  <c r="AQ68" i="11" s="1"/>
  <c r="AK66" i="32"/>
  <c r="AT66" i="32" s="1"/>
  <c r="AJ42" i="32"/>
  <c r="AK42" i="32"/>
  <c r="AT42" i="32" s="1"/>
  <c r="AJ36" i="32"/>
  <c r="AK36" i="32"/>
  <c r="AT36" i="32" s="1"/>
  <c r="AK30" i="32"/>
  <c r="AT30" i="32" s="1"/>
  <c r="Y70" i="48"/>
  <c r="X70" i="48"/>
  <c r="AS65" i="93"/>
  <c r="AL65" i="93"/>
  <c r="AU65" i="93" s="1"/>
  <c r="AS18" i="93"/>
  <c r="AL18" i="93"/>
  <c r="AU18" i="93" s="1"/>
  <c r="AS37" i="93"/>
  <c r="AL37" i="93"/>
  <c r="AU37" i="93" s="1"/>
  <c r="Y70" i="10"/>
  <c r="X70" i="10"/>
  <c r="W71" i="42"/>
  <c r="AE70" i="42"/>
  <c r="AF70" i="42"/>
  <c r="AO70" i="42" s="1"/>
  <c r="AG70" i="42"/>
  <c r="AP70" i="42" s="1"/>
  <c r="AS12" i="93"/>
  <c r="AL12" i="93"/>
  <c r="AU12" i="93" s="1"/>
  <c r="AS30" i="93"/>
  <c r="AL30" i="93"/>
  <c r="AU30" i="93" s="1"/>
  <c r="AS55" i="93"/>
  <c r="AL55" i="93"/>
  <c r="AU55" i="93" s="1"/>
  <c r="AF70" i="51"/>
  <c r="AO70" i="51" s="1"/>
  <c r="AG70" i="51"/>
  <c r="AP70" i="51" s="1"/>
  <c r="W71" i="51"/>
  <c r="AE70" i="51"/>
  <c r="Y67" i="20"/>
  <c r="X67" i="20"/>
  <c r="AN67" i="103"/>
  <c r="AI67" i="103"/>
  <c r="AS66" i="93"/>
  <c r="AL66" i="93"/>
  <c r="AU66" i="93" s="1"/>
  <c r="AS53" i="93"/>
  <c r="AL53" i="93"/>
  <c r="AU53" i="93" s="1"/>
  <c r="AR69" i="84"/>
  <c r="W74" i="98"/>
  <c r="AG73" i="98"/>
  <c r="AP73" i="98" s="1"/>
  <c r="AF73" i="98"/>
  <c r="AO73" i="98" s="1"/>
  <c r="AE73" i="98"/>
  <c r="AR72" i="98"/>
  <c r="Y75" i="41"/>
  <c r="X75" i="41"/>
  <c r="AS54" i="93"/>
  <c r="AL54" i="93"/>
  <c r="AU54" i="93" s="1"/>
  <c r="AG71" i="45"/>
  <c r="AP71" i="45" s="1"/>
  <c r="AE71" i="45"/>
  <c r="W72" i="45"/>
  <c r="AF71" i="45"/>
  <c r="AO71" i="45" s="1"/>
  <c r="W73" i="94"/>
  <c r="AG72" i="94"/>
  <c r="AP72" i="94" s="1"/>
  <c r="AE72" i="94"/>
  <c r="AF72" i="94"/>
  <c r="AO72" i="94" s="1"/>
  <c r="AS14" i="93"/>
  <c r="AL14" i="93"/>
  <c r="AU14" i="93" s="1"/>
  <c r="AH71" i="88"/>
  <c r="AQ71" i="88" s="1"/>
  <c r="AH71" i="96"/>
  <c r="AQ71" i="96" s="1"/>
  <c r="AC69" i="32"/>
  <c r="AG69" i="32"/>
  <c r="AP69" i="32" s="1"/>
  <c r="AP71" i="32" s="1"/>
  <c r="AE69" i="32"/>
  <c r="AF69" i="32"/>
  <c r="AO69" i="32" s="1"/>
  <c r="AO71" i="32" s="1"/>
  <c r="AS19" i="93"/>
  <c r="AL19" i="93"/>
  <c r="AU19" i="93" s="1"/>
  <c r="Z69" i="52"/>
  <c r="AX69" i="52" s="1"/>
  <c r="S69" i="52" s="1"/>
  <c r="AS10" i="93"/>
  <c r="AL10" i="93"/>
  <c r="AU10" i="93" s="1"/>
  <c r="AS27" i="93"/>
  <c r="AL27" i="93"/>
  <c r="AU27" i="93" s="1"/>
  <c r="AS45" i="93"/>
  <c r="AL45" i="93"/>
  <c r="AU45" i="93" s="1"/>
  <c r="AH73" i="98"/>
  <c r="AQ73" i="98" s="1"/>
  <c r="Z68" i="11"/>
  <c r="AJ64" i="32"/>
  <c r="AK64" i="32"/>
  <c r="AT64" i="32" s="1"/>
  <c r="AK47" i="32"/>
  <c r="AT47" i="32" s="1"/>
  <c r="AJ41" i="32"/>
  <c r="AK41" i="32"/>
  <c r="AT41" i="32" s="1"/>
  <c r="AJ34" i="32"/>
  <c r="AK34" i="32"/>
  <c r="AT34" i="32" s="1"/>
  <c r="AK28" i="32"/>
  <c r="AT28" i="32" s="1"/>
  <c r="AK11" i="32"/>
  <c r="AT11" i="32" s="1"/>
  <c r="AJ6" i="32"/>
  <c r="AK6" i="32"/>
  <c r="AT6" i="32" s="1"/>
  <c r="AS16" i="93"/>
  <c r="AL16" i="93"/>
  <c r="AU16" i="93" s="1"/>
  <c r="AS34" i="93"/>
  <c r="AL34" i="93"/>
  <c r="AU34" i="93" s="1"/>
  <c r="AS52" i="93"/>
  <c r="AL52" i="93"/>
  <c r="AU52" i="93" s="1"/>
  <c r="AN69" i="91"/>
  <c r="AI69" i="91"/>
  <c r="AS13" i="93"/>
  <c r="AL13" i="93"/>
  <c r="AU13" i="93" s="1"/>
  <c r="Z75" i="18"/>
  <c r="AR70" i="88"/>
  <c r="AR68" i="82"/>
  <c r="AS35" i="93"/>
  <c r="AL35" i="93"/>
  <c r="AU35" i="93" s="1"/>
  <c r="AR68" i="52"/>
  <c r="AH67" i="101"/>
  <c r="AQ67" i="101" s="1"/>
  <c r="AH71" i="35"/>
  <c r="AQ71" i="35" s="1"/>
  <c r="AN69" i="10"/>
  <c r="AI69" i="10"/>
  <c r="AH68" i="54"/>
  <c r="AQ68" i="54" s="1"/>
  <c r="AI66" i="20"/>
  <c r="AN66" i="20"/>
  <c r="AS68" i="93"/>
  <c r="AL68" i="93"/>
  <c r="AU68" i="93" s="1"/>
  <c r="W72" i="16" l="1"/>
  <c r="AG69" i="82"/>
  <c r="AP69" i="82" s="1"/>
  <c r="AJ35" i="32"/>
  <c r="AF69" i="82"/>
  <c r="AO69" i="82" s="1"/>
  <c r="AJ12" i="32"/>
  <c r="AJ48" i="32"/>
  <c r="AG71" i="88"/>
  <c r="AP71" i="88" s="1"/>
  <c r="AJ51" i="32"/>
  <c r="AK10" i="32"/>
  <c r="AT10" i="32" s="1"/>
  <c r="AJ31" i="32"/>
  <c r="AE71" i="88"/>
  <c r="AJ37" i="32"/>
  <c r="AL50" i="93"/>
  <c r="AU50" i="93" s="1"/>
  <c r="AL9" i="93"/>
  <c r="AU9" i="93" s="1"/>
  <c r="AL48" i="93"/>
  <c r="AU48" i="93" s="1"/>
  <c r="AJ23" i="32"/>
  <c r="AS23" i="32" s="1"/>
  <c r="AK8" i="32"/>
  <c r="AT8" i="32" s="1"/>
  <c r="AJ55" i="32"/>
  <c r="AJ57" i="32"/>
  <c r="AJ21" i="32"/>
  <c r="AL21" i="32" s="1"/>
  <c r="AU21" i="32" s="1"/>
  <c r="AJ56" i="32"/>
  <c r="AJ29" i="32"/>
  <c r="AS29" i="32" s="1"/>
  <c r="AK65" i="32"/>
  <c r="AT65" i="32" s="1"/>
  <c r="AK20" i="32"/>
  <c r="AT20" i="32" s="1"/>
  <c r="AJ28" i="32"/>
  <c r="AJ39" i="32"/>
  <c r="AS39" i="32" s="1"/>
  <c r="AJ30" i="32"/>
  <c r="AS30" i="32" s="1"/>
  <c r="AJ59" i="32"/>
  <c r="AS59" i="32" s="1"/>
  <c r="AJ19" i="32"/>
  <c r="AJ38" i="32"/>
  <c r="Z70" i="48"/>
  <c r="Z71" i="83"/>
  <c r="AK69" i="32"/>
  <c r="AT69" i="32" s="1"/>
  <c r="AJ54" i="32"/>
  <c r="AL54" i="32" s="1"/>
  <c r="AU54" i="32" s="1"/>
  <c r="AK14" i="32"/>
  <c r="AT14" i="32" s="1"/>
  <c r="AS28" i="93"/>
  <c r="AJ17" i="32"/>
  <c r="AJ25" i="32"/>
  <c r="AS25" i="32" s="1"/>
  <c r="AJ61" i="32"/>
  <c r="AS61" i="32" s="1"/>
  <c r="AF71" i="88"/>
  <c r="AO71" i="88" s="1"/>
  <c r="AL43" i="93"/>
  <c r="AU43" i="93" s="1"/>
  <c r="AL36" i="93"/>
  <c r="AU36" i="93" s="1"/>
  <c r="AL29" i="93"/>
  <c r="AU29" i="93" s="1"/>
  <c r="AJ66" i="32"/>
  <c r="AL66" i="32" s="1"/>
  <c r="AU66" i="32" s="1"/>
  <c r="AK23" i="32"/>
  <c r="AT23" i="32" s="1"/>
  <c r="AJ18" i="32"/>
  <c r="AS18" i="32" s="1"/>
  <c r="AJ22" i="32"/>
  <c r="AJ58" i="32"/>
  <c r="AI70" i="83"/>
  <c r="Z70" i="55"/>
  <c r="AJ11" i="32"/>
  <c r="AL11" i="32" s="1"/>
  <c r="AU11" i="32" s="1"/>
  <c r="AJ26" i="32"/>
  <c r="AS26" i="32" s="1"/>
  <c r="W69" i="54"/>
  <c r="AT71" i="93"/>
  <c r="AE68" i="95"/>
  <c r="AJ16" i="32"/>
  <c r="AS16" i="32" s="1"/>
  <c r="AJ32" i="32"/>
  <c r="AL32" i="32" s="1"/>
  <c r="AU32" i="32" s="1"/>
  <c r="AJ49" i="32"/>
  <c r="AS49" i="32" s="1"/>
  <c r="AJ67" i="32"/>
  <c r="AJ15" i="32"/>
  <c r="AJ45" i="32"/>
  <c r="AS45" i="32" s="1"/>
  <c r="AJ53" i="32"/>
  <c r="AE70" i="84"/>
  <c r="AJ9" i="32"/>
  <c r="AS9" i="32" s="1"/>
  <c r="W71" i="84"/>
  <c r="AK17" i="32"/>
  <c r="AT17" i="32" s="1"/>
  <c r="AS57" i="93"/>
  <c r="AJ69" i="32"/>
  <c r="AS69" i="32" s="1"/>
  <c r="AK12" i="32"/>
  <c r="AT12" i="32" s="1"/>
  <c r="AK50" i="32"/>
  <c r="AT50" i="32" s="1"/>
  <c r="AK48" i="32"/>
  <c r="AT48" i="32" s="1"/>
  <c r="AK25" i="32"/>
  <c r="AT25" i="32" s="1"/>
  <c r="AK44" i="32"/>
  <c r="AT44" i="32" s="1"/>
  <c r="AK63" i="32"/>
  <c r="AT63" i="32" s="1"/>
  <c r="AK27" i="32"/>
  <c r="AT27" i="32" s="1"/>
  <c r="AG68" i="54"/>
  <c r="AP68" i="54" s="1"/>
  <c r="AJ47" i="32"/>
  <c r="AJ24" i="32"/>
  <c r="AJ60" i="32"/>
  <c r="AS60" i="32" s="1"/>
  <c r="AJ43" i="32"/>
  <c r="AL43" i="32" s="1"/>
  <c r="AU43" i="32" s="1"/>
  <c r="AJ52" i="32"/>
  <c r="AL52" i="32" s="1"/>
  <c r="AU52" i="32" s="1"/>
  <c r="AL21" i="93"/>
  <c r="AU21" i="93" s="1"/>
  <c r="AJ13" i="32"/>
  <c r="AJ68" i="32"/>
  <c r="AG68" i="95"/>
  <c r="AP68" i="95" s="1"/>
  <c r="AJ7" i="32"/>
  <c r="AS7" i="32" s="1"/>
  <c r="AF68" i="54"/>
  <c r="AO68" i="54" s="1"/>
  <c r="AK33" i="32"/>
  <c r="AT33" i="32" s="1"/>
  <c r="AL59" i="93"/>
  <c r="AU59" i="93" s="1"/>
  <c r="AJ62" i="32"/>
  <c r="AB4" i="32"/>
  <c r="AJ4" i="32" s="1"/>
  <c r="AJ3" i="32"/>
  <c r="AL3" i="32" s="1"/>
  <c r="AU3" i="32" s="1"/>
  <c r="AX66" i="52"/>
  <c r="S66" i="52" s="1"/>
  <c r="AC66" i="52" s="1"/>
  <c r="AB67" i="52" s="1"/>
  <c r="AX61" i="52"/>
  <c r="S61" i="52" s="1"/>
  <c r="AC61" i="52" s="1"/>
  <c r="AB62" i="52" s="1"/>
  <c r="AX55" i="52"/>
  <c r="S55" i="52" s="1"/>
  <c r="AC55" i="52" s="1"/>
  <c r="AB56" i="52" s="1"/>
  <c r="AX48" i="52"/>
  <c r="S48" i="52" s="1"/>
  <c r="AC48" i="52" s="1"/>
  <c r="AB49" i="52" s="1"/>
  <c r="AX43" i="52"/>
  <c r="S43" i="52" s="1"/>
  <c r="AC43" i="52" s="1"/>
  <c r="AB44" i="52" s="1"/>
  <c r="AK44" i="52" s="1"/>
  <c r="AT44" i="52" s="1"/>
  <c r="AX37" i="52"/>
  <c r="S37" i="52" s="1"/>
  <c r="AC37" i="52" s="1"/>
  <c r="AB38" i="52" s="1"/>
  <c r="AK38" i="52" s="1"/>
  <c r="AT38" i="52" s="1"/>
  <c r="AX31" i="52"/>
  <c r="S31" i="52" s="1"/>
  <c r="AC31" i="52" s="1"/>
  <c r="AB32" i="52" s="1"/>
  <c r="AX24" i="52"/>
  <c r="S24" i="52" s="1"/>
  <c r="AC24" i="52" s="1"/>
  <c r="AB25" i="52" s="1"/>
  <c r="AX19" i="52"/>
  <c r="S19" i="52" s="1"/>
  <c r="AC19" i="52" s="1"/>
  <c r="AB20" i="52" s="1"/>
  <c r="AX13" i="52"/>
  <c r="S13" i="52" s="1"/>
  <c r="AC13" i="52" s="1"/>
  <c r="AB14" i="52" s="1"/>
  <c r="AX7" i="52"/>
  <c r="S7" i="52" s="1"/>
  <c r="AC7" i="52" s="1"/>
  <c r="AB8" i="52" s="1"/>
  <c r="AK8" i="52" s="1"/>
  <c r="AT8" i="52" s="1"/>
  <c r="Z75" i="41"/>
  <c r="AX67" i="52"/>
  <c r="S67" i="52" s="1"/>
  <c r="AC67" i="52" s="1"/>
  <c r="AB68" i="52" s="1"/>
  <c r="AX60" i="52"/>
  <c r="S60" i="52" s="1"/>
  <c r="AC60" i="52" s="1"/>
  <c r="AB61" i="52" s="1"/>
  <c r="AJ61" i="52" s="1"/>
  <c r="AX54" i="52"/>
  <c r="S54" i="52" s="1"/>
  <c r="AC54" i="52" s="1"/>
  <c r="AB55" i="52" s="1"/>
  <c r="AX49" i="52"/>
  <c r="S49" i="52" s="1"/>
  <c r="AC49" i="52" s="1"/>
  <c r="AB50" i="52" s="1"/>
  <c r="AX42" i="52"/>
  <c r="S42" i="52" s="1"/>
  <c r="AC42" i="52" s="1"/>
  <c r="AB43" i="52" s="1"/>
  <c r="AJ43" i="52" s="1"/>
  <c r="AX35" i="52"/>
  <c r="S35" i="52" s="1"/>
  <c r="AC35" i="52" s="1"/>
  <c r="AB36" i="52" s="1"/>
  <c r="AK36" i="52" s="1"/>
  <c r="AT36" i="52" s="1"/>
  <c r="AX29" i="52"/>
  <c r="S29" i="52" s="1"/>
  <c r="AC29" i="52" s="1"/>
  <c r="AB30" i="52" s="1"/>
  <c r="AX25" i="52"/>
  <c r="S25" i="52" s="1"/>
  <c r="AC25" i="52" s="1"/>
  <c r="AB26" i="52" s="1"/>
  <c r="AK26" i="52" s="1"/>
  <c r="AT26" i="52" s="1"/>
  <c r="AX17" i="52"/>
  <c r="S17" i="52" s="1"/>
  <c r="AC17" i="52" s="1"/>
  <c r="AB18" i="52" s="1"/>
  <c r="AK18" i="52" s="1"/>
  <c r="AT18" i="52" s="1"/>
  <c r="AX12" i="52"/>
  <c r="S12" i="52" s="1"/>
  <c r="AC12" i="52" s="1"/>
  <c r="AB13" i="52" s="1"/>
  <c r="AX6" i="52"/>
  <c r="S6" i="52" s="1"/>
  <c r="AC6" i="52" s="1"/>
  <c r="AB7" i="52" s="1"/>
  <c r="AJ7" i="52" s="1"/>
  <c r="AX64" i="52"/>
  <c r="S64" i="52" s="1"/>
  <c r="AC64" i="52" s="1"/>
  <c r="AB65" i="52" s="1"/>
  <c r="AK65" i="52" s="1"/>
  <c r="AT65" i="52" s="1"/>
  <c r="AX59" i="52"/>
  <c r="S59" i="52" s="1"/>
  <c r="AC59" i="52" s="1"/>
  <c r="AB60" i="52" s="1"/>
  <c r="AX53" i="52"/>
  <c r="S53" i="52" s="1"/>
  <c r="AC53" i="52" s="1"/>
  <c r="AB54" i="52" s="1"/>
  <c r="AJ54" i="52" s="1"/>
  <c r="AX47" i="52"/>
  <c r="S47" i="52" s="1"/>
  <c r="AC47" i="52" s="1"/>
  <c r="AB48" i="52" s="1"/>
  <c r="AX41" i="52"/>
  <c r="S41" i="52" s="1"/>
  <c r="AC41" i="52" s="1"/>
  <c r="AB42" i="52" s="1"/>
  <c r="AX36" i="52"/>
  <c r="S36" i="52" s="1"/>
  <c r="AC36" i="52" s="1"/>
  <c r="AB37" i="52" s="1"/>
  <c r="AK37" i="52" s="1"/>
  <c r="AT37" i="52" s="1"/>
  <c r="AX30" i="52"/>
  <c r="S30" i="52" s="1"/>
  <c r="AC30" i="52" s="1"/>
  <c r="AB31" i="52" s="1"/>
  <c r="AJ31" i="52" s="1"/>
  <c r="AX23" i="52"/>
  <c r="S23" i="52" s="1"/>
  <c r="AC23" i="52" s="1"/>
  <c r="AB24" i="52" s="1"/>
  <c r="AX18" i="52"/>
  <c r="S18" i="52" s="1"/>
  <c r="AC18" i="52" s="1"/>
  <c r="AB19" i="52" s="1"/>
  <c r="AJ19" i="52" s="1"/>
  <c r="AX11" i="52"/>
  <c r="S11" i="52" s="1"/>
  <c r="AC11" i="52" s="1"/>
  <c r="AB12" i="52" s="1"/>
  <c r="AX5" i="52"/>
  <c r="S5" i="52" s="1"/>
  <c r="AC5" i="52" s="1"/>
  <c r="AB6" i="52" s="1"/>
  <c r="AX65" i="52"/>
  <c r="S65" i="52" s="1"/>
  <c r="AC65" i="52" s="1"/>
  <c r="AB66" i="52" s="1"/>
  <c r="AK66" i="52" s="1"/>
  <c r="AT66" i="52" s="1"/>
  <c r="AX58" i="52"/>
  <c r="S58" i="52" s="1"/>
  <c r="AC58" i="52" s="1"/>
  <c r="AB59" i="52" s="1"/>
  <c r="AJ59" i="52" s="1"/>
  <c r="AX52" i="52"/>
  <c r="S52" i="52" s="1"/>
  <c r="AC52" i="52" s="1"/>
  <c r="AB53" i="52" s="1"/>
  <c r="AX46" i="52"/>
  <c r="S46" i="52" s="1"/>
  <c r="AC46" i="52" s="1"/>
  <c r="AB47" i="52" s="1"/>
  <c r="AK47" i="52" s="1"/>
  <c r="AT47" i="52" s="1"/>
  <c r="AX40" i="52"/>
  <c r="S40" i="52" s="1"/>
  <c r="AC40" i="52" s="1"/>
  <c r="AB41" i="52" s="1"/>
  <c r="AJ41" i="52" s="1"/>
  <c r="AX34" i="52"/>
  <c r="S34" i="52" s="1"/>
  <c r="AC34" i="52" s="1"/>
  <c r="AB35" i="52" s="1"/>
  <c r="AK35" i="52" s="1"/>
  <c r="AT35" i="52" s="1"/>
  <c r="AX28" i="52"/>
  <c r="S28" i="52" s="1"/>
  <c r="AC28" i="52" s="1"/>
  <c r="AB29" i="52" s="1"/>
  <c r="AJ29" i="52" s="1"/>
  <c r="AX22" i="52"/>
  <c r="S22" i="52" s="1"/>
  <c r="AC22" i="52" s="1"/>
  <c r="AB23" i="52" s="1"/>
  <c r="AK23" i="52" s="1"/>
  <c r="AT23" i="52" s="1"/>
  <c r="AX16" i="52"/>
  <c r="S16" i="52" s="1"/>
  <c r="AC16" i="52" s="1"/>
  <c r="AB17" i="52" s="1"/>
  <c r="AX9" i="52"/>
  <c r="S9" i="52" s="1"/>
  <c r="AC9" i="52" s="1"/>
  <c r="AB10" i="52" s="1"/>
  <c r="AK10" i="52" s="1"/>
  <c r="AT10" i="52" s="1"/>
  <c r="AX3" i="52"/>
  <c r="S3" i="52" s="1"/>
  <c r="AC3" i="52" s="1"/>
  <c r="AX68" i="52"/>
  <c r="S68" i="52" s="1"/>
  <c r="AC68" i="52" s="1"/>
  <c r="AB69" i="52" s="1"/>
  <c r="AX63" i="52"/>
  <c r="S63" i="52" s="1"/>
  <c r="AC63" i="52" s="1"/>
  <c r="AB64" i="52" s="1"/>
  <c r="AX57" i="52"/>
  <c r="S57" i="52" s="1"/>
  <c r="AC57" i="52" s="1"/>
  <c r="AB58" i="52" s="1"/>
  <c r="AJ58" i="52" s="1"/>
  <c r="AX51" i="52"/>
  <c r="S51" i="52" s="1"/>
  <c r="AC51" i="52" s="1"/>
  <c r="AB52" i="52" s="1"/>
  <c r="AX45" i="52"/>
  <c r="S45" i="52" s="1"/>
  <c r="AC45" i="52" s="1"/>
  <c r="AB46" i="52" s="1"/>
  <c r="AK46" i="52" s="1"/>
  <c r="AT46" i="52" s="1"/>
  <c r="AX39" i="52"/>
  <c r="S39" i="52" s="1"/>
  <c r="AC39" i="52" s="1"/>
  <c r="AB40" i="52" s="1"/>
  <c r="AJ40" i="52" s="1"/>
  <c r="AX33" i="52"/>
  <c r="S33" i="52" s="1"/>
  <c r="AC33" i="52" s="1"/>
  <c r="AB34" i="52" s="1"/>
  <c r="AK34" i="52" s="1"/>
  <c r="AT34" i="52" s="1"/>
  <c r="AX27" i="52"/>
  <c r="S27" i="52" s="1"/>
  <c r="AC27" i="52" s="1"/>
  <c r="AB28" i="52" s="1"/>
  <c r="AK28" i="52" s="1"/>
  <c r="AT28" i="52" s="1"/>
  <c r="AX21" i="52"/>
  <c r="S21" i="52" s="1"/>
  <c r="AC21" i="52" s="1"/>
  <c r="AB22" i="52" s="1"/>
  <c r="AJ22" i="52" s="1"/>
  <c r="AX15" i="52"/>
  <c r="S15" i="52" s="1"/>
  <c r="AC15" i="52" s="1"/>
  <c r="AB16" i="52" s="1"/>
  <c r="AK16" i="52" s="1"/>
  <c r="AT16" i="52" s="1"/>
  <c r="AX10" i="52"/>
  <c r="S10" i="52" s="1"/>
  <c r="AC10" i="52" s="1"/>
  <c r="AB11" i="52" s="1"/>
  <c r="AJ11" i="52" s="1"/>
  <c r="AX4" i="52"/>
  <c r="S4" i="52" s="1"/>
  <c r="AC4" i="52" s="1"/>
  <c r="AB5" i="52" s="1"/>
  <c r="Z67" i="20"/>
  <c r="AG67" i="20" s="1"/>
  <c r="AP67" i="20" s="1"/>
  <c r="Z70" i="102"/>
  <c r="AE70" i="102" s="1"/>
  <c r="AX62" i="52"/>
  <c r="S62" i="52" s="1"/>
  <c r="AC62" i="52" s="1"/>
  <c r="AB63" i="52" s="1"/>
  <c r="AX56" i="52"/>
  <c r="S56" i="52" s="1"/>
  <c r="AC56" i="52" s="1"/>
  <c r="AB57" i="52" s="1"/>
  <c r="AX50" i="52"/>
  <c r="S50" i="52" s="1"/>
  <c r="AC50" i="52" s="1"/>
  <c r="AB51" i="52" s="1"/>
  <c r="AK51" i="52" s="1"/>
  <c r="AT51" i="52" s="1"/>
  <c r="AX44" i="52"/>
  <c r="S44" i="52" s="1"/>
  <c r="AC44" i="52" s="1"/>
  <c r="AB45" i="52" s="1"/>
  <c r="AK45" i="52" s="1"/>
  <c r="AT45" i="52" s="1"/>
  <c r="AX38" i="52"/>
  <c r="S38" i="52" s="1"/>
  <c r="AC38" i="52" s="1"/>
  <c r="AB39" i="52" s="1"/>
  <c r="AJ39" i="52" s="1"/>
  <c r="AX32" i="52"/>
  <c r="S32" i="52" s="1"/>
  <c r="AC32" i="52" s="1"/>
  <c r="AB33" i="52" s="1"/>
  <c r="AK33" i="52" s="1"/>
  <c r="AT33" i="52" s="1"/>
  <c r="AX26" i="52"/>
  <c r="S26" i="52" s="1"/>
  <c r="AC26" i="52" s="1"/>
  <c r="AB27" i="52" s="1"/>
  <c r="AK27" i="52" s="1"/>
  <c r="AT27" i="52" s="1"/>
  <c r="AX20" i="52"/>
  <c r="S20" i="52" s="1"/>
  <c r="AC20" i="52" s="1"/>
  <c r="AB21" i="52" s="1"/>
  <c r="AX14" i="52"/>
  <c r="S14" i="52" s="1"/>
  <c r="AC14" i="52" s="1"/>
  <c r="AB15" i="52" s="1"/>
  <c r="AK15" i="52" s="1"/>
  <c r="AT15" i="52" s="1"/>
  <c r="AX8" i="52"/>
  <c r="S8" i="52" s="1"/>
  <c r="AC8" i="52" s="1"/>
  <c r="AB9" i="52" s="1"/>
  <c r="AE67" i="20"/>
  <c r="W69" i="11"/>
  <c r="AG68" i="11"/>
  <c r="AP68" i="11" s="1"/>
  <c r="AF68" i="11"/>
  <c r="AO68" i="11" s="1"/>
  <c r="AE68" i="11"/>
  <c r="AF70" i="48"/>
  <c r="AO70" i="48" s="1"/>
  <c r="AG70" i="48"/>
  <c r="AP70" i="48" s="1"/>
  <c r="AE70" i="48"/>
  <c r="W71" i="48"/>
  <c r="Y71" i="42"/>
  <c r="X71" i="42"/>
  <c r="AS36" i="32"/>
  <c r="AL36" i="32"/>
  <c r="AU36" i="32" s="1"/>
  <c r="AH72" i="13"/>
  <c r="AQ72" i="13" s="1"/>
  <c r="AS62" i="32"/>
  <c r="AL62" i="32"/>
  <c r="AU62" i="32" s="1"/>
  <c r="AR69" i="48"/>
  <c r="Y68" i="99"/>
  <c r="X68" i="99"/>
  <c r="AS19" i="32"/>
  <c r="AL19" i="32"/>
  <c r="AU19" i="32" s="1"/>
  <c r="AS37" i="32"/>
  <c r="AL37" i="32"/>
  <c r="AU37" i="32" s="1"/>
  <c r="AS55" i="32"/>
  <c r="AL55" i="32"/>
  <c r="AU55" i="32" s="1"/>
  <c r="AK57" i="52"/>
  <c r="AT57" i="52" s="1"/>
  <c r="AK53" i="52"/>
  <c r="AT53" i="52" s="1"/>
  <c r="AJ23" i="52"/>
  <c r="AK6" i="52"/>
  <c r="AT6" i="52" s="1"/>
  <c r="AR69" i="55"/>
  <c r="Y71" i="85"/>
  <c r="X71" i="85"/>
  <c r="AH70" i="91"/>
  <c r="AQ70" i="91" s="1"/>
  <c r="AS40" i="32"/>
  <c r="AL40" i="32"/>
  <c r="AU40" i="32" s="1"/>
  <c r="AS56" i="32"/>
  <c r="AL56" i="32"/>
  <c r="AU56" i="32" s="1"/>
  <c r="Y71" i="44"/>
  <c r="X71" i="44"/>
  <c r="AS10" i="32"/>
  <c r="AL10" i="32"/>
  <c r="AU10" i="32" s="1"/>
  <c r="Y71" i="84"/>
  <c r="X71" i="84"/>
  <c r="AR69" i="91"/>
  <c r="AN71" i="96"/>
  <c r="AI71" i="96"/>
  <c r="AR74" i="41"/>
  <c r="AJ52" i="52"/>
  <c r="AK52" i="52"/>
  <c r="AT52" i="52" s="1"/>
  <c r="AE70" i="55"/>
  <c r="AF70" i="55"/>
  <c r="AO70" i="55" s="1"/>
  <c r="W71" i="55"/>
  <c r="AG70" i="55"/>
  <c r="AP70" i="55" s="1"/>
  <c r="AI67" i="101"/>
  <c r="AN67" i="101"/>
  <c r="AN72" i="100"/>
  <c r="AI72" i="100"/>
  <c r="AN71" i="45"/>
  <c r="AI71" i="45"/>
  <c r="AH75" i="41"/>
  <c r="AQ75" i="41" s="1"/>
  <c r="AH70" i="10"/>
  <c r="AQ70" i="10" s="1"/>
  <c r="Z72" i="13"/>
  <c r="AR70" i="83"/>
  <c r="AJ34" i="52"/>
  <c r="Y69" i="92"/>
  <c r="X69" i="92"/>
  <c r="Y72" i="16"/>
  <c r="X72" i="16"/>
  <c r="AN70" i="85"/>
  <c r="AI70" i="85"/>
  <c r="Z70" i="91"/>
  <c r="AR71" i="13"/>
  <c r="AS51" i="32"/>
  <c r="AL51" i="32"/>
  <c r="AU51" i="32" s="1"/>
  <c r="AS46" i="32"/>
  <c r="AL46" i="32"/>
  <c r="AU46" i="32" s="1"/>
  <c r="W71" i="104"/>
  <c r="AG70" i="104"/>
  <c r="AP70" i="104" s="1"/>
  <c r="AF70" i="104"/>
  <c r="AO70" i="104" s="1"/>
  <c r="AE70" i="104"/>
  <c r="AE69" i="43"/>
  <c r="AG69" i="43"/>
  <c r="AP69" i="43" s="1"/>
  <c r="AF69" i="43"/>
  <c r="AO69" i="43" s="1"/>
  <c r="W70" i="43"/>
  <c r="AL45" i="32"/>
  <c r="AU45" i="32" s="1"/>
  <c r="Y72" i="88"/>
  <c r="X72" i="88"/>
  <c r="AI70" i="42"/>
  <c r="AN70" i="42"/>
  <c r="AR69" i="102"/>
  <c r="AS38" i="32"/>
  <c r="AL38" i="32"/>
  <c r="AU38" i="32" s="1"/>
  <c r="AS17" i="32"/>
  <c r="AL17" i="32"/>
  <c r="AU17" i="32" s="1"/>
  <c r="Y72" i="45"/>
  <c r="X72" i="45"/>
  <c r="AH67" i="20"/>
  <c r="AQ67" i="20" s="1"/>
  <c r="AS6" i="32"/>
  <c r="AL6" i="32"/>
  <c r="AU6" i="32" s="1"/>
  <c r="AS41" i="32"/>
  <c r="AL41" i="32"/>
  <c r="AU41" i="32" s="1"/>
  <c r="AS58" i="32"/>
  <c r="AL58" i="32"/>
  <c r="AU58" i="32" s="1"/>
  <c r="AG69" i="52"/>
  <c r="AP69" i="52" s="1"/>
  <c r="AP71" i="52" s="1"/>
  <c r="AC69" i="52"/>
  <c r="AE69" i="52"/>
  <c r="AF69" i="52"/>
  <c r="AO69" i="52" s="1"/>
  <c r="AO71" i="52" s="1"/>
  <c r="AN72" i="94"/>
  <c r="AI72" i="94"/>
  <c r="AE75" i="41"/>
  <c r="AF75" i="41"/>
  <c r="AO75" i="41" s="1"/>
  <c r="AG75" i="41"/>
  <c r="AP75" i="41" s="1"/>
  <c r="W76" i="41"/>
  <c r="AN73" i="98"/>
  <c r="AI73" i="98"/>
  <c r="AN71" i="88"/>
  <c r="Z70" i="10"/>
  <c r="AS8" i="32"/>
  <c r="AL8" i="32"/>
  <c r="AU8" i="32" s="1"/>
  <c r="AS24" i="32"/>
  <c r="AL24" i="32"/>
  <c r="AU24" i="32" s="1"/>
  <c r="AS42" i="32"/>
  <c r="AL42" i="32"/>
  <c r="AU42" i="32" s="1"/>
  <c r="AL59" i="32"/>
  <c r="AU59" i="32" s="1"/>
  <c r="Y72" i="96"/>
  <c r="X72" i="96"/>
  <c r="AS5" i="32"/>
  <c r="AL5" i="32"/>
  <c r="AU5" i="32" s="1"/>
  <c r="AK68" i="52"/>
  <c r="AT68" i="52" s="1"/>
  <c r="AK62" i="52"/>
  <c r="AT62" i="52" s="1"/>
  <c r="AJ56" i="52"/>
  <c r="AK56" i="52"/>
  <c r="AT56" i="52" s="1"/>
  <c r="AK50" i="52"/>
  <c r="AT50" i="52" s="1"/>
  <c r="AK39" i="52"/>
  <c r="AT39" i="52" s="1"/>
  <c r="AK32" i="52"/>
  <c r="AT32" i="52" s="1"/>
  <c r="AK14" i="52"/>
  <c r="AT14" i="52" s="1"/>
  <c r="W72" i="49"/>
  <c r="AE71" i="49"/>
  <c r="AF71" i="49"/>
  <c r="AO71" i="49" s="1"/>
  <c r="AG71" i="49"/>
  <c r="AP71" i="49" s="1"/>
  <c r="AI68" i="92"/>
  <c r="AN68" i="92"/>
  <c r="AS20" i="32"/>
  <c r="AL20" i="32"/>
  <c r="AU20" i="32" s="1"/>
  <c r="AL25" i="32"/>
  <c r="AU25" i="32" s="1"/>
  <c r="AS44" i="32"/>
  <c r="AS63" i="32"/>
  <c r="AR67" i="90"/>
  <c r="AI68" i="54"/>
  <c r="AN68" i="54"/>
  <c r="AS35" i="32"/>
  <c r="AL35" i="32"/>
  <c r="AU35" i="32" s="1"/>
  <c r="Y73" i="100"/>
  <c r="X73" i="100"/>
  <c r="AI69" i="82"/>
  <c r="AN69" i="82"/>
  <c r="Y74" i="98"/>
  <c r="X74" i="98"/>
  <c r="AN68" i="95"/>
  <c r="AF69" i="50"/>
  <c r="AO69" i="50" s="1"/>
  <c r="AG69" i="50"/>
  <c r="AP69" i="50" s="1"/>
  <c r="W70" i="50"/>
  <c r="AE69" i="50"/>
  <c r="AF71" i="83"/>
  <c r="AO71" i="83" s="1"/>
  <c r="W72" i="83"/>
  <c r="AE71" i="83"/>
  <c r="AG71" i="83"/>
  <c r="AP71" i="83" s="1"/>
  <c r="AS27" i="32"/>
  <c r="Y69" i="54"/>
  <c r="X69" i="54"/>
  <c r="AS34" i="32"/>
  <c r="AL34" i="32"/>
  <c r="AU34" i="32" s="1"/>
  <c r="AR66" i="20"/>
  <c r="AH68" i="90"/>
  <c r="AQ68" i="90" s="1"/>
  <c r="AN67" i="99"/>
  <c r="AI67" i="99"/>
  <c r="AJ60" i="52"/>
  <c r="AK60" i="52"/>
  <c r="AT60" i="52" s="1"/>
  <c r="AJ55" i="52"/>
  <c r="AK55" i="52"/>
  <c r="AT55" i="52" s="1"/>
  <c r="AJ49" i="52"/>
  <c r="AK49" i="52"/>
  <c r="AT49" i="52" s="1"/>
  <c r="AJ24" i="52"/>
  <c r="AK24" i="52"/>
  <c r="AT24" i="52" s="1"/>
  <c r="AJ20" i="52"/>
  <c r="AK20" i="52"/>
  <c r="AT20" i="52" s="1"/>
  <c r="AJ13" i="52"/>
  <c r="AK13" i="52"/>
  <c r="AT13" i="52" s="1"/>
  <c r="AR69" i="93"/>
  <c r="AR71" i="93" s="1"/>
  <c r="AL69" i="93"/>
  <c r="AU69" i="93" s="1"/>
  <c r="AN70" i="44"/>
  <c r="AI70" i="44"/>
  <c r="AH68" i="103"/>
  <c r="AQ68" i="103" s="1"/>
  <c r="AS15" i="32"/>
  <c r="AL15" i="32"/>
  <c r="AU15" i="32" s="1"/>
  <c r="AS65" i="32"/>
  <c r="AL65" i="32"/>
  <c r="AU65" i="32" s="1"/>
  <c r="Y68" i="101"/>
  <c r="X68" i="101"/>
  <c r="Y72" i="35"/>
  <c r="X72" i="35"/>
  <c r="Y70" i="82"/>
  <c r="X70" i="82"/>
  <c r="AK42" i="52"/>
  <c r="AT42" i="52" s="1"/>
  <c r="AK21" i="52"/>
  <c r="AT21" i="52" s="1"/>
  <c r="AI70" i="87"/>
  <c r="AN70" i="87"/>
  <c r="AR67" i="103"/>
  <c r="AE75" i="18"/>
  <c r="W76" i="18"/>
  <c r="AF75" i="18"/>
  <c r="AO75" i="18" s="1"/>
  <c r="AG75" i="18"/>
  <c r="AP75" i="18" s="1"/>
  <c r="AN70" i="51"/>
  <c r="AI70" i="51"/>
  <c r="AR69" i="10"/>
  <c r="AS28" i="32"/>
  <c r="AL28" i="32"/>
  <c r="AU28" i="32" s="1"/>
  <c r="AS47" i="32"/>
  <c r="AL47" i="32"/>
  <c r="AU47" i="32" s="1"/>
  <c r="AS64" i="32"/>
  <c r="AL64" i="32"/>
  <c r="AU64" i="32" s="1"/>
  <c r="AI69" i="32"/>
  <c r="AN69" i="32"/>
  <c r="AN71" i="32" s="1"/>
  <c r="Y73" i="94"/>
  <c r="X73" i="94"/>
  <c r="AS33" i="32"/>
  <c r="Y71" i="51"/>
  <c r="X71" i="51"/>
  <c r="AH70" i="48"/>
  <c r="AQ70" i="48" s="1"/>
  <c r="AS12" i="32"/>
  <c r="AS50" i="32"/>
  <c r="AS66" i="32"/>
  <c r="Z68" i="90"/>
  <c r="AS14" i="32"/>
  <c r="AL14" i="32"/>
  <c r="AU14" i="32" s="1"/>
  <c r="AS22" i="32"/>
  <c r="AL22" i="32"/>
  <c r="AU22" i="32" s="1"/>
  <c r="AL4" i="93"/>
  <c r="AU4" i="93" s="1"/>
  <c r="AS4" i="93"/>
  <c r="AS71" i="93" s="1"/>
  <c r="AS13" i="32"/>
  <c r="AL13" i="32"/>
  <c r="AU13" i="32" s="1"/>
  <c r="AS31" i="32"/>
  <c r="AL31" i="32"/>
  <c r="AU31" i="32" s="1"/>
  <c r="AS48" i="32"/>
  <c r="AL48" i="32"/>
  <c r="AU48" i="32" s="1"/>
  <c r="AS68" i="32"/>
  <c r="AL68" i="32"/>
  <c r="AU68" i="32" s="1"/>
  <c r="AJ67" i="52"/>
  <c r="AK67" i="52"/>
  <c r="AT67" i="52" s="1"/>
  <c r="AK54" i="52"/>
  <c r="AT54" i="52" s="1"/>
  <c r="AJ48" i="52"/>
  <c r="AK48" i="52"/>
  <c r="AT48" i="52" s="1"/>
  <c r="AK41" i="52"/>
  <c r="AT41" i="52" s="1"/>
  <c r="AJ30" i="52"/>
  <c r="AK30" i="52"/>
  <c r="AT30" i="52" s="1"/>
  <c r="AJ25" i="52"/>
  <c r="AK25" i="52"/>
  <c r="AT25" i="52" s="1"/>
  <c r="AJ17" i="52"/>
  <c r="AK17" i="52"/>
  <c r="AT17" i="52" s="1"/>
  <c r="AJ12" i="52"/>
  <c r="AK12" i="52"/>
  <c r="AT12" i="52" s="1"/>
  <c r="AK5" i="52"/>
  <c r="AT5" i="52" s="1"/>
  <c r="AJ5" i="52"/>
  <c r="AI71" i="16"/>
  <c r="AN71" i="16"/>
  <c r="Y69" i="95"/>
  <c r="X69" i="95"/>
  <c r="AS57" i="32"/>
  <c r="AL57" i="32"/>
  <c r="AU57" i="32" s="1"/>
  <c r="Y71" i="87"/>
  <c r="X71" i="87"/>
  <c r="AS32" i="32"/>
  <c r="AS67" i="32"/>
  <c r="AL67" i="32"/>
  <c r="AU67" i="32" s="1"/>
  <c r="Z68" i="103"/>
  <c r="AH70" i="55"/>
  <c r="AQ70" i="55" s="1"/>
  <c r="AH71" i="83"/>
  <c r="AQ71" i="83" s="1"/>
  <c r="AH70" i="102"/>
  <c r="AQ70" i="102" s="1"/>
  <c r="AS53" i="32"/>
  <c r="AL53" i="32"/>
  <c r="AU53" i="32" s="1"/>
  <c r="AI71" i="35"/>
  <c r="AN71" i="35"/>
  <c r="AN70" i="84"/>
  <c r="AI70" i="84"/>
  <c r="Z68" i="101" l="1"/>
  <c r="AJ68" i="52"/>
  <c r="AK40" i="52"/>
  <c r="AT40" i="52" s="1"/>
  <c r="Z72" i="35"/>
  <c r="AG72" i="35" s="1"/>
  <c r="AP72" i="35" s="1"/>
  <c r="AK7" i="52"/>
  <c r="AT7" i="52" s="1"/>
  <c r="AJ16" i="52"/>
  <c r="AK43" i="52"/>
  <c r="AT43" i="52" s="1"/>
  <c r="AJ66" i="52"/>
  <c r="AJ6" i="52"/>
  <c r="AF70" i="102"/>
  <c r="AO70" i="102" s="1"/>
  <c r="AJ46" i="52"/>
  <c r="AL26" i="32"/>
  <c r="AU26" i="32" s="1"/>
  <c r="AK61" i="52"/>
  <c r="AT61" i="52" s="1"/>
  <c r="AK19" i="52"/>
  <c r="AT19" i="52" s="1"/>
  <c r="AI71" i="88"/>
  <c r="AR71" i="88" s="1"/>
  <c r="AJ69" i="52"/>
  <c r="AS69" i="52" s="1"/>
  <c r="AS54" i="32"/>
  <c r="AF67" i="20"/>
  <c r="AO67" i="20" s="1"/>
  <c r="AU71" i="93"/>
  <c r="C11" i="93" s="1"/>
  <c r="F37" i="57" s="1"/>
  <c r="AJ57" i="52"/>
  <c r="AS57" i="52" s="1"/>
  <c r="AJ64" i="52"/>
  <c r="AJ21" i="52"/>
  <c r="AK59" i="52"/>
  <c r="AT59" i="52" s="1"/>
  <c r="AK31" i="52"/>
  <c r="AT31" i="52" s="1"/>
  <c r="AK22" i="52"/>
  <c r="AT22" i="52" s="1"/>
  <c r="AK58" i="52"/>
  <c r="AT58" i="52" s="1"/>
  <c r="AJ62" i="52"/>
  <c r="AJ35" i="52"/>
  <c r="AL39" i="32"/>
  <c r="AU39" i="32" s="1"/>
  <c r="AL16" i="32"/>
  <c r="AU16" i="32" s="1"/>
  <c r="AJ15" i="52"/>
  <c r="AS15" i="52" s="1"/>
  <c r="AL50" i="32"/>
  <c r="AU50" i="32" s="1"/>
  <c r="AL61" i="32"/>
  <c r="AU61" i="32" s="1"/>
  <c r="AL12" i="32"/>
  <c r="AU12" i="32" s="1"/>
  <c r="AS11" i="32"/>
  <c r="AS3" i="32"/>
  <c r="AS43" i="32"/>
  <c r="AS52" i="32"/>
  <c r="AS21" i="32"/>
  <c r="AL7" i="32"/>
  <c r="AU7" i="32" s="1"/>
  <c r="AL23" i="32"/>
  <c r="AU23" i="32" s="1"/>
  <c r="AL29" i="32"/>
  <c r="AU29" i="32" s="1"/>
  <c r="AL18" i="32"/>
  <c r="AU18" i="32" s="1"/>
  <c r="AL49" i="32"/>
  <c r="AU49" i="32" s="1"/>
  <c r="AL30" i="32"/>
  <c r="AU30" i="32" s="1"/>
  <c r="AL9" i="32"/>
  <c r="AU9" i="32" s="1"/>
  <c r="AL33" i="32"/>
  <c r="AU33" i="32" s="1"/>
  <c r="AL27" i="32"/>
  <c r="AU27" i="32" s="1"/>
  <c r="AL63" i="32"/>
  <c r="AU63" i="32" s="1"/>
  <c r="Z71" i="51"/>
  <c r="W72" i="51" s="1"/>
  <c r="Z72" i="96"/>
  <c r="AF72" i="96" s="1"/>
  <c r="AO72" i="96" s="1"/>
  <c r="AJ38" i="52"/>
  <c r="AS38" i="52" s="1"/>
  <c r="Z69" i="54"/>
  <c r="AE69" i="54" s="1"/>
  <c r="AJ45" i="52"/>
  <c r="AS45" i="52" s="1"/>
  <c r="AI68" i="95"/>
  <c r="AR68" i="95" s="1"/>
  <c r="Z70" i="82"/>
  <c r="W71" i="82" s="1"/>
  <c r="AJ47" i="52"/>
  <c r="AJ37" i="52"/>
  <c r="AS37" i="52" s="1"/>
  <c r="AJ8" i="52"/>
  <c r="AS8" i="52" s="1"/>
  <c r="AJ26" i="52"/>
  <c r="AL26" i="52" s="1"/>
  <c r="AU26" i="52" s="1"/>
  <c r="AJ44" i="52"/>
  <c r="AS44" i="52" s="1"/>
  <c r="AK69" i="52"/>
  <c r="AT69" i="52" s="1"/>
  <c r="AG70" i="102"/>
  <c r="AP70" i="102" s="1"/>
  <c r="AJ51" i="52"/>
  <c r="AS51" i="52" s="1"/>
  <c r="AJ65" i="52"/>
  <c r="AL65" i="52" s="1"/>
  <c r="AU65" i="52" s="1"/>
  <c r="AJ18" i="52"/>
  <c r="AS18" i="52" s="1"/>
  <c r="AJ33" i="52"/>
  <c r="AS33" i="52" s="1"/>
  <c r="AJ53" i="52"/>
  <c r="AL53" i="52" s="1"/>
  <c r="AU53" i="52" s="1"/>
  <c r="W68" i="20"/>
  <c r="Y68" i="20" s="1"/>
  <c r="AJ27" i="52"/>
  <c r="AL27" i="52" s="1"/>
  <c r="AU27" i="52" s="1"/>
  <c r="AJ63" i="52"/>
  <c r="AS63" i="52" s="1"/>
  <c r="AJ42" i="52"/>
  <c r="AL42" i="52" s="1"/>
  <c r="AU42" i="52" s="1"/>
  <c r="AK11" i="52"/>
  <c r="AT11" i="52" s="1"/>
  <c r="AJ14" i="52"/>
  <c r="AS14" i="52" s="1"/>
  <c r="AJ32" i="52"/>
  <c r="AL32" i="52" s="1"/>
  <c r="AU32" i="52" s="1"/>
  <c r="AJ50" i="52"/>
  <c r="AL50" i="52" s="1"/>
  <c r="AU50" i="52" s="1"/>
  <c r="W71" i="102"/>
  <c r="X71" i="102" s="1"/>
  <c r="AJ28" i="52"/>
  <c r="AS28" i="52" s="1"/>
  <c r="AJ36" i="52"/>
  <c r="AL36" i="52" s="1"/>
  <c r="AU36" i="52" s="1"/>
  <c r="AL44" i="32"/>
  <c r="AU44" i="32" s="1"/>
  <c r="AK64" i="52"/>
  <c r="AT64" i="52" s="1"/>
  <c r="AK29" i="52"/>
  <c r="AT29" i="52" s="1"/>
  <c r="AJ9" i="52"/>
  <c r="AS9" i="52" s="1"/>
  <c r="AJ10" i="52"/>
  <c r="AL10" i="52" s="1"/>
  <c r="AU10" i="52" s="1"/>
  <c r="AL60" i="32"/>
  <c r="AU60" i="32" s="1"/>
  <c r="AK4" i="32"/>
  <c r="AT4" i="32" s="1"/>
  <c r="AT71" i="32" s="1"/>
  <c r="AK9" i="52"/>
  <c r="AT9" i="52" s="1"/>
  <c r="AJ3" i="52"/>
  <c r="AS3" i="52" s="1"/>
  <c r="AB4" i="52"/>
  <c r="AJ4" i="52" s="1"/>
  <c r="Z69" i="92"/>
  <c r="AE69" i="92" s="1"/>
  <c r="Z71" i="44"/>
  <c r="W72" i="44" s="1"/>
  <c r="Z74" i="98"/>
  <c r="AE74" i="98" s="1"/>
  <c r="Z72" i="16"/>
  <c r="AE72" i="16" s="1"/>
  <c r="AK63" i="52"/>
  <c r="AT63" i="52" s="1"/>
  <c r="Z71" i="85"/>
  <c r="AG71" i="85" s="1"/>
  <c r="AP71" i="85" s="1"/>
  <c r="AR70" i="84"/>
  <c r="AH73" i="94"/>
  <c r="AQ73" i="94" s="1"/>
  <c r="AR70" i="87"/>
  <c r="AS59" i="52"/>
  <c r="AR70" i="44"/>
  <c r="AS7" i="52"/>
  <c r="AL7" i="52"/>
  <c r="AU7" i="52" s="1"/>
  <c r="AS24" i="52"/>
  <c r="AL24" i="52"/>
  <c r="AU24" i="52" s="1"/>
  <c r="AS43" i="52"/>
  <c r="AL43" i="52"/>
  <c r="AU43" i="52" s="1"/>
  <c r="AS60" i="52"/>
  <c r="AL60" i="52"/>
  <c r="AU60" i="52" s="1"/>
  <c r="AH72" i="45"/>
  <c r="AQ72" i="45" s="1"/>
  <c r="AN70" i="104"/>
  <c r="AI70" i="104"/>
  <c r="AS22" i="52"/>
  <c r="AL22" i="52"/>
  <c r="AU22" i="52" s="1"/>
  <c r="AS58" i="52"/>
  <c r="AH71" i="84"/>
  <c r="AQ71" i="84" s="1"/>
  <c r="AS29" i="52"/>
  <c r="AS46" i="52"/>
  <c r="AL46" i="52"/>
  <c r="AU46" i="52" s="1"/>
  <c r="AH71" i="42"/>
  <c r="AQ71" i="42" s="1"/>
  <c r="AI70" i="48"/>
  <c r="AN70" i="48"/>
  <c r="Y69" i="11"/>
  <c r="X69" i="11"/>
  <c r="AS12" i="52"/>
  <c r="AL12" i="52"/>
  <c r="AU12" i="52" s="1"/>
  <c r="AS67" i="52"/>
  <c r="AL67" i="52"/>
  <c r="AU67" i="52" s="1"/>
  <c r="AS11" i="52"/>
  <c r="AR68" i="92"/>
  <c r="AS62" i="52"/>
  <c r="AL62" i="52"/>
  <c r="AU62" i="52" s="1"/>
  <c r="AI69" i="52"/>
  <c r="AN69" i="52"/>
  <c r="AN71" i="52" s="1"/>
  <c r="AR70" i="85"/>
  <c r="AS4" i="32"/>
  <c r="AI70" i="55"/>
  <c r="AN70" i="55"/>
  <c r="AH71" i="44"/>
  <c r="AQ71" i="44" s="1"/>
  <c r="Y71" i="48"/>
  <c r="X71" i="48"/>
  <c r="AF68" i="103"/>
  <c r="AO68" i="103" s="1"/>
  <c r="W69" i="103"/>
  <c r="AE68" i="103"/>
  <c r="AG68" i="103"/>
  <c r="AP68" i="103" s="1"/>
  <c r="AR71" i="16"/>
  <c r="AS17" i="52"/>
  <c r="AL17" i="52"/>
  <c r="AU17" i="52" s="1"/>
  <c r="AS54" i="52"/>
  <c r="AL54" i="52"/>
  <c r="AU54" i="52" s="1"/>
  <c r="AH71" i="51"/>
  <c r="AQ71" i="51" s="1"/>
  <c r="Z73" i="94"/>
  <c r="Y76" i="18"/>
  <c r="X76" i="18"/>
  <c r="AH70" i="82"/>
  <c r="AQ70" i="82" s="1"/>
  <c r="AH68" i="101"/>
  <c r="AQ68" i="101" s="1"/>
  <c r="AH69" i="54"/>
  <c r="AQ69" i="54" s="1"/>
  <c r="AI71" i="83"/>
  <c r="AN71" i="83"/>
  <c r="AS47" i="52"/>
  <c r="AL47" i="52"/>
  <c r="AU47" i="52" s="1"/>
  <c r="AS32" i="52"/>
  <c r="AS68" i="52"/>
  <c r="AL68" i="52"/>
  <c r="AU68" i="52" s="1"/>
  <c r="AN75" i="41"/>
  <c r="AI75" i="41"/>
  <c r="Z72" i="45"/>
  <c r="AH72" i="16"/>
  <c r="AQ72" i="16" s="1"/>
  <c r="W73" i="13"/>
  <c r="AG72" i="13"/>
  <c r="AP72" i="13" s="1"/>
  <c r="AF72" i="13"/>
  <c r="AO72" i="13" s="1"/>
  <c r="AE72" i="13"/>
  <c r="AR67" i="101"/>
  <c r="Z71" i="84"/>
  <c r="AH68" i="99"/>
  <c r="AQ68" i="99" s="1"/>
  <c r="Z71" i="42"/>
  <c r="AS48" i="52"/>
  <c r="AL48" i="52"/>
  <c r="AU48" i="52" s="1"/>
  <c r="Y70" i="50"/>
  <c r="X70" i="50"/>
  <c r="AE70" i="10"/>
  <c r="W71" i="10"/>
  <c r="AG70" i="10"/>
  <c r="AP70" i="10" s="1"/>
  <c r="AF70" i="10"/>
  <c r="AO70" i="10" s="1"/>
  <c r="AS52" i="52"/>
  <c r="AL52" i="52"/>
  <c r="AU52" i="52" s="1"/>
  <c r="W72" i="85"/>
  <c r="W69" i="90"/>
  <c r="AE68" i="90"/>
  <c r="AG68" i="90"/>
  <c r="AP68" i="90" s="1"/>
  <c r="AF68" i="90"/>
  <c r="AO68" i="90" s="1"/>
  <c r="AN75" i="18"/>
  <c r="AI75" i="18"/>
  <c r="AS21" i="52"/>
  <c r="AL21" i="52"/>
  <c r="AU21" i="52" s="1"/>
  <c r="AF70" i="82"/>
  <c r="AO70" i="82" s="1"/>
  <c r="AE70" i="82"/>
  <c r="AF68" i="101"/>
  <c r="AO68" i="101" s="1"/>
  <c r="AE68" i="101"/>
  <c r="W69" i="101"/>
  <c r="AG68" i="101"/>
  <c r="AP68" i="101" s="1"/>
  <c r="AS13" i="52"/>
  <c r="AL13" i="52"/>
  <c r="AU13" i="52" s="1"/>
  <c r="AS31" i="52"/>
  <c r="AS49" i="52"/>
  <c r="AL49" i="52"/>
  <c r="AU49" i="52" s="1"/>
  <c r="W70" i="54"/>
  <c r="Y72" i="83"/>
  <c r="X72" i="83"/>
  <c r="AR69" i="82"/>
  <c r="AN71" i="49"/>
  <c r="AI71" i="49"/>
  <c r="AR73" i="98"/>
  <c r="AR72" i="94"/>
  <c r="AR70" i="42"/>
  <c r="Y70" i="43"/>
  <c r="X70" i="43"/>
  <c r="AF72" i="16"/>
  <c r="AO72" i="16" s="1"/>
  <c r="AG72" i="16"/>
  <c r="AP72" i="16" s="1"/>
  <c r="W73" i="16"/>
  <c r="AS64" i="52"/>
  <c r="AL64" i="52"/>
  <c r="AU64" i="52" s="1"/>
  <c r="AR71" i="45"/>
  <c r="AR71" i="96"/>
  <c r="AS16" i="52"/>
  <c r="AL16" i="52"/>
  <c r="AU16" i="52" s="1"/>
  <c r="AS53" i="52"/>
  <c r="Z68" i="99"/>
  <c r="X68" i="20"/>
  <c r="AS30" i="52"/>
  <c r="AL30" i="52"/>
  <c r="AU30" i="52" s="1"/>
  <c r="AE72" i="35"/>
  <c r="AS26" i="52"/>
  <c r="W73" i="96"/>
  <c r="AG72" i="96"/>
  <c r="AP72" i="96" s="1"/>
  <c r="AI69" i="43"/>
  <c r="AN69" i="43"/>
  <c r="AF69" i="92"/>
  <c r="AO69" i="92" s="1"/>
  <c r="AG69" i="92"/>
  <c r="AP69" i="92" s="1"/>
  <c r="AS5" i="52"/>
  <c r="AL5" i="52"/>
  <c r="AU5" i="52" s="1"/>
  <c r="AR71" i="35"/>
  <c r="AH71" i="87"/>
  <c r="AQ71" i="87" s="1"/>
  <c r="AS41" i="52"/>
  <c r="AL41" i="52"/>
  <c r="AU41" i="52" s="1"/>
  <c r="AS61" i="52"/>
  <c r="AL61" i="52"/>
  <c r="AU61" i="52" s="1"/>
  <c r="AR70" i="51"/>
  <c r="AR67" i="99"/>
  <c r="AS66" i="52"/>
  <c r="AL66" i="52"/>
  <c r="AU66" i="52" s="1"/>
  <c r="AH73" i="100"/>
  <c r="AQ73" i="100" s="1"/>
  <c r="AR68" i="54"/>
  <c r="Y72" i="49"/>
  <c r="X72" i="49"/>
  <c r="AS19" i="52"/>
  <c r="AL19" i="52"/>
  <c r="AU19" i="52" s="1"/>
  <c r="AS39" i="52"/>
  <c r="AL39" i="52"/>
  <c r="AU39" i="52" s="1"/>
  <c r="AS56" i="52"/>
  <c r="AL56" i="52"/>
  <c r="AU56" i="52" s="1"/>
  <c r="Y71" i="102"/>
  <c r="AH72" i="88"/>
  <c r="AQ72" i="88" s="1"/>
  <c r="Y71" i="104"/>
  <c r="X71" i="104"/>
  <c r="Y71" i="55"/>
  <c r="X71" i="55"/>
  <c r="AS35" i="52"/>
  <c r="AL35" i="52"/>
  <c r="AU35" i="52" s="1"/>
  <c r="AS6" i="52"/>
  <c r="AL6" i="52"/>
  <c r="AU6" i="52" s="1"/>
  <c r="AN68" i="11"/>
  <c r="AI68" i="11"/>
  <c r="AE71" i="51"/>
  <c r="AG71" i="51"/>
  <c r="AP71" i="51" s="1"/>
  <c r="AF71" i="51"/>
  <c r="AO71" i="51" s="1"/>
  <c r="AH69" i="95"/>
  <c r="AQ69" i="95" s="1"/>
  <c r="AS25" i="52"/>
  <c r="AL25" i="52"/>
  <c r="AU25" i="52" s="1"/>
  <c r="Z71" i="87"/>
  <c r="Z69" i="95"/>
  <c r="AR69" i="32"/>
  <c r="AR71" i="32" s="1"/>
  <c r="AL69" i="32"/>
  <c r="AU69" i="32" s="1"/>
  <c r="AS42" i="52"/>
  <c r="AH72" i="35"/>
  <c r="AQ72" i="35" s="1"/>
  <c r="AS20" i="52"/>
  <c r="AL20" i="52"/>
  <c r="AU20" i="52" s="1"/>
  <c r="AS55" i="52"/>
  <c r="AL55" i="52"/>
  <c r="AU55" i="52" s="1"/>
  <c r="AI69" i="50"/>
  <c r="AN69" i="50"/>
  <c r="AH74" i="98"/>
  <c r="AQ74" i="98" s="1"/>
  <c r="Z73" i="100"/>
  <c r="AH72" i="96"/>
  <c r="AQ72" i="96" s="1"/>
  <c r="Y76" i="41"/>
  <c r="X76" i="41"/>
  <c r="AN70" i="102"/>
  <c r="AI70" i="102"/>
  <c r="Z72" i="88"/>
  <c r="AF70" i="91"/>
  <c r="AO70" i="91" s="1"/>
  <c r="AE70" i="91"/>
  <c r="W71" i="91"/>
  <c r="AG70" i="91"/>
  <c r="AP70" i="91" s="1"/>
  <c r="AH69" i="92"/>
  <c r="AQ69" i="92" s="1"/>
  <c r="AS34" i="52"/>
  <c r="AL34" i="52"/>
  <c r="AU34" i="52" s="1"/>
  <c r="AR72" i="100"/>
  <c r="AH71" i="85"/>
  <c r="AQ71" i="85" s="1"/>
  <c r="AS23" i="52"/>
  <c r="AL23" i="52"/>
  <c r="AU23" i="52" s="1"/>
  <c r="AS40" i="52"/>
  <c r="AN67" i="20"/>
  <c r="AS65" i="52" l="1"/>
  <c r="AF71" i="85"/>
  <c r="AO71" i="85" s="1"/>
  <c r="AL8" i="52"/>
  <c r="AU8" i="52" s="1"/>
  <c r="AE71" i="85"/>
  <c r="AL59" i="52"/>
  <c r="AU59" i="52" s="1"/>
  <c r="AL28" i="52"/>
  <c r="AU28" i="52" s="1"/>
  <c r="AF72" i="35"/>
  <c r="AO72" i="35" s="1"/>
  <c r="AF69" i="54"/>
  <c r="AO69" i="54" s="1"/>
  <c r="W73" i="35"/>
  <c r="AG69" i="54"/>
  <c r="AP69" i="54" s="1"/>
  <c r="AK4" i="52"/>
  <c r="AT4" i="52" s="1"/>
  <c r="AS27" i="52"/>
  <c r="AL40" i="52"/>
  <c r="AU40" i="52" s="1"/>
  <c r="AL33" i="52"/>
  <c r="AU33" i="52" s="1"/>
  <c r="AS36" i="52"/>
  <c r="AL44" i="52"/>
  <c r="AU44" i="52" s="1"/>
  <c r="AL38" i="52"/>
  <c r="AU38" i="52" s="1"/>
  <c r="AI67" i="20"/>
  <c r="AL58" i="52"/>
  <c r="AU58" i="52" s="1"/>
  <c r="AL57" i="52"/>
  <c r="AU57" i="52" s="1"/>
  <c r="AL15" i="52"/>
  <c r="AU15" i="52" s="1"/>
  <c r="W70" i="92"/>
  <c r="AE72" i="96"/>
  <c r="AL9" i="52"/>
  <c r="AU9" i="52" s="1"/>
  <c r="AG70" i="82"/>
  <c r="AP70" i="82" s="1"/>
  <c r="AF71" i="44"/>
  <c r="AO71" i="44" s="1"/>
  <c r="AL18" i="52"/>
  <c r="AU18" i="52" s="1"/>
  <c r="AL45" i="52"/>
  <c r="AU45" i="52" s="1"/>
  <c r="AL31" i="52"/>
  <c r="AU31" i="52" s="1"/>
  <c r="AS10" i="52"/>
  <c r="AL63" i="52"/>
  <c r="AU63" i="52" s="1"/>
  <c r="AS71" i="32"/>
  <c r="Z72" i="49"/>
  <c r="W73" i="49" s="1"/>
  <c r="AS50" i="52"/>
  <c r="AL51" i="52"/>
  <c r="AU51" i="52" s="1"/>
  <c r="AL3" i="52"/>
  <c r="AU3" i="52" s="1"/>
  <c r="AT71" i="52"/>
  <c r="Z71" i="48"/>
  <c r="W72" i="48" s="1"/>
  <c r="AL37" i="52"/>
  <c r="AU37" i="52" s="1"/>
  <c r="AL29" i="52"/>
  <c r="AU29" i="52" s="1"/>
  <c r="AE71" i="44"/>
  <c r="AN71" i="44" s="1"/>
  <c r="AL11" i="52"/>
  <c r="AU11" i="52" s="1"/>
  <c r="AG71" i="44"/>
  <c r="AP71" i="44" s="1"/>
  <c r="AF74" i="98"/>
  <c r="AO74" i="98" s="1"/>
  <c r="AL14" i="52"/>
  <c r="AU14" i="52" s="1"/>
  <c r="AL4" i="32"/>
  <c r="AU4" i="32" s="1"/>
  <c r="AU71" i="32" s="1"/>
  <c r="C11" i="32" s="1"/>
  <c r="AG74" i="98"/>
  <c r="AP74" i="98" s="1"/>
  <c r="W75" i="98"/>
  <c r="Y75" i="98" s="1"/>
  <c r="Z70" i="43"/>
  <c r="AG70" i="43" s="1"/>
  <c r="AP70" i="43" s="1"/>
  <c r="Z76" i="18"/>
  <c r="AF76" i="18" s="1"/>
  <c r="AO76" i="18" s="1"/>
  <c r="Z69" i="11"/>
  <c r="AE69" i="11" s="1"/>
  <c r="Z68" i="20"/>
  <c r="AG68" i="20" s="1"/>
  <c r="AP68" i="20" s="1"/>
  <c r="Z70" i="50"/>
  <c r="W71" i="50" s="1"/>
  <c r="W74" i="100"/>
  <c r="AG73" i="100"/>
  <c r="AP73" i="100" s="1"/>
  <c r="AF73" i="100"/>
  <c r="AO73" i="100" s="1"/>
  <c r="AE73" i="100"/>
  <c r="AN69" i="92"/>
  <c r="AI69" i="92"/>
  <c r="Y70" i="54"/>
  <c r="X70" i="54"/>
  <c r="AN68" i="90"/>
  <c r="AI68" i="90"/>
  <c r="Y73" i="13"/>
  <c r="X73" i="13"/>
  <c r="AN74" i="98"/>
  <c r="AI70" i="91"/>
  <c r="AN70" i="91"/>
  <c r="AF69" i="95"/>
  <c r="AO69" i="95" s="1"/>
  <c r="AE69" i="95"/>
  <c r="AG69" i="95"/>
  <c r="AP69" i="95" s="1"/>
  <c r="W70" i="95"/>
  <c r="AG72" i="49"/>
  <c r="AP72" i="49" s="1"/>
  <c r="Y69" i="101"/>
  <c r="X69" i="101"/>
  <c r="AR71" i="83"/>
  <c r="AF71" i="87"/>
  <c r="AO71" i="87" s="1"/>
  <c r="AE71" i="87"/>
  <c r="AG71" i="87"/>
  <c r="AP71" i="87" s="1"/>
  <c r="W72" i="87"/>
  <c r="AH71" i="104"/>
  <c r="AQ71" i="104" s="1"/>
  <c r="AN68" i="101"/>
  <c r="AI68" i="101"/>
  <c r="W74" i="94"/>
  <c r="AE73" i="94"/>
  <c r="AG73" i="94"/>
  <c r="AP73" i="94" s="1"/>
  <c r="AF73" i="94"/>
  <c r="AO73" i="94" s="1"/>
  <c r="W73" i="88"/>
  <c r="AG72" i="88"/>
  <c r="AP72" i="88" s="1"/>
  <c r="AF72" i="88"/>
  <c r="AO72" i="88" s="1"/>
  <c r="AE72" i="88"/>
  <c r="Z71" i="104"/>
  <c r="AH71" i="102"/>
  <c r="AQ71" i="102" s="1"/>
  <c r="Y73" i="96"/>
  <c r="X73" i="96"/>
  <c r="W69" i="99"/>
  <c r="AG68" i="99"/>
  <c r="AP68" i="99" s="1"/>
  <c r="AF68" i="99"/>
  <c r="AO68" i="99" s="1"/>
  <c r="AE68" i="99"/>
  <c r="Y69" i="90"/>
  <c r="X69" i="90"/>
  <c r="AG71" i="42"/>
  <c r="AP71" i="42" s="1"/>
  <c r="AE71" i="42"/>
  <c r="W72" i="42"/>
  <c r="AF71" i="42"/>
  <c r="AO71" i="42" s="1"/>
  <c r="Y69" i="103"/>
  <c r="X69" i="103"/>
  <c r="AI72" i="16"/>
  <c r="AN72" i="16"/>
  <c r="AH76" i="41"/>
  <c r="AQ76" i="41" s="1"/>
  <c r="AN68" i="103"/>
  <c r="AI68" i="103"/>
  <c r="Z76" i="41"/>
  <c r="AI71" i="51"/>
  <c r="AN71" i="51"/>
  <c r="Z71" i="102"/>
  <c r="Y73" i="16"/>
  <c r="X73" i="16"/>
  <c r="AR75" i="18"/>
  <c r="AH70" i="50"/>
  <c r="AQ70" i="50" s="1"/>
  <c r="AR70" i="48"/>
  <c r="Y73" i="35"/>
  <c r="X73" i="35"/>
  <c r="AS4" i="52"/>
  <c r="AL4" i="52"/>
  <c r="AU4" i="52" s="1"/>
  <c r="AH70" i="43"/>
  <c r="AQ70" i="43" s="1"/>
  <c r="AH71" i="55"/>
  <c r="AQ71" i="55" s="1"/>
  <c r="AR69" i="43"/>
  <c r="AR71" i="49"/>
  <c r="AH72" i="83"/>
  <c r="AQ72" i="83" s="1"/>
  <c r="AI69" i="54"/>
  <c r="AN69" i="54"/>
  <c r="Y71" i="82"/>
  <c r="X71" i="82"/>
  <c r="Y72" i="85"/>
  <c r="X72" i="85"/>
  <c r="AF70" i="50"/>
  <c r="AO70" i="50" s="1"/>
  <c r="AG70" i="50"/>
  <c r="AP70" i="50" s="1"/>
  <c r="AN72" i="13"/>
  <c r="AI72" i="13"/>
  <c r="AE72" i="45"/>
  <c r="AF72" i="45"/>
  <c r="AO72" i="45" s="1"/>
  <c r="AG72" i="45"/>
  <c r="AP72" i="45" s="1"/>
  <c r="W73" i="45"/>
  <c r="AH76" i="18"/>
  <c r="AQ76" i="18" s="1"/>
  <c r="AH71" i="48"/>
  <c r="AQ71" i="48" s="1"/>
  <c r="AR70" i="55"/>
  <c r="AR69" i="52"/>
  <c r="AR71" i="52" s="1"/>
  <c r="AL69" i="52"/>
  <c r="AU69" i="52" s="1"/>
  <c r="AR70" i="104"/>
  <c r="Y72" i="51"/>
  <c r="X72" i="51"/>
  <c r="AN70" i="10"/>
  <c r="AI70" i="10"/>
  <c r="AR69" i="50"/>
  <c r="AR68" i="11"/>
  <c r="AR67" i="20"/>
  <c r="Y71" i="91"/>
  <c r="X71" i="91"/>
  <c r="AR70" i="102"/>
  <c r="Z71" i="55"/>
  <c r="AH72" i="49"/>
  <c r="AQ72" i="49" s="1"/>
  <c r="Y70" i="92"/>
  <c r="X70" i="92"/>
  <c r="AN72" i="96"/>
  <c r="AI72" i="96"/>
  <c r="AI72" i="35"/>
  <c r="AN72" i="35"/>
  <c r="AH68" i="20"/>
  <c r="AQ68" i="20" s="1"/>
  <c r="Z72" i="83"/>
  <c r="AN70" i="82"/>
  <c r="AI70" i="82"/>
  <c r="AI71" i="85"/>
  <c r="AN71" i="85"/>
  <c r="Y71" i="10"/>
  <c r="X71" i="10"/>
  <c r="W72" i="84"/>
  <c r="AG71" i="84"/>
  <c r="AP71" i="84" s="1"/>
  <c r="AF71" i="84"/>
  <c r="AO71" i="84" s="1"/>
  <c r="AE71" i="84"/>
  <c r="AR75" i="41"/>
  <c r="AH69" i="11"/>
  <c r="AQ69" i="11" s="1"/>
  <c r="Y72" i="44"/>
  <c r="X72" i="44"/>
  <c r="AE70" i="50" l="1"/>
  <c r="W70" i="11"/>
  <c r="AF72" i="49"/>
  <c r="AO72" i="49" s="1"/>
  <c r="AF69" i="11"/>
  <c r="AO69" i="11" s="1"/>
  <c r="AE72" i="49"/>
  <c r="AN72" i="49" s="1"/>
  <c r="X75" i="98"/>
  <c r="Z75" i="98" s="1"/>
  <c r="AS71" i="52"/>
  <c r="AG71" i="48"/>
  <c r="AP71" i="48" s="1"/>
  <c r="Z73" i="96"/>
  <c r="W74" i="96" s="1"/>
  <c r="AF71" i="48"/>
  <c r="AO71" i="48" s="1"/>
  <c r="W77" i="18"/>
  <c r="X77" i="18" s="1"/>
  <c r="AE76" i="18"/>
  <c r="AN76" i="18" s="1"/>
  <c r="AG76" i="18"/>
  <c r="AP76" i="18" s="1"/>
  <c r="AF70" i="43"/>
  <c r="AO70" i="43" s="1"/>
  <c r="AU71" i="52"/>
  <c r="C11" i="52" s="1"/>
  <c r="AE70" i="43"/>
  <c r="AI70" i="43" s="1"/>
  <c r="AE71" i="48"/>
  <c r="AI71" i="48" s="1"/>
  <c r="AI71" i="44"/>
  <c r="AR71" i="44" s="1"/>
  <c r="W71" i="43"/>
  <c r="X71" i="43" s="1"/>
  <c r="AG69" i="11"/>
  <c r="AP69" i="11" s="1"/>
  <c r="AF68" i="20"/>
  <c r="AO68" i="20" s="1"/>
  <c r="W69" i="20"/>
  <c r="X69" i="20" s="1"/>
  <c r="Z70" i="92"/>
  <c r="AE70" i="92" s="1"/>
  <c r="AE68" i="20"/>
  <c r="AN68" i="20" s="1"/>
  <c r="AI74" i="98"/>
  <c r="AR74" i="98" s="1"/>
  <c r="Z72" i="44"/>
  <c r="AE72" i="44" s="1"/>
  <c r="Z70" i="54"/>
  <c r="AG73" i="96"/>
  <c r="AP73" i="96" s="1"/>
  <c r="Y74" i="94"/>
  <c r="X74" i="94"/>
  <c r="AN69" i="11"/>
  <c r="Y73" i="49"/>
  <c r="X73" i="49"/>
  <c r="AN69" i="95"/>
  <c r="AI69" i="95"/>
  <c r="AH73" i="13"/>
  <c r="AQ73" i="13" s="1"/>
  <c r="AG71" i="55"/>
  <c r="AP71" i="55" s="1"/>
  <c r="AE71" i="55"/>
  <c r="W72" i="55"/>
  <c r="AF71" i="55"/>
  <c r="AO71" i="55" s="1"/>
  <c r="AR70" i="10"/>
  <c r="AH71" i="82"/>
  <c r="AQ71" i="82" s="1"/>
  <c r="AH73" i="16"/>
  <c r="AQ73" i="16" s="1"/>
  <c r="AE76" i="41"/>
  <c r="AF76" i="41"/>
  <c r="AO76" i="41" s="1"/>
  <c r="AG76" i="41"/>
  <c r="AP76" i="41" s="1"/>
  <c r="W77" i="41"/>
  <c r="Y72" i="42"/>
  <c r="X72" i="42"/>
  <c r="AN68" i="99"/>
  <c r="AI68" i="99"/>
  <c r="AR68" i="101"/>
  <c r="AI71" i="87"/>
  <c r="AN71" i="87"/>
  <c r="Z73" i="13"/>
  <c r="Y74" i="100"/>
  <c r="X74" i="100"/>
  <c r="Y71" i="50"/>
  <c r="X71" i="50"/>
  <c r="AR71" i="51"/>
  <c r="AN71" i="84"/>
  <c r="AI71" i="84"/>
  <c r="AH70" i="92"/>
  <c r="AQ70" i="92" s="1"/>
  <c r="AN70" i="50"/>
  <c r="AI70" i="50"/>
  <c r="Z71" i="82"/>
  <c r="Z73" i="16"/>
  <c r="AR72" i="16"/>
  <c r="AI71" i="42"/>
  <c r="AN71" i="42"/>
  <c r="Y73" i="88"/>
  <c r="X73" i="88"/>
  <c r="AR69" i="92"/>
  <c r="Y72" i="48"/>
  <c r="X72" i="48"/>
  <c r="Y69" i="20"/>
  <c r="Y77" i="18"/>
  <c r="AH71" i="10"/>
  <c r="AQ71" i="10" s="1"/>
  <c r="Y73" i="45"/>
  <c r="X73" i="45"/>
  <c r="Z73" i="45" s="1"/>
  <c r="Z71" i="10"/>
  <c r="AH72" i="51"/>
  <c r="AQ72" i="51" s="1"/>
  <c r="AN72" i="45"/>
  <c r="AI72" i="45"/>
  <c r="AR68" i="103"/>
  <c r="AH69" i="103"/>
  <c r="AQ69" i="103" s="1"/>
  <c r="AH69" i="101"/>
  <c r="AQ69" i="101" s="1"/>
  <c r="AQ71" i="101" s="1"/>
  <c r="AZ3" i="101"/>
  <c r="AR70" i="91"/>
  <c r="AR68" i="90"/>
  <c r="AR72" i="96"/>
  <c r="AF72" i="83"/>
  <c r="AO72" i="83" s="1"/>
  <c r="AE72" i="83"/>
  <c r="AG72" i="83"/>
  <c r="AP72" i="83" s="1"/>
  <c r="W73" i="83"/>
  <c r="AR72" i="13"/>
  <c r="AH72" i="85"/>
  <c r="AQ72" i="85" s="1"/>
  <c r="AH73" i="35"/>
  <c r="AQ73" i="35" s="1"/>
  <c r="AF71" i="102"/>
  <c r="AO71" i="102" s="1"/>
  <c r="W72" i="102"/>
  <c r="AE71" i="102"/>
  <c r="AG71" i="102"/>
  <c r="AP71" i="102" s="1"/>
  <c r="Z69" i="103"/>
  <c r="AH69" i="90"/>
  <c r="AQ69" i="90" s="1"/>
  <c r="Y69" i="99"/>
  <c r="X69" i="99"/>
  <c r="W72" i="104"/>
  <c r="AG71" i="104"/>
  <c r="AP71" i="104" s="1"/>
  <c r="AF71" i="104"/>
  <c r="AO71" i="104" s="1"/>
  <c r="AE71" i="104"/>
  <c r="Y70" i="11"/>
  <c r="X70" i="11"/>
  <c r="Z69" i="101"/>
  <c r="AX69" i="101" s="1"/>
  <c r="S69" i="101" s="1"/>
  <c r="Y70" i="95"/>
  <c r="X70" i="95"/>
  <c r="AN73" i="100"/>
  <c r="AI73" i="100"/>
  <c r="W71" i="54"/>
  <c r="AE70" i="54"/>
  <c r="AF70" i="54"/>
  <c r="AO70" i="54" s="1"/>
  <c r="AG70" i="54"/>
  <c r="AP70" i="54" s="1"/>
  <c r="AH72" i="44"/>
  <c r="AQ72" i="44" s="1"/>
  <c r="W71" i="92"/>
  <c r="AR71" i="85"/>
  <c r="AH71" i="91"/>
  <c r="AQ71" i="91" s="1"/>
  <c r="Y72" i="84"/>
  <c r="X72" i="84"/>
  <c r="AR70" i="82"/>
  <c r="AR72" i="35"/>
  <c r="Z71" i="91"/>
  <c r="Z72" i="51"/>
  <c r="Z72" i="85"/>
  <c r="AR69" i="54"/>
  <c r="Z73" i="35"/>
  <c r="Z69" i="90"/>
  <c r="AH73" i="96"/>
  <c r="AQ73" i="96" s="1"/>
  <c r="AN72" i="88"/>
  <c r="AI72" i="88"/>
  <c r="AN73" i="94"/>
  <c r="AI73" i="94"/>
  <c r="Y72" i="87"/>
  <c r="X72" i="87"/>
  <c r="AH70" i="54"/>
  <c r="AQ70" i="54" s="1"/>
  <c r="AN71" i="48"/>
  <c r="AN70" i="43"/>
  <c r="AG70" i="92" l="1"/>
  <c r="AP70" i="92" s="1"/>
  <c r="AF70" i="92"/>
  <c r="AO70" i="92" s="1"/>
  <c r="AI76" i="18"/>
  <c r="AH75" i="98"/>
  <c r="AQ75" i="98" s="1"/>
  <c r="AI72" i="49"/>
  <c r="AE73" i="96"/>
  <c r="AN73" i="96" s="1"/>
  <c r="AF73" i="96"/>
  <c r="AO73" i="96" s="1"/>
  <c r="Z74" i="100"/>
  <c r="AG74" i="100" s="1"/>
  <c r="AP74" i="100" s="1"/>
  <c r="AI69" i="11"/>
  <c r="AR69" i="11" s="1"/>
  <c r="Z72" i="48"/>
  <c r="AG72" i="44"/>
  <c r="AP72" i="44" s="1"/>
  <c r="Z72" i="42"/>
  <c r="Y71" i="43"/>
  <c r="AF72" i="44"/>
  <c r="AO72" i="44" s="1"/>
  <c r="W73" i="44"/>
  <c r="Y73" i="44" s="1"/>
  <c r="AI68" i="20"/>
  <c r="AX68" i="101"/>
  <c r="S68" i="101" s="1"/>
  <c r="AC68" i="101" s="1"/>
  <c r="AB69" i="101" s="1"/>
  <c r="AX60" i="101"/>
  <c r="S60" i="101" s="1"/>
  <c r="AC60" i="101" s="1"/>
  <c r="AB61" i="101" s="1"/>
  <c r="AX55" i="101"/>
  <c r="S55" i="101" s="1"/>
  <c r="AC55" i="101" s="1"/>
  <c r="AB56" i="101" s="1"/>
  <c r="AX48" i="101"/>
  <c r="S48" i="101" s="1"/>
  <c r="AC48" i="101" s="1"/>
  <c r="AB49" i="101" s="1"/>
  <c r="AK49" i="101" s="1"/>
  <c r="AT49" i="101" s="1"/>
  <c r="AX41" i="101"/>
  <c r="S41" i="101" s="1"/>
  <c r="AC41" i="101" s="1"/>
  <c r="AB42" i="101" s="1"/>
  <c r="AK42" i="101" s="1"/>
  <c r="AT42" i="101" s="1"/>
  <c r="AX36" i="101"/>
  <c r="S36" i="101" s="1"/>
  <c r="AC36" i="101" s="1"/>
  <c r="AB37" i="101" s="1"/>
  <c r="AX29" i="101"/>
  <c r="S29" i="101" s="1"/>
  <c r="AC29" i="101" s="1"/>
  <c r="AB30" i="101" s="1"/>
  <c r="AK30" i="101" s="1"/>
  <c r="AT30" i="101" s="1"/>
  <c r="AX24" i="101"/>
  <c r="S24" i="101" s="1"/>
  <c r="AC24" i="101" s="1"/>
  <c r="AB25" i="101" s="1"/>
  <c r="AX18" i="101"/>
  <c r="S18" i="101" s="1"/>
  <c r="AC18" i="101" s="1"/>
  <c r="AB19" i="101" s="1"/>
  <c r="AX12" i="101"/>
  <c r="S12" i="101" s="1"/>
  <c r="AC12" i="101" s="1"/>
  <c r="AB13" i="101" s="1"/>
  <c r="AK13" i="101" s="1"/>
  <c r="AT13" i="101" s="1"/>
  <c r="AX5" i="101"/>
  <c r="S5" i="101" s="1"/>
  <c r="AC5" i="101" s="1"/>
  <c r="AB6" i="101" s="1"/>
  <c r="Z70" i="11"/>
  <c r="Z69" i="99"/>
  <c r="W70" i="99" s="1"/>
  <c r="Z77" i="18"/>
  <c r="AX67" i="101"/>
  <c r="S67" i="101" s="1"/>
  <c r="AC67" i="101" s="1"/>
  <c r="AB68" i="101" s="1"/>
  <c r="AJ68" i="101" s="1"/>
  <c r="AX59" i="101"/>
  <c r="S59" i="101" s="1"/>
  <c r="AC59" i="101" s="1"/>
  <c r="AB60" i="101" s="1"/>
  <c r="AK60" i="101" s="1"/>
  <c r="AT60" i="101" s="1"/>
  <c r="AX53" i="101"/>
  <c r="S53" i="101" s="1"/>
  <c r="AC53" i="101" s="1"/>
  <c r="AB54" i="101" s="1"/>
  <c r="AX47" i="101"/>
  <c r="S47" i="101" s="1"/>
  <c r="AC47" i="101" s="1"/>
  <c r="AB48" i="101" s="1"/>
  <c r="AX42" i="101"/>
  <c r="S42" i="101" s="1"/>
  <c r="AC42" i="101" s="1"/>
  <c r="AB43" i="101" s="1"/>
  <c r="AX35" i="101"/>
  <c r="S35" i="101" s="1"/>
  <c r="AC35" i="101" s="1"/>
  <c r="AB36" i="101" s="1"/>
  <c r="AX30" i="101"/>
  <c r="S30" i="101" s="1"/>
  <c r="AC30" i="101" s="1"/>
  <c r="AB31" i="101" s="1"/>
  <c r="AX23" i="101"/>
  <c r="S23" i="101" s="1"/>
  <c r="AC23" i="101" s="1"/>
  <c r="AB24" i="101" s="1"/>
  <c r="AK24" i="101" s="1"/>
  <c r="AT24" i="101" s="1"/>
  <c r="AX17" i="101"/>
  <c r="S17" i="101" s="1"/>
  <c r="AC17" i="101" s="1"/>
  <c r="AB18" i="101" s="1"/>
  <c r="AJ18" i="101" s="1"/>
  <c r="AX11" i="101"/>
  <c r="S11" i="101" s="1"/>
  <c r="AC11" i="101" s="1"/>
  <c r="AB12" i="101" s="1"/>
  <c r="AX4" i="101"/>
  <c r="S4" i="101" s="1"/>
  <c r="AC4" i="101" s="1"/>
  <c r="AB5" i="101" s="1"/>
  <c r="AJ5" i="101" s="1"/>
  <c r="AX64" i="101"/>
  <c r="S64" i="101" s="1"/>
  <c r="AC64" i="101" s="1"/>
  <c r="AB65" i="101" s="1"/>
  <c r="AX58" i="101"/>
  <c r="S58" i="101" s="1"/>
  <c r="AC58" i="101" s="1"/>
  <c r="AB59" i="101" s="1"/>
  <c r="AX52" i="101"/>
  <c r="S52" i="101" s="1"/>
  <c r="AC52" i="101" s="1"/>
  <c r="AB53" i="101" s="1"/>
  <c r="AK53" i="101" s="1"/>
  <c r="AT53" i="101" s="1"/>
  <c r="AX46" i="101"/>
  <c r="S46" i="101" s="1"/>
  <c r="AC46" i="101" s="1"/>
  <c r="AB47" i="101" s="1"/>
  <c r="AJ47" i="101" s="1"/>
  <c r="AX40" i="101"/>
  <c r="S40" i="101" s="1"/>
  <c r="AC40" i="101" s="1"/>
  <c r="AB41" i="101" s="1"/>
  <c r="AX34" i="101"/>
  <c r="S34" i="101" s="1"/>
  <c r="AC34" i="101" s="1"/>
  <c r="AB35" i="101" s="1"/>
  <c r="AX28" i="101"/>
  <c r="S28" i="101" s="1"/>
  <c r="AC28" i="101" s="1"/>
  <c r="AB29" i="101" s="1"/>
  <c r="AX22" i="101"/>
  <c r="S22" i="101" s="1"/>
  <c r="AC22" i="101" s="1"/>
  <c r="AB23" i="101" s="1"/>
  <c r="AK23" i="101" s="1"/>
  <c r="AT23" i="101" s="1"/>
  <c r="AX16" i="101"/>
  <c r="S16" i="101" s="1"/>
  <c r="AC16" i="101" s="1"/>
  <c r="AB17" i="101" s="1"/>
  <c r="AK17" i="101" s="1"/>
  <c r="AT17" i="101" s="1"/>
  <c r="AX10" i="101"/>
  <c r="S10" i="101" s="1"/>
  <c r="AC10" i="101" s="1"/>
  <c r="AB11" i="101" s="1"/>
  <c r="AK11" i="101" s="1"/>
  <c r="AT11" i="101" s="1"/>
  <c r="AX6" i="101"/>
  <c r="S6" i="101" s="1"/>
  <c r="AC6" i="101" s="1"/>
  <c r="AB7" i="101" s="1"/>
  <c r="AX63" i="101"/>
  <c r="S63" i="101" s="1"/>
  <c r="AC63" i="101" s="1"/>
  <c r="AB64" i="101" s="1"/>
  <c r="AX57" i="101"/>
  <c r="S57" i="101" s="1"/>
  <c r="AC57" i="101" s="1"/>
  <c r="AB58" i="101" s="1"/>
  <c r="AX51" i="101"/>
  <c r="S51" i="101" s="1"/>
  <c r="AC51" i="101" s="1"/>
  <c r="AB52" i="101" s="1"/>
  <c r="AK52" i="101" s="1"/>
  <c r="AT52" i="101" s="1"/>
  <c r="AX45" i="101"/>
  <c r="S45" i="101" s="1"/>
  <c r="AC45" i="101" s="1"/>
  <c r="AB46" i="101" s="1"/>
  <c r="AK46" i="101" s="1"/>
  <c r="AT46" i="101" s="1"/>
  <c r="AX39" i="101"/>
  <c r="S39" i="101" s="1"/>
  <c r="AC39" i="101" s="1"/>
  <c r="AB40" i="101" s="1"/>
  <c r="AK40" i="101" s="1"/>
  <c r="AT40" i="101" s="1"/>
  <c r="AX33" i="101"/>
  <c r="S33" i="101" s="1"/>
  <c r="AC33" i="101" s="1"/>
  <c r="AB34" i="101" s="1"/>
  <c r="AX27" i="101"/>
  <c r="S27" i="101" s="1"/>
  <c r="AC27" i="101" s="1"/>
  <c r="AB28" i="101" s="1"/>
  <c r="AJ28" i="101" s="1"/>
  <c r="AX21" i="101"/>
  <c r="S21" i="101" s="1"/>
  <c r="AC21" i="101" s="1"/>
  <c r="AB22" i="101" s="1"/>
  <c r="AX15" i="101"/>
  <c r="S15" i="101" s="1"/>
  <c r="AC15" i="101" s="1"/>
  <c r="AB16" i="101" s="1"/>
  <c r="AK16" i="101" s="1"/>
  <c r="AT16" i="101" s="1"/>
  <c r="AX9" i="101"/>
  <c r="S9" i="101" s="1"/>
  <c r="AC9" i="101" s="1"/>
  <c r="AB10" i="101" s="1"/>
  <c r="AK10" i="101" s="1"/>
  <c r="AT10" i="101" s="1"/>
  <c r="AX3" i="101"/>
  <c r="S3" i="101" s="1"/>
  <c r="AC3" i="101" s="1"/>
  <c r="Z71" i="50"/>
  <c r="AX65" i="101"/>
  <c r="S65" i="101" s="1"/>
  <c r="AC65" i="101" s="1"/>
  <c r="AB66" i="101" s="1"/>
  <c r="AK66" i="101" s="1"/>
  <c r="AT66" i="101" s="1"/>
  <c r="AX62" i="101"/>
  <c r="S62" i="101" s="1"/>
  <c r="AC62" i="101" s="1"/>
  <c r="AB63" i="101" s="1"/>
  <c r="AX56" i="101"/>
  <c r="S56" i="101" s="1"/>
  <c r="AC56" i="101" s="1"/>
  <c r="AB57" i="101" s="1"/>
  <c r="AK57" i="101" s="1"/>
  <c r="AT57" i="101" s="1"/>
  <c r="AX49" i="101"/>
  <c r="S49" i="101" s="1"/>
  <c r="AC49" i="101" s="1"/>
  <c r="AB50" i="101" s="1"/>
  <c r="AX44" i="101"/>
  <c r="S44" i="101" s="1"/>
  <c r="AC44" i="101" s="1"/>
  <c r="AB45" i="101" s="1"/>
  <c r="AK45" i="101" s="1"/>
  <c r="AT45" i="101" s="1"/>
  <c r="AX38" i="101"/>
  <c r="S38" i="101" s="1"/>
  <c r="AC38" i="101" s="1"/>
  <c r="AB39" i="101" s="1"/>
  <c r="AX32" i="101"/>
  <c r="S32" i="101" s="1"/>
  <c r="AC32" i="101" s="1"/>
  <c r="AB33" i="101" s="1"/>
  <c r="AJ33" i="101" s="1"/>
  <c r="AX26" i="101"/>
  <c r="S26" i="101" s="1"/>
  <c r="AC26" i="101" s="1"/>
  <c r="AB27" i="101" s="1"/>
  <c r="AX19" i="101"/>
  <c r="S19" i="101" s="1"/>
  <c r="AC19" i="101" s="1"/>
  <c r="AB20" i="101" s="1"/>
  <c r="AK20" i="101" s="1"/>
  <c r="AT20" i="101" s="1"/>
  <c r="AX13" i="101"/>
  <c r="S13" i="101" s="1"/>
  <c r="AC13" i="101" s="1"/>
  <c r="AB14" i="101" s="1"/>
  <c r="AX8" i="101"/>
  <c r="S8" i="101" s="1"/>
  <c r="AC8" i="101" s="1"/>
  <c r="AB9" i="101" s="1"/>
  <c r="AJ9" i="101" s="1"/>
  <c r="AX66" i="101"/>
  <c r="S66" i="101" s="1"/>
  <c r="AC66" i="101" s="1"/>
  <c r="AB67" i="101" s="1"/>
  <c r="AX61" i="101"/>
  <c r="S61" i="101" s="1"/>
  <c r="AC61" i="101" s="1"/>
  <c r="AB62" i="101" s="1"/>
  <c r="AJ62" i="101" s="1"/>
  <c r="AX54" i="101"/>
  <c r="S54" i="101" s="1"/>
  <c r="AC54" i="101" s="1"/>
  <c r="AB55" i="101" s="1"/>
  <c r="AX50" i="101"/>
  <c r="S50" i="101" s="1"/>
  <c r="AC50" i="101" s="1"/>
  <c r="AB51" i="101" s="1"/>
  <c r="AK51" i="101" s="1"/>
  <c r="AT51" i="101" s="1"/>
  <c r="AX43" i="101"/>
  <c r="S43" i="101" s="1"/>
  <c r="AC43" i="101" s="1"/>
  <c r="AB44" i="101" s="1"/>
  <c r="AX37" i="101"/>
  <c r="S37" i="101" s="1"/>
  <c r="AC37" i="101" s="1"/>
  <c r="AB38" i="101" s="1"/>
  <c r="AK38" i="101" s="1"/>
  <c r="AT38" i="101" s="1"/>
  <c r="AX31" i="101"/>
  <c r="S31" i="101" s="1"/>
  <c r="AC31" i="101" s="1"/>
  <c r="AB32" i="101" s="1"/>
  <c r="AX25" i="101"/>
  <c r="S25" i="101" s="1"/>
  <c r="AC25" i="101" s="1"/>
  <c r="AB26" i="101" s="1"/>
  <c r="AJ26" i="101" s="1"/>
  <c r="AX20" i="101"/>
  <c r="S20" i="101" s="1"/>
  <c r="AC20" i="101" s="1"/>
  <c r="AB21" i="101" s="1"/>
  <c r="AJ21" i="101" s="1"/>
  <c r="AX14" i="101"/>
  <c r="S14" i="101" s="1"/>
  <c r="AC14" i="101" s="1"/>
  <c r="AB15" i="101" s="1"/>
  <c r="AJ15" i="101" s="1"/>
  <c r="AX7" i="101"/>
  <c r="S7" i="101" s="1"/>
  <c r="AC7" i="101" s="1"/>
  <c r="AB8" i="101" s="1"/>
  <c r="AE72" i="42"/>
  <c r="AF72" i="42"/>
  <c r="AO72" i="42" s="1"/>
  <c r="W73" i="42"/>
  <c r="AG72" i="42"/>
  <c r="AP72" i="42" s="1"/>
  <c r="AE70" i="11"/>
  <c r="W71" i="11"/>
  <c r="AF70" i="11"/>
  <c r="AO70" i="11" s="1"/>
  <c r="AG70" i="11"/>
  <c r="AP70" i="11" s="1"/>
  <c r="AG77" i="18"/>
  <c r="AP77" i="18" s="1"/>
  <c r="AE77" i="18"/>
  <c r="W78" i="18"/>
  <c r="AF77" i="18"/>
  <c r="AO77" i="18" s="1"/>
  <c r="AG71" i="50"/>
  <c r="AP71" i="50" s="1"/>
  <c r="AE71" i="50"/>
  <c r="W72" i="50"/>
  <c r="AF71" i="50"/>
  <c r="AO71" i="50" s="1"/>
  <c r="AE72" i="48"/>
  <c r="AF72" i="48"/>
  <c r="AO72" i="48" s="1"/>
  <c r="AG72" i="48"/>
  <c r="AP72" i="48" s="1"/>
  <c r="W73" i="48"/>
  <c r="AH70" i="95"/>
  <c r="AQ70" i="95" s="1"/>
  <c r="AK63" i="101"/>
  <c r="AT63" i="101" s="1"/>
  <c r="AJ63" i="101"/>
  <c r="AJ40" i="101"/>
  <c r="AR71" i="42"/>
  <c r="Y72" i="55"/>
  <c r="X72" i="55"/>
  <c r="AN71" i="102"/>
  <c r="AI71" i="102"/>
  <c r="AK58" i="101"/>
  <c r="AT58" i="101" s="1"/>
  <c r="AH72" i="87"/>
  <c r="AQ72" i="87" s="1"/>
  <c r="Z70" i="95"/>
  <c r="AK64" i="101"/>
  <c r="AT64" i="101" s="1"/>
  <c r="AJ64" i="101"/>
  <c r="AK32" i="101"/>
  <c r="AT32" i="101" s="1"/>
  <c r="AH69" i="20"/>
  <c r="AQ69" i="20" s="1"/>
  <c r="AR70" i="50"/>
  <c r="AH74" i="94"/>
  <c r="AQ74" i="94" s="1"/>
  <c r="AR70" i="43"/>
  <c r="Z72" i="87"/>
  <c r="W73" i="85"/>
  <c r="AE72" i="85"/>
  <c r="AG72" i="85"/>
  <c r="AP72" i="85" s="1"/>
  <c r="AF72" i="85"/>
  <c r="AO72" i="85" s="1"/>
  <c r="AR73" i="100"/>
  <c r="AJ66" i="101"/>
  <c r="AK62" i="101"/>
  <c r="AT62" i="101" s="1"/>
  <c r="AJ57" i="101"/>
  <c r="AK43" i="101"/>
  <c r="AT43" i="101" s="1"/>
  <c r="AK31" i="101"/>
  <c r="AT31" i="101" s="1"/>
  <c r="AK26" i="101"/>
  <c r="AT26" i="101" s="1"/>
  <c r="Z69" i="20"/>
  <c r="AH71" i="43"/>
  <c r="AQ71" i="43" s="1"/>
  <c r="W74" i="13"/>
  <c r="AG73" i="13"/>
  <c r="AP73" i="13" s="1"/>
  <c r="AE73" i="13"/>
  <c r="AF73" i="13"/>
  <c r="AO73" i="13" s="1"/>
  <c r="AI71" i="55"/>
  <c r="AN71" i="55"/>
  <c r="AH73" i="49"/>
  <c r="AQ73" i="49" s="1"/>
  <c r="Z74" i="94"/>
  <c r="AF69" i="99"/>
  <c r="AO69" i="99" s="1"/>
  <c r="AE69" i="99"/>
  <c r="AK28" i="101"/>
  <c r="AT28" i="101" s="1"/>
  <c r="W74" i="45"/>
  <c r="AE73" i="45"/>
  <c r="AF73" i="45"/>
  <c r="AO73" i="45" s="1"/>
  <c r="AG73" i="45"/>
  <c r="AP73" i="45" s="1"/>
  <c r="AG71" i="82"/>
  <c r="AP71" i="82" s="1"/>
  <c r="AF71" i="82"/>
  <c r="AO71" i="82" s="1"/>
  <c r="W72" i="82"/>
  <c r="AE71" i="82"/>
  <c r="AR69" i="95"/>
  <c r="Y71" i="92"/>
  <c r="X71" i="92"/>
  <c r="AN71" i="104"/>
  <c r="AI71" i="104"/>
  <c r="Y72" i="102"/>
  <c r="X72" i="102"/>
  <c r="AK27" i="101"/>
  <c r="AT27" i="101" s="1"/>
  <c r="AJ27" i="101"/>
  <c r="AR68" i="99"/>
  <c r="AR71" i="48"/>
  <c r="AE72" i="51"/>
  <c r="AF72" i="51"/>
  <c r="AO72" i="51" s="1"/>
  <c r="AG72" i="51"/>
  <c r="AP72" i="51" s="1"/>
  <c r="W73" i="51"/>
  <c r="AH72" i="84"/>
  <c r="AQ72" i="84" s="1"/>
  <c r="AE69" i="101"/>
  <c r="AC69" i="101"/>
  <c r="AJ69" i="101" s="1"/>
  <c r="AS69" i="101" s="1"/>
  <c r="AF69" i="101"/>
  <c r="AO69" i="101" s="1"/>
  <c r="AO71" i="101" s="1"/>
  <c r="AG69" i="101"/>
  <c r="AP69" i="101" s="1"/>
  <c r="AP71" i="101" s="1"/>
  <c r="Y73" i="83"/>
  <c r="X73" i="83"/>
  <c r="AK67" i="101"/>
  <c r="AT67" i="101" s="1"/>
  <c r="AJ67" i="101"/>
  <c r="AK61" i="101"/>
  <c r="AT61" i="101" s="1"/>
  <c r="AK37" i="101"/>
  <c r="AT37" i="101" s="1"/>
  <c r="AK33" i="101"/>
  <c r="AT33" i="101" s="1"/>
  <c r="AK25" i="101"/>
  <c r="AT25" i="101" s="1"/>
  <c r="AJ25" i="101"/>
  <c r="AK19" i="101"/>
  <c r="AT19" i="101" s="1"/>
  <c r="AJ13" i="101"/>
  <c r="AK7" i="101"/>
  <c r="AT7" i="101" s="1"/>
  <c r="AH73" i="88"/>
  <c r="AQ73" i="88" s="1"/>
  <c r="AH71" i="50"/>
  <c r="AQ71" i="50" s="1"/>
  <c r="Z71" i="43"/>
  <c r="AH72" i="42"/>
  <c r="AQ72" i="42" s="1"/>
  <c r="AN76" i="41"/>
  <c r="AI76" i="41"/>
  <c r="Z73" i="49"/>
  <c r="AR72" i="88"/>
  <c r="AK34" i="101"/>
  <c r="AT34" i="101" s="1"/>
  <c r="AJ34" i="101"/>
  <c r="AR72" i="45"/>
  <c r="Y77" i="41"/>
  <c r="X77" i="41"/>
  <c r="Y71" i="54"/>
  <c r="X71" i="54"/>
  <c r="AK56" i="101"/>
  <c r="AT56" i="101" s="1"/>
  <c r="AK39" i="101"/>
  <c r="AT39" i="101" s="1"/>
  <c r="AJ39" i="101"/>
  <c r="Y74" i="96"/>
  <c r="X74" i="96"/>
  <c r="AR73" i="94"/>
  <c r="W70" i="90"/>
  <c r="AG69" i="90"/>
  <c r="AP69" i="90" s="1"/>
  <c r="AF69" i="90"/>
  <c r="AO69" i="90" s="1"/>
  <c r="AE69" i="90"/>
  <c r="AF71" i="91"/>
  <c r="AO71" i="91" s="1"/>
  <c r="AG71" i="91"/>
  <c r="AP71" i="91" s="1"/>
  <c r="AE71" i="91"/>
  <c r="W72" i="91"/>
  <c r="Z72" i="84"/>
  <c r="AH70" i="11"/>
  <c r="AQ70" i="11" s="1"/>
  <c r="Y72" i="104"/>
  <c r="X72" i="104"/>
  <c r="AE69" i="103"/>
  <c r="W70" i="103"/>
  <c r="AG69" i="103"/>
  <c r="AP69" i="103" s="1"/>
  <c r="AF69" i="103"/>
  <c r="AO69" i="103" s="1"/>
  <c r="AR76" i="18"/>
  <c r="AK68" i="101"/>
  <c r="AT68" i="101" s="1"/>
  <c r="AJ60" i="101"/>
  <c r="AK55" i="101"/>
  <c r="AT55" i="101" s="1"/>
  <c r="AK48" i="101"/>
  <c r="AT48" i="101" s="1"/>
  <c r="AK41" i="101"/>
  <c r="AT41" i="101" s="1"/>
  <c r="AK35" i="101"/>
  <c r="AT35" i="101" s="1"/>
  <c r="AJ35" i="101"/>
  <c r="AJ30" i="101"/>
  <c r="AK12" i="101"/>
  <c r="AT12" i="101" s="1"/>
  <c r="AK5" i="101"/>
  <c r="AT5" i="101" s="1"/>
  <c r="AE71" i="10"/>
  <c r="W72" i="10"/>
  <c r="AF71" i="10"/>
  <c r="AO71" i="10" s="1"/>
  <c r="AG71" i="10"/>
  <c r="AP71" i="10" s="1"/>
  <c r="AH77" i="18"/>
  <c r="AQ77" i="18" s="1"/>
  <c r="AH72" i="48"/>
  <c r="AQ72" i="48" s="1"/>
  <c r="Z73" i="88"/>
  <c r="AE73" i="16"/>
  <c r="AF73" i="16"/>
  <c r="AO73" i="16" s="1"/>
  <c r="AG73" i="16"/>
  <c r="AP73" i="16" s="1"/>
  <c r="W74" i="16"/>
  <c r="AR71" i="87"/>
  <c r="X73" i="44"/>
  <c r="AI70" i="54"/>
  <c r="AN70" i="54"/>
  <c r="AE73" i="35"/>
  <c r="AF73" i="35"/>
  <c r="AO73" i="35" s="1"/>
  <c r="AG73" i="35"/>
  <c r="AP73" i="35" s="1"/>
  <c r="W74" i="35"/>
  <c r="AN70" i="92"/>
  <c r="AI70" i="92"/>
  <c r="AH69" i="99"/>
  <c r="AQ69" i="99" s="1"/>
  <c r="AI72" i="83"/>
  <c r="AN72" i="83"/>
  <c r="AR68" i="20"/>
  <c r="AR72" i="49"/>
  <c r="AJ65" i="101"/>
  <c r="AK65" i="101"/>
  <c r="AT65" i="101" s="1"/>
  <c r="AK59" i="101"/>
  <c r="AT59" i="101" s="1"/>
  <c r="AK47" i="101"/>
  <c r="AT47" i="101" s="1"/>
  <c r="AK36" i="101"/>
  <c r="AT36" i="101" s="1"/>
  <c r="AJ36" i="101"/>
  <c r="AK29" i="101"/>
  <c r="AT29" i="101" s="1"/>
  <c r="AK22" i="101"/>
  <c r="AT22" i="101" s="1"/>
  <c r="AJ11" i="101"/>
  <c r="AH73" i="45"/>
  <c r="AQ73" i="45" s="1"/>
  <c r="AE75" i="98"/>
  <c r="W76" i="98"/>
  <c r="AG75" i="98"/>
  <c r="AP75" i="98" s="1"/>
  <c r="AF75" i="98"/>
  <c r="AO75" i="98" s="1"/>
  <c r="AR71" i="84"/>
  <c r="AH74" i="100"/>
  <c r="AQ74" i="100" s="1"/>
  <c r="AN72" i="44"/>
  <c r="AJ54" i="101" l="1"/>
  <c r="AJ6" i="101"/>
  <c r="AJ31" i="101"/>
  <c r="AJ44" i="101"/>
  <c r="AI72" i="44"/>
  <c r="AJ17" i="101"/>
  <c r="AJ42" i="101"/>
  <c r="W75" i="100"/>
  <c r="Y75" i="100" s="1"/>
  <c r="AK54" i="101"/>
  <c r="AT54" i="101" s="1"/>
  <c r="AK6" i="101"/>
  <c r="AT6" i="101" s="1"/>
  <c r="AJ29" i="101"/>
  <c r="AJ55" i="101"/>
  <c r="AJ61" i="101"/>
  <c r="AJ58" i="101"/>
  <c r="AS58" i="101" s="1"/>
  <c r="AK18" i="101"/>
  <c r="AT18" i="101" s="1"/>
  <c r="AJ53" i="101"/>
  <c r="AE74" i="100"/>
  <c r="AJ8" i="101"/>
  <c r="AS8" i="101" s="1"/>
  <c r="AI73" i="96"/>
  <c r="AF74" i="100"/>
  <c r="AO74" i="100" s="1"/>
  <c r="AJ46" i="101"/>
  <c r="AJ49" i="101"/>
  <c r="AG69" i="99"/>
  <c r="AP69" i="99" s="1"/>
  <c r="AK9" i="101"/>
  <c r="AT9" i="101" s="1"/>
  <c r="AJ22" i="101"/>
  <c r="AJ24" i="101"/>
  <c r="AJ41" i="101"/>
  <c r="AJ37" i="101"/>
  <c r="AK21" i="101"/>
  <c r="AT21" i="101" s="1"/>
  <c r="AK44" i="101"/>
  <c r="AT44" i="101" s="1"/>
  <c r="AJ32" i="101"/>
  <c r="AK8" i="101"/>
  <c r="AT8" i="101" s="1"/>
  <c r="AK15" i="101"/>
  <c r="AT15" i="101" s="1"/>
  <c r="AJ51" i="101"/>
  <c r="AL51" i="101" s="1"/>
  <c r="AU51" i="101" s="1"/>
  <c r="AJ38" i="101"/>
  <c r="Z72" i="104"/>
  <c r="AJ56" i="101"/>
  <c r="AJ19" i="101"/>
  <c r="AJ20" i="101"/>
  <c r="AL20" i="101" s="1"/>
  <c r="AU20" i="101" s="1"/>
  <c r="Z72" i="55"/>
  <c r="AE72" i="55" s="1"/>
  <c r="AJ14" i="101"/>
  <c r="AJ50" i="101"/>
  <c r="AJ43" i="101"/>
  <c r="AJ12" i="101"/>
  <c r="AS12" i="101" s="1"/>
  <c r="AJ48" i="101"/>
  <c r="AL48" i="101" s="1"/>
  <c r="AU48" i="101" s="1"/>
  <c r="AK69" i="101"/>
  <c r="AT69" i="101" s="1"/>
  <c r="AK50" i="101"/>
  <c r="AT50" i="101" s="1"/>
  <c r="AK14" i="101"/>
  <c r="AT14" i="101" s="1"/>
  <c r="AJ10" i="101"/>
  <c r="Z72" i="102"/>
  <c r="AJ52" i="101"/>
  <c r="AL52" i="101" s="1"/>
  <c r="AU52" i="101" s="1"/>
  <c r="AJ16" i="101"/>
  <c r="AS16" i="101" s="1"/>
  <c r="AJ59" i="101"/>
  <c r="AL59" i="101" s="1"/>
  <c r="AU59" i="101" s="1"/>
  <c r="AJ7" i="101"/>
  <c r="AJ45" i="101"/>
  <c r="AJ23" i="101"/>
  <c r="AB4" i="101"/>
  <c r="AK4" i="101" s="1"/>
  <c r="AT4" i="101" s="1"/>
  <c r="AJ3" i="101"/>
  <c r="AL3" i="101" s="1"/>
  <c r="AU3" i="101" s="1"/>
  <c r="Z73" i="44"/>
  <c r="AE73" i="44" s="1"/>
  <c r="AS24" i="101"/>
  <c r="AL24" i="101"/>
  <c r="AU24" i="101" s="1"/>
  <c r="AS13" i="101"/>
  <c r="AL13" i="101"/>
  <c r="AU13" i="101" s="1"/>
  <c r="AF70" i="95"/>
  <c r="AO70" i="95" s="1"/>
  <c r="AE70" i="95"/>
  <c r="W71" i="95"/>
  <c r="AG70" i="95"/>
  <c r="AP70" i="95" s="1"/>
  <c r="AS63" i="101"/>
  <c r="AL63" i="101"/>
  <c r="AU63" i="101" s="1"/>
  <c r="AS22" i="101"/>
  <c r="AL22" i="101"/>
  <c r="AU22" i="101" s="1"/>
  <c r="AR70" i="92"/>
  <c r="AI73" i="16"/>
  <c r="AN73" i="16"/>
  <c r="AS30" i="101"/>
  <c r="AL30" i="101"/>
  <c r="AU30" i="101" s="1"/>
  <c r="Y70" i="103"/>
  <c r="X70" i="103"/>
  <c r="AN69" i="90"/>
  <c r="AI69" i="90"/>
  <c r="AH74" i="96"/>
  <c r="AQ74" i="96" s="1"/>
  <c r="AH77" i="41"/>
  <c r="AQ77" i="41" s="1"/>
  <c r="AR76" i="41"/>
  <c r="AS33" i="101"/>
  <c r="AL33" i="101"/>
  <c r="AU33" i="101" s="1"/>
  <c r="AS27" i="101"/>
  <c r="AL27" i="101"/>
  <c r="AU27" i="101" s="1"/>
  <c r="AS28" i="101"/>
  <c r="AL28" i="101"/>
  <c r="AU28" i="101" s="1"/>
  <c r="AR71" i="55"/>
  <c r="AS38" i="101"/>
  <c r="AL38" i="101"/>
  <c r="AU38" i="101" s="1"/>
  <c r="AS57" i="101"/>
  <c r="AL57" i="101"/>
  <c r="AU57" i="101" s="1"/>
  <c r="AF72" i="87"/>
  <c r="AO72" i="87" s="1"/>
  <c r="AE72" i="87"/>
  <c r="W73" i="87"/>
  <c r="AG72" i="87"/>
  <c r="AP72" i="87" s="1"/>
  <c r="AS32" i="101"/>
  <c r="AL32" i="101"/>
  <c r="AU32" i="101" s="1"/>
  <c r="AL58" i="101"/>
  <c r="AU58" i="101" s="1"/>
  <c r="AN72" i="48"/>
  <c r="AI72" i="48"/>
  <c r="Y78" i="18"/>
  <c r="X78" i="18"/>
  <c r="AI70" i="11"/>
  <c r="AN70" i="11"/>
  <c r="AS60" i="101"/>
  <c r="AL60" i="101"/>
  <c r="AU60" i="101" s="1"/>
  <c r="AS49" i="101"/>
  <c r="AL49" i="101"/>
  <c r="AU49" i="101" s="1"/>
  <c r="AS66" i="101"/>
  <c r="AL66" i="101"/>
  <c r="AU66" i="101" s="1"/>
  <c r="Y71" i="11"/>
  <c r="X71" i="11"/>
  <c r="AR72" i="44"/>
  <c r="AS42" i="101"/>
  <c r="AL42" i="101"/>
  <c r="AU42" i="101" s="1"/>
  <c r="AR70" i="54"/>
  <c r="W74" i="88"/>
  <c r="AG73" i="88"/>
  <c r="AP73" i="88" s="1"/>
  <c r="AF73" i="88"/>
  <c r="AO73" i="88" s="1"/>
  <c r="AE73" i="88"/>
  <c r="AS68" i="101"/>
  <c r="AL68" i="101"/>
  <c r="AU68" i="101" s="1"/>
  <c r="AN69" i="103"/>
  <c r="AI69" i="103"/>
  <c r="W73" i="84"/>
  <c r="AG72" i="84"/>
  <c r="AP72" i="84" s="1"/>
  <c r="AF72" i="84"/>
  <c r="AO72" i="84" s="1"/>
  <c r="AE72" i="84"/>
  <c r="Z74" i="96"/>
  <c r="AS56" i="101"/>
  <c r="AL56" i="101"/>
  <c r="AU56" i="101" s="1"/>
  <c r="Z77" i="41"/>
  <c r="AS46" i="101"/>
  <c r="AL46" i="101"/>
  <c r="AU46" i="101" s="1"/>
  <c r="AS19" i="101"/>
  <c r="AL19" i="101"/>
  <c r="AU19" i="101" s="1"/>
  <c r="AS37" i="101"/>
  <c r="AL37" i="101"/>
  <c r="AU37" i="101" s="1"/>
  <c r="AS54" i="101"/>
  <c r="AL54" i="101"/>
  <c r="AU54" i="101" s="1"/>
  <c r="AH73" i="83"/>
  <c r="AQ73" i="83" s="1"/>
  <c r="AN69" i="101"/>
  <c r="AN71" i="101" s="1"/>
  <c r="AI69" i="101"/>
  <c r="AI72" i="51"/>
  <c r="AN72" i="51"/>
  <c r="AR71" i="104"/>
  <c r="Y70" i="99"/>
  <c r="X70" i="99"/>
  <c r="AG69" i="20"/>
  <c r="AP69" i="20" s="1"/>
  <c r="AF69" i="20"/>
  <c r="AO69" i="20" s="1"/>
  <c r="AE69" i="20"/>
  <c r="W70" i="20"/>
  <c r="AI77" i="18"/>
  <c r="AN77" i="18"/>
  <c r="AE73" i="49"/>
  <c r="AF73" i="49"/>
  <c r="AO73" i="49" s="1"/>
  <c r="AG73" i="49"/>
  <c r="AP73" i="49" s="1"/>
  <c r="W74" i="49"/>
  <c r="AS67" i="101"/>
  <c r="AL67" i="101"/>
  <c r="AU67" i="101" s="1"/>
  <c r="AS6" i="101"/>
  <c r="AL6" i="101"/>
  <c r="AU6" i="101" s="1"/>
  <c r="Y76" i="98"/>
  <c r="X76" i="98"/>
  <c r="AS11" i="101"/>
  <c r="AL11" i="101"/>
  <c r="AU11" i="101" s="1"/>
  <c r="AS29" i="101"/>
  <c r="AL29" i="101"/>
  <c r="AU29" i="101" s="1"/>
  <c r="AS47" i="101"/>
  <c r="AL47" i="101"/>
  <c r="AU47" i="101" s="1"/>
  <c r="Y74" i="35"/>
  <c r="X74" i="35"/>
  <c r="AH73" i="44"/>
  <c r="AQ73" i="44" s="1"/>
  <c r="Y72" i="10"/>
  <c r="X72" i="10"/>
  <c r="AS18" i="101"/>
  <c r="AL18" i="101"/>
  <c r="AU18" i="101" s="1"/>
  <c r="AS35" i="101"/>
  <c r="AL35" i="101"/>
  <c r="AU35" i="101" s="1"/>
  <c r="AS55" i="101"/>
  <c r="AL55" i="101"/>
  <c r="AU55" i="101" s="1"/>
  <c r="AH72" i="104"/>
  <c r="AQ72" i="104" s="1"/>
  <c r="Y72" i="91"/>
  <c r="X72" i="91"/>
  <c r="Z73" i="83"/>
  <c r="AS44" i="101"/>
  <c r="AL44" i="101"/>
  <c r="AU44" i="101" s="1"/>
  <c r="AN71" i="82"/>
  <c r="AI71" i="82"/>
  <c r="AI73" i="45"/>
  <c r="AN73" i="45"/>
  <c r="AS52" i="101"/>
  <c r="W75" i="94"/>
  <c r="AE74" i="94"/>
  <c r="AG74" i="94"/>
  <c r="AP74" i="94" s="1"/>
  <c r="AF74" i="94"/>
  <c r="AO74" i="94" s="1"/>
  <c r="AN73" i="13"/>
  <c r="AI73" i="13"/>
  <c r="AS9" i="101"/>
  <c r="AL9" i="101"/>
  <c r="AU9" i="101" s="1"/>
  <c r="AS26" i="101"/>
  <c r="AL26" i="101"/>
  <c r="AU26" i="101" s="1"/>
  <c r="AS43" i="101"/>
  <c r="AL43" i="101"/>
  <c r="AU43" i="101" s="1"/>
  <c r="AS62" i="101"/>
  <c r="AL62" i="101"/>
  <c r="AU62" i="101" s="1"/>
  <c r="AR71" i="102"/>
  <c r="AS23" i="101"/>
  <c r="AL23" i="101"/>
  <c r="AU23" i="101" s="1"/>
  <c r="Y72" i="50"/>
  <c r="X72" i="50"/>
  <c r="Y73" i="42"/>
  <c r="X73" i="42"/>
  <c r="AR73" i="96"/>
  <c r="AS41" i="101"/>
  <c r="AL41" i="101"/>
  <c r="AU41" i="101" s="1"/>
  <c r="AS15" i="101"/>
  <c r="AL15" i="101"/>
  <c r="AU15" i="101" s="1"/>
  <c r="Y73" i="85"/>
  <c r="X73" i="85"/>
  <c r="AS65" i="101"/>
  <c r="AL65" i="101"/>
  <c r="AU65" i="101" s="1"/>
  <c r="Y74" i="16"/>
  <c r="X74" i="16"/>
  <c r="AI71" i="10"/>
  <c r="AN71" i="10"/>
  <c r="W73" i="104"/>
  <c r="AG72" i="104"/>
  <c r="AP72" i="104" s="1"/>
  <c r="AF72" i="104"/>
  <c r="AO72" i="104" s="1"/>
  <c r="AE72" i="104"/>
  <c r="AI71" i="91"/>
  <c r="AN71" i="91"/>
  <c r="Y70" i="90"/>
  <c r="X70" i="90"/>
  <c r="AL8" i="101"/>
  <c r="AU8" i="101" s="1"/>
  <c r="AH71" i="54"/>
  <c r="AQ71" i="54" s="1"/>
  <c r="AN74" i="100"/>
  <c r="AI74" i="100"/>
  <c r="AS10" i="101"/>
  <c r="AL10" i="101"/>
  <c r="AU10" i="101" s="1"/>
  <c r="AS7" i="101"/>
  <c r="AL7" i="101"/>
  <c r="AU7" i="101" s="1"/>
  <c r="AS25" i="101"/>
  <c r="AL25" i="101"/>
  <c r="AU25" i="101" s="1"/>
  <c r="AS45" i="101"/>
  <c r="AL45" i="101"/>
  <c r="AU45" i="101" s="1"/>
  <c r="AS61" i="101"/>
  <c r="AL61" i="101"/>
  <c r="AU61" i="101" s="1"/>
  <c r="AH71" i="92"/>
  <c r="AQ71" i="92" s="1"/>
  <c r="Y72" i="82"/>
  <c r="X72" i="82"/>
  <c r="Y74" i="45"/>
  <c r="X74" i="45"/>
  <c r="AS64" i="101"/>
  <c r="AL64" i="101"/>
  <c r="AU64" i="101" s="1"/>
  <c r="AS21" i="101"/>
  <c r="AL21" i="101"/>
  <c r="AU21" i="101" s="1"/>
  <c r="AS40" i="101"/>
  <c r="AL40" i="101"/>
  <c r="AU40" i="101" s="1"/>
  <c r="Y73" i="48"/>
  <c r="X73" i="48"/>
  <c r="AI71" i="50"/>
  <c r="AN71" i="50"/>
  <c r="AI73" i="35"/>
  <c r="AN73" i="35"/>
  <c r="AS5" i="101"/>
  <c r="AL5" i="101"/>
  <c r="AU5" i="101" s="1"/>
  <c r="AS39" i="101"/>
  <c r="AL39" i="101"/>
  <c r="AU39" i="101" s="1"/>
  <c r="AS34" i="101"/>
  <c r="AL34" i="101"/>
  <c r="AU34" i="101" s="1"/>
  <c r="AE72" i="102"/>
  <c r="W73" i="102"/>
  <c r="AG72" i="102"/>
  <c r="AP72" i="102" s="1"/>
  <c r="AF72" i="102"/>
  <c r="AO72" i="102" s="1"/>
  <c r="AS50" i="101"/>
  <c r="AI75" i="98"/>
  <c r="AN75" i="98"/>
  <c r="AR72" i="83"/>
  <c r="AS17" i="101"/>
  <c r="AL17" i="101"/>
  <c r="AU17" i="101" s="1"/>
  <c r="AS36" i="101"/>
  <c r="AL36" i="101"/>
  <c r="AU36" i="101" s="1"/>
  <c r="AS53" i="101"/>
  <c r="AL53" i="101"/>
  <c r="AU53" i="101" s="1"/>
  <c r="Z71" i="54"/>
  <c r="AE71" i="43"/>
  <c r="AG71" i="43"/>
  <c r="AP71" i="43" s="1"/>
  <c r="AF71" i="43"/>
  <c r="AO71" i="43" s="1"/>
  <c r="W72" i="43"/>
  <c r="Y73" i="51"/>
  <c r="X73" i="51"/>
  <c r="AH72" i="102"/>
  <c r="AQ72" i="102" s="1"/>
  <c r="Z71" i="92"/>
  <c r="AN69" i="99"/>
  <c r="AI69" i="99"/>
  <c r="Y74" i="13"/>
  <c r="X74" i="13"/>
  <c r="AS31" i="101"/>
  <c r="AL31" i="101"/>
  <c r="AU31" i="101" s="1"/>
  <c r="AN72" i="85"/>
  <c r="AI72" i="85"/>
  <c r="AS14" i="101"/>
  <c r="AL14" i="101"/>
  <c r="AU14" i="101" s="1"/>
  <c r="AH72" i="55"/>
  <c r="AQ72" i="55" s="1"/>
  <c r="AI72" i="42"/>
  <c r="AN72" i="42"/>
  <c r="AL12" i="101" l="1"/>
  <c r="AU12" i="101" s="1"/>
  <c r="Z72" i="91"/>
  <c r="Z72" i="82"/>
  <c r="Z70" i="90"/>
  <c r="X75" i="100"/>
  <c r="AS51" i="101"/>
  <c r="AL16" i="101"/>
  <c r="AU16" i="101" s="1"/>
  <c r="Z72" i="10"/>
  <c r="AE72" i="10" s="1"/>
  <c r="AF72" i="55"/>
  <c r="AO72" i="55" s="1"/>
  <c r="AS3" i="101"/>
  <c r="AS20" i="101"/>
  <c r="AS48" i="101"/>
  <c r="W73" i="55"/>
  <c r="Y73" i="55" s="1"/>
  <c r="AG72" i="55"/>
  <c r="AP72" i="55" s="1"/>
  <c r="AJ4" i="101"/>
  <c r="AS4" i="101" s="1"/>
  <c r="AS59" i="101"/>
  <c r="AG73" i="44"/>
  <c r="AP73" i="44" s="1"/>
  <c r="AF73" i="44"/>
  <c r="AO73" i="44" s="1"/>
  <c r="AT71" i="101"/>
  <c r="Z70" i="99"/>
  <c r="AF70" i="99" s="1"/>
  <c r="AO70" i="99" s="1"/>
  <c r="Z78" i="18"/>
  <c r="AG78" i="18" s="1"/>
  <c r="AP78" i="18" s="1"/>
  <c r="Z73" i="48"/>
  <c r="W74" i="44"/>
  <c r="Y74" i="44" s="1"/>
  <c r="AL50" i="101"/>
  <c r="AU50" i="101" s="1"/>
  <c r="Z74" i="16"/>
  <c r="AE74" i="16" s="1"/>
  <c r="Z76" i="98"/>
  <c r="AE76" i="98" s="1"/>
  <c r="Z74" i="45"/>
  <c r="AF74" i="45" s="1"/>
  <c r="AO74" i="45" s="1"/>
  <c r="Z73" i="51"/>
  <c r="AE73" i="51" s="1"/>
  <c r="Z71" i="11"/>
  <c r="AE71" i="11" s="1"/>
  <c r="Z74" i="13"/>
  <c r="W75" i="13" s="1"/>
  <c r="W73" i="10"/>
  <c r="AF72" i="10"/>
  <c r="AO72" i="10" s="1"/>
  <c r="AG72" i="10"/>
  <c r="AP72" i="10" s="1"/>
  <c r="AF70" i="90"/>
  <c r="AO70" i="90" s="1"/>
  <c r="AE70" i="90"/>
  <c r="W71" i="90"/>
  <c r="AG70" i="90"/>
  <c r="AP70" i="90" s="1"/>
  <c r="AH73" i="42"/>
  <c r="AQ73" i="42" s="1"/>
  <c r="AH70" i="103"/>
  <c r="AQ70" i="103" s="1"/>
  <c r="AR71" i="82"/>
  <c r="AN73" i="88"/>
  <c r="AI73" i="88"/>
  <c r="W72" i="92"/>
  <c r="AG71" i="92"/>
  <c r="AP71" i="92" s="1"/>
  <c r="AF71" i="92"/>
  <c r="AO71" i="92" s="1"/>
  <c r="AE71" i="92"/>
  <c r="AR71" i="50"/>
  <c r="Z73" i="42"/>
  <c r="Y73" i="84"/>
  <c r="X73" i="84"/>
  <c r="AR72" i="85"/>
  <c r="AH74" i="13"/>
  <c r="AQ74" i="13" s="1"/>
  <c r="Y73" i="102"/>
  <c r="X73" i="102"/>
  <c r="AH73" i="48"/>
  <c r="AQ73" i="48" s="1"/>
  <c r="AH72" i="82"/>
  <c r="AQ72" i="82" s="1"/>
  <c r="AR73" i="13"/>
  <c r="AI69" i="20"/>
  <c r="AN69" i="20"/>
  <c r="AR69" i="103"/>
  <c r="AR72" i="48"/>
  <c r="Z70" i="103"/>
  <c r="AN74" i="94"/>
  <c r="AI74" i="94"/>
  <c r="AR69" i="101"/>
  <c r="AR71" i="101" s="1"/>
  <c r="AL69" i="101"/>
  <c r="AU69" i="101" s="1"/>
  <c r="AH71" i="11"/>
  <c r="AQ71" i="11" s="1"/>
  <c r="AR72" i="42"/>
  <c r="Y72" i="43"/>
  <c r="X72" i="43"/>
  <c r="Y75" i="94"/>
  <c r="X75" i="94"/>
  <c r="Y74" i="49"/>
  <c r="X74" i="49"/>
  <c r="AH72" i="50"/>
  <c r="AQ72" i="50" s="1"/>
  <c r="AH74" i="35"/>
  <c r="AQ74" i="35" s="1"/>
  <c r="W75" i="96"/>
  <c r="AG74" i="96"/>
  <c r="AP74" i="96" s="1"/>
  <c r="AF74" i="96"/>
  <c r="AO74" i="96" s="1"/>
  <c r="AE74" i="96"/>
  <c r="Y74" i="88"/>
  <c r="X74" i="88"/>
  <c r="Y73" i="87"/>
  <c r="X73" i="87"/>
  <c r="AN72" i="55"/>
  <c r="AR77" i="18"/>
  <c r="X73" i="55"/>
  <c r="Y73" i="104"/>
  <c r="X73" i="104"/>
  <c r="AN72" i="102"/>
  <c r="AI72" i="102"/>
  <c r="AR71" i="91"/>
  <c r="AH73" i="85"/>
  <c r="AQ73" i="85" s="1"/>
  <c r="AH73" i="51"/>
  <c r="AQ73" i="51" s="1"/>
  <c r="AI71" i="43"/>
  <c r="AN71" i="43"/>
  <c r="AN72" i="104"/>
  <c r="AI72" i="104"/>
  <c r="AH74" i="16"/>
  <c r="AQ74" i="16" s="1"/>
  <c r="AN73" i="44"/>
  <c r="Z73" i="85"/>
  <c r="AF73" i="83"/>
  <c r="AO73" i="83" s="1"/>
  <c r="AE73" i="83"/>
  <c r="AG73" i="83"/>
  <c r="AP73" i="83" s="1"/>
  <c r="W74" i="83"/>
  <c r="AH72" i="10"/>
  <c r="AQ72" i="10" s="1"/>
  <c r="AN73" i="49"/>
  <c r="AI73" i="49"/>
  <c r="AN72" i="84"/>
  <c r="AI72" i="84"/>
  <c r="AR70" i="11"/>
  <c r="AN72" i="87"/>
  <c r="AI72" i="87"/>
  <c r="AH75" i="100"/>
  <c r="AQ75" i="100" s="1"/>
  <c r="AF73" i="51"/>
  <c r="AO73" i="51" s="1"/>
  <c r="AG73" i="51"/>
  <c r="AP73" i="51" s="1"/>
  <c r="W74" i="51"/>
  <c r="AE74" i="45"/>
  <c r="W75" i="45"/>
  <c r="AF72" i="91"/>
  <c r="AO72" i="91" s="1"/>
  <c r="AE72" i="91"/>
  <c r="AG72" i="91"/>
  <c r="AP72" i="91" s="1"/>
  <c r="W73" i="91"/>
  <c r="AH76" i="98"/>
  <c r="AQ76" i="98" s="1"/>
  <c r="AE77" i="41"/>
  <c r="AF77" i="41"/>
  <c r="AO77" i="41" s="1"/>
  <c r="W78" i="41"/>
  <c r="AG77" i="41"/>
  <c r="AP77" i="41" s="1"/>
  <c r="AI70" i="95"/>
  <c r="AN70" i="95"/>
  <c r="Y70" i="20"/>
  <c r="X70" i="20"/>
  <c r="AR75" i="98"/>
  <c r="AE73" i="48"/>
  <c r="AF73" i="48"/>
  <c r="AO73" i="48" s="1"/>
  <c r="W74" i="48"/>
  <c r="AG73" i="48"/>
  <c r="AP73" i="48" s="1"/>
  <c r="AG72" i="82"/>
  <c r="AP72" i="82" s="1"/>
  <c r="W73" i="82"/>
  <c r="AF72" i="82"/>
  <c r="AO72" i="82" s="1"/>
  <c r="AE72" i="82"/>
  <c r="AR71" i="10"/>
  <c r="AR69" i="99"/>
  <c r="W72" i="54"/>
  <c r="AE71" i="54"/>
  <c r="AF71" i="54"/>
  <c r="AO71" i="54" s="1"/>
  <c r="AG71" i="54"/>
  <c r="AP71" i="54" s="1"/>
  <c r="AR73" i="35"/>
  <c r="AH74" i="45"/>
  <c r="AQ74" i="45" s="1"/>
  <c r="AR74" i="100"/>
  <c r="AH70" i="90"/>
  <c r="AQ70" i="90" s="1"/>
  <c r="Z72" i="50"/>
  <c r="AR73" i="45"/>
  <c r="AH72" i="91"/>
  <c r="AQ72" i="91" s="1"/>
  <c r="Z74" i="35"/>
  <c r="AH70" i="99"/>
  <c r="AQ70" i="99" s="1"/>
  <c r="AR72" i="51"/>
  <c r="AH78" i="18"/>
  <c r="AQ78" i="18" s="1"/>
  <c r="Z75" i="100"/>
  <c r="AR69" i="90"/>
  <c r="AR73" i="16"/>
  <c r="Y71" i="95"/>
  <c r="X71" i="95"/>
  <c r="W79" i="18" l="1"/>
  <c r="AE74" i="13"/>
  <c r="AI73" i="44"/>
  <c r="AF74" i="13"/>
  <c r="AO74" i="13" s="1"/>
  <c r="AF71" i="11"/>
  <c r="AO71" i="11" s="1"/>
  <c r="AG71" i="11"/>
  <c r="AP71" i="11" s="1"/>
  <c r="AF78" i="18"/>
  <c r="AO78" i="18" s="1"/>
  <c r="AG74" i="45"/>
  <c r="AP74" i="45" s="1"/>
  <c r="Z73" i="104"/>
  <c r="AL4" i="101"/>
  <c r="AU4" i="101" s="1"/>
  <c r="AU71" i="101" s="1"/>
  <c r="C11" i="101" s="1"/>
  <c r="F45" i="57" s="1"/>
  <c r="AE78" i="18"/>
  <c r="W72" i="11"/>
  <c r="Z73" i="55"/>
  <c r="AG74" i="16"/>
  <c r="AP74" i="16" s="1"/>
  <c r="AG74" i="13"/>
  <c r="AP74" i="13" s="1"/>
  <c r="X74" i="44"/>
  <c r="W75" i="16"/>
  <c r="AI72" i="55"/>
  <c r="AS71" i="101"/>
  <c r="W77" i="98"/>
  <c r="Y77" i="98" s="1"/>
  <c r="AG70" i="99"/>
  <c r="AP70" i="99" s="1"/>
  <c r="Z74" i="49"/>
  <c r="W75" i="49" s="1"/>
  <c r="W71" i="99"/>
  <c r="AF74" i="16"/>
  <c r="AO74" i="16" s="1"/>
  <c r="AF76" i="98"/>
  <c r="AO76" i="98" s="1"/>
  <c r="AE70" i="99"/>
  <c r="AG76" i="98"/>
  <c r="AP76" i="98" s="1"/>
  <c r="Z75" i="94"/>
  <c r="Z73" i="102"/>
  <c r="W74" i="102" s="1"/>
  <c r="Z70" i="20"/>
  <c r="W71" i="20" s="1"/>
  <c r="Y73" i="91"/>
  <c r="X73" i="91"/>
  <c r="Y74" i="83"/>
  <c r="X74" i="83"/>
  <c r="AF70" i="103"/>
  <c r="AO70" i="103" s="1"/>
  <c r="AE70" i="103"/>
  <c r="W71" i="103"/>
  <c r="AG70" i="103"/>
  <c r="AP70" i="103" s="1"/>
  <c r="AR69" i="20"/>
  <c r="Y78" i="41"/>
  <c r="X78" i="41"/>
  <c r="Y71" i="90"/>
  <c r="X71" i="90"/>
  <c r="AN71" i="11"/>
  <c r="AI71" i="11"/>
  <c r="AH71" i="95"/>
  <c r="AQ71" i="95" s="1"/>
  <c r="AI71" i="54"/>
  <c r="AN71" i="54"/>
  <c r="Y74" i="48"/>
  <c r="X74" i="48"/>
  <c r="AI72" i="91"/>
  <c r="AN72" i="91"/>
  <c r="Y74" i="51"/>
  <c r="X74" i="51"/>
  <c r="AR72" i="87"/>
  <c r="AR73" i="49"/>
  <c r="AN73" i="83"/>
  <c r="AI73" i="83"/>
  <c r="AR72" i="102"/>
  <c r="AH73" i="104"/>
  <c r="AQ73" i="104" s="1"/>
  <c r="AH74" i="44"/>
  <c r="AQ74" i="44" s="1"/>
  <c r="AH75" i="94"/>
  <c r="AQ75" i="94" s="1"/>
  <c r="AH73" i="84"/>
  <c r="AQ73" i="84" s="1"/>
  <c r="AN71" i="92"/>
  <c r="AI71" i="92"/>
  <c r="AN70" i="90"/>
  <c r="AI70" i="90"/>
  <c r="AN76" i="98"/>
  <c r="AR72" i="84"/>
  <c r="AR71" i="43"/>
  <c r="AE73" i="55"/>
  <c r="AF73" i="55"/>
  <c r="AO73" i="55" s="1"/>
  <c r="AG73" i="55"/>
  <c r="AP73" i="55" s="1"/>
  <c r="W74" i="55"/>
  <c r="AR73" i="88"/>
  <c r="Y75" i="13"/>
  <c r="X75" i="13"/>
  <c r="AH72" i="43"/>
  <c r="AQ72" i="43" s="1"/>
  <c r="AH73" i="102"/>
  <c r="AQ73" i="102" s="1"/>
  <c r="Z71" i="95"/>
  <c r="AG75" i="100"/>
  <c r="AP75" i="100" s="1"/>
  <c r="AF75" i="100"/>
  <c r="AO75" i="100" s="1"/>
  <c r="AE75" i="100"/>
  <c r="W76" i="100"/>
  <c r="AE72" i="50"/>
  <c r="AF72" i="50"/>
  <c r="AO72" i="50" s="1"/>
  <c r="AG72" i="50"/>
  <c r="AP72" i="50" s="1"/>
  <c r="W73" i="50"/>
  <c r="Y72" i="54"/>
  <c r="X72" i="54"/>
  <c r="AN72" i="82"/>
  <c r="AI72" i="82"/>
  <c r="AN77" i="41"/>
  <c r="AI77" i="41"/>
  <c r="AR72" i="104"/>
  <c r="W74" i="104"/>
  <c r="AG73" i="104"/>
  <c r="AP73" i="104" s="1"/>
  <c r="AF73" i="104"/>
  <c r="AO73" i="104" s="1"/>
  <c r="AE73" i="104"/>
  <c r="AH74" i="88"/>
  <c r="AQ74" i="88" s="1"/>
  <c r="Y75" i="96"/>
  <c r="X75" i="96"/>
  <c r="W76" i="94"/>
  <c r="AF75" i="94"/>
  <c r="AO75" i="94" s="1"/>
  <c r="AG75" i="94"/>
  <c r="AP75" i="94" s="1"/>
  <c r="AE75" i="94"/>
  <c r="Z72" i="43"/>
  <c r="Z73" i="84"/>
  <c r="Y71" i="99"/>
  <c r="X71" i="99"/>
  <c r="AR73" i="44"/>
  <c r="AH73" i="87"/>
  <c r="AQ73" i="87" s="1"/>
  <c r="AN74" i="96"/>
  <c r="AI74" i="96"/>
  <c r="AI74" i="45"/>
  <c r="AN74" i="45"/>
  <c r="Z73" i="87"/>
  <c r="AN74" i="16"/>
  <c r="AE74" i="35"/>
  <c r="W75" i="35"/>
  <c r="AF74" i="35"/>
  <c r="AO74" i="35" s="1"/>
  <c r="AG74" i="35"/>
  <c r="AP74" i="35" s="1"/>
  <c r="AN73" i="48"/>
  <c r="AI73" i="48"/>
  <c r="Y75" i="45"/>
  <c r="X75" i="45"/>
  <c r="W74" i="85"/>
  <c r="AG73" i="85"/>
  <c r="AP73" i="85" s="1"/>
  <c r="AF73" i="85"/>
  <c r="AO73" i="85" s="1"/>
  <c r="AE73" i="85"/>
  <c r="AN74" i="13"/>
  <c r="AI74" i="13"/>
  <c r="Z74" i="88"/>
  <c r="Z74" i="44"/>
  <c r="AR74" i="94"/>
  <c r="AI70" i="99"/>
  <c r="AN70" i="99"/>
  <c r="Y75" i="16"/>
  <c r="X75" i="16"/>
  <c r="Y73" i="10"/>
  <c r="X73" i="10"/>
  <c r="Y72" i="11"/>
  <c r="X72" i="11"/>
  <c r="Y79" i="18"/>
  <c r="X79" i="18"/>
  <c r="AH70" i="20"/>
  <c r="AQ70" i="20" s="1"/>
  <c r="Y73" i="82"/>
  <c r="X73" i="82"/>
  <c r="AR70" i="95"/>
  <c r="AI73" i="51"/>
  <c r="AN73" i="51"/>
  <c r="AH73" i="55"/>
  <c r="AQ73" i="55" s="1"/>
  <c r="AR72" i="55"/>
  <c r="AH74" i="49"/>
  <c r="AQ74" i="49" s="1"/>
  <c r="AE73" i="42"/>
  <c r="AF73" i="42"/>
  <c r="AO73" i="42" s="1"/>
  <c r="W74" i="42"/>
  <c r="AG73" i="42"/>
  <c r="AP73" i="42" s="1"/>
  <c r="Y72" i="92"/>
  <c r="X72" i="92"/>
  <c r="AN72" i="10"/>
  <c r="AI72" i="10"/>
  <c r="AN78" i="18"/>
  <c r="AI78" i="18"/>
  <c r="Z75" i="13" l="1"/>
  <c r="X77" i="98"/>
  <c r="AF74" i="49"/>
  <c r="AO74" i="49" s="1"/>
  <c r="Z72" i="92"/>
  <c r="AG72" i="92" s="1"/>
  <c r="AP72" i="92" s="1"/>
  <c r="AF70" i="20"/>
  <c r="AO70" i="20" s="1"/>
  <c r="AG74" i="49"/>
  <c r="AP74" i="49" s="1"/>
  <c r="AE74" i="49"/>
  <c r="AN74" i="49" s="1"/>
  <c r="AE73" i="102"/>
  <c r="AE70" i="20"/>
  <c r="AN70" i="20" s="1"/>
  <c r="AG70" i="20"/>
  <c r="AP70" i="20" s="1"/>
  <c r="AF73" i="102"/>
  <c r="AO73" i="102" s="1"/>
  <c r="AI74" i="16"/>
  <c r="AR74" i="16" s="1"/>
  <c r="AI76" i="98"/>
  <c r="AR76" i="98" s="1"/>
  <c r="AG73" i="102"/>
  <c r="AP73" i="102" s="1"/>
  <c r="Z72" i="54"/>
  <c r="AE72" i="54" s="1"/>
  <c r="Z75" i="96"/>
  <c r="AF75" i="96" s="1"/>
  <c r="AO75" i="96" s="1"/>
  <c r="Z75" i="16"/>
  <c r="Z72" i="11"/>
  <c r="AE72" i="11" s="1"/>
  <c r="Z77" i="98"/>
  <c r="AE77" i="98" s="1"/>
  <c r="Z74" i="51"/>
  <c r="AF74" i="51" s="1"/>
  <c r="AO74" i="51" s="1"/>
  <c r="Z71" i="99"/>
  <c r="W72" i="99" s="1"/>
  <c r="W73" i="92"/>
  <c r="W73" i="54"/>
  <c r="AR78" i="18"/>
  <c r="W73" i="11"/>
  <c r="AE74" i="44"/>
  <c r="AF74" i="44"/>
  <c r="AO74" i="44" s="1"/>
  <c r="AG74" i="44"/>
  <c r="AP74" i="44" s="1"/>
  <c r="W75" i="44"/>
  <c r="Y74" i="104"/>
  <c r="X74" i="104"/>
  <c r="AE75" i="13"/>
  <c r="W76" i="13"/>
  <c r="AG75" i="13"/>
  <c r="AP75" i="13" s="1"/>
  <c r="AF75" i="13"/>
  <c r="AO75" i="13" s="1"/>
  <c r="AH71" i="90"/>
  <c r="AQ71" i="90" s="1"/>
  <c r="Y74" i="85"/>
  <c r="X74" i="85"/>
  <c r="Z71" i="90"/>
  <c r="AR72" i="10"/>
  <c r="Y74" i="42"/>
  <c r="X74" i="42"/>
  <c r="AH79" i="18"/>
  <c r="AQ79" i="18" s="1"/>
  <c r="AH73" i="10"/>
  <c r="AQ73" i="10" s="1"/>
  <c r="AR74" i="13"/>
  <c r="AH75" i="45"/>
  <c r="AQ75" i="45" s="1"/>
  <c r="Y76" i="100"/>
  <c r="X76" i="100"/>
  <c r="AR70" i="90"/>
  <c r="AR72" i="91"/>
  <c r="AF71" i="95"/>
  <c r="AO71" i="95" s="1"/>
  <c r="W72" i="95"/>
  <c r="AE71" i="95"/>
  <c r="AG71" i="95"/>
  <c r="AP71" i="95" s="1"/>
  <c r="AH74" i="83"/>
  <c r="AQ74" i="83" s="1"/>
  <c r="W75" i="88"/>
  <c r="AF74" i="88"/>
  <c r="AO74" i="88" s="1"/>
  <c r="AG74" i="88"/>
  <c r="AP74" i="88" s="1"/>
  <c r="AE74" i="88"/>
  <c r="AH72" i="54"/>
  <c r="AQ72" i="54" s="1"/>
  <c r="AH73" i="82"/>
  <c r="AQ73" i="82" s="1"/>
  <c r="Z79" i="18"/>
  <c r="Z73" i="10"/>
  <c r="AR70" i="99"/>
  <c r="Z75" i="45"/>
  <c r="Y75" i="35"/>
  <c r="X75" i="35"/>
  <c r="AR74" i="45"/>
  <c r="Y76" i="94"/>
  <c r="X76" i="94"/>
  <c r="AN73" i="104"/>
  <c r="AI73" i="104"/>
  <c r="AR77" i="41"/>
  <c r="AN75" i="100"/>
  <c r="AI75" i="100"/>
  <c r="AH74" i="48"/>
  <c r="AQ74" i="48" s="1"/>
  <c r="AH78" i="41"/>
  <c r="AQ78" i="41" s="1"/>
  <c r="Y71" i="103"/>
  <c r="X71" i="103"/>
  <c r="AH73" i="91"/>
  <c r="AQ73" i="91" s="1"/>
  <c r="AR73" i="51"/>
  <c r="AE75" i="16"/>
  <c r="AF75" i="16"/>
  <c r="AO75" i="16" s="1"/>
  <c r="AG75" i="16"/>
  <c r="AP75" i="16" s="1"/>
  <c r="W76" i="16"/>
  <c r="AI75" i="94"/>
  <c r="AN75" i="94"/>
  <c r="Y75" i="49"/>
  <c r="X75" i="49"/>
  <c r="AH71" i="99"/>
  <c r="AQ71" i="99" s="1"/>
  <c r="AI72" i="50"/>
  <c r="AN72" i="50"/>
  <c r="AI73" i="55"/>
  <c r="AN73" i="55"/>
  <c r="AR71" i="54"/>
  <c r="Z74" i="83"/>
  <c r="AH72" i="92"/>
  <c r="AQ72" i="92" s="1"/>
  <c r="AN73" i="42"/>
  <c r="AI73" i="42"/>
  <c r="Z73" i="82"/>
  <c r="AI73" i="85"/>
  <c r="AN73" i="85"/>
  <c r="AI74" i="35"/>
  <c r="AN74" i="35"/>
  <c r="AR74" i="96"/>
  <c r="AH77" i="98"/>
  <c r="AQ77" i="98" s="1"/>
  <c r="W74" i="84"/>
  <c r="AF73" i="84"/>
  <c r="AO73" i="84" s="1"/>
  <c r="AG73" i="84"/>
  <c r="AP73" i="84" s="1"/>
  <c r="AE73" i="84"/>
  <c r="AH75" i="96"/>
  <c r="AQ75" i="96" s="1"/>
  <c r="Y73" i="50"/>
  <c r="X73" i="50"/>
  <c r="Y74" i="55"/>
  <c r="X74" i="55"/>
  <c r="AR71" i="92"/>
  <c r="AR73" i="83"/>
  <c r="AH74" i="51"/>
  <c r="AQ74" i="51" s="1"/>
  <c r="Z74" i="48"/>
  <c r="AR71" i="11"/>
  <c r="Z78" i="41"/>
  <c r="AN70" i="103"/>
  <c r="AI70" i="103"/>
  <c r="Z73" i="91"/>
  <c r="Y71" i="20"/>
  <c r="X71" i="20"/>
  <c r="Y74" i="102"/>
  <c r="X74" i="102"/>
  <c r="AF73" i="87"/>
  <c r="AO73" i="87" s="1"/>
  <c r="AE73" i="87"/>
  <c r="W74" i="87"/>
  <c r="AG73" i="87"/>
  <c r="AP73" i="87" s="1"/>
  <c r="AH72" i="11"/>
  <c r="AQ72" i="11" s="1"/>
  <c r="AH75" i="16"/>
  <c r="AQ75" i="16" s="1"/>
  <c r="AR73" i="48"/>
  <c r="AE72" i="43"/>
  <c r="AF72" i="43"/>
  <c r="AO72" i="43" s="1"/>
  <c r="AG72" i="43"/>
  <c r="AP72" i="43" s="1"/>
  <c r="W73" i="43"/>
  <c r="AR72" i="82"/>
  <c r="AH75" i="13"/>
  <c r="AQ75" i="13" s="1"/>
  <c r="AN73" i="102"/>
  <c r="AI73" i="102"/>
  <c r="AI74" i="49" l="1"/>
  <c r="AG72" i="54"/>
  <c r="AP72" i="54" s="1"/>
  <c r="AE72" i="92"/>
  <c r="AF72" i="92"/>
  <c r="AO72" i="92" s="1"/>
  <c r="AI70" i="20"/>
  <c r="AG74" i="51"/>
  <c r="AP74" i="51" s="1"/>
  <c r="AG71" i="99"/>
  <c r="AP71" i="99" s="1"/>
  <c r="AE74" i="51"/>
  <c r="AG75" i="96"/>
  <c r="AP75" i="96" s="1"/>
  <c r="AE75" i="96"/>
  <c r="AF72" i="54"/>
  <c r="AO72" i="54" s="1"/>
  <c r="W76" i="96"/>
  <c r="X76" i="96" s="1"/>
  <c r="W75" i="51"/>
  <c r="Y75" i="51" s="1"/>
  <c r="AG77" i="98"/>
  <c r="AP77" i="98" s="1"/>
  <c r="Z74" i="104"/>
  <c r="AF74" i="104" s="1"/>
  <c r="AO74" i="104" s="1"/>
  <c r="AG72" i="11"/>
  <c r="AP72" i="11" s="1"/>
  <c r="AF77" i="98"/>
  <c r="AO77" i="98" s="1"/>
  <c r="AF72" i="11"/>
  <c r="AO72" i="11" s="1"/>
  <c r="W78" i="98"/>
  <c r="Z74" i="85"/>
  <c r="AE74" i="85" s="1"/>
  <c r="Z71" i="103"/>
  <c r="AE71" i="103" s="1"/>
  <c r="Z74" i="42"/>
  <c r="AF74" i="42" s="1"/>
  <c r="AO74" i="42" s="1"/>
  <c r="Z75" i="35"/>
  <c r="AG75" i="35" s="1"/>
  <c r="AP75" i="35" s="1"/>
  <c r="Z74" i="55"/>
  <c r="AE74" i="55" s="1"/>
  <c r="AE71" i="99"/>
  <c r="AN71" i="99" s="1"/>
  <c r="Z73" i="50"/>
  <c r="AF73" i="50" s="1"/>
  <c r="AO73" i="50" s="1"/>
  <c r="Z74" i="102"/>
  <c r="AF74" i="102" s="1"/>
  <c r="AO74" i="102" s="1"/>
  <c r="Z71" i="20"/>
  <c r="AE71" i="20" s="1"/>
  <c r="Z76" i="94"/>
  <c r="AG76" i="94" s="1"/>
  <c r="AP76" i="94" s="1"/>
  <c r="AF71" i="99"/>
  <c r="AO71" i="99" s="1"/>
  <c r="W75" i="85"/>
  <c r="AI72" i="43"/>
  <c r="AN72" i="43"/>
  <c r="AH75" i="49"/>
  <c r="AQ75" i="49" s="1"/>
  <c r="AN75" i="96"/>
  <c r="AE74" i="48"/>
  <c r="AF74" i="48"/>
  <c r="AO74" i="48" s="1"/>
  <c r="AG74" i="48"/>
  <c r="AP74" i="48" s="1"/>
  <c r="W75" i="48"/>
  <c r="AR73" i="55"/>
  <c r="Z75" i="49"/>
  <c r="Y76" i="16"/>
  <c r="X76" i="16"/>
  <c r="AR74" i="49"/>
  <c r="Y72" i="95"/>
  <c r="X72" i="95"/>
  <c r="AH76" i="100"/>
  <c r="AQ76" i="100" s="1"/>
  <c r="Y76" i="96"/>
  <c r="AN72" i="54"/>
  <c r="W72" i="20"/>
  <c r="AR75" i="94"/>
  <c r="AR75" i="100"/>
  <c r="AF73" i="91"/>
  <c r="AO73" i="91" s="1"/>
  <c r="AE73" i="91"/>
  <c r="AG73" i="91"/>
  <c r="AP73" i="91" s="1"/>
  <c r="W74" i="91"/>
  <c r="AR74" i="35"/>
  <c r="AR70" i="103"/>
  <c r="AH74" i="55"/>
  <c r="AQ74" i="55" s="1"/>
  <c r="AE75" i="45"/>
  <c r="AF75" i="45"/>
  <c r="AO75" i="45" s="1"/>
  <c r="W76" i="45"/>
  <c r="AG75" i="45"/>
  <c r="AP75" i="45" s="1"/>
  <c r="Y75" i="88"/>
  <c r="X75" i="88"/>
  <c r="Z75" i="88" s="1"/>
  <c r="Z76" i="100"/>
  <c r="Y75" i="44"/>
  <c r="X75" i="44"/>
  <c r="AF79" i="18"/>
  <c r="AO79" i="18" s="1"/>
  <c r="AG79" i="18"/>
  <c r="AP79" i="18" s="1"/>
  <c r="AE79" i="18"/>
  <c r="W80" i="18"/>
  <c r="W75" i="104"/>
  <c r="AG74" i="104"/>
  <c r="AP74" i="104" s="1"/>
  <c r="AR73" i="102"/>
  <c r="AR73" i="85"/>
  <c r="AF74" i="83"/>
  <c r="AO74" i="83" s="1"/>
  <c r="AE74" i="83"/>
  <c r="AG74" i="83"/>
  <c r="AP74" i="83" s="1"/>
  <c r="W75" i="83"/>
  <c r="AR72" i="50"/>
  <c r="Y76" i="13"/>
  <c r="X76" i="13"/>
  <c r="AN72" i="11"/>
  <c r="Y73" i="92"/>
  <c r="X73" i="92"/>
  <c r="AI77" i="98"/>
  <c r="AN77" i="98"/>
  <c r="AF71" i="103"/>
  <c r="AO71" i="103" s="1"/>
  <c r="AG71" i="103"/>
  <c r="AP71" i="103" s="1"/>
  <c r="AH76" i="94"/>
  <c r="AQ76" i="94" s="1"/>
  <c r="AI71" i="95"/>
  <c r="AN71" i="95"/>
  <c r="AH74" i="42"/>
  <c r="AQ74" i="42" s="1"/>
  <c r="AH74" i="85"/>
  <c r="AQ74" i="85" s="1"/>
  <c r="Y73" i="11"/>
  <c r="X73" i="11"/>
  <c r="AN72" i="92"/>
  <c r="AI72" i="92"/>
  <c r="AH74" i="102"/>
  <c r="AQ74" i="102" s="1"/>
  <c r="Y74" i="84"/>
  <c r="X74" i="84"/>
  <c r="Y73" i="43"/>
  <c r="X73" i="43"/>
  <c r="Y74" i="87"/>
  <c r="X74" i="87"/>
  <c r="AH71" i="20"/>
  <c r="AQ71" i="20" s="1"/>
  <c r="AE78" i="41"/>
  <c r="AF78" i="41"/>
  <c r="AO78" i="41" s="1"/>
  <c r="AG78" i="41"/>
  <c r="AP78" i="41" s="1"/>
  <c r="W79" i="41"/>
  <c r="AN73" i="84"/>
  <c r="AI73" i="84"/>
  <c r="W74" i="82"/>
  <c r="AF73" i="82"/>
  <c r="AO73" i="82" s="1"/>
  <c r="AE73" i="82"/>
  <c r="AG73" i="82"/>
  <c r="AP73" i="82" s="1"/>
  <c r="AI75" i="16"/>
  <c r="AN75" i="16"/>
  <c r="AR73" i="104"/>
  <c r="AR70" i="20"/>
  <c r="AN75" i="13"/>
  <c r="AI75" i="13"/>
  <c r="Y73" i="54"/>
  <c r="X73" i="54"/>
  <c r="Y72" i="99"/>
  <c r="X72" i="99"/>
  <c r="AN73" i="87"/>
  <c r="AI73" i="87"/>
  <c r="AH73" i="50"/>
  <c r="AQ73" i="50" s="1"/>
  <c r="AR73" i="42"/>
  <c r="AH71" i="103"/>
  <c r="AQ71" i="103" s="1"/>
  <c r="AH75" i="35"/>
  <c r="AQ75" i="35" s="1"/>
  <c r="AE73" i="10"/>
  <c r="W74" i="10"/>
  <c r="AG73" i="10"/>
  <c r="AP73" i="10" s="1"/>
  <c r="AF73" i="10"/>
  <c r="AO73" i="10" s="1"/>
  <c r="AN74" i="88"/>
  <c r="AI74" i="88"/>
  <c r="AF71" i="90"/>
  <c r="AO71" i="90" s="1"/>
  <c r="AG71" i="90"/>
  <c r="AP71" i="90" s="1"/>
  <c r="W72" i="90"/>
  <c r="AE71" i="90"/>
  <c r="AH74" i="104"/>
  <c r="AQ74" i="104" s="1"/>
  <c r="AI74" i="44"/>
  <c r="AN74" i="44"/>
  <c r="AI74" i="51"/>
  <c r="AN74" i="51"/>
  <c r="Y78" i="98"/>
  <c r="X78" i="98"/>
  <c r="AE75" i="35" l="1"/>
  <c r="AG74" i="102"/>
  <c r="AP74" i="102" s="1"/>
  <c r="AG71" i="20"/>
  <c r="AP71" i="20" s="1"/>
  <c r="AF71" i="20"/>
  <c r="AO71" i="20" s="1"/>
  <c r="W76" i="35"/>
  <c r="Z73" i="11"/>
  <c r="AG73" i="11" s="1"/>
  <c r="AP73" i="11" s="1"/>
  <c r="W72" i="103"/>
  <c r="AE74" i="104"/>
  <c r="AI72" i="54"/>
  <c r="W75" i="102"/>
  <c r="W75" i="42"/>
  <c r="W74" i="50"/>
  <c r="AI75" i="96"/>
  <c r="AR75" i="96" s="1"/>
  <c r="W77" i="94"/>
  <c r="AE73" i="50"/>
  <c r="AF74" i="85"/>
  <c r="AO74" i="85" s="1"/>
  <c r="X75" i="51"/>
  <c r="Z75" i="51" s="1"/>
  <c r="AF75" i="51" s="1"/>
  <c r="AO75" i="51" s="1"/>
  <c r="AG74" i="85"/>
  <c r="AP74" i="85" s="1"/>
  <c r="AG73" i="50"/>
  <c r="AP73" i="50" s="1"/>
  <c r="W75" i="55"/>
  <c r="X75" i="55" s="1"/>
  <c r="AG74" i="55"/>
  <c r="AP74" i="55" s="1"/>
  <c r="Z74" i="87"/>
  <c r="W75" i="87" s="1"/>
  <c r="AF74" i="55"/>
  <c r="AO74" i="55" s="1"/>
  <c r="AE74" i="42"/>
  <c r="AN74" i="42" s="1"/>
  <c r="AF76" i="94"/>
  <c r="AO76" i="94" s="1"/>
  <c r="Z76" i="96"/>
  <c r="AG76" i="96" s="1"/>
  <c r="AP76" i="96" s="1"/>
  <c r="AF75" i="35"/>
  <c r="AO75" i="35" s="1"/>
  <c r="AI71" i="99"/>
  <c r="AG74" i="42"/>
  <c r="AP74" i="42" s="1"/>
  <c r="Z78" i="98"/>
  <c r="AE78" i="98" s="1"/>
  <c r="AI72" i="11"/>
  <c r="AR72" i="11" s="1"/>
  <c r="Z73" i="54"/>
  <c r="AE73" i="54" s="1"/>
  <c r="Z74" i="84"/>
  <c r="AG74" i="84" s="1"/>
  <c r="AP74" i="84" s="1"/>
  <c r="Z73" i="92"/>
  <c r="AE73" i="92" s="1"/>
  <c r="Z73" i="43"/>
  <c r="W74" i="43" s="1"/>
  <c r="AE74" i="102"/>
  <c r="AI74" i="102" s="1"/>
  <c r="AE76" i="94"/>
  <c r="AI76" i="94" s="1"/>
  <c r="AE74" i="87"/>
  <c r="AR74" i="51"/>
  <c r="AN78" i="41"/>
  <c r="AI78" i="41"/>
  <c r="AI79" i="18"/>
  <c r="AN79" i="18"/>
  <c r="AH75" i="44"/>
  <c r="AQ75" i="44" s="1"/>
  <c r="AN74" i="85"/>
  <c r="Y74" i="91"/>
  <c r="X74" i="91"/>
  <c r="Y75" i="42"/>
  <c r="X75" i="42"/>
  <c r="AR71" i="95"/>
  <c r="Y74" i="10"/>
  <c r="X74" i="10"/>
  <c r="AH72" i="99"/>
  <c r="AQ72" i="99" s="1"/>
  <c r="AR75" i="13"/>
  <c r="AR73" i="84"/>
  <c r="Y75" i="83"/>
  <c r="X75" i="83"/>
  <c r="AN74" i="104"/>
  <c r="AI74" i="104"/>
  <c r="Z75" i="44"/>
  <c r="AN73" i="91"/>
  <c r="AI73" i="91"/>
  <c r="AH76" i="16"/>
  <c r="AQ76" i="16" s="1"/>
  <c r="Y75" i="48"/>
  <c r="X75" i="48"/>
  <c r="AN76" i="94"/>
  <c r="AR73" i="87"/>
  <c r="AE73" i="11"/>
  <c r="AF73" i="11"/>
  <c r="AO73" i="11" s="1"/>
  <c r="W74" i="11"/>
  <c r="AG75" i="88"/>
  <c r="AP75" i="88" s="1"/>
  <c r="W76" i="88"/>
  <c r="AF75" i="88"/>
  <c r="AO75" i="88" s="1"/>
  <c r="AE75" i="88"/>
  <c r="Y72" i="20"/>
  <c r="X72" i="20"/>
  <c r="Y75" i="102"/>
  <c r="X75" i="102"/>
  <c r="Y74" i="82"/>
  <c r="X74" i="82"/>
  <c r="AN71" i="20"/>
  <c r="AI71" i="20"/>
  <c r="AH78" i="98"/>
  <c r="AQ78" i="98" s="1"/>
  <c r="AR74" i="44"/>
  <c r="AN73" i="10"/>
  <c r="AI73" i="10"/>
  <c r="Z72" i="99"/>
  <c r="AR75" i="16"/>
  <c r="AR72" i="92"/>
  <c r="AR77" i="98"/>
  <c r="AH76" i="13"/>
  <c r="AQ76" i="13" s="1"/>
  <c r="Y76" i="45"/>
  <c r="X76" i="45"/>
  <c r="AR72" i="54"/>
  <c r="AH72" i="95"/>
  <c r="AQ72" i="95" s="1"/>
  <c r="Z76" i="16"/>
  <c r="Y75" i="85"/>
  <c r="X75" i="85"/>
  <c r="Y80" i="18"/>
  <c r="X80" i="18"/>
  <c r="AH73" i="43"/>
  <c r="AQ73" i="43" s="1"/>
  <c r="AR74" i="88"/>
  <c r="Y79" i="41"/>
  <c r="X79" i="41"/>
  <c r="AH74" i="87"/>
  <c r="AQ74" i="87" s="1"/>
  <c r="AH74" i="84"/>
  <c r="AQ74" i="84" s="1"/>
  <c r="Y72" i="103"/>
  <c r="X72" i="103"/>
  <c r="AH73" i="92"/>
  <c r="AQ73" i="92" s="1"/>
  <c r="Z76" i="13"/>
  <c r="AI74" i="83"/>
  <c r="AN74" i="83"/>
  <c r="AH75" i="51"/>
  <c r="AQ75" i="51" s="1"/>
  <c r="W77" i="100"/>
  <c r="AG76" i="100"/>
  <c r="AP76" i="100" s="1"/>
  <c r="AF76" i="100"/>
  <c r="AO76" i="100" s="1"/>
  <c r="AE76" i="100"/>
  <c r="AR71" i="99"/>
  <c r="AH76" i="96"/>
  <c r="AQ76" i="96" s="1"/>
  <c r="Z72" i="95"/>
  <c r="Y76" i="35"/>
  <c r="X76" i="35"/>
  <c r="Y74" i="50"/>
  <c r="X74" i="50"/>
  <c r="AN71" i="90"/>
  <c r="AI71" i="90"/>
  <c r="Y72" i="90"/>
  <c r="X72" i="90"/>
  <c r="AH73" i="54"/>
  <c r="AQ73" i="54" s="1"/>
  <c r="AN73" i="82"/>
  <c r="AI73" i="82"/>
  <c r="AH73" i="11"/>
  <c r="AQ73" i="11" s="1"/>
  <c r="AI71" i="103"/>
  <c r="AN71" i="103"/>
  <c r="AN74" i="55"/>
  <c r="Y75" i="104"/>
  <c r="X75" i="104"/>
  <c r="AH75" i="88"/>
  <c r="AQ75" i="88" s="1"/>
  <c r="AI75" i="45"/>
  <c r="AN75" i="45"/>
  <c r="AE75" i="49"/>
  <c r="AF75" i="49"/>
  <c r="AO75" i="49" s="1"/>
  <c r="W76" i="49"/>
  <c r="AG75" i="49"/>
  <c r="AP75" i="49" s="1"/>
  <c r="AI74" i="48"/>
  <c r="AN74" i="48"/>
  <c r="AR72" i="43"/>
  <c r="AN75" i="35"/>
  <c r="Y77" i="94"/>
  <c r="X77" i="94"/>
  <c r="AN73" i="50"/>
  <c r="AI73" i="50"/>
  <c r="AI74" i="42" l="1"/>
  <c r="AG74" i="87"/>
  <c r="AP74" i="87" s="1"/>
  <c r="AG73" i="54"/>
  <c r="AP73" i="54" s="1"/>
  <c r="AI74" i="85"/>
  <c r="W74" i="54"/>
  <c r="Y74" i="54" s="1"/>
  <c r="AF76" i="96"/>
  <c r="AO76" i="96" s="1"/>
  <c r="AF73" i="43"/>
  <c r="AO73" i="43" s="1"/>
  <c r="AG73" i="92"/>
  <c r="AP73" i="92" s="1"/>
  <c r="AF74" i="87"/>
  <c r="AO74" i="87" s="1"/>
  <c r="Z80" i="18"/>
  <c r="AE80" i="18" s="1"/>
  <c r="AN74" i="102"/>
  <c r="W74" i="92"/>
  <c r="AI75" i="35"/>
  <c r="Y75" i="55"/>
  <c r="AE76" i="96"/>
  <c r="AN76" i="96" s="1"/>
  <c r="AF73" i="54"/>
  <c r="AO73" i="54" s="1"/>
  <c r="AF74" i="84"/>
  <c r="AO74" i="84" s="1"/>
  <c r="W77" i="96"/>
  <c r="AI74" i="55"/>
  <c r="AE74" i="84"/>
  <c r="AN74" i="84" s="1"/>
  <c r="W75" i="84"/>
  <c r="X75" i="84" s="1"/>
  <c r="AF73" i="92"/>
  <c r="AO73" i="92" s="1"/>
  <c r="AE75" i="51"/>
  <c r="AG73" i="43"/>
  <c r="AP73" i="43" s="1"/>
  <c r="Z74" i="50"/>
  <c r="AE73" i="43"/>
  <c r="AN73" i="43" s="1"/>
  <c r="W76" i="51"/>
  <c r="Y76" i="51" s="1"/>
  <c r="W79" i="98"/>
  <c r="X79" i="98" s="1"/>
  <c r="AG78" i="98"/>
  <c r="AP78" i="98" s="1"/>
  <c r="AG75" i="51"/>
  <c r="AP75" i="51" s="1"/>
  <c r="AF78" i="98"/>
  <c r="AO78" i="98" s="1"/>
  <c r="Z75" i="102"/>
  <c r="Z75" i="104"/>
  <c r="AG75" i="104" s="1"/>
  <c r="AP75" i="104" s="1"/>
  <c r="Z75" i="85"/>
  <c r="AE75" i="85" s="1"/>
  <c r="Z72" i="20"/>
  <c r="AG72" i="20" s="1"/>
  <c r="AP72" i="20" s="1"/>
  <c r="Z75" i="48"/>
  <c r="AE75" i="48" s="1"/>
  <c r="Z75" i="42"/>
  <c r="W76" i="42" s="1"/>
  <c r="AR75" i="45"/>
  <c r="AH74" i="82"/>
  <c r="AQ74" i="82" s="1"/>
  <c r="AR78" i="41"/>
  <c r="AR74" i="55"/>
  <c r="AH72" i="103"/>
  <c r="AQ72" i="103" s="1"/>
  <c r="Z74" i="82"/>
  <c r="Y74" i="11"/>
  <c r="X74" i="11"/>
  <c r="AR76" i="94"/>
  <c r="AH75" i="55"/>
  <c r="AQ75" i="55" s="1"/>
  <c r="AH74" i="10"/>
  <c r="AQ74" i="10" s="1"/>
  <c r="AN73" i="54"/>
  <c r="Y77" i="96"/>
  <c r="X77" i="96"/>
  <c r="AR74" i="48"/>
  <c r="AH76" i="35"/>
  <c r="AQ76" i="35" s="1"/>
  <c r="AH75" i="85"/>
  <c r="AQ75" i="85" s="1"/>
  <c r="AH72" i="20"/>
  <c r="AQ72" i="20" s="1"/>
  <c r="AH75" i="42"/>
  <c r="AQ75" i="42" s="1"/>
  <c r="AN73" i="92"/>
  <c r="AI73" i="92"/>
  <c r="AN76" i="100"/>
  <c r="AI76" i="100"/>
  <c r="AH79" i="41"/>
  <c r="AQ79" i="41" s="1"/>
  <c r="AR73" i="91"/>
  <c r="Z75" i="55"/>
  <c r="Z74" i="10"/>
  <c r="AR74" i="102"/>
  <c r="AN78" i="98"/>
  <c r="AR71" i="90"/>
  <c r="AH75" i="104"/>
  <c r="AQ75" i="104" s="1"/>
  <c r="AR71" i="103"/>
  <c r="AH74" i="50"/>
  <c r="AQ74" i="50" s="1"/>
  <c r="AF72" i="95"/>
  <c r="AO72" i="95" s="1"/>
  <c r="AE72" i="95"/>
  <c r="W73" i="95"/>
  <c r="AG72" i="95"/>
  <c r="AP72" i="95" s="1"/>
  <c r="AR74" i="83"/>
  <c r="Z79" i="41"/>
  <c r="AH80" i="18"/>
  <c r="AQ80" i="18" s="1"/>
  <c r="AF72" i="99"/>
  <c r="AO72" i="99" s="1"/>
  <c r="AE72" i="99"/>
  <c r="AG72" i="99"/>
  <c r="AP72" i="99" s="1"/>
  <c r="W73" i="99"/>
  <c r="AH75" i="102"/>
  <c r="AQ75" i="102" s="1"/>
  <c r="AN75" i="88"/>
  <c r="AI75" i="88"/>
  <c r="AH75" i="48"/>
  <c r="AQ75" i="48" s="1"/>
  <c r="AH74" i="91"/>
  <c r="AQ74" i="91" s="1"/>
  <c r="AN75" i="51"/>
  <c r="AR79" i="18"/>
  <c r="Y74" i="92"/>
  <c r="X74" i="92"/>
  <c r="Y75" i="87"/>
  <c r="X75" i="87"/>
  <c r="Y74" i="43"/>
  <c r="X74" i="43"/>
  <c r="AR73" i="50"/>
  <c r="AH77" i="94"/>
  <c r="AQ77" i="94" s="1"/>
  <c r="AN75" i="49"/>
  <c r="AI75" i="49"/>
  <c r="AF75" i="104"/>
  <c r="AO75" i="104" s="1"/>
  <c r="AE74" i="50"/>
  <c r="AF74" i="50"/>
  <c r="AO74" i="50" s="1"/>
  <c r="AG74" i="50"/>
  <c r="AP74" i="50" s="1"/>
  <c r="W75" i="50"/>
  <c r="W77" i="13"/>
  <c r="AG76" i="13"/>
  <c r="AP76" i="13" s="1"/>
  <c r="AE76" i="13"/>
  <c r="AF76" i="13"/>
  <c r="AO76" i="13" s="1"/>
  <c r="AR74" i="42"/>
  <c r="AH76" i="45"/>
  <c r="AQ76" i="45" s="1"/>
  <c r="AR73" i="10"/>
  <c r="AR71" i="20"/>
  <c r="W76" i="102"/>
  <c r="AE75" i="102"/>
  <c r="AG75" i="102"/>
  <c r="AP75" i="102" s="1"/>
  <c r="AF75" i="102"/>
  <c r="AO75" i="102" s="1"/>
  <c r="AN73" i="11"/>
  <c r="AI73" i="11"/>
  <c r="AF75" i="48"/>
  <c r="AO75" i="48" s="1"/>
  <c r="AE75" i="44"/>
  <c r="AF75" i="44"/>
  <c r="AO75" i="44" s="1"/>
  <c r="AG75" i="44"/>
  <c r="AP75" i="44" s="1"/>
  <c r="W76" i="44"/>
  <c r="AH75" i="83"/>
  <c r="AQ75" i="83" s="1"/>
  <c r="Z74" i="91"/>
  <c r="AR74" i="85"/>
  <c r="Y79" i="98"/>
  <c r="AN74" i="87"/>
  <c r="AR73" i="82"/>
  <c r="Z76" i="35"/>
  <c r="AR75" i="35"/>
  <c r="Y76" i="49"/>
  <c r="X76" i="49"/>
  <c r="Z72" i="103"/>
  <c r="AH72" i="90"/>
  <c r="AQ72" i="90" s="1"/>
  <c r="Z77" i="94"/>
  <c r="Z72" i="90"/>
  <c r="Y77" i="100"/>
  <c r="X77" i="100"/>
  <c r="AE76" i="16"/>
  <c r="W77" i="16"/>
  <c r="AF76" i="16"/>
  <c r="AO76" i="16" s="1"/>
  <c r="AG76" i="16"/>
  <c r="AP76" i="16" s="1"/>
  <c r="Z76" i="45"/>
  <c r="Y76" i="88"/>
  <c r="X76" i="88"/>
  <c r="AR74" i="104"/>
  <c r="Z75" i="83"/>
  <c r="X74" i="54" l="1"/>
  <c r="AI76" i="96"/>
  <c r="AG80" i="18"/>
  <c r="AP80" i="18" s="1"/>
  <c r="AF80" i="18"/>
  <c r="AO80" i="18" s="1"/>
  <c r="Z77" i="100"/>
  <c r="AI73" i="54"/>
  <c r="AR73" i="54" s="1"/>
  <c r="Y75" i="84"/>
  <c r="X76" i="51"/>
  <c r="AG75" i="85"/>
  <c r="AP75" i="85" s="1"/>
  <c r="AI74" i="84"/>
  <c r="AR74" i="84" s="1"/>
  <c r="W81" i="18"/>
  <c r="X81" i="18" s="1"/>
  <c r="AI74" i="87"/>
  <c r="AR74" i="87" s="1"/>
  <c r="AG75" i="42"/>
  <c r="AP75" i="42" s="1"/>
  <c r="W73" i="20"/>
  <c r="X73" i="20" s="1"/>
  <c r="AE72" i="20"/>
  <c r="AF75" i="85"/>
  <c r="AO75" i="85" s="1"/>
  <c r="AF72" i="20"/>
  <c r="AO72" i="20" s="1"/>
  <c r="Z76" i="51"/>
  <c r="AF76" i="51" s="1"/>
  <c r="AO76" i="51" s="1"/>
  <c r="Z74" i="92"/>
  <c r="AG74" i="92" s="1"/>
  <c r="AP74" i="92" s="1"/>
  <c r="AI78" i="98"/>
  <c r="W76" i="85"/>
  <c r="Y76" i="85" s="1"/>
  <c r="AG75" i="48"/>
  <c r="AP75" i="48" s="1"/>
  <c r="W76" i="48"/>
  <c r="AE75" i="104"/>
  <c r="Z74" i="11"/>
  <c r="AG74" i="11" s="1"/>
  <c r="AP74" i="11" s="1"/>
  <c r="W76" i="104"/>
  <c r="X76" i="104" s="1"/>
  <c r="AI73" i="43"/>
  <c r="AR73" i="43" s="1"/>
  <c r="AI75" i="51"/>
  <c r="Z77" i="96"/>
  <c r="AG77" i="96" s="1"/>
  <c r="AP77" i="96" s="1"/>
  <c r="Z74" i="54"/>
  <c r="AF74" i="54" s="1"/>
  <c r="AO74" i="54" s="1"/>
  <c r="Z75" i="87"/>
  <c r="AF75" i="87" s="1"/>
  <c r="AO75" i="87" s="1"/>
  <c r="Z75" i="84"/>
  <c r="AG75" i="84" s="1"/>
  <c r="AP75" i="84" s="1"/>
  <c r="AF75" i="42"/>
  <c r="AO75" i="42" s="1"/>
  <c r="AE75" i="42"/>
  <c r="W78" i="100"/>
  <c r="AG77" i="100"/>
  <c r="AP77" i="100" s="1"/>
  <c r="AF77" i="100"/>
  <c r="AO77" i="100" s="1"/>
  <c r="AE77" i="100"/>
  <c r="AE76" i="51"/>
  <c r="AG76" i="51"/>
  <c r="AP76" i="51" s="1"/>
  <c r="W77" i="51"/>
  <c r="Y77" i="13"/>
  <c r="X77" i="13"/>
  <c r="Y73" i="95"/>
  <c r="X73" i="95"/>
  <c r="W78" i="96"/>
  <c r="AF77" i="96"/>
  <c r="AO77" i="96" s="1"/>
  <c r="AE77" i="96"/>
  <c r="Y76" i="44"/>
  <c r="X76" i="44"/>
  <c r="Y81" i="18"/>
  <c r="Y75" i="50"/>
  <c r="X75" i="50"/>
  <c r="AN72" i="95"/>
  <c r="AI72" i="95"/>
  <c r="AH74" i="11"/>
  <c r="AQ74" i="11" s="1"/>
  <c r="AH75" i="87"/>
  <c r="AQ75" i="87" s="1"/>
  <c r="Y77" i="16"/>
  <c r="X77" i="16"/>
  <c r="Y76" i="102"/>
  <c r="X76" i="102"/>
  <c r="AN80" i="18"/>
  <c r="Y73" i="99"/>
  <c r="X73" i="99"/>
  <c r="AF79" i="41"/>
  <c r="AO79" i="41" s="1"/>
  <c r="AG79" i="41"/>
  <c r="AP79" i="41" s="1"/>
  <c r="AE79" i="41"/>
  <c r="W80" i="41"/>
  <c r="AH75" i="84"/>
  <c r="AQ75" i="84" s="1"/>
  <c r="W75" i="11"/>
  <c r="Y73" i="20"/>
  <c r="AN75" i="85"/>
  <c r="AE74" i="10"/>
  <c r="AG74" i="10"/>
  <c r="AP74" i="10" s="1"/>
  <c r="AF74" i="10"/>
  <c r="AO74" i="10" s="1"/>
  <c r="W75" i="10"/>
  <c r="AR76" i="100"/>
  <c r="X76" i="85"/>
  <c r="AI72" i="20"/>
  <c r="AN72" i="20"/>
  <c r="AH79" i="98"/>
  <c r="AQ79" i="98" s="1"/>
  <c r="Z79" i="98"/>
  <c r="Y76" i="48"/>
  <c r="X76" i="48"/>
  <c r="W78" i="94"/>
  <c r="AF77" i="94"/>
  <c r="AO77" i="94" s="1"/>
  <c r="AE77" i="94"/>
  <c r="AG77" i="94"/>
  <c r="AP77" i="94" s="1"/>
  <c r="AR73" i="11"/>
  <c r="AR75" i="49"/>
  <c r="AH74" i="43"/>
  <c r="AQ74" i="43" s="1"/>
  <c r="AH77" i="100"/>
  <c r="AQ77" i="100" s="1"/>
  <c r="AR76" i="96"/>
  <c r="AF74" i="91"/>
  <c r="AO74" i="91" s="1"/>
  <c r="AE74" i="91"/>
  <c r="AG74" i="91"/>
  <c r="AP74" i="91" s="1"/>
  <c r="W75" i="91"/>
  <c r="AI75" i="44"/>
  <c r="AN75" i="44"/>
  <c r="AN76" i="13"/>
  <c r="AI76" i="13"/>
  <c r="AI74" i="50"/>
  <c r="AN74" i="50"/>
  <c r="Z74" i="43"/>
  <c r="AR75" i="88"/>
  <c r="AI72" i="99"/>
  <c r="AN72" i="99"/>
  <c r="AE75" i="55"/>
  <c r="AF75" i="55"/>
  <c r="AO75" i="55" s="1"/>
  <c r="AG75" i="55"/>
  <c r="AP75" i="55" s="1"/>
  <c r="W76" i="55"/>
  <c r="W75" i="82"/>
  <c r="AF74" i="82"/>
  <c r="AO74" i="82" s="1"/>
  <c r="AE74" i="82"/>
  <c r="AG74" i="82"/>
  <c r="AP74" i="82" s="1"/>
  <c r="AH76" i="49"/>
  <c r="AQ76" i="49" s="1"/>
  <c r="AE72" i="90"/>
  <c r="W73" i="90"/>
  <c r="AG72" i="90"/>
  <c r="AP72" i="90" s="1"/>
  <c r="AF72" i="90"/>
  <c r="AO72" i="90" s="1"/>
  <c r="AH74" i="54"/>
  <c r="AQ74" i="54" s="1"/>
  <c r="AI75" i="102"/>
  <c r="AN75" i="102"/>
  <c r="AH76" i="88"/>
  <c r="AQ76" i="88" s="1"/>
  <c r="Z76" i="49"/>
  <c r="AI75" i="48"/>
  <c r="AN75" i="48"/>
  <c r="Z76" i="88"/>
  <c r="AN76" i="16"/>
  <c r="AI76" i="16"/>
  <c r="AE75" i="83"/>
  <c r="AF75" i="83"/>
  <c r="AO75" i="83" s="1"/>
  <c r="AG75" i="83"/>
  <c r="AP75" i="83" s="1"/>
  <c r="W76" i="83"/>
  <c r="AE76" i="45"/>
  <c r="AF76" i="45"/>
  <c r="AO76" i="45" s="1"/>
  <c r="W77" i="45"/>
  <c r="AG76" i="45"/>
  <c r="AP76" i="45" s="1"/>
  <c r="AF72" i="103"/>
  <c r="AO72" i="103" s="1"/>
  <c r="AE72" i="103"/>
  <c r="AG72" i="103"/>
  <c r="AP72" i="103" s="1"/>
  <c r="W73" i="103"/>
  <c r="AF76" i="35"/>
  <c r="AO76" i="35" s="1"/>
  <c r="AG76" i="35"/>
  <c r="AP76" i="35" s="1"/>
  <c r="W77" i="35"/>
  <c r="AE76" i="35"/>
  <c r="AN75" i="104"/>
  <c r="AI75" i="104"/>
  <c r="AH74" i="92"/>
  <c r="AQ74" i="92" s="1"/>
  <c r="AR75" i="51"/>
  <c r="AR78" i="98"/>
  <c r="AR73" i="92"/>
  <c r="AH77" i="96"/>
  <c r="AQ77" i="96" s="1"/>
  <c r="AH76" i="51"/>
  <c r="AQ76" i="51" s="1"/>
  <c r="Y76" i="42"/>
  <c r="X76" i="42"/>
  <c r="Z76" i="42" s="1"/>
  <c r="W76" i="84" l="1"/>
  <c r="AE75" i="84"/>
  <c r="AI80" i="18"/>
  <c r="AR80" i="18" s="1"/>
  <c r="AI75" i="42"/>
  <c r="AF75" i="84"/>
  <c r="AO75" i="84" s="1"/>
  <c r="Y76" i="104"/>
  <c r="Z77" i="16"/>
  <c r="W78" i="16" s="1"/>
  <c r="AI75" i="85"/>
  <c r="AN75" i="42"/>
  <c r="Z73" i="20"/>
  <c r="AE73" i="20" s="1"/>
  <c r="Z76" i="102"/>
  <c r="W75" i="92"/>
  <c r="W76" i="87"/>
  <c r="AF74" i="11"/>
  <c r="AO74" i="11" s="1"/>
  <c r="Z77" i="13"/>
  <c r="AF77" i="13" s="1"/>
  <c r="AO77" i="13" s="1"/>
  <c r="AG75" i="87"/>
  <c r="AP75" i="87" s="1"/>
  <c r="AE74" i="92"/>
  <c r="AE75" i="87"/>
  <c r="AE74" i="11"/>
  <c r="AF74" i="92"/>
  <c r="AO74" i="92" s="1"/>
  <c r="W75" i="54"/>
  <c r="Y75" i="54" s="1"/>
  <c r="AE74" i="54"/>
  <c r="AG74" i="54"/>
  <c r="AP74" i="54" s="1"/>
  <c r="Z76" i="48"/>
  <c r="AG76" i="48" s="1"/>
  <c r="AP76" i="48" s="1"/>
  <c r="AI79" i="41"/>
  <c r="AN79" i="41"/>
  <c r="Y77" i="45"/>
  <c r="X77" i="45"/>
  <c r="AI75" i="83"/>
  <c r="AN75" i="83"/>
  <c r="AE76" i="49"/>
  <c r="AF76" i="49"/>
  <c r="AO76" i="49" s="1"/>
  <c r="AG76" i="49"/>
  <c r="AP76" i="49" s="1"/>
  <c r="W77" i="49"/>
  <c r="AR76" i="13"/>
  <c r="AI74" i="91"/>
  <c r="AN74" i="91"/>
  <c r="AH76" i="48"/>
  <c r="AQ76" i="48" s="1"/>
  <c r="AN75" i="84"/>
  <c r="AI75" i="84"/>
  <c r="AR75" i="85"/>
  <c r="AN74" i="11"/>
  <c r="AH75" i="50"/>
  <c r="AQ75" i="50" s="1"/>
  <c r="AH76" i="44"/>
  <c r="AQ76" i="44" s="1"/>
  <c r="AN74" i="92"/>
  <c r="Y76" i="87"/>
  <c r="X76" i="87"/>
  <c r="AR75" i="48"/>
  <c r="Y75" i="10"/>
  <c r="X75" i="10"/>
  <c r="Y75" i="11"/>
  <c r="X75" i="11"/>
  <c r="AE76" i="48"/>
  <c r="AR72" i="20"/>
  <c r="AH73" i="20"/>
  <c r="AQ73" i="20" s="1"/>
  <c r="AH76" i="102"/>
  <c r="AQ76" i="102" s="1"/>
  <c r="AR75" i="42"/>
  <c r="Z75" i="50"/>
  <c r="Z76" i="44"/>
  <c r="Y77" i="51"/>
  <c r="X77" i="51"/>
  <c r="AN77" i="100"/>
  <c r="AI77" i="100"/>
  <c r="AE76" i="42"/>
  <c r="AF76" i="42"/>
  <c r="AO76" i="42" s="1"/>
  <c r="W77" i="42"/>
  <c r="AG76" i="42"/>
  <c r="AP76" i="42" s="1"/>
  <c r="Y76" i="55"/>
  <c r="X76" i="55"/>
  <c r="Y78" i="94"/>
  <c r="X78" i="94"/>
  <c r="AN77" i="96"/>
  <c r="AI77" i="96"/>
  <c r="AH76" i="85"/>
  <c r="AQ76" i="85" s="1"/>
  <c r="AN74" i="10"/>
  <c r="AI74" i="10"/>
  <c r="W74" i="20"/>
  <c r="AG73" i="20"/>
  <c r="AP73" i="20" s="1"/>
  <c r="AH73" i="99"/>
  <c r="AQ73" i="99" s="1"/>
  <c r="AF76" i="102"/>
  <c r="AO76" i="102" s="1"/>
  <c r="AE76" i="102"/>
  <c r="W77" i="102"/>
  <c r="AG76" i="102"/>
  <c r="AP76" i="102" s="1"/>
  <c r="Y78" i="96"/>
  <c r="X78" i="96"/>
  <c r="AN75" i="87"/>
  <c r="AR74" i="50"/>
  <c r="Y76" i="84"/>
  <c r="X76" i="84"/>
  <c r="AE77" i="16"/>
  <c r="AF77" i="16"/>
  <c r="AO77" i="16" s="1"/>
  <c r="AG77" i="16"/>
  <c r="AP77" i="16" s="1"/>
  <c r="AR75" i="104"/>
  <c r="Y73" i="103"/>
  <c r="X73" i="103"/>
  <c r="AR76" i="16"/>
  <c r="AI75" i="55"/>
  <c r="AN75" i="55"/>
  <c r="AI76" i="35"/>
  <c r="AN76" i="35"/>
  <c r="AI72" i="103"/>
  <c r="AN72" i="103"/>
  <c r="Y76" i="83"/>
  <c r="X76" i="83"/>
  <c r="W77" i="88"/>
  <c r="AE76" i="88"/>
  <c r="AG76" i="88"/>
  <c r="AP76" i="88" s="1"/>
  <c r="AF76" i="88"/>
  <c r="AO76" i="88" s="1"/>
  <c r="Y73" i="90"/>
  <c r="X73" i="90"/>
  <c r="AE74" i="43"/>
  <c r="AF74" i="43"/>
  <c r="AO74" i="43" s="1"/>
  <c r="AG74" i="43"/>
  <c r="AP74" i="43" s="1"/>
  <c r="W75" i="43"/>
  <c r="AR75" i="44"/>
  <c r="AN77" i="94"/>
  <c r="AI77" i="94"/>
  <c r="W80" i="98"/>
  <c r="AE79" i="98"/>
  <c r="AG79" i="98"/>
  <c r="AP79" i="98" s="1"/>
  <c r="AF79" i="98"/>
  <c r="AO79" i="98" s="1"/>
  <c r="Z76" i="85"/>
  <c r="Z73" i="99"/>
  <c r="AH76" i="104"/>
  <c r="AQ76" i="104" s="1"/>
  <c r="AH81" i="18"/>
  <c r="AQ81" i="18" s="1"/>
  <c r="AH73" i="95"/>
  <c r="AQ73" i="95" s="1"/>
  <c r="Y75" i="92"/>
  <c r="X75" i="92"/>
  <c r="X75" i="54"/>
  <c r="AI76" i="45"/>
  <c r="AN76" i="45"/>
  <c r="AN74" i="82"/>
  <c r="AI74" i="82"/>
  <c r="AH76" i="42"/>
  <c r="AQ76" i="42" s="1"/>
  <c r="Y77" i="35"/>
  <c r="X77" i="35"/>
  <c r="AR75" i="102"/>
  <c r="AN72" i="90"/>
  <c r="AI72" i="90"/>
  <c r="Y75" i="82"/>
  <c r="X75" i="82"/>
  <c r="AR72" i="99"/>
  <c r="Y75" i="91"/>
  <c r="X75" i="91"/>
  <c r="Y80" i="41"/>
  <c r="X80" i="41"/>
  <c r="AH77" i="16"/>
  <c r="AQ77" i="16" s="1"/>
  <c r="Z76" i="104"/>
  <c r="AR72" i="95"/>
  <c r="Z81" i="18"/>
  <c r="Z73" i="95"/>
  <c r="AH77" i="13"/>
  <c r="AQ77" i="13" s="1"/>
  <c r="AI76" i="51"/>
  <c r="AN76" i="51"/>
  <c r="Y78" i="100"/>
  <c r="X78" i="100"/>
  <c r="AI74" i="54" l="1"/>
  <c r="AF73" i="20"/>
  <c r="AO73" i="20" s="1"/>
  <c r="AI74" i="11"/>
  <c r="Z76" i="87"/>
  <c r="AI74" i="92"/>
  <c r="AR74" i="92" s="1"/>
  <c r="AF76" i="48"/>
  <c r="AO76" i="48" s="1"/>
  <c r="Z76" i="55"/>
  <c r="W77" i="48"/>
  <c r="W78" i="13"/>
  <c r="Y78" i="13" s="1"/>
  <c r="AN74" i="54"/>
  <c r="Z75" i="54"/>
  <c r="AE75" i="54" s="1"/>
  <c r="AE77" i="13"/>
  <c r="AN77" i="13" s="1"/>
  <c r="AG77" i="13"/>
  <c r="AP77" i="13" s="1"/>
  <c r="AI75" i="87"/>
  <c r="Z78" i="94"/>
  <c r="AF78" i="94" s="1"/>
  <c r="AO78" i="94" s="1"/>
  <c r="Z77" i="51"/>
  <c r="AE77" i="51" s="1"/>
  <c r="Z73" i="103"/>
  <c r="AF73" i="103" s="1"/>
  <c r="AO73" i="103" s="1"/>
  <c r="Z76" i="84"/>
  <c r="AF76" i="84" s="1"/>
  <c r="AO76" i="84" s="1"/>
  <c r="Z78" i="96"/>
  <c r="W79" i="96" s="1"/>
  <c r="Z75" i="91"/>
  <c r="AG75" i="91" s="1"/>
  <c r="AP75" i="91" s="1"/>
  <c r="AE76" i="84"/>
  <c r="AG76" i="84"/>
  <c r="AP76" i="84" s="1"/>
  <c r="AH80" i="41"/>
  <c r="AQ80" i="41" s="1"/>
  <c r="Y77" i="88"/>
  <c r="X77" i="88"/>
  <c r="Y77" i="42"/>
  <c r="X77" i="42"/>
  <c r="Y77" i="48"/>
  <c r="X77" i="48"/>
  <c r="AH75" i="92"/>
  <c r="AQ75" i="92" s="1"/>
  <c r="AH76" i="83"/>
  <c r="AQ76" i="83" s="1"/>
  <c r="AH75" i="10"/>
  <c r="AQ75" i="10" s="1"/>
  <c r="AR74" i="54"/>
  <c r="Y77" i="49"/>
  <c r="X77" i="49"/>
  <c r="AH77" i="45"/>
  <c r="AQ77" i="45" s="1"/>
  <c r="AN79" i="98"/>
  <c r="AI79" i="98"/>
  <c r="Y75" i="43"/>
  <c r="X75" i="43"/>
  <c r="Z76" i="83"/>
  <c r="AN77" i="16"/>
  <c r="AI77" i="16"/>
  <c r="Y77" i="102"/>
  <c r="X77" i="102"/>
  <c r="Y74" i="20"/>
  <c r="X74" i="20"/>
  <c r="AH76" i="55"/>
  <c r="AQ76" i="55" s="1"/>
  <c r="AI76" i="42"/>
  <c r="AN76" i="42"/>
  <c r="AE76" i="44"/>
  <c r="W77" i="44"/>
  <c r="AF76" i="44"/>
  <c r="AO76" i="44" s="1"/>
  <c r="AG76" i="44"/>
  <c r="AP76" i="44" s="1"/>
  <c r="Z75" i="10"/>
  <c r="AH76" i="87"/>
  <c r="AQ76" i="87" s="1"/>
  <c r="AR74" i="11"/>
  <c r="Z77" i="45"/>
  <c r="AR75" i="55"/>
  <c r="AR75" i="87"/>
  <c r="AN76" i="102"/>
  <c r="AI76" i="102"/>
  <c r="AR77" i="96"/>
  <c r="AE76" i="55"/>
  <c r="AF76" i="55"/>
  <c r="AO76" i="55" s="1"/>
  <c r="AG76" i="55"/>
  <c r="AP76" i="55" s="1"/>
  <c r="W77" i="55"/>
  <c r="AR77" i="100"/>
  <c r="AE75" i="50"/>
  <c r="AF75" i="50"/>
  <c r="AO75" i="50" s="1"/>
  <c r="AG75" i="50"/>
  <c r="AP75" i="50" s="1"/>
  <c r="W76" i="50"/>
  <c r="AN76" i="48"/>
  <c r="AI76" i="48"/>
  <c r="AF76" i="87"/>
  <c r="AO76" i="87" s="1"/>
  <c r="AE76" i="87"/>
  <c r="W77" i="87"/>
  <c r="AG76" i="87"/>
  <c r="AP76" i="87" s="1"/>
  <c r="AE81" i="18"/>
  <c r="W82" i="18"/>
  <c r="AF81" i="18"/>
  <c r="AO81" i="18" s="1"/>
  <c r="AG81" i="18"/>
  <c r="AP81" i="18" s="1"/>
  <c r="AH73" i="90"/>
  <c r="AQ73" i="90" s="1"/>
  <c r="AE78" i="94"/>
  <c r="AR75" i="83"/>
  <c r="AR76" i="35"/>
  <c r="AH75" i="82"/>
  <c r="AQ75" i="82" s="1"/>
  <c r="AR74" i="82"/>
  <c r="W77" i="104"/>
  <c r="AG76" i="104"/>
  <c r="AP76" i="104" s="1"/>
  <c r="AF76" i="104"/>
  <c r="AO76" i="104" s="1"/>
  <c r="AE76" i="104"/>
  <c r="Z75" i="82"/>
  <c r="AH75" i="54"/>
  <c r="AQ75" i="54" s="1"/>
  <c r="AF73" i="99"/>
  <c r="AO73" i="99" s="1"/>
  <c r="AE73" i="99"/>
  <c r="AG73" i="99"/>
  <c r="AP73" i="99" s="1"/>
  <c r="W74" i="99"/>
  <c r="AR77" i="94"/>
  <c r="AH78" i="96"/>
  <c r="AQ78" i="96" s="1"/>
  <c r="AI73" i="20"/>
  <c r="AN73" i="20"/>
  <c r="AH75" i="11"/>
  <c r="AQ75" i="11" s="1"/>
  <c r="AR74" i="91"/>
  <c r="AN76" i="49"/>
  <c r="AI76" i="49"/>
  <c r="AH73" i="103"/>
  <c r="AQ73" i="103" s="1"/>
  <c r="Z73" i="90"/>
  <c r="AR76" i="51"/>
  <c r="Z80" i="41"/>
  <c r="Z75" i="92"/>
  <c r="AH75" i="91"/>
  <c r="AQ75" i="91" s="1"/>
  <c r="AH77" i="35"/>
  <c r="AQ77" i="35" s="1"/>
  <c r="Y80" i="98"/>
  <c r="X80" i="98"/>
  <c r="AH76" i="84"/>
  <c r="AQ76" i="84" s="1"/>
  <c r="AH78" i="100"/>
  <c r="AQ78" i="100" s="1"/>
  <c r="Z78" i="100"/>
  <c r="AF73" i="95"/>
  <c r="AO73" i="95" s="1"/>
  <c r="AE73" i="95"/>
  <c r="AG73" i="95"/>
  <c r="AP73" i="95" s="1"/>
  <c r="W74" i="95"/>
  <c r="AR72" i="90"/>
  <c r="Z77" i="35"/>
  <c r="AR76" i="45"/>
  <c r="AF76" i="85"/>
  <c r="AO76" i="85" s="1"/>
  <c r="W77" i="85"/>
  <c r="AG76" i="85"/>
  <c r="AP76" i="85" s="1"/>
  <c r="AE76" i="85"/>
  <c r="AI74" i="43"/>
  <c r="AN74" i="43"/>
  <c r="AN76" i="88"/>
  <c r="AI76" i="88"/>
  <c r="AR72" i="103"/>
  <c r="Y78" i="16"/>
  <c r="X78" i="16"/>
  <c r="AR74" i="10"/>
  <c r="AH78" i="94"/>
  <c r="AQ78" i="94" s="1"/>
  <c r="AH77" i="51"/>
  <c r="AQ77" i="51" s="1"/>
  <c r="Z75" i="11"/>
  <c r="AR75" i="84"/>
  <c r="AR79" i="41"/>
  <c r="X78" i="13" l="1"/>
  <c r="AG78" i="94"/>
  <c r="AP78" i="94" s="1"/>
  <c r="W79" i="94"/>
  <c r="Y79" i="94" s="1"/>
  <c r="AE75" i="91"/>
  <c r="W76" i="54"/>
  <c r="W78" i="51"/>
  <c r="Y78" i="51" s="1"/>
  <c r="AG77" i="51"/>
  <c r="AP77" i="51" s="1"/>
  <c r="W74" i="103"/>
  <c r="W76" i="91"/>
  <c r="AI77" i="13"/>
  <c r="AF77" i="51"/>
  <c r="AO77" i="51" s="1"/>
  <c r="AG75" i="54"/>
  <c r="AP75" i="54" s="1"/>
  <c r="Z77" i="102"/>
  <c r="AF77" i="102" s="1"/>
  <c r="AO77" i="102" s="1"/>
  <c r="AF78" i="96"/>
  <c r="AO78" i="96" s="1"/>
  <c r="AG78" i="96"/>
  <c r="AP78" i="96" s="1"/>
  <c r="Z75" i="43"/>
  <c r="AF75" i="43" s="1"/>
  <c r="AO75" i="43" s="1"/>
  <c r="W77" i="84"/>
  <c r="X77" i="84" s="1"/>
  <c r="AG73" i="103"/>
  <c r="AP73" i="103" s="1"/>
  <c r="AF75" i="54"/>
  <c r="AO75" i="54" s="1"/>
  <c r="AE78" i="96"/>
  <c r="AN78" i="96" s="1"/>
  <c r="AE73" i="103"/>
  <c r="Z78" i="16"/>
  <c r="AE78" i="16" s="1"/>
  <c r="Z77" i="49"/>
  <c r="AF77" i="49" s="1"/>
  <c r="AO77" i="49" s="1"/>
  <c r="Z80" i="98"/>
  <c r="W81" i="98" s="1"/>
  <c r="Z74" i="20"/>
  <c r="AE74" i="20" s="1"/>
  <c r="AF75" i="91"/>
  <c r="AO75" i="91" s="1"/>
  <c r="AG78" i="16"/>
  <c r="AP78" i="16" s="1"/>
  <c r="AN73" i="99"/>
  <c r="AI73" i="99"/>
  <c r="AR76" i="102"/>
  <c r="AR74" i="43"/>
  <c r="AE73" i="90"/>
  <c r="W74" i="90"/>
  <c r="AG73" i="90"/>
  <c r="AP73" i="90" s="1"/>
  <c r="AF73" i="90"/>
  <c r="AO73" i="90" s="1"/>
  <c r="Y77" i="87"/>
  <c r="X77" i="87"/>
  <c r="AH77" i="48"/>
  <c r="AQ77" i="48" s="1"/>
  <c r="AH77" i="88"/>
  <c r="AQ77" i="88" s="1"/>
  <c r="Y77" i="84"/>
  <c r="AN75" i="91"/>
  <c r="Y76" i="91"/>
  <c r="X76" i="91"/>
  <c r="AN73" i="95"/>
  <c r="AI73" i="95"/>
  <c r="AF75" i="82"/>
  <c r="AO75" i="82" s="1"/>
  <c r="AE75" i="82"/>
  <c r="W76" i="82"/>
  <c r="AG75" i="82"/>
  <c r="AP75" i="82" s="1"/>
  <c r="AN76" i="85"/>
  <c r="AI76" i="85"/>
  <c r="AE77" i="35"/>
  <c r="W78" i="35"/>
  <c r="AF77" i="35"/>
  <c r="AO77" i="35" s="1"/>
  <c r="AG77" i="35"/>
  <c r="AP77" i="35" s="1"/>
  <c r="AH80" i="98"/>
  <c r="AQ80" i="98" s="1"/>
  <c r="AN76" i="104"/>
  <c r="AI76" i="104"/>
  <c r="AN78" i="94"/>
  <c r="AI78" i="94"/>
  <c r="AN76" i="87"/>
  <c r="AI76" i="87"/>
  <c r="Y77" i="44"/>
  <c r="X77" i="44"/>
  <c r="AH74" i="20"/>
  <c r="AQ74" i="20" s="1"/>
  <c r="AR77" i="16"/>
  <c r="AR79" i="98"/>
  <c r="AH77" i="49"/>
  <c r="AQ77" i="49" s="1"/>
  <c r="Z77" i="48"/>
  <c r="Z77" i="88"/>
  <c r="X78" i="51"/>
  <c r="AN73" i="103"/>
  <c r="Y76" i="54"/>
  <c r="X76" i="54"/>
  <c r="Y77" i="55"/>
  <c r="X77" i="55"/>
  <c r="W79" i="100"/>
  <c r="AG78" i="100"/>
  <c r="AP78" i="100" s="1"/>
  <c r="AF78" i="100"/>
  <c r="AO78" i="100" s="1"/>
  <c r="AE78" i="100"/>
  <c r="AG75" i="92"/>
  <c r="AP75" i="92" s="1"/>
  <c r="AF75" i="92"/>
  <c r="AO75" i="92" s="1"/>
  <c r="AE75" i="92"/>
  <c r="W76" i="92"/>
  <c r="AI75" i="50"/>
  <c r="AN75" i="50"/>
  <c r="AI76" i="55"/>
  <c r="AN76" i="55"/>
  <c r="AI76" i="44"/>
  <c r="AN76" i="44"/>
  <c r="Y79" i="96"/>
  <c r="X79" i="96"/>
  <c r="Y76" i="50"/>
  <c r="X76" i="50"/>
  <c r="AE77" i="45"/>
  <c r="AF77" i="45"/>
  <c r="AO77" i="45" s="1"/>
  <c r="W78" i="45"/>
  <c r="AG77" i="45"/>
  <c r="AP77" i="45" s="1"/>
  <c r="AN76" i="84"/>
  <c r="AI76" i="84"/>
  <c r="AE75" i="11"/>
  <c r="W76" i="11"/>
  <c r="AG75" i="11"/>
  <c r="AP75" i="11" s="1"/>
  <c r="AF75" i="11"/>
  <c r="AO75" i="11" s="1"/>
  <c r="AF80" i="41"/>
  <c r="AO80" i="41" s="1"/>
  <c r="AG80" i="41"/>
  <c r="AP80" i="41" s="1"/>
  <c r="W81" i="41"/>
  <c r="AE80" i="41"/>
  <c r="Y82" i="18"/>
  <c r="X82" i="18"/>
  <c r="AR76" i="48"/>
  <c r="AF76" i="83"/>
  <c r="AO76" i="83" s="1"/>
  <c r="AE76" i="83"/>
  <c r="AG76" i="83"/>
  <c r="AP76" i="83" s="1"/>
  <c r="W77" i="83"/>
  <c r="AR77" i="13"/>
  <c r="AH77" i="42"/>
  <c r="AQ77" i="42" s="1"/>
  <c r="Y74" i="103"/>
  <c r="X74" i="103"/>
  <c r="AR76" i="88"/>
  <c r="Y77" i="85"/>
  <c r="X77" i="85"/>
  <c r="AR76" i="49"/>
  <c r="Y74" i="99"/>
  <c r="X74" i="99"/>
  <c r="AH78" i="13"/>
  <c r="AQ78" i="13" s="1"/>
  <c r="AH78" i="16"/>
  <c r="AQ78" i="16" s="1"/>
  <c r="Y74" i="95"/>
  <c r="X74" i="95"/>
  <c r="AR73" i="20"/>
  <c r="Z78" i="13"/>
  <c r="Y77" i="104"/>
  <c r="X77" i="104"/>
  <c r="AI81" i="18"/>
  <c r="AN81" i="18"/>
  <c r="AE75" i="10"/>
  <c r="AG75" i="10"/>
  <c r="AP75" i="10" s="1"/>
  <c r="W76" i="10"/>
  <c r="AF75" i="10"/>
  <c r="AO75" i="10" s="1"/>
  <c r="AR76" i="42"/>
  <c r="AH77" i="102"/>
  <c r="AQ77" i="102" s="1"/>
  <c r="AH75" i="43"/>
  <c r="AQ75" i="43" s="1"/>
  <c r="Z77" i="42"/>
  <c r="AN77" i="51"/>
  <c r="AI75" i="54"/>
  <c r="AN75" i="54"/>
  <c r="AG74" i="20" l="1"/>
  <c r="AP74" i="20" s="1"/>
  <c r="X79" i="94"/>
  <c r="AE77" i="102"/>
  <c r="AF74" i="20"/>
  <c r="AO74" i="20" s="1"/>
  <c r="AG77" i="102"/>
  <c r="AP77" i="102" s="1"/>
  <c r="AI75" i="91"/>
  <c r="W75" i="20"/>
  <c r="Y75" i="20" s="1"/>
  <c r="AI77" i="51"/>
  <c r="W78" i="102"/>
  <c r="W78" i="49"/>
  <c r="Y78" i="49" s="1"/>
  <c r="AG77" i="49"/>
  <c r="AP77" i="49" s="1"/>
  <c r="AI78" i="96"/>
  <c r="AR78" i="96" s="1"/>
  <c r="Z76" i="50"/>
  <c r="AF76" i="50" s="1"/>
  <c r="AO76" i="50" s="1"/>
  <c r="AF78" i="16"/>
  <c r="AO78" i="16" s="1"/>
  <c r="W79" i="16"/>
  <c r="X79" i="16" s="1"/>
  <c r="W76" i="43"/>
  <c r="Y76" i="43" s="1"/>
  <c r="AE75" i="43"/>
  <c r="AF80" i="98"/>
  <c r="AO80" i="98" s="1"/>
  <c r="AG80" i="98"/>
  <c r="AP80" i="98" s="1"/>
  <c r="AI73" i="103"/>
  <c r="AR73" i="103" s="1"/>
  <c r="AG75" i="43"/>
  <c r="AP75" i="43" s="1"/>
  <c r="AE77" i="49"/>
  <c r="AN77" i="49" s="1"/>
  <c r="AE80" i="98"/>
  <c r="AN80" i="98" s="1"/>
  <c r="Z82" i="18"/>
  <c r="AG82" i="18" s="1"/>
  <c r="AP82" i="18" s="1"/>
  <c r="AE76" i="50"/>
  <c r="AN75" i="11"/>
  <c r="AI75" i="11"/>
  <c r="Y79" i="100"/>
  <c r="X79" i="100"/>
  <c r="Y77" i="83"/>
  <c r="X77" i="83"/>
  <c r="AR76" i="84"/>
  <c r="AH77" i="55"/>
  <c r="AQ77" i="55" s="1"/>
  <c r="AE77" i="48"/>
  <c r="AF77" i="48"/>
  <c r="AO77" i="48" s="1"/>
  <c r="AG77" i="48"/>
  <c r="AP77" i="48" s="1"/>
  <c r="W78" i="48"/>
  <c r="AR76" i="87"/>
  <c r="AR76" i="85"/>
  <c r="AR73" i="95"/>
  <c r="AR75" i="91"/>
  <c r="AH74" i="103"/>
  <c r="AQ74" i="103" s="1"/>
  <c r="Y81" i="41"/>
  <c r="X81" i="41"/>
  <c r="AE77" i="42"/>
  <c r="AF77" i="42"/>
  <c r="AO77" i="42" s="1"/>
  <c r="AG77" i="42"/>
  <c r="AP77" i="42" s="1"/>
  <c r="W78" i="42"/>
  <c r="AR81" i="18"/>
  <c r="AN74" i="20"/>
  <c r="AI74" i="20"/>
  <c r="AH79" i="94"/>
  <c r="AQ79" i="94" s="1"/>
  <c r="Y78" i="45"/>
  <c r="X78" i="45"/>
  <c r="AH79" i="96"/>
  <c r="AQ79" i="96" s="1"/>
  <c r="AQ81" i="96" s="1"/>
  <c r="AZ3" i="96"/>
  <c r="AX6" i="96" s="1"/>
  <c r="AR76" i="55"/>
  <c r="Z77" i="55"/>
  <c r="AH77" i="84"/>
  <c r="AQ77" i="84" s="1"/>
  <c r="Y74" i="90"/>
  <c r="X74" i="90"/>
  <c r="Y79" i="16"/>
  <c r="AE82" i="18"/>
  <c r="W83" i="18"/>
  <c r="AN75" i="92"/>
  <c r="AI75" i="92"/>
  <c r="AH74" i="95"/>
  <c r="AQ74" i="95" s="1"/>
  <c r="AH77" i="85"/>
  <c r="AQ77" i="85" s="1"/>
  <c r="AN76" i="83"/>
  <c r="AI76" i="83"/>
  <c r="Z79" i="94"/>
  <c r="AI77" i="102"/>
  <c r="AN77" i="102"/>
  <c r="Z79" i="96"/>
  <c r="AX79" i="96" s="1"/>
  <c r="S79" i="96" s="1"/>
  <c r="AN78" i="100"/>
  <c r="AI78" i="100"/>
  <c r="AH78" i="51"/>
  <c r="AQ78" i="51" s="1"/>
  <c r="AR78" i="94"/>
  <c r="AH76" i="91"/>
  <c r="AQ76" i="91" s="1"/>
  <c r="Z77" i="84"/>
  <c r="AH77" i="87"/>
  <c r="AQ77" i="87" s="1"/>
  <c r="AN73" i="90"/>
  <c r="AI73" i="90"/>
  <c r="AN78" i="16"/>
  <c r="W79" i="13"/>
  <c r="AG78" i="13"/>
  <c r="AP78" i="13" s="1"/>
  <c r="AF78" i="13"/>
  <c r="AO78" i="13" s="1"/>
  <c r="AE78" i="13"/>
  <c r="AR76" i="44"/>
  <c r="Z74" i="103"/>
  <c r="X75" i="20"/>
  <c r="AH77" i="104"/>
  <c r="AQ77" i="104" s="1"/>
  <c r="Y76" i="10"/>
  <c r="X76" i="10"/>
  <c r="AI77" i="45"/>
  <c r="AN77" i="45"/>
  <c r="AR75" i="50"/>
  <c r="AH76" i="54"/>
  <c r="AQ76" i="54" s="1"/>
  <c r="AH77" i="44"/>
  <c r="AQ77" i="44" s="1"/>
  <c r="Y76" i="82"/>
  <c r="X76" i="82"/>
  <c r="Z76" i="91"/>
  <c r="Z77" i="87"/>
  <c r="AR73" i="99"/>
  <c r="AN75" i="10"/>
  <c r="AI75" i="10"/>
  <c r="W78" i="88"/>
  <c r="AG77" i="88"/>
  <c r="AP77" i="88" s="1"/>
  <c r="AF77" i="88"/>
  <c r="AO77" i="88" s="1"/>
  <c r="AE77" i="88"/>
  <c r="AI77" i="35"/>
  <c r="AN77" i="35"/>
  <c r="AR77" i="51"/>
  <c r="Z77" i="104"/>
  <c r="Z74" i="95"/>
  <c r="AH74" i="99"/>
  <c r="AQ74" i="99" s="1"/>
  <c r="Z77" i="85"/>
  <c r="AR75" i="54"/>
  <c r="Z74" i="99"/>
  <c r="Y81" i="98"/>
  <c r="X81" i="98"/>
  <c r="AH82" i="18"/>
  <c r="AQ82" i="18" s="1"/>
  <c r="AI80" i="41"/>
  <c r="AN80" i="41"/>
  <c r="Y76" i="11"/>
  <c r="X76" i="11"/>
  <c r="Y78" i="102"/>
  <c r="X78" i="102"/>
  <c r="AH76" i="50"/>
  <c r="AQ76" i="50" s="1"/>
  <c r="Y76" i="92"/>
  <c r="X76" i="92"/>
  <c r="Z76" i="54"/>
  <c r="Z78" i="51"/>
  <c r="Z77" i="44"/>
  <c r="AR76" i="104"/>
  <c r="Y78" i="35"/>
  <c r="X78" i="35"/>
  <c r="AI75" i="82"/>
  <c r="AN75" i="82"/>
  <c r="AI78" i="16" l="1"/>
  <c r="X78" i="49"/>
  <c r="AH78" i="49" s="1"/>
  <c r="AQ78" i="49" s="1"/>
  <c r="X76" i="43"/>
  <c r="AI75" i="43"/>
  <c r="AN75" i="43"/>
  <c r="W77" i="50"/>
  <c r="AG76" i="50"/>
  <c r="AP76" i="50" s="1"/>
  <c r="AF82" i="18"/>
  <c r="AO82" i="18" s="1"/>
  <c r="AI80" i="98"/>
  <c r="AI77" i="49"/>
  <c r="Z76" i="43"/>
  <c r="Z77" i="83"/>
  <c r="W78" i="83" s="1"/>
  <c r="AX76" i="96"/>
  <c r="AX70" i="96"/>
  <c r="S70" i="96" s="1"/>
  <c r="AC70" i="96" s="1"/>
  <c r="AB71" i="96" s="1"/>
  <c r="AX65" i="96"/>
  <c r="AX59" i="96"/>
  <c r="AX53" i="96"/>
  <c r="AX47" i="96"/>
  <c r="S47" i="96" s="1"/>
  <c r="AC47" i="96" s="1"/>
  <c r="AB48" i="96" s="1"/>
  <c r="AX41" i="96"/>
  <c r="AX35" i="96"/>
  <c r="S35" i="96" s="1"/>
  <c r="AC35" i="96" s="1"/>
  <c r="AB36" i="96" s="1"/>
  <c r="AX29" i="96"/>
  <c r="AX23" i="96"/>
  <c r="AX17" i="96"/>
  <c r="AX11" i="96"/>
  <c r="S11" i="96" s="1"/>
  <c r="AC11" i="96" s="1"/>
  <c r="AB12" i="96" s="1"/>
  <c r="AX5" i="96"/>
  <c r="AX75" i="96"/>
  <c r="S75" i="96" s="1"/>
  <c r="AC75" i="96" s="1"/>
  <c r="AB76" i="96" s="1"/>
  <c r="AX71" i="96"/>
  <c r="AX64" i="96"/>
  <c r="AX58" i="96"/>
  <c r="AX52" i="96"/>
  <c r="AX46" i="96"/>
  <c r="AX40" i="96"/>
  <c r="S40" i="96" s="1"/>
  <c r="AC40" i="96" s="1"/>
  <c r="AB41" i="96" s="1"/>
  <c r="AX34" i="96"/>
  <c r="AX28" i="96"/>
  <c r="AX22" i="96"/>
  <c r="AX16" i="96"/>
  <c r="S16" i="96" s="1"/>
  <c r="AC16" i="96" s="1"/>
  <c r="AB17" i="96" s="1"/>
  <c r="AX10" i="96"/>
  <c r="AX4" i="96"/>
  <c r="S4" i="96" s="1"/>
  <c r="AC4" i="96" s="1"/>
  <c r="AB5" i="96" s="1"/>
  <c r="AX77" i="96"/>
  <c r="AX69" i="96"/>
  <c r="AX63" i="96"/>
  <c r="AX57" i="96"/>
  <c r="S57" i="96" s="1"/>
  <c r="AC57" i="96" s="1"/>
  <c r="AB58" i="96" s="1"/>
  <c r="AX51" i="96"/>
  <c r="AX45" i="96"/>
  <c r="S45" i="96" s="1"/>
  <c r="AC45" i="96" s="1"/>
  <c r="AB46" i="96" s="1"/>
  <c r="AX39" i="96"/>
  <c r="AX33" i="96"/>
  <c r="AX27" i="96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AX74" i="96"/>
  <c r="AX68" i="96"/>
  <c r="AX62" i="96"/>
  <c r="S62" i="96" s="1"/>
  <c r="AC62" i="96" s="1"/>
  <c r="AB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AX32" i="96"/>
  <c r="AX26" i="96"/>
  <c r="AX20" i="96"/>
  <c r="AX14" i="96"/>
  <c r="S14" i="96" s="1"/>
  <c r="AC14" i="96" s="1"/>
  <c r="AB15" i="96" s="1"/>
  <c r="AX8" i="96"/>
  <c r="Z81" i="98"/>
  <c r="AG81" i="98" s="1"/>
  <c r="AP81" i="98" s="1"/>
  <c r="Z76" i="11"/>
  <c r="Z76" i="82"/>
  <c r="AE76" i="82" s="1"/>
  <c r="Z79" i="16"/>
  <c r="AE79" i="16" s="1"/>
  <c r="AX78" i="96"/>
  <c r="S78" i="96" s="1"/>
  <c r="AC78" i="96" s="1"/>
  <c r="AB79" i="96" s="1"/>
  <c r="AX73" i="96"/>
  <c r="AX67" i="96"/>
  <c r="AX61" i="96"/>
  <c r="AX54" i="96"/>
  <c r="S54" i="96" s="1"/>
  <c r="AC54" i="96" s="1"/>
  <c r="AB55" i="96" s="1"/>
  <c r="AX49" i="96"/>
  <c r="S49" i="96" s="1"/>
  <c r="AC49" i="96" s="1"/>
  <c r="AB50" i="96" s="1"/>
  <c r="AX43" i="96"/>
  <c r="S43" i="96" s="1"/>
  <c r="AC43" i="96" s="1"/>
  <c r="AB44" i="96" s="1"/>
  <c r="AX37" i="96"/>
  <c r="AX31" i="96"/>
  <c r="AX25" i="96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X72" i="96"/>
  <c r="S72" i="96" s="1"/>
  <c r="AC72" i="96" s="1"/>
  <c r="AB73" i="96" s="1"/>
  <c r="AX66" i="96"/>
  <c r="AX60" i="96"/>
  <c r="AX55" i="96"/>
  <c r="S55" i="96" s="1"/>
  <c r="AC55" i="96" s="1"/>
  <c r="AB56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AX24" i="96"/>
  <c r="AX18" i="96"/>
  <c r="S18" i="96" s="1"/>
  <c r="AC18" i="96" s="1"/>
  <c r="AB19" i="96" s="1"/>
  <c r="AX12" i="96"/>
  <c r="S12" i="96" s="1"/>
  <c r="AC12" i="96" s="1"/>
  <c r="AB13" i="96" s="1"/>
  <c r="AE76" i="43"/>
  <c r="W77" i="43"/>
  <c r="AF76" i="43"/>
  <c r="AO76" i="43" s="1"/>
  <c r="AG76" i="43"/>
  <c r="AP76" i="43" s="1"/>
  <c r="AF77" i="83"/>
  <c r="AO77" i="83" s="1"/>
  <c r="W82" i="98"/>
  <c r="AE81" i="98"/>
  <c r="AE76" i="11"/>
  <c r="AF76" i="11"/>
  <c r="AO76" i="11" s="1"/>
  <c r="W77" i="11"/>
  <c r="AG76" i="11"/>
  <c r="AP76" i="11" s="1"/>
  <c r="AH75" i="20"/>
  <c r="AQ75" i="20" s="1"/>
  <c r="AE77" i="44"/>
  <c r="AF77" i="44"/>
  <c r="AO77" i="44" s="1"/>
  <c r="AG77" i="44"/>
  <c r="AP77" i="44" s="1"/>
  <c r="W78" i="44"/>
  <c r="AH76" i="10"/>
  <c r="AQ76" i="10" s="1"/>
  <c r="AG79" i="96"/>
  <c r="AP79" i="96" s="1"/>
  <c r="AP81" i="96" s="1"/>
  <c r="AF79" i="96"/>
  <c r="AO79" i="96" s="1"/>
  <c r="AO81" i="96" s="1"/>
  <c r="AE79" i="96"/>
  <c r="AC79" i="96"/>
  <c r="AR74" i="20"/>
  <c r="Y78" i="42"/>
  <c r="X78" i="42"/>
  <c r="AH81" i="41"/>
  <c r="AQ81" i="41" s="1"/>
  <c r="AR75" i="43"/>
  <c r="AN77" i="48"/>
  <c r="AI77" i="48"/>
  <c r="S3" i="96"/>
  <c r="AC3" i="96" s="1"/>
  <c r="S5" i="96"/>
  <c r="AC5" i="96" s="1"/>
  <c r="AB6" i="96" s="1"/>
  <c r="S6" i="96"/>
  <c r="AC6" i="96" s="1"/>
  <c r="AB7" i="96" s="1"/>
  <c r="S8" i="96"/>
  <c r="AC8" i="96" s="1"/>
  <c r="AB9" i="96" s="1"/>
  <c r="S10" i="96"/>
  <c r="AC10" i="96" s="1"/>
  <c r="AB11" i="96" s="1"/>
  <c r="S17" i="96"/>
  <c r="AC17" i="96" s="1"/>
  <c r="AB18" i="96" s="1"/>
  <c r="S20" i="96"/>
  <c r="AC20" i="96" s="1"/>
  <c r="AB21" i="96" s="1"/>
  <c r="S22" i="96"/>
  <c r="AC22" i="96" s="1"/>
  <c r="AB23" i="96" s="1"/>
  <c r="S23" i="96"/>
  <c r="AC23" i="96" s="1"/>
  <c r="AB24" i="96" s="1"/>
  <c r="S24" i="96"/>
  <c r="AC24" i="96" s="1"/>
  <c r="AB25" i="96" s="1"/>
  <c r="S25" i="96"/>
  <c r="AC25" i="96" s="1"/>
  <c r="AB26" i="96" s="1"/>
  <c r="S26" i="96"/>
  <c r="AC26" i="96" s="1"/>
  <c r="AB27" i="96" s="1"/>
  <c r="S27" i="96"/>
  <c r="AC27" i="96" s="1"/>
  <c r="AB28" i="96" s="1"/>
  <c r="S28" i="96"/>
  <c r="AC28" i="96" s="1"/>
  <c r="AB29" i="96" s="1"/>
  <c r="S29" i="96"/>
  <c r="AC29" i="96" s="1"/>
  <c r="AB30" i="96" s="1"/>
  <c r="S30" i="96"/>
  <c r="AC30" i="96" s="1"/>
  <c r="AB31" i="96" s="1"/>
  <c r="S31" i="96"/>
  <c r="AC31" i="96" s="1"/>
  <c r="AB32" i="96" s="1"/>
  <c r="S32" i="96"/>
  <c r="AC32" i="96" s="1"/>
  <c r="AB33" i="96" s="1"/>
  <c r="S33" i="96"/>
  <c r="AC33" i="96" s="1"/>
  <c r="AB34" i="96" s="1"/>
  <c r="S34" i="96"/>
  <c r="AC34" i="96" s="1"/>
  <c r="AB35" i="96" s="1"/>
  <c r="S37" i="96"/>
  <c r="AC37" i="96" s="1"/>
  <c r="AB38" i="96" s="1"/>
  <c r="S38" i="96"/>
  <c r="AC38" i="96" s="1"/>
  <c r="AB39" i="96" s="1"/>
  <c r="S39" i="96"/>
  <c r="AC39" i="96" s="1"/>
  <c r="AB40" i="96" s="1"/>
  <c r="S41" i="96"/>
  <c r="AC41" i="96" s="1"/>
  <c r="AB42" i="96" s="1"/>
  <c r="S46" i="96"/>
  <c r="AC46" i="96" s="1"/>
  <c r="AB47" i="96" s="1"/>
  <c r="S51" i="96"/>
  <c r="AC51" i="96" s="1"/>
  <c r="AB52" i="96" s="1"/>
  <c r="S52" i="96"/>
  <c r="AC52" i="96" s="1"/>
  <c r="AB53" i="96" s="1"/>
  <c r="S53" i="96"/>
  <c r="AC53" i="96" s="1"/>
  <c r="AB54" i="96" s="1"/>
  <c r="S58" i="96"/>
  <c r="AC58" i="96" s="1"/>
  <c r="AB59" i="96" s="1"/>
  <c r="S59" i="96"/>
  <c r="AC59" i="96" s="1"/>
  <c r="AB60" i="96" s="1"/>
  <c r="S60" i="96"/>
  <c r="AC60" i="96" s="1"/>
  <c r="AB61" i="96" s="1"/>
  <c r="S61" i="96"/>
  <c r="AC61" i="96" s="1"/>
  <c r="AB62" i="96" s="1"/>
  <c r="S63" i="96"/>
  <c r="AC63" i="96" s="1"/>
  <c r="AB64" i="96" s="1"/>
  <c r="S64" i="96"/>
  <c r="AC64" i="96" s="1"/>
  <c r="AB65" i="96" s="1"/>
  <c r="S65" i="96"/>
  <c r="AC65" i="96" s="1"/>
  <c r="AB66" i="96" s="1"/>
  <c r="S66" i="96"/>
  <c r="AC66" i="96" s="1"/>
  <c r="AB67" i="96" s="1"/>
  <c r="S67" i="96"/>
  <c r="AC67" i="96" s="1"/>
  <c r="AB68" i="96" s="1"/>
  <c r="S68" i="96"/>
  <c r="AC68" i="96" s="1"/>
  <c r="AB69" i="96" s="1"/>
  <c r="S69" i="96"/>
  <c r="AC69" i="96" s="1"/>
  <c r="AB70" i="96" s="1"/>
  <c r="S71" i="96"/>
  <c r="AC71" i="96" s="1"/>
  <c r="AB72" i="96" s="1"/>
  <c r="S73" i="96"/>
  <c r="AC73" i="96" s="1"/>
  <c r="AB74" i="96" s="1"/>
  <c r="S74" i="96"/>
  <c r="AC74" i="96" s="1"/>
  <c r="AB75" i="96" s="1"/>
  <c r="S76" i="96"/>
  <c r="AC76" i="96" s="1"/>
  <c r="AB77" i="96" s="1"/>
  <c r="S77" i="96"/>
  <c r="AC77" i="96" s="1"/>
  <c r="AB78" i="96" s="1"/>
  <c r="AH77" i="83"/>
  <c r="AQ77" i="83" s="1"/>
  <c r="AR75" i="82"/>
  <c r="AE78" i="51"/>
  <c r="AF78" i="51"/>
  <c r="AO78" i="51" s="1"/>
  <c r="AG78" i="51"/>
  <c r="AP78" i="51" s="1"/>
  <c r="W79" i="51"/>
  <c r="AR75" i="10"/>
  <c r="AH76" i="82"/>
  <c r="AQ76" i="82" s="1"/>
  <c r="Z76" i="10"/>
  <c r="Z75" i="20"/>
  <c r="AR75" i="92"/>
  <c r="AH74" i="90"/>
  <c r="AQ74" i="90" s="1"/>
  <c r="AH78" i="45"/>
  <c r="AQ78" i="45" s="1"/>
  <c r="Y77" i="50"/>
  <c r="X77" i="50"/>
  <c r="AH76" i="11"/>
  <c r="AQ76" i="11" s="1"/>
  <c r="AF77" i="87"/>
  <c r="AO77" i="87" s="1"/>
  <c r="AG77" i="87"/>
  <c r="AP77" i="87" s="1"/>
  <c r="AE77" i="87"/>
  <c r="W78" i="87"/>
  <c r="AF79" i="16"/>
  <c r="AO79" i="16" s="1"/>
  <c r="AR75" i="11"/>
  <c r="AH81" i="98"/>
  <c r="AQ81" i="98" s="1"/>
  <c r="Y78" i="88"/>
  <c r="X78" i="88"/>
  <c r="AH78" i="35"/>
  <c r="AQ78" i="35" s="1"/>
  <c r="Z78" i="35"/>
  <c r="AH78" i="102"/>
  <c r="AQ78" i="102" s="1"/>
  <c r="AR77" i="35"/>
  <c r="AF74" i="103"/>
  <c r="AO74" i="103" s="1"/>
  <c r="AE74" i="103"/>
  <c r="AG74" i="103"/>
  <c r="AP74" i="103" s="1"/>
  <c r="W75" i="103"/>
  <c r="Y79" i="13"/>
  <c r="X79" i="13"/>
  <c r="AR77" i="102"/>
  <c r="Z78" i="49"/>
  <c r="Z74" i="90"/>
  <c r="AE77" i="55"/>
  <c r="AF77" i="55"/>
  <c r="AO77" i="55" s="1"/>
  <c r="AG77" i="55"/>
  <c r="AP77" i="55" s="1"/>
  <c r="W78" i="55"/>
  <c r="Z78" i="45"/>
  <c r="AR80" i="98"/>
  <c r="Z81" i="41"/>
  <c r="AH79" i="100"/>
  <c r="AQ79" i="100" s="1"/>
  <c r="AQ81" i="100" s="1"/>
  <c r="AZ3" i="100"/>
  <c r="AX5" i="100" s="1"/>
  <c r="AN78" i="13"/>
  <c r="AI78" i="13"/>
  <c r="AI82" i="18"/>
  <c r="AN82" i="18"/>
  <c r="AF76" i="91"/>
  <c r="AO76" i="91" s="1"/>
  <c r="AE76" i="91"/>
  <c r="AG76" i="91"/>
  <c r="AP76" i="91" s="1"/>
  <c r="W77" i="91"/>
  <c r="AH76" i="92"/>
  <c r="AQ76" i="92" s="1"/>
  <c r="AF74" i="95"/>
  <c r="AO74" i="95" s="1"/>
  <c r="AG74" i="95"/>
  <c r="AP74" i="95" s="1"/>
  <c r="AE74" i="95"/>
  <c r="W75" i="95"/>
  <c r="AR78" i="16"/>
  <c r="W78" i="84"/>
  <c r="AG77" i="84"/>
  <c r="AP77" i="84" s="1"/>
  <c r="AF77" i="84"/>
  <c r="AO77" i="84" s="1"/>
  <c r="AE77" i="84"/>
  <c r="W80" i="94"/>
  <c r="AF79" i="94"/>
  <c r="AO79" i="94" s="1"/>
  <c r="AE79" i="94"/>
  <c r="AG79" i="94"/>
  <c r="AP79" i="94" s="1"/>
  <c r="AI77" i="42"/>
  <c r="AN77" i="42"/>
  <c r="Y78" i="48"/>
  <c r="X78" i="48"/>
  <c r="Z79" i="100"/>
  <c r="AX79" i="100" s="1"/>
  <c r="S79" i="100" s="1"/>
  <c r="AR77" i="45"/>
  <c r="AR73" i="90"/>
  <c r="W78" i="85"/>
  <c r="AE77" i="85"/>
  <c r="AG77" i="85"/>
  <c r="AP77" i="85" s="1"/>
  <c r="AF77" i="85"/>
  <c r="AO77" i="85" s="1"/>
  <c r="AE76" i="54"/>
  <c r="AF76" i="54"/>
  <c r="AO76" i="54" s="1"/>
  <c r="AG76" i="54"/>
  <c r="AP76" i="54" s="1"/>
  <c r="W77" i="54"/>
  <c r="AR77" i="49"/>
  <c r="Z78" i="102"/>
  <c r="AR80" i="41"/>
  <c r="AF74" i="99"/>
  <c r="AO74" i="99" s="1"/>
  <c r="AG74" i="99"/>
  <c r="AP74" i="99" s="1"/>
  <c r="AE74" i="99"/>
  <c r="W75" i="99"/>
  <c r="AN77" i="88"/>
  <c r="AI77" i="88"/>
  <c r="Z76" i="92"/>
  <c r="W78" i="104"/>
  <c r="AG77" i="104"/>
  <c r="AP77" i="104" s="1"/>
  <c r="AF77" i="104"/>
  <c r="AO77" i="104" s="1"/>
  <c r="AE77" i="104"/>
  <c r="AR78" i="100"/>
  <c r="AR76" i="83"/>
  <c r="AH76" i="43"/>
  <c r="AQ76" i="43" s="1"/>
  <c r="Y83" i="18"/>
  <c r="X83" i="18"/>
  <c r="Z83" i="18" s="1"/>
  <c r="AH79" i="16"/>
  <c r="AQ79" i="16" s="1"/>
  <c r="AI76" i="50"/>
  <c r="AN76" i="50"/>
  <c r="AF76" i="82" l="1"/>
  <c r="AO76" i="82" s="1"/>
  <c r="AE77" i="83"/>
  <c r="AG76" i="82"/>
  <c r="AP76" i="82" s="1"/>
  <c r="W80" i="16"/>
  <c r="W77" i="82"/>
  <c r="AG79" i="16"/>
  <c r="AP79" i="16" s="1"/>
  <c r="AG77" i="83"/>
  <c r="AP77" i="83" s="1"/>
  <c r="AF81" i="98"/>
  <c r="AO81" i="98" s="1"/>
  <c r="Z77" i="50"/>
  <c r="AF77" i="50" s="1"/>
  <c r="AO77" i="50" s="1"/>
  <c r="AX76" i="100"/>
  <c r="S76" i="100" s="1"/>
  <c r="AC76" i="100" s="1"/>
  <c r="AB77" i="100" s="1"/>
  <c r="AX70" i="100"/>
  <c r="AX64" i="100"/>
  <c r="AX58" i="100"/>
  <c r="S58" i="100" s="1"/>
  <c r="AC58" i="100" s="1"/>
  <c r="AB59" i="100" s="1"/>
  <c r="AX52" i="100"/>
  <c r="AX46" i="100"/>
  <c r="AX40" i="100"/>
  <c r="S40" i="100" s="1"/>
  <c r="AC40" i="100" s="1"/>
  <c r="AB41" i="100" s="1"/>
  <c r="AX35" i="100"/>
  <c r="AX28" i="100"/>
  <c r="AX22" i="100"/>
  <c r="S22" i="100" s="1"/>
  <c r="AC22" i="100" s="1"/>
  <c r="AB23" i="100" s="1"/>
  <c r="AX16" i="100"/>
  <c r="AX10" i="100"/>
  <c r="AX3" i="100"/>
  <c r="S3" i="100" s="1"/>
  <c r="AC3" i="100" s="1"/>
  <c r="Z78" i="88"/>
  <c r="AX75" i="100"/>
  <c r="AX69" i="100"/>
  <c r="S69" i="100" s="1"/>
  <c r="AC69" i="100" s="1"/>
  <c r="AB70" i="100" s="1"/>
  <c r="AX63" i="100"/>
  <c r="AX56" i="100"/>
  <c r="S56" i="100" s="1"/>
  <c r="AC56" i="100" s="1"/>
  <c r="AB57" i="100" s="1"/>
  <c r="AX50" i="100"/>
  <c r="S50" i="100" s="1"/>
  <c r="AC50" i="100" s="1"/>
  <c r="AB51" i="100" s="1"/>
  <c r="AX45" i="100"/>
  <c r="AX39" i="100"/>
  <c r="AX33" i="100"/>
  <c r="S33" i="100" s="1"/>
  <c r="AC33" i="100" s="1"/>
  <c r="AB34" i="100" s="1"/>
  <c r="AX27" i="100"/>
  <c r="AX21" i="100"/>
  <c r="AX15" i="100"/>
  <c r="S15" i="100" s="1"/>
  <c r="AC15" i="100" s="1"/>
  <c r="AB16" i="100" s="1"/>
  <c r="AX9" i="100"/>
  <c r="AX4" i="100"/>
  <c r="Z78" i="48"/>
  <c r="AE78" i="48" s="1"/>
  <c r="AX74" i="100"/>
  <c r="AX68" i="100"/>
  <c r="S68" i="100" s="1"/>
  <c r="AC68" i="100" s="1"/>
  <c r="AB69" i="100" s="1"/>
  <c r="AX62" i="100"/>
  <c r="S62" i="100" s="1"/>
  <c r="AC62" i="100" s="1"/>
  <c r="AB63" i="100" s="1"/>
  <c r="AX57" i="100"/>
  <c r="AX51" i="100"/>
  <c r="AX43" i="100"/>
  <c r="S43" i="100" s="1"/>
  <c r="AC43" i="100" s="1"/>
  <c r="AB44" i="100" s="1"/>
  <c r="AX38" i="100"/>
  <c r="AX32" i="100"/>
  <c r="S32" i="100" s="1"/>
  <c r="AC32" i="100" s="1"/>
  <c r="AB33" i="100" s="1"/>
  <c r="AX26" i="100"/>
  <c r="S26" i="100" s="1"/>
  <c r="AC26" i="100" s="1"/>
  <c r="AB27" i="100" s="1"/>
  <c r="AX20" i="100"/>
  <c r="AX14" i="100"/>
  <c r="AX8" i="100"/>
  <c r="S8" i="100" s="1"/>
  <c r="AC8" i="100" s="1"/>
  <c r="AB9" i="100" s="1"/>
  <c r="AX73" i="100"/>
  <c r="AX67" i="100"/>
  <c r="AX61" i="100"/>
  <c r="AX55" i="100"/>
  <c r="AX49" i="100"/>
  <c r="AX44" i="100"/>
  <c r="S44" i="100" s="1"/>
  <c r="AC44" i="100" s="1"/>
  <c r="AB45" i="100" s="1"/>
  <c r="AX37" i="100"/>
  <c r="AX31" i="100"/>
  <c r="S31" i="100" s="1"/>
  <c r="AC31" i="100" s="1"/>
  <c r="AB32" i="100" s="1"/>
  <c r="AX25" i="100"/>
  <c r="S25" i="100" s="1"/>
  <c r="AC25" i="100" s="1"/>
  <c r="AB26" i="100" s="1"/>
  <c r="AX19" i="100"/>
  <c r="S19" i="100" s="1"/>
  <c r="AC19" i="100" s="1"/>
  <c r="AB20" i="100" s="1"/>
  <c r="AX13" i="100"/>
  <c r="AX7" i="100"/>
  <c r="S7" i="100" s="1"/>
  <c r="AC7" i="100" s="1"/>
  <c r="AB8" i="100" s="1"/>
  <c r="Z79" i="13"/>
  <c r="AX79" i="13" s="1"/>
  <c r="S79" i="13" s="1"/>
  <c r="AC79" i="13" s="1"/>
  <c r="AX78" i="100"/>
  <c r="S78" i="100" s="1"/>
  <c r="AC78" i="100" s="1"/>
  <c r="AB79" i="100" s="1"/>
  <c r="AX72" i="100"/>
  <c r="S72" i="100" s="1"/>
  <c r="AC72" i="100" s="1"/>
  <c r="AB73" i="100" s="1"/>
  <c r="AX66" i="100"/>
  <c r="AX60" i="100"/>
  <c r="AX54" i="100"/>
  <c r="S54" i="100" s="1"/>
  <c r="AC54" i="100" s="1"/>
  <c r="AB55" i="100" s="1"/>
  <c r="AX48" i="100"/>
  <c r="AX42" i="100"/>
  <c r="S42" i="100" s="1"/>
  <c r="AC42" i="100" s="1"/>
  <c r="AB43" i="100" s="1"/>
  <c r="AX36" i="100"/>
  <c r="S36" i="100" s="1"/>
  <c r="AC36" i="100" s="1"/>
  <c r="AB37" i="100" s="1"/>
  <c r="AX30" i="100"/>
  <c r="AX24" i="100"/>
  <c r="AX18" i="100"/>
  <c r="S18" i="100" s="1"/>
  <c r="AC18" i="100" s="1"/>
  <c r="AB19" i="100" s="1"/>
  <c r="AX12" i="100"/>
  <c r="S12" i="100" s="1"/>
  <c r="AC12" i="100" s="1"/>
  <c r="AB13" i="100" s="1"/>
  <c r="AX6" i="100"/>
  <c r="S6" i="100" s="1"/>
  <c r="AC6" i="100" s="1"/>
  <c r="AB7" i="100" s="1"/>
  <c r="AX77" i="100"/>
  <c r="S77" i="100" s="1"/>
  <c r="AC77" i="100" s="1"/>
  <c r="AB78" i="100" s="1"/>
  <c r="AX71" i="100"/>
  <c r="S71" i="100" s="1"/>
  <c r="AC71" i="100" s="1"/>
  <c r="AB72" i="100" s="1"/>
  <c r="AX65" i="100"/>
  <c r="AX59" i="100"/>
  <c r="S59" i="100" s="1"/>
  <c r="AC59" i="100" s="1"/>
  <c r="AB60" i="100" s="1"/>
  <c r="AX53" i="100"/>
  <c r="AX47" i="100"/>
  <c r="S47" i="100" s="1"/>
  <c r="AC47" i="100" s="1"/>
  <c r="AB48" i="100" s="1"/>
  <c r="AX41" i="100"/>
  <c r="S41" i="100" s="1"/>
  <c r="AC41" i="100" s="1"/>
  <c r="AB42" i="100" s="1"/>
  <c r="AX34" i="100"/>
  <c r="S34" i="100" s="1"/>
  <c r="AC34" i="100" s="1"/>
  <c r="AB35" i="100" s="1"/>
  <c r="AX29" i="100"/>
  <c r="AX23" i="100"/>
  <c r="S23" i="100" s="1"/>
  <c r="AC23" i="100" s="1"/>
  <c r="AB24" i="100" s="1"/>
  <c r="AX17" i="100"/>
  <c r="S17" i="100" s="1"/>
  <c r="AC17" i="100" s="1"/>
  <c r="AB18" i="100" s="1"/>
  <c r="AX11" i="100"/>
  <c r="S11" i="100" s="1"/>
  <c r="AC11" i="100" s="1"/>
  <c r="AB12" i="100" s="1"/>
  <c r="AG78" i="48"/>
  <c r="AP78" i="48" s="1"/>
  <c r="AI76" i="54"/>
  <c r="AN76" i="54"/>
  <c r="AI77" i="55"/>
  <c r="AN77" i="55"/>
  <c r="AK78" i="96"/>
  <c r="AT78" i="96" s="1"/>
  <c r="AJ78" i="96"/>
  <c r="AK54" i="96"/>
  <c r="AT54" i="96" s="1"/>
  <c r="AJ54" i="96"/>
  <c r="AK24" i="96"/>
  <c r="AT24" i="96" s="1"/>
  <c r="AJ24" i="96"/>
  <c r="AN81" i="98"/>
  <c r="AI81" i="98"/>
  <c r="Y75" i="95"/>
  <c r="X75" i="95"/>
  <c r="AR78" i="13"/>
  <c r="AE74" i="90"/>
  <c r="W75" i="90"/>
  <c r="AG74" i="90"/>
  <c r="AP74" i="90" s="1"/>
  <c r="AF74" i="90"/>
  <c r="AO74" i="90" s="1"/>
  <c r="Y77" i="82"/>
  <c r="X77" i="82"/>
  <c r="Y80" i="16"/>
  <c r="X80" i="16"/>
  <c r="AJ77" i="96"/>
  <c r="AK77" i="96"/>
  <c r="AT77" i="96" s="1"/>
  <c r="AJ71" i="96"/>
  <c r="AK71" i="96"/>
  <c r="AT71" i="96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K5" i="96"/>
  <c r="AT5" i="96" s="1"/>
  <c r="AJ5" i="96"/>
  <c r="Y80" i="94"/>
  <c r="X80" i="94"/>
  <c r="AK66" i="96"/>
  <c r="AT66" i="96" s="1"/>
  <c r="AJ66" i="96"/>
  <c r="AK36" i="96"/>
  <c r="AT36" i="96" s="1"/>
  <c r="AJ36" i="96"/>
  <c r="AJ6" i="96"/>
  <c r="AK6" i="96"/>
  <c r="AT6" i="96" s="1"/>
  <c r="AN77" i="83"/>
  <c r="AI74" i="99"/>
  <c r="AN74" i="99"/>
  <c r="AN77" i="84"/>
  <c r="AI77" i="84"/>
  <c r="Y77" i="91"/>
  <c r="X77" i="91"/>
  <c r="AH83" i="18"/>
  <c r="AQ83" i="18" s="1"/>
  <c r="Y78" i="104"/>
  <c r="X78" i="104"/>
  <c r="AR77" i="42"/>
  <c r="AI74" i="95"/>
  <c r="AN74" i="95"/>
  <c r="AE78" i="45"/>
  <c r="AF78" i="45"/>
  <c r="AO78" i="45" s="1"/>
  <c r="W79" i="45"/>
  <c r="AG78" i="45"/>
  <c r="AP78" i="45" s="1"/>
  <c r="AE78" i="49"/>
  <c r="AF78" i="49"/>
  <c r="AO78" i="49" s="1"/>
  <c r="AG78" i="49"/>
  <c r="AP78" i="49" s="1"/>
  <c r="W79" i="49"/>
  <c r="Y75" i="103"/>
  <c r="X75" i="103"/>
  <c r="AN76" i="82"/>
  <c r="AG78" i="35"/>
  <c r="AP78" i="35" s="1"/>
  <c r="AE78" i="35"/>
  <c r="W79" i="35"/>
  <c r="AF78" i="35"/>
  <c r="AO78" i="35" s="1"/>
  <c r="AK76" i="96"/>
  <c r="AT76" i="96" s="1"/>
  <c r="AJ76" i="96"/>
  <c r="AK70" i="96"/>
  <c r="AT70" i="96" s="1"/>
  <c r="AJ70" i="96"/>
  <c r="AK64" i="96"/>
  <c r="AT64" i="96" s="1"/>
  <c r="AJ64" i="96"/>
  <c r="AK58" i="96"/>
  <c r="AT58" i="96" s="1"/>
  <c r="AJ58" i="96"/>
  <c r="AK52" i="96"/>
  <c r="AT52" i="96" s="1"/>
  <c r="AJ52" i="96"/>
  <c r="AK46" i="96"/>
  <c r="AT46" i="96" s="1"/>
  <c r="AJ46" i="96"/>
  <c r="AK40" i="96"/>
  <c r="AT40" i="96" s="1"/>
  <c r="AJ40" i="96"/>
  <c r="AK34" i="96"/>
  <c r="AT34" i="96" s="1"/>
  <c r="AJ34" i="96"/>
  <c r="AK28" i="96"/>
  <c r="AT28" i="96" s="1"/>
  <c r="AJ28" i="96"/>
  <c r="AK22" i="96"/>
  <c r="AT22" i="96" s="1"/>
  <c r="AJ22" i="96"/>
  <c r="AK16" i="96"/>
  <c r="AT16" i="96" s="1"/>
  <c r="AJ16" i="96"/>
  <c r="AK10" i="96"/>
  <c r="AT10" i="96" s="1"/>
  <c r="AJ10" i="96"/>
  <c r="AJ3" i="96"/>
  <c r="AB4" i="96"/>
  <c r="Y78" i="44"/>
  <c r="X78" i="44"/>
  <c r="AK72" i="96"/>
  <c r="AT72" i="96" s="1"/>
  <c r="AJ72" i="96"/>
  <c r="AK42" i="96"/>
  <c r="AT42" i="96" s="1"/>
  <c r="AJ42" i="96"/>
  <c r="AK12" i="96"/>
  <c r="AT12" i="96" s="1"/>
  <c r="AJ12" i="96"/>
  <c r="S4" i="100"/>
  <c r="AC4" i="100" s="1"/>
  <c r="AB5" i="100" s="1"/>
  <c r="S5" i="100"/>
  <c r="AC5" i="100" s="1"/>
  <c r="AB6" i="100" s="1"/>
  <c r="S9" i="100"/>
  <c r="AC9" i="100" s="1"/>
  <c r="AB10" i="100" s="1"/>
  <c r="S10" i="100"/>
  <c r="AC10" i="100" s="1"/>
  <c r="AB11" i="100" s="1"/>
  <c r="S13" i="100"/>
  <c r="AC13" i="100" s="1"/>
  <c r="AB14" i="100" s="1"/>
  <c r="S14" i="100"/>
  <c r="AC14" i="100" s="1"/>
  <c r="AB15" i="100" s="1"/>
  <c r="S16" i="100"/>
  <c r="AC16" i="100" s="1"/>
  <c r="AB17" i="100" s="1"/>
  <c r="S20" i="100"/>
  <c r="AC20" i="100" s="1"/>
  <c r="AB21" i="100" s="1"/>
  <c r="S21" i="100"/>
  <c r="AC21" i="100" s="1"/>
  <c r="AB22" i="100" s="1"/>
  <c r="S24" i="100"/>
  <c r="AC24" i="100" s="1"/>
  <c r="AB25" i="100" s="1"/>
  <c r="S27" i="100"/>
  <c r="AC27" i="100" s="1"/>
  <c r="AB28" i="100" s="1"/>
  <c r="S28" i="100"/>
  <c r="AC28" i="100" s="1"/>
  <c r="AB29" i="100" s="1"/>
  <c r="S29" i="100"/>
  <c r="AC29" i="100" s="1"/>
  <c r="AB30" i="100" s="1"/>
  <c r="S30" i="100"/>
  <c r="AC30" i="100" s="1"/>
  <c r="AB31" i="100" s="1"/>
  <c r="S35" i="100"/>
  <c r="AC35" i="100" s="1"/>
  <c r="AB36" i="100" s="1"/>
  <c r="S37" i="100"/>
  <c r="AC37" i="100" s="1"/>
  <c r="AB38" i="100" s="1"/>
  <c r="S38" i="100"/>
  <c r="AC38" i="100" s="1"/>
  <c r="AB39" i="100" s="1"/>
  <c r="S39" i="100"/>
  <c r="AC39" i="100" s="1"/>
  <c r="AB40" i="100" s="1"/>
  <c r="S45" i="100"/>
  <c r="AC45" i="100" s="1"/>
  <c r="AB46" i="100" s="1"/>
  <c r="S46" i="100"/>
  <c r="AC46" i="100" s="1"/>
  <c r="AB47" i="100" s="1"/>
  <c r="S48" i="100"/>
  <c r="AC48" i="100" s="1"/>
  <c r="AB49" i="100" s="1"/>
  <c r="S49" i="100"/>
  <c r="AC49" i="100" s="1"/>
  <c r="AB50" i="100" s="1"/>
  <c r="S51" i="100"/>
  <c r="AC51" i="100" s="1"/>
  <c r="AB52" i="100" s="1"/>
  <c r="S52" i="100"/>
  <c r="AC52" i="100" s="1"/>
  <c r="AB53" i="100" s="1"/>
  <c r="S53" i="100"/>
  <c r="AC53" i="100" s="1"/>
  <c r="AB54" i="100" s="1"/>
  <c r="S55" i="100"/>
  <c r="AC55" i="100" s="1"/>
  <c r="AB56" i="100" s="1"/>
  <c r="S57" i="100"/>
  <c r="AC57" i="100" s="1"/>
  <c r="AB58" i="100" s="1"/>
  <c r="S60" i="100"/>
  <c r="AC60" i="100" s="1"/>
  <c r="AB61" i="100" s="1"/>
  <c r="S61" i="100"/>
  <c r="AC61" i="100" s="1"/>
  <c r="AB62" i="100" s="1"/>
  <c r="S63" i="100"/>
  <c r="AC63" i="100" s="1"/>
  <c r="AB64" i="100" s="1"/>
  <c r="S64" i="100"/>
  <c r="AC64" i="100" s="1"/>
  <c r="AB65" i="100" s="1"/>
  <c r="S65" i="100"/>
  <c r="AC65" i="100" s="1"/>
  <c r="AB66" i="100" s="1"/>
  <c r="S66" i="100"/>
  <c r="AC66" i="100" s="1"/>
  <c r="AB67" i="100" s="1"/>
  <c r="S67" i="100"/>
  <c r="AC67" i="100" s="1"/>
  <c r="AB68" i="100" s="1"/>
  <c r="S70" i="100"/>
  <c r="AC70" i="100" s="1"/>
  <c r="AB71" i="100" s="1"/>
  <c r="S73" i="100"/>
  <c r="AC73" i="100" s="1"/>
  <c r="AB74" i="100" s="1"/>
  <c r="S74" i="100"/>
  <c r="AC74" i="100" s="1"/>
  <c r="AB75" i="100" s="1"/>
  <c r="S75" i="100"/>
  <c r="AC75" i="100" s="1"/>
  <c r="AB76" i="100" s="1"/>
  <c r="AG75" i="20"/>
  <c r="AP75" i="20" s="1"/>
  <c r="AF75" i="20"/>
  <c r="AO75" i="20" s="1"/>
  <c r="AE75" i="20"/>
  <c r="W76" i="20"/>
  <c r="Y79" i="51"/>
  <c r="X79" i="51"/>
  <c r="AK75" i="96"/>
  <c r="AT75" i="96" s="1"/>
  <c r="AJ75" i="96"/>
  <c r="AK69" i="96"/>
  <c r="AT69" i="96" s="1"/>
  <c r="AJ69" i="96"/>
  <c r="AK63" i="96"/>
  <c r="AT63" i="96" s="1"/>
  <c r="AJ63" i="96"/>
  <c r="AK57" i="96"/>
  <c r="AT57" i="96" s="1"/>
  <c r="AJ57" i="96"/>
  <c r="AK51" i="96"/>
  <c r="AT51" i="96" s="1"/>
  <c r="AJ51" i="96"/>
  <c r="AK45" i="96"/>
  <c r="AT45" i="96" s="1"/>
  <c r="AJ45" i="96"/>
  <c r="AK39" i="96"/>
  <c r="AT39" i="96" s="1"/>
  <c r="AJ39" i="96"/>
  <c r="AK33" i="96"/>
  <c r="AT33" i="96" s="1"/>
  <c r="AJ33" i="96"/>
  <c r="AK27" i="96"/>
  <c r="AT27" i="96" s="1"/>
  <c r="AJ27" i="96"/>
  <c r="AK21" i="96"/>
  <c r="AT21" i="96" s="1"/>
  <c r="AJ21" i="96"/>
  <c r="AK15" i="96"/>
  <c r="AT15" i="96" s="1"/>
  <c r="AJ15" i="96"/>
  <c r="AK9" i="96"/>
  <c r="AT9" i="96" s="1"/>
  <c r="AJ9" i="96"/>
  <c r="AR77" i="48"/>
  <c r="AH78" i="42"/>
  <c r="AQ78" i="42" s="1"/>
  <c r="AN79" i="96"/>
  <c r="AN81" i="96" s="1"/>
  <c r="AI79" i="96"/>
  <c r="Y77" i="11"/>
  <c r="X77" i="11"/>
  <c r="Y82" i="98"/>
  <c r="X82" i="98"/>
  <c r="AF78" i="102"/>
  <c r="AO78" i="102" s="1"/>
  <c r="W79" i="102"/>
  <c r="AE78" i="102"/>
  <c r="AG78" i="102"/>
  <c r="AP78" i="102" s="1"/>
  <c r="AG79" i="13"/>
  <c r="AP79" i="13" s="1"/>
  <c r="AP81" i="13" s="1"/>
  <c r="AE79" i="13"/>
  <c r="AF79" i="13"/>
  <c r="AO79" i="13" s="1"/>
  <c r="AO81" i="13" s="1"/>
  <c r="W79" i="88"/>
  <c r="AG78" i="88"/>
  <c r="AP78" i="88" s="1"/>
  <c r="AF78" i="88"/>
  <c r="AO78" i="88" s="1"/>
  <c r="AE78" i="88"/>
  <c r="AK48" i="96"/>
  <c r="AT48" i="96" s="1"/>
  <c r="AJ48" i="96"/>
  <c r="AK18" i="96"/>
  <c r="AT18" i="96" s="1"/>
  <c r="AJ18" i="96"/>
  <c r="AE83" i="18"/>
  <c r="W84" i="18"/>
  <c r="AF83" i="18"/>
  <c r="AO83" i="18" s="1"/>
  <c r="AG83" i="18"/>
  <c r="AP83" i="18" s="1"/>
  <c r="W77" i="92"/>
  <c r="AG76" i="92"/>
  <c r="AP76" i="92" s="1"/>
  <c r="AF76" i="92"/>
  <c r="AO76" i="92" s="1"/>
  <c r="AE76" i="92"/>
  <c r="Y77" i="54"/>
  <c r="X77" i="54"/>
  <c r="AN77" i="85"/>
  <c r="AI77" i="85"/>
  <c r="AG79" i="100"/>
  <c r="AP79" i="100" s="1"/>
  <c r="AP81" i="100" s="1"/>
  <c r="AF79" i="100"/>
  <c r="AO79" i="100" s="1"/>
  <c r="AO81" i="100" s="1"/>
  <c r="AE79" i="100"/>
  <c r="AC79" i="100"/>
  <c r="AN76" i="91"/>
  <c r="AI76" i="91"/>
  <c r="Y78" i="55"/>
  <c r="X78" i="55"/>
  <c r="AR77" i="88"/>
  <c r="Y78" i="85"/>
  <c r="X78" i="85"/>
  <c r="AH78" i="48"/>
  <c r="AQ78" i="48" s="1"/>
  <c r="AN79" i="94"/>
  <c r="AI79" i="94"/>
  <c r="Y78" i="84"/>
  <c r="X78" i="84"/>
  <c r="AI74" i="103"/>
  <c r="AN74" i="103"/>
  <c r="Y78" i="87"/>
  <c r="X78" i="87"/>
  <c r="AH77" i="50"/>
  <c r="AQ77" i="50" s="1"/>
  <c r="AE76" i="10"/>
  <c r="AG76" i="10"/>
  <c r="AP76" i="10" s="1"/>
  <c r="W77" i="10"/>
  <c r="AF76" i="10"/>
  <c r="AO76" i="10" s="1"/>
  <c r="AJ74" i="96"/>
  <c r="AK74" i="96"/>
  <c r="AT74" i="96" s="1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Y77" i="43"/>
  <c r="X77" i="43"/>
  <c r="Y75" i="99"/>
  <c r="X75" i="99"/>
  <c r="AR82" i="18"/>
  <c r="AI79" i="16"/>
  <c r="AN79" i="16"/>
  <c r="AI78" i="51"/>
  <c r="AN78" i="51"/>
  <c r="AK60" i="96"/>
  <c r="AT60" i="96" s="1"/>
  <c r="AJ60" i="96"/>
  <c r="AK30" i="96"/>
  <c r="AT30" i="96" s="1"/>
  <c r="AJ30" i="96"/>
  <c r="AR76" i="50"/>
  <c r="AN77" i="104"/>
  <c r="AI77" i="104"/>
  <c r="AF81" i="41"/>
  <c r="AO81" i="41" s="1"/>
  <c r="AE81" i="41"/>
  <c r="AG81" i="41"/>
  <c r="AP81" i="41" s="1"/>
  <c r="W82" i="41"/>
  <c r="AH79" i="13"/>
  <c r="AQ79" i="13" s="1"/>
  <c r="AQ81" i="13" s="1"/>
  <c r="AZ3" i="13"/>
  <c r="AX8" i="13" s="1"/>
  <c r="AH78" i="88"/>
  <c r="AQ78" i="88" s="1"/>
  <c r="AN77" i="87"/>
  <c r="AI77" i="87"/>
  <c r="AK79" i="96"/>
  <c r="AT79" i="96" s="1"/>
  <c r="AJ79" i="96"/>
  <c r="AS79" i="96" s="1"/>
  <c r="AK73" i="96"/>
  <c r="AT73" i="96" s="1"/>
  <c r="AJ73" i="96"/>
  <c r="AK67" i="96"/>
  <c r="AT67" i="96" s="1"/>
  <c r="AJ67" i="96"/>
  <c r="AK61" i="96"/>
  <c r="AT61" i="96" s="1"/>
  <c r="AJ61" i="96"/>
  <c r="AK55" i="96"/>
  <c r="AT55" i="96" s="1"/>
  <c r="AJ55" i="96"/>
  <c r="AK49" i="96"/>
  <c r="AT49" i="96" s="1"/>
  <c r="AJ49" i="96"/>
  <c r="AK43" i="96"/>
  <c r="AT43" i="96" s="1"/>
  <c r="AJ43" i="96"/>
  <c r="AK37" i="96"/>
  <c r="AT37" i="96" s="1"/>
  <c r="AJ37" i="96"/>
  <c r="AK31" i="96"/>
  <c r="AT31" i="96" s="1"/>
  <c r="AJ31" i="96"/>
  <c r="AK25" i="96"/>
  <c r="AT25" i="96" s="1"/>
  <c r="AJ25" i="96"/>
  <c r="AK19" i="96"/>
  <c r="AT19" i="96" s="1"/>
  <c r="AJ19" i="96"/>
  <c r="AK13" i="96"/>
  <c r="AT13" i="96" s="1"/>
  <c r="AJ13" i="96"/>
  <c r="AK7" i="96"/>
  <c r="AT7" i="96" s="1"/>
  <c r="AJ7" i="96"/>
  <c r="Z78" i="42"/>
  <c r="AI77" i="44"/>
  <c r="AN77" i="44"/>
  <c r="AN76" i="11"/>
  <c r="AI76" i="11"/>
  <c r="Y78" i="83"/>
  <c r="X78" i="83"/>
  <c r="AI76" i="43"/>
  <c r="AN76" i="43"/>
  <c r="AE77" i="50" l="1"/>
  <c r="AN77" i="50" s="1"/>
  <c r="W78" i="50"/>
  <c r="AI76" i="82"/>
  <c r="AI77" i="83"/>
  <c r="AR77" i="83" s="1"/>
  <c r="AG77" i="50"/>
  <c r="AP77" i="50" s="1"/>
  <c r="Z77" i="11"/>
  <c r="AE77" i="11" s="1"/>
  <c r="Z77" i="54"/>
  <c r="AF78" i="48"/>
  <c r="AO78" i="48" s="1"/>
  <c r="W79" i="48"/>
  <c r="Z80" i="94"/>
  <c r="AX74" i="13"/>
  <c r="S74" i="13" s="1"/>
  <c r="AC74" i="13" s="1"/>
  <c r="AB75" i="13" s="1"/>
  <c r="AX67" i="13"/>
  <c r="S67" i="13" s="1"/>
  <c r="AC67" i="13" s="1"/>
  <c r="AB68" i="13" s="1"/>
  <c r="AX61" i="13"/>
  <c r="AX55" i="13"/>
  <c r="AX49" i="13"/>
  <c r="AX43" i="13"/>
  <c r="AX37" i="13"/>
  <c r="S37" i="13" s="1"/>
  <c r="AC37" i="13" s="1"/>
  <c r="AB38" i="13" s="1"/>
  <c r="AX31" i="13"/>
  <c r="S31" i="13" s="1"/>
  <c r="AC31" i="13" s="1"/>
  <c r="AB32" i="13" s="1"/>
  <c r="AX25" i="13"/>
  <c r="AX19" i="13"/>
  <c r="AX13" i="13"/>
  <c r="AX7" i="13"/>
  <c r="Z82" i="98"/>
  <c r="AX78" i="13"/>
  <c r="S78" i="13" s="1"/>
  <c r="AC78" i="13" s="1"/>
  <c r="AB79" i="13" s="1"/>
  <c r="AX72" i="13"/>
  <c r="AX66" i="13"/>
  <c r="AX60" i="13"/>
  <c r="AX54" i="13"/>
  <c r="AX48" i="13"/>
  <c r="S48" i="13" s="1"/>
  <c r="AC48" i="13" s="1"/>
  <c r="AB49" i="13" s="1"/>
  <c r="AX42" i="13"/>
  <c r="S42" i="13" s="1"/>
  <c r="AC42" i="13" s="1"/>
  <c r="AB43" i="13" s="1"/>
  <c r="AX35" i="13"/>
  <c r="AX30" i="13"/>
  <c r="AX24" i="13"/>
  <c r="AX18" i="13"/>
  <c r="AX12" i="13"/>
  <c r="S12" i="13" s="1"/>
  <c r="AC12" i="13" s="1"/>
  <c r="AB13" i="13" s="1"/>
  <c r="AX6" i="13"/>
  <c r="S6" i="13" s="1"/>
  <c r="AC6" i="13" s="1"/>
  <c r="AB7" i="13" s="1"/>
  <c r="AX76" i="13"/>
  <c r="AX71" i="13"/>
  <c r="AX65" i="13"/>
  <c r="AX59" i="13"/>
  <c r="S59" i="13" s="1"/>
  <c r="AC59" i="13" s="1"/>
  <c r="AB60" i="13" s="1"/>
  <c r="AX53" i="13"/>
  <c r="S53" i="13" s="1"/>
  <c r="AC53" i="13" s="1"/>
  <c r="AB54" i="13" s="1"/>
  <c r="AX47" i="13"/>
  <c r="S47" i="13" s="1"/>
  <c r="AC47" i="13" s="1"/>
  <c r="AB48" i="13" s="1"/>
  <c r="AX41" i="13"/>
  <c r="AX36" i="13"/>
  <c r="AX29" i="13"/>
  <c r="AX23" i="13"/>
  <c r="AX17" i="13"/>
  <c r="S17" i="13" s="1"/>
  <c r="AC17" i="13" s="1"/>
  <c r="AB18" i="13" s="1"/>
  <c r="AX11" i="13"/>
  <c r="S11" i="13" s="1"/>
  <c r="AC11" i="13" s="1"/>
  <c r="AB12" i="13" s="1"/>
  <c r="AX5" i="13"/>
  <c r="S5" i="13" s="1"/>
  <c r="AC5" i="13" s="1"/>
  <c r="AB6" i="13" s="1"/>
  <c r="AX75" i="13"/>
  <c r="AX70" i="13"/>
  <c r="AX64" i="13"/>
  <c r="AX58" i="13"/>
  <c r="S58" i="13" s="1"/>
  <c r="AC58" i="13" s="1"/>
  <c r="AB59" i="13" s="1"/>
  <c r="AX52" i="13"/>
  <c r="S52" i="13" s="1"/>
  <c r="AC52" i="13" s="1"/>
  <c r="AB53" i="13" s="1"/>
  <c r="AX46" i="13"/>
  <c r="AX40" i="13"/>
  <c r="AX34" i="13"/>
  <c r="S34" i="13" s="1"/>
  <c r="AC34" i="13" s="1"/>
  <c r="AB35" i="13" s="1"/>
  <c r="AX28" i="13"/>
  <c r="S28" i="13" s="1"/>
  <c r="AC28" i="13" s="1"/>
  <c r="AB29" i="13" s="1"/>
  <c r="AX22" i="13"/>
  <c r="S22" i="13" s="1"/>
  <c r="AC22" i="13" s="1"/>
  <c r="AB23" i="13" s="1"/>
  <c r="AX16" i="13"/>
  <c r="S16" i="13" s="1"/>
  <c r="AC16" i="13" s="1"/>
  <c r="AB17" i="13" s="1"/>
  <c r="AX9" i="13"/>
  <c r="AX4" i="13"/>
  <c r="AX77" i="13"/>
  <c r="AX69" i="13"/>
  <c r="AX63" i="13"/>
  <c r="S63" i="13" s="1"/>
  <c r="AC63" i="13" s="1"/>
  <c r="AB64" i="13" s="1"/>
  <c r="AX57" i="13"/>
  <c r="S57" i="13" s="1"/>
  <c r="AC57" i="13" s="1"/>
  <c r="AB58" i="13" s="1"/>
  <c r="AX51" i="13"/>
  <c r="S51" i="13" s="1"/>
  <c r="AC51" i="13" s="1"/>
  <c r="AB52" i="13" s="1"/>
  <c r="AX45" i="13"/>
  <c r="AX39" i="13"/>
  <c r="AX33" i="13"/>
  <c r="AX27" i="13"/>
  <c r="S27" i="13" s="1"/>
  <c r="AC27" i="13" s="1"/>
  <c r="AB28" i="13" s="1"/>
  <c r="AX21" i="13"/>
  <c r="S21" i="13" s="1"/>
  <c r="AC21" i="13" s="1"/>
  <c r="AB22" i="13" s="1"/>
  <c r="AX15" i="13"/>
  <c r="S15" i="13" s="1"/>
  <c r="AC15" i="13" s="1"/>
  <c r="AB16" i="13" s="1"/>
  <c r="AX10" i="13"/>
  <c r="S10" i="13" s="1"/>
  <c r="AC10" i="13" s="1"/>
  <c r="AB11" i="13" s="1"/>
  <c r="AX3" i="13"/>
  <c r="S3" i="13" s="1"/>
  <c r="AC3" i="13" s="1"/>
  <c r="Z79" i="51"/>
  <c r="AX79" i="51" s="1"/>
  <c r="S79" i="51" s="1"/>
  <c r="AC79" i="51" s="1"/>
  <c r="Z77" i="91"/>
  <c r="AX73" i="13"/>
  <c r="S73" i="13" s="1"/>
  <c r="AC73" i="13" s="1"/>
  <c r="AB74" i="13" s="1"/>
  <c r="AX68" i="13"/>
  <c r="S68" i="13" s="1"/>
  <c r="AC68" i="13" s="1"/>
  <c r="AB69" i="13" s="1"/>
  <c r="AX62" i="13"/>
  <c r="S62" i="13" s="1"/>
  <c r="AC62" i="13" s="1"/>
  <c r="AB63" i="13" s="1"/>
  <c r="AX56" i="13"/>
  <c r="AX50" i="13"/>
  <c r="S50" i="13" s="1"/>
  <c r="AC50" i="13" s="1"/>
  <c r="AB51" i="13" s="1"/>
  <c r="AX44" i="13"/>
  <c r="S44" i="13" s="1"/>
  <c r="AC44" i="13" s="1"/>
  <c r="AB45" i="13" s="1"/>
  <c r="AX38" i="13"/>
  <c r="S38" i="13" s="1"/>
  <c r="AC38" i="13" s="1"/>
  <c r="AB39" i="13" s="1"/>
  <c r="AX32" i="13"/>
  <c r="S32" i="13" s="1"/>
  <c r="AC32" i="13" s="1"/>
  <c r="AB33" i="13" s="1"/>
  <c r="AX26" i="13"/>
  <c r="S26" i="13" s="1"/>
  <c r="AC26" i="13" s="1"/>
  <c r="AB27" i="13" s="1"/>
  <c r="AX20" i="13"/>
  <c r="S20" i="13" s="1"/>
  <c r="AC20" i="13" s="1"/>
  <c r="AB21" i="13" s="1"/>
  <c r="AX14" i="13"/>
  <c r="AG79" i="51"/>
  <c r="AP79" i="51" s="1"/>
  <c r="AP81" i="51" s="1"/>
  <c r="AS73" i="96"/>
  <c r="AL73" i="96"/>
  <c r="AU73" i="96" s="1"/>
  <c r="AR79" i="94"/>
  <c r="W83" i="98"/>
  <c r="AG82" i="98"/>
  <c r="AP82" i="98" s="1"/>
  <c r="AF82" i="98"/>
  <c r="AO82" i="98" s="1"/>
  <c r="AE82" i="98"/>
  <c r="AK79" i="100"/>
  <c r="AT79" i="100" s="1"/>
  <c r="AJ79" i="100"/>
  <c r="AS79" i="100" s="1"/>
  <c r="AK37" i="100"/>
  <c r="AT37" i="100" s="1"/>
  <c r="AJ37" i="100"/>
  <c r="AK13" i="100"/>
  <c r="AT13" i="100" s="1"/>
  <c r="AJ13" i="100"/>
  <c r="AS42" i="96"/>
  <c r="AL42" i="96"/>
  <c r="AU42" i="96" s="1"/>
  <c r="Y79" i="49"/>
  <c r="X79" i="49"/>
  <c r="AH78" i="104"/>
  <c r="AQ78" i="104" s="1"/>
  <c r="AF77" i="91"/>
  <c r="AO77" i="91" s="1"/>
  <c r="AE77" i="91"/>
  <c r="W78" i="91"/>
  <c r="AG77" i="91"/>
  <c r="AP77" i="91" s="1"/>
  <c r="AS66" i="96"/>
  <c r="AL66" i="96"/>
  <c r="AU66" i="96" s="1"/>
  <c r="AS23" i="96"/>
  <c r="AL23" i="96"/>
  <c r="AU23" i="96" s="1"/>
  <c r="AS41" i="96"/>
  <c r="AL41" i="96"/>
  <c r="AU41" i="96" s="1"/>
  <c r="AS59" i="96"/>
  <c r="AL59" i="96"/>
  <c r="AU59" i="96" s="1"/>
  <c r="AS77" i="96"/>
  <c r="AL77" i="96"/>
  <c r="AU77" i="96" s="1"/>
  <c r="AH77" i="43"/>
  <c r="AQ77" i="43" s="1"/>
  <c r="AS32" i="96"/>
  <c r="AL32" i="96"/>
  <c r="AU32" i="96" s="1"/>
  <c r="AN76" i="10"/>
  <c r="AI76" i="10"/>
  <c r="AS18" i="96"/>
  <c r="AL18" i="96"/>
  <c r="AU18" i="96" s="1"/>
  <c r="AS15" i="96"/>
  <c r="AL15" i="96"/>
  <c r="AU15" i="96" s="1"/>
  <c r="AS33" i="96"/>
  <c r="AL33" i="96"/>
  <c r="AU33" i="96" s="1"/>
  <c r="AS51" i="96"/>
  <c r="AL51" i="96"/>
  <c r="AU51" i="96" s="1"/>
  <c r="AS69" i="96"/>
  <c r="AL69" i="96"/>
  <c r="AU69" i="96" s="1"/>
  <c r="AJ78" i="100"/>
  <c r="AK78" i="100"/>
  <c r="AT78" i="100" s="1"/>
  <c r="AJ72" i="100"/>
  <c r="AK72" i="100"/>
  <c r="AT72" i="100" s="1"/>
  <c r="AJ66" i="100"/>
  <c r="AK66" i="100"/>
  <c r="AT66" i="100" s="1"/>
  <c r="AJ60" i="100"/>
  <c r="AK60" i="100"/>
  <c r="AT60" i="100" s="1"/>
  <c r="AJ54" i="100"/>
  <c r="AK54" i="100"/>
  <c r="AT54" i="100" s="1"/>
  <c r="AJ48" i="100"/>
  <c r="AK48" i="100"/>
  <c r="AT48" i="100" s="1"/>
  <c r="AJ42" i="100"/>
  <c r="AK42" i="100"/>
  <c r="AT42" i="100" s="1"/>
  <c r="AJ36" i="100"/>
  <c r="AK36" i="100"/>
  <c r="AT36" i="100" s="1"/>
  <c r="AJ30" i="100"/>
  <c r="AK30" i="100"/>
  <c r="AT30" i="100" s="1"/>
  <c r="AJ24" i="100"/>
  <c r="AK24" i="100"/>
  <c r="AT24" i="100" s="1"/>
  <c r="AJ18" i="100"/>
  <c r="AK18" i="100"/>
  <c r="AT18" i="100" s="1"/>
  <c r="AJ12" i="100"/>
  <c r="AK12" i="100"/>
  <c r="AT12" i="100" s="1"/>
  <c r="AK6" i="100"/>
  <c r="AT6" i="100" s="1"/>
  <c r="AJ6" i="100"/>
  <c r="AJ4" i="96"/>
  <c r="AK4" i="96"/>
  <c r="AT4" i="96" s="1"/>
  <c r="AT81" i="96" s="1"/>
  <c r="AS22" i="96"/>
  <c r="AL22" i="96"/>
  <c r="AU22" i="96" s="1"/>
  <c r="AS40" i="96"/>
  <c r="AL40" i="96"/>
  <c r="AU40" i="96" s="1"/>
  <c r="AS58" i="96"/>
  <c r="AL58" i="96"/>
  <c r="AU58" i="96" s="1"/>
  <c r="AS76" i="96"/>
  <c r="AL76" i="96"/>
  <c r="AU76" i="96" s="1"/>
  <c r="AR76" i="82"/>
  <c r="AN78" i="45"/>
  <c r="AI78" i="45"/>
  <c r="Z78" i="104"/>
  <c r="AH80" i="16"/>
  <c r="AQ80" i="16" s="1"/>
  <c r="AH75" i="95"/>
  <c r="AQ75" i="95" s="1"/>
  <c r="AR77" i="55"/>
  <c r="AR77" i="44"/>
  <c r="AS55" i="96"/>
  <c r="AL55" i="96"/>
  <c r="AU55" i="96" s="1"/>
  <c r="AS30" i="96"/>
  <c r="AL30" i="96"/>
  <c r="AU30" i="96" s="1"/>
  <c r="AI83" i="18"/>
  <c r="AN83" i="18"/>
  <c r="AK73" i="100"/>
  <c r="AT73" i="100" s="1"/>
  <c r="AJ73" i="100"/>
  <c r="AK49" i="100"/>
  <c r="AT49" i="100" s="1"/>
  <c r="AJ49" i="100"/>
  <c r="AK31" i="100"/>
  <c r="AT31" i="100" s="1"/>
  <c r="AJ31" i="100"/>
  <c r="AS68" i="96"/>
  <c r="AL68" i="96"/>
  <c r="AU68" i="96" s="1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S4" i="13"/>
  <c r="AC4" i="13" s="1"/>
  <c r="AB5" i="13" s="1"/>
  <c r="S7" i="13"/>
  <c r="AC7" i="13" s="1"/>
  <c r="AB8" i="13" s="1"/>
  <c r="S8" i="13"/>
  <c r="AC8" i="13" s="1"/>
  <c r="AB9" i="13" s="1"/>
  <c r="S9" i="13"/>
  <c r="AC9" i="13" s="1"/>
  <c r="AB10" i="13" s="1"/>
  <c r="S13" i="13"/>
  <c r="AC13" i="13" s="1"/>
  <c r="AB14" i="13" s="1"/>
  <c r="S14" i="13"/>
  <c r="AC14" i="13" s="1"/>
  <c r="AB15" i="13" s="1"/>
  <c r="S18" i="13"/>
  <c r="AC18" i="13" s="1"/>
  <c r="AB19" i="13" s="1"/>
  <c r="S19" i="13"/>
  <c r="AC19" i="13" s="1"/>
  <c r="AB20" i="13" s="1"/>
  <c r="S23" i="13"/>
  <c r="AC23" i="13" s="1"/>
  <c r="AB24" i="13" s="1"/>
  <c r="S24" i="13"/>
  <c r="AC24" i="13" s="1"/>
  <c r="AB25" i="13" s="1"/>
  <c r="S25" i="13"/>
  <c r="AC25" i="13" s="1"/>
  <c r="AB26" i="13" s="1"/>
  <c r="S29" i="13"/>
  <c r="AC29" i="13" s="1"/>
  <c r="AB30" i="13" s="1"/>
  <c r="S30" i="13"/>
  <c r="AC30" i="13" s="1"/>
  <c r="AB31" i="13" s="1"/>
  <c r="S33" i="13"/>
  <c r="AC33" i="13" s="1"/>
  <c r="AB34" i="13" s="1"/>
  <c r="S35" i="13"/>
  <c r="AC35" i="13" s="1"/>
  <c r="AB36" i="13" s="1"/>
  <c r="S36" i="13"/>
  <c r="AC36" i="13" s="1"/>
  <c r="AB37" i="13" s="1"/>
  <c r="S39" i="13"/>
  <c r="AC39" i="13" s="1"/>
  <c r="AB40" i="13" s="1"/>
  <c r="S40" i="13"/>
  <c r="AC40" i="13" s="1"/>
  <c r="AB41" i="13" s="1"/>
  <c r="S41" i="13"/>
  <c r="AC41" i="13" s="1"/>
  <c r="AB42" i="13" s="1"/>
  <c r="S43" i="13"/>
  <c r="AC43" i="13" s="1"/>
  <c r="AB44" i="13" s="1"/>
  <c r="S45" i="13"/>
  <c r="AC45" i="13" s="1"/>
  <c r="AB46" i="13" s="1"/>
  <c r="S46" i="13"/>
  <c r="AC46" i="13" s="1"/>
  <c r="AB47" i="13" s="1"/>
  <c r="S49" i="13"/>
  <c r="AC49" i="13" s="1"/>
  <c r="AB50" i="13" s="1"/>
  <c r="S54" i="13"/>
  <c r="AC54" i="13" s="1"/>
  <c r="AB55" i="13" s="1"/>
  <c r="S55" i="13"/>
  <c r="AC55" i="13" s="1"/>
  <c r="AB56" i="13" s="1"/>
  <c r="S56" i="13"/>
  <c r="AC56" i="13" s="1"/>
  <c r="AB57" i="13" s="1"/>
  <c r="S60" i="13"/>
  <c r="AC60" i="13" s="1"/>
  <c r="AB61" i="13" s="1"/>
  <c r="S61" i="13"/>
  <c r="AC61" i="13" s="1"/>
  <c r="AB62" i="13" s="1"/>
  <c r="S64" i="13"/>
  <c r="AC64" i="13" s="1"/>
  <c r="AB65" i="13" s="1"/>
  <c r="S65" i="13"/>
  <c r="AC65" i="13" s="1"/>
  <c r="AB66" i="13" s="1"/>
  <c r="S66" i="13"/>
  <c r="AC66" i="13" s="1"/>
  <c r="AB67" i="13" s="1"/>
  <c r="S69" i="13"/>
  <c r="AC69" i="13" s="1"/>
  <c r="AB70" i="13" s="1"/>
  <c r="S70" i="13"/>
  <c r="AC70" i="13" s="1"/>
  <c r="AB71" i="13" s="1"/>
  <c r="S71" i="13"/>
  <c r="AC71" i="13" s="1"/>
  <c r="AB72" i="13" s="1"/>
  <c r="S72" i="13"/>
  <c r="AC72" i="13" s="1"/>
  <c r="AB73" i="13" s="1"/>
  <c r="S75" i="13"/>
  <c r="AC75" i="13" s="1"/>
  <c r="AB76" i="13" s="1"/>
  <c r="S76" i="13"/>
  <c r="AC76" i="13" s="1"/>
  <c r="AB77" i="13" s="1"/>
  <c r="S77" i="13"/>
  <c r="AC77" i="13" s="1"/>
  <c r="AB78" i="13" s="1"/>
  <c r="AR77" i="104"/>
  <c r="AS60" i="96"/>
  <c r="AL60" i="96"/>
  <c r="AU60" i="96" s="1"/>
  <c r="AR74" i="103"/>
  <c r="AH77" i="54"/>
  <c r="AQ77" i="54" s="1"/>
  <c r="Y77" i="92"/>
  <c r="X77" i="92"/>
  <c r="Y79" i="88"/>
  <c r="X79" i="88"/>
  <c r="AN78" i="102"/>
  <c r="AI78" i="102"/>
  <c r="AH77" i="11"/>
  <c r="AQ77" i="11" s="1"/>
  <c r="Y76" i="20"/>
  <c r="X76" i="20"/>
  <c r="AK77" i="100"/>
  <c r="AT77" i="100" s="1"/>
  <c r="AJ77" i="100"/>
  <c r="AK71" i="100"/>
  <c r="AT71" i="100" s="1"/>
  <c r="AJ71" i="100"/>
  <c r="AK65" i="100"/>
  <c r="AT65" i="100" s="1"/>
  <c r="AJ65" i="100"/>
  <c r="AK59" i="100"/>
  <c r="AT59" i="100" s="1"/>
  <c r="AJ59" i="100"/>
  <c r="AK53" i="100"/>
  <c r="AT53" i="100" s="1"/>
  <c r="AJ53" i="100"/>
  <c r="AK47" i="100"/>
  <c r="AT47" i="100" s="1"/>
  <c r="AJ47" i="100"/>
  <c r="AK41" i="100"/>
  <c r="AT41" i="100" s="1"/>
  <c r="AJ41" i="100"/>
  <c r="AK35" i="100"/>
  <c r="AT35" i="100" s="1"/>
  <c r="AJ35" i="100"/>
  <c r="AK29" i="100"/>
  <c r="AT29" i="100" s="1"/>
  <c r="AJ29" i="100"/>
  <c r="AK23" i="100"/>
  <c r="AT23" i="100" s="1"/>
  <c r="AJ23" i="100"/>
  <c r="AK17" i="100"/>
  <c r="AT17" i="100" s="1"/>
  <c r="AJ17" i="100"/>
  <c r="AK11" i="100"/>
  <c r="AT11" i="100" s="1"/>
  <c r="AJ11" i="100"/>
  <c r="AJ3" i="100"/>
  <c r="AB4" i="100"/>
  <c r="AS72" i="96"/>
  <c r="AL72" i="96"/>
  <c r="AU72" i="96" s="1"/>
  <c r="AL3" i="96"/>
  <c r="AU3" i="96" s="1"/>
  <c r="AS3" i="96"/>
  <c r="AR77" i="84"/>
  <c r="AH80" i="94"/>
  <c r="AQ80" i="94" s="1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Z80" i="16"/>
  <c r="Z75" i="95"/>
  <c r="AS54" i="96"/>
  <c r="AL54" i="96"/>
  <c r="AU54" i="96" s="1"/>
  <c r="AS37" i="96"/>
  <c r="AL37" i="96"/>
  <c r="AU37" i="96" s="1"/>
  <c r="AI81" i="41"/>
  <c r="AN81" i="41"/>
  <c r="AR76" i="91"/>
  <c r="AK61" i="100"/>
  <c r="AT61" i="100" s="1"/>
  <c r="AJ61" i="100"/>
  <c r="AK19" i="100"/>
  <c r="AT19" i="100" s="1"/>
  <c r="AJ19" i="100"/>
  <c r="AS24" i="96"/>
  <c r="AL24" i="96"/>
  <c r="AU24" i="96" s="1"/>
  <c r="AS50" i="96"/>
  <c r="AL50" i="96"/>
  <c r="AU50" i="96" s="1"/>
  <c r="Z77" i="43"/>
  <c r="AS38" i="96"/>
  <c r="AL38" i="96"/>
  <c r="AU38" i="96" s="1"/>
  <c r="AS74" i="96"/>
  <c r="AL74" i="96"/>
  <c r="AU74" i="96" s="1"/>
  <c r="AH78" i="55"/>
  <c r="AQ78" i="55" s="1"/>
  <c r="AI79" i="100"/>
  <c r="AN79" i="100"/>
  <c r="AN81" i="100" s="1"/>
  <c r="AE77" i="54"/>
  <c r="AF77" i="54"/>
  <c r="AO77" i="54" s="1"/>
  <c r="AG77" i="54"/>
  <c r="AP77" i="54" s="1"/>
  <c r="W78" i="54"/>
  <c r="AS48" i="96"/>
  <c r="AL48" i="96"/>
  <c r="AU48" i="96" s="1"/>
  <c r="Y79" i="102"/>
  <c r="X79" i="102"/>
  <c r="W78" i="11"/>
  <c r="AS21" i="96"/>
  <c r="AL21" i="96"/>
  <c r="AU21" i="96" s="1"/>
  <c r="AS39" i="96"/>
  <c r="AL39" i="96"/>
  <c r="AU39" i="96" s="1"/>
  <c r="AS57" i="96"/>
  <c r="AL57" i="96"/>
  <c r="AU57" i="96" s="1"/>
  <c r="AS75" i="96"/>
  <c r="AL75" i="96"/>
  <c r="AU75" i="96" s="1"/>
  <c r="AI75" i="20"/>
  <c r="AN75" i="20"/>
  <c r="AK76" i="100"/>
  <c r="AT76" i="100" s="1"/>
  <c r="AJ76" i="100"/>
  <c r="AK70" i="100"/>
  <c r="AT70" i="100" s="1"/>
  <c r="AJ70" i="100"/>
  <c r="AK64" i="100"/>
  <c r="AT64" i="100" s="1"/>
  <c r="AJ64" i="100"/>
  <c r="AK58" i="100"/>
  <c r="AT58" i="100" s="1"/>
  <c r="AJ58" i="100"/>
  <c r="AK52" i="100"/>
  <c r="AT52" i="100" s="1"/>
  <c r="AJ52" i="100"/>
  <c r="AK46" i="100"/>
  <c r="AT46" i="100" s="1"/>
  <c r="AJ46" i="100"/>
  <c r="AK40" i="100"/>
  <c r="AT40" i="100" s="1"/>
  <c r="AJ40" i="100"/>
  <c r="AK34" i="100"/>
  <c r="AT34" i="100" s="1"/>
  <c r="AJ34" i="100"/>
  <c r="AK28" i="100"/>
  <c r="AT28" i="100" s="1"/>
  <c r="AJ28" i="100"/>
  <c r="AK22" i="100"/>
  <c r="AT22" i="100" s="1"/>
  <c r="AJ22" i="100"/>
  <c r="AK16" i="100"/>
  <c r="AT16" i="100" s="1"/>
  <c r="AJ16" i="100"/>
  <c r="AK10" i="100"/>
  <c r="AT10" i="100" s="1"/>
  <c r="AJ10" i="100"/>
  <c r="AK5" i="100"/>
  <c r="AT5" i="100" s="1"/>
  <c r="AJ5" i="100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75" i="103"/>
  <c r="AQ75" i="103" s="1"/>
  <c r="AN78" i="49"/>
  <c r="AI78" i="49"/>
  <c r="AR74" i="95"/>
  <c r="AS6" i="96"/>
  <c r="AL6" i="96"/>
  <c r="AU6" i="96" s="1"/>
  <c r="AE80" i="94"/>
  <c r="W81" i="94"/>
  <c r="AG80" i="94"/>
  <c r="AP80" i="94" s="1"/>
  <c r="AF80" i="94"/>
  <c r="AO80" i="94" s="1"/>
  <c r="Y75" i="90"/>
  <c r="X75" i="90"/>
  <c r="AR76" i="54"/>
  <c r="AH78" i="83"/>
  <c r="AQ78" i="83" s="1"/>
  <c r="AR77" i="85"/>
  <c r="AK55" i="100"/>
  <c r="AT55" i="100" s="1"/>
  <c r="AJ55" i="100"/>
  <c r="AK25" i="100"/>
  <c r="AT25" i="100" s="1"/>
  <c r="AJ25" i="100"/>
  <c r="AE78" i="42"/>
  <c r="AF78" i="42"/>
  <c r="AO78" i="42" s="1"/>
  <c r="W79" i="42"/>
  <c r="AG78" i="42"/>
  <c r="AP78" i="42" s="1"/>
  <c r="AR76" i="11"/>
  <c r="AS20" i="96"/>
  <c r="AL20" i="96"/>
  <c r="AU20" i="96" s="1"/>
  <c r="AS56" i="96"/>
  <c r="AL56" i="96"/>
  <c r="AU56" i="96" s="1"/>
  <c r="AH78" i="84"/>
  <c r="AQ78" i="84" s="1"/>
  <c r="AR77" i="87"/>
  <c r="AH75" i="99"/>
  <c r="AQ75" i="99" s="1"/>
  <c r="AH78" i="87"/>
  <c r="AQ78" i="87" s="1"/>
  <c r="Z78" i="84"/>
  <c r="AH78" i="85"/>
  <c r="AQ78" i="85" s="1"/>
  <c r="Z78" i="55"/>
  <c r="AJ75" i="100"/>
  <c r="AK75" i="100"/>
  <c r="AT75" i="100" s="1"/>
  <c r="AJ69" i="100"/>
  <c r="AK69" i="100"/>
  <c r="AT69" i="100" s="1"/>
  <c r="AJ63" i="100"/>
  <c r="AK63" i="100"/>
  <c r="AT63" i="100" s="1"/>
  <c r="AJ57" i="100"/>
  <c r="AK57" i="100"/>
  <c r="AT57" i="100" s="1"/>
  <c r="AJ51" i="100"/>
  <c r="AK51" i="100"/>
  <c r="AT51" i="100" s="1"/>
  <c r="AJ45" i="100"/>
  <c r="AK45" i="100"/>
  <c r="AT45" i="100" s="1"/>
  <c r="AJ39" i="100"/>
  <c r="AK39" i="100"/>
  <c r="AT39" i="100" s="1"/>
  <c r="AJ33" i="100"/>
  <c r="AK33" i="100"/>
  <c r="AT33" i="100" s="1"/>
  <c r="AJ27" i="100"/>
  <c r="AK27" i="100"/>
  <c r="AT27" i="100" s="1"/>
  <c r="AJ21" i="100"/>
  <c r="AK21" i="100"/>
  <c r="AT21" i="100" s="1"/>
  <c r="AJ15" i="100"/>
  <c r="AK15" i="100"/>
  <c r="AT15" i="100" s="1"/>
  <c r="AJ9" i="100"/>
  <c r="AK9" i="100"/>
  <c r="AT9" i="100" s="1"/>
  <c r="AS12" i="96"/>
  <c r="AL12" i="96"/>
  <c r="AU12" i="96" s="1"/>
  <c r="AH78" i="44"/>
  <c r="AQ78" i="44" s="1"/>
  <c r="Y79" i="35"/>
  <c r="X79" i="35"/>
  <c r="Z75" i="103"/>
  <c r="AS36" i="96"/>
  <c r="AL36" i="96"/>
  <c r="AU36" i="96" s="1"/>
  <c r="AS17" i="96"/>
  <c r="AL17" i="96"/>
  <c r="AU17" i="96" s="1"/>
  <c r="AS35" i="96"/>
  <c r="AL35" i="96"/>
  <c r="AU35" i="96" s="1"/>
  <c r="AS53" i="96"/>
  <c r="AL53" i="96"/>
  <c r="AU53" i="96" s="1"/>
  <c r="AS71" i="96"/>
  <c r="AL71" i="96"/>
  <c r="AU71" i="96" s="1"/>
  <c r="AH77" i="82"/>
  <c r="AQ77" i="82" s="1"/>
  <c r="AN74" i="90"/>
  <c r="AI74" i="90"/>
  <c r="AR81" i="98"/>
  <c r="AS78" i="96"/>
  <c r="AL78" i="96"/>
  <c r="AU78" i="96" s="1"/>
  <c r="Y78" i="50"/>
  <c r="X78" i="50"/>
  <c r="Y79" i="48"/>
  <c r="X79" i="48"/>
  <c r="AS19" i="96"/>
  <c r="AL19" i="96"/>
  <c r="AU19" i="96" s="1"/>
  <c r="AK67" i="100"/>
  <c r="AT67" i="100" s="1"/>
  <c r="AJ67" i="100"/>
  <c r="AK43" i="100"/>
  <c r="AT43" i="100" s="1"/>
  <c r="AJ43" i="100"/>
  <c r="AJ7" i="100"/>
  <c r="AK7" i="100"/>
  <c r="AT7" i="100" s="1"/>
  <c r="Z78" i="83"/>
  <c r="AR79" i="16"/>
  <c r="AS14" i="96"/>
  <c r="AL14" i="96"/>
  <c r="AU14" i="96" s="1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Y82" i="41"/>
  <c r="X82" i="41"/>
  <c r="AR76" i="43"/>
  <c r="AR78" i="51"/>
  <c r="Z75" i="99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Y77" i="10"/>
  <c r="X77" i="10"/>
  <c r="Z78" i="87"/>
  <c r="Z78" i="85"/>
  <c r="AN76" i="92"/>
  <c r="AI76" i="92"/>
  <c r="Y84" i="18"/>
  <c r="X84" i="18"/>
  <c r="AN78" i="88"/>
  <c r="AI78" i="88"/>
  <c r="AN79" i="13"/>
  <c r="AN81" i="13" s="1"/>
  <c r="AI79" i="13"/>
  <c r="AH82" i="98"/>
  <c r="AQ82" i="98" s="1"/>
  <c r="AR79" i="96"/>
  <c r="AR81" i="96" s="1"/>
  <c r="AL79" i="96"/>
  <c r="AU79" i="96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H79" i="51"/>
  <c r="AQ79" i="51" s="1"/>
  <c r="AQ81" i="51" s="1"/>
  <c r="AZ3" i="51"/>
  <c r="AX4" i="51" s="1"/>
  <c r="AK74" i="100"/>
  <c r="AT74" i="100" s="1"/>
  <c r="AJ74" i="100"/>
  <c r="AK68" i="100"/>
  <c r="AT68" i="100" s="1"/>
  <c r="AJ68" i="100"/>
  <c r="AK62" i="100"/>
  <c r="AT62" i="100" s="1"/>
  <c r="AJ62" i="100"/>
  <c r="AK56" i="100"/>
  <c r="AT56" i="100" s="1"/>
  <c r="AJ56" i="100"/>
  <c r="AK50" i="100"/>
  <c r="AT50" i="100" s="1"/>
  <c r="AJ50" i="100"/>
  <c r="AK44" i="100"/>
  <c r="AT44" i="100" s="1"/>
  <c r="AJ44" i="100"/>
  <c r="AK38" i="100"/>
  <c r="AT38" i="100" s="1"/>
  <c r="AJ38" i="100"/>
  <c r="AK32" i="100"/>
  <c r="AT32" i="100" s="1"/>
  <c r="AJ32" i="100"/>
  <c r="AK26" i="100"/>
  <c r="AT26" i="100" s="1"/>
  <c r="AJ26" i="100"/>
  <c r="AK20" i="100"/>
  <c r="AT20" i="100" s="1"/>
  <c r="AJ20" i="100"/>
  <c r="AK14" i="100"/>
  <c r="AT14" i="100" s="1"/>
  <c r="AJ14" i="100"/>
  <c r="AK8" i="100"/>
  <c r="AT8" i="100" s="1"/>
  <c r="AJ8" i="100"/>
  <c r="Z78" i="44"/>
  <c r="AS16" i="96"/>
  <c r="AL16" i="96"/>
  <c r="AU16" i="96" s="1"/>
  <c r="AS34" i="96"/>
  <c r="AL34" i="96"/>
  <c r="AU34" i="96" s="1"/>
  <c r="AS52" i="96"/>
  <c r="AL52" i="96"/>
  <c r="AU52" i="96" s="1"/>
  <c r="AS70" i="96"/>
  <c r="AL70" i="96"/>
  <c r="AU70" i="96" s="1"/>
  <c r="AI78" i="35"/>
  <c r="AN78" i="35"/>
  <c r="Y79" i="45"/>
  <c r="X79" i="45"/>
  <c r="AH77" i="91"/>
  <c r="AQ77" i="91" s="1"/>
  <c r="AR74" i="99"/>
  <c r="AS5" i="96"/>
  <c r="AL5" i="96"/>
  <c r="AU5" i="96" s="1"/>
  <c r="Z77" i="82"/>
  <c r="AI78" i="48"/>
  <c r="AN78" i="48"/>
  <c r="AI77" i="50" l="1"/>
  <c r="AF77" i="11"/>
  <c r="AO77" i="11" s="1"/>
  <c r="AG77" i="11"/>
  <c r="AP77" i="11" s="1"/>
  <c r="Z77" i="10"/>
  <c r="AF79" i="51"/>
  <c r="AO79" i="51" s="1"/>
  <c r="AO81" i="51" s="1"/>
  <c r="AE79" i="51"/>
  <c r="Z79" i="45"/>
  <c r="AX79" i="45" s="1"/>
  <c r="S79" i="45" s="1"/>
  <c r="AX77" i="51"/>
  <c r="AX69" i="51"/>
  <c r="AX63" i="51"/>
  <c r="AX57" i="51"/>
  <c r="S57" i="51" s="1"/>
  <c r="AC57" i="51" s="1"/>
  <c r="AB58" i="51" s="1"/>
  <c r="AX51" i="51"/>
  <c r="AX45" i="51"/>
  <c r="AX39" i="51"/>
  <c r="AX33" i="51"/>
  <c r="AX27" i="51"/>
  <c r="AX21" i="51"/>
  <c r="S21" i="51" s="1"/>
  <c r="AC21" i="51" s="1"/>
  <c r="AB22" i="51" s="1"/>
  <c r="AX15" i="51"/>
  <c r="AX9" i="51"/>
  <c r="AX3" i="51"/>
  <c r="Z77" i="92"/>
  <c r="AX74" i="51"/>
  <c r="AX68" i="51"/>
  <c r="S68" i="51" s="1"/>
  <c r="AC68" i="51" s="1"/>
  <c r="AB69" i="51" s="1"/>
  <c r="AX62" i="51"/>
  <c r="AX56" i="51"/>
  <c r="AX50" i="51"/>
  <c r="AX44" i="51"/>
  <c r="AX38" i="51"/>
  <c r="AX31" i="51"/>
  <c r="S31" i="51" s="1"/>
  <c r="AC31" i="51" s="1"/>
  <c r="AB32" i="51" s="1"/>
  <c r="AX26" i="51"/>
  <c r="AX19" i="51"/>
  <c r="AX14" i="51"/>
  <c r="AX8" i="51"/>
  <c r="Z79" i="48"/>
  <c r="AE79" i="48" s="1"/>
  <c r="AX72" i="51"/>
  <c r="S72" i="51" s="1"/>
  <c r="AC72" i="51" s="1"/>
  <c r="AB73" i="51" s="1"/>
  <c r="AX67" i="51"/>
  <c r="AX61" i="51"/>
  <c r="AX55" i="51"/>
  <c r="AX49" i="51"/>
  <c r="AX43" i="51"/>
  <c r="AX37" i="51"/>
  <c r="S37" i="51" s="1"/>
  <c r="AC37" i="51" s="1"/>
  <c r="AB38" i="51" s="1"/>
  <c r="AX32" i="51"/>
  <c r="AX25" i="51"/>
  <c r="AX20" i="51"/>
  <c r="AX13" i="51"/>
  <c r="AX7" i="51"/>
  <c r="AX78" i="51"/>
  <c r="S78" i="51" s="1"/>
  <c r="AC78" i="51" s="1"/>
  <c r="AB79" i="51" s="1"/>
  <c r="AX73" i="51"/>
  <c r="AX65" i="51"/>
  <c r="AX60" i="51"/>
  <c r="AX53" i="51"/>
  <c r="AX48" i="51"/>
  <c r="AX42" i="51"/>
  <c r="S42" i="51" s="1"/>
  <c r="AC42" i="51" s="1"/>
  <c r="AB43" i="51" s="1"/>
  <c r="AX36" i="51"/>
  <c r="AX30" i="51"/>
  <c r="AX24" i="51"/>
  <c r="AX18" i="51"/>
  <c r="AX12" i="51"/>
  <c r="AX6" i="51"/>
  <c r="S6" i="51" s="1"/>
  <c r="AC6" i="51" s="1"/>
  <c r="AB7" i="51" s="1"/>
  <c r="Z82" i="41"/>
  <c r="AG82" i="41" s="1"/>
  <c r="AP82" i="41" s="1"/>
  <c r="Z75" i="90"/>
  <c r="AF75" i="90" s="1"/>
  <c r="AO75" i="90" s="1"/>
  <c r="Z79" i="88"/>
  <c r="AX79" i="88" s="1"/>
  <c r="S79" i="88" s="1"/>
  <c r="AX75" i="51"/>
  <c r="AX71" i="51"/>
  <c r="AX66" i="51"/>
  <c r="S66" i="51" s="1"/>
  <c r="AC66" i="51" s="1"/>
  <c r="AB67" i="51" s="1"/>
  <c r="AX59" i="51"/>
  <c r="AX54" i="51"/>
  <c r="AX47" i="51"/>
  <c r="AX41" i="51"/>
  <c r="AX35" i="51"/>
  <c r="S35" i="51" s="1"/>
  <c r="AC35" i="51" s="1"/>
  <c r="AB36" i="51" s="1"/>
  <c r="AX29" i="51"/>
  <c r="S29" i="51" s="1"/>
  <c r="AC29" i="51" s="1"/>
  <c r="AB30" i="51" s="1"/>
  <c r="AX23" i="51"/>
  <c r="AX17" i="51"/>
  <c r="AX11" i="51"/>
  <c r="AX5" i="51"/>
  <c r="S5" i="51" s="1"/>
  <c r="AC5" i="51" s="1"/>
  <c r="AB6" i="51" s="1"/>
  <c r="AX76" i="51"/>
  <c r="AX70" i="51"/>
  <c r="S70" i="51" s="1"/>
  <c r="AC70" i="51" s="1"/>
  <c r="AB71" i="51" s="1"/>
  <c r="AX64" i="51"/>
  <c r="AX58" i="51"/>
  <c r="AX52" i="51"/>
  <c r="AX46" i="51"/>
  <c r="AX40" i="51"/>
  <c r="AX34" i="51"/>
  <c r="S34" i="51" s="1"/>
  <c r="AC34" i="51" s="1"/>
  <c r="AB35" i="51" s="1"/>
  <c r="AX28" i="51"/>
  <c r="AX22" i="51"/>
  <c r="AX16" i="51"/>
  <c r="AX10" i="51"/>
  <c r="S10" i="51" s="1"/>
  <c r="AC10" i="51" s="1"/>
  <c r="AB11" i="51" s="1"/>
  <c r="W80" i="48"/>
  <c r="AG79" i="48"/>
  <c r="AP79" i="48" s="1"/>
  <c r="AF82" i="41"/>
  <c r="AO82" i="41" s="1"/>
  <c r="W76" i="90"/>
  <c r="AE75" i="90"/>
  <c r="AG75" i="90"/>
  <c r="AP75" i="90" s="1"/>
  <c r="AG79" i="45"/>
  <c r="AP79" i="45" s="1"/>
  <c r="AP81" i="45" s="1"/>
  <c r="AF79" i="45"/>
  <c r="AO79" i="45" s="1"/>
  <c r="AO81" i="45" s="1"/>
  <c r="AC79" i="45"/>
  <c r="AE79" i="45"/>
  <c r="AS43" i="100"/>
  <c r="AL43" i="100"/>
  <c r="AU43" i="100" s="1"/>
  <c r="AE75" i="103"/>
  <c r="AF75" i="103"/>
  <c r="AO75" i="103" s="1"/>
  <c r="AG75" i="103"/>
  <c r="AP75" i="103" s="1"/>
  <c r="W76" i="103"/>
  <c r="AN77" i="11"/>
  <c r="AI77" i="11"/>
  <c r="AF80" i="16"/>
  <c r="AO80" i="16" s="1"/>
  <c r="AE80" i="16"/>
  <c r="AG80" i="16"/>
  <c r="AP80" i="16" s="1"/>
  <c r="W81" i="16"/>
  <c r="AR78" i="102"/>
  <c r="AK47" i="13"/>
  <c r="AT47" i="13" s="1"/>
  <c r="AJ47" i="13"/>
  <c r="AS8" i="100"/>
  <c r="AL8" i="100"/>
  <c r="AU8" i="100" s="1"/>
  <c r="AS44" i="100"/>
  <c r="AL44" i="100"/>
  <c r="AU44" i="100" s="1"/>
  <c r="AS62" i="100"/>
  <c r="AL62" i="100"/>
  <c r="AU62" i="100" s="1"/>
  <c r="AE75" i="99"/>
  <c r="AG75" i="99"/>
  <c r="AP75" i="99" s="1"/>
  <c r="AF75" i="99"/>
  <c r="AO75" i="99" s="1"/>
  <c r="W76" i="99"/>
  <c r="AH79" i="35"/>
  <c r="AQ79" i="35" s="1"/>
  <c r="AS21" i="100"/>
  <c r="AL21" i="100"/>
  <c r="AU21" i="100" s="1"/>
  <c r="AS39" i="100"/>
  <c r="AL39" i="100"/>
  <c r="AU39" i="100" s="1"/>
  <c r="AS57" i="100"/>
  <c r="AL57" i="100"/>
  <c r="AU57" i="100" s="1"/>
  <c r="AS75" i="100"/>
  <c r="AL75" i="100"/>
  <c r="AU75" i="100" s="1"/>
  <c r="AS16" i="100"/>
  <c r="AL16" i="100"/>
  <c r="AU16" i="100" s="1"/>
  <c r="AS34" i="100"/>
  <c r="AL34" i="100"/>
  <c r="AU34" i="100" s="1"/>
  <c r="AS52" i="100"/>
  <c r="AL52" i="100"/>
  <c r="AU52" i="100" s="1"/>
  <c r="AS70" i="100"/>
  <c r="AL70" i="100"/>
  <c r="AU70" i="100" s="1"/>
  <c r="AH79" i="102"/>
  <c r="AQ79" i="102" s="1"/>
  <c r="AS61" i="100"/>
  <c r="AL61" i="100"/>
  <c r="AU61" i="100" s="1"/>
  <c r="AS11" i="100"/>
  <c r="AL11" i="100"/>
  <c r="AU11" i="100" s="1"/>
  <c r="AS29" i="100"/>
  <c r="AL29" i="100"/>
  <c r="AU29" i="100" s="1"/>
  <c r="AS47" i="100"/>
  <c r="AL47" i="100"/>
  <c r="AU47" i="100" s="1"/>
  <c r="AS65" i="100"/>
  <c r="AL65" i="100"/>
  <c r="AU65" i="100" s="1"/>
  <c r="AH76" i="20"/>
  <c r="AQ76" i="20" s="1"/>
  <c r="AJ76" i="13"/>
  <c r="AK76" i="13"/>
  <c r="AT76" i="13" s="1"/>
  <c r="AJ70" i="13"/>
  <c r="AK70" i="13"/>
  <c r="AT70" i="13" s="1"/>
  <c r="AJ64" i="13"/>
  <c r="AK64" i="13"/>
  <c r="AT64" i="13" s="1"/>
  <c r="AJ58" i="13"/>
  <c r="AK58" i="13"/>
  <c r="AT58" i="13" s="1"/>
  <c r="AJ52" i="13"/>
  <c r="AK52" i="13"/>
  <c r="AT52" i="13" s="1"/>
  <c r="AJ46" i="13"/>
  <c r="AK46" i="13"/>
  <c r="AT46" i="13" s="1"/>
  <c r="AJ40" i="13"/>
  <c r="AK40" i="13"/>
  <c r="AT40" i="13" s="1"/>
  <c r="AJ34" i="13"/>
  <c r="AK34" i="13"/>
  <c r="AT34" i="13" s="1"/>
  <c r="AJ28" i="13"/>
  <c r="AK28" i="13"/>
  <c r="AT28" i="13" s="1"/>
  <c r="AJ22" i="13"/>
  <c r="AK22" i="13"/>
  <c r="AT22" i="13" s="1"/>
  <c r="AJ16" i="13"/>
  <c r="AK16" i="13"/>
  <c r="AT16" i="13" s="1"/>
  <c r="AJ10" i="13"/>
  <c r="AK10" i="13"/>
  <c r="AT10" i="13" s="1"/>
  <c r="AK5" i="13"/>
  <c r="AT5" i="13" s="1"/>
  <c r="AJ5" i="13"/>
  <c r="AR83" i="18"/>
  <c r="AS6" i="100"/>
  <c r="AL6" i="100"/>
  <c r="AU6" i="100" s="1"/>
  <c r="AR76" i="10"/>
  <c r="AH79" i="49"/>
  <c r="AQ79" i="49" s="1"/>
  <c r="AF78" i="85"/>
  <c r="AO78" i="85" s="1"/>
  <c r="W79" i="85"/>
  <c r="AG78" i="85"/>
  <c r="AP78" i="85" s="1"/>
  <c r="AE78" i="85"/>
  <c r="AR75" i="20"/>
  <c r="Y78" i="54"/>
  <c r="X78" i="54"/>
  <c r="AR81" i="41"/>
  <c r="AJ71" i="13"/>
  <c r="AK71" i="13"/>
  <c r="AT71" i="13" s="1"/>
  <c r="AK53" i="13"/>
  <c r="AT53" i="13" s="1"/>
  <c r="AJ53" i="13"/>
  <c r="AK23" i="13"/>
  <c r="AT23" i="13" s="1"/>
  <c r="AJ23" i="13"/>
  <c r="AK11" i="13"/>
  <c r="AT11" i="13" s="1"/>
  <c r="AJ11" i="13"/>
  <c r="AS36" i="100"/>
  <c r="AL36" i="100"/>
  <c r="AU36" i="100" s="1"/>
  <c r="AS26" i="100"/>
  <c r="AL26" i="100"/>
  <c r="AU26" i="100" s="1"/>
  <c r="S4" i="51"/>
  <c r="AC4" i="51" s="1"/>
  <c r="AB5" i="51" s="1"/>
  <c r="S3" i="51"/>
  <c r="AC3" i="51" s="1"/>
  <c r="S7" i="51"/>
  <c r="AC7" i="51" s="1"/>
  <c r="AB8" i="51" s="1"/>
  <c r="S8" i="51"/>
  <c r="AC8" i="51" s="1"/>
  <c r="AB9" i="51" s="1"/>
  <c r="S9" i="51"/>
  <c r="AC9" i="51" s="1"/>
  <c r="AB10" i="51" s="1"/>
  <c r="S11" i="51"/>
  <c r="AC11" i="51" s="1"/>
  <c r="AB12" i="51" s="1"/>
  <c r="S12" i="51"/>
  <c r="AC12" i="51" s="1"/>
  <c r="AB13" i="51" s="1"/>
  <c r="S13" i="51"/>
  <c r="AC13" i="51" s="1"/>
  <c r="AB14" i="51" s="1"/>
  <c r="S14" i="51"/>
  <c r="AC14" i="51" s="1"/>
  <c r="AB15" i="51" s="1"/>
  <c r="S15" i="51"/>
  <c r="AC15" i="51" s="1"/>
  <c r="AB16" i="51" s="1"/>
  <c r="S16" i="51"/>
  <c r="AC16" i="51" s="1"/>
  <c r="AB17" i="51" s="1"/>
  <c r="S17" i="51"/>
  <c r="AC17" i="51" s="1"/>
  <c r="AB18" i="51" s="1"/>
  <c r="S18" i="51"/>
  <c r="AC18" i="51" s="1"/>
  <c r="AB19" i="51" s="1"/>
  <c r="S19" i="51"/>
  <c r="AC19" i="51" s="1"/>
  <c r="AB20" i="51" s="1"/>
  <c r="S20" i="51"/>
  <c r="AC20" i="51" s="1"/>
  <c r="AB21" i="51" s="1"/>
  <c r="S22" i="51"/>
  <c r="AC22" i="51" s="1"/>
  <c r="AB23" i="51" s="1"/>
  <c r="S23" i="51"/>
  <c r="AC23" i="51" s="1"/>
  <c r="AB24" i="51" s="1"/>
  <c r="S24" i="51"/>
  <c r="AC24" i="51" s="1"/>
  <c r="AB25" i="51" s="1"/>
  <c r="S25" i="51"/>
  <c r="AC25" i="51" s="1"/>
  <c r="AB26" i="51" s="1"/>
  <c r="S26" i="51"/>
  <c r="AC26" i="51" s="1"/>
  <c r="AB27" i="51" s="1"/>
  <c r="S27" i="51"/>
  <c r="AC27" i="51" s="1"/>
  <c r="AB28" i="51" s="1"/>
  <c r="S28" i="51"/>
  <c r="AC28" i="51" s="1"/>
  <c r="AB29" i="51" s="1"/>
  <c r="S30" i="51"/>
  <c r="AC30" i="51" s="1"/>
  <c r="AB31" i="51" s="1"/>
  <c r="S32" i="51"/>
  <c r="AC32" i="51" s="1"/>
  <c r="AB33" i="51" s="1"/>
  <c r="S33" i="51"/>
  <c r="AC33" i="51" s="1"/>
  <c r="AB34" i="51" s="1"/>
  <c r="S36" i="51"/>
  <c r="AC36" i="51" s="1"/>
  <c r="AB37" i="51" s="1"/>
  <c r="S38" i="51"/>
  <c r="AC38" i="51" s="1"/>
  <c r="AB39" i="51" s="1"/>
  <c r="S39" i="51"/>
  <c r="AC39" i="51" s="1"/>
  <c r="AB40" i="51" s="1"/>
  <c r="S40" i="51"/>
  <c r="AC40" i="51" s="1"/>
  <c r="AB41" i="51" s="1"/>
  <c r="S41" i="51"/>
  <c r="AC41" i="51" s="1"/>
  <c r="AB42" i="51" s="1"/>
  <c r="S43" i="51"/>
  <c r="AC43" i="51" s="1"/>
  <c r="AB44" i="51" s="1"/>
  <c r="S44" i="51"/>
  <c r="AC44" i="51" s="1"/>
  <c r="AB45" i="51" s="1"/>
  <c r="S45" i="51"/>
  <c r="AC45" i="51" s="1"/>
  <c r="AB46" i="51" s="1"/>
  <c r="S46" i="51"/>
  <c r="AC46" i="51" s="1"/>
  <c r="AB47" i="51" s="1"/>
  <c r="S47" i="51"/>
  <c r="AC47" i="51" s="1"/>
  <c r="AB48" i="51" s="1"/>
  <c r="S48" i="51"/>
  <c r="AC48" i="51" s="1"/>
  <c r="AB49" i="51" s="1"/>
  <c r="S49" i="51"/>
  <c r="AC49" i="51" s="1"/>
  <c r="AB50" i="51" s="1"/>
  <c r="S50" i="51"/>
  <c r="AC50" i="51" s="1"/>
  <c r="AB51" i="51" s="1"/>
  <c r="S51" i="51"/>
  <c r="AC51" i="51" s="1"/>
  <c r="AB52" i="51" s="1"/>
  <c r="S52" i="51"/>
  <c r="AC52" i="51" s="1"/>
  <c r="AB53" i="51" s="1"/>
  <c r="S53" i="51"/>
  <c r="AC53" i="51" s="1"/>
  <c r="AB54" i="51" s="1"/>
  <c r="S54" i="51"/>
  <c r="AC54" i="51" s="1"/>
  <c r="AB55" i="51" s="1"/>
  <c r="S55" i="51"/>
  <c r="AC55" i="51" s="1"/>
  <c r="AB56" i="51" s="1"/>
  <c r="S56" i="51"/>
  <c r="AC56" i="51" s="1"/>
  <c r="AB57" i="51" s="1"/>
  <c r="S58" i="51"/>
  <c r="AC58" i="51" s="1"/>
  <c r="AB59" i="51" s="1"/>
  <c r="S59" i="51"/>
  <c r="AC59" i="51" s="1"/>
  <c r="AB60" i="51" s="1"/>
  <c r="S60" i="51"/>
  <c r="AC60" i="51" s="1"/>
  <c r="AB61" i="51" s="1"/>
  <c r="S61" i="51"/>
  <c r="AC61" i="51" s="1"/>
  <c r="AB62" i="51" s="1"/>
  <c r="S62" i="51"/>
  <c r="AC62" i="51" s="1"/>
  <c r="AB63" i="51" s="1"/>
  <c r="S63" i="51"/>
  <c r="AC63" i="51" s="1"/>
  <c r="AB64" i="51" s="1"/>
  <c r="S64" i="51"/>
  <c r="AC64" i="51" s="1"/>
  <c r="AB65" i="51" s="1"/>
  <c r="S65" i="51"/>
  <c r="AC65" i="51" s="1"/>
  <c r="AB66" i="51" s="1"/>
  <c r="S67" i="51"/>
  <c r="AC67" i="51" s="1"/>
  <c r="AB68" i="51" s="1"/>
  <c r="S69" i="51"/>
  <c r="AC69" i="51" s="1"/>
  <c r="AB70" i="51" s="1"/>
  <c r="S71" i="51"/>
  <c r="AC71" i="51" s="1"/>
  <c r="AB72" i="51" s="1"/>
  <c r="S73" i="51"/>
  <c r="AC73" i="51" s="1"/>
  <c r="AB74" i="51" s="1"/>
  <c r="S74" i="51"/>
  <c r="AC74" i="51" s="1"/>
  <c r="AB75" i="51" s="1"/>
  <c r="S75" i="51"/>
  <c r="AC75" i="51" s="1"/>
  <c r="AB76" i="51" s="1"/>
  <c r="S76" i="51"/>
  <c r="AC76" i="51" s="1"/>
  <c r="AB77" i="51" s="1"/>
  <c r="S77" i="51"/>
  <c r="AC77" i="51" s="1"/>
  <c r="AB78" i="51" s="1"/>
  <c r="AH84" i="18"/>
  <c r="AQ84" i="18" s="1"/>
  <c r="AF78" i="87"/>
  <c r="AO78" i="87" s="1"/>
  <c r="W79" i="87"/>
  <c r="AE78" i="87"/>
  <c r="AG78" i="87"/>
  <c r="AP78" i="87" s="1"/>
  <c r="Z84" i="18"/>
  <c r="AH77" i="10"/>
  <c r="AQ77" i="10" s="1"/>
  <c r="AS67" i="100"/>
  <c r="AL67" i="100"/>
  <c r="AU67" i="100" s="1"/>
  <c r="Z79" i="35"/>
  <c r="AE78" i="55"/>
  <c r="AF78" i="55"/>
  <c r="AO78" i="55" s="1"/>
  <c r="AG78" i="55"/>
  <c r="AP78" i="55" s="1"/>
  <c r="W79" i="55"/>
  <c r="AS55" i="100"/>
  <c r="AL55" i="100"/>
  <c r="AU55" i="100" s="1"/>
  <c r="Z79" i="102"/>
  <c r="Z76" i="20"/>
  <c r="AH79" i="88"/>
  <c r="AQ79" i="88" s="1"/>
  <c r="AQ81" i="88" s="1"/>
  <c r="AZ3" i="88"/>
  <c r="AX3" i="88" s="1"/>
  <c r="AK75" i="13"/>
  <c r="AT75" i="13" s="1"/>
  <c r="AJ75" i="13"/>
  <c r="AK69" i="13"/>
  <c r="AT69" i="13" s="1"/>
  <c r="AJ69" i="13"/>
  <c r="AK63" i="13"/>
  <c r="AT63" i="13" s="1"/>
  <c r="AJ63" i="13"/>
  <c r="AJ57" i="13"/>
  <c r="AK57" i="13"/>
  <c r="AT57" i="13" s="1"/>
  <c r="AJ51" i="13"/>
  <c r="AK51" i="13"/>
  <c r="AT51" i="13" s="1"/>
  <c r="AK45" i="13"/>
  <c r="AT45" i="13" s="1"/>
  <c r="AJ45" i="13"/>
  <c r="AK39" i="13"/>
  <c r="AT39" i="13" s="1"/>
  <c r="AJ39" i="13"/>
  <c r="AK33" i="13"/>
  <c r="AT33" i="13" s="1"/>
  <c r="AJ33" i="13"/>
  <c r="AK27" i="13"/>
  <c r="AT27" i="13" s="1"/>
  <c r="AJ27" i="13"/>
  <c r="AK21" i="13"/>
  <c r="AT21" i="13" s="1"/>
  <c r="AJ21" i="13"/>
  <c r="AK15" i="13"/>
  <c r="AT15" i="13" s="1"/>
  <c r="AJ15" i="13"/>
  <c r="AK9" i="13"/>
  <c r="AT9" i="13" s="1"/>
  <c r="AJ9" i="13"/>
  <c r="AS49" i="100"/>
  <c r="AL49" i="100"/>
  <c r="AU49" i="100" s="1"/>
  <c r="AS24" i="100"/>
  <c r="AL24" i="100"/>
  <c r="AU24" i="100" s="1"/>
  <c r="AS42" i="100"/>
  <c r="AL42" i="100"/>
  <c r="AU42" i="100" s="1"/>
  <c r="AS60" i="100"/>
  <c r="AL60" i="100"/>
  <c r="AU60" i="100" s="1"/>
  <c r="AS78" i="100"/>
  <c r="AL78" i="100"/>
  <c r="AU78" i="100" s="1"/>
  <c r="Y78" i="91"/>
  <c r="X78" i="91"/>
  <c r="AS37" i="100"/>
  <c r="AL37" i="100"/>
  <c r="AU37" i="100" s="1"/>
  <c r="W78" i="92"/>
  <c r="AG77" i="92"/>
  <c r="AP77" i="92" s="1"/>
  <c r="AF77" i="92"/>
  <c r="AO77" i="92" s="1"/>
  <c r="AE77" i="92"/>
  <c r="AK59" i="13"/>
  <c r="AT59" i="13" s="1"/>
  <c r="AJ59" i="13"/>
  <c r="AK29" i="13"/>
  <c r="AT29" i="13" s="1"/>
  <c r="AJ29" i="13"/>
  <c r="AK17" i="13"/>
  <c r="AT17" i="13" s="1"/>
  <c r="AJ17" i="13"/>
  <c r="AL4" i="96"/>
  <c r="AU4" i="96" s="1"/>
  <c r="AU81" i="96" s="1"/>
  <c r="C11" i="96" s="1"/>
  <c r="F40" i="57" s="1"/>
  <c r="AS4" i="96"/>
  <c r="AS81" i="96" s="1"/>
  <c r="AS54" i="100"/>
  <c r="AL54" i="100"/>
  <c r="AU54" i="100" s="1"/>
  <c r="AS13" i="100"/>
  <c r="AL13" i="100"/>
  <c r="AU13" i="100" s="1"/>
  <c r="AR78" i="48"/>
  <c r="AS32" i="100"/>
  <c r="AL32" i="100"/>
  <c r="AU32" i="100" s="1"/>
  <c r="AS68" i="100"/>
  <c r="AL68" i="100"/>
  <c r="AU68" i="100" s="1"/>
  <c r="AE77" i="10"/>
  <c r="W78" i="10"/>
  <c r="AF77" i="10"/>
  <c r="AO77" i="10" s="1"/>
  <c r="AG77" i="10"/>
  <c r="AP77" i="10" s="1"/>
  <c r="AF78" i="83"/>
  <c r="AO78" i="83" s="1"/>
  <c r="AE78" i="83"/>
  <c r="AG78" i="83"/>
  <c r="AP78" i="83" s="1"/>
  <c r="W79" i="83"/>
  <c r="AS9" i="100"/>
  <c r="AL9" i="100"/>
  <c r="AU9" i="100" s="1"/>
  <c r="AS45" i="100"/>
  <c r="AL45" i="100"/>
  <c r="AU45" i="100" s="1"/>
  <c r="Y79" i="42"/>
  <c r="X79" i="42"/>
  <c r="Y81" i="94"/>
  <c r="X81" i="94"/>
  <c r="AR78" i="49"/>
  <c r="AS5" i="100"/>
  <c r="AL5" i="100"/>
  <c r="AU5" i="100" s="1"/>
  <c r="AS22" i="100"/>
  <c r="AL22" i="100"/>
  <c r="AU22" i="100" s="1"/>
  <c r="AS40" i="100"/>
  <c r="AL40" i="100"/>
  <c r="AU40" i="100" s="1"/>
  <c r="AS58" i="100"/>
  <c r="AL58" i="100"/>
  <c r="AU58" i="100" s="1"/>
  <c r="AS76" i="100"/>
  <c r="AL76" i="100"/>
  <c r="AU76" i="100" s="1"/>
  <c r="Y78" i="11"/>
  <c r="X78" i="11"/>
  <c r="Z78" i="11" s="1"/>
  <c r="AI77" i="54"/>
  <c r="AN77" i="54"/>
  <c r="AS17" i="100"/>
  <c r="AL17" i="100"/>
  <c r="AU17" i="100" s="1"/>
  <c r="AS35" i="100"/>
  <c r="AL35" i="100"/>
  <c r="AU35" i="100" s="1"/>
  <c r="AS53" i="100"/>
  <c r="AL53" i="100"/>
  <c r="AU53" i="100" s="1"/>
  <c r="AS71" i="100"/>
  <c r="AL71" i="100"/>
  <c r="AU71" i="100" s="1"/>
  <c r="AG79" i="88"/>
  <c r="AP79" i="88" s="1"/>
  <c r="AP81" i="88" s="1"/>
  <c r="AF79" i="88"/>
  <c r="AO79" i="88" s="1"/>
  <c r="AO81" i="88" s="1"/>
  <c r="AC79" i="88"/>
  <c r="AE79" i="88"/>
  <c r="AJ74" i="13"/>
  <c r="AK74" i="13"/>
  <c r="AT74" i="13" s="1"/>
  <c r="AK68" i="13"/>
  <c r="AT68" i="13" s="1"/>
  <c r="AJ68" i="13"/>
  <c r="AJ62" i="13"/>
  <c r="AK62" i="13"/>
  <c r="AT62" i="13" s="1"/>
  <c r="AK56" i="13"/>
  <c r="AT56" i="13" s="1"/>
  <c r="AJ56" i="13"/>
  <c r="AK50" i="13"/>
  <c r="AT50" i="13" s="1"/>
  <c r="AJ50" i="13"/>
  <c r="AJ44" i="13"/>
  <c r="AK44" i="13"/>
  <c r="AT44" i="13" s="1"/>
  <c r="AJ38" i="13"/>
  <c r="AK38" i="13"/>
  <c r="AT38" i="13" s="1"/>
  <c r="AJ32" i="13"/>
  <c r="AK32" i="13"/>
  <c r="AT32" i="13" s="1"/>
  <c r="AJ26" i="13"/>
  <c r="AK26" i="13"/>
  <c r="AT26" i="13" s="1"/>
  <c r="AJ20" i="13"/>
  <c r="AK20" i="13"/>
  <c r="AT20" i="13" s="1"/>
  <c r="AJ14" i="13"/>
  <c r="AK14" i="13"/>
  <c r="AT14" i="13" s="1"/>
  <c r="AJ8" i="13"/>
  <c r="AK8" i="13"/>
  <c r="AT8" i="13" s="1"/>
  <c r="AR77" i="50"/>
  <c r="AN77" i="91"/>
  <c r="AI77" i="91"/>
  <c r="Z79" i="49"/>
  <c r="Y83" i="98"/>
  <c r="X83" i="98"/>
  <c r="AE78" i="44"/>
  <c r="AF78" i="44"/>
  <c r="AO78" i="44" s="1"/>
  <c r="AG78" i="44"/>
  <c r="AP78" i="44" s="1"/>
  <c r="W79" i="44"/>
  <c r="AS25" i="100"/>
  <c r="AL25" i="100"/>
  <c r="AU25" i="100" s="1"/>
  <c r="AS3" i="100"/>
  <c r="AL3" i="100"/>
  <c r="AU3" i="100" s="1"/>
  <c r="AK77" i="13"/>
  <c r="AT77" i="13" s="1"/>
  <c r="AJ77" i="13"/>
  <c r="AJ65" i="13"/>
  <c r="AK65" i="13"/>
  <c r="AT65" i="13" s="1"/>
  <c r="AK35" i="13"/>
  <c r="AT35" i="13" s="1"/>
  <c r="AJ35" i="13"/>
  <c r="AB4" i="13"/>
  <c r="AJ3" i="13"/>
  <c r="AS31" i="100"/>
  <c r="AL31" i="100"/>
  <c r="AU31" i="100" s="1"/>
  <c r="AS18" i="100"/>
  <c r="AL18" i="100"/>
  <c r="AU18" i="100" s="1"/>
  <c r="AS72" i="100"/>
  <c r="AL72" i="100"/>
  <c r="AU72" i="100" s="1"/>
  <c r="AN82" i="98"/>
  <c r="AI82" i="98"/>
  <c r="AR78" i="35"/>
  <c r="AS14" i="100"/>
  <c r="AL14" i="100"/>
  <c r="AU14" i="100" s="1"/>
  <c r="AS50" i="100"/>
  <c r="AL50" i="100"/>
  <c r="AU50" i="100" s="1"/>
  <c r="AR79" i="13"/>
  <c r="AR81" i="13" s="1"/>
  <c r="AH78" i="50"/>
  <c r="AQ78" i="50" s="1"/>
  <c r="AS27" i="100"/>
  <c r="AL27" i="100"/>
  <c r="AU27" i="100" s="1"/>
  <c r="AS63" i="100"/>
  <c r="AL63" i="100"/>
  <c r="AU63" i="100" s="1"/>
  <c r="AE77" i="82"/>
  <c r="W78" i="82"/>
  <c r="AG77" i="82"/>
  <c r="AP77" i="82" s="1"/>
  <c r="AF77" i="82"/>
  <c r="AO77" i="82" s="1"/>
  <c r="AR76" i="92"/>
  <c r="AR74" i="90"/>
  <c r="AH75" i="90"/>
  <c r="AQ75" i="90" s="1"/>
  <c r="AN80" i="94"/>
  <c r="AI80" i="94"/>
  <c r="AK79" i="13"/>
  <c r="AT79" i="13" s="1"/>
  <c r="AJ79" i="13"/>
  <c r="AS79" i="13" s="1"/>
  <c r="AJ73" i="13"/>
  <c r="AK73" i="13"/>
  <c r="AT73" i="13" s="1"/>
  <c r="AJ67" i="13"/>
  <c r="AK67" i="13"/>
  <c r="AT67" i="13" s="1"/>
  <c r="AJ61" i="13"/>
  <c r="AK61" i="13"/>
  <c r="AT61" i="13" s="1"/>
  <c r="AJ55" i="13"/>
  <c r="AK55" i="13"/>
  <c r="AT55" i="13" s="1"/>
  <c r="AJ49" i="13"/>
  <c r="AK49" i="13"/>
  <c r="AT49" i="13" s="1"/>
  <c r="AK43" i="13"/>
  <c r="AT43" i="13" s="1"/>
  <c r="AJ43" i="13"/>
  <c r="AK37" i="13"/>
  <c r="AT37" i="13" s="1"/>
  <c r="AJ37" i="13"/>
  <c r="AK31" i="13"/>
  <c r="AT31" i="13" s="1"/>
  <c r="AJ31" i="13"/>
  <c r="AK25" i="13"/>
  <c r="AT25" i="13" s="1"/>
  <c r="AJ25" i="13"/>
  <c r="AK19" i="13"/>
  <c r="AT19" i="13" s="1"/>
  <c r="AJ19" i="13"/>
  <c r="AK13" i="13"/>
  <c r="AT13" i="13" s="1"/>
  <c r="AJ13" i="13"/>
  <c r="AK7" i="13"/>
  <c r="AT7" i="13" s="1"/>
  <c r="AJ7" i="13"/>
  <c r="AS73" i="100"/>
  <c r="AL73" i="100"/>
  <c r="AU73" i="100" s="1"/>
  <c r="W79" i="104"/>
  <c r="AG78" i="104"/>
  <c r="AP78" i="104" s="1"/>
  <c r="AF78" i="104"/>
  <c r="AO78" i="104" s="1"/>
  <c r="AE78" i="104"/>
  <c r="AS12" i="100"/>
  <c r="AL12" i="100"/>
  <c r="AU12" i="100" s="1"/>
  <c r="AS30" i="100"/>
  <c r="AL30" i="100"/>
  <c r="AU30" i="100" s="1"/>
  <c r="AS48" i="100"/>
  <c r="AL48" i="100"/>
  <c r="AU48" i="100" s="1"/>
  <c r="AS66" i="100"/>
  <c r="AL66" i="100"/>
  <c r="AU66" i="100" s="1"/>
  <c r="AN79" i="51"/>
  <c r="AN81" i="51" s="1"/>
  <c r="AI79" i="51"/>
  <c r="AH82" i="41"/>
  <c r="AQ82" i="41" s="1"/>
  <c r="AH79" i="48"/>
  <c r="AQ79" i="48" s="1"/>
  <c r="AE77" i="43"/>
  <c r="AF77" i="43"/>
  <c r="AO77" i="43" s="1"/>
  <c r="AG77" i="43"/>
  <c r="AP77" i="43" s="1"/>
  <c r="W78" i="43"/>
  <c r="AK41" i="13"/>
  <c r="AT41" i="13" s="1"/>
  <c r="AJ41" i="13"/>
  <c r="AH79" i="45"/>
  <c r="AQ79" i="45" s="1"/>
  <c r="AQ81" i="45" s="1"/>
  <c r="AZ3" i="45"/>
  <c r="AX8" i="45" s="1"/>
  <c r="AS20" i="100"/>
  <c r="AL20" i="100"/>
  <c r="AU20" i="100" s="1"/>
  <c r="AS38" i="100"/>
  <c r="AL38" i="100"/>
  <c r="AU38" i="100" s="1"/>
  <c r="AS56" i="100"/>
  <c r="AL56" i="100"/>
  <c r="AU56" i="100" s="1"/>
  <c r="AS74" i="100"/>
  <c r="AL74" i="100"/>
  <c r="AU74" i="100" s="1"/>
  <c r="AR78" i="88"/>
  <c r="AS7" i="100"/>
  <c r="AL7" i="100"/>
  <c r="AU7" i="100" s="1"/>
  <c r="Z78" i="50"/>
  <c r="AS15" i="100"/>
  <c r="AL15" i="100"/>
  <c r="AU15" i="100" s="1"/>
  <c r="AS33" i="100"/>
  <c r="AL33" i="100"/>
  <c r="AU33" i="100" s="1"/>
  <c r="AS51" i="100"/>
  <c r="AL51" i="100"/>
  <c r="AU51" i="100" s="1"/>
  <c r="AS69" i="100"/>
  <c r="AL69" i="100"/>
  <c r="AU69" i="100" s="1"/>
  <c r="W79" i="84"/>
  <c r="AG78" i="84"/>
  <c r="AP78" i="84" s="1"/>
  <c r="AF78" i="84"/>
  <c r="AO78" i="84" s="1"/>
  <c r="AE78" i="84"/>
  <c r="AI78" i="42"/>
  <c r="AN78" i="42"/>
  <c r="AS10" i="100"/>
  <c r="AL10" i="100"/>
  <c r="AU10" i="100" s="1"/>
  <c r="AS28" i="100"/>
  <c r="AL28" i="100"/>
  <c r="AU28" i="100" s="1"/>
  <c r="AS46" i="100"/>
  <c r="AL46" i="100"/>
  <c r="AU46" i="100" s="1"/>
  <c r="AS64" i="100"/>
  <c r="AL64" i="100"/>
  <c r="AU64" i="100" s="1"/>
  <c r="AR79" i="100"/>
  <c r="AR81" i="100" s="1"/>
  <c r="AL79" i="100"/>
  <c r="AU79" i="100" s="1"/>
  <c r="AS19" i="100"/>
  <c r="AL19" i="100"/>
  <c r="AU19" i="100" s="1"/>
  <c r="AE75" i="95"/>
  <c r="AF75" i="95"/>
  <c r="AO75" i="95" s="1"/>
  <c r="AG75" i="95"/>
  <c r="AP75" i="95" s="1"/>
  <c r="W76" i="95"/>
  <c r="AJ4" i="100"/>
  <c r="AK4" i="100"/>
  <c r="AT4" i="100" s="1"/>
  <c r="AT81" i="100" s="1"/>
  <c r="AS23" i="100"/>
  <c r="AL23" i="100"/>
  <c r="AU23" i="100" s="1"/>
  <c r="AS41" i="100"/>
  <c r="AL41" i="100"/>
  <c r="AU41" i="100" s="1"/>
  <c r="AS59" i="100"/>
  <c r="AL59" i="100"/>
  <c r="AU59" i="100" s="1"/>
  <c r="AS77" i="100"/>
  <c r="AL77" i="100"/>
  <c r="AU77" i="100" s="1"/>
  <c r="AH77" i="92"/>
  <c r="AQ77" i="92" s="1"/>
  <c r="AK78" i="13"/>
  <c r="AT78" i="13" s="1"/>
  <c r="AJ78" i="13"/>
  <c r="AK72" i="13"/>
  <c r="AT72" i="13" s="1"/>
  <c r="AJ72" i="13"/>
  <c r="AK66" i="13"/>
  <c r="AT66" i="13" s="1"/>
  <c r="AJ66" i="13"/>
  <c r="AK60" i="13"/>
  <c r="AT60" i="13" s="1"/>
  <c r="AJ60" i="13"/>
  <c r="AJ54" i="13"/>
  <c r="AK54" i="13"/>
  <c r="AT54" i="13" s="1"/>
  <c r="AK48" i="13"/>
  <c r="AT48" i="13" s="1"/>
  <c r="AJ48" i="13"/>
  <c r="AJ42" i="13"/>
  <c r="AK42" i="13"/>
  <c r="AT42" i="13" s="1"/>
  <c r="AJ36" i="13"/>
  <c r="AK36" i="13"/>
  <c r="AT36" i="13" s="1"/>
  <c r="AJ30" i="13"/>
  <c r="AK30" i="13"/>
  <c r="AT30" i="13" s="1"/>
  <c r="AJ24" i="13"/>
  <c r="AK24" i="13"/>
  <c r="AT24" i="13" s="1"/>
  <c r="AJ18" i="13"/>
  <c r="AK18" i="13"/>
  <c r="AT18" i="13" s="1"/>
  <c r="AJ12" i="13"/>
  <c r="AK12" i="13"/>
  <c r="AT12" i="13" s="1"/>
  <c r="AJ6" i="13"/>
  <c r="AK6" i="13"/>
  <c r="AT6" i="13" s="1"/>
  <c r="AR78" i="45"/>
  <c r="AF79" i="48" l="1"/>
  <c r="AO79" i="48" s="1"/>
  <c r="AE82" i="41"/>
  <c r="AI82" i="41" s="1"/>
  <c r="W83" i="41"/>
  <c r="AX76" i="88"/>
  <c r="S76" i="88" s="1"/>
  <c r="AC76" i="88" s="1"/>
  <c r="AB77" i="88" s="1"/>
  <c r="AX70" i="88"/>
  <c r="AX64" i="88"/>
  <c r="AX58" i="88"/>
  <c r="AX52" i="88"/>
  <c r="S52" i="88" s="1"/>
  <c r="AC52" i="88" s="1"/>
  <c r="AB53" i="88" s="1"/>
  <c r="AX46" i="88"/>
  <c r="AX40" i="88"/>
  <c r="S40" i="88" s="1"/>
  <c r="AC40" i="88" s="1"/>
  <c r="AB41" i="88" s="1"/>
  <c r="AX34" i="88"/>
  <c r="AX28" i="88"/>
  <c r="AX22" i="88"/>
  <c r="AX16" i="88"/>
  <c r="AX9" i="88"/>
  <c r="AX5" i="88"/>
  <c r="S5" i="88" s="1"/>
  <c r="AC5" i="88" s="1"/>
  <c r="AB6" i="88" s="1"/>
  <c r="AX73" i="45"/>
  <c r="AX67" i="45"/>
  <c r="AX61" i="45"/>
  <c r="AX55" i="45"/>
  <c r="S55" i="45" s="1"/>
  <c r="AC55" i="45" s="1"/>
  <c r="AB56" i="45" s="1"/>
  <c r="AX49" i="45"/>
  <c r="AX43" i="45"/>
  <c r="S43" i="45" s="1"/>
  <c r="AC43" i="45" s="1"/>
  <c r="AB44" i="45" s="1"/>
  <c r="AX38" i="45"/>
  <c r="AX31" i="45"/>
  <c r="AX25" i="45"/>
  <c r="AX19" i="45"/>
  <c r="S19" i="45" s="1"/>
  <c r="AC19" i="45" s="1"/>
  <c r="AB20" i="45" s="1"/>
  <c r="AX13" i="45"/>
  <c r="AX7" i="45"/>
  <c r="S7" i="45" s="1"/>
  <c r="AC7" i="45" s="1"/>
  <c r="AB8" i="45" s="1"/>
  <c r="AX78" i="88"/>
  <c r="AX75" i="88"/>
  <c r="AX69" i="88"/>
  <c r="AX63" i="88"/>
  <c r="S63" i="88" s="1"/>
  <c r="AC63" i="88" s="1"/>
  <c r="AB64" i="88" s="1"/>
  <c r="AX57" i="88"/>
  <c r="AX51" i="88"/>
  <c r="S51" i="88" s="1"/>
  <c r="AC51" i="88" s="1"/>
  <c r="AB52" i="88" s="1"/>
  <c r="AX45" i="88"/>
  <c r="AX39" i="88"/>
  <c r="AX32" i="88"/>
  <c r="AX27" i="88"/>
  <c r="S27" i="88" s="1"/>
  <c r="AC27" i="88" s="1"/>
  <c r="AB28" i="88" s="1"/>
  <c r="AX21" i="88"/>
  <c r="AX14" i="88"/>
  <c r="S14" i="88" s="1"/>
  <c r="AC14" i="88" s="1"/>
  <c r="AB15" i="88" s="1"/>
  <c r="AX10" i="88"/>
  <c r="AX4" i="88"/>
  <c r="AX78" i="45"/>
  <c r="AX72" i="45"/>
  <c r="S72" i="45" s="1"/>
  <c r="AC72" i="45" s="1"/>
  <c r="AB73" i="45" s="1"/>
  <c r="AX66" i="45"/>
  <c r="AX60" i="45"/>
  <c r="S60" i="45" s="1"/>
  <c r="AC60" i="45" s="1"/>
  <c r="AB61" i="45" s="1"/>
  <c r="AX54" i="45"/>
  <c r="AX48" i="45"/>
  <c r="AX42" i="45"/>
  <c r="AX36" i="45"/>
  <c r="S36" i="45" s="1"/>
  <c r="AC36" i="45" s="1"/>
  <c r="AB37" i="45" s="1"/>
  <c r="AX30" i="45"/>
  <c r="AX24" i="45"/>
  <c r="S24" i="45" s="1"/>
  <c r="AC24" i="45" s="1"/>
  <c r="AB25" i="45" s="1"/>
  <c r="AX18" i="45"/>
  <c r="AX12" i="45"/>
  <c r="AX6" i="45"/>
  <c r="AL79" i="13"/>
  <c r="AU79" i="13" s="1"/>
  <c r="Z81" i="94"/>
  <c r="AX74" i="88"/>
  <c r="S74" i="88" s="1"/>
  <c r="AC74" i="88" s="1"/>
  <c r="AB75" i="88" s="1"/>
  <c r="AX68" i="88"/>
  <c r="AX62" i="88"/>
  <c r="AX56" i="88"/>
  <c r="AX49" i="88"/>
  <c r="S49" i="88" s="1"/>
  <c r="AC49" i="88" s="1"/>
  <c r="AB50" i="88" s="1"/>
  <c r="AX44" i="88"/>
  <c r="AX38" i="88"/>
  <c r="S38" i="88" s="1"/>
  <c r="AC38" i="88" s="1"/>
  <c r="AB39" i="88" s="1"/>
  <c r="AX33" i="88"/>
  <c r="AX26" i="88"/>
  <c r="AX20" i="88"/>
  <c r="AX15" i="88"/>
  <c r="S15" i="88" s="1"/>
  <c r="AC15" i="88" s="1"/>
  <c r="AB16" i="88" s="1"/>
  <c r="AX8" i="88"/>
  <c r="AX77" i="45"/>
  <c r="S77" i="45" s="1"/>
  <c r="AC77" i="45" s="1"/>
  <c r="AB78" i="45" s="1"/>
  <c r="AX71" i="45"/>
  <c r="AX65" i="45"/>
  <c r="AX59" i="45"/>
  <c r="AX53" i="45"/>
  <c r="S53" i="45" s="1"/>
  <c r="AC53" i="45" s="1"/>
  <c r="AB54" i="45" s="1"/>
  <c r="AX47" i="45"/>
  <c r="AX41" i="45"/>
  <c r="S41" i="45" s="1"/>
  <c r="AC41" i="45" s="1"/>
  <c r="AB42" i="45" s="1"/>
  <c r="AX35" i="45"/>
  <c r="AX29" i="45"/>
  <c r="AX23" i="45"/>
  <c r="AX17" i="45"/>
  <c r="AX11" i="45"/>
  <c r="AX5" i="45"/>
  <c r="S5" i="45" s="1"/>
  <c r="AC5" i="45" s="1"/>
  <c r="AB6" i="45" s="1"/>
  <c r="Z79" i="42"/>
  <c r="AX73" i="88"/>
  <c r="AX67" i="88"/>
  <c r="AX61" i="88"/>
  <c r="S61" i="88" s="1"/>
  <c r="AC61" i="88" s="1"/>
  <c r="AB62" i="88" s="1"/>
  <c r="AX54" i="88"/>
  <c r="AX50" i="88"/>
  <c r="S50" i="88" s="1"/>
  <c r="AC50" i="88" s="1"/>
  <c r="AB51" i="88" s="1"/>
  <c r="AX43" i="88"/>
  <c r="AX37" i="88"/>
  <c r="AX31" i="88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X7" i="88"/>
  <c r="AX76" i="45"/>
  <c r="AX70" i="45"/>
  <c r="AX64" i="45"/>
  <c r="S64" i="45" s="1"/>
  <c r="AC64" i="45" s="1"/>
  <c r="AB65" i="45" s="1"/>
  <c r="AX58" i="45"/>
  <c r="AX52" i="45"/>
  <c r="S52" i="45" s="1"/>
  <c r="AC52" i="45" s="1"/>
  <c r="AB53" i="45" s="1"/>
  <c r="AX46" i="45"/>
  <c r="AX40" i="45"/>
  <c r="AX34" i="45"/>
  <c r="AX28" i="45"/>
  <c r="S28" i="45" s="1"/>
  <c r="AC28" i="45" s="1"/>
  <c r="AB29" i="45" s="1"/>
  <c r="AX22" i="45"/>
  <c r="AX16" i="45"/>
  <c r="S16" i="45" s="1"/>
  <c r="AC16" i="45" s="1"/>
  <c r="AB17" i="45" s="1"/>
  <c r="AX10" i="45"/>
  <c r="AX3" i="45"/>
  <c r="AX72" i="88"/>
  <c r="AX66" i="88"/>
  <c r="S66" i="88" s="1"/>
  <c r="AC66" i="88" s="1"/>
  <c r="AB67" i="88" s="1"/>
  <c r="AX60" i="88"/>
  <c r="S60" i="88" s="1"/>
  <c r="AC60" i="88" s="1"/>
  <c r="AB61" i="88" s="1"/>
  <c r="AX55" i="88"/>
  <c r="AX48" i="88"/>
  <c r="AX42" i="88"/>
  <c r="AX36" i="88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AX6" i="88"/>
  <c r="AX75" i="45"/>
  <c r="AX69" i="45"/>
  <c r="S69" i="45" s="1"/>
  <c r="AC69" i="45" s="1"/>
  <c r="AB70" i="45" s="1"/>
  <c r="AX63" i="45"/>
  <c r="AX57" i="45"/>
  <c r="AX51" i="45"/>
  <c r="AX45" i="45"/>
  <c r="AX39" i="45"/>
  <c r="AX33" i="45"/>
  <c r="S33" i="45" s="1"/>
  <c r="AC33" i="45" s="1"/>
  <c r="AB34" i="45" s="1"/>
  <c r="AX27" i="45"/>
  <c r="AX21" i="45"/>
  <c r="AX15" i="45"/>
  <c r="AX9" i="45"/>
  <c r="AX4" i="45"/>
  <c r="Z78" i="91"/>
  <c r="AE78" i="91" s="1"/>
  <c r="AX77" i="88"/>
  <c r="S77" i="88" s="1"/>
  <c r="AC77" i="88" s="1"/>
  <c r="AB78" i="88" s="1"/>
  <c r="AX71" i="88"/>
  <c r="AX65" i="88"/>
  <c r="AX59" i="88"/>
  <c r="AX53" i="88"/>
  <c r="AX47" i="88"/>
  <c r="S47" i="88" s="1"/>
  <c r="AC47" i="88" s="1"/>
  <c r="AB48" i="88" s="1"/>
  <c r="AX41" i="88"/>
  <c r="S41" i="88" s="1"/>
  <c r="AC41" i="88" s="1"/>
  <c r="AB42" i="88" s="1"/>
  <c r="AX35" i="88"/>
  <c r="S35" i="88" s="1"/>
  <c r="AC35" i="88" s="1"/>
  <c r="AB36" i="88" s="1"/>
  <c r="AX29" i="88"/>
  <c r="AX23" i="88"/>
  <c r="AX17" i="88"/>
  <c r="AX11" i="88"/>
  <c r="S11" i="88" s="1"/>
  <c r="AC11" i="88" s="1"/>
  <c r="AB12" i="88" s="1"/>
  <c r="AX74" i="45"/>
  <c r="AX68" i="45"/>
  <c r="S68" i="45" s="1"/>
  <c r="AC68" i="45" s="1"/>
  <c r="AB69" i="45" s="1"/>
  <c r="AX62" i="45"/>
  <c r="AX56" i="45"/>
  <c r="AX50" i="45"/>
  <c r="AX44" i="45"/>
  <c r="S44" i="45" s="1"/>
  <c r="AC44" i="45" s="1"/>
  <c r="AB45" i="45" s="1"/>
  <c r="AX37" i="45"/>
  <c r="AX32" i="45"/>
  <c r="S32" i="45" s="1"/>
  <c r="AC32" i="45" s="1"/>
  <c r="AB33" i="45" s="1"/>
  <c r="AX26" i="45"/>
  <c r="AX20" i="45"/>
  <c r="AX14" i="45"/>
  <c r="W82" i="94"/>
  <c r="AG81" i="94"/>
  <c r="AP81" i="94" s="1"/>
  <c r="AE81" i="94"/>
  <c r="AF81" i="94"/>
  <c r="AO81" i="94" s="1"/>
  <c r="AF79" i="42"/>
  <c r="AO79" i="42" s="1"/>
  <c r="AG79" i="42"/>
  <c r="AP79" i="42" s="1"/>
  <c r="W80" i="42"/>
  <c r="AE79" i="42"/>
  <c r="AF78" i="91"/>
  <c r="AO78" i="91" s="1"/>
  <c r="AS67" i="13"/>
  <c r="AL67" i="13"/>
  <c r="AU67" i="13" s="1"/>
  <c r="AS59" i="13"/>
  <c r="AL59" i="13"/>
  <c r="AU59" i="13" s="1"/>
  <c r="AJ63" i="51"/>
  <c r="AK63" i="51"/>
  <c r="AT63" i="51" s="1"/>
  <c r="AJ51" i="51"/>
  <c r="AK51" i="51"/>
  <c r="AT51" i="51" s="1"/>
  <c r="AJ45" i="51"/>
  <c r="AK45" i="51"/>
  <c r="AT45" i="51" s="1"/>
  <c r="AJ27" i="51"/>
  <c r="AK27" i="51"/>
  <c r="AT27" i="51" s="1"/>
  <c r="AJ21" i="51"/>
  <c r="AK21" i="51"/>
  <c r="AT21" i="51" s="1"/>
  <c r="AJ15" i="51"/>
  <c r="AK15" i="51"/>
  <c r="AT15" i="51" s="1"/>
  <c r="AJ9" i="51"/>
  <c r="AK9" i="51"/>
  <c r="AT9" i="51" s="1"/>
  <c r="AS23" i="13"/>
  <c r="AL23" i="13"/>
  <c r="AU23" i="13" s="1"/>
  <c r="AS16" i="13"/>
  <c r="AL16" i="13"/>
  <c r="AU16" i="13" s="1"/>
  <c r="AS34" i="13"/>
  <c r="AL34" i="13"/>
  <c r="AU34" i="13" s="1"/>
  <c r="AS52" i="13"/>
  <c r="AL52" i="13"/>
  <c r="AU52" i="13" s="1"/>
  <c r="AS70" i="13"/>
  <c r="AL70" i="13"/>
  <c r="AU70" i="13" s="1"/>
  <c r="Y76" i="99"/>
  <c r="X76" i="99"/>
  <c r="AR77" i="11"/>
  <c r="AI78" i="44"/>
  <c r="AN78" i="44"/>
  <c r="AS14" i="13"/>
  <c r="AL14" i="13"/>
  <c r="AU14" i="13" s="1"/>
  <c r="AS32" i="13"/>
  <c r="AL32" i="13"/>
  <c r="AU32" i="13" s="1"/>
  <c r="Y78" i="10"/>
  <c r="X78" i="10"/>
  <c r="AJ57" i="51"/>
  <c r="AK57" i="51"/>
  <c r="AT57" i="51" s="1"/>
  <c r="AR82" i="98"/>
  <c r="AH83" i="98"/>
  <c r="AQ83" i="98" s="1"/>
  <c r="AS56" i="13"/>
  <c r="AL56" i="13"/>
  <c r="AU56" i="13" s="1"/>
  <c r="AN77" i="10"/>
  <c r="AI77" i="10"/>
  <c r="AS21" i="13"/>
  <c r="AL21" i="13"/>
  <c r="AU21" i="13" s="1"/>
  <c r="AS39" i="13"/>
  <c r="AL39" i="13"/>
  <c r="AU39" i="13" s="1"/>
  <c r="AS75" i="13"/>
  <c r="AL75" i="13"/>
  <c r="AU75" i="13" s="1"/>
  <c r="AF79" i="102"/>
  <c r="AO79" i="102" s="1"/>
  <c r="AE79" i="102"/>
  <c r="W80" i="102"/>
  <c r="AG79" i="102"/>
  <c r="AP79" i="102" s="1"/>
  <c r="AI78" i="55"/>
  <c r="AN78" i="55"/>
  <c r="AE84" i="18"/>
  <c r="W85" i="18"/>
  <c r="AF84" i="18"/>
  <c r="AO84" i="18" s="1"/>
  <c r="AG84" i="18"/>
  <c r="AP84" i="18" s="1"/>
  <c r="AJ74" i="51"/>
  <c r="AK74" i="51"/>
  <c r="AT74" i="51" s="1"/>
  <c r="AJ68" i="51"/>
  <c r="AK68" i="51"/>
  <c r="AT68" i="51" s="1"/>
  <c r="AJ62" i="51"/>
  <c r="AK62" i="51"/>
  <c r="AT62" i="51" s="1"/>
  <c r="AJ56" i="51"/>
  <c r="AK56" i="51"/>
  <c r="AT56" i="51" s="1"/>
  <c r="AJ50" i="51"/>
  <c r="AK50" i="51"/>
  <c r="AT50" i="51" s="1"/>
  <c r="AJ44" i="51"/>
  <c r="AK44" i="51"/>
  <c r="AT44" i="51" s="1"/>
  <c r="AJ38" i="51"/>
  <c r="AK38" i="51"/>
  <c r="AT38" i="51" s="1"/>
  <c r="AJ32" i="51"/>
  <c r="AK32" i="51"/>
  <c r="AT32" i="51" s="1"/>
  <c r="AJ26" i="51"/>
  <c r="AK26" i="51"/>
  <c r="AT26" i="51" s="1"/>
  <c r="AJ20" i="51"/>
  <c r="AK20" i="51"/>
  <c r="AT20" i="51" s="1"/>
  <c r="AJ14" i="51"/>
  <c r="AK14" i="51"/>
  <c r="AT14" i="51" s="1"/>
  <c r="AJ8" i="51"/>
  <c r="AK8" i="51"/>
  <c r="AT8" i="51" s="1"/>
  <c r="AN78" i="85"/>
  <c r="AI78" i="85"/>
  <c r="AS5" i="13"/>
  <c r="AL5" i="13"/>
  <c r="AU5" i="13" s="1"/>
  <c r="AI77" i="43"/>
  <c r="AN77" i="43"/>
  <c r="Y79" i="104"/>
  <c r="X79" i="104"/>
  <c r="AS49" i="13"/>
  <c r="AL49" i="13"/>
  <c r="AU49" i="13" s="1"/>
  <c r="AE78" i="11"/>
  <c r="AF78" i="11"/>
  <c r="AO78" i="11" s="1"/>
  <c r="W79" i="11"/>
  <c r="AG78" i="11"/>
  <c r="AP78" i="11" s="1"/>
  <c r="AJ75" i="51"/>
  <c r="AK75" i="51"/>
  <c r="AT75" i="51" s="1"/>
  <c r="AJ33" i="51"/>
  <c r="AK33" i="51"/>
  <c r="AT33" i="51" s="1"/>
  <c r="AS36" i="13"/>
  <c r="AL36" i="13"/>
  <c r="AU36" i="13" s="1"/>
  <c r="AS54" i="13"/>
  <c r="AL54" i="13"/>
  <c r="AU54" i="13" s="1"/>
  <c r="AI75" i="95"/>
  <c r="AN75" i="95"/>
  <c r="AS41" i="13"/>
  <c r="AL41" i="13"/>
  <c r="AU41" i="13" s="1"/>
  <c r="AS19" i="13"/>
  <c r="AL19" i="13"/>
  <c r="AU19" i="13" s="1"/>
  <c r="AS37" i="13"/>
  <c r="AL37" i="13"/>
  <c r="AU37" i="13" s="1"/>
  <c r="AS60" i="13"/>
  <c r="AL60" i="13"/>
  <c r="AU60" i="13" s="1"/>
  <c r="AS78" i="13"/>
  <c r="AL78" i="13"/>
  <c r="AU78" i="13" s="1"/>
  <c r="AS55" i="13"/>
  <c r="AL55" i="13"/>
  <c r="AU55" i="13" s="1"/>
  <c r="AS73" i="13"/>
  <c r="AL73" i="13"/>
  <c r="AU73" i="13" s="1"/>
  <c r="AS65" i="13"/>
  <c r="AL65" i="13"/>
  <c r="AU65" i="13" s="1"/>
  <c r="Z83" i="98"/>
  <c r="AS20" i="13"/>
  <c r="AL20" i="13"/>
  <c r="AU20" i="13" s="1"/>
  <c r="AS38" i="13"/>
  <c r="AL38" i="13"/>
  <c r="AU38" i="13" s="1"/>
  <c r="AS74" i="13"/>
  <c r="AL74" i="13"/>
  <c r="AU74" i="13" s="1"/>
  <c r="AH81" i="94"/>
  <c r="AQ81" i="94" s="1"/>
  <c r="AN78" i="83"/>
  <c r="AI78" i="83"/>
  <c r="AS17" i="13"/>
  <c r="AL17" i="13"/>
  <c r="AU17" i="13" s="1"/>
  <c r="AN77" i="92"/>
  <c r="AI77" i="92"/>
  <c r="AH78" i="91"/>
  <c r="AQ78" i="91" s="1"/>
  <c r="AS57" i="13"/>
  <c r="AL57" i="13"/>
  <c r="AU57" i="13" s="1"/>
  <c r="AE79" i="35"/>
  <c r="W80" i="35"/>
  <c r="AF79" i="35"/>
  <c r="AO79" i="35" s="1"/>
  <c r="AG79" i="35"/>
  <c r="AP79" i="35" s="1"/>
  <c r="AJ79" i="51"/>
  <c r="AS79" i="51" s="1"/>
  <c r="AK79" i="51"/>
  <c r="AT79" i="51" s="1"/>
  <c r="AJ73" i="51"/>
  <c r="AK73" i="51"/>
  <c r="AT73" i="51" s="1"/>
  <c r="AJ67" i="51"/>
  <c r="AK67" i="51"/>
  <c r="AT67" i="51" s="1"/>
  <c r="AJ61" i="51"/>
  <c r="AK61" i="51"/>
  <c r="AT61" i="51" s="1"/>
  <c r="AJ55" i="51"/>
  <c r="AK55" i="51"/>
  <c r="AT55" i="51" s="1"/>
  <c r="AJ49" i="51"/>
  <c r="AK49" i="51"/>
  <c r="AT49" i="51" s="1"/>
  <c r="AJ43" i="51"/>
  <c r="AK43" i="51"/>
  <c r="AT43" i="51" s="1"/>
  <c r="AJ37" i="51"/>
  <c r="AK37" i="51"/>
  <c r="AT37" i="51" s="1"/>
  <c r="AJ31" i="51"/>
  <c r="AK31" i="51"/>
  <c r="AT31" i="51" s="1"/>
  <c r="AJ25" i="51"/>
  <c r="AK25" i="51"/>
  <c r="AT25" i="51" s="1"/>
  <c r="AJ19" i="51"/>
  <c r="AK19" i="51"/>
  <c r="AT19" i="51" s="1"/>
  <c r="AJ13" i="51"/>
  <c r="AK13" i="51"/>
  <c r="AT13" i="51" s="1"/>
  <c r="AJ7" i="51"/>
  <c r="AK7" i="51"/>
  <c r="AT7" i="51" s="1"/>
  <c r="AS53" i="13"/>
  <c r="AL53" i="13"/>
  <c r="AU53" i="13" s="1"/>
  <c r="AH78" i="54"/>
  <c r="AQ78" i="54" s="1"/>
  <c r="AS22" i="13"/>
  <c r="AL22" i="13"/>
  <c r="AU22" i="13" s="1"/>
  <c r="AS40" i="13"/>
  <c r="AL40" i="13"/>
  <c r="AU40" i="13" s="1"/>
  <c r="AS58" i="13"/>
  <c r="AL58" i="13"/>
  <c r="AU58" i="13" s="1"/>
  <c r="AS76" i="13"/>
  <c r="AL76" i="13"/>
  <c r="AU76" i="13" s="1"/>
  <c r="Y81" i="16"/>
  <c r="X81" i="16"/>
  <c r="Y76" i="103"/>
  <c r="X76" i="103"/>
  <c r="AI79" i="45"/>
  <c r="AN79" i="45"/>
  <c r="AN81" i="45" s="1"/>
  <c r="AI75" i="90"/>
  <c r="AN75" i="90"/>
  <c r="AS72" i="13"/>
  <c r="AL72" i="13"/>
  <c r="AU72" i="13" s="1"/>
  <c r="Y79" i="83"/>
  <c r="X79" i="83"/>
  <c r="AS51" i="13"/>
  <c r="AL51" i="13"/>
  <c r="AU51" i="13" s="1"/>
  <c r="AJ69" i="51"/>
  <c r="AK69" i="51"/>
  <c r="AT69" i="51" s="1"/>
  <c r="AJ39" i="51"/>
  <c r="AK39" i="51"/>
  <c r="AT39" i="51" s="1"/>
  <c r="AS18" i="13"/>
  <c r="AL18" i="13"/>
  <c r="AU18" i="13" s="1"/>
  <c r="Y79" i="84"/>
  <c r="X79" i="84"/>
  <c r="AS6" i="13"/>
  <c r="AL6" i="13"/>
  <c r="AU6" i="13" s="1"/>
  <c r="AS24" i="13"/>
  <c r="AL24" i="13"/>
  <c r="AU24" i="13" s="1"/>
  <c r="AS42" i="13"/>
  <c r="AL42" i="13"/>
  <c r="AU42" i="13" s="1"/>
  <c r="AL4" i="100"/>
  <c r="AU4" i="100" s="1"/>
  <c r="AU81" i="100" s="1"/>
  <c r="C11" i="100" s="1"/>
  <c r="F44" i="57" s="1"/>
  <c r="AS4" i="100"/>
  <c r="AS81" i="100" s="1"/>
  <c r="AR78" i="42"/>
  <c r="Y78" i="43"/>
  <c r="X78" i="43"/>
  <c r="AN78" i="104"/>
  <c r="AI78" i="104"/>
  <c r="AS7" i="13"/>
  <c r="AL7" i="13"/>
  <c r="AU7" i="13" s="1"/>
  <c r="AS25" i="13"/>
  <c r="AL25" i="13"/>
  <c r="AU25" i="13" s="1"/>
  <c r="AS43" i="13"/>
  <c r="AL43" i="13"/>
  <c r="AU43" i="13" s="1"/>
  <c r="Y78" i="82"/>
  <c r="X78" i="82"/>
  <c r="AL3" i="13"/>
  <c r="AU3" i="13" s="1"/>
  <c r="AS3" i="13"/>
  <c r="AS77" i="13"/>
  <c r="AL77" i="13"/>
  <c r="AU77" i="13" s="1"/>
  <c r="Y79" i="44"/>
  <c r="X79" i="44"/>
  <c r="AN79" i="88"/>
  <c r="AN81" i="88" s="1"/>
  <c r="AI79" i="88"/>
  <c r="AS9" i="13"/>
  <c r="AL9" i="13"/>
  <c r="AU9" i="13" s="1"/>
  <c r="AS27" i="13"/>
  <c r="AL27" i="13"/>
  <c r="AU27" i="13" s="1"/>
  <c r="AS45" i="13"/>
  <c r="AL45" i="13"/>
  <c r="AU45" i="13" s="1"/>
  <c r="AS63" i="13"/>
  <c r="AL63" i="13"/>
  <c r="AU63" i="13" s="1"/>
  <c r="S3" i="88"/>
  <c r="AC3" i="88" s="1"/>
  <c r="S4" i="88"/>
  <c r="AC4" i="88" s="1"/>
  <c r="AB5" i="88" s="1"/>
  <c r="S6" i="88"/>
  <c r="AC6" i="88" s="1"/>
  <c r="AB7" i="88" s="1"/>
  <c r="S7" i="88"/>
  <c r="AC7" i="88" s="1"/>
  <c r="AB8" i="88" s="1"/>
  <c r="S8" i="88"/>
  <c r="AC8" i="88" s="1"/>
  <c r="AB9" i="88" s="1"/>
  <c r="S9" i="88"/>
  <c r="AC9" i="88" s="1"/>
  <c r="AB10" i="88" s="1"/>
  <c r="S10" i="88"/>
  <c r="AC10" i="88" s="1"/>
  <c r="AB11" i="88" s="1"/>
  <c r="S12" i="88"/>
  <c r="AC12" i="88" s="1"/>
  <c r="AB13" i="88" s="1"/>
  <c r="S16" i="88"/>
  <c r="AC16" i="88" s="1"/>
  <c r="AB17" i="88" s="1"/>
  <c r="S17" i="88"/>
  <c r="AC17" i="88" s="1"/>
  <c r="AB18" i="88" s="1"/>
  <c r="S20" i="88"/>
  <c r="AC20" i="88" s="1"/>
  <c r="AB21" i="88" s="1"/>
  <c r="S21" i="88"/>
  <c r="AC21" i="88" s="1"/>
  <c r="AB22" i="88" s="1"/>
  <c r="S22" i="88"/>
  <c r="AC22" i="88" s="1"/>
  <c r="AB23" i="88" s="1"/>
  <c r="S23" i="88"/>
  <c r="AC23" i="88" s="1"/>
  <c r="AB24" i="88" s="1"/>
  <c r="S26" i="88"/>
  <c r="AC26" i="88" s="1"/>
  <c r="AB27" i="88" s="1"/>
  <c r="S28" i="88"/>
  <c r="AC28" i="88" s="1"/>
  <c r="AB29" i="88" s="1"/>
  <c r="S29" i="88"/>
  <c r="AC29" i="88" s="1"/>
  <c r="AB30" i="88" s="1"/>
  <c r="S31" i="88"/>
  <c r="AC31" i="88" s="1"/>
  <c r="AB32" i="88" s="1"/>
  <c r="S32" i="88"/>
  <c r="AC32" i="88" s="1"/>
  <c r="AB33" i="88" s="1"/>
  <c r="S33" i="88"/>
  <c r="AC33" i="88" s="1"/>
  <c r="AB34" i="88" s="1"/>
  <c r="S34" i="88"/>
  <c r="AC34" i="88" s="1"/>
  <c r="AB35" i="88" s="1"/>
  <c r="S36" i="88"/>
  <c r="AC36" i="88" s="1"/>
  <c r="AB37" i="88" s="1"/>
  <c r="S37" i="88"/>
  <c r="AC37" i="88" s="1"/>
  <c r="AB38" i="88" s="1"/>
  <c r="S39" i="88"/>
  <c r="AC39" i="88" s="1"/>
  <c r="AB40" i="88" s="1"/>
  <c r="S42" i="88"/>
  <c r="AC42" i="88" s="1"/>
  <c r="AB43" i="88" s="1"/>
  <c r="S43" i="88"/>
  <c r="AC43" i="88" s="1"/>
  <c r="AB44" i="88" s="1"/>
  <c r="S44" i="88"/>
  <c r="AC44" i="88" s="1"/>
  <c r="AB45" i="88" s="1"/>
  <c r="S45" i="88"/>
  <c r="AC45" i="88" s="1"/>
  <c r="AB46" i="88" s="1"/>
  <c r="S46" i="88"/>
  <c r="AC46" i="88" s="1"/>
  <c r="AB47" i="88" s="1"/>
  <c r="S48" i="88"/>
  <c r="AC48" i="88" s="1"/>
  <c r="AB49" i="88" s="1"/>
  <c r="S53" i="88"/>
  <c r="AC53" i="88" s="1"/>
  <c r="AB54" i="88" s="1"/>
  <c r="S54" i="88"/>
  <c r="AC54" i="88" s="1"/>
  <c r="AB55" i="88" s="1"/>
  <c r="S55" i="88"/>
  <c r="AC55" i="88" s="1"/>
  <c r="AB56" i="88" s="1"/>
  <c r="S56" i="88"/>
  <c r="AC56" i="88" s="1"/>
  <c r="AB57" i="88" s="1"/>
  <c r="S57" i="88"/>
  <c r="AC57" i="88" s="1"/>
  <c r="AB58" i="88" s="1"/>
  <c r="S58" i="88"/>
  <c r="AC58" i="88" s="1"/>
  <c r="AB59" i="88" s="1"/>
  <c r="S59" i="88"/>
  <c r="AC59" i="88" s="1"/>
  <c r="AB60" i="88" s="1"/>
  <c r="S62" i="88"/>
  <c r="AC62" i="88" s="1"/>
  <c r="AB63" i="88" s="1"/>
  <c r="S64" i="88"/>
  <c r="AC64" i="88" s="1"/>
  <c r="AB65" i="88" s="1"/>
  <c r="S65" i="88"/>
  <c r="AC65" i="88" s="1"/>
  <c r="AB66" i="88" s="1"/>
  <c r="S67" i="88"/>
  <c r="AC67" i="88" s="1"/>
  <c r="AB68" i="88" s="1"/>
  <c r="S68" i="88"/>
  <c r="AC68" i="88" s="1"/>
  <c r="AB69" i="88" s="1"/>
  <c r="S69" i="88"/>
  <c r="AC69" i="88" s="1"/>
  <c r="AB70" i="88" s="1"/>
  <c r="S70" i="88"/>
  <c r="AC70" i="88" s="1"/>
  <c r="AB71" i="88" s="1"/>
  <c r="S71" i="88"/>
  <c r="AC71" i="88" s="1"/>
  <c r="AB72" i="88" s="1"/>
  <c r="S72" i="88"/>
  <c r="AC72" i="88" s="1"/>
  <c r="AB73" i="88" s="1"/>
  <c r="S73" i="88"/>
  <c r="AC73" i="88" s="1"/>
  <c r="AB74" i="88" s="1"/>
  <c r="S75" i="88"/>
  <c r="AC75" i="88" s="1"/>
  <c r="AB76" i="88" s="1"/>
  <c r="S78" i="88"/>
  <c r="AC78" i="88" s="1"/>
  <c r="AB79" i="88" s="1"/>
  <c r="AI78" i="87"/>
  <c r="AN78" i="87"/>
  <c r="AJ78" i="51"/>
  <c r="AK78" i="51"/>
  <c r="AT78" i="51" s="1"/>
  <c r="AJ72" i="51"/>
  <c r="AK72" i="51"/>
  <c r="AT72" i="51" s="1"/>
  <c r="AJ66" i="51"/>
  <c r="AK66" i="51"/>
  <c r="AT66" i="51" s="1"/>
  <c r="AJ60" i="51"/>
  <c r="AK60" i="51"/>
  <c r="AT60" i="51" s="1"/>
  <c r="AJ54" i="51"/>
  <c r="AK54" i="51"/>
  <c r="AT54" i="51" s="1"/>
  <c r="AJ48" i="51"/>
  <c r="AK48" i="51"/>
  <c r="AT48" i="51" s="1"/>
  <c r="AJ42" i="51"/>
  <c r="AK42" i="51"/>
  <c r="AT42" i="51" s="1"/>
  <c r="AJ36" i="51"/>
  <c r="AK36" i="51"/>
  <c r="AT36" i="51" s="1"/>
  <c r="AJ30" i="51"/>
  <c r="AK30" i="51"/>
  <c r="AT30" i="51" s="1"/>
  <c r="AJ24" i="51"/>
  <c r="AK24" i="51"/>
  <c r="AT24" i="51" s="1"/>
  <c r="AJ18" i="51"/>
  <c r="AK18" i="51"/>
  <c r="AT18" i="51" s="1"/>
  <c r="AJ12" i="51"/>
  <c r="AK12" i="51"/>
  <c r="AT12" i="51" s="1"/>
  <c r="AJ6" i="51"/>
  <c r="AK6" i="51"/>
  <c r="AT6" i="51" s="1"/>
  <c r="Z78" i="54"/>
  <c r="Y79" i="85"/>
  <c r="X79" i="85"/>
  <c r="AN75" i="99"/>
  <c r="AI75" i="99"/>
  <c r="Y76" i="90"/>
  <c r="X76" i="90"/>
  <c r="AN79" i="48"/>
  <c r="AI79" i="48"/>
  <c r="AS48" i="13"/>
  <c r="AL48" i="13"/>
  <c r="AU48" i="13" s="1"/>
  <c r="AS61" i="13"/>
  <c r="AL61" i="13"/>
  <c r="AU61" i="13" s="1"/>
  <c r="AI77" i="82"/>
  <c r="AN77" i="82"/>
  <c r="AJ4" i="13"/>
  <c r="AK4" i="13"/>
  <c r="AT4" i="13" s="1"/>
  <c r="AT81" i="13" s="1"/>
  <c r="W80" i="49"/>
  <c r="AE79" i="49"/>
  <c r="AF79" i="49"/>
  <c r="AO79" i="49" s="1"/>
  <c r="AG79" i="49"/>
  <c r="AP79" i="49" s="1"/>
  <c r="AS8" i="13"/>
  <c r="AL8" i="13"/>
  <c r="AU8" i="13" s="1"/>
  <c r="AS26" i="13"/>
  <c r="AL26" i="13"/>
  <c r="AU26" i="13" s="1"/>
  <c r="AS44" i="13"/>
  <c r="AL44" i="13"/>
  <c r="AU44" i="13" s="1"/>
  <c r="AS62" i="13"/>
  <c r="AL62" i="13"/>
  <c r="AU62" i="13" s="1"/>
  <c r="AR77" i="54"/>
  <c r="AS29" i="13"/>
  <c r="AL29" i="13"/>
  <c r="AU29" i="13" s="1"/>
  <c r="Y79" i="55"/>
  <c r="X79" i="55"/>
  <c r="Y79" i="87"/>
  <c r="X79" i="87"/>
  <c r="AJ77" i="51"/>
  <c r="AK77" i="51"/>
  <c r="AT77" i="51" s="1"/>
  <c r="AJ71" i="51"/>
  <c r="AK71" i="51"/>
  <c r="AT71" i="51" s="1"/>
  <c r="AJ65" i="51"/>
  <c r="AK65" i="51"/>
  <c r="AT65" i="51" s="1"/>
  <c r="AJ59" i="51"/>
  <c r="AK59" i="51"/>
  <c r="AT59" i="51" s="1"/>
  <c r="AJ53" i="51"/>
  <c r="AK53" i="51"/>
  <c r="AT53" i="51" s="1"/>
  <c r="AJ47" i="51"/>
  <c r="AK47" i="51"/>
  <c r="AT47" i="51" s="1"/>
  <c r="AJ41" i="51"/>
  <c r="AK41" i="51"/>
  <c r="AT41" i="51" s="1"/>
  <c r="AJ35" i="51"/>
  <c r="AK35" i="51"/>
  <c r="AT35" i="51" s="1"/>
  <c r="AJ29" i="51"/>
  <c r="AK29" i="51"/>
  <c r="AT29" i="51" s="1"/>
  <c r="AJ23" i="51"/>
  <c r="AK23" i="51"/>
  <c r="AT23" i="51" s="1"/>
  <c r="AJ17" i="51"/>
  <c r="AK17" i="51"/>
  <c r="AT17" i="51" s="1"/>
  <c r="AJ11" i="51"/>
  <c r="AK11" i="51"/>
  <c r="AT11" i="51" s="1"/>
  <c r="AB4" i="51"/>
  <c r="AJ3" i="51"/>
  <c r="AS11" i="13"/>
  <c r="AL11" i="13"/>
  <c r="AU11" i="13" s="1"/>
  <c r="AS10" i="13"/>
  <c r="AL10" i="13"/>
  <c r="AU10" i="13" s="1"/>
  <c r="AS28" i="13"/>
  <c r="AL28" i="13"/>
  <c r="AU28" i="13" s="1"/>
  <c r="AS46" i="13"/>
  <c r="AL46" i="13"/>
  <c r="AU46" i="13" s="1"/>
  <c r="AS64" i="13"/>
  <c r="AL64" i="13"/>
  <c r="AU64" i="13" s="1"/>
  <c r="AS47" i="13"/>
  <c r="AL47" i="13"/>
  <c r="AU47" i="13" s="1"/>
  <c r="AI80" i="16"/>
  <c r="AN80" i="16"/>
  <c r="Y83" i="41"/>
  <c r="X83" i="41"/>
  <c r="AS66" i="13"/>
  <c r="AL66" i="13"/>
  <c r="AU66" i="13" s="1"/>
  <c r="Y76" i="95"/>
  <c r="X76" i="95"/>
  <c r="AN78" i="84"/>
  <c r="AI78" i="84"/>
  <c r="AE78" i="50"/>
  <c r="AF78" i="50"/>
  <c r="AO78" i="50" s="1"/>
  <c r="AG78" i="50"/>
  <c r="AP78" i="50" s="1"/>
  <c r="W79" i="50"/>
  <c r="AS12" i="13"/>
  <c r="AL12" i="13"/>
  <c r="AU12" i="13" s="1"/>
  <c r="AS30" i="13"/>
  <c r="AL30" i="13"/>
  <c r="AU30" i="13" s="1"/>
  <c r="S4" i="45"/>
  <c r="AC4" i="45" s="1"/>
  <c r="AB5" i="45" s="1"/>
  <c r="S3" i="45"/>
  <c r="AC3" i="45" s="1"/>
  <c r="S6" i="45"/>
  <c r="AC6" i="45" s="1"/>
  <c r="AB7" i="45" s="1"/>
  <c r="S8" i="45"/>
  <c r="AC8" i="45" s="1"/>
  <c r="AB9" i="45" s="1"/>
  <c r="S9" i="45"/>
  <c r="AC9" i="45" s="1"/>
  <c r="AB10" i="45" s="1"/>
  <c r="S10" i="45"/>
  <c r="AC10" i="45" s="1"/>
  <c r="AB11" i="45" s="1"/>
  <c r="S11" i="45"/>
  <c r="AC11" i="45" s="1"/>
  <c r="AB12" i="45" s="1"/>
  <c r="S12" i="45"/>
  <c r="AC12" i="45" s="1"/>
  <c r="AB13" i="45" s="1"/>
  <c r="S13" i="45"/>
  <c r="AC13" i="45" s="1"/>
  <c r="AB14" i="45" s="1"/>
  <c r="S14" i="45"/>
  <c r="AC14" i="45" s="1"/>
  <c r="AB15" i="45" s="1"/>
  <c r="S15" i="45"/>
  <c r="AC15" i="45" s="1"/>
  <c r="AB16" i="45" s="1"/>
  <c r="S17" i="45"/>
  <c r="AC17" i="45" s="1"/>
  <c r="AB18" i="45" s="1"/>
  <c r="S18" i="45"/>
  <c r="AC18" i="45" s="1"/>
  <c r="AB19" i="45" s="1"/>
  <c r="S20" i="45"/>
  <c r="AC20" i="45" s="1"/>
  <c r="AB21" i="45" s="1"/>
  <c r="S21" i="45"/>
  <c r="AC21" i="45" s="1"/>
  <c r="AB22" i="45" s="1"/>
  <c r="S22" i="45"/>
  <c r="AC22" i="45" s="1"/>
  <c r="AB23" i="45" s="1"/>
  <c r="S23" i="45"/>
  <c r="AC23" i="45" s="1"/>
  <c r="AB24" i="45" s="1"/>
  <c r="S25" i="45"/>
  <c r="AC25" i="45" s="1"/>
  <c r="AB26" i="45" s="1"/>
  <c r="S26" i="45"/>
  <c r="AC26" i="45" s="1"/>
  <c r="AB27" i="45" s="1"/>
  <c r="S27" i="45"/>
  <c r="AC27" i="45" s="1"/>
  <c r="AB28" i="45" s="1"/>
  <c r="S29" i="45"/>
  <c r="AC29" i="45" s="1"/>
  <c r="AB30" i="45" s="1"/>
  <c r="S30" i="45"/>
  <c r="AC30" i="45" s="1"/>
  <c r="AB31" i="45" s="1"/>
  <c r="S31" i="45"/>
  <c r="AC31" i="45" s="1"/>
  <c r="AB32" i="45" s="1"/>
  <c r="S34" i="45"/>
  <c r="AC34" i="45" s="1"/>
  <c r="AB35" i="45" s="1"/>
  <c r="S35" i="45"/>
  <c r="AC35" i="45" s="1"/>
  <c r="AB36" i="45" s="1"/>
  <c r="S37" i="45"/>
  <c r="AC37" i="45" s="1"/>
  <c r="AB38" i="45" s="1"/>
  <c r="S38" i="45"/>
  <c r="AC38" i="45" s="1"/>
  <c r="AB39" i="45" s="1"/>
  <c r="S39" i="45"/>
  <c r="AC39" i="45" s="1"/>
  <c r="AB40" i="45" s="1"/>
  <c r="S40" i="45"/>
  <c r="AC40" i="45" s="1"/>
  <c r="AB41" i="45" s="1"/>
  <c r="S42" i="45"/>
  <c r="AC42" i="45" s="1"/>
  <c r="AB43" i="45" s="1"/>
  <c r="S45" i="45"/>
  <c r="AC45" i="45" s="1"/>
  <c r="AB46" i="45" s="1"/>
  <c r="S46" i="45"/>
  <c r="AC46" i="45" s="1"/>
  <c r="AB47" i="45" s="1"/>
  <c r="S47" i="45"/>
  <c r="AC47" i="45" s="1"/>
  <c r="AB48" i="45" s="1"/>
  <c r="S48" i="45"/>
  <c r="AC48" i="45" s="1"/>
  <c r="AB49" i="45" s="1"/>
  <c r="S49" i="45"/>
  <c r="AC49" i="45" s="1"/>
  <c r="AB50" i="45" s="1"/>
  <c r="S50" i="45"/>
  <c r="AC50" i="45" s="1"/>
  <c r="AB51" i="45" s="1"/>
  <c r="S51" i="45"/>
  <c r="AC51" i="45" s="1"/>
  <c r="AB52" i="45" s="1"/>
  <c r="S54" i="45"/>
  <c r="AC54" i="45" s="1"/>
  <c r="AB55" i="45" s="1"/>
  <c r="S56" i="45"/>
  <c r="AC56" i="45" s="1"/>
  <c r="AB57" i="45" s="1"/>
  <c r="S57" i="45"/>
  <c r="AC57" i="45" s="1"/>
  <c r="AB58" i="45" s="1"/>
  <c r="S58" i="45"/>
  <c r="AC58" i="45" s="1"/>
  <c r="AB59" i="45" s="1"/>
  <c r="S59" i="45"/>
  <c r="AC59" i="45" s="1"/>
  <c r="AB60" i="45" s="1"/>
  <c r="S61" i="45"/>
  <c r="AC61" i="45" s="1"/>
  <c r="AB62" i="45" s="1"/>
  <c r="S62" i="45"/>
  <c r="AC62" i="45" s="1"/>
  <c r="AB63" i="45" s="1"/>
  <c r="S63" i="45"/>
  <c r="AC63" i="45" s="1"/>
  <c r="AB64" i="45" s="1"/>
  <c r="S65" i="45"/>
  <c r="AC65" i="45" s="1"/>
  <c r="AB66" i="45" s="1"/>
  <c r="S66" i="45"/>
  <c r="AC66" i="45" s="1"/>
  <c r="AB67" i="45" s="1"/>
  <c r="S67" i="45"/>
  <c r="AC67" i="45" s="1"/>
  <c r="AB68" i="45" s="1"/>
  <c r="S70" i="45"/>
  <c r="AC70" i="45" s="1"/>
  <c r="AB71" i="45" s="1"/>
  <c r="S71" i="45"/>
  <c r="AC71" i="45" s="1"/>
  <c r="AB72" i="45" s="1"/>
  <c r="S73" i="45"/>
  <c r="AC73" i="45" s="1"/>
  <c r="AB74" i="45" s="1"/>
  <c r="S74" i="45"/>
  <c r="AC74" i="45" s="1"/>
  <c r="AB75" i="45" s="1"/>
  <c r="S75" i="45"/>
  <c r="AC75" i="45" s="1"/>
  <c r="AB76" i="45" s="1"/>
  <c r="S76" i="45"/>
  <c r="AC76" i="45" s="1"/>
  <c r="AB77" i="45" s="1"/>
  <c r="S78" i="45"/>
  <c r="AC78" i="45" s="1"/>
  <c r="AB79" i="45" s="1"/>
  <c r="AR79" i="51"/>
  <c r="AR81" i="51" s="1"/>
  <c r="AS13" i="13"/>
  <c r="AL13" i="13"/>
  <c r="AU13" i="13" s="1"/>
  <c r="AS31" i="13"/>
  <c r="AL31" i="13"/>
  <c r="AU31" i="13" s="1"/>
  <c r="AR80" i="94"/>
  <c r="AS35" i="13"/>
  <c r="AL35" i="13"/>
  <c r="AU35" i="13" s="1"/>
  <c r="AR77" i="91"/>
  <c r="AS50" i="13"/>
  <c r="AL50" i="13"/>
  <c r="AU50" i="13" s="1"/>
  <c r="AS68" i="13"/>
  <c r="AL68" i="13"/>
  <c r="AU68" i="13" s="1"/>
  <c r="AH78" i="11"/>
  <c r="AQ78" i="11" s="1"/>
  <c r="AH79" i="42"/>
  <c r="AQ79" i="42" s="1"/>
  <c r="Y78" i="92"/>
  <c r="X78" i="92"/>
  <c r="AS15" i="13"/>
  <c r="AL15" i="13"/>
  <c r="AU15" i="13" s="1"/>
  <c r="AS33" i="13"/>
  <c r="AL33" i="13"/>
  <c r="AU33" i="13" s="1"/>
  <c r="AS69" i="13"/>
  <c r="AL69" i="13"/>
  <c r="AU69" i="13" s="1"/>
  <c r="AE76" i="20"/>
  <c r="AF76" i="20"/>
  <c r="AO76" i="20" s="1"/>
  <c r="W77" i="20"/>
  <c r="AG76" i="20"/>
  <c r="AP76" i="20" s="1"/>
  <c r="AJ76" i="51"/>
  <c r="AK76" i="51"/>
  <c r="AT76" i="51" s="1"/>
  <c r="AJ70" i="51"/>
  <c r="AK70" i="51"/>
  <c r="AT70" i="51" s="1"/>
  <c r="AJ64" i="51"/>
  <c r="AK64" i="51"/>
  <c r="AT64" i="51" s="1"/>
  <c r="AJ58" i="51"/>
  <c r="AK58" i="51"/>
  <c r="AT58" i="51" s="1"/>
  <c r="AJ52" i="51"/>
  <c r="AK52" i="51"/>
  <c r="AT52" i="51" s="1"/>
  <c r="AJ46" i="51"/>
  <c r="AK46" i="51"/>
  <c r="AT46" i="51" s="1"/>
  <c r="AJ40" i="51"/>
  <c r="AK40" i="51"/>
  <c r="AT40" i="51" s="1"/>
  <c r="AJ34" i="51"/>
  <c r="AK34" i="51"/>
  <c r="AT34" i="51" s="1"/>
  <c r="AJ28" i="51"/>
  <c r="AK28" i="51"/>
  <c r="AT28" i="51" s="1"/>
  <c r="AJ22" i="51"/>
  <c r="AK22" i="51"/>
  <c r="AT22" i="51" s="1"/>
  <c r="AJ16" i="51"/>
  <c r="AK16" i="51"/>
  <c r="AT16" i="51" s="1"/>
  <c r="AJ10" i="51"/>
  <c r="AK10" i="51"/>
  <c r="AT10" i="51" s="1"/>
  <c r="AK5" i="51"/>
  <c r="AT5" i="51" s="1"/>
  <c r="AJ5" i="51"/>
  <c r="AS71" i="13"/>
  <c r="AL71" i="13"/>
  <c r="AU71" i="13" s="1"/>
  <c r="AI75" i="103"/>
  <c r="AN75" i="103"/>
  <c r="Y80" i="48"/>
  <c r="X80" i="48"/>
  <c r="AN82" i="41" l="1"/>
  <c r="Z79" i="104"/>
  <c r="AX79" i="104" s="1"/>
  <c r="S79" i="104" s="1"/>
  <c r="W79" i="91"/>
  <c r="AG78" i="91"/>
  <c r="AP78" i="91" s="1"/>
  <c r="Z79" i="84"/>
  <c r="AX79" i="84" s="1"/>
  <c r="S79" i="84" s="1"/>
  <c r="AL79" i="51"/>
  <c r="AU79" i="51" s="1"/>
  <c r="Z76" i="99"/>
  <c r="W77" i="99" s="1"/>
  <c r="Z80" i="48"/>
  <c r="AF80" i="48" s="1"/>
  <c r="AO80" i="48" s="1"/>
  <c r="Z79" i="87"/>
  <c r="AE79" i="87" s="1"/>
  <c r="Z76" i="95"/>
  <c r="W77" i="95" s="1"/>
  <c r="Z79" i="55"/>
  <c r="Z78" i="82"/>
  <c r="AE78" i="82" s="1"/>
  <c r="Z79" i="85"/>
  <c r="AF79" i="85" s="1"/>
  <c r="AO79" i="85" s="1"/>
  <c r="Z78" i="43"/>
  <c r="AE78" i="43" s="1"/>
  <c r="AC79" i="84"/>
  <c r="AG79" i="87"/>
  <c r="AP79" i="87" s="1"/>
  <c r="W80" i="87"/>
  <c r="AF76" i="95"/>
  <c r="AO76" i="95" s="1"/>
  <c r="AS5" i="51"/>
  <c r="AL5" i="51"/>
  <c r="AU5" i="51" s="1"/>
  <c r="AJ67" i="45"/>
  <c r="AK67" i="45"/>
  <c r="AT67" i="45" s="1"/>
  <c r="AR75" i="103"/>
  <c r="AS10" i="51"/>
  <c r="AL10" i="51"/>
  <c r="AU10" i="51" s="1"/>
  <c r="AS28" i="51"/>
  <c r="AL28" i="51"/>
  <c r="AU28" i="51" s="1"/>
  <c r="AS46" i="51"/>
  <c r="AL46" i="51"/>
  <c r="AU46" i="51" s="1"/>
  <c r="AS64" i="51"/>
  <c r="AL64" i="51"/>
  <c r="AU64" i="51" s="1"/>
  <c r="Y77" i="20"/>
  <c r="X77" i="20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K5" i="45"/>
  <c r="AT5" i="45" s="1"/>
  <c r="AJ5" i="45"/>
  <c r="AS11" i="51"/>
  <c r="AL11" i="51"/>
  <c r="AU11" i="51" s="1"/>
  <c r="AS29" i="51"/>
  <c r="AL29" i="51"/>
  <c r="AU29" i="51" s="1"/>
  <c r="AS47" i="51"/>
  <c r="AL47" i="51"/>
  <c r="AU47" i="51" s="1"/>
  <c r="AS65" i="51"/>
  <c r="AL65" i="51"/>
  <c r="AU65" i="51" s="1"/>
  <c r="AR77" i="82"/>
  <c r="AH79" i="85"/>
  <c r="AQ79" i="85" s="1"/>
  <c r="AK75" i="88"/>
  <c r="AT75" i="88" s="1"/>
  <c r="AJ75" i="88"/>
  <c r="AK69" i="88"/>
  <c r="AT69" i="88" s="1"/>
  <c r="AJ69" i="88"/>
  <c r="AK63" i="88"/>
  <c r="AT63" i="88" s="1"/>
  <c r="AJ63" i="88"/>
  <c r="AK57" i="88"/>
  <c r="AT57" i="88" s="1"/>
  <c r="AJ57" i="88"/>
  <c r="AK51" i="88"/>
  <c r="AT51" i="88" s="1"/>
  <c r="AJ51" i="88"/>
  <c r="AK45" i="88"/>
  <c r="AT45" i="88" s="1"/>
  <c r="AJ45" i="88"/>
  <c r="AK39" i="88"/>
  <c r="AT39" i="88" s="1"/>
  <c r="AJ39" i="88"/>
  <c r="AK33" i="88"/>
  <c r="AT33" i="88" s="1"/>
  <c r="AJ33" i="88"/>
  <c r="AK27" i="88"/>
  <c r="AT27" i="88" s="1"/>
  <c r="AJ27" i="88"/>
  <c r="AK21" i="88"/>
  <c r="AT21" i="88" s="1"/>
  <c r="AJ21" i="88"/>
  <c r="AK15" i="88"/>
  <c r="AT15" i="88" s="1"/>
  <c r="AJ15" i="88"/>
  <c r="AK9" i="88"/>
  <c r="AT9" i="88" s="1"/>
  <c r="AJ9" i="88"/>
  <c r="AR79" i="45"/>
  <c r="AR81" i="45" s="1"/>
  <c r="AS19" i="51"/>
  <c r="AL19" i="51"/>
  <c r="AU19" i="51" s="1"/>
  <c r="AS37" i="51"/>
  <c r="AL37" i="51"/>
  <c r="AU37" i="51" s="1"/>
  <c r="AS55" i="51"/>
  <c r="AL55" i="51"/>
  <c r="AU55" i="51" s="1"/>
  <c r="AS73" i="51"/>
  <c r="AL73" i="51"/>
  <c r="AU73" i="51" s="1"/>
  <c r="AI79" i="35"/>
  <c r="AN79" i="35"/>
  <c r="AG79" i="104"/>
  <c r="AP79" i="104" s="1"/>
  <c r="AP81" i="104" s="1"/>
  <c r="AF79" i="104"/>
  <c r="AO79" i="104" s="1"/>
  <c r="AO81" i="104" s="1"/>
  <c r="AE79" i="104"/>
  <c r="AC79" i="104"/>
  <c r="AR78" i="85"/>
  <c r="AR77" i="10"/>
  <c r="AR78" i="44"/>
  <c r="AF76" i="99"/>
  <c r="AO76" i="99" s="1"/>
  <c r="AG76" i="99"/>
  <c r="AP76" i="99" s="1"/>
  <c r="AE76" i="99"/>
  <c r="Y79" i="91"/>
  <c r="X79" i="91"/>
  <c r="W81" i="48"/>
  <c r="AE80" i="48"/>
  <c r="AG80" i="48"/>
  <c r="AP80" i="48" s="1"/>
  <c r="AJ79" i="45"/>
  <c r="AS79" i="45" s="1"/>
  <c r="AK79" i="45"/>
  <c r="AT79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I79" i="49"/>
  <c r="AN79" i="49"/>
  <c r="AH76" i="90"/>
  <c r="AQ76" i="90" s="1"/>
  <c r="AG79" i="85"/>
  <c r="AP79" i="85" s="1"/>
  <c r="AS12" i="51"/>
  <c r="AL12" i="51"/>
  <c r="AU12" i="51" s="1"/>
  <c r="AS30" i="51"/>
  <c r="AL30" i="51"/>
  <c r="AU30" i="51" s="1"/>
  <c r="AS48" i="51"/>
  <c r="AL48" i="51"/>
  <c r="AU48" i="51" s="1"/>
  <c r="AS66" i="51"/>
  <c r="AL66" i="51"/>
  <c r="AU66" i="51" s="1"/>
  <c r="AR78" i="87"/>
  <c r="AJ74" i="88"/>
  <c r="AK74" i="88"/>
  <c r="AT74" i="88" s="1"/>
  <c r="AJ68" i="88"/>
  <c r="AK68" i="88"/>
  <c r="AT68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S69" i="51"/>
  <c r="AL69" i="51"/>
  <c r="AU69" i="51" s="1"/>
  <c r="AH76" i="103"/>
  <c r="AQ76" i="103" s="1"/>
  <c r="W84" i="98"/>
  <c r="AG83" i="98"/>
  <c r="AP83" i="98" s="1"/>
  <c r="AF83" i="98"/>
  <c r="AO83" i="98" s="1"/>
  <c r="AE83" i="98"/>
  <c r="AR75" i="95"/>
  <c r="AS33" i="51"/>
  <c r="AL33" i="51"/>
  <c r="AU33" i="51" s="1"/>
  <c r="AI78" i="11"/>
  <c r="AN78" i="11"/>
  <c r="AS20" i="51"/>
  <c r="AL20" i="51"/>
  <c r="AU20" i="51" s="1"/>
  <c r="AS38" i="51"/>
  <c r="AL38" i="51"/>
  <c r="AU38" i="51" s="1"/>
  <c r="AS56" i="51"/>
  <c r="AL56" i="51"/>
  <c r="AU56" i="51" s="1"/>
  <c r="AS74" i="51"/>
  <c r="AL74" i="51"/>
  <c r="AU74" i="51" s="1"/>
  <c r="AR78" i="55"/>
  <c r="AS9" i="51"/>
  <c r="AL9" i="51"/>
  <c r="AU9" i="51" s="1"/>
  <c r="AS27" i="51"/>
  <c r="AL27" i="51"/>
  <c r="AU27" i="51" s="1"/>
  <c r="AS63" i="51"/>
  <c r="AL63" i="51"/>
  <c r="AU63" i="51" s="1"/>
  <c r="AJ73" i="45"/>
  <c r="AK73" i="45"/>
  <c r="AT73" i="45" s="1"/>
  <c r="AH80" i="48"/>
  <c r="AQ80" i="48" s="1"/>
  <c r="AS16" i="51"/>
  <c r="AL16" i="51"/>
  <c r="AU16" i="51" s="1"/>
  <c r="AS34" i="51"/>
  <c r="AL34" i="51"/>
  <c r="AU34" i="51" s="1"/>
  <c r="AS52" i="51"/>
  <c r="AL52" i="51"/>
  <c r="AU52" i="51" s="1"/>
  <c r="AS70" i="51"/>
  <c r="AL70" i="51"/>
  <c r="AU70" i="51" s="1"/>
  <c r="AI76" i="20"/>
  <c r="AN76" i="20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J26" i="45"/>
  <c r="AK26" i="45"/>
  <c r="AT26" i="45" s="1"/>
  <c r="AJ20" i="45"/>
  <c r="AK20" i="45"/>
  <c r="AT20" i="45" s="1"/>
  <c r="AJ14" i="45"/>
  <c r="AK14" i="45"/>
  <c r="AT14" i="45" s="1"/>
  <c r="AJ8" i="45"/>
  <c r="AK8" i="45"/>
  <c r="AT8" i="45" s="1"/>
  <c r="AI78" i="50"/>
  <c r="AN78" i="50"/>
  <c r="AR80" i="16"/>
  <c r="AS17" i="51"/>
  <c r="AL17" i="51"/>
  <c r="AU17" i="51" s="1"/>
  <c r="AS35" i="51"/>
  <c r="AL35" i="51"/>
  <c r="AU35" i="51" s="1"/>
  <c r="AS53" i="51"/>
  <c r="AL53" i="51"/>
  <c r="AU53" i="51" s="1"/>
  <c r="AS71" i="51"/>
  <c r="AL71" i="51"/>
  <c r="AU71" i="51" s="1"/>
  <c r="AH79" i="55"/>
  <c r="AQ79" i="55" s="1"/>
  <c r="Y80" i="49"/>
  <c r="X80" i="49"/>
  <c r="Z76" i="90"/>
  <c r="AK79" i="88"/>
  <c r="AT79" i="88" s="1"/>
  <c r="AJ79" i="88"/>
  <c r="AS79" i="88" s="1"/>
  <c r="AK73" i="88"/>
  <c r="AT73" i="88" s="1"/>
  <c r="AJ73" i="88"/>
  <c r="AK67" i="88"/>
  <c r="AT67" i="88" s="1"/>
  <c r="AJ67" i="88"/>
  <c r="AK61" i="88"/>
  <c r="AT61" i="88" s="1"/>
  <c r="AJ61" i="88"/>
  <c r="AK55" i="88"/>
  <c r="AT55" i="88" s="1"/>
  <c r="AJ55" i="88"/>
  <c r="AK49" i="88"/>
  <c r="AT49" i="88" s="1"/>
  <c r="AJ49" i="88"/>
  <c r="AK43" i="88"/>
  <c r="AT43" i="88" s="1"/>
  <c r="AJ43" i="88"/>
  <c r="AK37" i="88"/>
  <c r="AT37" i="88" s="1"/>
  <c r="AJ37" i="88"/>
  <c r="AK31" i="88"/>
  <c r="AT31" i="88" s="1"/>
  <c r="AJ31" i="88"/>
  <c r="AK25" i="88"/>
  <c r="AT25" i="88" s="1"/>
  <c r="AJ25" i="88"/>
  <c r="AK19" i="88"/>
  <c r="AT19" i="88" s="1"/>
  <c r="AJ19" i="88"/>
  <c r="AK13" i="88"/>
  <c r="AT13" i="88" s="1"/>
  <c r="AJ13" i="88"/>
  <c r="AK7" i="88"/>
  <c r="AT7" i="88" s="1"/>
  <c r="AJ7" i="88"/>
  <c r="AR79" i="88"/>
  <c r="AR81" i="88" s="1"/>
  <c r="AR78" i="104"/>
  <c r="Z76" i="103"/>
  <c r="AS7" i="51"/>
  <c r="AL7" i="51"/>
  <c r="AU7" i="51" s="1"/>
  <c r="AS25" i="51"/>
  <c r="AL25" i="51"/>
  <c r="AU25" i="51" s="1"/>
  <c r="AS43" i="51"/>
  <c r="AL43" i="51"/>
  <c r="AU43" i="51" s="1"/>
  <c r="AS61" i="51"/>
  <c r="AL61" i="51"/>
  <c r="AU61" i="51" s="1"/>
  <c r="AR82" i="41"/>
  <c r="AI78" i="91"/>
  <c r="AN78" i="91"/>
  <c r="AH78" i="92"/>
  <c r="AQ78" i="92" s="1"/>
  <c r="AJ55" i="45"/>
  <c r="AK55" i="45"/>
  <c r="AT55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R78" i="84"/>
  <c r="AL3" i="51"/>
  <c r="AU3" i="51" s="1"/>
  <c r="AS3" i="51"/>
  <c r="AE79" i="55"/>
  <c r="AF79" i="55"/>
  <c r="AO79" i="55" s="1"/>
  <c r="AG79" i="55"/>
  <c r="AP79" i="55" s="1"/>
  <c r="W80" i="55"/>
  <c r="AE78" i="54"/>
  <c r="AF78" i="54"/>
  <c r="AO78" i="54" s="1"/>
  <c r="AG78" i="54"/>
  <c r="AP78" i="54" s="1"/>
  <c r="W79" i="54"/>
  <c r="AS18" i="51"/>
  <c r="AL18" i="51"/>
  <c r="AU18" i="51" s="1"/>
  <c r="AS36" i="51"/>
  <c r="AL36" i="51"/>
  <c r="AU36" i="51" s="1"/>
  <c r="AS54" i="51"/>
  <c r="AL54" i="51"/>
  <c r="AU54" i="51" s="1"/>
  <c r="AS72" i="51"/>
  <c r="AL72" i="51"/>
  <c r="AU72" i="51" s="1"/>
  <c r="AK78" i="88"/>
  <c r="AT78" i="88" s="1"/>
  <c r="AJ78" i="88"/>
  <c r="AK72" i="88"/>
  <c r="AT72" i="88" s="1"/>
  <c r="AJ72" i="88"/>
  <c r="AK66" i="88"/>
  <c r="AT66" i="88" s="1"/>
  <c r="AJ66" i="88"/>
  <c r="AK60" i="88"/>
  <c r="AT60" i="88" s="1"/>
  <c r="AJ60" i="88"/>
  <c r="AK54" i="88"/>
  <c r="AT54" i="88" s="1"/>
  <c r="AJ54" i="88"/>
  <c r="AK48" i="88"/>
  <c r="AT48" i="88" s="1"/>
  <c r="AJ48" i="88"/>
  <c r="AK42" i="88"/>
  <c r="AT42" i="88" s="1"/>
  <c r="AJ42" i="88"/>
  <c r="AK36" i="88"/>
  <c r="AT36" i="88" s="1"/>
  <c r="AJ36" i="88"/>
  <c r="AK30" i="88"/>
  <c r="AT30" i="88" s="1"/>
  <c r="AJ30" i="88"/>
  <c r="AK24" i="88"/>
  <c r="AT24" i="88" s="1"/>
  <c r="AJ24" i="88"/>
  <c r="AK18" i="88"/>
  <c r="AT18" i="88" s="1"/>
  <c r="AJ18" i="88"/>
  <c r="AK12" i="88"/>
  <c r="AT12" i="88" s="1"/>
  <c r="AJ12" i="88"/>
  <c r="AJ6" i="88"/>
  <c r="AK6" i="88"/>
  <c r="AT6" i="88" s="1"/>
  <c r="AR78" i="83"/>
  <c r="AS75" i="51"/>
  <c r="AL75" i="51"/>
  <c r="AU75" i="51" s="1"/>
  <c r="AR77" i="43"/>
  <c r="AS8" i="51"/>
  <c r="AL8" i="51"/>
  <c r="AU8" i="51" s="1"/>
  <c r="AS26" i="51"/>
  <c r="AL26" i="51"/>
  <c r="AU26" i="51" s="1"/>
  <c r="AS44" i="51"/>
  <c r="AL44" i="51"/>
  <c r="AU44" i="51" s="1"/>
  <c r="AS62" i="51"/>
  <c r="AL62" i="51"/>
  <c r="AU62" i="51" s="1"/>
  <c r="Y80" i="102"/>
  <c r="X80" i="102"/>
  <c r="AS57" i="51"/>
  <c r="AL57" i="51"/>
  <c r="AU57" i="51" s="1"/>
  <c r="AS15" i="51"/>
  <c r="AL15" i="51"/>
  <c r="AU15" i="51" s="1"/>
  <c r="AS45" i="51"/>
  <c r="AL45" i="51"/>
  <c r="AU45" i="51" s="1"/>
  <c r="AN81" i="94"/>
  <c r="AI81" i="94"/>
  <c r="AJ49" i="45"/>
  <c r="AK49" i="45"/>
  <c r="AT49" i="45" s="1"/>
  <c r="AS22" i="51"/>
  <c r="AL22" i="51"/>
  <c r="AU22" i="51" s="1"/>
  <c r="AS58" i="51"/>
  <c r="AL58" i="51"/>
  <c r="AU58" i="51" s="1"/>
  <c r="Z78" i="92"/>
  <c r="AJ72" i="45"/>
  <c r="AK72" i="45"/>
  <c r="AT72" i="45" s="1"/>
  <c r="AJ60" i="45"/>
  <c r="AK60" i="45"/>
  <c r="AT60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K6" i="45"/>
  <c r="AT6" i="45" s="1"/>
  <c r="AJ6" i="45"/>
  <c r="AH83" i="41"/>
  <c r="AQ83" i="41" s="1"/>
  <c r="AJ4" i="51"/>
  <c r="AK4" i="51"/>
  <c r="AT4" i="51" s="1"/>
  <c r="AT81" i="51" s="1"/>
  <c r="AS23" i="51"/>
  <c r="AL23" i="51"/>
  <c r="AU23" i="51" s="1"/>
  <c r="AS41" i="51"/>
  <c r="AL41" i="51"/>
  <c r="AU41" i="51" s="1"/>
  <c r="AS59" i="51"/>
  <c r="AL59" i="51"/>
  <c r="AU59" i="51" s="1"/>
  <c r="AS77" i="51"/>
  <c r="AL77" i="51"/>
  <c r="AU77" i="51" s="1"/>
  <c r="AS4" i="13"/>
  <c r="AS81" i="13" s="1"/>
  <c r="AL4" i="13"/>
  <c r="AU4" i="13" s="1"/>
  <c r="AU81" i="13" s="1"/>
  <c r="C11" i="13" s="1"/>
  <c r="AR75" i="99"/>
  <c r="AJ77" i="88"/>
  <c r="AK77" i="88"/>
  <c r="AT77" i="88" s="1"/>
  <c r="AJ71" i="88"/>
  <c r="AK71" i="88"/>
  <c r="AT71" i="88" s="1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5" i="88"/>
  <c r="AK5" i="88"/>
  <c r="AT5" i="88" s="1"/>
  <c r="AH79" i="44"/>
  <c r="AQ79" i="44" s="1"/>
  <c r="AQ81" i="44" s="1"/>
  <c r="AZ3" i="44"/>
  <c r="AX6" i="44" s="1"/>
  <c r="AH78" i="43"/>
  <c r="AQ78" i="43" s="1"/>
  <c r="AH79" i="83"/>
  <c r="AQ79" i="83" s="1"/>
  <c r="AR75" i="90"/>
  <c r="AH81" i="16"/>
  <c r="AQ81" i="16" s="1"/>
  <c r="AS13" i="51"/>
  <c r="AL13" i="51"/>
  <c r="AU13" i="51" s="1"/>
  <c r="AS31" i="51"/>
  <c r="AL31" i="51"/>
  <c r="AU31" i="51" s="1"/>
  <c r="AS49" i="51"/>
  <c r="AL49" i="51"/>
  <c r="AU49" i="51" s="1"/>
  <c r="AS67" i="51"/>
  <c r="AL67" i="51"/>
  <c r="AU67" i="51" s="1"/>
  <c r="Y85" i="18"/>
  <c r="X85" i="18"/>
  <c r="AN79" i="102"/>
  <c r="AI79" i="102"/>
  <c r="AH78" i="10"/>
  <c r="AQ78" i="10" s="1"/>
  <c r="AI79" i="42"/>
  <c r="AN79" i="42"/>
  <c r="AJ61" i="45"/>
  <c r="AK61" i="45"/>
  <c r="AT61" i="45" s="1"/>
  <c r="AS40" i="51"/>
  <c r="AL40" i="51"/>
  <c r="AU40" i="51" s="1"/>
  <c r="AS76" i="51"/>
  <c r="AL76" i="51"/>
  <c r="AU76" i="51" s="1"/>
  <c r="AJ78" i="45"/>
  <c r="AK78" i="45"/>
  <c r="AT78" i="45" s="1"/>
  <c r="AJ66" i="45"/>
  <c r="AK66" i="45"/>
  <c r="AT66" i="45" s="1"/>
  <c r="AJ54" i="45"/>
  <c r="AK54" i="45"/>
  <c r="AT54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J3" i="45"/>
  <c r="AB4" i="45"/>
  <c r="Y79" i="50"/>
  <c r="X79" i="50"/>
  <c r="AH76" i="95"/>
  <c r="AQ76" i="95" s="1"/>
  <c r="Z83" i="41"/>
  <c r="AH79" i="87"/>
  <c r="AQ79" i="87" s="1"/>
  <c r="AR79" i="48"/>
  <c r="AS6" i="51"/>
  <c r="AL6" i="51"/>
  <c r="AU6" i="51" s="1"/>
  <c r="AS24" i="51"/>
  <c r="AL24" i="51"/>
  <c r="AU24" i="51" s="1"/>
  <c r="AS42" i="51"/>
  <c r="AL42" i="51"/>
  <c r="AU42" i="51" s="1"/>
  <c r="AS60" i="51"/>
  <c r="AL60" i="51"/>
  <c r="AU60" i="51" s="1"/>
  <c r="AS78" i="51"/>
  <c r="AL78" i="51"/>
  <c r="AU78" i="51" s="1"/>
  <c r="AK76" i="88"/>
  <c r="AT76" i="88" s="1"/>
  <c r="AJ76" i="88"/>
  <c r="AK70" i="88"/>
  <c r="AT70" i="88" s="1"/>
  <c r="AJ70" i="88"/>
  <c r="AK64" i="88"/>
  <c r="AT64" i="88" s="1"/>
  <c r="AJ64" i="88"/>
  <c r="AK58" i="88"/>
  <c r="AT58" i="88" s="1"/>
  <c r="AJ58" i="88"/>
  <c r="AK52" i="88"/>
  <c r="AT52" i="88" s="1"/>
  <c r="AJ52" i="88"/>
  <c r="AK46" i="88"/>
  <c r="AT46" i="88" s="1"/>
  <c r="AJ46" i="88"/>
  <c r="AK40" i="88"/>
  <c r="AT40" i="88" s="1"/>
  <c r="AJ40" i="88"/>
  <c r="AK34" i="88"/>
  <c r="AT34" i="88" s="1"/>
  <c r="AJ34" i="88"/>
  <c r="AK28" i="88"/>
  <c r="AT28" i="88" s="1"/>
  <c r="AJ28" i="88"/>
  <c r="AK22" i="88"/>
  <c r="AT22" i="88" s="1"/>
  <c r="AJ22" i="88"/>
  <c r="AK16" i="88"/>
  <c r="AT16" i="88" s="1"/>
  <c r="AJ16" i="88"/>
  <c r="AK10" i="88"/>
  <c r="AT10" i="88" s="1"/>
  <c r="AJ10" i="88"/>
  <c r="AJ3" i="88"/>
  <c r="AB4" i="88"/>
  <c r="Z79" i="44"/>
  <c r="AX79" i="44" s="1"/>
  <c r="S79" i="44" s="1"/>
  <c r="AH78" i="82"/>
  <c r="AQ78" i="82" s="1"/>
  <c r="AH79" i="84"/>
  <c r="AQ79" i="84" s="1"/>
  <c r="AQ81" i="84" s="1"/>
  <c r="AZ3" i="84"/>
  <c r="AX5" i="84" s="1"/>
  <c r="AS39" i="51"/>
  <c r="AL39" i="51"/>
  <c r="AU39" i="51" s="1"/>
  <c r="Z79" i="83"/>
  <c r="Z81" i="16"/>
  <c r="Y80" i="35"/>
  <c r="X80" i="35"/>
  <c r="AR77" i="92"/>
  <c r="Y79" i="11"/>
  <c r="X79" i="11"/>
  <c r="AH79" i="104"/>
  <c r="AQ79" i="104" s="1"/>
  <c r="AQ81" i="104" s="1"/>
  <c r="AZ3" i="104"/>
  <c r="AX8" i="104" s="1"/>
  <c r="AS14" i="51"/>
  <c r="AL14" i="51"/>
  <c r="AU14" i="51" s="1"/>
  <c r="AS32" i="51"/>
  <c r="AL32" i="51"/>
  <c r="AU32" i="51" s="1"/>
  <c r="AS50" i="51"/>
  <c r="AL50" i="51"/>
  <c r="AU50" i="51" s="1"/>
  <c r="AS68" i="51"/>
  <c r="AL68" i="51"/>
  <c r="AU68" i="51" s="1"/>
  <c r="AI84" i="18"/>
  <c r="AN84" i="18"/>
  <c r="Z78" i="10"/>
  <c r="AH76" i="99"/>
  <c r="AQ76" i="99" s="1"/>
  <c r="AS21" i="51"/>
  <c r="AL21" i="51"/>
  <c r="AU21" i="51" s="1"/>
  <c r="AS51" i="51"/>
  <c r="AL51" i="51"/>
  <c r="AU51" i="51" s="1"/>
  <c r="Y80" i="42"/>
  <c r="X80" i="42"/>
  <c r="Y82" i="94"/>
  <c r="X82" i="94"/>
  <c r="W80" i="85" l="1"/>
  <c r="AE79" i="85"/>
  <c r="AN79" i="85" s="1"/>
  <c r="AG78" i="43"/>
  <c r="AP78" i="43" s="1"/>
  <c r="AF78" i="43"/>
  <c r="AO78" i="43" s="1"/>
  <c r="W79" i="43"/>
  <c r="AF79" i="87"/>
  <c r="AO79" i="87" s="1"/>
  <c r="AG76" i="95"/>
  <c r="AP76" i="95" s="1"/>
  <c r="AG79" i="84"/>
  <c r="AP79" i="84" s="1"/>
  <c r="AP81" i="84" s="1"/>
  <c r="AE76" i="95"/>
  <c r="AG78" i="82"/>
  <c r="AP78" i="82" s="1"/>
  <c r="AE79" i="84"/>
  <c r="AI79" i="84" s="1"/>
  <c r="Z80" i="49"/>
  <c r="AF79" i="84"/>
  <c r="AO79" i="84" s="1"/>
  <c r="AO81" i="84" s="1"/>
  <c r="AF78" i="82"/>
  <c r="AO78" i="82" s="1"/>
  <c r="W79" i="82"/>
  <c r="AX74" i="84"/>
  <c r="AX69" i="84"/>
  <c r="AX63" i="84"/>
  <c r="S63" i="84" s="1"/>
  <c r="AC63" i="84" s="1"/>
  <c r="AB64" i="84" s="1"/>
  <c r="AX56" i="84"/>
  <c r="AX51" i="84"/>
  <c r="S51" i="84" s="1"/>
  <c r="AC51" i="84" s="1"/>
  <c r="AB52" i="84" s="1"/>
  <c r="AX45" i="84"/>
  <c r="AX38" i="84"/>
  <c r="AX33" i="84"/>
  <c r="AX27" i="84"/>
  <c r="S27" i="84" s="1"/>
  <c r="AC27" i="84" s="1"/>
  <c r="AB28" i="84" s="1"/>
  <c r="AX21" i="84"/>
  <c r="AX15" i="84"/>
  <c r="AX9" i="84"/>
  <c r="AX4" i="84"/>
  <c r="AX73" i="104"/>
  <c r="AX67" i="104"/>
  <c r="S67" i="104" s="1"/>
  <c r="AC67" i="104" s="1"/>
  <c r="AB68" i="104" s="1"/>
  <c r="AX61" i="104"/>
  <c r="S61" i="104" s="1"/>
  <c r="AC61" i="104" s="1"/>
  <c r="AB62" i="104" s="1"/>
  <c r="AX55" i="104"/>
  <c r="S55" i="104" s="1"/>
  <c r="AC55" i="104" s="1"/>
  <c r="AB56" i="104" s="1"/>
  <c r="AX49" i="104"/>
  <c r="AX43" i="104"/>
  <c r="AX37" i="104"/>
  <c r="AX31" i="104"/>
  <c r="S31" i="104" s="1"/>
  <c r="AC31" i="104" s="1"/>
  <c r="AB32" i="104" s="1"/>
  <c r="AX25" i="104"/>
  <c r="S25" i="104" s="1"/>
  <c r="AC25" i="104" s="1"/>
  <c r="AB26" i="104" s="1"/>
  <c r="AX19" i="104"/>
  <c r="S19" i="104" s="1"/>
  <c r="AC19" i="104" s="1"/>
  <c r="AB20" i="104" s="1"/>
  <c r="AX13" i="104"/>
  <c r="AX7" i="104"/>
  <c r="AX77" i="44"/>
  <c r="AX71" i="44"/>
  <c r="S71" i="44" s="1"/>
  <c r="AC71" i="44" s="1"/>
  <c r="AB72" i="44" s="1"/>
  <c r="AX65" i="44"/>
  <c r="S65" i="44" s="1"/>
  <c r="AC65" i="44" s="1"/>
  <c r="AB66" i="44" s="1"/>
  <c r="AX59" i="44"/>
  <c r="S59" i="44" s="1"/>
  <c r="AC59" i="44" s="1"/>
  <c r="AB60" i="44" s="1"/>
  <c r="AX53" i="44"/>
  <c r="AX47" i="44"/>
  <c r="AX41" i="44"/>
  <c r="AX35" i="44"/>
  <c r="S35" i="44" s="1"/>
  <c r="AC35" i="44" s="1"/>
  <c r="AB36" i="44" s="1"/>
  <c r="AX29" i="44"/>
  <c r="AX23" i="44"/>
  <c r="S23" i="44" s="1"/>
  <c r="AC23" i="44" s="1"/>
  <c r="AB24" i="44" s="1"/>
  <c r="AX17" i="44"/>
  <c r="AX11" i="44"/>
  <c r="AX5" i="44"/>
  <c r="Z80" i="42"/>
  <c r="AX75" i="84"/>
  <c r="S75" i="84" s="1"/>
  <c r="AC75" i="84" s="1"/>
  <c r="AB76" i="84" s="1"/>
  <c r="AX68" i="84"/>
  <c r="S68" i="84" s="1"/>
  <c r="AC68" i="84" s="1"/>
  <c r="AB69" i="84" s="1"/>
  <c r="AX62" i="84"/>
  <c r="AX57" i="84"/>
  <c r="AX50" i="84"/>
  <c r="AX43" i="84"/>
  <c r="S43" i="84" s="1"/>
  <c r="AC43" i="84" s="1"/>
  <c r="AB44" i="84" s="1"/>
  <c r="AX39" i="84"/>
  <c r="AX32" i="84"/>
  <c r="S32" i="84" s="1"/>
  <c r="AC32" i="84" s="1"/>
  <c r="AB33" i="84" s="1"/>
  <c r="AX26" i="84"/>
  <c r="AX20" i="84"/>
  <c r="AX14" i="84"/>
  <c r="AX8" i="84"/>
  <c r="S8" i="84" s="1"/>
  <c r="AC8" i="84" s="1"/>
  <c r="AB9" i="84" s="1"/>
  <c r="AX78" i="104"/>
  <c r="AX72" i="104"/>
  <c r="AX66" i="104"/>
  <c r="AX60" i="104"/>
  <c r="AX54" i="104"/>
  <c r="AX48" i="104"/>
  <c r="S48" i="104" s="1"/>
  <c r="AC48" i="104" s="1"/>
  <c r="AB49" i="104" s="1"/>
  <c r="AX42" i="104"/>
  <c r="AX36" i="104"/>
  <c r="AX30" i="104"/>
  <c r="AX24" i="104"/>
  <c r="AX18" i="104"/>
  <c r="AX12" i="104"/>
  <c r="S12" i="104" s="1"/>
  <c r="AC12" i="104" s="1"/>
  <c r="AB13" i="104" s="1"/>
  <c r="AX6" i="104"/>
  <c r="AX75" i="44"/>
  <c r="S75" i="44" s="1"/>
  <c r="AC75" i="44" s="1"/>
  <c r="AB76" i="44" s="1"/>
  <c r="AX70" i="44"/>
  <c r="AX64" i="44"/>
  <c r="AX57" i="44"/>
  <c r="AX51" i="44"/>
  <c r="S51" i="44" s="1"/>
  <c r="AC51" i="44" s="1"/>
  <c r="AB52" i="44" s="1"/>
  <c r="AX46" i="44"/>
  <c r="AX40" i="44"/>
  <c r="S40" i="44" s="1"/>
  <c r="AC40" i="44" s="1"/>
  <c r="AB41" i="44" s="1"/>
  <c r="AX34" i="44"/>
  <c r="AX28" i="44"/>
  <c r="AX22" i="44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Z82" i="94"/>
  <c r="Z80" i="102"/>
  <c r="AX73" i="84"/>
  <c r="AX67" i="84"/>
  <c r="S67" i="84" s="1"/>
  <c r="AC67" i="84" s="1"/>
  <c r="AB68" i="84" s="1"/>
  <c r="AX61" i="84"/>
  <c r="S61" i="84" s="1"/>
  <c r="AC61" i="84" s="1"/>
  <c r="AB62" i="84" s="1"/>
  <c r="AX55" i="84"/>
  <c r="S55" i="84" s="1"/>
  <c r="AC55" i="84" s="1"/>
  <c r="AB56" i="84" s="1"/>
  <c r="AX49" i="84"/>
  <c r="AX44" i="84"/>
  <c r="AX37" i="84"/>
  <c r="AX31" i="84"/>
  <c r="S31" i="84" s="1"/>
  <c r="AC31" i="84" s="1"/>
  <c r="AB32" i="84" s="1"/>
  <c r="AX25" i="84"/>
  <c r="S25" i="84" s="1"/>
  <c r="AC25" i="84" s="1"/>
  <c r="AB26" i="84" s="1"/>
  <c r="AX18" i="84"/>
  <c r="S18" i="84" s="1"/>
  <c r="AC18" i="84" s="1"/>
  <c r="AB19" i="84" s="1"/>
  <c r="AX13" i="84"/>
  <c r="AX7" i="84"/>
  <c r="AX77" i="104"/>
  <c r="AX71" i="104"/>
  <c r="S71" i="104" s="1"/>
  <c r="AC71" i="104" s="1"/>
  <c r="AB72" i="104" s="1"/>
  <c r="AX65" i="104"/>
  <c r="S65" i="104" s="1"/>
  <c r="AC65" i="104" s="1"/>
  <c r="AB66" i="104" s="1"/>
  <c r="AX59" i="104"/>
  <c r="S59" i="104" s="1"/>
  <c r="AC59" i="104" s="1"/>
  <c r="AB60" i="104" s="1"/>
  <c r="AX53" i="104"/>
  <c r="AX47" i="104"/>
  <c r="AX41" i="104"/>
  <c r="AX35" i="104"/>
  <c r="S35" i="104" s="1"/>
  <c r="AC35" i="104" s="1"/>
  <c r="AB36" i="104" s="1"/>
  <c r="AX29" i="104"/>
  <c r="S29" i="104" s="1"/>
  <c r="AC29" i="104" s="1"/>
  <c r="AB30" i="104" s="1"/>
  <c r="AX23" i="104"/>
  <c r="S23" i="104" s="1"/>
  <c r="AC23" i="104" s="1"/>
  <c r="AB24" i="104" s="1"/>
  <c r="AX17" i="104"/>
  <c r="AX11" i="104"/>
  <c r="AX3" i="104"/>
  <c r="AX76" i="44"/>
  <c r="S76" i="44" s="1"/>
  <c r="AC76" i="44" s="1"/>
  <c r="AB77" i="44" s="1"/>
  <c r="AX69" i="44"/>
  <c r="S69" i="44" s="1"/>
  <c r="AC69" i="44" s="1"/>
  <c r="AB70" i="44" s="1"/>
  <c r="AX63" i="44"/>
  <c r="S63" i="44" s="1"/>
  <c r="AC63" i="44" s="1"/>
  <c r="AB64" i="44" s="1"/>
  <c r="AX58" i="44"/>
  <c r="AX52" i="44"/>
  <c r="AX45" i="44"/>
  <c r="AX39" i="44"/>
  <c r="S39" i="44" s="1"/>
  <c r="AC39" i="44" s="1"/>
  <c r="AB40" i="44" s="1"/>
  <c r="AX33" i="44"/>
  <c r="S33" i="44" s="1"/>
  <c r="AC33" i="44" s="1"/>
  <c r="AB34" i="44" s="1"/>
  <c r="AX27" i="44"/>
  <c r="S27" i="44" s="1"/>
  <c r="AC27" i="44" s="1"/>
  <c r="AB28" i="44" s="1"/>
  <c r="AX21" i="44"/>
  <c r="AX15" i="44"/>
  <c r="AX8" i="44"/>
  <c r="AX4" i="44"/>
  <c r="S4" i="44" s="1"/>
  <c r="AC4" i="44" s="1"/>
  <c r="AB5" i="44" s="1"/>
  <c r="AX78" i="84"/>
  <c r="S78" i="84" s="1"/>
  <c r="AC78" i="84" s="1"/>
  <c r="AB79" i="84" s="1"/>
  <c r="AX72" i="84"/>
  <c r="S72" i="84" s="1"/>
  <c r="AC72" i="84" s="1"/>
  <c r="AB73" i="84" s="1"/>
  <c r="AX66" i="84"/>
  <c r="AX60" i="84"/>
  <c r="AX54" i="84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AX24" i="84"/>
  <c r="S24" i="84" s="1"/>
  <c r="AC24" i="84" s="1"/>
  <c r="AB25" i="84" s="1"/>
  <c r="AX19" i="84"/>
  <c r="AX12" i="84"/>
  <c r="S12" i="84" s="1"/>
  <c r="AC12" i="84" s="1"/>
  <c r="AB13" i="84" s="1"/>
  <c r="AX6" i="84"/>
  <c r="S6" i="84" s="1"/>
  <c r="AC6" i="84" s="1"/>
  <c r="AB7" i="84" s="1"/>
  <c r="AX76" i="104"/>
  <c r="S76" i="104" s="1"/>
  <c r="AC76" i="104" s="1"/>
  <c r="AB77" i="104" s="1"/>
  <c r="AX70" i="104"/>
  <c r="AX64" i="104"/>
  <c r="AX58" i="104"/>
  <c r="AX52" i="104"/>
  <c r="S52" i="104" s="1"/>
  <c r="AC52" i="104" s="1"/>
  <c r="AB53" i="104" s="1"/>
  <c r="AX46" i="104"/>
  <c r="S46" i="104" s="1"/>
  <c r="AC46" i="104" s="1"/>
  <c r="AB47" i="104" s="1"/>
  <c r="AX40" i="104"/>
  <c r="S40" i="104" s="1"/>
  <c r="AC40" i="104" s="1"/>
  <c r="AB41" i="104" s="1"/>
  <c r="AX34" i="104"/>
  <c r="AX28" i="104"/>
  <c r="AX21" i="104"/>
  <c r="AX16" i="104"/>
  <c r="S16" i="104" s="1"/>
  <c r="AC16" i="104" s="1"/>
  <c r="AB17" i="104" s="1"/>
  <c r="AX10" i="104"/>
  <c r="S10" i="104" s="1"/>
  <c r="AC10" i="104" s="1"/>
  <c r="AB11" i="104" s="1"/>
  <c r="AX5" i="104"/>
  <c r="S5" i="104" s="1"/>
  <c r="AC5" i="104" s="1"/>
  <c r="AB6" i="104" s="1"/>
  <c r="AX74" i="44"/>
  <c r="AX68" i="44"/>
  <c r="AX62" i="44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AX32" i="44"/>
  <c r="S32" i="44" s="1"/>
  <c r="AC32" i="44" s="1"/>
  <c r="AB33" i="44" s="1"/>
  <c r="AX26" i="44"/>
  <c r="AX20" i="44"/>
  <c r="S20" i="44" s="1"/>
  <c r="AC20" i="44" s="1"/>
  <c r="AB21" i="44" s="1"/>
  <c r="AX14" i="44"/>
  <c r="AX9" i="44"/>
  <c r="S9" i="44" s="1"/>
  <c r="AC9" i="44" s="1"/>
  <c r="AB10" i="44" s="1"/>
  <c r="AX77" i="84"/>
  <c r="AX71" i="84"/>
  <c r="S71" i="84" s="1"/>
  <c r="AC71" i="84" s="1"/>
  <c r="AB72" i="84" s="1"/>
  <c r="AX65" i="84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AX29" i="84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3" i="84"/>
  <c r="S3" i="84" s="1"/>
  <c r="AC3" i="84" s="1"/>
  <c r="AX74" i="104"/>
  <c r="AX69" i="104"/>
  <c r="AX63" i="104"/>
  <c r="S63" i="104" s="1"/>
  <c r="AC63" i="104" s="1"/>
  <c r="AB64" i="104" s="1"/>
  <c r="AX57" i="104"/>
  <c r="AX51" i="104"/>
  <c r="S51" i="104" s="1"/>
  <c r="AC51" i="104" s="1"/>
  <c r="AB52" i="104" s="1"/>
  <c r="AX45" i="104"/>
  <c r="AX39" i="104"/>
  <c r="AX33" i="104"/>
  <c r="AX27" i="104"/>
  <c r="S27" i="104" s="1"/>
  <c r="AC27" i="104" s="1"/>
  <c r="AB28" i="104" s="1"/>
  <c r="AX22" i="104"/>
  <c r="S22" i="104" s="1"/>
  <c r="AC22" i="104" s="1"/>
  <c r="AB23" i="104" s="1"/>
  <c r="AX15" i="104"/>
  <c r="S15" i="104" s="1"/>
  <c r="AC15" i="104" s="1"/>
  <c r="AB16" i="104" s="1"/>
  <c r="AX9" i="104"/>
  <c r="AX4" i="104"/>
  <c r="AX73" i="44"/>
  <c r="AX67" i="44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AX43" i="44"/>
  <c r="AX37" i="44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AX7" i="44"/>
  <c r="S7" i="44" s="1"/>
  <c r="AC7" i="44" s="1"/>
  <c r="AB8" i="44" s="1"/>
  <c r="Z77" i="20"/>
  <c r="AX76" i="84"/>
  <c r="S76" i="84" s="1"/>
  <c r="AC76" i="84" s="1"/>
  <c r="AB77" i="84" s="1"/>
  <c r="AX70" i="84"/>
  <c r="S70" i="84" s="1"/>
  <c r="AC70" i="84" s="1"/>
  <c r="AB71" i="84" s="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AX16" i="84"/>
  <c r="S16" i="84" s="1"/>
  <c r="AC16" i="84" s="1"/>
  <c r="AB17" i="84" s="1"/>
  <c r="AX10" i="84"/>
  <c r="S10" i="84" s="1"/>
  <c r="AC10" i="84" s="1"/>
  <c r="AB11" i="84" s="1"/>
  <c r="AX75" i="104"/>
  <c r="S75" i="104" s="1"/>
  <c r="AC75" i="104" s="1"/>
  <c r="AB76" i="104" s="1"/>
  <c r="AX68" i="104"/>
  <c r="S68" i="104" s="1"/>
  <c r="AC68" i="104" s="1"/>
  <c r="AB69" i="104" s="1"/>
  <c r="AX62" i="104"/>
  <c r="S62" i="104" s="1"/>
  <c r="AC62" i="104" s="1"/>
  <c r="AB63" i="104" s="1"/>
  <c r="AX56" i="104"/>
  <c r="AX50" i="104"/>
  <c r="AX44" i="104"/>
  <c r="AX38" i="104"/>
  <c r="S38" i="104" s="1"/>
  <c r="AC38" i="104" s="1"/>
  <c r="AB39" i="104" s="1"/>
  <c r="AX32" i="104"/>
  <c r="S32" i="104" s="1"/>
  <c r="AC32" i="104" s="1"/>
  <c r="AB33" i="104" s="1"/>
  <c r="AX26" i="104"/>
  <c r="S26" i="104" s="1"/>
  <c r="AC26" i="104" s="1"/>
  <c r="AB27" i="104" s="1"/>
  <c r="AX20" i="104"/>
  <c r="AX14" i="104"/>
  <c r="AX78" i="44"/>
  <c r="AX72" i="44"/>
  <c r="S72" i="44" s="1"/>
  <c r="AC72" i="44" s="1"/>
  <c r="AB73" i="44" s="1"/>
  <c r="AX66" i="44"/>
  <c r="S66" i="44" s="1"/>
  <c r="AC66" i="44" s="1"/>
  <c r="AB67" i="44" s="1"/>
  <c r="AX60" i="44"/>
  <c r="S60" i="44" s="1"/>
  <c r="AC60" i="44" s="1"/>
  <c r="AB61" i="44" s="1"/>
  <c r="AX54" i="44"/>
  <c r="AX48" i="44"/>
  <c r="S48" i="44" s="1"/>
  <c r="AC48" i="44" s="1"/>
  <c r="AB49" i="44" s="1"/>
  <c r="AX42" i="44"/>
  <c r="AX36" i="44"/>
  <c r="S36" i="44" s="1"/>
  <c r="AC36" i="44" s="1"/>
  <c r="AB37" i="44" s="1"/>
  <c r="AX30" i="44"/>
  <c r="AX24" i="44"/>
  <c r="AX18" i="44"/>
  <c r="AX12" i="44"/>
  <c r="S12" i="44" s="1"/>
  <c r="AC12" i="44" s="1"/>
  <c r="AB13" i="44" s="1"/>
  <c r="AL79" i="45"/>
  <c r="AU79" i="45" s="1"/>
  <c r="AE77" i="20"/>
  <c r="W78" i="20"/>
  <c r="AF77" i="20"/>
  <c r="AO77" i="20" s="1"/>
  <c r="AG77" i="20"/>
  <c r="AP77" i="20" s="1"/>
  <c r="W83" i="94"/>
  <c r="AG82" i="94"/>
  <c r="AP82" i="94" s="1"/>
  <c r="AE82" i="94"/>
  <c r="AF82" i="94"/>
  <c r="AO82" i="94" s="1"/>
  <c r="AH85" i="18"/>
  <c r="AQ85" i="18" s="1"/>
  <c r="AS37" i="45"/>
  <c r="AL37" i="45"/>
  <c r="AU37" i="45" s="1"/>
  <c r="AS7" i="88"/>
  <c r="AL7" i="88"/>
  <c r="AU7" i="88" s="1"/>
  <c r="AS43" i="88"/>
  <c r="AL43" i="88"/>
  <c r="AU43" i="88" s="1"/>
  <c r="AN79" i="104"/>
  <c r="AN81" i="104" s="1"/>
  <c r="AI79" i="104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Y77" i="95"/>
  <c r="X77" i="95"/>
  <c r="Y80" i="87"/>
  <c r="X80" i="87"/>
  <c r="AS40" i="88"/>
  <c r="AL40" i="88"/>
  <c r="AU40" i="88" s="1"/>
  <c r="W79" i="92"/>
  <c r="AG78" i="92"/>
  <c r="AP78" i="92" s="1"/>
  <c r="AF78" i="92"/>
  <c r="AO78" i="92" s="1"/>
  <c r="AE78" i="92"/>
  <c r="AS25" i="88"/>
  <c r="AL25" i="88"/>
  <c r="AU25" i="88" s="1"/>
  <c r="S4" i="84"/>
  <c r="AC4" i="84" s="1"/>
  <c r="AB5" i="84" s="1"/>
  <c r="S5" i="84"/>
  <c r="AC5" i="84" s="1"/>
  <c r="AB6" i="84" s="1"/>
  <c r="S7" i="84"/>
  <c r="AC7" i="84" s="1"/>
  <c r="AB8" i="84" s="1"/>
  <c r="S9" i="84"/>
  <c r="AC9" i="84" s="1"/>
  <c r="AB10" i="84" s="1"/>
  <c r="S13" i="84"/>
  <c r="AC13" i="84" s="1"/>
  <c r="AB14" i="84" s="1"/>
  <c r="S14" i="84"/>
  <c r="AC14" i="84" s="1"/>
  <c r="AB15" i="84" s="1"/>
  <c r="S15" i="84"/>
  <c r="AC15" i="84" s="1"/>
  <c r="AB16" i="84" s="1"/>
  <c r="S19" i="84"/>
  <c r="AC19" i="84" s="1"/>
  <c r="AB20" i="84" s="1"/>
  <c r="S20" i="84"/>
  <c r="AC20" i="84" s="1"/>
  <c r="AB21" i="84" s="1"/>
  <c r="S21" i="84"/>
  <c r="AC21" i="84" s="1"/>
  <c r="AB22" i="84" s="1"/>
  <c r="S22" i="84"/>
  <c r="AC22" i="84" s="1"/>
  <c r="AB23" i="84" s="1"/>
  <c r="S26" i="84"/>
  <c r="AC26" i="84" s="1"/>
  <c r="AB27" i="84" s="1"/>
  <c r="S29" i="84"/>
  <c r="AC29" i="84" s="1"/>
  <c r="AB30" i="84" s="1"/>
  <c r="S30" i="84"/>
  <c r="AC30" i="84" s="1"/>
  <c r="AB31" i="84" s="1"/>
  <c r="S33" i="84"/>
  <c r="AC33" i="84" s="1"/>
  <c r="AB34" i="84" s="1"/>
  <c r="S35" i="84"/>
  <c r="AC35" i="84" s="1"/>
  <c r="AB36" i="84" s="1"/>
  <c r="S37" i="84"/>
  <c r="AC37" i="84" s="1"/>
  <c r="AB38" i="84" s="1"/>
  <c r="S38" i="84"/>
  <c r="AC38" i="84" s="1"/>
  <c r="AB39" i="84" s="1"/>
  <c r="S39" i="84"/>
  <c r="AC39" i="84" s="1"/>
  <c r="AB40" i="84" s="1"/>
  <c r="S44" i="84"/>
  <c r="AC44" i="84" s="1"/>
  <c r="AB45" i="84" s="1"/>
  <c r="S45" i="84"/>
  <c r="AC45" i="84" s="1"/>
  <c r="AB46" i="84" s="1"/>
  <c r="S46" i="84"/>
  <c r="AC46" i="84" s="1"/>
  <c r="AB47" i="84" s="1"/>
  <c r="S49" i="84"/>
  <c r="AC49" i="84" s="1"/>
  <c r="AB50" i="84" s="1"/>
  <c r="S50" i="84"/>
  <c r="AC50" i="84" s="1"/>
  <c r="AB51" i="84" s="1"/>
  <c r="S54" i="84"/>
  <c r="AC54" i="84" s="1"/>
  <c r="AB55" i="84" s="1"/>
  <c r="S56" i="84"/>
  <c r="AC56" i="84" s="1"/>
  <c r="AB57" i="84" s="1"/>
  <c r="S57" i="84"/>
  <c r="AC57" i="84" s="1"/>
  <c r="AB58" i="84" s="1"/>
  <c r="S60" i="84"/>
  <c r="AC60" i="84" s="1"/>
  <c r="AB61" i="84" s="1"/>
  <c r="S62" i="84"/>
  <c r="AC62" i="84" s="1"/>
  <c r="AB63" i="84" s="1"/>
  <c r="S65" i="84"/>
  <c r="AC65" i="84" s="1"/>
  <c r="AB66" i="84" s="1"/>
  <c r="S66" i="84"/>
  <c r="AC66" i="84" s="1"/>
  <c r="AB67" i="84" s="1"/>
  <c r="S69" i="84"/>
  <c r="AC69" i="84" s="1"/>
  <c r="AB70" i="84" s="1"/>
  <c r="S73" i="84"/>
  <c r="AC73" i="84" s="1"/>
  <c r="AB74" i="84" s="1"/>
  <c r="S74" i="84"/>
  <c r="AC74" i="84" s="1"/>
  <c r="AB75" i="84" s="1"/>
  <c r="S77" i="84"/>
  <c r="AC77" i="84" s="1"/>
  <c r="AB78" i="84" s="1"/>
  <c r="AL3" i="88"/>
  <c r="AU3" i="88" s="1"/>
  <c r="AS3" i="88"/>
  <c r="AH79" i="50"/>
  <c r="AQ79" i="50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54" i="45"/>
  <c r="AL54" i="45"/>
  <c r="AU54" i="45" s="1"/>
  <c r="AR79" i="42"/>
  <c r="Z85" i="18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AS4" i="51"/>
  <c r="AS81" i="51" s="1"/>
  <c r="AL4" i="51"/>
  <c r="AU4" i="51" s="1"/>
  <c r="AU81" i="51" s="1"/>
  <c r="C11" i="51" s="1"/>
  <c r="AS12" i="45"/>
  <c r="AL12" i="45"/>
  <c r="AU12" i="45" s="1"/>
  <c r="AS30" i="45"/>
  <c r="AL30" i="45"/>
  <c r="AU30" i="45" s="1"/>
  <c r="AS48" i="45"/>
  <c r="AL48" i="45"/>
  <c r="AU48" i="45" s="1"/>
  <c r="AR81" i="94"/>
  <c r="AS18" i="88"/>
  <c r="AL18" i="88"/>
  <c r="AU18" i="88" s="1"/>
  <c r="AS36" i="88"/>
  <c r="AL36" i="88"/>
  <c r="AU36" i="88" s="1"/>
  <c r="AS54" i="88"/>
  <c r="AL54" i="88"/>
  <c r="AU54" i="88" s="1"/>
  <c r="AS72" i="88"/>
  <c r="AL72" i="88"/>
  <c r="AU72" i="88" s="1"/>
  <c r="Y79" i="54"/>
  <c r="X79" i="54"/>
  <c r="AF76" i="103"/>
  <c r="AO76" i="103" s="1"/>
  <c r="AE76" i="103"/>
  <c r="W77" i="103"/>
  <c r="AG76" i="103"/>
  <c r="AP76" i="103" s="1"/>
  <c r="AR78" i="50"/>
  <c r="AS20" i="45"/>
  <c r="AL20" i="45"/>
  <c r="AU20" i="45" s="1"/>
  <c r="AS38" i="45"/>
  <c r="AL38" i="45"/>
  <c r="AU38" i="45" s="1"/>
  <c r="AS56" i="45"/>
  <c r="AL56" i="45"/>
  <c r="AU56" i="45" s="1"/>
  <c r="AS74" i="45"/>
  <c r="AL74" i="45"/>
  <c r="AU74" i="45" s="1"/>
  <c r="AS14" i="88"/>
  <c r="AL14" i="88"/>
  <c r="AU14" i="88" s="1"/>
  <c r="AS32" i="88"/>
  <c r="AL32" i="88"/>
  <c r="AU32" i="88" s="1"/>
  <c r="AS50" i="88"/>
  <c r="AL50" i="88"/>
  <c r="AU50" i="88" s="1"/>
  <c r="AS68" i="88"/>
  <c r="AL68" i="88"/>
  <c r="AU68" i="88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Y77" i="99"/>
  <c r="X77" i="99"/>
  <c r="AS21" i="88"/>
  <c r="AL21" i="88"/>
  <c r="AU21" i="88" s="1"/>
  <c r="AS39" i="88"/>
  <c r="AL39" i="88"/>
  <c r="AU39" i="88" s="1"/>
  <c r="AS57" i="88"/>
  <c r="AL57" i="88"/>
  <c r="AU57" i="88" s="1"/>
  <c r="AS75" i="88"/>
  <c r="AL75" i="88"/>
  <c r="AU75" i="88" s="1"/>
  <c r="AS67" i="45"/>
  <c r="AL67" i="45"/>
  <c r="AU67" i="45" s="1"/>
  <c r="AE78" i="10"/>
  <c r="AF78" i="10"/>
  <c r="AO78" i="10" s="1"/>
  <c r="W79" i="10"/>
  <c r="AG78" i="10"/>
  <c r="AP78" i="10" s="1"/>
  <c r="AH80" i="35"/>
  <c r="AQ80" i="35" s="1"/>
  <c r="AS22" i="88"/>
  <c r="AL22" i="88"/>
  <c r="AU22" i="88" s="1"/>
  <c r="AS76" i="88"/>
  <c r="AL76" i="88"/>
  <c r="AU76" i="88" s="1"/>
  <c r="AS49" i="45"/>
  <c r="AL49" i="45"/>
  <c r="AU49" i="45" s="1"/>
  <c r="AS64" i="88"/>
  <c r="AL64" i="88"/>
  <c r="AU64" i="88" s="1"/>
  <c r="S5" i="44"/>
  <c r="AC5" i="44" s="1"/>
  <c r="AB6" i="44" s="1"/>
  <c r="S6" i="44"/>
  <c r="AC6" i="44" s="1"/>
  <c r="AB7" i="44" s="1"/>
  <c r="S8" i="44"/>
  <c r="AC8" i="44" s="1"/>
  <c r="AB9" i="44" s="1"/>
  <c r="S11" i="44"/>
  <c r="AC11" i="44" s="1"/>
  <c r="AB12" i="44" s="1"/>
  <c r="S13" i="44"/>
  <c r="AC13" i="44" s="1"/>
  <c r="AB14" i="44" s="1"/>
  <c r="S14" i="44"/>
  <c r="AC14" i="44" s="1"/>
  <c r="AB15" i="44" s="1"/>
  <c r="S15" i="44"/>
  <c r="AC15" i="44" s="1"/>
  <c r="AB16" i="44" s="1"/>
  <c r="S17" i="44"/>
  <c r="AC17" i="44" s="1"/>
  <c r="AB18" i="44" s="1"/>
  <c r="S18" i="44"/>
  <c r="AC18" i="44" s="1"/>
  <c r="AB19" i="44" s="1"/>
  <c r="S21" i="44"/>
  <c r="AC21" i="44" s="1"/>
  <c r="AB22" i="44" s="1"/>
  <c r="S22" i="44"/>
  <c r="AC22" i="44" s="1"/>
  <c r="AB23" i="44" s="1"/>
  <c r="S24" i="44"/>
  <c r="AC24" i="44" s="1"/>
  <c r="AB25" i="44" s="1"/>
  <c r="S26" i="44"/>
  <c r="AC26" i="44" s="1"/>
  <c r="AB27" i="44" s="1"/>
  <c r="S28" i="44"/>
  <c r="AC28" i="44" s="1"/>
  <c r="AB29" i="44" s="1"/>
  <c r="S29" i="44"/>
  <c r="AC29" i="44" s="1"/>
  <c r="AB30" i="44" s="1"/>
  <c r="S30" i="44"/>
  <c r="AC30" i="44" s="1"/>
  <c r="AB31" i="44" s="1"/>
  <c r="S34" i="44"/>
  <c r="AC34" i="44" s="1"/>
  <c r="AB35" i="44" s="1"/>
  <c r="S37" i="44"/>
  <c r="AC37" i="44" s="1"/>
  <c r="AB38" i="44" s="1"/>
  <c r="S38" i="44"/>
  <c r="AC38" i="44" s="1"/>
  <c r="AB39" i="44" s="1"/>
  <c r="S41" i="44"/>
  <c r="AC41" i="44" s="1"/>
  <c r="AB42" i="44" s="1"/>
  <c r="S42" i="44"/>
  <c r="AC42" i="44" s="1"/>
  <c r="AB43" i="44" s="1"/>
  <c r="S43" i="44"/>
  <c r="AC43" i="44" s="1"/>
  <c r="AB44" i="44" s="1"/>
  <c r="S45" i="44"/>
  <c r="AC45" i="44" s="1"/>
  <c r="AB46" i="44" s="1"/>
  <c r="S46" i="44"/>
  <c r="AC46" i="44" s="1"/>
  <c r="AB47" i="44" s="1"/>
  <c r="S47" i="44"/>
  <c r="AC47" i="44" s="1"/>
  <c r="AB48" i="44" s="1"/>
  <c r="S49" i="44"/>
  <c r="AC49" i="44" s="1"/>
  <c r="AB50" i="44" s="1"/>
  <c r="S52" i="44"/>
  <c r="AC52" i="44" s="1"/>
  <c r="AB53" i="44" s="1"/>
  <c r="S53" i="44"/>
  <c r="AC53" i="44" s="1"/>
  <c r="AB54" i="44" s="1"/>
  <c r="S54" i="44"/>
  <c r="AC54" i="44" s="1"/>
  <c r="AB55" i="44" s="1"/>
  <c r="S57" i="44"/>
  <c r="AC57" i="44" s="1"/>
  <c r="AB58" i="44" s="1"/>
  <c r="S58" i="44"/>
  <c r="AC58" i="44" s="1"/>
  <c r="AB59" i="44" s="1"/>
  <c r="S62" i="44"/>
  <c r="AC62" i="44" s="1"/>
  <c r="AB63" i="44" s="1"/>
  <c r="S64" i="44"/>
  <c r="AC64" i="44" s="1"/>
  <c r="AB65" i="44" s="1"/>
  <c r="S68" i="44"/>
  <c r="AC68" i="44" s="1"/>
  <c r="AB69" i="44" s="1"/>
  <c r="S70" i="44"/>
  <c r="AC70" i="44" s="1"/>
  <c r="AB71" i="44" s="1"/>
  <c r="S73" i="44"/>
  <c r="AC73" i="44" s="1"/>
  <c r="AB74" i="44" s="1"/>
  <c r="S74" i="44"/>
  <c r="AC74" i="44" s="1"/>
  <c r="AB75" i="44" s="1"/>
  <c r="S77" i="44"/>
  <c r="AC77" i="44" s="1"/>
  <c r="AB78" i="44" s="1"/>
  <c r="S78" i="44"/>
  <c r="AC78" i="44" s="1"/>
  <c r="AB79" i="44" s="1"/>
  <c r="AI79" i="55"/>
  <c r="AN79" i="55"/>
  <c r="AS7" i="45"/>
  <c r="AL7" i="45"/>
  <c r="AU7" i="45" s="1"/>
  <c r="AS25" i="45"/>
  <c r="AL25" i="45"/>
  <c r="AU25" i="45" s="1"/>
  <c r="AS43" i="45"/>
  <c r="AL43" i="45"/>
  <c r="AU43" i="45" s="1"/>
  <c r="AR78" i="91"/>
  <c r="AS13" i="88"/>
  <c r="AL13" i="88"/>
  <c r="AU13" i="88" s="1"/>
  <c r="AS31" i="88"/>
  <c r="AL31" i="88"/>
  <c r="AU31" i="88" s="1"/>
  <c r="AS49" i="88"/>
  <c r="AL49" i="88"/>
  <c r="AU49" i="88" s="1"/>
  <c r="AS67" i="88"/>
  <c r="AL67" i="88"/>
  <c r="AU67" i="88" s="1"/>
  <c r="AF76" i="90"/>
  <c r="AO76" i="90" s="1"/>
  <c r="AE76" i="90"/>
  <c r="W77" i="90"/>
  <c r="AG76" i="90"/>
  <c r="AP76" i="90" s="1"/>
  <c r="AN83" i="98"/>
  <c r="AI83" i="98"/>
  <c r="AI80" i="48"/>
  <c r="AN80" i="48"/>
  <c r="AN76" i="99"/>
  <c r="AI76" i="99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N79" i="87"/>
  <c r="AI79" i="87"/>
  <c r="AJ4" i="88"/>
  <c r="AK4" i="88"/>
  <c r="AT4" i="88" s="1"/>
  <c r="AT81" i="88" s="1"/>
  <c r="AS61" i="88"/>
  <c r="AL61" i="88"/>
  <c r="AU61" i="88" s="1"/>
  <c r="AS46" i="88"/>
  <c r="AL46" i="88"/>
  <c r="AU46" i="88" s="1"/>
  <c r="AH80" i="42"/>
  <c r="AQ80" i="42" s="1"/>
  <c r="W82" i="16"/>
  <c r="AG81" i="16"/>
  <c r="AP81" i="16" s="1"/>
  <c r="AE81" i="16"/>
  <c r="AF81" i="16"/>
  <c r="AO81" i="16" s="1"/>
  <c r="Z79" i="50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66" i="45"/>
  <c r="AL66" i="45"/>
  <c r="AU66" i="45" s="1"/>
  <c r="AS17" i="88"/>
  <c r="AL17" i="88"/>
  <c r="AU17" i="88" s="1"/>
  <c r="AS35" i="88"/>
  <c r="AL35" i="88"/>
  <c r="AU35" i="88" s="1"/>
  <c r="AS53" i="88"/>
  <c r="AL53" i="88"/>
  <c r="AU53" i="88" s="1"/>
  <c r="AS71" i="88"/>
  <c r="AL71" i="88"/>
  <c r="AU71" i="88" s="1"/>
  <c r="AS18" i="45"/>
  <c r="AL18" i="45"/>
  <c r="AU18" i="45" s="1"/>
  <c r="AS36" i="45"/>
  <c r="AL36" i="45"/>
  <c r="AU36" i="45" s="1"/>
  <c r="AS60" i="45"/>
  <c r="AL60" i="45"/>
  <c r="AU60" i="45" s="1"/>
  <c r="AH80" i="102"/>
  <c r="AQ80" i="102" s="1"/>
  <c r="AS24" i="88"/>
  <c r="AL24" i="88"/>
  <c r="AU24" i="88" s="1"/>
  <c r="AS42" i="88"/>
  <c r="AL42" i="88"/>
  <c r="AU42" i="88" s="1"/>
  <c r="AS60" i="88"/>
  <c r="AL60" i="88"/>
  <c r="AU60" i="88" s="1"/>
  <c r="AS78" i="88"/>
  <c r="AL78" i="88"/>
  <c r="AU78" i="88" s="1"/>
  <c r="AH80" i="49"/>
  <c r="AQ80" i="49" s="1"/>
  <c r="AS8" i="45"/>
  <c r="AL8" i="45"/>
  <c r="AU8" i="45" s="1"/>
  <c r="AS26" i="45"/>
  <c r="AL26" i="45"/>
  <c r="AU26" i="45" s="1"/>
  <c r="AS44" i="45"/>
  <c r="AL44" i="45"/>
  <c r="AU44" i="45" s="1"/>
  <c r="AS62" i="45"/>
  <c r="AL62" i="45"/>
  <c r="AU62" i="45" s="1"/>
  <c r="AR76" i="20"/>
  <c r="AS73" i="45"/>
  <c r="AL73" i="45"/>
  <c r="AU73" i="45" s="1"/>
  <c r="AR78" i="11"/>
  <c r="AS20" i="88"/>
  <c r="AL20" i="88"/>
  <c r="AU20" i="88" s="1"/>
  <c r="AS38" i="88"/>
  <c r="AL38" i="88"/>
  <c r="AU38" i="88" s="1"/>
  <c r="AS56" i="88"/>
  <c r="AL56" i="88"/>
  <c r="AU56" i="88" s="1"/>
  <c r="AS74" i="88"/>
  <c r="AL74" i="88"/>
  <c r="AU74" i="88" s="1"/>
  <c r="Y80" i="85"/>
  <c r="X80" i="85"/>
  <c r="AR79" i="49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Y81" i="48"/>
  <c r="X81" i="48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S5" i="45"/>
  <c r="AL5" i="45"/>
  <c r="AU5" i="45" s="1"/>
  <c r="AS58" i="88"/>
  <c r="AL58" i="88"/>
  <c r="AU58" i="88" s="1"/>
  <c r="AS19" i="45"/>
  <c r="AL19" i="45"/>
  <c r="AU19" i="45" s="1"/>
  <c r="AH79" i="11"/>
  <c r="AQ79" i="11" s="1"/>
  <c r="Z80" i="35"/>
  <c r="AR84" i="18"/>
  <c r="AS10" i="88"/>
  <c r="AL10" i="88"/>
  <c r="AU10" i="88" s="1"/>
  <c r="AF79" i="83"/>
  <c r="AO79" i="83" s="1"/>
  <c r="AE79" i="83"/>
  <c r="W80" i="83"/>
  <c r="AG79" i="83"/>
  <c r="AP79" i="83" s="1"/>
  <c r="AS6" i="45"/>
  <c r="AL6" i="45"/>
  <c r="AU6" i="45" s="1"/>
  <c r="AF80" i="102"/>
  <c r="AO80" i="102" s="1"/>
  <c r="AE80" i="102"/>
  <c r="W81" i="102"/>
  <c r="AG80" i="102"/>
  <c r="AP80" i="102" s="1"/>
  <c r="AS6" i="88"/>
  <c r="AL6" i="88"/>
  <c r="AU6" i="88" s="1"/>
  <c r="AI78" i="54"/>
  <c r="AN78" i="54"/>
  <c r="AS13" i="45"/>
  <c r="AL13" i="45"/>
  <c r="AU13" i="45" s="1"/>
  <c r="AS31" i="45"/>
  <c r="AL31" i="45"/>
  <c r="AU31" i="45" s="1"/>
  <c r="AS55" i="45"/>
  <c r="AL55" i="45"/>
  <c r="AU55" i="45" s="1"/>
  <c r="AL79" i="88"/>
  <c r="AU79" i="88" s="1"/>
  <c r="AS19" i="88"/>
  <c r="AL19" i="88"/>
  <c r="AU19" i="88" s="1"/>
  <c r="AS37" i="88"/>
  <c r="AL37" i="88"/>
  <c r="AU37" i="88" s="1"/>
  <c r="AS55" i="88"/>
  <c r="AL55" i="88"/>
  <c r="AU55" i="88" s="1"/>
  <c r="AS73" i="88"/>
  <c r="AL73" i="88"/>
  <c r="AU73" i="88" s="1"/>
  <c r="W81" i="49"/>
  <c r="AG80" i="49"/>
  <c r="AP80" i="49" s="1"/>
  <c r="AE80" i="49"/>
  <c r="AF80" i="49"/>
  <c r="AO80" i="49" s="1"/>
  <c r="AI79" i="85"/>
  <c r="AH79" i="91"/>
  <c r="AQ79" i="91" s="1"/>
  <c r="AR79" i="35"/>
  <c r="AS22" i="45"/>
  <c r="AL22" i="45"/>
  <c r="AU22" i="45" s="1"/>
  <c r="AS40" i="45"/>
  <c r="AL40" i="45"/>
  <c r="AU40" i="45" s="1"/>
  <c r="AS58" i="45"/>
  <c r="AL58" i="45"/>
  <c r="AU58" i="45" s="1"/>
  <c r="AS76" i="45"/>
  <c r="AL76" i="45"/>
  <c r="AU76" i="45" s="1"/>
  <c r="Y79" i="82"/>
  <c r="X79" i="82"/>
  <c r="Y79" i="43"/>
  <c r="X79" i="43"/>
  <c r="AH82" i="94"/>
  <c r="AQ82" i="94" s="1"/>
  <c r="Z79" i="11"/>
  <c r="AS28" i="88"/>
  <c r="AL28" i="88"/>
  <c r="AU28" i="88" s="1"/>
  <c r="AF80" i="42"/>
  <c r="AO80" i="42" s="1"/>
  <c r="AG80" i="42"/>
  <c r="AP80" i="42" s="1"/>
  <c r="AE80" i="42"/>
  <c r="W81" i="42"/>
  <c r="AS16" i="88"/>
  <c r="AL16" i="88"/>
  <c r="AU16" i="88" s="1"/>
  <c r="AS34" i="88"/>
  <c r="AL34" i="88"/>
  <c r="AU34" i="88" s="1"/>
  <c r="AS52" i="88"/>
  <c r="AL52" i="88"/>
  <c r="AU52" i="88" s="1"/>
  <c r="AS70" i="88"/>
  <c r="AL70" i="88"/>
  <c r="AU70" i="88" s="1"/>
  <c r="AE83" i="41"/>
  <c r="AF83" i="41"/>
  <c r="AO83" i="41" s="1"/>
  <c r="AG83" i="41"/>
  <c r="AP83" i="41" s="1"/>
  <c r="W84" i="41"/>
  <c r="AJ4" i="45"/>
  <c r="AK4" i="45"/>
  <c r="AT4" i="45" s="1"/>
  <c r="AT81" i="45" s="1"/>
  <c r="AR79" i="102"/>
  <c r="S3" i="104"/>
  <c r="AC3" i="104" s="1"/>
  <c r="S4" i="104"/>
  <c r="AC4" i="104" s="1"/>
  <c r="AB5" i="104" s="1"/>
  <c r="S6" i="104"/>
  <c r="AC6" i="104" s="1"/>
  <c r="AB7" i="104" s="1"/>
  <c r="S7" i="104"/>
  <c r="AC7" i="104" s="1"/>
  <c r="AB8" i="104" s="1"/>
  <c r="S8" i="104"/>
  <c r="AC8" i="104" s="1"/>
  <c r="AB9" i="104" s="1"/>
  <c r="S9" i="104"/>
  <c r="AC9" i="104" s="1"/>
  <c r="AB10" i="104" s="1"/>
  <c r="S11" i="104"/>
  <c r="AC11" i="104" s="1"/>
  <c r="AB12" i="104" s="1"/>
  <c r="S13" i="104"/>
  <c r="AC13" i="104" s="1"/>
  <c r="AB14" i="104" s="1"/>
  <c r="S14" i="104"/>
  <c r="AC14" i="104" s="1"/>
  <c r="AB15" i="104" s="1"/>
  <c r="S17" i="104"/>
  <c r="AC17" i="104" s="1"/>
  <c r="AB18" i="104" s="1"/>
  <c r="S18" i="104"/>
  <c r="AC18" i="104" s="1"/>
  <c r="AB19" i="104" s="1"/>
  <c r="S20" i="104"/>
  <c r="AC20" i="104" s="1"/>
  <c r="AB21" i="104" s="1"/>
  <c r="S21" i="104"/>
  <c r="AC21" i="104" s="1"/>
  <c r="AB22" i="104" s="1"/>
  <c r="S24" i="104"/>
  <c r="AC24" i="104" s="1"/>
  <c r="AB25" i="104" s="1"/>
  <c r="S28" i="104"/>
  <c r="AC28" i="104" s="1"/>
  <c r="AB29" i="104" s="1"/>
  <c r="S30" i="104"/>
  <c r="AC30" i="104" s="1"/>
  <c r="AB31" i="104" s="1"/>
  <c r="S33" i="104"/>
  <c r="AC33" i="104" s="1"/>
  <c r="AB34" i="104" s="1"/>
  <c r="S34" i="104"/>
  <c r="AC34" i="104" s="1"/>
  <c r="AB35" i="104" s="1"/>
  <c r="S36" i="104"/>
  <c r="AC36" i="104" s="1"/>
  <c r="AB37" i="104" s="1"/>
  <c r="S37" i="104"/>
  <c r="AC37" i="104" s="1"/>
  <c r="AB38" i="104" s="1"/>
  <c r="S39" i="104"/>
  <c r="AC39" i="104" s="1"/>
  <c r="AB40" i="104" s="1"/>
  <c r="S41" i="104"/>
  <c r="AC41" i="104" s="1"/>
  <c r="AB42" i="104" s="1"/>
  <c r="S42" i="104"/>
  <c r="AC42" i="104" s="1"/>
  <c r="AB43" i="104" s="1"/>
  <c r="S43" i="104"/>
  <c r="AC43" i="104" s="1"/>
  <c r="AB44" i="104" s="1"/>
  <c r="S44" i="104"/>
  <c r="AC44" i="104" s="1"/>
  <c r="AB45" i="104" s="1"/>
  <c r="S45" i="104"/>
  <c r="AC45" i="104" s="1"/>
  <c r="AB46" i="104" s="1"/>
  <c r="S47" i="104"/>
  <c r="AC47" i="104" s="1"/>
  <c r="AB48" i="104" s="1"/>
  <c r="S49" i="104"/>
  <c r="AC49" i="104" s="1"/>
  <c r="AB50" i="104" s="1"/>
  <c r="S50" i="104"/>
  <c r="AC50" i="104" s="1"/>
  <c r="AB51" i="104" s="1"/>
  <c r="S53" i="104"/>
  <c r="AC53" i="104" s="1"/>
  <c r="AB54" i="104" s="1"/>
  <c r="S54" i="104"/>
  <c r="AC54" i="104" s="1"/>
  <c r="AB55" i="104" s="1"/>
  <c r="S56" i="104"/>
  <c r="AC56" i="104" s="1"/>
  <c r="AB57" i="104" s="1"/>
  <c r="S57" i="104"/>
  <c r="AC57" i="104" s="1"/>
  <c r="AB58" i="104" s="1"/>
  <c r="S58" i="104"/>
  <c r="AC58" i="104" s="1"/>
  <c r="AB59" i="104" s="1"/>
  <c r="S60" i="104"/>
  <c r="AC60" i="104" s="1"/>
  <c r="AB61" i="104" s="1"/>
  <c r="S64" i="104"/>
  <c r="AC64" i="104" s="1"/>
  <c r="AB65" i="104" s="1"/>
  <c r="S66" i="104"/>
  <c r="AC66" i="104" s="1"/>
  <c r="AB67" i="104" s="1"/>
  <c r="S69" i="104"/>
  <c r="AC69" i="104" s="1"/>
  <c r="AB70" i="104" s="1"/>
  <c r="S70" i="104"/>
  <c r="AC70" i="104" s="1"/>
  <c r="AB71" i="104" s="1"/>
  <c r="S72" i="104"/>
  <c r="AC72" i="104" s="1"/>
  <c r="AB73" i="104" s="1"/>
  <c r="S73" i="104"/>
  <c r="AC73" i="104" s="1"/>
  <c r="AB74" i="104" s="1"/>
  <c r="S74" i="104"/>
  <c r="AC74" i="104" s="1"/>
  <c r="AB75" i="104" s="1"/>
  <c r="S77" i="104"/>
  <c r="AC77" i="104" s="1"/>
  <c r="AB78" i="104" s="1"/>
  <c r="S78" i="104"/>
  <c r="AC78" i="104" s="1"/>
  <c r="AB79" i="104" s="1"/>
  <c r="AF79" i="44"/>
  <c r="AO79" i="44" s="1"/>
  <c r="AO81" i="44" s="1"/>
  <c r="AG79" i="44"/>
  <c r="AP79" i="44" s="1"/>
  <c r="AP81" i="44" s="1"/>
  <c r="AC79" i="44"/>
  <c r="AE79" i="44"/>
  <c r="AS3" i="45"/>
  <c r="AL3" i="45"/>
  <c r="AU3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78" i="45"/>
  <c r="AL78" i="45"/>
  <c r="AU78" i="45" s="1"/>
  <c r="AS61" i="45"/>
  <c r="AL61" i="45"/>
  <c r="AU61" i="45" s="1"/>
  <c r="AS5" i="88"/>
  <c r="AL5" i="88"/>
  <c r="AU5" i="88" s="1"/>
  <c r="AS23" i="88"/>
  <c r="AL23" i="88"/>
  <c r="AU23" i="88" s="1"/>
  <c r="AS41" i="88"/>
  <c r="AL41" i="88"/>
  <c r="AU41" i="88" s="1"/>
  <c r="AS59" i="88"/>
  <c r="AL59" i="88"/>
  <c r="AU59" i="88" s="1"/>
  <c r="AS77" i="88"/>
  <c r="AL77" i="88"/>
  <c r="AU77" i="88" s="1"/>
  <c r="AS24" i="45"/>
  <c r="AL24" i="45"/>
  <c r="AU24" i="45" s="1"/>
  <c r="AS42" i="45"/>
  <c r="AL42" i="45"/>
  <c r="AU42" i="45" s="1"/>
  <c r="AS72" i="45"/>
  <c r="AL72" i="45"/>
  <c r="AU72" i="45" s="1"/>
  <c r="AS12" i="88"/>
  <c r="AL12" i="88"/>
  <c r="AU12" i="88" s="1"/>
  <c r="AS30" i="88"/>
  <c r="AL30" i="88"/>
  <c r="AU30" i="88" s="1"/>
  <c r="AS48" i="88"/>
  <c r="AL48" i="88"/>
  <c r="AU48" i="88" s="1"/>
  <c r="AS66" i="88"/>
  <c r="AL66" i="88"/>
  <c r="AU66" i="88" s="1"/>
  <c r="Y80" i="55"/>
  <c r="X80" i="55"/>
  <c r="AS14" i="45"/>
  <c r="AL14" i="45"/>
  <c r="AU14" i="45" s="1"/>
  <c r="AS32" i="45"/>
  <c r="AL32" i="45"/>
  <c r="AU32" i="45" s="1"/>
  <c r="AS50" i="45"/>
  <c r="AL50" i="45"/>
  <c r="AU50" i="45" s="1"/>
  <c r="AS68" i="45"/>
  <c r="AL68" i="45"/>
  <c r="AU68" i="45" s="1"/>
  <c r="Y84" i="98"/>
  <c r="X84" i="98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Z79" i="91"/>
  <c r="AS15" i="88"/>
  <c r="AL15" i="88"/>
  <c r="AU15" i="88" s="1"/>
  <c r="AS33" i="88"/>
  <c r="AL33" i="88"/>
  <c r="AU33" i="88" s="1"/>
  <c r="AS51" i="88"/>
  <c r="AL51" i="88"/>
  <c r="AU51" i="88" s="1"/>
  <c r="AS69" i="88"/>
  <c r="AL69" i="88"/>
  <c r="AU69" i="88" s="1"/>
  <c r="AH77" i="20"/>
  <c r="AQ77" i="20" s="1"/>
  <c r="AN76" i="95"/>
  <c r="AI76" i="95"/>
  <c r="AN78" i="82"/>
  <c r="AN79" i="84"/>
  <c r="AN81" i="84" s="1"/>
  <c r="AN78" i="43"/>
  <c r="AI78" i="82" l="1"/>
  <c r="AI78" i="43"/>
  <c r="AR78" i="43" s="1"/>
  <c r="Z79" i="82"/>
  <c r="Z84" i="98"/>
  <c r="AF84" i="98" s="1"/>
  <c r="AO84" i="98" s="1"/>
  <c r="Z80" i="85"/>
  <c r="W81" i="85" s="1"/>
  <c r="Z81" i="48"/>
  <c r="W82" i="48" s="1"/>
  <c r="Z79" i="54"/>
  <c r="AX79" i="54" s="1"/>
  <c r="S79" i="54" s="1"/>
  <c r="AC79" i="54" s="1"/>
  <c r="AG80" i="85"/>
  <c r="AP80" i="85" s="1"/>
  <c r="AF80" i="85"/>
  <c r="AO80" i="85" s="1"/>
  <c r="AK52" i="104"/>
  <c r="AT52" i="104" s="1"/>
  <c r="AJ52" i="104"/>
  <c r="AK28" i="104"/>
  <c r="AT28" i="104" s="1"/>
  <c r="AJ28" i="104"/>
  <c r="AG79" i="82"/>
  <c r="AP79" i="82" s="1"/>
  <c r="AF79" i="82"/>
  <c r="AO79" i="82" s="1"/>
  <c r="W80" i="82"/>
  <c r="AE79" i="82"/>
  <c r="Y82" i="16"/>
  <c r="X82" i="16"/>
  <c r="AJ54" i="44"/>
  <c r="AK54" i="44"/>
  <c r="AT54" i="44" s="1"/>
  <c r="AK6" i="44"/>
  <c r="AT6" i="44" s="1"/>
  <c r="AJ6" i="44"/>
  <c r="AJ65" i="84"/>
  <c r="AK65" i="84"/>
  <c r="AT65" i="84" s="1"/>
  <c r="AJ41" i="84"/>
  <c r="AK41" i="84"/>
  <c r="AT41" i="84" s="1"/>
  <c r="AJ17" i="84"/>
  <c r="AK17" i="84"/>
  <c r="AT17" i="84" s="1"/>
  <c r="AK5" i="84"/>
  <c r="AT5" i="84" s="1"/>
  <c r="AJ5" i="84"/>
  <c r="AK75" i="104"/>
  <c r="AT75" i="104" s="1"/>
  <c r="AJ75" i="104"/>
  <c r="AK63" i="104"/>
  <c r="AT63" i="104" s="1"/>
  <c r="AJ63" i="104"/>
  <c r="AK45" i="104"/>
  <c r="AT45" i="104" s="1"/>
  <c r="AJ45" i="104"/>
  <c r="AK33" i="104"/>
  <c r="AT33" i="104" s="1"/>
  <c r="AJ33" i="104"/>
  <c r="AK27" i="104"/>
  <c r="AT27" i="104" s="1"/>
  <c r="AJ27" i="104"/>
  <c r="AK21" i="104"/>
  <c r="AT21" i="104" s="1"/>
  <c r="AJ21" i="104"/>
  <c r="AK15" i="104"/>
  <c r="AT15" i="104" s="1"/>
  <c r="AJ15" i="104"/>
  <c r="AK9" i="104"/>
  <c r="AT9" i="104" s="1"/>
  <c r="AJ9" i="104"/>
  <c r="Y81" i="49"/>
  <c r="X81" i="49"/>
  <c r="AR78" i="54"/>
  <c r="AR76" i="99"/>
  <c r="AJ77" i="44"/>
  <c r="AK77" i="44"/>
  <c r="AT77" i="44" s="1"/>
  <c r="AJ71" i="44"/>
  <c r="AK71" i="44"/>
  <c r="AT71" i="44" s="1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K5" i="44"/>
  <c r="AT5" i="44" s="1"/>
  <c r="AJ5" i="44"/>
  <c r="AK76" i="84"/>
  <c r="AT76" i="84" s="1"/>
  <c r="AJ76" i="84"/>
  <c r="AK70" i="84"/>
  <c r="AT70" i="84" s="1"/>
  <c r="AJ70" i="84"/>
  <c r="AK64" i="84"/>
  <c r="AT64" i="84" s="1"/>
  <c r="AJ64" i="84"/>
  <c r="AK58" i="84"/>
  <c r="AT58" i="84" s="1"/>
  <c r="AJ58" i="84"/>
  <c r="AK52" i="84"/>
  <c r="AT52" i="84" s="1"/>
  <c r="AJ52" i="84"/>
  <c r="AK46" i="84"/>
  <c r="AT46" i="84" s="1"/>
  <c r="AJ46" i="84"/>
  <c r="AK40" i="84"/>
  <c r="AT40" i="84" s="1"/>
  <c r="AJ40" i="84"/>
  <c r="AK34" i="84"/>
  <c r="AT34" i="84" s="1"/>
  <c r="AJ34" i="84"/>
  <c r="AK28" i="84"/>
  <c r="AT28" i="84" s="1"/>
  <c r="AJ28" i="84"/>
  <c r="AK22" i="84"/>
  <c r="AT22" i="84" s="1"/>
  <c r="AJ22" i="84"/>
  <c r="AK16" i="84"/>
  <c r="AT16" i="84" s="1"/>
  <c r="AJ16" i="84"/>
  <c r="AK10" i="84"/>
  <c r="AT10" i="84" s="1"/>
  <c r="AJ10" i="84"/>
  <c r="AJ3" i="84"/>
  <c r="AB4" i="84"/>
  <c r="Y79" i="92"/>
  <c r="X79" i="92"/>
  <c r="AH77" i="95"/>
  <c r="AQ77" i="95" s="1"/>
  <c r="Y83" i="94"/>
  <c r="X83" i="94"/>
  <c r="AH80" i="55"/>
  <c r="AQ80" i="55" s="1"/>
  <c r="AK64" i="104"/>
  <c r="AT64" i="104" s="1"/>
  <c r="AJ64" i="104"/>
  <c r="AK34" i="104"/>
  <c r="AT34" i="104" s="1"/>
  <c r="AJ34" i="104"/>
  <c r="AK22" i="104"/>
  <c r="AT22" i="104" s="1"/>
  <c r="AJ22" i="104"/>
  <c r="AI80" i="102"/>
  <c r="AN80" i="102"/>
  <c r="AG81" i="48"/>
  <c r="AP81" i="48" s="1"/>
  <c r="AF81" i="48"/>
  <c r="AO81" i="48" s="1"/>
  <c r="AJ66" i="44"/>
  <c r="AK66" i="44"/>
  <c r="AT66" i="44" s="1"/>
  <c r="AJ36" i="44"/>
  <c r="AK36" i="44"/>
  <c r="AT36" i="44" s="1"/>
  <c r="AJ24" i="44"/>
  <c r="AK24" i="44"/>
  <c r="AT24" i="44" s="1"/>
  <c r="AJ71" i="84"/>
  <c r="AK71" i="84"/>
  <c r="AT71" i="84" s="1"/>
  <c r="AJ47" i="84"/>
  <c r="AK47" i="84"/>
  <c r="AT47" i="84" s="1"/>
  <c r="AJ29" i="84"/>
  <c r="AK29" i="84"/>
  <c r="AT29" i="84" s="1"/>
  <c r="AK69" i="104"/>
  <c r="AT69" i="104" s="1"/>
  <c r="AJ69" i="104"/>
  <c r="AK57" i="104"/>
  <c r="AT57" i="104" s="1"/>
  <c r="AJ57" i="104"/>
  <c r="AK51" i="104"/>
  <c r="AT51" i="104" s="1"/>
  <c r="AJ51" i="104"/>
  <c r="AK39" i="104"/>
  <c r="AT39" i="104" s="1"/>
  <c r="AJ39" i="104"/>
  <c r="AR76" i="95"/>
  <c r="AF79" i="91"/>
  <c r="AO79" i="91" s="1"/>
  <c r="AE79" i="91"/>
  <c r="W80" i="91"/>
  <c r="AG79" i="91"/>
  <c r="AP79" i="91" s="1"/>
  <c r="AJ74" i="104"/>
  <c r="AK74" i="104"/>
  <c r="AT74" i="104" s="1"/>
  <c r="AJ68" i="104"/>
  <c r="AK68" i="104"/>
  <c r="AT68" i="104" s="1"/>
  <c r="AJ62" i="104"/>
  <c r="AK62" i="104"/>
  <c r="AT62" i="104" s="1"/>
  <c r="AJ56" i="104"/>
  <c r="AK56" i="104"/>
  <c r="AT56" i="104" s="1"/>
  <c r="AJ50" i="104"/>
  <c r="AK50" i="104"/>
  <c r="AT50" i="104" s="1"/>
  <c r="AJ44" i="104"/>
  <c r="AK44" i="104"/>
  <c r="AT44" i="104" s="1"/>
  <c r="AJ38" i="104"/>
  <c r="AK38" i="104"/>
  <c r="AT38" i="104" s="1"/>
  <c r="AJ32" i="104"/>
  <c r="AK32" i="104"/>
  <c r="AT32" i="104" s="1"/>
  <c r="AJ26" i="104"/>
  <c r="AK26" i="104"/>
  <c r="AT26" i="104" s="1"/>
  <c r="AJ20" i="104"/>
  <c r="AK20" i="104"/>
  <c r="AT20" i="104" s="1"/>
  <c r="AJ14" i="104"/>
  <c r="AK14" i="104"/>
  <c r="AT14" i="104" s="1"/>
  <c r="AJ8" i="104"/>
  <c r="AK8" i="104"/>
  <c r="AT8" i="104" s="1"/>
  <c r="AN83" i="41"/>
  <c r="AI83" i="41"/>
  <c r="AH79" i="43"/>
  <c r="AQ79" i="43" s="1"/>
  <c r="AR79" i="85"/>
  <c r="W80" i="50"/>
  <c r="AG79" i="50"/>
  <c r="AP79" i="50" s="1"/>
  <c r="AE79" i="50"/>
  <c r="AF79" i="50"/>
  <c r="AO79" i="50" s="1"/>
  <c r="AL4" i="88"/>
  <c r="AU4" i="88" s="1"/>
  <c r="AS4" i="88"/>
  <c r="AS81" i="88" s="1"/>
  <c r="Y77" i="90"/>
  <c r="X77" i="90"/>
  <c r="AJ76" i="44"/>
  <c r="AK76" i="44"/>
  <c r="AT76" i="44" s="1"/>
  <c r="AJ70" i="44"/>
  <c r="AK70" i="44"/>
  <c r="AT70" i="44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J3" i="44"/>
  <c r="AB4" i="44"/>
  <c r="Y79" i="10"/>
  <c r="X79" i="10"/>
  <c r="AK75" i="84"/>
  <c r="AT75" i="84" s="1"/>
  <c r="AJ75" i="84"/>
  <c r="AK69" i="84"/>
  <c r="AT69" i="84" s="1"/>
  <c r="AJ69" i="84"/>
  <c r="AK63" i="84"/>
  <c r="AT63" i="84" s="1"/>
  <c r="AJ63" i="84"/>
  <c r="AK57" i="84"/>
  <c r="AT57" i="84" s="1"/>
  <c r="AJ57" i="84"/>
  <c r="AK51" i="84"/>
  <c r="AT51" i="84" s="1"/>
  <c r="AJ51" i="84"/>
  <c r="AK45" i="84"/>
  <c r="AT45" i="84" s="1"/>
  <c r="AJ45" i="84"/>
  <c r="AK39" i="84"/>
  <c r="AT39" i="84" s="1"/>
  <c r="AJ39" i="84"/>
  <c r="AK33" i="84"/>
  <c r="AT33" i="84" s="1"/>
  <c r="AJ33" i="84"/>
  <c r="AK27" i="84"/>
  <c r="AT27" i="84" s="1"/>
  <c r="AJ27" i="84"/>
  <c r="AK21" i="84"/>
  <c r="AT21" i="84" s="1"/>
  <c r="AJ21" i="84"/>
  <c r="AK15" i="84"/>
  <c r="AT15" i="84" s="1"/>
  <c r="AJ15" i="84"/>
  <c r="AK9" i="84"/>
  <c r="AT9" i="84" s="1"/>
  <c r="AJ9" i="84"/>
  <c r="Z77" i="95"/>
  <c r="AK58" i="104"/>
  <c r="AT58" i="104" s="1"/>
  <c r="AJ58" i="104"/>
  <c r="AJ3" i="104"/>
  <c r="AB4" i="104"/>
  <c r="AJ60" i="44"/>
  <c r="AK60" i="44"/>
  <c r="AT60" i="44" s="1"/>
  <c r="AJ18" i="44"/>
  <c r="AK18" i="44"/>
  <c r="AT18" i="44" s="1"/>
  <c r="AH79" i="54"/>
  <c r="AQ79" i="54" s="1"/>
  <c r="AQ81" i="54" s="1"/>
  <c r="AZ3" i="54"/>
  <c r="AX8" i="54" s="1"/>
  <c r="AJ59" i="84"/>
  <c r="AK59" i="84"/>
  <c r="AT59" i="84" s="1"/>
  <c r="AJ35" i="84"/>
  <c r="AK35" i="84"/>
  <c r="AT35" i="84" s="1"/>
  <c r="Z80" i="55"/>
  <c r="AK67" i="104"/>
  <c r="AT67" i="104" s="1"/>
  <c r="AJ67" i="104"/>
  <c r="AK55" i="104"/>
  <c r="AT55" i="104" s="1"/>
  <c r="AJ55" i="104"/>
  <c r="AK43" i="104"/>
  <c r="AT43" i="104" s="1"/>
  <c r="AJ43" i="104"/>
  <c r="AK37" i="104"/>
  <c r="AT37" i="104" s="1"/>
  <c r="AJ37" i="104"/>
  <c r="AK31" i="104"/>
  <c r="AT31" i="104" s="1"/>
  <c r="AJ31" i="104"/>
  <c r="AK25" i="104"/>
  <c r="AT25" i="104" s="1"/>
  <c r="AJ25" i="104"/>
  <c r="AK19" i="104"/>
  <c r="AT19" i="104" s="1"/>
  <c r="AJ19" i="104"/>
  <c r="AK13" i="104"/>
  <c r="AT13" i="104" s="1"/>
  <c r="AJ13" i="104"/>
  <c r="AJ7" i="104"/>
  <c r="AK7" i="104"/>
  <c r="AT7" i="104" s="1"/>
  <c r="AR79" i="87"/>
  <c r="AN76" i="90"/>
  <c r="AI76" i="90"/>
  <c r="AJ75" i="44"/>
  <c r="AK75" i="44"/>
  <c r="AT75" i="44" s="1"/>
  <c r="AJ69" i="44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H77" i="99"/>
  <c r="AQ77" i="99" s="1"/>
  <c r="Y77" i="103"/>
  <c r="X77" i="103"/>
  <c r="AU81" i="88"/>
  <c r="C11" i="88" s="1"/>
  <c r="F32" i="57" s="1"/>
  <c r="AJ74" i="84"/>
  <c r="AK74" i="84"/>
  <c r="AT74" i="84" s="1"/>
  <c r="AJ68" i="84"/>
  <c r="AK68" i="84"/>
  <c r="AT68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K70" i="104"/>
  <c r="AT70" i="104" s="1"/>
  <c r="AJ70" i="104"/>
  <c r="AK40" i="104"/>
  <c r="AT40" i="104" s="1"/>
  <c r="AJ40" i="104"/>
  <c r="AK16" i="104"/>
  <c r="AT16" i="104" s="1"/>
  <c r="AJ16" i="104"/>
  <c r="AI80" i="42"/>
  <c r="AN80" i="42"/>
  <c r="AE80" i="35"/>
  <c r="W81" i="35"/>
  <c r="AF80" i="35"/>
  <c r="AO80" i="35" s="1"/>
  <c r="AG80" i="35"/>
  <c r="AP80" i="35" s="1"/>
  <c r="AJ78" i="44"/>
  <c r="AK78" i="44"/>
  <c r="AT78" i="44" s="1"/>
  <c r="AJ48" i="44"/>
  <c r="AK48" i="44"/>
  <c r="AT48" i="44" s="1"/>
  <c r="AJ12" i="44"/>
  <c r="AK12" i="44"/>
  <c r="AT12" i="44" s="1"/>
  <c r="AJ77" i="84"/>
  <c r="AK77" i="84"/>
  <c r="AT77" i="84" s="1"/>
  <c r="AJ53" i="84"/>
  <c r="AK53" i="84"/>
  <c r="AT53" i="84" s="1"/>
  <c r="AJ23" i="84"/>
  <c r="AK23" i="84"/>
  <c r="AT23" i="84" s="1"/>
  <c r="AR79" i="104"/>
  <c r="AR81" i="104" s="1"/>
  <c r="AR78" i="82"/>
  <c r="AH84" i="98"/>
  <c r="AQ84" i="98" s="1"/>
  <c r="AK79" i="104"/>
  <c r="AT79" i="104" s="1"/>
  <c r="AJ79" i="104"/>
  <c r="AS79" i="104" s="1"/>
  <c r="AK73" i="104"/>
  <c r="AT73" i="104" s="1"/>
  <c r="AJ73" i="104"/>
  <c r="AK61" i="104"/>
  <c r="AT61" i="104" s="1"/>
  <c r="AJ61" i="104"/>
  <c r="AK49" i="104"/>
  <c r="AT49" i="104" s="1"/>
  <c r="AJ49" i="104"/>
  <c r="AR79" i="84"/>
  <c r="AR81" i="84" s="1"/>
  <c r="AK78" i="104"/>
  <c r="AT78" i="104" s="1"/>
  <c r="AJ78" i="104"/>
  <c r="AK72" i="104"/>
  <c r="AT72" i="104" s="1"/>
  <c r="AJ72" i="104"/>
  <c r="AK66" i="104"/>
  <c r="AT66" i="104" s="1"/>
  <c r="AJ66" i="104"/>
  <c r="AK60" i="104"/>
  <c r="AT60" i="104" s="1"/>
  <c r="AJ60" i="104"/>
  <c r="AK54" i="104"/>
  <c r="AT54" i="104" s="1"/>
  <c r="AJ54" i="104"/>
  <c r="AK48" i="104"/>
  <c r="AT48" i="104" s="1"/>
  <c r="AJ48" i="104"/>
  <c r="AK42" i="104"/>
  <c r="AT42" i="104" s="1"/>
  <c r="AJ42" i="104"/>
  <c r="AK36" i="104"/>
  <c r="AT36" i="104" s="1"/>
  <c r="AJ36" i="104"/>
  <c r="AK30" i="104"/>
  <c r="AT30" i="104" s="1"/>
  <c r="AJ30" i="104"/>
  <c r="AK24" i="104"/>
  <c r="AT24" i="104" s="1"/>
  <c r="AJ24" i="104"/>
  <c r="AK18" i="104"/>
  <c r="AT18" i="104" s="1"/>
  <c r="AJ18" i="104"/>
  <c r="AK12" i="104"/>
  <c r="AT12" i="104" s="1"/>
  <c r="AJ12" i="104"/>
  <c r="AJ6" i="104"/>
  <c r="AK6" i="104"/>
  <c r="AT6" i="104" s="1"/>
  <c r="AS4" i="45"/>
  <c r="AS81" i="45" s="1"/>
  <c r="AL4" i="45"/>
  <c r="AU4" i="45" s="1"/>
  <c r="AU81" i="45" s="1"/>
  <c r="C11" i="45" s="1"/>
  <c r="Z79" i="43"/>
  <c r="AI81" i="16"/>
  <c r="AN81" i="16"/>
  <c r="AR80" i="48"/>
  <c r="AR79" i="55"/>
  <c r="AJ74" i="44"/>
  <c r="AK74" i="44"/>
  <c r="AT74" i="44" s="1"/>
  <c r="AJ68" i="44"/>
  <c r="AK68" i="44"/>
  <c r="AT68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78" i="10"/>
  <c r="AI78" i="10"/>
  <c r="Z77" i="99"/>
  <c r="AI76" i="103"/>
  <c r="AN76" i="103"/>
  <c r="AK79" i="84"/>
  <c r="AT79" i="84" s="1"/>
  <c r="AJ79" i="84"/>
  <c r="AS79" i="84" s="1"/>
  <c r="AK73" i="84"/>
  <c r="AT73" i="84" s="1"/>
  <c r="AJ73" i="84"/>
  <c r="AK67" i="84"/>
  <c r="AT67" i="84" s="1"/>
  <c r="AJ67" i="84"/>
  <c r="AK61" i="84"/>
  <c r="AT61" i="84" s="1"/>
  <c r="AJ61" i="84"/>
  <c r="AK55" i="84"/>
  <c r="AT55" i="84" s="1"/>
  <c r="AJ55" i="84"/>
  <c r="AK49" i="84"/>
  <c r="AT49" i="84" s="1"/>
  <c r="AJ49" i="84"/>
  <c r="AK43" i="84"/>
  <c r="AT43" i="84" s="1"/>
  <c r="AJ43" i="84"/>
  <c r="AK37" i="84"/>
  <c r="AT37" i="84" s="1"/>
  <c r="AJ37" i="84"/>
  <c r="AK31" i="84"/>
  <c r="AT31" i="84" s="1"/>
  <c r="AJ31" i="84"/>
  <c r="AK25" i="84"/>
  <c r="AT25" i="84" s="1"/>
  <c r="AJ25" i="84"/>
  <c r="AK19" i="84"/>
  <c r="AT19" i="84" s="1"/>
  <c r="AJ19" i="84"/>
  <c r="AK13" i="84"/>
  <c r="AT13" i="84" s="1"/>
  <c r="AJ13" i="84"/>
  <c r="AK7" i="84"/>
  <c r="AT7" i="84" s="1"/>
  <c r="AJ7" i="84"/>
  <c r="AN78" i="92"/>
  <c r="AI78" i="92"/>
  <c r="AH80" i="87"/>
  <c r="AQ80" i="87" s="1"/>
  <c r="Y78" i="20"/>
  <c r="X78" i="20"/>
  <c r="AK76" i="104"/>
  <c r="AT76" i="104" s="1"/>
  <c r="AJ76" i="104"/>
  <c r="AK46" i="104"/>
  <c r="AT46" i="104" s="1"/>
  <c r="AJ46" i="104"/>
  <c r="AK10" i="104"/>
  <c r="AT10" i="104" s="1"/>
  <c r="AJ10" i="104"/>
  <c r="AI79" i="83"/>
  <c r="AN79" i="83"/>
  <c r="AH80" i="85"/>
  <c r="AQ80" i="85" s="1"/>
  <c r="AJ72" i="44"/>
  <c r="AK72" i="44"/>
  <c r="AT72" i="44" s="1"/>
  <c r="AJ42" i="44"/>
  <c r="AK42" i="44"/>
  <c r="AT42" i="44" s="1"/>
  <c r="AJ30" i="44"/>
  <c r="AK30" i="44"/>
  <c r="AT30" i="44" s="1"/>
  <c r="AJ11" i="84"/>
  <c r="AK11" i="84"/>
  <c r="AT11" i="84" s="1"/>
  <c r="AN79" i="44"/>
  <c r="AN81" i="44" s="1"/>
  <c r="AI79" i="44"/>
  <c r="AJ77" i="104"/>
  <c r="AK77" i="104"/>
  <c r="AT77" i="104" s="1"/>
  <c r="AJ71" i="104"/>
  <c r="AK71" i="104"/>
  <c r="AT71" i="104" s="1"/>
  <c r="AJ65" i="104"/>
  <c r="AK65" i="104"/>
  <c r="AT65" i="104" s="1"/>
  <c r="AJ59" i="104"/>
  <c r="AK59" i="104"/>
  <c r="AT59" i="104" s="1"/>
  <c r="AJ53" i="104"/>
  <c r="AK53" i="104"/>
  <c r="AT53" i="104" s="1"/>
  <c r="AJ47" i="104"/>
  <c r="AK47" i="104"/>
  <c r="AT47" i="104" s="1"/>
  <c r="AJ41" i="104"/>
  <c r="AK41" i="104"/>
  <c r="AT41" i="104" s="1"/>
  <c r="AJ35" i="104"/>
  <c r="AK35" i="104"/>
  <c r="AT35" i="104" s="1"/>
  <c r="AJ29" i="104"/>
  <c r="AK29" i="104"/>
  <c r="AT29" i="104" s="1"/>
  <c r="AJ23" i="104"/>
  <c r="AK23" i="104"/>
  <c r="AT23" i="104" s="1"/>
  <c r="AJ17" i="104"/>
  <c r="AK17" i="104"/>
  <c r="AT17" i="104" s="1"/>
  <c r="AJ11" i="104"/>
  <c r="AK11" i="104"/>
  <c r="AT11" i="104" s="1"/>
  <c r="AK5" i="104"/>
  <c r="AT5" i="104" s="1"/>
  <c r="AJ5" i="104"/>
  <c r="Y84" i="41"/>
  <c r="X84" i="41"/>
  <c r="Y81" i="42"/>
  <c r="X81" i="42"/>
  <c r="W80" i="11"/>
  <c r="AG79" i="11"/>
  <c r="AP79" i="11" s="1"/>
  <c r="AF79" i="11"/>
  <c r="AO79" i="11" s="1"/>
  <c r="AE79" i="11"/>
  <c r="AH79" i="82"/>
  <c r="AQ79" i="82" s="1"/>
  <c r="AN80" i="49"/>
  <c r="AI80" i="49"/>
  <c r="Y81" i="102"/>
  <c r="X81" i="102"/>
  <c r="Y80" i="83"/>
  <c r="X80" i="83"/>
  <c r="AH81" i="48"/>
  <c r="AQ81" i="48" s="1"/>
  <c r="AR83" i="98"/>
  <c r="AK79" i="44"/>
  <c r="AT79" i="44" s="1"/>
  <c r="AJ79" i="44"/>
  <c r="AS79" i="44" s="1"/>
  <c r="AJ73" i="44"/>
  <c r="AK73" i="44"/>
  <c r="AT73" i="44" s="1"/>
  <c r="AJ67" i="44"/>
  <c r="AK67" i="44"/>
  <c r="AT67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G85" i="18"/>
  <c r="AP85" i="18" s="1"/>
  <c r="AE85" i="18"/>
  <c r="W86" i="18"/>
  <c r="AF85" i="18"/>
  <c r="AO85" i="18" s="1"/>
  <c r="AK78" i="84"/>
  <c r="AT78" i="84" s="1"/>
  <c r="AJ78" i="84"/>
  <c r="AK72" i="84"/>
  <c r="AT72" i="84" s="1"/>
  <c r="AJ72" i="84"/>
  <c r="AK66" i="84"/>
  <c r="AT66" i="84" s="1"/>
  <c r="AJ66" i="84"/>
  <c r="AK60" i="84"/>
  <c r="AT60" i="84" s="1"/>
  <c r="AJ60" i="84"/>
  <c r="AK54" i="84"/>
  <c r="AT54" i="84" s="1"/>
  <c r="AJ54" i="84"/>
  <c r="AK48" i="84"/>
  <c r="AT48" i="84" s="1"/>
  <c r="AJ48" i="84"/>
  <c r="AK42" i="84"/>
  <c r="AT42" i="84" s="1"/>
  <c r="AJ42" i="84"/>
  <c r="AK36" i="84"/>
  <c r="AT36" i="84" s="1"/>
  <c r="AJ36" i="84"/>
  <c r="AK30" i="84"/>
  <c r="AT30" i="84" s="1"/>
  <c r="AJ30" i="84"/>
  <c r="AK24" i="84"/>
  <c r="AT24" i="84" s="1"/>
  <c r="AJ24" i="84"/>
  <c r="AK18" i="84"/>
  <c r="AT18" i="84" s="1"/>
  <c r="AJ18" i="84"/>
  <c r="AK12" i="84"/>
  <c r="AT12" i="84" s="1"/>
  <c r="AJ12" i="84"/>
  <c r="AJ6" i="84"/>
  <c r="AK6" i="84"/>
  <c r="AT6" i="84" s="1"/>
  <c r="Z80" i="87"/>
  <c r="AN82" i="94"/>
  <c r="AI82" i="94"/>
  <c r="AN77" i="20"/>
  <c r="AI77" i="20"/>
  <c r="AG84" i="98" l="1"/>
  <c r="AP84" i="98" s="1"/>
  <c r="AE81" i="48"/>
  <c r="W85" i="98"/>
  <c r="X85" i="98" s="1"/>
  <c r="AE79" i="54"/>
  <c r="AE84" i="98"/>
  <c r="Z79" i="10"/>
  <c r="AE80" i="85"/>
  <c r="Z77" i="103"/>
  <c r="W78" i="103" s="1"/>
  <c r="AG79" i="54"/>
  <c r="AP79" i="54" s="1"/>
  <c r="AP81" i="54" s="1"/>
  <c r="Z82" i="16"/>
  <c r="AG82" i="16" s="1"/>
  <c r="AP82" i="16" s="1"/>
  <c r="AF79" i="54"/>
  <c r="AO79" i="54" s="1"/>
  <c r="AO81" i="54" s="1"/>
  <c r="Z78" i="20"/>
  <c r="Z83" i="94"/>
  <c r="AX78" i="54"/>
  <c r="AX72" i="54"/>
  <c r="AX66" i="54"/>
  <c r="S66" i="54" s="1"/>
  <c r="AC66" i="54" s="1"/>
  <c r="AB67" i="54" s="1"/>
  <c r="AX60" i="54"/>
  <c r="AX54" i="54"/>
  <c r="AX48" i="54"/>
  <c r="AX42" i="54"/>
  <c r="S42" i="54" s="1"/>
  <c r="AC42" i="54" s="1"/>
  <c r="AB43" i="54" s="1"/>
  <c r="AX36" i="54"/>
  <c r="S36" i="54" s="1"/>
  <c r="AC36" i="54" s="1"/>
  <c r="AB37" i="54" s="1"/>
  <c r="AX30" i="54"/>
  <c r="S30" i="54" s="1"/>
  <c r="AC30" i="54" s="1"/>
  <c r="AB31" i="54" s="1"/>
  <c r="AX24" i="54"/>
  <c r="AX18" i="54"/>
  <c r="AX12" i="54"/>
  <c r="AX6" i="54"/>
  <c r="S6" i="54" s="1"/>
  <c r="AC6" i="54" s="1"/>
  <c r="AB7" i="54" s="1"/>
  <c r="AX75" i="54"/>
  <c r="S75" i="54" s="1"/>
  <c r="AC75" i="54" s="1"/>
  <c r="AB76" i="54" s="1"/>
  <c r="AX71" i="54"/>
  <c r="S71" i="54" s="1"/>
  <c r="AC71" i="54" s="1"/>
  <c r="AB72" i="54" s="1"/>
  <c r="AX64" i="54"/>
  <c r="AX59" i="54"/>
  <c r="AX53" i="54"/>
  <c r="AX47" i="54"/>
  <c r="AX41" i="54"/>
  <c r="S41" i="54" s="1"/>
  <c r="AC41" i="54" s="1"/>
  <c r="AB42" i="54" s="1"/>
  <c r="AX35" i="54"/>
  <c r="S35" i="54" s="1"/>
  <c r="AC35" i="54" s="1"/>
  <c r="AB36" i="54" s="1"/>
  <c r="AX29" i="54"/>
  <c r="AX23" i="54"/>
  <c r="AX17" i="54"/>
  <c r="AX10" i="54"/>
  <c r="S10" i="54" s="1"/>
  <c r="AC10" i="54" s="1"/>
  <c r="AB11" i="54" s="1"/>
  <c r="AX5" i="54"/>
  <c r="Z81" i="102"/>
  <c r="W82" i="102" s="1"/>
  <c r="AX77" i="54"/>
  <c r="AX70" i="54"/>
  <c r="AX65" i="54"/>
  <c r="AX58" i="54"/>
  <c r="S58" i="54" s="1"/>
  <c r="AC58" i="54" s="1"/>
  <c r="AB59" i="54" s="1"/>
  <c r="AX52" i="54"/>
  <c r="S52" i="54" s="1"/>
  <c r="AC52" i="54" s="1"/>
  <c r="AB53" i="54" s="1"/>
  <c r="AX46" i="54"/>
  <c r="S46" i="54" s="1"/>
  <c r="AC46" i="54" s="1"/>
  <c r="AB47" i="54" s="1"/>
  <c r="AX40" i="54"/>
  <c r="AX34" i="54"/>
  <c r="AX28" i="54"/>
  <c r="AX21" i="54"/>
  <c r="S21" i="54" s="1"/>
  <c r="AC21" i="54" s="1"/>
  <c r="AB22" i="54" s="1"/>
  <c r="AX15" i="54"/>
  <c r="AX11" i="54"/>
  <c r="S11" i="54" s="1"/>
  <c r="AC11" i="54" s="1"/>
  <c r="AB12" i="54" s="1"/>
  <c r="AX4" i="54"/>
  <c r="AX76" i="54"/>
  <c r="AX69" i="54"/>
  <c r="AX63" i="54"/>
  <c r="AX57" i="54"/>
  <c r="AX51" i="54"/>
  <c r="S51" i="54" s="1"/>
  <c r="AC51" i="54" s="1"/>
  <c r="AB52" i="54" s="1"/>
  <c r="AX45" i="54"/>
  <c r="S45" i="54" s="1"/>
  <c r="AC45" i="54" s="1"/>
  <c r="AB46" i="54" s="1"/>
  <c r="AX39" i="54"/>
  <c r="AX33" i="54"/>
  <c r="AX27" i="54"/>
  <c r="S27" i="54" s="1"/>
  <c r="AC27" i="54" s="1"/>
  <c r="AB28" i="54" s="1"/>
  <c r="AX22" i="54"/>
  <c r="S22" i="54" s="1"/>
  <c r="AC22" i="54" s="1"/>
  <c r="AB23" i="54" s="1"/>
  <c r="AX16" i="54"/>
  <c r="S16" i="54" s="1"/>
  <c r="AC16" i="54" s="1"/>
  <c r="AB17" i="54" s="1"/>
  <c r="AX9" i="54"/>
  <c r="S9" i="54" s="1"/>
  <c r="AC9" i="54" s="1"/>
  <c r="AB10" i="54" s="1"/>
  <c r="AX3" i="54"/>
  <c r="AX73" i="54"/>
  <c r="AX67" i="54"/>
  <c r="S67" i="54" s="1"/>
  <c r="AC67" i="54" s="1"/>
  <c r="AB68" i="54" s="1"/>
  <c r="AX62" i="54"/>
  <c r="S62" i="54" s="1"/>
  <c r="AC62" i="54" s="1"/>
  <c r="AB63" i="54" s="1"/>
  <c r="AX56" i="54"/>
  <c r="S56" i="54" s="1"/>
  <c r="AC56" i="54" s="1"/>
  <c r="AB57" i="54" s="1"/>
  <c r="AX50" i="54"/>
  <c r="S50" i="54" s="1"/>
  <c r="AC50" i="54" s="1"/>
  <c r="AB51" i="54" s="1"/>
  <c r="AX44" i="54"/>
  <c r="AX38" i="54"/>
  <c r="AX32" i="54"/>
  <c r="AX26" i="54"/>
  <c r="S26" i="54" s="1"/>
  <c r="AC26" i="54" s="1"/>
  <c r="AB27" i="54" s="1"/>
  <c r="AX20" i="54"/>
  <c r="S20" i="54" s="1"/>
  <c r="AC20" i="54" s="1"/>
  <c r="AB21" i="54" s="1"/>
  <c r="AX14" i="54"/>
  <c r="S14" i="54" s="1"/>
  <c r="AC14" i="54" s="1"/>
  <c r="AB15" i="54" s="1"/>
  <c r="AX7" i="54"/>
  <c r="Z81" i="49"/>
  <c r="AE81" i="49" s="1"/>
  <c r="AX74" i="54"/>
  <c r="S74" i="54" s="1"/>
  <c r="AC74" i="54" s="1"/>
  <c r="AB75" i="54" s="1"/>
  <c r="AX68" i="54"/>
  <c r="S68" i="54" s="1"/>
  <c r="AC68" i="54" s="1"/>
  <c r="AB69" i="54" s="1"/>
  <c r="AX61" i="54"/>
  <c r="S61" i="54" s="1"/>
  <c r="AC61" i="54" s="1"/>
  <c r="AB62" i="54" s="1"/>
  <c r="AX55" i="54"/>
  <c r="S55" i="54" s="1"/>
  <c r="AC55" i="54" s="1"/>
  <c r="AB56" i="54" s="1"/>
  <c r="AX49" i="54"/>
  <c r="AX43" i="54"/>
  <c r="AX37" i="54"/>
  <c r="S37" i="54" s="1"/>
  <c r="AC37" i="54" s="1"/>
  <c r="AB38" i="54" s="1"/>
  <c r="AX31" i="54"/>
  <c r="S31" i="54" s="1"/>
  <c r="AC31" i="54" s="1"/>
  <c r="AB32" i="54" s="1"/>
  <c r="AX25" i="54"/>
  <c r="S25" i="54" s="1"/>
  <c r="AC25" i="54" s="1"/>
  <c r="AB26" i="54" s="1"/>
  <c r="AX19" i="54"/>
  <c r="S19" i="54" s="1"/>
  <c r="AC19" i="54" s="1"/>
  <c r="AB20" i="54" s="1"/>
  <c r="AX13" i="54"/>
  <c r="S13" i="54" s="1"/>
  <c r="AC13" i="54" s="1"/>
  <c r="AB14" i="54" s="1"/>
  <c r="AG81" i="49"/>
  <c r="AP81" i="49" s="1"/>
  <c r="AE82" i="16"/>
  <c r="AG78" i="20"/>
  <c r="AP78" i="20" s="1"/>
  <c r="AF78" i="20"/>
  <c r="AO78" i="20" s="1"/>
  <c r="W79" i="20"/>
  <c r="AE78" i="20"/>
  <c r="AH84" i="41"/>
  <c r="AQ84" i="41" s="1"/>
  <c r="AS47" i="104"/>
  <c r="AL47" i="104"/>
  <c r="AU47" i="104" s="1"/>
  <c r="AS65" i="104"/>
  <c r="AL65" i="104"/>
  <c r="AU65" i="104" s="1"/>
  <c r="AS42" i="44"/>
  <c r="AL42" i="44"/>
  <c r="AU42" i="44" s="1"/>
  <c r="AR79" i="83"/>
  <c r="AR78" i="92"/>
  <c r="AS19" i="84"/>
  <c r="AL19" i="84"/>
  <c r="AU19" i="84" s="1"/>
  <c r="AS37" i="84"/>
  <c r="AL37" i="84"/>
  <c r="AU37" i="84" s="1"/>
  <c r="AS55" i="84"/>
  <c r="AL55" i="84"/>
  <c r="AU55" i="84" s="1"/>
  <c r="AS73" i="84"/>
  <c r="AL73" i="84"/>
  <c r="AU73" i="84" s="1"/>
  <c r="AF77" i="99"/>
  <c r="AO77" i="99" s="1"/>
  <c r="AE77" i="99"/>
  <c r="W78" i="99"/>
  <c r="AG77" i="99"/>
  <c r="AP77" i="99" s="1"/>
  <c r="AS14" i="44"/>
  <c r="AL14" i="44"/>
  <c r="AU14" i="44" s="1"/>
  <c r="AS32" i="44"/>
  <c r="AL32" i="44"/>
  <c r="AU32" i="44" s="1"/>
  <c r="AS50" i="44"/>
  <c r="AL50" i="44"/>
  <c r="AU50" i="44" s="1"/>
  <c r="AS68" i="44"/>
  <c r="AL68" i="44"/>
  <c r="AU68" i="44" s="1"/>
  <c r="AS24" i="104"/>
  <c r="AL24" i="104"/>
  <c r="AU24" i="104" s="1"/>
  <c r="AS42" i="104"/>
  <c r="AL42" i="104"/>
  <c r="AU42" i="104" s="1"/>
  <c r="AS60" i="104"/>
  <c r="AL60" i="104"/>
  <c r="AU60" i="104" s="1"/>
  <c r="AS78" i="104"/>
  <c r="AL78" i="104"/>
  <c r="AU78" i="104" s="1"/>
  <c r="AS53" i="84"/>
  <c r="AL53" i="84"/>
  <c r="AU53" i="84" s="1"/>
  <c r="AS48" i="44"/>
  <c r="AL48" i="44"/>
  <c r="AU48" i="44" s="1"/>
  <c r="AI80" i="35"/>
  <c r="AN80" i="35"/>
  <c r="AS14" i="84"/>
  <c r="AL14" i="84"/>
  <c r="AU14" i="84" s="1"/>
  <c r="AS32" i="84"/>
  <c r="AL32" i="84"/>
  <c r="AU32" i="84" s="1"/>
  <c r="AS50" i="84"/>
  <c r="AL50" i="84"/>
  <c r="AU50" i="84" s="1"/>
  <c r="AS68" i="84"/>
  <c r="AL68" i="84"/>
  <c r="AU68" i="84" s="1"/>
  <c r="AS15" i="44"/>
  <c r="AL15" i="44"/>
  <c r="AU15" i="44" s="1"/>
  <c r="AS33" i="44"/>
  <c r="AL33" i="44"/>
  <c r="AU33" i="44" s="1"/>
  <c r="AS51" i="44"/>
  <c r="AL51" i="44"/>
  <c r="AU51" i="44" s="1"/>
  <c r="AS69" i="44"/>
  <c r="AL69" i="44"/>
  <c r="AU69" i="44" s="1"/>
  <c r="AS59" i="84"/>
  <c r="AL59" i="84"/>
  <c r="AU59" i="84" s="1"/>
  <c r="AS60" i="44"/>
  <c r="AL60" i="44"/>
  <c r="AU60" i="44" s="1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AH77" i="90"/>
  <c r="AQ77" i="90" s="1"/>
  <c r="AN79" i="50"/>
  <c r="AI79" i="50"/>
  <c r="AS14" i="104"/>
  <c r="AL14" i="104"/>
  <c r="AU14" i="104" s="1"/>
  <c r="AS32" i="104"/>
  <c r="AL32" i="104"/>
  <c r="AU32" i="104" s="1"/>
  <c r="AS50" i="104"/>
  <c r="AL50" i="104"/>
  <c r="AU50" i="104" s="1"/>
  <c r="AS68" i="104"/>
  <c r="AL68" i="104"/>
  <c r="AU68" i="104" s="1"/>
  <c r="AS29" i="84"/>
  <c r="AL29" i="84"/>
  <c r="AU29" i="84" s="1"/>
  <c r="AS24" i="44"/>
  <c r="AL24" i="44"/>
  <c r="AU24" i="44" s="1"/>
  <c r="AI81" i="48"/>
  <c r="AN81" i="48"/>
  <c r="AH79" i="92"/>
  <c r="AQ79" i="92" s="1"/>
  <c r="AQ81" i="92" s="1"/>
  <c r="AZ3" i="92"/>
  <c r="AX8" i="92" s="1"/>
  <c r="AS23" i="44"/>
  <c r="AL23" i="44"/>
  <c r="AU23" i="44" s="1"/>
  <c r="AS41" i="44"/>
  <c r="AL41" i="44"/>
  <c r="AU41" i="44" s="1"/>
  <c r="AS59" i="44"/>
  <c r="AL59" i="44"/>
  <c r="AU59" i="44" s="1"/>
  <c r="AS77" i="44"/>
  <c r="AL77" i="44"/>
  <c r="AU77" i="44" s="1"/>
  <c r="AS21" i="104"/>
  <c r="AL21" i="104"/>
  <c r="AU21" i="104" s="1"/>
  <c r="AS45" i="104"/>
  <c r="AL45" i="104"/>
  <c r="AU45" i="104" s="1"/>
  <c r="AS5" i="84"/>
  <c r="AL5" i="84"/>
  <c r="AU5" i="84" s="1"/>
  <c r="AH82" i="16"/>
  <c r="AQ82" i="16" s="1"/>
  <c r="AH80" i="83"/>
  <c r="AQ80" i="83" s="1"/>
  <c r="AR78" i="10"/>
  <c r="AS6" i="104"/>
  <c r="AL6" i="104"/>
  <c r="AU6" i="104" s="1"/>
  <c r="AS61" i="104"/>
  <c r="AL61" i="104"/>
  <c r="AU61" i="104" s="1"/>
  <c r="AL79" i="104"/>
  <c r="AU79" i="104" s="1"/>
  <c r="AS70" i="104"/>
  <c r="AL70" i="104"/>
  <c r="AU70" i="104" s="1"/>
  <c r="AS25" i="104"/>
  <c r="AL25" i="104"/>
  <c r="AU25" i="104" s="1"/>
  <c r="AS43" i="104"/>
  <c r="AL43" i="104"/>
  <c r="AU43" i="104" s="1"/>
  <c r="S3" i="54"/>
  <c r="AC3" i="54" s="1"/>
  <c r="S4" i="54"/>
  <c r="AC4" i="54" s="1"/>
  <c r="AB5" i="54" s="1"/>
  <c r="S5" i="54"/>
  <c r="AC5" i="54" s="1"/>
  <c r="AB6" i="54" s="1"/>
  <c r="S7" i="54"/>
  <c r="AC7" i="54" s="1"/>
  <c r="AB8" i="54" s="1"/>
  <c r="S8" i="54"/>
  <c r="AC8" i="54" s="1"/>
  <c r="AB9" i="54" s="1"/>
  <c r="S12" i="54"/>
  <c r="AC12" i="54" s="1"/>
  <c r="AB13" i="54" s="1"/>
  <c r="S15" i="54"/>
  <c r="AC15" i="54" s="1"/>
  <c r="AB16" i="54" s="1"/>
  <c r="S17" i="54"/>
  <c r="AC17" i="54" s="1"/>
  <c r="AB18" i="54" s="1"/>
  <c r="S18" i="54"/>
  <c r="AC18" i="54" s="1"/>
  <c r="AB19" i="54" s="1"/>
  <c r="S23" i="54"/>
  <c r="AC23" i="54" s="1"/>
  <c r="AB24" i="54" s="1"/>
  <c r="S24" i="54"/>
  <c r="AC24" i="54" s="1"/>
  <c r="AB25" i="54" s="1"/>
  <c r="S28" i="54"/>
  <c r="AC28" i="54" s="1"/>
  <c r="AB29" i="54" s="1"/>
  <c r="S29" i="54"/>
  <c r="AC29" i="54" s="1"/>
  <c r="AB30" i="54" s="1"/>
  <c r="S32" i="54"/>
  <c r="AC32" i="54" s="1"/>
  <c r="AB33" i="54" s="1"/>
  <c r="S33" i="54"/>
  <c r="AC33" i="54" s="1"/>
  <c r="AB34" i="54" s="1"/>
  <c r="S34" i="54"/>
  <c r="AC34" i="54" s="1"/>
  <c r="AB35" i="54" s="1"/>
  <c r="S38" i="54"/>
  <c r="AC38" i="54" s="1"/>
  <c r="AB39" i="54" s="1"/>
  <c r="S39" i="54"/>
  <c r="AC39" i="54" s="1"/>
  <c r="AB40" i="54" s="1"/>
  <c r="S40" i="54"/>
  <c r="AC40" i="54" s="1"/>
  <c r="AB41" i="54" s="1"/>
  <c r="S43" i="54"/>
  <c r="AC43" i="54" s="1"/>
  <c r="AB44" i="54" s="1"/>
  <c r="S44" i="54"/>
  <c r="AC44" i="54" s="1"/>
  <c r="AB45" i="54" s="1"/>
  <c r="S47" i="54"/>
  <c r="AC47" i="54" s="1"/>
  <c r="AB48" i="54" s="1"/>
  <c r="S48" i="54"/>
  <c r="AC48" i="54" s="1"/>
  <c r="AB49" i="54" s="1"/>
  <c r="S49" i="54"/>
  <c r="AC49" i="54" s="1"/>
  <c r="AB50" i="54" s="1"/>
  <c r="S53" i="54"/>
  <c r="AC53" i="54" s="1"/>
  <c r="AB54" i="54" s="1"/>
  <c r="S54" i="54"/>
  <c r="AC54" i="54" s="1"/>
  <c r="AB55" i="54" s="1"/>
  <c r="S57" i="54"/>
  <c r="AC57" i="54" s="1"/>
  <c r="AB58" i="54" s="1"/>
  <c r="S59" i="54"/>
  <c r="AC59" i="54" s="1"/>
  <c r="AB60" i="54" s="1"/>
  <c r="S60" i="54"/>
  <c r="AC60" i="54" s="1"/>
  <c r="AB61" i="54" s="1"/>
  <c r="S63" i="54"/>
  <c r="AC63" i="54" s="1"/>
  <c r="AB64" i="54" s="1"/>
  <c r="S64" i="54"/>
  <c r="AC64" i="54" s="1"/>
  <c r="AB65" i="54" s="1"/>
  <c r="S65" i="54"/>
  <c r="AC65" i="54" s="1"/>
  <c r="AB66" i="54" s="1"/>
  <c r="S69" i="54"/>
  <c r="AC69" i="54" s="1"/>
  <c r="AB70" i="54" s="1"/>
  <c r="S70" i="54"/>
  <c r="AC70" i="54" s="1"/>
  <c r="AB71" i="54" s="1"/>
  <c r="S72" i="54"/>
  <c r="AC72" i="54" s="1"/>
  <c r="AB73" i="54" s="1"/>
  <c r="S73" i="54"/>
  <c r="AC73" i="54" s="1"/>
  <c r="AB74" i="54" s="1"/>
  <c r="S76" i="54"/>
  <c r="AC76" i="54" s="1"/>
  <c r="AB77" i="54" s="1"/>
  <c r="S77" i="54"/>
  <c r="AC77" i="54" s="1"/>
  <c r="AB78" i="54" s="1"/>
  <c r="S78" i="54"/>
  <c r="AC78" i="54" s="1"/>
  <c r="AB79" i="54" s="1"/>
  <c r="AK4" i="104"/>
  <c r="AT4" i="104" s="1"/>
  <c r="AT81" i="104" s="1"/>
  <c r="AJ4" i="104"/>
  <c r="AH79" i="10"/>
  <c r="AQ79" i="10" s="1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Z77" i="90"/>
  <c r="AR83" i="41"/>
  <c r="AS57" i="104"/>
  <c r="AL57" i="104"/>
  <c r="AU57" i="104" s="1"/>
  <c r="Y82" i="48"/>
  <c r="X82" i="48"/>
  <c r="AS34" i="104"/>
  <c r="AL34" i="104"/>
  <c r="AU34" i="104" s="1"/>
  <c r="AH83" i="94"/>
  <c r="AQ83" i="94" s="1"/>
  <c r="Z79" i="92"/>
  <c r="AX79" i="92" s="1"/>
  <c r="S79" i="92" s="1"/>
  <c r="AS16" i="84"/>
  <c r="AL16" i="84"/>
  <c r="AU16" i="84" s="1"/>
  <c r="AS34" i="84"/>
  <c r="AL34" i="84"/>
  <c r="AU34" i="84" s="1"/>
  <c r="AS52" i="84"/>
  <c r="AL52" i="84"/>
  <c r="AU52" i="84" s="1"/>
  <c r="AS70" i="84"/>
  <c r="AL70" i="84"/>
  <c r="AU70" i="84" s="1"/>
  <c r="AS65" i="84"/>
  <c r="AL65" i="84"/>
  <c r="AU65" i="84" s="1"/>
  <c r="AS28" i="104"/>
  <c r="AL28" i="104"/>
  <c r="AU28" i="104" s="1"/>
  <c r="AS36" i="84"/>
  <c r="AL36" i="84"/>
  <c r="AU36" i="84" s="1"/>
  <c r="AS40" i="44"/>
  <c r="AL40" i="44"/>
  <c r="AU40" i="44" s="1"/>
  <c r="AS76" i="44"/>
  <c r="AL76" i="44"/>
  <c r="AU76" i="44" s="1"/>
  <c r="AS22" i="104"/>
  <c r="AL22" i="104"/>
  <c r="AU22" i="104" s="1"/>
  <c r="AS28" i="84"/>
  <c r="AL28" i="84"/>
  <c r="AU28" i="84" s="1"/>
  <c r="AS41" i="84"/>
  <c r="AL41" i="84"/>
  <c r="AU41" i="84" s="1"/>
  <c r="AS54" i="44"/>
  <c r="AL54" i="44"/>
  <c r="AU54" i="44" s="1"/>
  <c r="AS19" i="44"/>
  <c r="AL19" i="44"/>
  <c r="AU19" i="44" s="1"/>
  <c r="AS11" i="104"/>
  <c r="AL11" i="104"/>
  <c r="AU11" i="104" s="1"/>
  <c r="AS42" i="84"/>
  <c r="AL42" i="84"/>
  <c r="AU42" i="84" s="1"/>
  <c r="AS78" i="84"/>
  <c r="AL78" i="84"/>
  <c r="AU78" i="84" s="1"/>
  <c r="Z84" i="41"/>
  <c r="AS10" i="104"/>
  <c r="AL10" i="104"/>
  <c r="AU10" i="104" s="1"/>
  <c r="AR77" i="20"/>
  <c r="AS43" i="44"/>
  <c r="AL43" i="44"/>
  <c r="AU43" i="44" s="1"/>
  <c r="AS11" i="84"/>
  <c r="AL11" i="84"/>
  <c r="AU11" i="84" s="1"/>
  <c r="AS56" i="44"/>
  <c r="AL56" i="44"/>
  <c r="AU56" i="44" s="1"/>
  <c r="AS12" i="104"/>
  <c r="AL12" i="104"/>
  <c r="AU12" i="104" s="1"/>
  <c r="AS77" i="84"/>
  <c r="AL77" i="84"/>
  <c r="AU77" i="84" s="1"/>
  <c r="AS78" i="44"/>
  <c r="AL78" i="44"/>
  <c r="AU78" i="44" s="1"/>
  <c r="AR80" i="42"/>
  <c r="AS20" i="84"/>
  <c r="AL20" i="84"/>
  <c r="AU20" i="84" s="1"/>
  <c r="AS38" i="84"/>
  <c r="AL38" i="84"/>
  <c r="AU38" i="84" s="1"/>
  <c r="AS56" i="84"/>
  <c r="AL56" i="84"/>
  <c r="AU56" i="84" s="1"/>
  <c r="AS74" i="84"/>
  <c r="AL74" i="84"/>
  <c r="AU74" i="84" s="1"/>
  <c r="AS21" i="44"/>
  <c r="AL21" i="44"/>
  <c r="AU21" i="44" s="1"/>
  <c r="AS39" i="44"/>
  <c r="AL39" i="44"/>
  <c r="AU39" i="44" s="1"/>
  <c r="AS57" i="44"/>
  <c r="AL57" i="44"/>
  <c r="AU57" i="44" s="1"/>
  <c r="AS75" i="44"/>
  <c r="AL75" i="44"/>
  <c r="AU75" i="44" s="1"/>
  <c r="AS7" i="104"/>
  <c r="AL7" i="104"/>
  <c r="AU7" i="104" s="1"/>
  <c r="AE80" i="55"/>
  <c r="AF80" i="55"/>
  <c r="AO80" i="55" s="1"/>
  <c r="AG80" i="55"/>
  <c r="AP80" i="55" s="1"/>
  <c r="W81" i="55"/>
  <c r="AL3" i="104"/>
  <c r="AU3" i="104" s="1"/>
  <c r="AS3" i="104"/>
  <c r="AS15" i="84"/>
  <c r="AL15" i="84"/>
  <c r="AU15" i="84" s="1"/>
  <c r="AS33" i="84"/>
  <c r="AL33" i="84"/>
  <c r="AU33" i="84" s="1"/>
  <c r="AS51" i="84"/>
  <c r="AL51" i="84"/>
  <c r="AU51" i="84" s="1"/>
  <c r="AS69" i="84"/>
  <c r="AL69" i="84"/>
  <c r="AU69" i="84" s="1"/>
  <c r="AE79" i="10"/>
  <c r="AF79" i="10"/>
  <c r="AO79" i="10" s="1"/>
  <c r="W80" i="10"/>
  <c r="AG79" i="10"/>
  <c r="AP79" i="10" s="1"/>
  <c r="Y80" i="50"/>
  <c r="X80" i="50"/>
  <c r="AS20" i="104"/>
  <c r="AL20" i="104"/>
  <c r="AU20" i="104" s="1"/>
  <c r="AS38" i="104"/>
  <c r="AL38" i="104"/>
  <c r="AU38" i="104" s="1"/>
  <c r="AS56" i="104"/>
  <c r="AL56" i="104"/>
  <c r="AU56" i="104" s="1"/>
  <c r="AS74" i="104"/>
  <c r="AL74" i="104"/>
  <c r="AU74" i="104" s="1"/>
  <c r="AS47" i="84"/>
  <c r="AL47" i="84"/>
  <c r="AU47" i="84" s="1"/>
  <c r="AS36" i="44"/>
  <c r="AL36" i="44"/>
  <c r="AU36" i="44" s="1"/>
  <c r="W84" i="94"/>
  <c r="AG83" i="94"/>
  <c r="AP83" i="94" s="1"/>
  <c r="AF83" i="94"/>
  <c r="AO83" i="94" s="1"/>
  <c r="AE83" i="94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S9" i="104"/>
  <c r="AL9" i="104"/>
  <c r="AU9" i="104" s="1"/>
  <c r="AS27" i="104"/>
  <c r="AL27" i="104"/>
  <c r="AU27" i="104" s="1"/>
  <c r="AS63" i="104"/>
  <c r="AL63" i="104"/>
  <c r="AU63" i="104" s="1"/>
  <c r="AS6" i="44"/>
  <c r="AL6" i="44"/>
  <c r="AU6" i="44" s="1"/>
  <c r="Y81" i="85"/>
  <c r="X81" i="85"/>
  <c r="AS18" i="84"/>
  <c r="AL18" i="84"/>
  <c r="AU18" i="84" s="1"/>
  <c r="AS72" i="84"/>
  <c r="AL72" i="84"/>
  <c r="AU72" i="84" s="1"/>
  <c r="AI85" i="18"/>
  <c r="AN85" i="18"/>
  <c r="AN79" i="11"/>
  <c r="AI79" i="11"/>
  <c r="AR76" i="103"/>
  <c r="Y81" i="35"/>
  <c r="X81" i="35"/>
  <c r="AS37" i="104"/>
  <c r="AL37" i="104"/>
  <c r="AU37" i="104" s="1"/>
  <c r="AS22" i="44"/>
  <c r="AL22" i="44"/>
  <c r="AU22" i="44" s="1"/>
  <c r="AN79" i="91"/>
  <c r="AI79" i="91"/>
  <c r="AS51" i="104"/>
  <c r="AL51" i="104"/>
  <c r="AU51" i="104" s="1"/>
  <c r="AS10" i="84"/>
  <c r="AL10" i="84"/>
  <c r="AU10" i="84" s="1"/>
  <c r="AS64" i="84"/>
  <c r="AL64" i="84"/>
  <c r="AU64" i="84" s="1"/>
  <c r="AN80" i="85"/>
  <c r="AI80" i="85"/>
  <c r="AS55" i="44"/>
  <c r="AL55" i="44"/>
  <c r="AU55" i="44" s="1"/>
  <c r="AS60" i="84"/>
  <c r="AL60" i="84"/>
  <c r="AU60" i="84" s="1"/>
  <c r="AS25" i="44"/>
  <c r="AL25" i="44"/>
  <c r="AU25" i="44" s="1"/>
  <c r="AS61" i="44"/>
  <c r="AL61" i="44"/>
  <c r="AU61" i="44" s="1"/>
  <c r="Z80" i="83"/>
  <c r="AS17" i="104"/>
  <c r="AL17" i="104"/>
  <c r="AU17" i="104" s="1"/>
  <c r="AS53" i="104"/>
  <c r="AL53" i="104"/>
  <c r="AU53" i="104" s="1"/>
  <c r="AS72" i="44"/>
  <c r="AL72" i="44"/>
  <c r="AU72" i="44" s="1"/>
  <c r="AS7" i="84"/>
  <c r="AL7" i="84"/>
  <c r="AU7" i="84" s="1"/>
  <c r="AS43" i="84"/>
  <c r="AL43" i="84"/>
  <c r="AU43" i="84" s="1"/>
  <c r="AS20" i="44"/>
  <c r="AL20" i="44"/>
  <c r="AU20" i="44" s="1"/>
  <c r="AS74" i="44"/>
  <c r="AL74" i="44"/>
  <c r="AU74" i="44" s="1"/>
  <c r="AS48" i="104"/>
  <c r="AL48" i="104"/>
  <c r="AU48" i="104" s="1"/>
  <c r="AS48" i="84"/>
  <c r="AL48" i="84"/>
  <c r="AU48" i="84" s="1"/>
  <c r="AS5" i="104"/>
  <c r="AL5" i="104"/>
  <c r="AU5" i="104" s="1"/>
  <c r="AS46" i="104"/>
  <c r="AL46" i="104"/>
  <c r="AU46" i="104" s="1"/>
  <c r="AF79" i="43"/>
  <c r="AO79" i="43" s="1"/>
  <c r="AE79" i="43"/>
  <c r="AG79" i="43"/>
  <c r="AP79" i="43" s="1"/>
  <c r="W80" i="43"/>
  <c r="AL79" i="84"/>
  <c r="AU79" i="84" s="1"/>
  <c r="AS73" i="104"/>
  <c r="AL73" i="104"/>
  <c r="AU73" i="104" s="1"/>
  <c r="AS16" i="104"/>
  <c r="AL16" i="104"/>
  <c r="AU16" i="104" s="1"/>
  <c r="AR76" i="90"/>
  <c r="AS13" i="104"/>
  <c r="AL13" i="104"/>
  <c r="AU13" i="104" s="1"/>
  <c r="AS31" i="104"/>
  <c r="AL31" i="104"/>
  <c r="AU31" i="104" s="1"/>
  <c r="AS55" i="104"/>
  <c r="AL55" i="104"/>
  <c r="AU55" i="104" s="1"/>
  <c r="AS58" i="104"/>
  <c r="AL58" i="104"/>
  <c r="AU58" i="104" s="1"/>
  <c r="AS16" i="44"/>
  <c r="AL16" i="44"/>
  <c r="AU16" i="44" s="1"/>
  <c r="AS34" i="44"/>
  <c r="AL34" i="44"/>
  <c r="AU34" i="44" s="1"/>
  <c r="AS52" i="44"/>
  <c r="AL52" i="44"/>
  <c r="AU52" i="44" s="1"/>
  <c r="AS70" i="44"/>
  <c r="AL70" i="44"/>
  <c r="AU70" i="44" s="1"/>
  <c r="AS39" i="104"/>
  <c r="AL39" i="104"/>
  <c r="AU39" i="104" s="1"/>
  <c r="AS69" i="104"/>
  <c r="AL69" i="104"/>
  <c r="AU69" i="104" s="1"/>
  <c r="AS64" i="104"/>
  <c r="AL64" i="104"/>
  <c r="AU64" i="104" s="1"/>
  <c r="AJ4" i="84"/>
  <c r="AK4" i="84"/>
  <c r="AT4" i="84" s="1"/>
  <c r="AT81" i="84" s="1"/>
  <c r="AS22" i="84"/>
  <c r="AL22" i="84"/>
  <c r="AU22" i="84" s="1"/>
  <c r="AS40" i="84"/>
  <c r="AL40" i="84"/>
  <c r="AU40" i="84" s="1"/>
  <c r="AS58" i="84"/>
  <c r="AL58" i="84"/>
  <c r="AU58" i="84" s="1"/>
  <c r="AS76" i="84"/>
  <c r="AL76" i="84"/>
  <c r="AU76" i="84" s="1"/>
  <c r="AS17" i="84"/>
  <c r="AL17" i="84"/>
  <c r="AU17" i="84" s="1"/>
  <c r="AI79" i="82"/>
  <c r="AN79" i="82"/>
  <c r="AS52" i="104"/>
  <c r="AL52" i="104"/>
  <c r="AU52" i="104" s="1"/>
  <c r="AN84" i="98"/>
  <c r="AI84" i="98"/>
  <c r="AN79" i="54"/>
  <c r="AN81" i="54" s="1"/>
  <c r="AS54" i="84"/>
  <c r="AL54" i="84"/>
  <c r="AU54" i="84" s="1"/>
  <c r="AE81" i="102"/>
  <c r="AR79" i="44"/>
  <c r="AR81" i="44" s="1"/>
  <c r="AL79" i="44"/>
  <c r="AU79" i="44" s="1"/>
  <c r="AS76" i="104"/>
  <c r="AL76" i="104"/>
  <c r="AU76" i="104" s="1"/>
  <c r="AS49" i="104"/>
  <c r="AL49" i="104"/>
  <c r="AU49" i="104" s="1"/>
  <c r="AS40" i="104"/>
  <c r="AL40" i="104"/>
  <c r="AU40" i="104" s="1"/>
  <c r="AF77" i="103"/>
  <c r="AO77" i="103" s="1"/>
  <c r="AS19" i="104"/>
  <c r="AL19" i="104"/>
  <c r="AU19" i="104" s="1"/>
  <c r="AS67" i="104"/>
  <c r="AL67" i="104"/>
  <c r="AU67" i="104" s="1"/>
  <c r="AF77" i="95"/>
  <c r="AO77" i="95" s="1"/>
  <c r="AE77" i="95"/>
  <c r="W78" i="95"/>
  <c r="AG77" i="95"/>
  <c r="AP77" i="95" s="1"/>
  <c r="AS3" i="44"/>
  <c r="AL3" i="44"/>
  <c r="AU3" i="44" s="1"/>
  <c r="AS58" i="44"/>
  <c r="AL58" i="44"/>
  <c r="AU58" i="44" s="1"/>
  <c r="AS46" i="84"/>
  <c r="AL46" i="84"/>
  <c r="AU46" i="84" s="1"/>
  <c r="AS5" i="44"/>
  <c r="AL5" i="44"/>
  <c r="AU5" i="44" s="1"/>
  <c r="AH81" i="49"/>
  <c r="AQ81" i="49" s="1"/>
  <c r="W81" i="87"/>
  <c r="AF80" i="87"/>
  <c r="AO80" i="87" s="1"/>
  <c r="AG80" i="87"/>
  <c r="AP80" i="87" s="1"/>
  <c r="AE80" i="87"/>
  <c r="AS37" i="44"/>
  <c r="AL37" i="44"/>
  <c r="AU37" i="44" s="1"/>
  <c r="AS73" i="44"/>
  <c r="AL73" i="44"/>
  <c r="AU73" i="44" s="1"/>
  <c r="AS29" i="104"/>
  <c r="AL29" i="104"/>
  <c r="AU29" i="104" s="1"/>
  <c r="AS24" i="84"/>
  <c r="AL24" i="84"/>
  <c r="AU24" i="84" s="1"/>
  <c r="AR80" i="49"/>
  <c r="AH78" i="20"/>
  <c r="AQ78" i="20" s="1"/>
  <c r="AS6" i="84"/>
  <c r="AL6" i="84"/>
  <c r="AU6" i="84" s="1"/>
  <c r="AS7" i="44"/>
  <c r="AL7" i="44"/>
  <c r="AU7" i="44" s="1"/>
  <c r="Y80" i="11"/>
  <c r="X80" i="11"/>
  <c r="AS35" i="104"/>
  <c r="AL35" i="104"/>
  <c r="AU35" i="104" s="1"/>
  <c r="AS71" i="104"/>
  <c r="AL71" i="104"/>
  <c r="AU71" i="104" s="1"/>
  <c r="AS25" i="84"/>
  <c r="AL25" i="84"/>
  <c r="AU25" i="84" s="1"/>
  <c r="AS61" i="84"/>
  <c r="AL61" i="84"/>
  <c r="AU61" i="84" s="1"/>
  <c r="AS38" i="44"/>
  <c r="AL38" i="44"/>
  <c r="AU38" i="44" s="1"/>
  <c r="AR81" i="16"/>
  <c r="AS30" i="104"/>
  <c r="AL30" i="104"/>
  <c r="AU30" i="104" s="1"/>
  <c r="AS66" i="104"/>
  <c r="AL66" i="104"/>
  <c r="AU66" i="104" s="1"/>
  <c r="AS12" i="84"/>
  <c r="AL12" i="84"/>
  <c r="AU12" i="84" s="1"/>
  <c r="AS30" i="84"/>
  <c r="AL30" i="84"/>
  <c r="AU30" i="84" s="1"/>
  <c r="AS66" i="84"/>
  <c r="AL66" i="84"/>
  <c r="AU66" i="84" s="1"/>
  <c r="AH81" i="42"/>
  <c r="AQ81" i="42" s="1"/>
  <c r="AR82" i="94"/>
  <c r="Y86" i="18"/>
  <c r="X86" i="18"/>
  <c r="AS13" i="44"/>
  <c r="AL13" i="44"/>
  <c r="AU13" i="44" s="1"/>
  <c r="AS31" i="44"/>
  <c r="AL31" i="44"/>
  <c r="AU31" i="44" s="1"/>
  <c r="AS49" i="44"/>
  <c r="AL49" i="44"/>
  <c r="AU49" i="44" s="1"/>
  <c r="AS67" i="44"/>
  <c r="AL67" i="44"/>
  <c r="AU67" i="44" s="1"/>
  <c r="AH81" i="102"/>
  <c r="AQ81" i="102" s="1"/>
  <c r="Z81" i="42"/>
  <c r="AS23" i="104"/>
  <c r="AL23" i="104"/>
  <c r="AU23" i="104" s="1"/>
  <c r="AS41" i="104"/>
  <c r="AL41" i="104"/>
  <c r="AU41" i="104" s="1"/>
  <c r="AS59" i="104"/>
  <c r="AL59" i="104"/>
  <c r="AU59" i="104" s="1"/>
  <c r="AS77" i="104"/>
  <c r="AL77" i="104"/>
  <c r="AU77" i="104" s="1"/>
  <c r="AS30" i="44"/>
  <c r="AL30" i="44"/>
  <c r="AU30" i="44" s="1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S18" i="104"/>
  <c r="AL18" i="104"/>
  <c r="AU18" i="104" s="1"/>
  <c r="AS36" i="104"/>
  <c r="AL36" i="104"/>
  <c r="AU36" i="104" s="1"/>
  <c r="AS54" i="104"/>
  <c r="AL54" i="104"/>
  <c r="AU54" i="104" s="1"/>
  <c r="AS72" i="104"/>
  <c r="AL72" i="104"/>
  <c r="AU72" i="104" s="1"/>
  <c r="AS23" i="84"/>
  <c r="AL23" i="84"/>
  <c r="AU23" i="84" s="1"/>
  <c r="AS12" i="44"/>
  <c r="AL12" i="44"/>
  <c r="AU12" i="44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AH77" i="103"/>
  <c r="AQ77" i="103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35" i="84"/>
  <c r="AL35" i="84"/>
  <c r="AU35" i="84" s="1"/>
  <c r="AS18" i="44"/>
  <c r="AL18" i="44"/>
  <c r="AU18" i="44" s="1"/>
  <c r="AS21" i="84"/>
  <c r="AL21" i="84"/>
  <c r="AU21" i="84" s="1"/>
  <c r="AS39" i="84"/>
  <c r="AL39" i="84"/>
  <c r="AU39" i="84" s="1"/>
  <c r="AS57" i="84"/>
  <c r="AL57" i="84"/>
  <c r="AU57" i="84" s="1"/>
  <c r="AS75" i="84"/>
  <c r="AL75" i="84"/>
  <c r="AU75" i="84" s="1"/>
  <c r="AJ4" i="44"/>
  <c r="AK4" i="44"/>
  <c r="AT4" i="44" s="1"/>
  <c r="AT81" i="44" s="1"/>
  <c r="AS8" i="104"/>
  <c r="AL8" i="104"/>
  <c r="AU8" i="104" s="1"/>
  <c r="AS26" i="104"/>
  <c r="AL26" i="104"/>
  <c r="AU26" i="104" s="1"/>
  <c r="AS44" i="104"/>
  <c r="AL44" i="104"/>
  <c r="AU44" i="104" s="1"/>
  <c r="AS62" i="104"/>
  <c r="AL62" i="104"/>
  <c r="AU62" i="104" s="1"/>
  <c r="Y80" i="91"/>
  <c r="X80" i="91"/>
  <c r="AS71" i="84"/>
  <c r="AL71" i="84"/>
  <c r="AU71" i="84" s="1"/>
  <c r="AS66" i="44"/>
  <c r="AL66" i="44"/>
  <c r="AU66" i="44" s="1"/>
  <c r="AR80" i="102"/>
  <c r="AL3" i="84"/>
  <c r="AU3" i="84" s="1"/>
  <c r="AS3" i="84"/>
  <c r="AS17" i="44"/>
  <c r="AL17" i="44"/>
  <c r="AU17" i="44" s="1"/>
  <c r="AS35" i="44"/>
  <c r="AL35" i="44"/>
  <c r="AU35" i="44" s="1"/>
  <c r="AS53" i="44"/>
  <c r="AL53" i="44"/>
  <c r="AU53" i="44" s="1"/>
  <c r="AS71" i="44"/>
  <c r="AL71" i="44"/>
  <c r="AU71" i="44" s="1"/>
  <c r="AS15" i="104"/>
  <c r="AL15" i="104"/>
  <c r="AU15" i="104" s="1"/>
  <c r="AS33" i="104"/>
  <c r="AL33" i="104"/>
  <c r="AU33" i="104" s="1"/>
  <c r="AS75" i="104"/>
  <c r="AL75" i="104"/>
  <c r="AU75" i="104" s="1"/>
  <c r="Y80" i="82"/>
  <c r="X80" i="82"/>
  <c r="AE77" i="103" l="1"/>
  <c r="Y85" i="98"/>
  <c r="AI79" i="54"/>
  <c r="AG77" i="103"/>
  <c r="AP77" i="103" s="1"/>
  <c r="Z85" i="98"/>
  <c r="AE85" i="98" s="1"/>
  <c r="AG81" i="102"/>
  <c r="AP81" i="102" s="1"/>
  <c r="AF82" i="16"/>
  <c r="AO82" i="16" s="1"/>
  <c r="W83" i="16"/>
  <c r="Y83" i="16" s="1"/>
  <c r="AF81" i="102"/>
  <c r="AO81" i="102" s="1"/>
  <c r="W82" i="49"/>
  <c r="AF81" i="49"/>
  <c r="AO81" i="49" s="1"/>
  <c r="AX73" i="92"/>
  <c r="S73" i="92" s="1"/>
  <c r="AC73" i="92" s="1"/>
  <c r="AB74" i="92" s="1"/>
  <c r="AX67" i="92"/>
  <c r="AX61" i="92"/>
  <c r="AX55" i="92"/>
  <c r="AX49" i="92"/>
  <c r="S49" i="92" s="1"/>
  <c r="AC49" i="92" s="1"/>
  <c r="AB50" i="92" s="1"/>
  <c r="AX43" i="92"/>
  <c r="AX37" i="92"/>
  <c r="S37" i="92" s="1"/>
  <c r="AC37" i="92" s="1"/>
  <c r="AB38" i="92" s="1"/>
  <c r="AX31" i="92"/>
  <c r="AX25" i="92"/>
  <c r="AX19" i="92"/>
  <c r="AX13" i="92"/>
  <c r="S13" i="92" s="1"/>
  <c r="AC13" i="92" s="1"/>
  <c r="AB14" i="92" s="1"/>
  <c r="AX7" i="92"/>
  <c r="Z81" i="35"/>
  <c r="AX78" i="92"/>
  <c r="AX72" i="92"/>
  <c r="S72" i="92" s="1"/>
  <c r="AC72" i="92" s="1"/>
  <c r="AB73" i="92" s="1"/>
  <c r="AX66" i="92"/>
  <c r="AX60" i="92"/>
  <c r="S60" i="92" s="1"/>
  <c r="AC60" i="92" s="1"/>
  <c r="AB61" i="92" s="1"/>
  <c r="AX54" i="92"/>
  <c r="AX48" i="92"/>
  <c r="AX42" i="92"/>
  <c r="AX36" i="92"/>
  <c r="S36" i="92" s="1"/>
  <c r="AC36" i="92" s="1"/>
  <c r="AB37" i="92" s="1"/>
  <c r="AX30" i="92"/>
  <c r="AX24" i="92"/>
  <c r="S24" i="92" s="1"/>
  <c r="AC24" i="92" s="1"/>
  <c r="AB25" i="92" s="1"/>
  <c r="AX18" i="92"/>
  <c r="AX12" i="92"/>
  <c r="AX6" i="92"/>
  <c r="AX76" i="92"/>
  <c r="AX71" i="92"/>
  <c r="S71" i="92" s="1"/>
  <c r="AC71" i="92" s="1"/>
  <c r="AB72" i="92" s="1"/>
  <c r="AX65" i="92"/>
  <c r="S65" i="92" s="1"/>
  <c r="AC65" i="92" s="1"/>
  <c r="AB66" i="92" s="1"/>
  <c r="AX59" i="92"/>
  <c r="AX53" i="92"/>
  <c r="AX47" i="92"/>
  <c r="AX41" i="92"/>
  <c r="S41" i="92" s="1"/>
  <c r="AC41" i="92" s="1"/>
  <c r="AB42" i="92" s="1"/>
  <c r="AX34" i="92"/>
  <c r="AX29" i="92"/>
  <c r="S29" i="92" s="1"/>
  <c r="AC29" i="92" s="1"/>
  <c r="AB30" i="92" s="1"/>
  <c r="AX23" i="92"/>
  <c r="AX17" i="92"/>
  <c r="AX11" i="92"/>
  <c r="AX5" i="92"/>
  <c r="S5" i="92" s="1"/>
  <c r="AC5" i="92" s="1"/>
  <c r="AB6" i="92" s="1"/>
  <c r="AX77" i="92"/>
  <c r="AX70" i="92"/>
  <c r="S70" i="92" s="1"/>
  <c r="AC70" i="92" s="1"/>
  <c r="AB71" i="92" s="1"/>
  <c r="AX64" i="92"/>
  <c r="AX58" i="92"/>
  <c r="AX52" i="92"/>
  <c r="AX46" i="92"/>
  <c r="AX40" i="92"/>
  <c r="AX35" i="92"/>
  <c r="S35" i="92" s="1"/>
  <c r="AC35" i="92" s="1"/>
  <c r="AB36" i="92" s="1"/>
  <c r="AX28" i="92"/>
  <c r="AX22" i="92"/>
  <c r="AX16" i="92"/>
  <c r="AX10" i="92"/>
  <c r="S10" i="92" s="1"/>
  <c r="AC10" i="92" s="1"/>
  <c r="AB11" i="92" s="1"/>
  <c r="AX4" i="92"/>
  <c r="S4" i="92" s="1"/>
  <c r="AC4" i="92" s="1"/>
  <c r="AB5" i="92" s="1"/>
  <c r="AX75" i="92"/>
  <c r="S75" i="92" s="1"/>
  <c r="AC75" i="92" s="1"/>
  <c r="AB76" i="92" s="1"/>
  <c r="AX68" i="92"/>
  <c r="S68" i="92" s="1"/>
  <c r="AC68" i="92" s="1"/>
  <c r="AB69" i="92" s="1"/>
  <c r="AX63" i="92"/>
  <c r="AX57" i="92"/>
  <c r="AX51" i="92"/>
  <c r="S51" i="92" s="1"/>
  <c r="AC51" i="92" s="1"/>
  <c r="AB52" i="92" s="1"/>
  <c r="AX45" i="92"/>
  <c r="AX39" i="92"/>
  <c r="S39" i="92" s="1"/>
  <c r="AC39" i="92" s="1"/>
  <c r="AB40" i="92" s="1"/>
  <c r="AX33" i="92"/>
  <c r="S33" i="92" s="1"/>
  <c r="AC33" i="92" s="1"/>
  <c r="AB34" i="92" s="1"/>
  <c r="AX27" i="92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3" i="92"/>
  <c r="S3" i="92" s="1"/>
  <c r="AC3" i="92" s="1"/>
  <c r="Z80" i="91"/>
  <c r="W81" i="91" s="1"/>
  <c r="Z80" i="11"/>
  <c r="AX74" i="92"/>
  <c r="AX69" i="92"/>
  <c r="S69" i="92" s="1"/>
  <c r="AC69" i="92" s="1"/>
  <c r="AB70" i="92" s="1"/>
  <c r="AX62" i="92"/>
  <c r="S62" i="92" s="1"/>
  <c r="AC62" i="92" s="1"/>
  <c r="AB63" i="92" s="1"/>
  <c r="AX56" i="92"/>
  <c r="S56" i="92" s="1"/>
  <c r="AC56" i="92" s="1"/>
  <c r="AB57" i="92" s="1"/>
  <c r="AX50" i="92"/>
  <c r="AX44" i="92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G81" i="35"/>
  <c r="AP81" i="35" s="1"/>
  <c r="AF81" i="35"/>
  <c r="AO81" i="35" s="1"/>
  <c r="W82" i="35"/>
  <c r="AE81" i="35"/>
  <c r="AH80" i="82"/>
  <c r="AQ80" i="82" s="1"/>
  <c r="Y81" i="87"/>
  <c r="X81" i="87"/>
  <c r="Y78" i="95"/>
  <c r="X78" i="95"/>
  <c r="AE84" i="41"/>
  <c r="AF84" i="41"/>
  <c r="AO84" i="41" s="1"/>
  <c r="AG84" i="41"/>
  <c r="AP84" i="41" s="1"/>
  <c r="W85" i="41"/>
  <c r="AK79" i="54"/>
  <c r="AT79" i="54" s="1"/>
  <c r="AJ79" i="54"/>
  <c r="AS79" i="54" s="1"/>
  <c r="AJ73" i="54"/>
  <c r="AK73" i="54"/>
  <c r="AT73" i="54" s="1"/>
  <c r="AJ67" i="54"/>
  <c r="AK67" i="54"/>
  <c r="AT67" i="54" s="1"/>
  <c r="AJ61" i="54"/>
  <c r="AK61" i="54"/>
  <c r="AT61" i="54" s="1"/>
  <c r="AJ55" i="54"/>
  <c r="AK55" i="54"/>
  <c r="AT55" i="54" s="1"/>
  <c r="AJ49" i="54"/>
  <c r="AK49" i="54"/>
  <c r="AT49" i="54" s="1"/>
  <c r="AJ43" i="54"/>
  <c r="AK43" i="54"/>
  <c r="AT43" i="54" s="1"/>
  <c r="AJ37" i="54"/>
  <c r="AK37" i="54"/>
  <c r="AT37" i="54" s="1"/>
  <c r="AJ31" i="54"/>
  <c r="AK31" i="54"/>
  <c r="AT31" i="54" s="1"/>
  <c r="AJ25" i="54"/>
  <c r="AK25" i="54"/>
  <c r="AT25" i="54" s="1"/>
  <c r="AJ19" i="54"/>
  <c r="AK19" i="54"/>
  <c r="AT19" i="54" s="1"/>
  <c r="AJ13" i="54"/>
  <c r="AK13" i="54"/>
  <c r="AT13" i="54" s="1"/>
  <c r="AJ7" i="54"/>
  <c r="AK7" i="54"/>
  <c r="AT7" i="54" s="1"/>
  <c r="AR79" i="50"/>
  <c r="AI78" i="20"/>
  <c r="AN78" i="20"/>
  <c r="Z80" i="82"/>
  <c r="AH80" i="91"/>
  <c r="AQ80" i="91" s="1"/>
  <c r="AL4" i="44"/>
  <c r="AU4" i="44" s="1"/>
  <c r="AS4" i="44"/>
  <c r="AN77" i="95"/>
  <c r="AI77" i="95"/>
  <c r="Y82" i="102"/>
  <c r="X82" i="102"/>
  <c r="AR80" i="85"/>
  <c r="Y80" i="10"/>
  <c r="X80" i="10"/>
  <c r="AJ78" i="54"/>
  <c r="AK78" i="54"/>
  <c r="AT78" i="54" s="1"/>
  <c r="AJ72" i="54"/>
  <c r="AK72" i="54"/>
  <c r="AT72" i="54" s="1"/>
  <c r="AJ66" i="54"/>
  <c r="AK66" i="54"/>
  <c r="AT66" i="54" s="1"/>
  <c r="AJ60" i="54"/>
  <c r="AK60" i="54"/>
  <c r="AT60" i="54" s="1"/>
  <c r="AJ54" i="54"/>
  <c r="AK54" i="54"/>
  <c r="AT54" i="54" s="1"/>
  <c r="AJ48" i="54"/>
  <c r="AK48" i="54"/>
  <c r="AT48" i="54" s="1"/>
  <c r="AJ42" i="54"/>
  <c r="AK42" i="54"/>
  <c r="AT42" i="54" s="1"/>
  <c r="AJ36" i="54"/>
  <c r="AK36" i="54"/>
  <c r="AT36" i="54" s="1"/>
  <c r="AJ30" i="54"/>
  <c r="AK30" i="54"/>
  <c r="AT30" i="54" s="1"/>
  <c r="AJ24" i="54"/>
  <c r="AK24" i="54"/>
  <c r="AT24" i="54" s="1"/>
  <c r="AJ18" i="54"/>
  <c r="AK18" i="54"/>
  <c r="AT18" i="54" s="1"/>
  <c r="AJ12" i="54"/>
  <c r="AK12" i="54"/>
  <c r="AT12" i="54" s="1"/>
  <c r="AK6" i="54"/>
  <c r="AT6" i="54" s="1"/>
  <c r="AJ6" i="54"/>
  <c r="AH85" i="98"/>
  <c r="AQ85" i="98" s="1"/>
  <c r="Y78" i="99"/>
  <c r="X78" i="99"/>
  <c r="Y79" i="20"/>
  <c r="X79" i="20"/>
  <c r="AH86" i="18"/>
  <c r="AQ86" i="18" s="1"/>
  <c r="AH80" i="11"/>
  <c r="AQ80" i="11" s="1"/>
  <c r="Y78" i="103"/>
  <c r="X78" i="103"/>
  <c r="AR79" i="54"/>
  <c r="AR81" i="54" s="1"/>
  <c r="AR79" i="82"/>
  <c r="AL4" i="84"/>
  <c r="AU4" i="84" s="1"/>
  <c r="AU81" i="84" s="1"/>
  <c r="C11" i="84" s="1"/>
  <c r="F28" i="57" s="1"/>
  <c r="AS4" i="84"/>
  <c r="AS81" i="84" s="1"/>
  <c r="Y80" i="43"/>
  <c r="X80" i="43"/>
  <c r="AR79" i="11"/>
  <c r="Y84" i="94"/>
  <c r="X84" i="94"/>
  <c r="Y81" i="55"/>
  <c r="X81" i="55"/>
  <c r="AJ77" i="54"/>
  <c r="AK77" i="54"/>
  <c r="AT77" i="54" s="1"/>
  <c r="AJ71" i="54"/>
  <c r="AK71" i="54"/>
  <c r="AT71" i="54" s="1"/>
  <c r="AJ65" i="54"/>
  <c r="AK65" i="54"/>
  <c r="AT65" i="54" s="1"/>
  <c r="AJ59" i="54"/>
  <c r="AK59" i="54"/>
  <c r="AT59" i="54" s="1"/>
  <c r="AJ53" i="54"/>
  <c r="AK53" i="54"/>
  <c r="AT53" i="54" s="1"/>
  <c r="AJ47" i="54"/>
  <c r="AK47" i="54"/>
  <c r="AT47" i="54" s="1"/>
  <c r="AJ41" i="54"/>
  <c r="AK41" i="54"/>
  <c r="AT41" i="54" s="1"/>
  <c r="AJ35" i="54"/>
  <c r="AK35" i="54"/>
  <c r="AT35" i="54" s="1"/>
  <c r="AJ29" i="54"/>
  <c r="AK29" i="54"/>
  <c r="AT29" i="54" s="1"/>
  <c r="AJ23" i="54"/>
  <c r="AK23" i="54"/>
  <c r="AT23" i="54" s="1"/>
  <c r="AJ17" i="54"/>
  <c r="AK17" i="54"/>
  <c r="AT17" i="54" s="1"/>
  <c r="AJ11" i="54"/>
  <c r="AK11" i="54"/>
  <c r="AT11" i="54" s="1"/>
  <c r="AK5" i="54"/>
  <c r="AT5" i="54" s="1"/>
  <c r="AJ5" i="54"/>
  <c r="AG85" i="98"/>
  <c r="AP85" i="98" s="1"/>
  <c r="S6" i="92"/>
  <c r="AC6" i="92" s="1"/>
  <c r="AB7" i="92" s="1"/>
  <c r="S7" i="92"/>
  <c r="AC7" i="92" s="1"/>
  <c r="AB8" i="92" s="1"/>
  <c r="S8" i="92"/>
  <c r="AC8" i="92" s="1"/>
  <c r="AB9" i="92" s="1"/>
  <c r="S11" i="92"/>
  <c r="AC11" i="92" s="1"/>
  <c r="AB12" i="92" s="1"/>
  <c r="S12" i="92"/>
  <c r="AC12" i="92" s="1"/>
  <c r="AB13" i="92" s="1"/>
  <c r="S16" i="92"/>
  <c r="AC16" i="92" s="1"/>
  <c r="AB17" i="92" s="1"/>
  <c r="S17" i="92"/>
  <c r="AC17" i="92" s="1"/>
  <c r="AB18" i="92" s="1"/>
  <c r="S18" i="92"/>
  <c r="AC18" i="92" s="1"/>
  <c r="AB19" i="92" s="1"/>
  <c r="S19" i="92"/>
  <c r="AC19" i="92" s="1"/>
  <c r="AB20" i="92" s="1"/>
  <c r="S22" i="92"/>
  <c r="AC22" i="92" s="1"/>
  <c r="AB23" i="92" s="1"/>
  <c r="S23" i="92"/>
  <c r="AC23" i="92" s="1"/>
  <c r="AB24" i="92" s="1"/>
  <c r="S25" i="92"/>
  <c r="AC25" i="92" s="1"/>
  <c r="AB26" i="92" s="1"/>
  <c r="S27" i="92"/>
  <c r="AC27" i="92" s="1"/>
  <c r="AB28" i="92" s="1"/>
  <c r="S28" i="92"/>
  <c r="AC28" i="92" s="1"/>
  <c r="AB29" i="92" s="1"/>
  <c r="S30" i="92"/>
  <c r="AC30" i="92" s="1"/>
  <c r="AB31" i="92" s="1"/>
  <c r="S31" i="92"/>
  <c r="AC31" i="92" s="1"/>
  <c r="AB32" i="92" s="1"/>
  <c r="S34" i="92"/>
  <c r="AC34" i="92" s="1"/>
  <c r="AB35" i="92" s="1"/>
  <c r="S40" i="92"/>
  <c r="AC40" i="92" s="1"/>
  <c r="AB41" i="92" s="1"/>
  <c r="S42" i="92"/>
  <c r="AC42" i="92" s="1"/>
  <c r="AB43" i="92" s="1"/>
  <c r="S43" i="92"/>
  <c r="AC43" i="92" s="1"/>
  <c r="AB44" i="92" s="1"/>
  <c r="S44" i="92"/>
  <c r="AC44" i="92" s="1"/>
  <c r="AB45" i="92" s="1"/>
  <c r="S45" i="92"/>
  <c r="AC45" i="92" s="1"/>
  <c r="AB46" i="92" s="1"/>
  <c r="S46" i="92"/>
  <c r="AC46" i="92" s="1"/>
  <c r="AB47" i="92" s="1"/>
  <c r="S47" i="92"/>
  <c r="AC47" i="92" s="1"/>
  <c r="AB48" i="92" s="1"/>
  <c r="S48" i="92"/>
  <c r="AC48" i="92" s="1"/>
  <c r="AB49" i="92" s="1"/>
  <c r="S50" i="92"/>
  <c r="AC50" i="92" s="1"/>
  <c r="AB51" i="92" s="1"/>
  <c r="S52" i="92"/>
  <c r="AC52" i="92" s="1"/>
  <c r="AB53" i="92" s="1"/>
  <c r="S53" i="92"/>
  <c r="AC53" i="92" s="1"/>
  <c r="AB54" i="92" s="1"/>
  <c r="S54" i="92"/>
  <c r="AC54" i="92" s="1"/>
  <c r="AB55" i="92" s="1"/>
  <c r="S55" i="92"/>
  <c r="AC55" i="92" s="1"/>
  <c r="AB56" i="92" s="1"/>
  <c r="S57" i="92"/>
  <c r="AC57" i="92" s="1"/>
  <c r="AB58" i="92" s="1"/>
  <c r="S58" i="92"/>
  <c r="AC58" i="92" s="1"/>
  <c r="AB59" i="92" s="1"/>
  <c r="S59" i="92"/>
  <c r="AC59" i="92" s="1"/>
  <c r="AB60" i="92" s="1"/>
  <c r="S61" i="92"/>
  <c r="AC61" i="92" s="1"/>
  <c r="AB62" i="92" s="1"/>
  <c r="S63" i="92"/>
  <c r="AC63" i="92" s="1"/>
  <c r="AB64" i="92" s="1"/>
  <c r="S64" i="92"/>
  <c r="AC64" i="92" s="1"/>
  <c r="AB65" i="92" s="1"/>
  <c r="S66" i="92"/>
  <c r="AC66" i="92" s="1"/>
  <c r="AB67" i="92" s="1"/>
  <c r="S67" i="92"/>
  <c r="AC67" i="92" s="1"/>
  <c r="AB68" i="92" s="1"/>
  <c r="S74" i="92"/>
  <c r="AC74" i="92" s="1"/>
  <c r="AB75" i="92" s="1"/>
  <c r="S76" i="92"/>
  <c r="AC76" i="92" s="1"/>
  <c r="AB77" i="92" s="1"/>
  <c r="S77" i="92"/>
  <c r="AC77" i="92" s="1"/>
  <c r="AB78" i="92" s="1"/>
  <c r="S78" i="92"/>
  <c r="AC78" i="92" s="1"/>
  <c r="AB79" i="92" s="1"/>
  <c r="AN77" i="99"/>
  <c r="AI77" i="99"/>
  <c r="Y82" i="49"/>
  <c r="X82" i="49"/>
  <c r="W81" i="11"/>
  <c r="AG80" i="11"/>
  <c r="AP80" i="11" s="1"/>
  <c r="AF80" i="11"/>
  <c r="AO80" i="11" s="1"/>
  <c r="AE80" i="11"/>
  <c r="AN77" i="103"/>
  <c r="AR84" i="98"/>
  <c r="AI79" i="10"/>
  <c r="AN79" i="10"/>
  <c r="AJ76" i="54"/>
  <c r="AK76" i="54"/>
  <c r="AT76" i="54" s="1"/>
  <c r="AJ58" i="54"/>
  <c r="AK58" i="54"/>
  <c r="AT58" i="54" s="1"/>
  <c r="AJ52" i="54"/>
  <c r="AK52" i="54"/>
  <c r="AT52" i="54" s="1"/>
  <c r="AJ46" i="54"/>
  <c r="AK46" i="54"/>
  <c r="AT46" i="54" s="1"/>
  <c r="AJ40" i="54"/>
  <c r="AK40" i="54"/>
  <c r="AT40" i="54" s="1"/>
  <c r="AJ34" i="54"/>
  <c r="AK34" i="54"/>
  <c r="AT34" i="54" s="1"/>
  <c r="AJ28" i="54"/>
  <c r="AK28" i="54"/>
  <c r="AT28" i="54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R80" i="35"/>
  <c r="AN80" i="87"/>
  <c r="AI80" i="87"/>
  <c r="AI81" i="102"/>
  <c r="AN81" i="102"/>
  <c r="AR79" i="91"/>
  <c r="AJ70" i="54"/>
  <c r="AK70" i="54"/>
  <c r="AT70" i="54" s="1"/>
  <c r="AG81" i="42"/>
  <c r="AP81" i="42" s="1"/>
  <c r="W82" i="42"/>
  <c r="AE81" i="42"/>
  <c r="AF81" i="42"/>
  <c r="AO81" i="42" s="1"/>
  <c r="Z86" i="18"/>
  <c r="AS81" i="44"/>
  <c r="AN79" i="43"/>
  <c r="AI79" i="43"/>
  <c r="AF80" i="83"/>
  <c r="AO80" i="83" s="1"/>
  <c r="AE80" i="83"/>
  <c r="W81" i="83"/>
  <c r="AG80" i="83"/>
  <c r="AP80" i="83" s="1"/>
  <c r="AH81" i="85"/>
  <c r="AQ81" i="85" s="1"/>
  <c r="AH82" i="48"/>
  <c r="AQ82" i="48" s="1"/>
  <c r="AL4" i="104"/>
  <c r="AU4" i="104" s="1"/>
  <c r="AU81" i="104" s="1"/>
  <c r="C11" i="104" s="1"/>
  <c r="F48" i="57" s="1"/>
  <c r="AS4" i="104"/>
  <c r="AS81" i="104" s="1"/>
  <c r="AJ75" i="54"/>
  <c r="AK75" i="54"/>
  <c r="AT75" i="54" s="1"/>
  <c r="AJ69" i="54"/>
  <c r="AK69" i="54"/>
  <c r="AT69" i="54" s="1"/>
  <c r="AJ63" i="54"/>
  <c r="AK63" i="54"/>
  <c r="AT63" i="54" s="1"/>
  <c r="AJ57" i="54"/>
  <c r="AK57" i="54"/>
  <c r="AT57" i="54" s="1"/>
  <c r="AJ51" i="54"/>
  <c r="AK51" i="54"/>
  <c r="AT51" i="54" s="1"/>
  <c r="AJ45" i="54"/>
  <c r="AK45" i="54"/>
  <c r="AT45" i="54" s="1"/>
  <c r="AJ39" i="54"/>
  <c r="AK39" i="54"/>
  <c r="AT39" i="54" s="1"/>
  <c r="AJ33" i="54"/>
  <c r="AK33" i="54"/>
  <c r="AT33" i="54" s="1"/>
  <c r="AJ27" i="54"/>
  <c r="AK27" i="54"/>
  <c r="AT27" i="54" s="1"/>
  <c r="AJ21" i="54"/>
  <c r="AK21" i="54"/>
  <c r="AT21" i="54" s="1"/>
  <c r="AJ15" i="54"/>
  <c r="AK15" i="54"/>
  <c r="AT15" i="54" s="1"/>
  <c r="AJ9" i="54"/>
  <c r="AK9" i="54"/>
  <c r="AT9" i="54" s="1"/>
  <c r="AI81" i="49"/>
  <c r="AN81" i="49"/>
  <c r="AU81" i="44"/>
  <c r="C11" i="44" s="1"/>
  <c r="AH81" i="35"/>
  <c r="AQ81" i="35" s="1"/>
  <c r="AH80" i="50"/>
  <c r="AQ80" i="50" s="1"/>
  <c r="AJ64" i="54"/>
  <c r="AK64" i="54"/>
  <c r="AT64" i="54" s="1"/>
  <c r="AR85" i="18"/>
  <c r="Z81" i="85"/>
  <c r="AN83" i="94"/>
  <c r="AI83" i="94"/>
  <c r="Z80" i="50"/>
  <c r="AI80" i="55"/>
  <c r="AN80" i="55"/>
  <c r="AG79" i="92"/>
  <c r="AP79" i="92" s="1"/>
  <c r="AP81" i="92" s="1"/>
  <c r="AF79" i="92"/>
  <c r="AO79" i="92" s="1"/>
  <c r="AO81" i="92" s="1"/>
  <c r="AE79" i="92"/>
  <c r="AC79" i="92"/>
  <c r="Z82" i="48"/>
  <c r="AE77" i="90"/>
  <c r="W78" i="90"/>
  <c r="AG77" i="90"/>
  <c r="AP77" i="90" s="1"/>
  <c r="AF77" i="90"/>
  <c r="AO77" i="90" s="1"/>
  <c r="AJ74" i="54"/>
  <c r="AK74" i="54"/>
  <c r="AT74" i="54" s="1"/>
  <c r="AJ68" i="54"/>
  <c r="AK68" i="54"/>
  <c r="AT68" i="54" s="1"/>
  <c r="AJ62" i="54"/>
  <c r="AK62" i="54"/>
  <c r="AT62" i="54" s="1"/>
  <c r="AJ56" i="54"/>
  <c r="AK56" i="54"/>
  <c r="AT56" i="54" s="1"/>
  <c r="AJ50" i="54"/>
  <c r="AK50" i="54"/>
  <c r="AT50" i="54" s="1"/>
  <c r="AJ44" i="54"/>
  <c r="AK44" i="54"/>
  <c r="AT44" i="54" s="1"/>
  <c r="AJ38" i="54"/>
  <c r="AK38" i="54"/>
  <c r="AT38" i="54" s="1"/>
  <c r="AJ32" i="54"/>
  <c r="AK32" i="54"/>
  <c r="AT32" i="54" s="1"/>
  <c r="AJ26" i="54"/>
  <c r="AK26" i="54"/>
  <c r="AT26" i="54" s="1"/>
  <c r="AJ20" i="54"/>
  <c r="AK20" i="54"/>
  <c r="AT20" i="54" s="1"/>
  <c r="AJ14" i="54"/>
  <c r="AK14" i="54"/>
  <c r="AT14" i="54" s="1"/>
  <c r="AJ8" i="54"/>
  <c r="AK8" i="54"/>
  <c r="AT8" i="54" s="1"/>
  <c r="AR81" i="48"/>
  <c r="AI82" i="16"/>
  <c r="AN82" i="16"/>
  <c r="AI77" i="103" l="1"/>
  <c r="AF85" i="98"/>
  <c r="AO85" i="98" s="1"/>
  <c r="W86" i="98"/>
  <c r="X83" i="16"/>
  <c r="AG80" i="91"/>
  <c r="AP80" i="91" s="1"/>
  <c r="AE80" i="91"/>
  <c r="Z80" i="43"/>
  <c r="AF80" i="43" s="1"/>
  <c r="AO80" i="43" s="1"/>
  <c r="AF80" i="91"/>
  <c r="AO80" i="91" s="1"/>
  <c r="Z82" i="102"/>
  <c r="W83" i="102" s="1"/>
  <c r="Z78" i="103"/>
  <c r="AF78" i="103" s="1"/>
  <c r="AO78" i="103" s="1"/>
  <c r="Z80" i="10"/>
  <c r="W81" i="10" s="1"/>
  <c r="Z83" i="16"/>
  <c r="AG83" i="16" s="1"/>
  <c r="AP83" i="16" s="1"/>
  <c r="Z84" i="94"/>
  <c r="AF84" i="94" s="1"/>
  <c r="AO84" i="94" s="1"/>
  <c r="AL79" i="54"/>
  <c r="AU79" i="54" s="1"/>
  <c r="AE82" i="102"/>
  <c r="AG82" i="102"/>
  <c r="AP82" i="102" s="1"/>
  <c r="AN79" i="92"/>
  <c r="AN81" i="92" s="1"/>
  <c r="AI79" i="92"/>
  <c r="AS51" i="54"/>
  <c r="AL51" i="54"/>
  <c r="AU51" i="54" s="1"/>
  <c r="AS52" i="54"/>
  <c r="AL52" i="54"/>
  <c r="AU52" i="54" s="1"/>
  <c r="AJ51" i="92"/>
  <c r="AK51" i="92"/>
  <c r="AT51" i="92" s="1"/>
  <c r="AR82" i="16"/>
  <c r="AS14" i="54"/>
  <c r="AL14" i="54"/>
  <c r="AU14" i="54" s="1"/>
  <c r="AS32" i="54"/>
  <c r="AL32" i="54"/>
  <c r="AU32" i="54" s="1"/>
  <c r="AS50" i="54"/>
  <c r="AL50" i="54"/>
  <c r="AU50" i="54" s="1"/>
  <c r="AS68" i="54"/>
  <c r="AL68" i="54"/>
  <c r="AU68" i="54" s="1"/>
  <c r="AN77" i="90"/>
  <c r="AI77" i="90"/>
  <c r="AR80" i="87"/>
  <c r="AH82" i="49"/>
  <c r="AQ82" i="49" s="1"/>
  <c r="AJ78" i="92"/>
  <c r="AK78" i="92"/>
  <c r="AT78" i="92" s="1"/>
  <c r="AJ72" i="92"/>
  <c r="AK72" i="92"/>
  <c r="AT72" i="9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K6" i="92"/>
  <c r="AT6" i="92" s="1"/>
  <c r="AJ6" i="92"/>
  <c r="Y86" i="98"/>
  <c r="X86" i="98"/>
  <c r="Z86" i="98" s="1"/>
  <c r="AS17" i="54"/>
  <c r="AL17" i="54"/>
  <c r="AU17" i="54" s="1"/>
  <c r="AS35" i="54"/>
  <c r="AL35" i="54"/>
  <c r="AU35" i="54" s="1"/>
  <c r="AS53" i="54"/>
  <c r="AL53" i="54"/>
  <c r="AU53" i="54" s="1"/>
  <c r="AS71" i="54"/>
  <c r="AL71" i="54"/>
  <c r="AU71" i="54" s="1"/>
  <c r="AH84" i="94"/>
  <c r="AQ84" i="94" s="1"/>
  <c r="AH78" i="99"/>
  <c r="AQ78" i="99" s="1"/>
  <c r="AS24" i="54"/>
  <c r="AL24" i="54"/>
  <c r="AU24" i="54" s="1"/>
  <c r="AS42" i="54"/>
  <c r="AL42" i="54"/>
  <c r="AU42" i="54" s="1"/>
  <c r="AS60" i="54"/>
  <c r="AL60" i="54"/>
  <c r="AU60" i="54" s="1"/>
  <c r="AS78" i="54"/>
  <c r="AL78" i="54"/>
  <c r="AU78" i="54" s="1"/>
  <c r="AR83" i="94"/>
  <c r="AS33" i="54"/>
  <c r="AL33" i="54"/>
  <c r="AU33" i="54" s="1"/>
  <c r="AS69" i="54"/>
  <c r="AL69" i="54"/>
  <c r="AU69" i="54" s="1"/>
  <c r="AS34" i="54"/>
  <c r="AL34" i="54"/>
  <c r="AU34" i="54" s="1"/>
  <c r="AR79" i="10"/>
  <c r="AR77" i="99"/>
  <c r="AJ63" i="92"/>
  <c r="AK63" i="92"/>
  <c r="AT63" i="92" s="1"/>
  <c r="AE82" i="48"/>
  <c r="AF82" i="48"/>
  <c r="AO82" i="48" s="1"/>
  <c r="AG82" i="48"/>
  <c r="AP82" i="48" s="1"/>
  <c r="W83" i="48"/>
  <c r="AR80" i="55"/>
  <c r="AS9" i="54"/>
  <c r="AL9" i="54"/>
  <c r="AU9" i="54" s="1"/>
  <c r="AS27" i="54"/>
  <c r="AL27" i="54"/>
  <c r="AU27" i="54" s="1"/>
  <c r="AS45" i="54"/>
  <c r="AL45" i="54"/>
  <c r="AU45" i="54" s="1"/>
  <c r="AS63" i="54"/>
  <c r="AL63" i="54"/>
  <c r="AU63" i="54" s="1"/>
  <c r="Y81" i="83"/>
  <c r="X81" i="83"/>
  <c r="AE86" i="18"/>
  <c r="W87" i="18"/>
  <c r="AF86" i="18"/>
  <c r="AO86" i="18" s="1"/>
  <c r="AG86" i="18"/>
  <c r="AP86" i="18" s="1"/>
  <c r="AS70" i="54"/>
  <c r="AL70" i="54"/>
  <c r="AU70" i="54" s="1"/>
  <c r="AS10" i="54"/>
  <c r="AL10" i="54"/>
  <c r="AU10" i="54" s="1"/>
  <c r="AS28" i="54"/>
  <c r="AL28" i="54"/>
  <c r="AU28" i="54" s="1"/>
  <c r="AS46" i="54"/>
  <c r="AL46" i="54"/>
  <c r="AU46" i="54" s="1"/>
  <c r="AS76" i="54"/>
  <c r="AL76" i="54"/>
  <c r="AU76" i="54" s="1"/>
  <c r="AR77" i="103"/>
  <c r="AK77" i="92"/>
  <c r="AT77" i="92" s="1"/>
  <c r="AJ77" i="92"/>
  <c r="AK71" i="92"/>
  <c r="AT71" i="92" s="1"/>
  <c r="AJ71" i="92"/>
  <c r="AK65" i="92"/>
  <c r="AT65" i="92" s="1"/>
  <c r="AJ65" i="92"/>
  <c r="AK59" i="92"/>
  <c r="AT59" i="92" s="1"/>
  <c r="AJ59" i="92"/>
  <c r="AK53" i="92"/>
  <c r="AT53" i="92" s="1"/>
  <c r="AJ53" i="92"/>
  <c r="AK47" i="92"/>
  <c r="AT47" i="92" s="1"/>
  <c r="AJ47" i="92"/>
  <c r="AK41" i="92"/>
  <c r="AT41" i="92" s="1"/>
  <c r="AJ41" i="92"/>
  <c r="AK35" i="92"/>
  <c r="AT35" i="92" s="1"/>
  <c r="AJ35" i="92"/>
  <c r="AK29" i="92"/>
  <c r="AT29" i="92" s="1"/>
  <c r="AJ29" i="92"/>
  <c r="AK23" i="92"/>
  <c r="AT23" i="92" s="1"/>
  <c r="AJ23" i="92"/>
  <c r="AK17" i="92"/>
  <c r="AT17" i="92" s="1"/>
  <c r="AJ17" i="92"/>
  <c r="AK11" i="92"/>
  <c r="AT11" i="92" s="1"/>
  <c r="AJ11" i="92"/>
  <c r="AJ3" i="92"/>
  <c r="AB4" i="92"/>
  <c r="AS5" i="54"/>
  <c r="AL5" i="54"/>
  <c r="AU5" i="54" s="1"/>
  <c r="W85" i="94"/>
  <c r="AG84" i="94"/>
  <c r="AP84" i="94" s="1"/>
  <c r="Z78" i="99"/>
  <c r="AH82" i="102"/>
  <c r="AQ82" i="102" s="1"/>
  <c r="AS7" i="54"/>
  <c r="AL7" i="54"/>
  <c r="AU7" i="54" s="1"/>
  <c r="AS25" i="54"/>
  <c r="AL25" i="54"/>
  <c r="AU25" i="54" s="1"/>
  <c r="AS43" i="54"/>
  <c r="AL43" i="54"/>
  <c r="AU43" i="54" s="1"/>
  <c r="AS61" i="54"/>
  <c r="AL61" i="54"/>
  <c r="AU61" i="54" s="1"/>
  <c r="AH78" i="95"/>
  <c r="AQ78" i="95" s="1"/>
  <c r="AS15" i="54"/>
  <c r="AL15" i="54"/>
  <c r="AU15" i="54" s="1"/>
  <c r="AS16" i="54"/>
  <c r="AL16" i="54"/>
  <c r="AU16" i="54" s="1"/>
  <c r="AJ57" i="92"/>
  <c r="AK57" i="92"/>
  <c r="AT57" i="92" s="1"/>
  <c r="AS20" i="54"/>
  <c r="AL20" i="54"/>
  <c r="AU20" i="54" s="1"/>
  <c r="AS38" i="54"/>
  <c r="AL38" i="54"/>
  <c r="AU38" i="54" s="1"/>
  <c r="AS56" i="54"/>
  <c r="AL56" i="54"/>
  <c r="AU56" i="54" s="1"/>
  <c r="AS74" i="54"/>
  <c r="AL74" i="54"/>
  <c r="AU74" i="54" s="1"/>
  <c r="W81" i="50"/>
  <c r="AE80" i="50"/>
  <c r="AF80" i="50"/>
  <c r="AO80" i="50" s="1"/>
  <c r="AG80" i="50"/>
  <c r="AP80" i="50" s="1"/>
  <c r="AI80" i="83"/>
  <c r="AN80" i="83"/>
  <c r="AN80" i="11"/>
  <c r="AI80" i="11"/>
  <c r="Z82" i="49"/>
  <c r="AK76" i="92"/>
  <c r="AT76" i="92" s="1"/>
  <c r="AJ76" i="92"/>
  <c r="AK70" i="92"/>
  <c r="AT70" i="92" s="1"/>
  <c r="AJ70" i="92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K10" i="92"/>
  <c r="AT10" i="92" s="1"/>
  <c r="AJ10" i="92"/>
  <c r="AK5" i="92"/>
  <c r="AT5" i="92" s="1"/>
  <c r="AJ5" i="92"/>
  <c r="AS23" i="54"/>
  <c r="AL23" i="54"/>
  <c r="AU23" i="54" s="1"/>
  <c r="AS41" i="54"/>
  <c r="AL41" i="54"/>
  <c r="AU41" i="54" s="1"/>
  <c r="AS59" i="54"/>
  <c r="AL59" i="54"/>
  <c r="AU59" i="54" s="1"/>
  <c r="AS77" i="54"/>
  <c r="AL77" i="54"/>
  <c r="AU77" i="54" s="1"/>
  <c r="AH78" i="103"/>
  <c r="AQ78" i="103" s="1"/>
  <c r="AS12" i="54"/>
  <c r="AL12" i="54"/>
  <c r="AU12" i="54" s="1"/>
  <c r="AS30" i="54"/>
  <c r="AL30" i="54"/>
  <c r="AU30" i="54" s="1"/>
  <c r="AS48" i="54"/>
  <c r="AL48" i="54"/>
  <c r="AU48" i="54" s="1"/>
  <c r="AS66" i="54"/>
  <c r="AL66" i="54"/>
  <c r="AU66" i="54" s="1"/>
  <c r="AH80" i="10"/>
  <c r="AQ80" i="10" s="1"/>
  <c r="Y85" i="41"/>
  <c r="X85" i="41"/>
  <c r="Z78" i="95"/>
  <c r="AN80" i="9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N85" i="98"/>
  <c r="AI85" i="98"/>
  <c r="AH81" i="55"/>
  <c r="AQ81" i="55" s="1"/>
  <c r="AG78" i="103"/>
  <c r="AP78" i="103" s="1"/>
  <c r="AE78" i="103"/>
  <c r="AH79" i="20"/>
  <c r="AQ79" i="20" s="1"/>
  <c r="AQ81" i="20" s="1"/>
  <c r="AZ3" i="20"/>
  <c r="AX78" i="20" s="1"/>
  <c r="AR78" i="20"/>
  <c r="AS13" i="54"/>
  <c r="AL13" i="54"/>
  <c r="AU13" i="54" s="1"/>
  <c r="AS31" i="54"/>
  <c r="AL31" i="54"/>
  <c r="AU31" i="54" s="1"/>
  <c r="AS49" i="54"/>
  <c r="AL49" i="54"/>
  <c r="AU49" i="54" s="1"/>
  <c r="AS67" i="54"/>
  <c r="AL67" i="54"/>
  <c r="AU67" i="54" s="1"/>
  <c r="AN81" i="42"/>
  <c r="AI81" i="42"/>
  <c r="AJ75" i="92"/>
  <c r="AK75" i="92"/>
  <c r="AT75" i="92" s="1"/>
  <c r="AJ39" i="92"/>
  <c r="AK39" i="92"/>
  <c r="AT39" i="92" s="1"/>
  <c r="AS8" i="54"/>
  <c r="AL8" i="54"/>
  <c r="AU8" i="54" s="1"/>
  <c r="AS26" i="54"/>
  <c r="AL26" i="54"/>
  <c r="AU26" i="54" s="1"/>
  <c r="AS44" i="54"/>
  <c r="AL44" i="54"/>
  <c r="AU44" i="54" s="1"/>
  <c r="AS62" i="54"/>
  <c r="AL62" i="54"/>
  <c r="AU62" i="54" s="1"/>
  <c r="Y82" i="42"/>
  <c r="X82" i="42"/>
  <c r="AK4" i="54"/>
  <c r="AT4" i="54" s="1"/>
  <c r="AT81" i="54" s="1"/>
  <c r="AJ4" i="54"/>
  <c r="AK74" i="92"/>
  <c r="AT74" i="92" s="1"/>
  <c r="AJ74" i="92"/>
  <c r="AK68" i="92"/>
  <c r="AT68" i="92" s="1"/>
  <c r="AJ68" i="92"/>
  <c r="AK62" i="92"/>
  <c r="AT62" i="92" s="1"/>
  <c r="AJ62" i="92"/>
  <c r="AK56" i="92"/>
  <c r="AT56" i="92" s="1"/>
  <c r="AJ56" i="92"/>
  <c r="AK50" i="92"/>
  <c r="AT50" i="92" s="1"/>
  <c r="AJ50" i="92"/>
  <c r="AK44" i="92"/>
  <c r="AT44" i="92" s="1"/>
  <c r="AJ44" i="92"/>
  <c r="AK38" i="92"/>
  <c r="AT38" i="92" s="1"/>
  <c r="AJ38" i="92"/>
  <c r="AK32" i="92"/>
  <c r="AT32" i="92" s="1"/>
  <c r="AJ32" i="92"/>
  <c r="AK26" i="92"/>
  <c r="AT26" i="92" s="1"/>
  <c r="AJ26" i="92"/>
  <c r="AK20" i="92"/>
  <c r="AT20" i="92" s="1"/>
  <c r="AJ20" i="92"/>
  <c r="AK14" i="92"/>
  <c r="AT14" i="92" s="1"/>
  <c r="AJ14" i="92"/>
  <c r="AK8" i="92"/>
  <c r="AT8" i="92" s="1"/>
  <c r="AJ8" i="92"/>
  <c r="AS11" i="54"/>
  <c r="AL11" i="54"/>
  <c r="AU11" i="54" s="1"/>
  <c r="AS29" i="54"/>
  <c r="AL29" i="54"/>
  <c r="AU29" i="54" s="1"/>
  <c r="AS47" i="54"/>
  <c r="AL47" i="54"/>
  <c r="AU47" i="54" s="1"/>
  <c r="AS65" i="54"/>
  <c r="AL65" i="54"/>
  <c r="AU65" i="54" s="1"/>
  <c r="Z81" i="55"/>
  <c r="Z79" i="20"/>
  <c r="AX79" i="20" s="1"/>
  <c r="S79" i="20" s="1"/>
  <c r="AS18" i="54"/>
  <c r="AL18" i="54"/>
  <c r="AU18" i="54" s="1"/>
  <c r="AS36" i="54"/>
  <c r="AL36" i="54"/>
  <c r="AU36" i="54" s="1"/>
  <c r="AS54" i="54"/>
  <c r="AL54" i="54"/>
  <c r="AU54" i="54" s="1"/>
  <c r="AS72" i="54"/>
  <c r="AL72" i="54"/>
  <c r="AU72" i="54" s="1"/>
  <c r="AR77" i="95"/>
  <c r="W81" i="82"/>
  <c r="AG80" i="82"/>
  <c r="AP80" i="82" s="1"/>
  <c r="AF80" i="82"/>
  <c r="AO80" i="82" s="1"/>
  <c r="AE80" i="82"/>
  <c r="AH81" i="87"/>
  <c r="AQ81" i="87" s="1"/>
  <c r="AI81" i="35"/>
  <c r="AN81" i="35"/>
  <c r="AJ69" i="92"/>
  <c r="AK69" i="92"/>
  <c r="AT69" i="92" s="1"/>
  <c r="AJ45" i="92"/>
  <c r="AK45" i="92"/>
  <c r="AT45" i="92" s="1"/>
  <c r="AS64" i="54"/>
  <c r="AL64" i="54"/>
  <c r="AU64" i="54" s="1"/>
  <c r="AR79" i="43"/>
  <c r="Y78" i="90"/>
  <c r="X78" i="90"/>
  <c r="W82" i="85"/>
  <c r="AG81" i="85"/>
  <c r="AP81" i="85" s="1"/>
  <c r="AF81" i="85"/>
  <c r="AO81" i="85" s="1"/>
  <c r="AE81" i="85"/>
  <c r="AR81" i="49"/>
  <c r="AS21" i="54"/>
  <c r="AL21" i="54"/>
  <c r="AU21" i="54" s="1"/>
  <c r="AS39" i="54"/>
  <c r="AL39" i="54"/>
  <c r="AU39" i="54" s="1"/>
  <c r="AS57" i="54"/>
  <c r="AL57" i="54"/>
  <c r="AU57" i="54" s="1"/>
  <c r="AS75" i="54"/>
  <c r="AL75" i="54"/>
  <c r="AU75" i="54" s="1"/>
  <c r="AR81" i="102"/>
  <c r="AS3" i="54"/>
  <c r="AL3" i="54"/>
  <c r="AU3" i="54" s="1"/>
  <c r="AS22" i="54"/>
  <c r="AL22" i="54"/>
  <c r="AU22" i="54" s="1"/>
  <c r="AS40" i="54"/>
  <c r="AL40" i="54"/>
  <c r="AU40" i="54" s="1"/>
  <c r="AS58" i="54"/>
  <c r="AL58" i="54"/>
  <c r="AU58" i="54" s="1"/>
  <c r="Y81" i="11"/>
  <c r="X81" i="11"/>
  <c r="AK79" i="92"/>
  <c r="AT79" i="92" s="1"/>
  <c r="AJ79" i="92"/>
  <c r="AS79" i="92" s="1"/>
  <c r="AK73" i="92"/>
  <c r="AT73" i="92" s="1"/>
  <c r="AJ73" i="92"/>
  <c r="AK67" i="92"/>
  <c r="AT67" i="92" s="1"/>
  <c r="AJ67" i="92"/>
  <c r="AK61" i="92"/>
  <c r="AT61" i="92" s="1"/>
  <c r="AJ61" i="92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K13" i="92"/>
  <c r="AT13" i="92" s="1"/>
  <c r="AJ13" i="92"/>
  <c r="AJ7" i="92"/>
  <c r="AK7" i="92"/>
  <c r="AT7" i="92" s="1"/>
  <c r="AH80" i="43"/>
  <c r="AQ80" i="43" s="1"/>
  <c r="AS6" i="54"/>
  <c r="AL6" i="54"/>
  <c r="AU6" i="54" s="1"/>
  <c r="AH83" i="16"/>
  <c r="AQ83" i="16" s="1"/>
  <c r="AS19" i="54"/>
  <c r="AL19" i="54"/>
  <c r="AU19" i="54" s="1"/>
  <c r="AS37" i="54"/>
  <c r="AL37" i="54"/>
  <c r="AU37" i="54" s="1"/>
  <c r="AS55" i="54"/>
  <c r="AL55" i="54"/>
  <c r="AU55" i="54" s="1"/>
  <c r="AS73" i="54"/>
  <c r="AL73" i="54"/>
  <c r="AU73" i="54" s="1"/>
  <c r="AN84" i="41"/>
  <c r="AI84" i="41"/>
  <c r="Z81" i="87"/>
  <c r="Y82" i="35"/>
  <c r="X82" i="35"/>
  <c r="Y81" i="91"/>
  <c r="X81" i="91"/>
  <c r="AI80" i="91" l="1"/>
  <c r="AE84" i="94"/>
  <c r="AF83" i="16"/>
  <c r="AO83" i="16" s="1"/>
  <c r="W81" i="43"/>
  <c r="AF82" i="102"/>
  <c r="AO82" i="102" s="1"/>
  <c r="AE80" i="43"/>
  <c r="AE83" i="16"/>
  <c r="Z85" i="41"/>
  <c r="AG80" i="43"/>
  <c r="AP80" i="43" s="1"/>
  <c r="W84" i="16"/>
  <c r="W79" i="103"/>
  <c r="AG80" i="10"/>
  <c r="AP80" i="10" s="1"/>
  <c r="AF80" i="10"/>
  <c r="AO80" i="10" s="1"/>
  <c r="AE80" i="10"/>
  <c r="AX66" i="20"/>
  <c r="S66" i="20" s="1"/>
  <c r="AC66" i="20" s="1"/>
  <c r="AB67" i="20" s="1"/>
  <c r="AX30" i="20"/>
  <c r="AX60" i="20"/>
  <c r="AX24" i="20"/>
  <c r="S24" i="20" s="1"/>
  <c r="AC24" i="20" s="1"/>
  <c r="AB25" i="20" s="1"/>
  <c r="AX54" i="20"/>
  <c r="AX18" i="20"/>
  <c r="AX48" i="20"/>
  <c r="S48" i="20" s="1"/>
  <c r="AC48" i="20" s="1"/>
  <c r="AB49" i="20" s="1"/>
  <c r="AX12" i="20"/>
  <c r="AX42" i="20"/>
  <c r="AX6" i="20"/>
  <c r="S6" i="20" s="1"/>
  <c r="AC6" i="20" s="1"/>
  <c r="AB7" i="20" s="1"/>
  <c r="Z78" i="90"/>
  <c r="AX72" i="20"/>
  <c r="AX36" i="20"/>
  <c r="S36" i="20" s="1"/>
  <c r="AC36" i="20" s="1"/>
  <c r="AB37" i="20" s="1"/>
  <c r="AX76" i="20"/>
  <c r="AX70" i="20"/>
  <c r="AX65" i="20"/>
  <c r="S65" i="20" s="1"/>
  <c r="AC65" i="20" s="1"/>
  <c r="AB66" i="20" s="1"/>
  <c r="AX59" i="20"/>
  <c r="AX53" i="20"/>
  <c r="S53" i="20" s="1"/>
  <c r="AC53" i="20" s="1"/>
  <c r="AB54" i="20" s="1"/>
  <c r="AX47" i="20"/>
  <c r="S47" i="20" s="1"/>
  <c r="AC47" i="20" s="1"/>
  <c r="AB48" i="20" s="1"/>
  <c r="AX41" i="20"/>
  <c r="AX35" i="20"/>
  <c r="AX29" i="20"/>
  <c r="S29" i="20" s="1"/>
  <c r="AC29" i="20" s="1"/>
  <c r="AB30" i="20" s="1"/>
  <c r="AX23" i="20"/>
  <c r="AX17" i="20"/>
  <c r="S17" i="20" s="1"/>
  <c r="AC17" i="20" s="1"/>
  <c r="AB18" i="20" s="1"/>
  <c r="AX11" i="20"/>
  <c r="S11" i="20" s="1"/>
  <c r="AC11" i="20" s="1"/>
  <c r="AB12" i="20" s="1"/>
  <c r="AX5" i="20"/>
  <c r="Z81" i="83"/>
  <c r="AX77" i="20"/>
  <c r="AX71" i="20"/>
  <c r="AX64" i="20"/>
  <c r="AX58" i="20"/>
  <c r="S58" i="20" s="1"/>
  <c r="AC58" i="20" s="1"/>
  <c r="AB59" i="20" s="1"/>
  <c r="AX52" i="20"/>
  <c r="AX46" i="20"/>
  <c r="AX40" i="20"/>
  <c r="S40" i="20" s="1"/>
  <c r="AC40" i="20" s="1"/>
  <c r="AB41" i="20" s="1"/>
  <c r="AX34" i="20"/>
  <c r="AX28" i="20"/>
  <c r="AX22" i="20"/>
  <c r="S22" i="20" s="1"/>
  <c r="AC22" i="20" s="1"/>
  <c r="AB23" i="20" s="1"/>
  <c r="AX16" i="20"/>
  <c r="AX10" i="20"/>
  <c r="AX4" i="20"/>
  <c r="S4" i="20" s="1"/>
  <c r="AC4" i="20" s="1"/>
  <c r="AB5" i="20" s="1"/>
  <c r="AX75" i="20"/>
  <c r="AX69" i="20"/>
  <c r="AX63" i="20"/>
  <c r="S63" i="20" s="1"/>
  <c r="AC63" i="20" s="1"/>
  <c r="AB64" i="20" s="1"/>
  <c r="AX57" i="20"/>
  <c r="AX51" i="20"/>
  <c r="AX45" i="20"/>
  <c r="S45" i="20" s="1"/>
  <c r="AC45" i="20" s="1"/>
  <c r="AB46" i="20" s="1"/>
  <c r="AX39" i="20"/>
  <c r="AX33" i="20"/>
  <c r="AX26" i="20"/>
  <c r="S26" i="20" s="1"/>
  <c r="AC26" i="20" s="1"/>
  <c r="AB27" i="20" s="1"/>
  <c r="AX21" i="20"/>
  <c r="S21" i="20" s="1"/>
  <c r="AC21" i="20" s="1"/>
  <c r="AB22" i="20" s="1"/>
  <c r="AX15" i="20"/>
  <c r="AX9" i="20"/>
  <c r="S9" i="20" s="1"/>
  <c r="AC9" i="20" s="1"/>
  <c r="AB10" i="20" s="1"/>
  <c r="AX3" i="20"/>
  <c r="Z82" i="35"/>
  <c r="AX73" i="20"/>
  <c r="S73" i="20" s="1"/>
  <c r="AC73" i="20" s="1"/>
  <c r="AB74" i="20" s="1"/>
  <c r="AX67" i="20"/>
  <c r="S67" i="20" s="1"/>
  <c r="AC67" i="20" s="1"/>
  <c r="AB68" i="20" s="1"/>
  <c r="AX62" i="20"/>
  <c r="AX56" i="20"/>
  <c r="S56" i="20" s="1"/>
  <c r="AC56" i="20" s="1"/>
  <c r="AB57" i="20" s="1"/>
  <c r="AX50" i="20"/>
  <c r="AX44" i="20"/>
  <c r="S44" i="20" s="1"/>
  <c r="AC44" i="20" s="1"/>
  <c r="AB45" i="20" s="1"/>
  <c r="AX38" i="20"/>
  <c r="S38" i="20" s="1"/>
  <c r="AC38" i="20" s="1"/>
  <c r="AB39" i="20" s="1"/>
  <c r="AX32" i="20"/>
  <c r="S32" i="20" s="1"/>
  <c r="AC32" i="20" s="1"/>
  <c r="AB33" i="20" s="1"/>
  <c r="AX27" i="20"/>
  <c r="AX20" i="20"/>
  <c r="S20" i="20" s="1"/>
  <c r="AC20" i="20" s="1"/>
  <c r="AB21" i="20" s="1"/>
  <c r="AX14" i="20"/>
  <c r="S14" i="20" s="1"/>
  <c r="AC14" i="20" s="1"/>
  <c r="AB15" i="20" s="1"/>
  <c r="AX8" i="20"/>
  <c r="S8" i="20" s="1"/>
  <c r="AC8" i="20" s="1"/>
  <c r="AB9" i="20" s="1"/>
  <c r="AX74" i="20"/>
  <c r="S74" i="20" s="1"/>
  <c r="AC74" i="20" s="1"/>
  <c r="AB75" i="20" s="1"/>
  <c r="AX68" i="20"/>
  <c r="S68" i="20" s="1"/>
  <c r="AC68" i="20" s="1"/>
  <c r="AB69" i="20" s="1"/>
  <c r="AX61" i="20"/>
  <c r="S61" i="20" s="1"/>
  <c r="AC61" i="20" s="1"/>
  <c r="AB62" i="20" s="1"/>
  <c r="AX55" i="20"/>
  <c r="S55" i="20" s="1"/>
  <c r="AC55" i="20" s="1"/>
  <c r="AB56" i="20" s="1"/>
  <c r="AX49" i="20"/>
  <c r="S49" i="20" s="1"/>
  <c r="AC49" i="20" s="1"/>
  <c r="AB50" i="20" s="1"/>
  <c r="AX43" i="20"/>
  <c r="S43" i="20" s="1"/>
  <c r="AC43" i="20" s="1"/>
  <c r="AB44" i="20" s="1"/>
  <c r="AX37" i="20"/>
  <c r="S37" i="20" s="1"/>
  <c r="AC37" i="20" s="1"/>
  <c r="AB38" i="20" s="1"/>
  <c r="AX31" i="20"/>
  <c r="S31" i="20" s="1"/>
  <c r="AC31" i="20" s="1"/>
  <c r="AB32" i="20" s="1"/>
  <c r="AX25" i="20"/>
  <c r="S25" i="20" s="1"/>
  <c r="AC25" i="20" s="1"/>
  <c r="AB26" i="20" s="1"/>
  <c r="AX19" i="20"/>
  <c r="S19" i="20" s="1"/>
  <c r="AC19" i="20" s="1"/>
  <c r="AB20" i="20" s="1"/>
  <c r="AX13" i="20"/>
  <c r="S13" i="20" s="1"/>
  <c r="AC13" i="20" s="1"/>
  <c r="AB14" i="20" s="1"/>
  <c r="AX7" i="20"/>
  <c r="AE82" i="35"/>
  <c r="AF82" i="35"/>
  <c r="AO82" i="35" s="1"/>
  <c r="AG82" i="35"/>
  <c r="AP82" i="35" s="1"/>
  <c r="W83" i="35"/>
  <c r="W79" i="90"/>
  <c r="AF78" i="90"/>
  <c r="AO78" i="90" s="1"/>
  <c r="AG78" i="90"/>
  <c r="AP78" i="90" s="1"/>
  <c r="AE78" i="90"/>
  <c r="AN81" i="85"/>
  <c r="AI81" i="85"/>
  <c r="AS45" i="92"/>
  <c r="AL45" i="92"/>
  <c r="AU45" i="92" s="1"/>
  <c r="AR81" i="42"/>
  <c r="S3" i="20"/>
  <c r="AC3" i="20" s="1"/>
  <c r="S5" i="20"/>
  <c r="AC5" i="20" s="1"/>
  <c r="AB6" i="20" s="1"/>
  <c r="S7" i="20"/>
  <c r="AC7" i="20" s="1"/>
  <c r="AB8" i="20" s="1"/>
  <c r="S10" i="20"/>
  <c r="AC10" i="20" s="1"/>
  <c r="AB11" i="20" s="1"/>
  <c r="S12" i="20"/>
  <c r="AC12" i="20" s="1"/>
  <c r="AB13" i="20" s="1"/>
  <c r="S15" i="20"/>
  <c r="AC15" i="20" s="1"/>
  <c r="AB16" i="20" s="1"/>
  <c r="S16" i="20"/>
  <c r="AC16" i="20" s="1"/>
  <c r="AB17" i="20" s="1"/>
  <c r="S18" i="20"/>
  <c r="AC18" i="20" s="1"/>
  <c r="AB19" i="20" s="1"/>
  <c r="S23" i="20"/>
  <c r="AC23" i="20" s="1"/>
  <c r="AB24" i="20" s="1"/>
  <c r="S27" i="20"/>
  <c r="AC27" i="20" s="1"/>
  <c r="AB28" i="20" s="1"/>
  <c r="S28" i="20"/>
  <c r="AC28" i="20" s="1"/>
  <c r="AB29" i="20" s="1"/>
  <c r="S30" i="20"/>
  <c r="AC30" i="20" s="1"/>
  <c r="AB31" i="20" s="1"/>
  <c r="S33" i="20"/>
  <c r="AC33" i="20" s="1"/>
  <c r="AB34" i="20" s="1"/>
  <c r="S34" i="20"/>
  <c r="AC34" i="20" s="1"/>
  <c r="AB35" i="20" s="1"/>
  <c r="S35" i="20"/>
  <c r="AC35" i="20" s="1"/>
  <c r="AB36" i="20" s="1"/>
  <c r="S39" i="20"/>
  <c r="AC39" i="20" s="1"/>
  <c r="AB40" i="20" s="1"/>
  <c r="S41" i="20"/>
  <c r="AC41" i="20" s="1"/>
  <c r="AB42" i="20" s="1"/>
  <c r="S42" i="20"/>
  <c r="AC42" i="20" s="1"/>
  <c r="AB43" i="20" s="1"/>
  <c r="S46" i="20"/>
  <c r="AC46" i="20" s="1"/>
  <c r="AB47" i="20" s="1"/>
  <c r="S50" i="20"/>
  <c r="AC50" i="20" s="1"/>
  <c r="AB51" i="20" s="1"/>
  <c r="S51" i="20"/>
  <c r="AC51" i="20" s="1"/>
  <c r="AB52" i="20" s="1"/>
  <c r="S52" i="20"/>
  <c r="AC52" i="20" s="1"/>
  <c r="AB53" i="20" s="1"/>
  <c r="S54" i="20"/>
  <c r="AC54" i="20" s="1"/>
  <c r="AB55" i="20" s="1"/>
  <c r="S57" i="20"/>
  <c r="AC57" i="20" s="1"/>
  <c r="AB58" i="20" s="1"/>
  <c r="S59" i="20"/>
  <c r="AC59" i="20" s="1"/>
  <c r="AB60" i="20" s="1"/>
  <c r="S60" i="20"/>
  <c r="AC60" i="20" s="1"/>
  <c r="AB61" i="20" s="1"/>
  <c r="S62" i="20"/>
  <c r="AC62" i="20" s="1"/>
  <c r="AB63" i="20" s="1"/>
  <c r="S64" i="20"/>
  <c r="AC64" i="20" s="1"/>
  <c r="AB65" i="20" s="1"/>
  <c r="S69" i="20"/>
  <c r="AC69" i="20" s="1"/>
  <c r="AB70" i="20" s="1"/>
  <c r="S70" i="20"/>
  <c r="AC70" i="20" s="1"/>
  <c r="AB71" i="20" s="1"/>
  <c r="S71" i="20"/>
  <c r="AC71" i="20" s="1"/>
  <c r="AB72" i="20" s="1"/>
  <c r="S72" i="20"/>
  <c r="AC72" i="20" s="1"/>
  <c r="AB73" i="20" s="1"/>
  <c r="S75" i="20"/>
  <c r="AC75" i="20" s="1"/>
  <c r="AB76" i="20" s="1"/>
  <c r="S76" i="20"/>
  <c r="AC76" i="20" s="1"/>
  <c r="AB77" i="20" s="1"/>
  <c r="S77" i="20"/>
  <c r="AC77" i="20" s="1"/>
  <c r="AB78" i="20" s="1"/>
  <c r="S78" i="20"/>
  <c r="AC78" i="20" s="1"/>
  <c r="AB79" i="20" s="1"/>
  <c r="AE85" i="41"/>
  <c r="AF85" i="41"/>
  <c r="AO85" i="41" s="1"/>
  <c r="W86" i="41"/>
  <c r="AG85" i="41"/>
  <c r="AP85" i="41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F82" i="49"/>
  <c r="AO82" i="49" s="1"/>
  <c r="AG82" i="49"/>
  <c r="AP82" i="49" s="1"/>
  <c r="W83" i="49"/>
  <c r="AE82" i="49"/>
  <c r="AS57" i="92"/>
  <c r="AL57" i="92"/>
  <c r="AU57" i="92" s="1"/>
  <c r="AJ4" i="92"/>
  <c r="AK4" i="92"/>
  <c r="AT4" i="92" s="1"/>
  <c r="AT81" i="92" s="1"/>
  <c r="AS23" i="92"/>
  <c r="AL23" i="92"/>
  <c r="AU23" i="92" s="1"/>
  <c r="AS41" i="92"/>
  <c r="AL41" i="92"/>
  <c r="AU41" i="92" s="1"/>
  <c r="AS59" i="92"/>
  <c r="AL59" i="92"/>
  <c r="AU59" i="92" s="1"/>
  <c r="AS77" i="92"/>
  <c r="AL77" i="92"/>
  <c r="AU77" i="92" s="1"/>
  <c r="AH81" i="83"/>
  <c r="AQ81" i="83" s="1"/>
  <c r="AS63" i="92"/>
  <c r="AL63" i="92"/>
  <c r="AU63" i="92" s="1"/>
  <c r="Y83" i="102"/>
  <c r="X83" i="102"/>
  <c r="AH81" i="91"/>
  <c r="AQ81" i="91" s="1"/>
  <c r="AS31" i="92"/>
  <c r="AL31" i="92"/>
  <c r="AU31" i="92" s="1"/>
  <c r="AH81" i="11"/>
  <c r="AQ81" i="11" s="1"/>
  <c r="AN80" i="82"/>
  <c r="AI80" i="82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L4" i="54"/>
  <c r="AU4" i="54" s="1"/>
  <c r="AS4" i="54"/>
  <c r="AS81" i="54" s="1"/>
  <c r="AS15" i="92"/>
  <c r="AL15" i="92"/>
  <c r="AU15" i="92" s="1"/>
  <c r="AS33" i="92"/>
  <c r="AL33" i="92"/>
  <c r="AU33" i="92" s="1"/>
  <c r="AR80" i="11"/>
  <c r="AN80" i="50"/>
  <c r="AI80" i="50"/>
  <c r="AN84" i="94"/>
  <c r="AI84" i="94"/>
  <c r="AL3" i="92"/>
  <c r="AU3" i="92" s="1"/>
  <c r="AS3" i="92"/>
  <c r="AF81" i="83"/>
  <c r="AO81" i="83" s="1"/>
  <c r="AE81" i="83"/>
  <c r="W82" i="83"/>
  <c r="AG81" i="83"/>
  <c r="AP81" i="83" s="1"/>
  <c r="Y83" i="48"/>
  <c r="X83" i="48"/>
  <c r="Y84" i="16"/>
  <c r="X84" i="16"/>
  <c r="AH86" i="98"/>
  <c r="AQ86" i="98" s="1"/>
  <c r="AS12" i="92"/>
  <c r="AL12" i="92"/>
  <c r="AU12" i="92" s="1"/>
  <c r="AS30" i="92"/>
  <c r="AL30" i="92"/>
  <c r="AU30" i="92" s="1"/>
  <c r="AS48" i="92"/>
  <c r="AL48" i="92"/>
  <c r="AU48" i="92" s="1"/>
  <c r="AS66" i="92"/>
  <c r="AL66" i="92"/>
  <c r="AU66" i="92" s="1"/>
  <c r="AN80" i="10"/>
  <c r="Z81" i="11"/>
  <c r="AS69" i="92"/>
  <c r="AL69" i="92"/>
  <c r="AU69" i="92" s="1"/>
  <c r="Y79" i="103"/>
  <c r="X79" i="103"/>
  <c r="AR85" i="98"/>
  <c r="AR80" i="91"/>
  <c r="AS16" i="92"/>
  <c r="AL16" i="92"/>
  <c r="AU16" i="92" s="1"/>
  <c r="AS34" i="92"/>
  <c r="AL34" i="92"/>
  <c r="AU34" i="92" s="1"/>
  <c r="AS52" i="92"/>
  <c r="AL52" i="92"/>
  <c r="AU52" i="92" s="1"/>
  <c r="AS70" i="92"/>
  <c r="AL70" i="92"/>
  <c r="AU70" i="92" s="1"/>
  <c r="Y81" i="50"/>
  <c r="X81" i="50"/>
  <c r="AS11" i="92"/>
  <c r="AL11" i="92"/>
  <c r="AU11" i="92" s="1"/>
  <c r="AS29" i="92"/>
  <c r="AL29" i="92"/>
  <c r="AU29" i="92" s="1"/>
  <c r="AS47" i="92"/>
  <c r="AL47" i="92"/>
  <c r="AU47" i="92" s="1"/>
  <c r="AS65" i="92"/>
  <c r="AL65" i="92"/>
  <c r="AU65" i="92" s="1"/>
  <c r="W87" i="98"/>
  <c r="AG86" i="98"/>
  <c r="AP86" i="98" s="1"/>
  <c r="AE86" i="98"/>
  <c r="AF86" i="98"/>
  <c r="AO86" i="98" s="1"/>
  <c r="AN82" i="102"/>
  <c r="AI82" i="102"/>
  <c r="AI80" i="43"/>
  <c r="AN80" i="43"/>
  <c r="AF81" i="87"/>
  <c r="AO81" i="87" s="1"/>
  <c r="W82" i="87"/>
  <c r="AG81" i="87"/>
  <c r="AP81" i="87" s="1"/>
  <c r="AE81" i="87"/>
  <c r="AS7" i="92"/>
  <c r="AL7" i="92"/>
  <c r="AU7" i="92" s="1"/>
  <c r="Z81" i="91"/>
  <c r="AS13" i="92"/>
  <c r="AL13" i="92"/>
  <c r="AU13" i="92" s="1"/>
  <c r="AS19" i="92"/>
  <c r="AL19" i="92"/>
  <c r="AU19" i="92" s="1"/>
  <c r="AS14" i="92"/>
  <c r="AL14" i="92"/>
  <c r="AU14" i="92" s="1"/>
  <c r="AH82" i="42"/>
  <c r="AQ82" i="42" s="1"/>
  <c r="AN78" i="103"/>
  <c r="AI78" i="103"/>
  <c r="Y85" i="94"/>
  <c r="X85" i="94"/>
  <c r="AS18" i="92"/>
  <c r="AL18" i="92"/>
  <c r="AU18" i="92" s="1"/>
  <c r="AS36" i="92"/>
  <c r="AL36" i="92"/>
  <c r="AU36" i="92" s="1"/>
  <c r="AS54" i="92"/>
  <c r="AL54" i="92"/>
  <c r="AU54" i="92" s="1"/>
  <c r="AS72" i="92"/>
  <c r="AL72" i="92"/>
  <c r="AU72" i="92" s="1"/>
  <c r="Y81" i="43"/>
  <c r="X81" i="43"/>
  <c r="AR84" i="41"/>
  <c r="AS67" i="92"/>
  <c r="AL67" i="92"/>
  <c r="AU67" i="92" s="1"/>
  <c r="AS37" i="92"/>
  <c r="AL37" i="92"/>
  <c r="AU37" i="92" s="1"/>
  <c r="AS73" i="92"/>
  <c r="AL73" i="92"/>
  <c r="AU73" i="92" s="1"/>
  <c r="Y82" i="85"/>
  <c r="X82" i="85"/>
  <c r="AG79" i="20"/>
  <c r="AP79" i="20" s="1"/>
  <c r="AP81" i="20" s="1"/>
  <c r="AF79" i="20"/>
  <c r="AO79" i="20" s="1"/>
  <c r="AO81" i="20" s="1"/>
  <c r="AE79" i="20"/>
  <c r="AC79" i="20"/>
  <c r="AS50" i="92"/>
  <c r="AL50" i="92"/>
  <c r="AU50" i="92" s="1"/>
  <c r="AU81" i="54"/>
  <c r="C11" i="54" s="1"/>
  <c r="AH78" i="90"/>
  <c r="AQ78" i="90" s="1"/>
  <c r="AR81" i="35"/>
  <c r="Y81" i="82"/>
  <c r="X81" i="82"/>
  <c r="AE81" i="55"/>
  <c r="AF81" i="55"/>
  <c r="AO81" i="55" s="1"/>
  <c r="AG81" i="55"/>
  <c r="AP81" i="55" s="1"/>
  <c r="W82" i="55"/>
  <c r="Z82" i="42"/>
  <c r="AF78" i="95"/>
  <c r="AO78" i="95" s="1"/>
  <c r="AE78" i="95"/>
  <c r="AG78" i="95"/>
  <c r="AP78" i="95" s="1"/>
  <c r="W79" i="95"/>
  <c r="AS5" i="92"/>
  <c r="AL5" i="92"/>
  <c r="AU5" i="92" s="1"/>
  <c r="AS22" i="92"/>
  <c r="AL22" i="92"/>
  <c r="AU22" i="92" s="1"/>
  <c r="AS40" i="92"/>
  <c r="AL40" i="92"/>
  <c r="AU40" i="92" s="1"/>
  <c r="AS58" i="92"/>
  <c r="AL58" i="92"/>
  <c r="AU58" i="92" s="1"/>
  <c r="AS76" i="92"/>
  <c r="AL76" i="92"/>
  <c r="AU76" i="92" s="1"/>
  <c r="AR80" i="83"/>
  <c r="AS17" i="92"/>
  <c r="AL17" i="92"/>
  <c r="AU17" i="92" s="1"/>
  <c r="AS35" i="92"/>
  <c r="AL35" i="92"/>
  <c r="AU35" i="92" s="1"/>
  <c r="AS53" i="92"/>
  <c r="AL53" i="92"/>
  <c r="AU53" i="92" s="1"/>
  <c r="AS71" i="92"/>
  <c r="AL71" i="92"/>
  <c r="AU71" i="92" s="1"/>
  <c r="Y87" i="18"/>
  <c r="X87" i="18"/>
  <c r="AI82" i="48"/>
  <c r="AN82" i="48"/>
  <c r="AI83" i="16"/>
  <c r="AN83" i="16"/>
  <c r="AS6" i="92"/>
  <c r="AL6" i="92"/>
  <c r="AU6" i="92" s="1"/>
  <c r="AR77" i="90"/>
  <c r="AR79" i="92"/>
  <c r="AR81" i="92" s="1"/>
  <c r="AL79" i="92"/>
  <c r="AU79" i="92" s="1"/>
  <c r="Y81" i="10"/>
  <c r="X81" i="10"/>
  <c r="AS49" i="92"/>
  <c r="AL49" i="92"/>
  <c r="AU49" i="92" s="1"/>
  <c r="AH82" i="35"/>
  <c r="AQ82" i="35" s="1"/>
  <c r="AS55" i="92"/>
  <c r="AL55" i="92"/>
  <c r="AU55" i="92" s="1"/>
  <c r="AS32" i="92"/>
  <c r="AL32" i="92"/>
  <c r="AU32" i="92" s="1"/>
  <c r="AS68" i="92"/>
  <c r="AL68" i="92"/>
  <c r="AU68" i="92" s="1"/>
  <c r="AS39" i="92"/>
  <c r="AL39" i="92"/>
  <c r="AU39" i="92" s="1"/>
  <c r="AS21" i="92"/>
  <c r="AL21" i="92"/>
  <c r="AU21" i="92" s="1"/>
  <c r="AS25" i="92"/>
  <c r="AL25" i="92"/>
  <c r="AU25" i="92" s="1"/>
  <c r="AS43" i="92"/>
  <c r="AL43" i="92"/>
  <c r="AU43" i="92" s="1"/>
  <c r="AS61" i="92"/>
  <c r="AL61" i="92"/>
  <c r="AU61" i="92" s="1"/>
  <c r="AS20" i="92"/>
  <c r="AL20" i="92"/>
  <c r="AU20" i="92" s="1"/>
  <c r="AS38" i="92"/>
  <c r="AL38" i="92"/>
  <c r="AU38" i="92" s="1"/>
  <c r="AS56" i="92"/>
  <c r="AL56" i="92"/>
  <c r="AU56" i="92" s="1"/>
  <c r="AS74" i="92"/>
  <c r="AL74" i="92"/>
  <c r="AU74" i="92" s="1"/>
  <c r="AS75" i="92"/>
  <c r="AL75" i="92"/>
  <c r="AU75" i="92" s="1"/>
  <c r="AS9" i="92"/>
  <c r="AL9" i="92"/>
  <c r="AU9" i="92" s="1"/>
  <c r="AS27" i="92"/>
  <c r="AL27" i="92"/>
  <c r="AU27" i="92" s="1"/>
  <c r="AH85" i="41"/>
  <c r="AQ85" i="41" s="1"/>
  <c r="AF78" i="99"/>
  <c r="AO78" i="99" s="1"/>
  <c r="AE78" i="99"/>
  <c r="AG78" i="99"/>
  <c r="AP78" i="99" s="1"/>
  <c r="W79" i="99"/>
  <c r="AI86" i="18"/>
  <c r="AN86" i="18"/>
  <c r="AS24" i="92"/>
  <c r="AL24" i="92"/>
  <c r="AU24" i="92" s="1"/>
  <c r="AS42" i="92"/>
  <c r="AL42" i="92"/>
  <c r="AU42" i="92" s="1"/>
  <c r="AS60" i="92"/>
  <c r="AL60" i="92"/>
  <c r="AU60" i="92" s="1"/>
  <c r="AS78" i="92"/>
  <c r="AL78" i="92"/>
  <c r="AU78" i="92" s="1"/>
  <c r="AS51" i="92"/>
  <c r="AL51" i="92"/>
  <c r="AU51" i="92" s="1"/>
  <c r="AI80" i="10" l="1"/>
  <c r="Z87" i="18"/>
  <c r="AE87" i="18" s="1"/>
  <c r="Z82" i="85"/>
  <c r="Z83" i="48"/>
  <c r="AE83" i="48" s="1"/>
  <c r="AG83" i="48"/>
  <c r="AP83" i="48" s="1"/>
  <c r="W84" i="48"/>
  <c r="AH81" i="82"/>
  <c r="AQ81" i="82" s="1"/>
  <c r="AH85" i="94"/>
  <c r="AQ85" i="94" s="1"/>
  <c r="Y82" i="87"/>
  <c r="X82" i="87"/>
  <c r="AH81" i="50"/>
  <c r="AQ81" i="50" s="1"/>
  <c r="AJ55" i="20"/>
  <c r="AK55" i="20"/>
  <c r="AT55" i="20" s="1"/>
  <c r="AJ37" i="20"/>
  <c r="AK37" i="20"/>
  <c r="AT37" i="20" s="1"/>
  <c r="AJ25" i="20"/>
  <c r="AK25" i="20"/>
  <c r="AT25" i="20" s="1"/>
  <c r="AR83" i="16"/>
  <c r="Z81" i="82"/>
  <c r="W82" i="91"/>
  <c r="AG81" i="91"/>
  <c r="AP81" i="91" s="1"/>
  <c r="AF81" i="91"/>
  <c r="AO81" i="91" s="1"/>
  <c r="AE81" i="91"/>
  <c r="AN86" i="98"/>
  <c r="AI86" i="98"/>
  <c r="Z81" i="50"/>
  <c r="AH83" i="102"/>
  <c r="AQ83" i="102" s="1"/>
  <c r="AK78" i="20"/>
  <c r="AT78" i="20" s="1"/>
  <c r="AJ78" i="20"/>
  <c r="AK72" i="20"/>
  <c r="AT72" i="20" s="1"/>
  <c r="AJ72" i="20"/>
  <c r="AK66" i="20"/>
  <c r="AT66" i="20" s="1"/>
  <c r="AJ66" i="20"/>
  <c r="AK60" i="20"/>
  <c r="AT60" i="20" s="1"/>
  <c r="AJ60" i="20"/>
  <c r="AK54" i="20"/>
  <c r="AT54" i="20" s="1"/>
  <c r="AJ54" i="20"/>
  <c r="AK48" i="20"/>
  <c r="AT48" i="20" s="1"/>
  <c r="AJ48" i="20"/>
  <c r="AK42" i="20"/>
  <c r="AT42" i="20" s="1"/>
  <c r="AJ42" i="20"/>
  <c r="AK36" i="20"/>
  <c r="AT36" i="20" s="1"/>
  <c r="AJ36" i="20"/>
  <c r="AK30" i="20"/>
  <c r="AT30" i="20" s="1"/>
  <c r="AJ30" i="20"/>
  <c r="AK24" i="20"/>
  <c r="AT24" i="20" s="1"/>
  <c r="AJ24" i="20"/>
  <c r="AK18" i="20"/>
  <c r="AT18" i="20" s="1"/>
  <c r="AJ18" i="20"/>
  <c r="AK12" i="20"/>
  <c r="AT12" i="20" s="1"/>
  <c r="AJ12" i="20"/>
  <c r="AK6" i="20"/>
  <c r="AT6" i="20" s="1"/>
  <c r="AJ6" i="20"/>
  <c r="Y79" i="90"/>
  <c r="X79" i="90"/>
  <c r="AJ73" i="20"/>
  <c r="AK73" i="20"/>
  <c r="AT73" i="20" s="1"/>
  <c r="AJ49" i="20"/>
  <c r="AK49" i="20"/>
  <c r="AT49" i="20" s="1"/>
  <c r="AJ31" i="20"/>
  <c r="AK31" i="20"/>
  <c r="AT31" i="20" s="1"/>
  <c r="AJ19" i="20"/>
  <c r="AK19" i="20"/>
  <c r="AT19" i="20" s="1"/>
  <c r="AE82" i="42"/>
  <c r="AF82" i="42"/>
  <c r="AO82" i="42" s="1"/>
  <c r="AG82" i="42"/>
  <c r="AP82" i="42" s="1"/>
  <c r="W83" i="42"/>
  <c r="AH81" i="43"/>
  <c r="AQ81" i="43" s="1"/>
  <c r="Z85" i="94"/>
  <c r="Y82" i="55"/>
  <c r="X82" i="55"/>
  <c r="AH82" i="85"/>
  <c r="AQ82" i="85" s="1"/>
  <c r="Z81" i="43"/>
  <c r="W82" i="11"/>
  <c r="AF81" i="11"/>
  <c r="AO81" i="11" s="1"/>
  <c r="AG81" i="11"/>
  <c r="AP81" i="11" s="1"/>
  <c r="AE81" i="11"/>
  <c r="Z83" i="102"/>
  <c r="AI82" i="49"/>
  <c r="AN82" i="49"/>
  <c r="AK77" i="20"/>
  <c r="AT77" i="20" s="1"/>
  <c r="AJ77" i="20"/>
  <c r="AK71" i="20"/>
  <c r="AT71" i="20" s="1"/>
  <c r="AJ71" i="20"/>
  <c r="AK65" i="20"/>
  <c r="AT65" i="20" s="1"/>
  <c r="AJ65" i="20"/>
  <c r="AK59" i="20"/>
  <c r="AT59" i="20" s="1"/>
  <c r="AJ59" i="20"/>
  <c r="AK53" i="20"/>
  <c r="AT53" i="20" s="1"/>
  <c r="AJ53" i="20"/>
  <c r="AK47" i="20"/>
  <c r="AT47" i="20" s="1"/>
  <c r="AJ47" i="20"/>
  <c r="AK41" i="20"/>
  <c r="AT41" i="20" s="1"/>
  <c r="AJ41" i="20"/>
  <c r="AK35" i="20"/>
  <c r="AT35" i="20" s="1"/>
  <c r="AJ35" i="20"/>
  <c r="AK29" i="20"/>
  <c r="AT29" i="20" s="1"/>
  <c r="AJ29" i="20"/>
  <c r="AK23" i="20"/>
  <c r="AT23" i="20" s="1"/>
  <c r="AJ23" i="20"/>
  <c r="AK17" i="20"/>
  <c r="AT17" i="20" s="1"/>
  <c r="AJ17" i="20"/>
  <c r="AK11" i="20"/>
  <c r="AT11" i="20" s="1"/>
  <c r="AJ11" i="20"/>
  <c r="AB4" i="20"/>
  <c r="AJ3" i="20"/>
  <c r="AR81" i="85"/>
  <c r="Y83" i="35"/>
  <c r="X83" i="35"/>
  <c r="AH83" i="48"/>
  <c r="AQ83" i="48" s="1"/>
  <c r="AJ61" i="20"/>
  <c r="AK61" i="20"/>
  <c r="AT61" i="20" s="1"/>
  <c r="AJ13" i="20"/>
  <c r="AK13" i="20"/>
  <c r="AT13" i="20" s="1"/>
  <c r="AR82" i="48"/>
  <c r="AR78" i="103"/>
  <c r="AR80" i="43"/>
  <c r="Y87" i="98"/>
  <c r="X87" i="98"/>
  <c r="AH79" i="103"/>
  <c r="AQ79" i="103" s="1"/>
  <c r="AR80" i="10"/>
  <c r="AH84" i="16"/>
  <c r="AQ84" i="16" s="1"/>
  <c r="AR84" i="94"/>
  <c r="Y83" i="49"/>
  <c r="X83" i="49"/>
  <c r="Y86" i="41"/>
  <c r="X86" i="41"/>
  <c r="AJ76" i="20"/>
  <c r="AK76" i="20"/>
  <c r="AT76" i="20" s="1"/>
  <c r="AJ70" i="20"/>
  <c r="AK70" i="20"/>
  <c r="AT70" i="20" s="1"/>
  <c r="AJ64" i="20"/>
  <c r="AK64" i="20"/>
  <c r="AT64" i="20" s="1"/>
  <c r="AJ58" i="20"/>
  <c r="AK58" i="20"/>
  <c r="AT58" i="20" s="1"/>
  <c r="AJ52" i="20"/>
  <c r="AK52" i="20"/>
  <c r="AT52" i="20" s="1"/>
  <c r="AJ46" i="20"/>
  <c r="AK46" i="20"/>
  <c r="AT46" i="20" s="1"/>
  <c r="AJ40" i="20"/>
  <c r="AK40" i="20"/>
  <c r="AT40" i="20" s="1"/>
  <c r="AJ34" i="20"/>
  <c r="AK34" i="20"/>
  <c r="AT34" i="20" s="1"/>
  <c r="AJ28" i="20"/>
  <c r="AK28" i="20"/>
  <c r="AT28" i="20" s="1"/>
  <c r="AK22" i="20"/>
  <c r="AT22" i="20" s="1"/>
  <c r="AJ22" i="20"/>
  <c r="AJ16" i="20"/>
  <c r="AK16" i="20"/>
  <c r="AT16" i="20" s="1"/>
  <c r="AK10" i="20"/>
  <c r="AT10" i="20" s="1"/>
  <c r="AJ10" i="20"/>
  <c r="AJ5" i="20"/>
  <c r="AK5" i="20"/>
  <c r="AT5" i="20" s="1"/>
  <c r="AN78" i="99"/>
  <c r="AI78" i="99"/>
  <c r="AJ79" i="20"/>
  <c r="AS79" i="20" s="1"/>
  <c r="AK79" i="20"/>
  <c r="AT79" i="20" s="1"/>
  <c r="AJ67" i="20"/>
  <c r="AK67" i="20"/>
  <c r="AT67" i="20" s="1"/>
  <c r="AJ43" i="20"/>
  <c r="AK43" i="20"/>
  <c r="AT43" i="20" s="1"/>
  <c r="AK7" i="20"/>
  <c r="AT7" i="20" s="1"/>
  <c r="AJ7" i="20"/>
  <c r="AR86" i="18"/>
  <c r="AH81" i="10"/>
  <c r="AQ81" i="10" s="1"/>
  <c r="Y79" i="95"/>
  <c r="X79" i="95"/>
  <c r="W83" i="85"/>
  <c r="AG82" i="85"/>
  <c r="AP82" i="85" s="1"/>
  <c r="AF82" i="85"/>
  <c r="AO82" i="85" s="1"/>
  <c r="AE82" i="85"/>
  <c r="Y79" i="99"/>
  <c r="X79" i="99"/>
  <c r="Z81" i="10"/>
  <c r="AH87" i="18"/>
  <c r="AQ87" i="18" s="1"/>
  <c r="AI81" i="87"/>
  <c r="AN81" i="87"/>
  <c r="AR82" i="102"/>
  <c r="Z79" i="103"/>
  <c r="Z84" i="16"/>
  <c r="Y82" i="83"/>
  <c r="X82" i="83"/>
  <c r="AK75" i="20"/>
  <c r="AT75" i="20" s="1"/>
  <c r="AJ75" i="20"/>
  <c r="AK69" i="20"/>
  <c r="AT69" i="20" s="1"/>
  <c r="AJ69" i="20"/>
  <c r="AK63" i="20"/>
  <c r="AT63" i="20" s="1"/>
  <c r="AJ63" i="20"/>
  <c r="AK57" i="20"/>
  <c r="AT57" i="20" s="1"/>
  <c r="AJ57" i="20"/>
  <c r="AK51" i="20"/>
  <c r="AT51" i="20" s="1"/>
  <c r="AJ51" i="20"/>
  <c r="AK45" i="20"/>
  <c r="AT45" i="20" s="1"/>
  <c r="AJ45" i="20"/>
  <c r="AK39" i="20"/>
  <c r="AT39" i="20" s="1"/>
  <c r="AJ39" i="20"/>
  <c r="AK33" i="20"/>
  <c r="AT33" i="20" s="1"/>
  <c r="AJ33" i="20"/>
  <c r="AK27" i="20"/>
  <c r="AT27" i="20" s="1"/>
  <c r="AJ27" i="20"/>
  <c r="AK21" i="20"/>
  <c r="AT21" i="20" s="1"/>
  <c r="AJ21" i="20"/>
  <c r="AK15" i="20"/>
  <c r="AT15" i="20" s="1"/>
  <c r="AJ15" i="20"/>
  <c r="AK9" i="20"/>
  <c r="AT9" i="20" s="1"/>
  <c r="AJ9" i="20"/>
  <c r="AN78" i="90"/>
  <c r="AI78" i="90"/>
  <c r="AI78" i="95"/>
  <c r="AN78" i="95"/>
  <c r="AI81" i="55"/>
  <c r="AN81" i="55"/>
  <c r="AI79" i="20"/>
  <c r="AN79" i="20"/>
  <c r="AN81" i="20" s="1"/>
  <c r="AN81" i="83"/>
  <c r="AI81" i="83"/>
  <c r="AR80" i="50"/>
  <c r="AR80" i="82"/>
  <c r="AL4" i="92"/>
  <c r="AU4" i="92" s="1"/>
  <c r="AU81" i="92" s="1"/>
  <c r="C11" i="92" s="1"/>
  <c r="F36" i="57" s="1"/>
  <c r="AS4" i="92"/>
  <c r="AS81" i="92" s="1"/>
  <c r="AI85" i="41"/>
  <c r="AN85" i="41"/>
  <c r="AK74" i="20"/>
  <c r="AT74" i="20" s="1"/>
  <c r="AJ74" i="20"/>
  <c r="AK68" i="20"/>
  <c r="AT68" i="20" s="1"/>
  <c r="AJ68" i="20"/>
  <c r="AK62" i="20"/>
  <c r="AT62" i="20" s="1"/>
  <c r="AJ62" i="20"/>
  <c r="AK56" i="20"/>
  <c r="AT56" i="20" s="1"/>
  <c r="AJ56" i="20"/>
  <c r="AK50" i="20"/>
  <c r="AT50" i="20" s="1"/>
  <c r="AJ50" i="20"/>
  <c r="AK44" i="20"/>
  <c r="AT44" i="20" s="1"/>
  <c r="AJ44" i="20"/>
  <c r="AK38" i="20"/>
  <c r="AT38" i="20" s="1"/>
  <c r="AJ38" i="20"/>
  <c r="AK32" i="20"/>
  <c r="AT32" i="20" s="1"/>
  <c r="AJ32" i="20"/>
  <c r="AK26" i="20"/>
  <c r="AT26" i="20" s="1"/>
  <c r="AJ26" i="20"/>
  <c r="AK20" i="20"/>
  <c r="AT20" i="20" s="1"/>
  <c r="AJ20" i="20"/>
  <c r="AK14" i="20"/>
  <c r="AT14" i="20" s="1"/>
  <c r="AJ14" i="20"/>
  <c r="AJ8" i="20"/>
  <c r="AK8" i="20"/>
  <c r="AT8" i="20" s="1"/>
  <c r="AI82" i="35"/>
  <c r="AN82" i="35"/>
  <c r="AG87" i="18" l="1"/>
  <c r="AP87" i="18" s="1"/>
  <c r="AF87" i="18"/>
  <c r="AO87" i="18" s="1"/>
  <c r="W88" i="18"/>
  <c r="AF83" i="48"/>
  <c r="AO83" i="48" s="1"/>
  <c r="Z83" i="49"/>
  <c r="AG83" i="49" s="1"/>
  <c r="AP83" i="49" s="1"/>
  <c r="Z87" i="98"/>
  <c r="W88" i="98" s="1"/>
  <c r="Z79" i="99"/>
  <c r="AE79" i="99" s="1"/>
  <c r="AS27" i="20"/>
  <c r="AL27" i="20"/>
  <c r="AU27" i="20" s="1"/>
  <c r="AS77" i="20"/>
  <c r="AL77" i="20"/>
  <c r="AU77" i="20" s="1"/>
  <c r="AS55" i="20"/>
  <c r="AL55" i="20"/>
  <c r="AU55" i="20" s="1"/>
  <c r="AR81" i="55"/>
  <c r="AH82" i="55"/>
  <c r="AQ82" i="55" s="1"/>
  <c r="AH79" i="90"/>
  <c r="AQ79" i="90" s="1"/>
  <c r="AS63" i="20"/>
  <c r="AL63" i="20"/>
  <c r="AU63" i="20" s="1"/>
  <c r="Y83" i="85"/>
  <c r="X83" i="85"/>
  <c r="Z83" i="85" s="1"/>
  <c r="AS41" i="20"/>
  <c r="AL41" i="20"/>
  <c r="AU41" i="20" s="1"/>
  <c r="AS30" i="20"/>
  <c r="AL30" i="20"/>
  <c r="AU30" i="20" s="1"/>
  <c r="AS8" i="20"/>
  <c r="AL8" i="20"/>
  <c r="AU8" i="20" s="1"/>
  <c r="AR85" i="41"/>
  <c r="AS58" i="20"/>
  <c r="AL58" i="20"/>
  <c r="AU58" i="20" s="1"/>
  <c r="AK4" i="20"/>
  <c r="AT4" i="20" s="1"/>
  <c r="AT81" i="20" s="1"/>
  <c r="AJ4" i="20"/>
  <c r="AS50" i="20"/>
  <c r="AL50" i="20"/>
  <c r="AU50" i="20" s="1"/>
  <c r="AS33" i="20"/>
  <c r="AL33" i="20"/>
  <c r="AU33" i="20" s="1"/>
  <c r="AR81" i="87"/>
  <c r="AH86" i="41"/>
  <c r="AQ86" i="41" s="1"/>
  <c r="AS13" i="20"/>
  <c r="AL13" i="20"/>
  <c r="AU13" i="20" s="1"/>
  <c r="AS11" i="20"/>
  <c r="AL11" i="20"/>
  <c r="AU11" i="20" s="1"/>
  <c r="AS29" i="20"/>
  <c r="AL29" i="20"/>
  <c r="AU29" i="20" s="1"/>
  <c r="AS47" i="20"/>
  <c r="AL47" i="20"/>
  <c r="AU47" i="20" s="1"/>
  <c r="AS65" i="20"/>
  <c r="AL65" i="20"/>
  <c r="AU65" i="20" s="1"/>
  <c r="Z82" i="55"/>
  <c r="AS31" i="20"/>
  <c r="AL31" i="20"/>
  <c r="AU31" i="20" s="1"/>
  <c r="Z79" i="90"/>
  <c r="AS18" i="20"/>
  <c r="AL18" i="20"/>
  <c r="AU18" i="20" s="1"/>
  <c r="AS36" i="20"/>
  <c r="AL36" i="20"/>
  <c r="AU36" i="20" s="1"/>
  <c r="AS54" i="20"/>
  <c r="AL54" i="20"/>
  <c r="AU54" i="20" s="1"/>
  <c r="AS72" i="20"/>
  <c r="AL72" i="20"/>
  <c r="AU72" i="20" s="1"/>
  <c r="AS25" i="20"/>
  <c r="AL25" i="20"/>
  <c r="AU25" i="20" s="1"/>
  <c r="AS62" i="20"/>
  <c r="AL62" i="20"/>
  <c r="AU62" i="20" s="1"/>
  <c r="AS9" i="20"/>
  <c r="AL9" i="20"/>
  <c r="AU9" i="20" s="1"/>
  <c r="AH79" i="99"/>
  <c r="AQ79" i="99" s="1"/>
  <c r="AS23" i="20"/>
  <c r="AL23" i="20"/>
  <c r="AU23" i="20" s="1"/>
  <c r="AN81" i="11"/>
  <c r="AI81" i="11"/>
  <c r="AS19" i="20"/>
  <c r="AL19" i="20"/>
  <c r="AU19" i="20" s="1"/>
  <c r="AS66" i="20"/>
  <c r="AL66" i="20"/>
  <c r="AU66" i="20" s="1"/>
  <c r="AS67" i="20"/>
  <c r="AL67" i="20"/>
  <c r="AU67" i="20" s="1"/>
  <c r="AH83" i="35"/>
  <c r="AQ83" i="35" s="1"/>
  <c r="AS14" i="20"/>
  <c r="AL14" i="20"/>
  <c r="AU14" i="20" s="1"/>
  <c r="AS15" i="20"/>
  <c r="AL15" i="20"/>
  <c r="AU15" i="20" s="1"/>
  <c r="AS51" i="20"/>
  <c r="AL51" i="20"/>
  <c r="AU51" i="20" s="1"/>
  <c r="AS7" i="20"/>
  <c r="AL7" i="20"/>
  <c r="AU7" i="20" s="1"/>
  <c r="AS10" i="20"/>
  <c r="AL10" i="20"/>
  <c r="AU10" i="20" s="1"/>
  <c r="AR78" i="95"/>
  <c r="AE84" i="16"/>
  <c r="W85" i="16"/>
  <c r="AF84" i="16"/>
  <c r="AO84" i="16" s="1"/>
  <c r="AG84" i="16"/>
  <c r="AP84" i="16" s="1"/>
  <c r="AN82" i="85"/>
  <c r="AI82" i="85"/>
  <c r="AS28" i="20"/>
  <c r="AL28" i="20"/>
  <c r="AU28" i="20" s="1"/>
  <c r="AS46" i="20"/>
  <c r="AL46" i="20"/>
  <c r="AU46" i="20" s="1"/>
  <c r="AS64" i="20"/>
  <c r="AL64" i="20"/>
  <c r="AU64" i="20" s="1"/>
  <c r="Z86" i="41"/>
  <c r="Z83" i="35"/>
  <c r="AR82" i="49"/>
  <c r="Y82" i="11"/>
  <c r="X82" i="11"/>
  <c r="AG81" i="50"/>
  <c r="AP81" i="50" s="1"/>
  <c r="W82" i="50"/>
  <c r="AE81" i="50"/>
  <c r="AF81" i="50"/>
  <c r="AO81" i="50" s="1"/>
  <c r="Y82" i="91"/>
  <c r="X82" i="91"/>
  <c r="AH82" i="87"/>
  <c r="AQ82" i="87" s="1"/>
  <c r="AS26" i="20"/>
  <c r="AL26" i="20"/>
  <c r="AU26" i="20" s="1"/>
  <c r="AH82" i="83"/>
  <c r="AQ82" i="83" s="1"/>
  <c r="AS59" i="20"/>
  <c r="AL59" i="20"/>
  <c r="AU59" i="20" s="1"/>
  <c r="AS73" i="20"/>
  <c r="AL73" i="20"/>
  <c r="AU73" i="20" s="1"/>
  <c r="Z82" i="83"/>
  <c r="AH79" i="95"/>
  <c r="AQ79" i="95" s="1"/>
  <c r="AS5" i="20"/>
  <c r="AL5" i="20"/>
  <c r="AU5" i="20" s="1"/>
  <c r="AS40" i="20"/>
  <c r="AL40" i="20"/>
  <c r="AU40" i="20" s="1"/>
  <c r="AS76" i="20"/>
  <c r="AL76" i="20"/>
  <c r="AU76" i="20" s="1"/>
  <c r="Y83" i="42"/>
  <c r="X83" i="42"/>
  <c r="AR81" i="83"/>
  <c r="AS20" i="20"/>
  <c r="AL20" i="20"/>
  <c r="AU20" i="20" s="1"/>
  <c r="AS38" i="20"/>
  <c r="AL38" i="20"/>
  <c r="AU38" i="20" s="1"/>
  <c r="AS56" i="20"/>
  <c r="AL56" i="20"/>
  <c r="AU56" i="20" s="1"/>
  <c r="AS74" i="20"/>
  <c r="AL74" i="20"/>
  <c r="AU74" i="20" s="1"/>
  <c r="AR78" i="90"/>
  <c r="AS21" i="20"/>
  <c r="AL21" i="20"/>
  <c r="AU21" i="20" s="1"/>
  <c r="AS39" i="20"/>
  <c r="AL39" i="20"/>
  <c r="AU39" i="20" s="1"/>
  <c r="AS57" i="20"/>
  <c r="AL57" i="20"/>
  <c r="AU57" i="20" s="1"/>
  <c r="AS75" i="20"/>
  <c r="AL75" i="20"/>
  <c r="AU75" i="20" s="1"/>
  <c r="AF79" i="103"/>
  <c r="AO79" i="103" s="1"/>
  <c r="AE79" i="103"/>
  <c r="W80" i="103"/>
  <c r="AG79" i="103"/>
  <c r="AP79" i="103" s="1"/>
  <c r="AR78" i="99"/>
  <c r="AH87" i="98"/>
  <c r="AQ87" i="98" s="1"/>
  <c r="AS61" i="20"/>
  <c r="AL61" i="20"/>
  <c r="AU61" i="20" s="1"/>
  <c r="AS17" i="20"/>
  <c r="AL17" i="20"/>
  <c r="AU17" i="20" s="1"/>
  <c r="AS35" i="20"/>
  <c r="AL35" i="20"/>
  <c r="AU35" i="20" s="1"/>
  <c r="AS53" i="20"/>
  <c r="AL53" i="20"/>
  <c r="AU53" i="20" s="1"/>
  <c r="AS71" i="20"/>
  <c r="AL71" i="20"/>
  <c r="AU71" i="20" s="1"/>
  <c r="AF83" i="102"/>
  <c r="AO83" i="102" s="1"/>
  <c r="AG83" i="102"/>
  <c r="AP83" i="102" s="1"/>
  <c r="AE83" i="102"/>
  <c r="W84" i="102"/>
  <c r="AE81" i="43"/>
  <c r="AF81" i="43"/>
  <c r="AO81" i="43" s="1"/>
  <c r="AG81" i="43"/>
  <c r="AP81" i="43" s="1"/>
  <c r="W82" i="43"/>
  <c r="W86" i="94"/>
  <c r="AE85" i="94"/>
  <c r="AG85" i="94"/>
  <c r="AP85" i="94" s="1"/>
  <c r="AF85" i="94"/>
  <c r="AO85" i="94" s="1"/>
  <c r="AN82" i="42"/>
  <c r="AI82" i="42"/>
  <c r="AS49" i="20"/>
  <c r="AL49" i="20"/>
  <c r="AU49" i="20" s="1"/>
  <c r="AS6" i="20"/>
  <c r="AL6" i="20"/>
  <c r="AU6" i="20" s="1"/>
  <c r="AS24" i="20"/>
  <c r="AL24" i="20"/>
  <c r="AU24" i="20" s="1"/>
  <c r="AS42" i="20"/>
  <c r="AL42" i="20"/>
  <c r="AU42" i="20" s="1"/>
  <c r="AS60" i="20"/>
  <c r="AL60" i="20"/>
  <c r="AU60" i="20" s="1"/>
  <c r="AS78" i="20"/>
  <c r="AL78" i="20"/>
  <c r="AU78" i="20" s="1"/>
  <c r="AR86" i="98"/>
  <c r="W82" i="82"/>
  <c r="AG81" i="82"/>
  <c r="AP81" i="82" s="1"/>
  <c r="AF81" i="82"/>
  <c r="AO81" i="82" s="1"/>
  <c r="AE81" i="82"/>
  <c r="AS37" i="20"/>
  <c r="AL37" i="20"/>
  <c r="AU37" i="20" s="1"/>
  <c r="Z82" i="87"/>
  <c r="Y84" i="48"/>
  <c r="X84" i="48"/>
  <c r="Y88" i="18"/>
  <c r="X88" i="18"/>
  <c r="AS44" i="20"/>
  <c r="AL44" i="20"/>
  <c r="AU44" i="20" s="1"/>
  <c r="AS45" i="20"/>
  <c r="AL45" i="20"/>
  <c r="AU45" i="20" s="1"/>
  <c r="AS22" i="20"/>
  <c r="AL22" i="20"/>
  <c r="AU22" i="20" s="1"/>
  <c r="AL3" i="20"/>
  <c r="AU3" i="20" s="1"/>
  <c r="AS3" i="20"/>
  <c r="AS12" i="20"/>
  <c r="AL12" i="20"/>
  <c r="AU12" i="20" s="1"/>
  <c r="AS48" i="20"/>
  <c r="AL48" i="20"/>
  <c r="AU48" i="20" s="1"/>
  <c r="AN81" i="91"/>
  <c r="AI81" i="91"/>
  <c r="AI83" i="48"/>
  <c r="AN83" i="48"/>
  <c r="AS32" i="20"/>
  <c r="AL32" i="20"/>
  <c r="AU32" i="20" s="1"/>
  <c r="AS68" i="20"/>
  <c r="AL68" i="20"/>
  <c r="AU68" i="20" s="1"/>
  <c r="AS69" i="20"/>
  <c r="AL69" i="20"/>
  <c r="AU69" i="20" s="1"/>
  <c r="Z79" i="95"/>
  <c r="AR82" i="35"/>
  <c r="AR79" i="20"/>
  <c r="AR81" i="20" s="1"/>
  <c r="AL79" i="20"/>
  <c r="AU79" i="20" s="1"/>
  <c r="AE81" i="10"/>
  <c r="AF81" i="10"/>
  <c r="AO81" i="10" s="1"/>
  <c r="AG81" i="10"/>
  <c r="AP81" i="10" s="1"/>
  <c r="W82" i="10"/>
  <c r="AS43" i="20"/>
  <c r="AL43" i="20"/>
  <c r="AU43" i="20" s="1"/>
  <c r="AS16" i="20"/>
  <c r="AL16" i="20"/>
  <c r="AU16" i="20" s="1"/>
  <c r="AS34" i="20"/>
  <c r="AL34" i="20"/>
  <c r="AU34" i="20" s="1"/>
  <c r="AS52" i="20"/>
  <c r="AL52" i="20"/>
  <c r="AU52" i="20" s="1"/>
  <c r="AS70" i="20"/>
  <c r="AL70" i="20"/>
  <c r="AU70" i="20" s="1"/>
  <c r="AH83" i="49"/>
  <c r="AQ83" i="49" s="1"/>
  <c r="AN87" i="18"/>
  <c r="AI87" i="18"/>
  <c r="AE83" i="49" l="1"/>
  <c r="AE87" i="98"/>
  <c r="AF83" i="49"/>
  <c r="AO83" i="49" s="1"/>
  <c r="AF87" i="98"/>
  <c r="AO87" i="98" s="1"/>
  <c r="AG87" i="98"/>
  <c r="AP87" i="98" s="1"/>
  <c r="W84" i="49"/>
  <c r="Y84" i="49" s="1"/>
  <c r="AG79" i="99"/>
  <c r="AP79" i="99" s="1"/>
  <c r="AF79" i="99"/>
  <c r="AO79" i="99" s="1"/>
  <c r="W80" i="99"/>
  <c r="X80" i="99" s="1"/>
  <c r="Z84" i="48"/>
  <c r="AF84" i="48" s="1"/>
  <c r="AO84" i="48" s="1"/>
  <c r="Z83" i="42"/>
  <c r="AE83" i="42" s="1"/>
  <c r="Z82" i="11"/>
  <c r="W83" i="11" s="1"/>
  <c r="AI81" i="10"/>
  <c r="AN81" i="10"/>
  <c r="Y86" i="94"/>
  <c r="X86" i="94"/>
  <c r="AN83" i="102"/>
  <c r="AI83" i="102"/>
  <c r="Y80" i="103"/>
  <c r="X80" i="103"/>
  <c r="AE82" i="55"/>
  <c r="AF82" i="55"/>
  <c r="AO82" i="55" s="1"/>
  <c r="AG82" i="55"/>
  <c r="AP82" i="55" s="1"/>
  <c r="W83" i="55"/>
  <c r="AN81" i="82"/>
  <c r="AI81" i="82"/>
  <c r="AR82" i="42"/>
  <c r="Y82" i="43"/>
  <c r="X82" i="43"/>
  <c r="AI79" i="103"/>
  <c r="AN79" i="103"/>
  <c r="AI81" i="50"/>
  <c r="AN81" i="50"/>
  <c r="AR81" i="11"/>
  <c r="AS4" i="20"/>
  <c r="AS81" i="20" s="1"/>
  <c r="AL4" i="20"/>
  <c r="AU4" i="20" s="1"/>
  <c r="AU81" i="20" s="1"/>
  <c r="C11" i="20" s="1"/>
  <c r="AH83" i="85"/>
  <c r="AQ83" i="85" s="1"/>
  <c r="Y88" i="98"/>
  <c r="X88" i="98"/>
  <c r="Y82" i="50"/>
  <c r="X82" i="50"/>
  <c r="W84" i="85"/>
  <c r="AG83" i="85"/>
  <c r="AP83" i="85" s="1"/>
  <c r="AF83" i="85"/>
  <c r="AO83" i="85" s="1"/>
  <c r="AE83" i="85"/>
  <c r="AN79" i="99"/>
  <c r="AI79" i="99"/>
  <c r="AH82" i="91"/>
  <c r="AQ82" i="91" s="1"/>
  <c r="AE83" i="35"/>
  <c r="W84" i="35"/>
  <c r="AF83" i="35"/>
  <c r="AO83" i="35" s="1"/>
  <c r="AG83" i="35"/>
  <c r="AP83" i="35" s="1"/>
  <c r="Y85" i="16"/>
  <c r="X85" i="16"/>
  <c r="AE79" i="90"/>
  <c r="W80" i="90"/>
  <c r="AF79" i="90"/>
  <c r="AO79" i="90" s="1"/>
  <c r="AG79" i="90"/>
  <c r="AP79" i="90" s="1"/>
  <c r="AR87" i="18"/>
  <c r="AH84" i="48"/>
  <c r="AQ84" i="48" s="1"/>
  <c r="AH88" i="18"/>
  <c r="AQ88" i="18" s="1"/>
  <c r="AG82" i="87"/>
  <c r="AP82" i="87" s="1"/>
  <c r="W83" i="87"/>
  <c r="AF82" i="87"/>
  <c r="AO82" i="87" s="1"/>
  <c r="AE82" i="87"/>
  <c r="Y82" i="82"/>
  <c r="X82" i="82"/>
  <c r="AN81" i="43"/>
  <c r="AI81" i="43"/>
  <c r="AF82" i="83"/>
  <c r="AO82" i="83" s="1"/>
  <c r="AE82" i="83"/>
  <c r="W83" i="83"/>
  <c r="AG82" i="83"/>
  <c r="AP82" i="83" s="1"/>
  <c r="Z82" i="91"/>
  <c r="AH82" i="11"/>
  <c r="AQ82" i="11" s="1"/>
  <c r="AE86" i="41"/>
  <c r="AF86" i="41"/>
  <c r="AO86" i="41" s="1"/>
  <c r="AG86" i="41"/>
  <c r="AP86" i="41" s="1"/>
  <c r="W87" i="41"/>
  <c r="AN84" i="16"/>
  <c r="AI84" i="16"/>
  <c r="AN87" i="98"/>
  <c r="AI87" i="98"/>
  <c r="AR83" i="48"/>
  <c r="AR81" i="91"/>
  <c r="Y82" i="10"/>
  <c r="X82" i="10"/>
  <c r="AF79" i="95"/>
  <c r="AO79" i="95" s="1"/>
  <c r="AE79" i="95"/>
  <c r="W80" i="95"/>
  <c r="AG79" i="95"/>
  <c r="AP79" i="95" s="1"/>
  <c r="Z88" i="18"/>
  <c r="AN85" i="94"/>
  <c r="AI85" i="94"/>
  <c r="Y84" i="102"/>
  <c r="X84" i="102"/>
  <c r="AH83" i="42"/>
  <c r="AQ83" i="42" s="1"/>
  <c r="AR82" i="85"/>
  <c r="AI83" i="49"/>
  <c r="AN83" i="49"/>
  <c r="X84" i="49" l="1"/>
  <c r="Y80" i="99"/>
  <c r="AE84" i="48"/>
  <c r="W85" i="48"/>
  <c r="Z88" i="98"/>
  <c r="W89" i="98" s="1"/>
  <c r="AE82" i="11"/>
  <c r="AN82" i="11" s="1"/>
  <c r="Z80" i="103"/>
  <c r="AF80" i="103" s="1"/>
  <c r="AO80" i="103" s="1"/>
  <c r="AF82" i="11"/>
  <c r="AO82" i="11" s="1"/>
  <c r="AG84" i="48"/>
  <c r="AP84" i="48" s="1"/>
  <c r="W84" i="42"/>
  <c r="X84" i="42" s="1"/>
  <c r="Z84" i="49"/>
  <c r="AG84" i="49" s="1"/>
  <c r="AP84" i="49" s="1"/>
  <c r="AG82" i="11"/>
  <c r="AP82" i="11" s="1"/>
  <c r="Z80" i="99"/>
  <c r="AF80" i="99" s="1"/>
  <c r="AO80" i="99" s="1"/>
  <c r="AG83" i="42"/>
  <c r="AP83" i="42" s="1"/>
  <c r="AF83" i="42"/>
  <c r="AO83" i="42" s="1"/>
  <c r="Y87" i="41"/>
  <c r="X87" i="41"/>
  <c r="W83" i="91"/>
  <c r="AG82" i="91"/>
  <c r="AP82" i="91" s="1"/>
  <c r="AF82" i="91"/>
  <c r="AO82" i="91" s="1"/>
  <c r="AE82" i="91"/>
  <c r="Y83" i="87"/>
  <c r="X83" i="87"/>
  <c r="AH85" i="16"/>
  <c r="AQ85" i="16" s="1"/>
  <c r="AI83" i="35"/>
  <c r="AN83" i="35"/>
  <c r="Y84" i="85"/>
  <c r="X84" i="85"/>
  <c r="AR81" i="50"/>
  <c r="AH82" i="10"/>
  <c r="AQ82" i="10" s="1"/>
  <c r="AH82" i="82"/>
  <c r="AQ82" i="82" s="1"/>
  <c r="Z85" i="16"/>
  <c r="AR79" i="99"/>
  <c r="AH82" i="50"/>
  <c r="AQ82" i="50" s="1"/>
  <c r="AI82" i="55"/>
  <c r="AN82" i="55"/>
  <c r="AH86" i="94"/>
  <c r="AQ86" i="94" s="1"/>
  <c r="Y83" i="11"/>
  <c r="X83" i="11"/>
  <c r="Y83" i="83"/>
  <c r="X83" i="83"/>
  <c r="Z82" i="82"/>
  <c r="Z82" i="50"/>
  <c r="AH80" i="99"/>
  <c r="AQ80" i="99" s="1"/>
  <c r="AR79" i="103"/>
  <c r="AR81" i="82"/>
  <c r="AH80" i="103"/>
  <c r="AQ80" i="103" s="1"/>
  <c r="Z86" i="94"/>
  <c r="AI84" i="48"/>
  <c r="AN84" i="48"/>
  <c r="Y84" i="42"/>
  <c r="AN83" i="85"/>
  <c r="AI83" i="85"/>
  <c r="AG80" i="99"/>
  <c r="AP80" i="99" s="1"/>
  <c r="AH82" i="43"/>
  <c r="AQ82" i="43" s="1"/>
  <c r="AE80" i="103"/>
  <c r="Y85" i="48"/>
  <c r="X85" i="48"/>
  <c r="Z82" i="10"/>
  <c r="AR87" i="98"/>
  <c r="AH84" i="102"/>
  <c r="AQ84" i="102" s="1"/>
  <c r="AN86" i="41"/>
  <c r="AI86" i="41"/>
  <c r="AN82" i="83"/>
  <c r="AI82" i="83"/>
  <c r="AR83" i="49"/>
  <c r="Z84" i="102"/>
  <c r="Y80" i="95"/>
  <c r="X80" i="95"/>
  <c r="AR84" i="16"/>
  <c r="AN82" i="87"/>
  <c r="AI82" i="87"/>
  <c r="Y80" i="90"/>
  <c r="X80" i="90"/>
  <c r="AH84" i="49"/>
  <c r="AQ84" i="49" s="1"/>
  <c r="Z82" i="43"/>
  <c r="Y83" i="55"/>
  <c r="X83" i="55"/>
  <c r="AR85" i="94"/>
  <c r="AG88" i="18"/>
  <c r="AP88" i="18" s="1"/>
  <c r="AF88" i="18"/>
  <c r="AO88" i="18" s="1"/>
  <c r="AE88" i="18"/>
  <c r="W89" i="18"/>
  <c r="AN79" i="95"/>
  <c r="AI79" i="95"/>
  <c r="AR81" i="43"/>
  <c r="AN79" i="90"/>
  <c r="AI79" i="90"/>
  <c r="Y84" i="35"/>
  <c r="X84" i="35"/>
  <c r="AH88" i="98"/>
  <c r="AQ88" i="98" s="1"/>
  <c r="AR83" i="102"/>
  <c r="AR81" i="10"/>
  <c r="AI83" i="42"/>
  <c r="AN83" i="42"/>
  <c r="AE80" i="99" l="1"/>
  <c r="AF88" i="98"/>
  <c r="AO88" i="98" s="1"/>
  <c r="W85" i="49"/>
  <c r="AG80" i="103"/>
  <c r="AP80" i="103" s="1"/>
  <c r="AF84" i="49"/>
  <c r="AO84" i="49" s="1"/>
  <c r="W81" i="103"/>
  <c r="AE88" i="98"/>
  <c r="AI82" i="11"/>
  <c r="AR82" i="11" s="1"/>
  <c r="W81" i="99"/>
  <c r="Y81" i="99" s="1"/>
  <c r="AG88" i="98"/>
  <c r="AP88" i="98" s="1"/>
  <c r="AE84" i="49"/>
  <c r="Z83" i="83"/>
  <c r="Z80" i="90"/>
  <c r="AF80" i="90" s="1"/>
  <c r="AO80" i="90" s="1"/>
  <c r="Z84" i="35"/>
  <c r="AF84" i="35" s="1"/>
  <c r="AO84" i="35" s="1"/>
  <c r="Z83" i="11"/>
  <c r="AE83" i="11" s="1"/>
  <c r="Z83" i="87"/>
  <c r="AG83" i="87" s="1"/>
  <c r="AP83" i="87" s="1"/>
  <c r="AF82" i="43"/>
  <c r="AO82" i="43" s="1"/>
  <c r="AG82" i="43"/>
  <c r="AP82" i="43" s="1"/>
  <c r="W83" i="43"/>
  <c r="AE82" i="43"/>
  <c r="AR82" i="87"/>
  <c r="AR86" i="41"/>
  <c r="AE82" i="10"/>
  <c r="AF82" i="10"/>
  <c r="AO82" i="10" s="1"/>
  <c r="W83" i="10"/>
  <c r="AG82" i="10"/>
  <c r="AP82" i="10" s="1"/>
  <c r="AE82" i="50"/>
  <c r="AF82" i="50"/>
  <c r="AO82" i="50" s="1"/>
  <c r="W83" i="50"/>
  <c r="AG82" i="50"/>
  <c r="AP82" i="50" s="1"/>
  <c r="Y85" i="49"/>
  <c r="X85" i="49"/>
  <c r="AF84" i="102"/>
  <c r="AO84" i="102" s="1"/>
  <c r="AG84" i="102"/>
  <c r="AP84" i="102" s="1"/>
  <c r="AE84" i="102"/>
  <c r="W85" i="102"/>
  <c r="AH85" i="48"/>
  <c r="AQ85" i="48" s="1"/>
  <c r="Y81" i="103"/>
  <c r="X81" i="103"/>
  <c r="AG82" i="82"/>
  <c r="AP82" i="82" s="1"/>
  <c r="W83" i="82"/>
  <c r="AF82" i="82"/>
  <c r="AO82" i="82" s="1"/>
  <c r="AE82" i="82"/>
  <c r="AR83" i="85"/>
  <c r="AR84" i="48"/>
  <c r="AH83" i="83"/>
  <c r="AQ83" i="83" s="1"/>
  <c r="Y89" i="98"/>
  <c r="X89" i="98"/>
  <c r="Z89" i="98" s="1"/>
  <c r="AI84" i="49"/>
  <c r="AN84" i="49"/>
  <c r="AH83" i="87"/>
  <c r="AQ83" i="87" s="1"/>
  <c r="Y83" i="91"/>
  <c r="X83" i="91"/>
  <c r="AF83" i="83"/>
  <c r="AO83" i="83" s="1"/>
  <c r="AE83" i="83"/>
  <c r="W84" i="83"/>
  <c r="AG83" i="83"/>
  <c r="AP83" i="83" s="1"/>
  <c r="AH84" i="85"/>
  <c r="AQ84" i="85" s="1"/>
  <c r="AH87" i="41"/>
  <c r="AQ87" i="41" s="1"/>
  <c r="AR79" i="90"/>
  <c r="AH83" i="55"/>
  <c r="AQ83" i="55" s="1"/>
  <c r="Z85" i="48"/>
  <c r="AG86" i="94"/>
  <c r="AP86" i="94" s="1"/>
  <c r="AF86" i="94"/>
  <c r="AO86" i="94" s="1"/>
  <c r="AE86" i="94"/>
  <c r="W87" i="94"/>
  <c r="AH80" i="95"/>
  <c r="AQ80" i="95" s="1"/>
  <c r="AR82" i="83"/>
  <c r="AN80" i="103"/>
  <c r="AI80" i="103"/>
  <c r="AH84" i="42"/>
  <c r="AQ84" i="42" s="1"/>
  <c r="AE85" i="16"/>
  <c r="AF85" i="16"/>
  <c r="AO85" i="16" s="1"/>
  <c r="AG85" i="16"/>
  <c r="AP85" i="16" s="1"/>
  <c r="W86" i="16"/>
  <c r="Z84" i="85"/>
  <c r="Z87" i="41"/>
  <c r="Y89" i="18"/>
  <c r="X89" i="18"/>
  <c r="AI88" i="18"/>
  <c r="AN88" i="18"/>
  <c r="AR83" i="42"/>
  <c r="AH80" i="90"/>
  <c r="AQ80" i="90" s="1"/>
  <c r="AH84" i="35"/>
  <c r="AQ84" i="35" s="1"/>
  <c r="Z83" i="55"/>
  <c r="AR79" i="95"/>
  <c r="Z80" i="95"/>
  <c r="AN80" i="99"/>
  <c r="AI80" i="99"/>
  <c r="Z84" i="42"/>
  <c r="AH83" i="11"/>
  <c r="AQ83" i="11" s="1"/>
  <c r="AR82" i="55"/>
  <c r="AN88" i="98"/>
  <c r="AI88" i="98"/>
  <c r="AR83" i="35"/>
  <c r="AN82" i="91"/>
  <c r="AI82" i="91"/>
  <c r="W81" i="90" l="1"/>
  <c r="X81" i="99"/>
  <c r="AG80" i="90"/>
  <c r="AP80" i="90" s="1"/>
  <c r="AE80" i="90"/>
  <c r="W85" i="35"/>
  <c r="X85" i="35" s="1"/>
  <c r="AE84" i="35"/>
  <c r="AG84" i="35"/>
  <c r="AP84" i="35" s="1"/>
  <c r="W84" i="11"/>
  <c r="W84" i="87"/>
  <c r="AE83" i="87"/>
  <c r="AF83" i="87"/>
  <c r="AO83" i="87" s="1"/>
  <c r="AF83" i="11"/>
  <c r="AO83" i="11" s="1"/>
  <c r="Z89" i="18"/>
  <c r="W90" i="18" s="1"/>
  <c r="AG83" i="11"/>
  <c r="AP83" i="11" s="1"/>
  <c r="Y83" i="50"/>
  <c r="X83" i="50"/>
  <c r="AN80" i="90"/>
  <c r="AI80" i="90"/>
  <c r="AH83" i="91"/>
  <c r="AQ83" i="91" s="1"/>
  <c r="AR84" i="49"/>
  <c r="Y83" i="82"/>
  <c r="X83" i="82"/>
  <c r="Y83" i="10"/>
  <c r="X83" i="10"/>
  <c r="Z83" i="10" s="1"/>
  <c r="AE87" i="41"/>
  <c r="AF87" i="41"/>
  <c r="AO87" i="41" s="1"/>
  <c r="AG87" i="41"/>
  <c r="AP87" i="41" s="1"/>
  <c r="W88" i="41"/>
  <c r="AE85" i="48"/>
  <c r="AF85" i="48"/>
  <c r="AO85" i="48" s="1"/>
  <c r="W86" i="48"/>
  <c r="AG85" i="48"/>
  <c r="AP85" i="48" s="1"/>
  <c r="Z83" i="91"/>
  <c r="AH89" i="98"/>
  <c r="AQ89" i="98" s="1"/>
  <c r="Y85" i="102"/>
  <c r="X85" i="102"/>
  <c r="AH85" i="49"/>
  <c r="AQ85" i="49" s="1"/>
  <c r="AI82" i="50"/>
  <c r="AN82" i="50"/>
  <c r="AN82" i="43"/>
  <c r="AI82" i="43"/>
  <c r="AN85" i="16"/>
  <c r="AI85" i="16"/>
  <c r="AE83" i="55"/>
  <c r="AF83" i="55"/>
  <c r="AO83" i="55" s="1"/>
  <c r="AG83" i="55"/>
  <c r="AP83" i="55" s="1"/>
  <c r="W84" i="55"/>
  <c r="W90" i="98"/>
  <c r="AG89" i="98"/>
  <c r="AP89" i="98" s="1"/>
  <c r="AF89" i="98"/>
  <c r="AO89" i="98" s="1"/>
  <c r="AE89" i="98"/>
  <c r="AH81" i="103"/>
  <c r="AQ81" i="103" s="1"/>
  <c r="AI84" i="102"/>
  <c r="AN84" i="102"/>
  <c r="AH81" i="99"/>
  <c r="AQ81" i="99" s="1"/>
  <c r="AN82" i="10"/>
  <c r="AI82" i="10"/>
  <c r="Y83" i="43"/>
  <c r="X83" i="43"/>
  <c r="AE84" i="42"/>
  <c r="AG84" i="42"/>
  <c r="AP84" i="42" s="1"/>
  <c r="AF84" i="42"/>
  <c r="AO84" i="42" s="1"/>
  <c r="W85" i="42"/>
  <c r="W85" i="85"/>
  <c r="AG84" i="85"/>
  <c r="AP84" i="85" s="1"/>
  <c r="AF84" i="85"/>
  <c r="AO84" i="85" s="1"/>
  <c r="AE84" i="85"/>
  <c r="Y84" i="87"/>
  <c r="X84" i="87"/>
  <c r="AR82" i="91"/>
  <c r="AR88" i="18"/>
  <c r="Y86" i="16"/>
  <c r="X86" i="16"/>
  <c r="AR80" i="103"/>
  <c r="Y87" i="94"/>
  <c r="X87" i="94"/>
  <c r="AN83" i="87"/>
  <c r="Y84" i="83"/>
  <c r="X84" i="83"/>
  <c r="Z81" i="103"/>
  <c r="Z85" i="49"/>
  <c r="Z81" i="99"/>
  <c r="Y81" i="90"/>
  <c r="X81" i="90"/>
  <c r="AN83" i="11"/>
  <c r="AI83" i="11"/>
  <c r="AR88" i="98"/>
  <c r="AR80" i="99"/>
  <c r="AF80" i="95"/>
  <c r="AO80" i="95" s="1"/>
  <c r="AE80" i="95"/>
  <c r="W81" i="95"/>
  <c r="AG80" i="95"/>
  <c r="AP80" i="95" s="1"/>
  <c r="AH89" i="18"/>
  <c r="AQ89" i="18" s="1"/>
  <c r="AN86" i="94"/>
  <c r="AI86" i="94"/>
  <c r="AI83" i="83"/>
  <c r="AN83" i="83"/>
  <c r="AN82" i="82"/>
  <c r="AI82" i="82"/>
  <c r="Y84" i="11"/>
  <c r="X84" i="11"/>
  <c r="AF89" i="18" l="1"/>
  <c r="AO89" i="18" s="1"/>
  <c r="Z85" i="35"/>
  <c r="Y85" i="35"/>
  <c r="AI83" i="87"/>
  <c r="AR83" i="87" s="1"/>
  <c r="AI84" i="35"/>
  <c r="AR84" i="35" s="1"/>
  <c r="AN84" i="35"/>
  <c r="AE89" i="18"/>
  <c r="Z83" i="82"/>
  <c r="AG83" i="82" s="1"/>
  <c r="AP83" i="82" s="1"/>
  <c r="AG89" i="18"/>
  <c r="AP89" i="18" s="1"/>
  <c r="Z84" i="87"/>
  <c r="Z83" i="50"/>
  <c r="AF83" i="50" s="1"/>
  <c r="AO83" i="50" s="1"/>
  <c r="Y81" i="95"/>
  <c r="X81" i="95"/>
  <c r="AI84" i="42"/>
  <c r="AN84" i="42"/>
  <c r="AI89" i="98"/>
  <c r="AN89" i="98"/>
  <c r="AR80" i="90"/>
  <c r="AR86" i="94"/>
  <c r="AE85" i="49"/>
  <c r="W86" i="49"/>
  <c r="AF85" i="49"/>
  <c r="AO85" i="49" s="1"/>
  <c r="AG85" i="49"/>
  <c r="AP85" i="49" s="1"/>
  <c r="AH86" i="16"/>
  <c r="AQ86" i="16" s="1"/>
  <c r="AH83" i="43"/>
  <c r="AQ83" i="43" s="1"/>
  <c r="AN83" i="55"/>
  <c r="AI83" i="55"/>
  <c r="AR82" i="50"/>
  <c r="AI85" i="48"/>
  <c r="AN85" i="48"/>
  <c r="W82" i="103"/>
  <c r="AG81" i="103"/>
  <c r="AP81" i="103" s="1"/>
  <c r="AF81" i="103"/>
  <c r="AO81" i="103" s="1"/>
  <c r="AE81" i="103"/>
  <c r="AH87" i="94"/>
  <c r="AQ87" i="94" s="1"/>
  <c r="Z86" i="16"/>
  <c r="AH84" i="87"/>
  <c r="AQ84" i="87" s="1"/>
  <c r="Y85" i="85"/>
  <c r="X85" i="85"/>
  <c r="Z83" i="43"/>
  <c r="AR85" i="16"/>
  <c r="Y88" i="41"/>
  <c r="X88" i="41"/>
  <c r="AH83" i="10"/>
  <c r="AQ83" i="10" s="1"/>
  <c r="AH85" i="35"/>
  <c r="AQ85" i="35" s="1"/>
  <c r="Y90" i="18"/>
  <c r="X90" i="18"/>
  <c r="AR83" i="83"/>
  <c r="Z87" i="94"/>
  <c r="AR84" i="102"/>
  <c r="W84" i="91"/>
  <c r="AG83" i="91"/>
  <c r="AP83" i="91" s="1"/>
  <c r="AE83" i="91"/>
  <c r="AF83" i="91"/>
  <c r="AO83" i="91" s="1"/>
  <c r="AE83" i="10"/>
  <c r="AF83" i="10"/>
  <c r="AO83" i="10" s="1"/>
  <c r="AG83" i="10"/>
  <c r="AP83" i="10" s="1"/>
  <c r="W84" i="10"/>
  <c r="AF85" i="35"/>
  <c r="AO85" i="35" s="1"/>
  <c r="AG85" i="35"/>
  <c r="AP85" i="35" s="1"/>
  <c r="W86" i="35"/>
  <c r="AE85" i="35"/>
  <c r="AH84" i="11"/>
  <c r="AQ84" i="11" s="1"/>
  <c r="Z84" i="11"/>
  <c r="AI80" i="95"/>
  <c r="AN80" i="95"/>
  <c r="AR82" i="82"/>
  <c r="AH81" i="90"/>
  <c r="AQ81" i="90" s="1"/>
  <c r="AH84" i="83"/>
  <c r="AQ84" i="83" s="1"/>
  <c r="Y85" i="42"/>
  <c r="X85" i="42"/>
  <c r="Y90" i="98"/>
  <c r="X90" i="98"/>
  <c r="Z84" i="83"/>
  <c r="AR82" i="10"/>
  <c r="Y84" i="55"/>
  <c r="X84" i="55"/>
  <c r="AR82" i="43"/>
  <c r="AH85" i="102"/>
  <c r="AQ85" i="102" s="1"/>
  <c r="AN89" i="18"/>
  <c r="W82" i="99"/>
  <c r="AE81" i="99"/>
  <c r="AG81" i="99"/>
  <c r="AP81" i="99" s="1"/>
  <c r="AF81" i="99"/>
  <c r="AO81" i="99" s="1"/>
  <c r="AR83" i="11"/>
  <c r="AG84" i="87"/>
  <c r="AP84" i="87" s="1"/>
  <c r="W85" i="87"/>
  <c r="AF84" i="87"/>
  <c r="AO84" i="87" s="1"/>
  <c r="AE84" i="87"/>
  <c r="Z81" i="90"/>
  <c r="AN84" i="85"/>
  <c r="AI84" i="85"/>
  <c r="Z85" i="102"/>
  <c r="Y86" i="48"/>
  <c r="X86" i="48"/>
  <c r="AI87" i="41"/>
  <c r="AN87" i="41"/>
  <c r="AH83" i="82"/>
  <c r="AQ83" i="82" s="1"/>
  <c r="AH83" i="50"/>
  <c r="AQ83" i="50" s="1"/>
  <c r="AE83" i="82" l="1"/>
  <c r="W84" i="82"/>
  <c r="AI89" i="18"/>
  <c r="AR89" i="18" s="1"/>
  <c r="Z85" i="85"/>
  <c r="W86" i="85" s="1"/>
  <c r="AF83" i="82"/>
  <c r="AO83" i="82" s="1"/>
  <c r="AE83" i="50"/>
  <c r="Z88" i="41"/>
  <c r="W89" i="41" s="1"/>
  <c r="W84" i="50"/>
  <c r="AG83" i="50"/>
  <c r="AP83" i="50" s="1"/>
  <c r="Z90" i="18"/>
  <c r="AG90" i="18" s="1"/>
  <c r="AP90" i="18" s="1"/>
  <c r="AH84" i="55"/>
  <c r="AQ84" i="55" s="1"/>
  <c r="AH90" i="98"/>
  <c r="AQ90" i="98" s="1"/>
  <c r="Y86" i="35"/>
  <c r="X86" i="35"/>
  <c r="AN83" i="10"/>
  <c r="AI83" i="10"/>
  <c r="W91" i="18"/>
  <c r="AG88" i="41"/>
  <c r="AP88" i="41" s="1"/>
  <c r="Y84" i="82"/>
  <c r="X84" i="82"/>
  <c r="AR84" i="42"/>
  <c r="Z90" i="98"/>
  <c r="AR80" i="95"/>
  <c r="AE87" i="94"/>
  <c r="W88" i="94"/>
  <c r="AF87" i="94"/>
  <c r="AO87" i="94" s="1"/>
  <c r="AG87" i="94"/>
  <c r="AP87" i="94" s="1"/>
  <c r="AN81" i="103"/>
  <c r="AI81" i="103"/>
  <c r="Y86" i="49"/>
  <c r="X86" i="49"/>
  <c r="W85" i="11"/>
  <c r="AG84" i="11"/>
  <c r="AP84" i="11" s="1"/>
  <c r="AF84" i="11"/>
  <c r="AO84" i="11" s="1"/>
  <c r="AE84" i="11"/>
  <c r="AN83" i="91"/>
  <c r="AI83" i="91"/>
  <c r="AR85" i="48"/>
  <c r="AI85" i="49"/>
  <c r="AN85" i="49"/>
  <c r="AN83" i="50"/>
  <c r="AR87" i="41"/>
  <c r="AH86" i="48"/>
  <c r="AQ86" i="48" s="1"/>
  <c r="AN84" i="87"/>
  <c r="AI84" i="87"/>
  <c r="AH85" i="42"/>
  <c r="AQ85" i="42" s="1"/>
  <c r="Y84" i="10"/>
  <c r="X84" i="10"/>
  <c r="AH81" i="95"/>
  <c r="AQ81" i="95" s="1"/>
  <c r="AF81" i="90"/>
  <c r="AO81" i="90" s="1"/>
  <c r="AE81" i="90"/>
  <c r="W82" i="90"/>
  <c r="AG81" i="90"/>
  <c r="AP81" i="90" s="1"/>
  <c r="AF85" i="102"/>
  <c r="AO85" i="102" s="1"/>
  <c r="AE85" i="102"/>
  <c r="AG85" i="102"/>
  <c r="AP85" i="102" s="1"/>
  <c r="W86" i="102"/>
  <c r="Y85" i="87"/>
  <c r="X85" i="87"/>
  <c r="AN81" i="99"/>
  <c r="AI81" i="99"/>
  <c r="Z85" i="42"/>
  <c r="Y84" i="91"/>
  <c r="X84" i="91"/>
  <c r="AH90" i="18"/>
  <c r="AQ90" i="18" s="1"/>
  <c r="AE83" i="43"/>
  <c r="AF83" i="43"/>
  <c r="AO83" i="43" s="1"/>
  <c r="AG83" i="43"/>
  <c r="AP83" i="43" s="1"/>
  <c r="W84" i="43"/>
  <c r="AE86" i="16"/>
  <c r="W87" i="16"/>
  <c r="AF86" i="16"/>
  <c r="AO86" i="16" s="1"/>
  <c r="AG86" i="16"/>
  <c r="AP86" i="16" s="1"/>
  <c r="Y82" i="103"/>
  <c r="X82" i="103"/>
  <c r="AR89" i="98"/>
  <c r="Z81" i="95"/>
  <c r="Z84" i="55"/>
  <c r="Z86" i="48"/>
  <c r="AR84" i="85"/>
  <c r="Y82" i="99"/>
  <c r="X82" i="99"/>
  <c r="AF84" i="83"/>
  <c r="AO84" i="83" s="1"/>
  <c r="AE84" i="83"/>
  <c r="AG84" i="83"/>
  <c r="AP84" i="83" s="1"/>
  <c r="W85" i="83"/>
  <c r="AI85" i="35"/>
  <c r="AN85" i="35"/>
  <c r="AH88" i="41"/>
  <c r="AQ88" i="41" s="1"/>
  <c r="AH85" i="85"/>
  <c r="AQ85" i="85" s="1"/>
  <c r="AR83" i="55"/>
  <c r="Y84" i="50"/>
  <c r="X84" i="50"/>
  <c r="AI83" i="82"/>
  <c r="AN83" i="82"/>
  <c r="AF85" i="85" l="1"/>
  <c r="AO85" i="85" s="1"/>
  <c r="AE85" i="85"/>
  <c r="AG85" i="85"/>
  <c r="AP85" i="85" s="1"/>
  <c r="AI83" i="50"/>
  <c r="AF88" i="41"/>
  <c r="AO88" i="41" s="1"/>
  <c r="AE88" i="41"/>
  <c r="AF90" i="18"/>
  <c r="AO90" i="18" s="1"/>
  <c r="AE90" i="18"/>
  <c r="Z86" i="35"/>
  <c r="AF86" i="35" s="1"/>
  <c r="AO86" i="35" s="1"/>
  <c r="Z85" i="87"/>
  <c r="AR81" i="99"/>
  <c r="AH84" i="82"/>
  <c r="AQ84" i="82" s="1"/>
  <c r="Y89" i="41"/>
  <c r="X89" i="41"/>
  <c r="AH82" i="103"/>
  <c r="AQ82" i="103" s="1"/>
  <c r="AI85" i="102"/>
  <c r="AN85" i="102"/>
  <c r="Y85" i="11"/>
  <c r="X85" i="11"/>
  <c r="AF90" i="98"/>
  <c r="AO90" i="98" s="1"/>
  <c r="AE90" i="98"/>
  <c r="W91" i="98"/>
  <c r="AG90" i="98"/>
  <c r="AP90" i="98" s="1"/>
  <c r="Z84" i="82"/>
  <c r="AH86" i="35"/>
  <c r="AQ86" i="35" s="1"/>
  <c r="Z82" i="103"/>
  <c r="Y84" i="43"/>
  <c r="X84" i="43"/>
  <c r="AH84" i="91"/>
  <c r="AQ84" i="91" s="1"/>
  <c r="AH85" i="87"/>
  <c r="AQ85" i="87" s="1"/>
  <c r="AR84" i="87"/>
  <c r="AR83" i="91"/>
  <c r="AH86" i="49"/>
  <c r="AQ86" i="49" s="1"/>
  <c r="Y87" i="16"/>
  <c r="X87" i="16"/>
  <c r="AN84" i="83"/>
  <c r="AI84" i="83"/>
  <c r="AH82" i="99"/>
  <c r="AQ82" i="99" s="1"/>
  <c r="AG85" i="87"/>
  <c r="AP85" i="87" s="1"/>
  <c r="AE85" i="87"/>
  <c r="W86" i="87"/>
  <c r="AH84" i="10"/>
  <c r="AQ84" i="10" s="1"/>
  <c r="Y88" i="94"/>
  <c r="X88" i="94"/>
  <c r="Y91" i="18"/>
  <c r="X91" i="18"/>
  <c r="AN85" i="85"/>
  <c r="AI85" i="85"/>
  <c r="AH84" i="50"/>
  <c r="AQ84" i="50" s="1"/>
  <c r="Z84" i="50"/>
  <c r="AE86" i="48"/>
  <c r="AF86" i="48"/>
  <c r="AO86" i="48" s="1"/>
  <c r="AG86" i="48"/>
  <c r="AP86" i="48" s="1"/>
  <c r="W87" i="48"/>
  <c r="W85" i="55"/>
  <c r="AE84" i="55"/>
  <c r="AG84" i="55"/>
  <c r="AP84" i="55" s="1"/>
  <c r="AF84" i="55"/>
  <c r="AO84" i="55" s="1"/>
  <c r="AF81" i="95"/>
  <c r="AO81" i="95" s="1"/>
  <c r="AG81" i="95"/>
  <c r="AP81" i="95" s="1"/>
  <c r="AE81" i="95"/>
  <c r="W82" i="95"/>
  <c r="Y82" i="90"/>
  <c r="X82" i="90"/>
  <c r="Z84" i="10"/>
  <c r="AN84" i="11"/>
  <c r="AI84" i="11"/>
  <c r="Z86" i="49"/>
  <c r="AN87" i="94"/>
  <c r="AI87" i="94"/>
  <c r="AN90" i="18"/>
  <c r="AI90" i="18"/>
  <c r="AI86" i="16"/>
  <c r="AN86" i="16"/>
  <c r="Z84" i="91"/>
  <c r="AR83" i="50"/>
  <c r="AR85" i="35"/>
  <c r="Z82" i="99"/>
  <c r="AR83" i="82"/>
  <c r="Y85" i="83"/>
  <c r="X85" i="83"/>
  <c r="AN83" i="43"/>
  <c r="AI83" i="43"/>
  <c r="AE85" i="42"/>
  <c r="W86" i="42"/>
  <c r="AF85" i="42"/>
  <c r="AO85" i="42" s="1"/>
  <c r="AG85" i="42"/>
  <c r="AP85" i="42" s="1"/>
  <c r="Y86" i="102"/>
  <c r="X86" i="102"/>
  <c r="AN81" i="90"/>
  <c r="AI81" i="90"/>
  <c r="AR85" i="49"/>
  <c r="AR81" i="103"/>
  <c r="AI88" i="41"/>
  <c r="AN88" i="41"/>
  <c r="AR83" i="10"/>
  <c r="Y86" i="85"/>
  <c r="X86" i="85"/>
  <c r="AE86" i="35" l="1"/>
  <c r="AG86" i="35"/>
  <c r="AP86" i="35" s="1"/>
  <c r="W87" i="35"/>
  <c r="Y87" i="35" s="1"/>
  <c r="Z82" i="90"/>
  <c r="AF82" i="90" s="1"/>
  <c r="AO82" i="90" s="1"/>
  <c r="Z84" i="43"/>
  <c r="AG84" i="43" s="1"/>
  <c r="AP84" i="43" s="1"/>
  <c r="Z86" i="85"/>
  <c r="AG86" i="85" s="1"/>
  <c r="AP86" i="85" s="1"/>
  <c r="AF85" i="87"/>
  <c r="AO85" i="87" s="1"/>
  <c r="Z89" i="41"/>
  <c r="AX89" i="41" s="1"/>
  <c r="S89" i="41" s="1"/>
  <c r="AC89" i="41" s="1"/>
  <c r="AE82" i="90"/>
  <c r="W83" i="90"/>
  <c r="AR85" i="85"/>
  <c r="AH91" i="18"/>
  <c r="AQ91" i="18" s="1"/>
  <c r="AE84" i="43"/>
  <c r="AN85" i="42"/>
  <c r="AI85" i="42"/>
  <c r="W85" i="91"/>
  <c r="AG84" i="91"/>
  <c r="AP84" i="91" s="1"/>
  <c r="AF84" i="91"/>
  <c r="AO84" i="91" s="1"/>
  <c r="AE84" i="91"/>
  <c r="Z91" i="18"/>
  <c r="Y91" i="98"/>
  <c r="X91" i="98"/>
  <c r="AE86" i="49"/>
  <c r="AF86" i="49"/>
  <c r="AO86" i="49" s="1"/>
  <c r="W87" i="49"/>
  <c r="AG86" i="49"/>
  <c r="AP86" i="49" s="1"/>
  <c r="AI86" i="48"/>
  <c r="AN86" i="48"/>
  <c r="AR84" i="83"/>
  <c r="W83" i="103"/>
  <c r="AG82" i="103"/>
  <c r="AP82" i="103" s="1"/>
  <c r="AF82" i="103"/>
  <c r="AO82" i="103" s="1"/>
  <c r="AE82" i="103"/>
  <c r="AI90" i="98"/>
  <c r="AN90" i="98"/>
  <c r="AR85" i="102"/>
  <c r="AH86" i="102"/>
  <c r="AQ86" i="102" s="1"/>
  <c r="AH82" i="90"/>
  <c r="AQ82" i="90" s="1"/>
  <c r="AH85" i="83"/>
  <c r="AQ85" i="83" s="1"/>
  <c r="Y82" i="95"/>
  <c r="X82" i="95"/>
  <c r="W87" i="85"/>
  <c r="AR87" i="94"/>
  <c r="Z86" i="102"/>
  <c r="AR83" i="43"/>
  <c r="AR86" i="16"/>
  <c r="AE84" i="50"/>
  <c r="W85" i="50"/>
  <c r="AF84" i="50"/>
  <c r="AO84" i="50" s="1"/>
  <c r="AG84" i="50"/>
  <c r="AP84" i="50" s="1"/>
  <c r="AH88" i="94"/>
  <c r="AQ88" i="94" s="1"/>
  <c r="Y86" i="87"/>
  <c r="X86" i="87"/>
  <c r="AR81" i="90"/>
  <c r="Z85" i="83"/>
  <c r="AR90" i="18"/>
  <c r="AI81" i="95"/>
  <c r="AN81" i="95"/>
  <c r="Y85" i="55"/>
  <c r="X85" i="55"/>
  <c r="X87" i="35"/>
  <c r="Z88" i="94"/>
  <c r="AI85" i="87"/>
  <c r="AN85" i="87"/>
  <c r="AH87" i="16"/>
  <c r="AQ87" i="16" s="1"/>
  <c r="AH85" i="11"/>
  <c r="AQ85" i="11" s="1"/>
  <c r="AE82" i="99"/>
  <c r="W83" i="99"/>
  <c r="AG82" i="99"/>
  <c r="AP82" i="99" s="1"/>
  <c r="AF82" i="99"/>
  <c r="AO82" i="99" s="1"/>
  <c r="AR84" i="11"/>
  <c r="AI84" i="55"/>
  <c r="AN84" i="55"/>
  <c r="AH86" i="85"/>
  <c r="AQ86" i="85" s="1"/>
  <c r="AR88" i="41"/>
  <c r="Y86" i="42"/>
  <c r="X86" i="42"/>
  <c r="AE84" i="10"/>
  <c r="AF84" i="10"/>
  <c r="AO84" i="10" s="1"/>
  <c r="W85" i="10"/>
  <c r="AG84" i="10"/>
  <c r="AP84" i="10" s="1"/>
  <c r="Y87" i="48"/>
  <c r="X87" i="48"/>
  <c r="AI86" i="35"/>
  <c r="AN86" i="35"/>
  <c r="Z87" i="16"/>
  <c r="AH84" i="43"/>
  <c r="AQ84" i="43" s="1"/>
  <c r="W85" i="82"/>
  <c r="AF84" i="82"/>
  <c r="AO84" i="82" s="1"/>
  <c r="AE84" i="82"/>
  <c r="AG84" i="82"/>
  <c r="AP84" i="82" s="1"/>
  <c r="Z85" i="11"/>
  <c r="AH89" i="41"/>
  <c r="AQ89" i="41" s="1"/>
  <c r="AQ91" i="41" s="1"/>
  <c r="AZ3" i="41"/>
  <c r="AX9" i="41" s="1"/>
  <c r="W85" i="43" l="1"/>
  <c r="AE86" i="85"/>
  <c r="AF84" i="43"/>
  <c r="AO84" i="43" s="1"/>
  <c r="AG89" i="41"/>
  <c r="AP89" i="41" s="1"/>
  <c r="AP91" i="41" s="1"/>
  <c r="AG82" i="90"/>
  <c r="AP82" i="90" s="1"/>
  <c r="Z85" i="55"/>
  <c r="AF86" i="85"/>
  <c r="AO86" i="85" s="1"/>
  <c r="AF89" i="41"/>
  <c r="AO89" i="41" s="1"/>
  <c r="AO91" i="41" s="1"/>
  <c r="AE89" i="41"/>
  <c r="AX88" i="41"/>
  <c r="S88" i="41" s="1"/>
  <c r="AC88" i="41" s="1"/>
  <c r="AB89" i="41" s="1"/>
  <c r="AX79" i="41"/>
  <c r="S79" i="41" s="1"/>
  <c r="AC79" i="41" s="1"/>
  <c r="AB80" i="41" s="1"/>
  <c r="AX73" i="41"/>
  <c r="S73" i="41" s="1"/>
  <c r="AC73" i="41" s="1"/>
  <c r="AB74" i="41" s="1"/>
  <c r="AX67" i="41"/>
  <c r="AX61" i="41"/>
  <c r="AX55" i="41"/>
  <c r="AX49" i="41"/>
  <c r="S49" i="41" s="1"/>
  <c r="AC49" i="41" s="1"/>
  <c r="AB50" i="41" s="1"/>
  <c r="AX43" i="41"/>
  <c r="S43" i="41" s="1"/>
  <c r="AC43" i="41" s="1"/>
  <c r="AB44" i="41" s="1"/>
  <c r="AX37" i="41"/>
  <c r="S37" i="41" s="1"/>
  <c r="AC37" i="41" s="1"/>
  <c r="AB38" i="41" s="1"/>
  <c r="AX31" i="41"/>
  <c r="AX25" i="41"/>
  <c r="AX19" i="41"/>
  <c r="AX13" i="41"/>
  <c r="S13" i="41" s="1"/>
  <c r="AC13" i="41" s="1"/>
  <c r="AB14" i="41" s="1"/>
  <c r="AX7" i="41"/>
  <c r="S7" i="41" s="1"/>
  <c r="AC7" i="41" s="1"/>
  <c r="AB8" i="41" s="1"/>
  <c r="AX84" i="41"/>
  <c r="S84" i="41" s="1"/>
  <c r="AC84" i="41" s="1"/>
  <c r="AB85" i="41" s="1"/>
  <c r="AX78" i="41"/>
  <c r="AX72" i="41"/>
  <c r="AX66" i="41"/>
  <c r="AX59" i="41"/>
  <c r="S59" i="41" s="1"/>
  <c r="AC59" i="41" s="1"/>
  <c r="AB60" i="41" s="1"/>
  <c r="AX54" i="41"/>
  <c r="S54" i="41" s="1"/>
  <c r="AC54" i="41" s="1"/>
  <c r="AB55" i="41" s="1"/>
  <c r="AX48" i="41"/>
  <c r="S48" i="41" s="1"/>
  <c r="AC48" i="41" s="1"/>
  <c r="AB49" i="41" s="1"/>
  <c r="AX42" i="41"/>
  <c r="AX36" i="41"/>
  <c r="AX30" i="41"/>
  <c r="AX24" i="41"/>
  <c r="S24" i="41" s="1"/>
  <c r="AC24" i="41" s="1"/>
  <c r="AB25" i="41" s="1"/>
  <c r="AX18" i="41"/>
  <c r="S18" i="41" s="1"/>
  <c r="AC18" i="41" s="1"/>
  <c r="AB19" i="41" s="1"/>
  <c r="AX12" i="41"/>
  <c r="AX6" i="41"/>
  <c r="AX83" i="41"/>
  <c r="AX77" i="41"/>
  <c r="AX71" i="41"/>
  <c r="S71" i="41" s="1"/>
  <c r="AC71" i="41" s="1"/>
  <c r="AB72" i="41" s="1"/>
  <c r="AX64" i="41"/>
  <c r="S64" i="41" s="1"/>
  <c r="AC64" i="41" s="1"/>
  <c r="AB65" i="41" s="1"/>
  <c r="AX60" i="41"/>
  <c r="S60" i="41" s="1"/>
  <c r="AC60" i="41" s="1"/>
  <c r="AB61" i="41" s="1"/>
  <c r="AX53" i="41"/>
  <c r="AX47" i="41"/>
  <c r="AX41" i="4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6" i="41"/>
  <c r="S16" i="41" s="1"/>
  <c r="AC16" i="41" s="1"/>
  <c r="AB17" i="41" s="1"/>
  <c r="AX11" i="41"/>
  <c r="AX5" i="41"/>
  <c r="AX87" i="41"/>
  <c r="S87" i="41" s="1"/>
  <c r="AC87" i="41" s="1"/>
  <c r="AB88" i="41" s="1"/>
  <c r="AX81" i="41"/>
  <c r="S81" i="41" s="1"/>
  <c r="AC81" i="41" s="1"/>
  <c r="AB82" i="41" s="1"/>
  <c r="AX76" i="41"/>
  <c r="AX70" i="41"/>
  <c r="AX65" i="41"/>
  <c r="AX58" i="41"/>
  <c r="AX52" i="41"/>
  <c r="S52" i="41" s="1"/>
  <c r="AC52" i="41" s="1"/>
  <c r="AB53" i="41" s="1"/>
  <c r="AX46" i="41"/>
  <c r="S46" i="41" s="1"/>
  <c r="AC46" i="41" s="1"/>
  <c r="AB47" i="41" s="1"/>
  <c r="AX40" i="41"/>
  <c r="AX34" i="41"/>
  <c r="S34" i="41" s="1"/>
  <c r="AC34" i="41" s="1"/>
  <c r="AB35" i="41" s="1"/>
  <c r="AX27" i="41"/>
  <c r="AX22" i="41"/>
  <c r="AX17" i="41"/>
  <c r="S17" i="41" s="1"/>
  <c r="AC17" i="41" s="1"/>
  <c r="AB18" i="41" s="1"/>
  <c r="AX10" i="41"/>
  <c r="S10" i="41" s="1"/>
  <c r="AC10" i="41" s="1"/>
  <c r="AB11" i="41" s="1"/>
  <c r="AX3" i="41"/>
  <c r="S3" i="41" s="1"/>
  <c r="AC3" i="41" s="1"/>
  <c r="AX86" i="41"/>
  <c r="S86" i="41" s="1"/>
  <c r="AC86" i="41" s="1"/>
  <c r="AB87" i="41" s="1"/>
  <c r="AX82" i="41"/>
  <c r="AX75" i="41"/>
  <c r="AX69" i="41"/>
  <c r="S69" i="41" s="1"/>
  <c r="AC69" i="41" s="1"/>
  <c r="AB70" i="41" s="1"/>
  <c r="AX63" i="41"/>
  <c r="S63" i="41" s="1"/>
  <c r="AC63" i="41" s="1"/>
  <c r="AB64" i="41" s="1"/>
  <c r="AX57" i="41"/>
  <c r="AX51" i="41"/>
  <c r="AX44" i="41"/>
  <c r="AX39" i="41"/>
  <c r="AX33" i="41"/>
  <c r="S33" i="41" s="1"/>
  <c r="AC33" i="41" s="1"/>
  <c r="AB34" i="41" s="1"/>
  <c r="AX28" i="41"/>
  <c r="S28" i="41" s="1"/>
  <c r="AC28" i="41" s="1"/>
  <c r="AB29" i="41" s="1"/>
  <c r="AX21" i="41"/>
  <c r="AX15" i="41"/>
  <c r="S15" i="41" s="1"/>
  <c r="AC15" i="41" s="1"/>
  <c r="AB16" i="41" s="1"/>
  <c r="AX8" i="41"/>
  <c r="AX4" i="41"/>
  <c r="Z86" i="87"/>
  <c r="AE86" i="87" s="1"/>
  <c r="AX85" i="41"/>
  <c r="S85" i="41" s="1"/>
  <c r="AC85" i="41" s="1"/>
  <c r="AB86" i="41" s="1"/>
  <c r="AX80" i="41"/>
  <c r="S80" i="41" s="1"/>
  <c r="AC80" i="41" s="1"/>
  <c r="AB81" i="41" s="1"/>
  <c r="AX74" i="41"/>
  <c r="S74" i="41" s="1"/>
  <c r="AC74" i="41" s="1"/>
  <c r="AB75" i="41" s="1"/>
  <c r="AX68" i="41"/>
  <c r="AX62" i="41"/>
  <c r="S62" i="41" s="1"/>
  <c r="AC62" i="41" s="1"/>
  <c r="AB63" i="41" s="1"/>
  <c r="AX56" i="41"/>
  <c r="S56" i="41" s="1"/>
  <c r="AC56" i="41" s="1"/>
  <c r="AB57" i="41" s="1"/>
  <c r="AX50" i="41"/>
  <c r="S50" i="41" s="1"/>
  <c r="AC50" i="41" s="1"/>
  <c r="AB51" i="41" s="1"/>
  <c r="AX45" i="41"/>
  <c r="S45" i="41" s="1"/>
  <c r="AC45" i="41" s="1"/>
  <c r="AB46" i="41" s="1"/>
  <c r="AX38" i="41"/>
  <c r="S38" i="41" s="1"/>
  <c r="AC38" i="41" s="1"/>
  <c r="AB39" i="41" s="1"/>
  <c r="AX32" i="4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W87" i="87"/>
  <c r="AR86" i="35"/>
  <c r="AH87" i="35"/>
  <c r="AQ87" i="35" s="1"/>
  <c r="AR85" i="42"/>
  <c r="Y85" i="82"/>
  <c r="X85" i="82"/>
  <c r="AH87" i="48"/>
  <c r="AQ87" i="48" s="1"/>
  <c r="AI84" i="10"/>
  <c r="AN84" i="10"/>
  <c r="Z87" i="35"/>
  <c r="AR81" i="95"/>
  <c r="AH86" i="87"/>
  <c r="AQ86" i="87" s="1"/>
  <c r="AN86" i="85"/>
  <c r="AI86" i="85"/>
  <c r="Y83" i="103"/>
  <c r="X83" i="103"/>
  <c r="Y87" i="49"/>
  <c r="X87" i="49"/>
  <c r="AG91" i="18"/>
  <c r="AP91" i="18" s="1"/>
  <c r="AF91" i="18"/>
  <c r="AO91" i="18" s="1"/>
  <c r="AE91" i="18"/>
  <c r="W92" i="18"/>
  <c r="Y85" i="43"/>
  <c r="X85" i="43"/>
  <c r="S4" i="41"/>
  <c r="AC4" i="41" s="1"/>
  <c r="AB5" i="41" s="1"/>
  <c r="S5" i="41"/>
  <c r="AC5" i="41" s="1"/>
  <c r="AB6" i="41" s="1"/>
  <c r="S6" i="41"/>
  <c r="AC6" i="41" s="1"/>
  <c r="AB7" i="41" s="1"/>
  <c r="S8" i="41"/>
  <c r="AC8" i="41" s="1"/>
  <c r="AB9" i="41" s="1"/>
  <c r="S9" i="41"/>
  <c r="AC9" i="41" s="1"/>
  <c r="AB10" i="41" s="1"/>
  <c r="S11" i="41"/>
  <c r="AC11" i="41" s="1"/>
  <c r="AB12" i="41" s="1"/>
  <c r="S12" i="41"/>
  <c r="AC12" i="41" s="1"/>
  <c r="AB13" i="41" s="1"/>
  <c r="S19" i="41"/>
  <c r="AC19" i="41" s="1"/>
  <c r="AB20" i="41" s="1"/>
  <c r="S21" i="41"/>
  <c r="AC21" i="41" s="1"/>
  <c r="AB22" i="41" s="1"/>
  <c r="S22" i="41"/>
  <c r="AC22" i="41" s="1"/>
  <c r="AB23" i="41" s="1"/>
  <c r="S25" i="41"/>
  <c r="AC25" i="41" s="1"/>
  <c r="AB26" i="41" s="1"/>
  <c r="S27" i="41"/>
  <c r="AC27" i="41" s="1"/>
  <c r="AB28" i="41" s="1"/>
  <c r="S30" i="41"/>
  <c r="AC30" i="41" s="1"/>
  <c r="AB31" i="41" s="1"/>
  <c r="S31" i="41"/>
  <c r="AC31" i="41" s="1"/>
  <c r="AB32" i="41" s="1"/>
  <c r="S32" i="41"/>
  <c r="AC32" i="41" s="1"/>
  <c r="AB33" i="41" s="1"/>
  <c r="S36" i="41"/>
  <c r="AC36" i="41" s="1"/>
  <c r="AB37" i="41" s="1"/>
  <c r="S39" i="41"/>
  <c r="AC39" i="41" s="1"/>
  <c r="AB40" i="41" s="1"/>
  <c r="S40" i="41"/>
  <c r="AC40" i="41" s="1"/>
  <c r="AB41" i="41" s="1"/>
  <c r="S41" i="41"/>
  <c r="AC41" i="41" s="1"/>
  <c r="AB42" i="41" s="1"/>
  <c r="S42" i="41"/>
  <c r="AC42" i="41" s="1"/>
  <c r="AB43" i="41" s="1"/>
  <c r="S44" i="41"/>
  <c r="AC44" i="41" s="1"/>
  <c r="AB45" i="41" s="1"/>
  <c r="S47" i="41"/>
  <c r="AC47" i="41" s="1"/>
  <c r="AB48" i="41" s="1"/>
  <c r="S51" i="41"/>
  <c r="AC51" i="41" s="1"/>
  <c r="AB52" i="41" s="1"/>
  <c r="S53" i="41"/>
  <c r="AC53" i="41" s="1"/>
  <c r="AB54" i="41" s="1"/>
  <c r="S55" i="41"/>
  <c r="AC55" i="41" s="1"/>
  <c r="AB56" i="41" s="1"/>
  <c r="S57" i="41"/>
  <c r="AC57" i="41" s="1"/>
  <c r="AB58" i="41" s="1"/>
  <c r="S58" i="41"/>
  <c r="AC58" i="41" s="1"/>
  <c r="AB59" i="41" s="1"/>
  <c r="S61" i="41"/>
  <c r="AC61" i="41" s="1"/>
  <c r="AB62" i="41" s="1"/>
  <c r="S65" i="41"/>
  <c r="AC65" i="41" s="1"/>
  <c r="AB66" i="41" s="1"/>
  <c r="S66" i="41"/>
  <c r="AC66" i="41" s="1"/>
  <c r="AB67" i="41" s="1"/>
  <c r="S67" i="41"/>
  <c r="AC67" i="41" s="1"/>
  <c r="AB68" i="41" s="1"/>
  <c r="S68" i="41"/>
  <c r="AC68" i="41" s="1"/>
  <c r="AB69" i="41" s="1"/>
  <c r="S70" i="41"/>
  <c r="AC70" i="41" s="1"/>
  <c r="AB71" i="41" s="1"/>
  <c r="S72" i="41"/>
  <c r="AC72" i="41" s="1"/>
  <c r="AB73" i="41" s="1"/>
  <c r="S75" i="41"/>
  <c r="AC75" i="41" s="1"/>
  <c r="AB76" i="41" s="1"/>
  <c r="S76" i="41"/>
  <c r="AC76" i="41" s="1"/>
  <c r="AB77" i="41" s="1"/>
  <c r="S77" i="41"/>
  <c r="AC77" i="41" s="1"/>
  <c r="AB78" i="41" s="1"/>
  <c r="S78" i="41"/>
  <c r="AC78" i="41" s="1"/>
  <c r="AB79" i="41" s="1"/>
  <c r="S82" i="41"/>
  <c r="AC82" i="41" s="1"/>
  <c r="AB83" i="41" s="1"/>
  <c r="S83" i="41"/>
  <c r="AC83" i="41" s="1"/>
  <c r="AB84" i="41" s="1"/>
  <c r="Z87" i="48"/>
  <c r="AH86" i="42"/>
  <c r="AQ86" i="42" s="1"/>
  <c r="Y85" i="50"/>
  <c r="X85" i="50"/>
  <c r="AF86" i="102"/>
  <c r="AO86" i="102" s="1"/>
  <c r="W87" i="102"/>
  <c r="AE86" i="102"/>
  <c r="AG86" i="102"/>
  <c r="AP86" i="102" s="1"/>
  <c r="Y87" i="85"/>
  <c r="X87" i="85"/>
  <c r="AN84" i="91"/>
  <c r="AI84" i="91"/>
  <c r="AI89" i="41"/>
  <c r="AN89" i="41"/>
  <c r="AN91" i="41" s="1"/>
  <c r="AN84" i="43"/>
  <c r="AI84" i="43"/>
  <c r="W86" i="11"/>
  <c r="AF85" i="11"/>
  <c r="AO85" i="11" s="1"/>
  <c r="AG85" i="11"/>
  <c r="AP85" i="11" s="1"/>
  <c r="AE85" i="11"/>
  <c r="Z86" i="42"/>
  <c r="Y83" i="99"/>
  <c r="X83" i="99"/>
  <c r="AH85" i="55"/>
  <c r="AQ85" i="55" s="1"/>
  <c r="AI84" i="50"/>
  <c r="AN84" i="50"/>
  <c r="AH82" i="95"/>
  <c r="AQ82" i="95" s="1"/>
  <c r="AR90" i="98"/>
  <c r="AI86" i="49"/>
  <c r="AN86" i="49"/>
  <c r="Y83" i="90"/>
  <c r="X83" i="90"/>
  <c r="AN82" i="99"/>
  <c r="AI82" i="99"/>
  <c r="AF85" i="83"/>
  <c r="AO85" i="83" s="1"/>
  <c r="AE85" i="83"/>
  <c r="W86" i="83"/>
  <c r="AG85" i="83"/>
  <c r="AP85" i="83" s="1"/>
  <c r="Z82" i="95"/>
  <c r="AN82" i="103"/>
  <c r="AI82" i="103"/>
  <c r="AH91" i="98"/>
  <c r="AQ91" i="98" s="1"/>
  <c r="AI82" i="90"/>
  <c r="AN82" i="90"/>
  <c r="AE87" i="16"/>
  <c r="AF87" i="16"/>
  <c r="AO87" i="16" s="1"/>
  <c r="W88" i="16"/>
  <c r="AG87" i="16"/>
  <c r="AP87" i="16" s="1"/>
  <c r="AR84" i="55"/>
  <c r="AR85" i="87"/>
  <c r="AE85" i="55"/>
  <c r="W86" i="55"/>
  <c r="AF85" i="55"/>
  <c r="AO85" i="55" s="1"/>
  <c r="AG85" i="55"/>
  <c r="AP85" i="55" s="1"/>
  <c r="AI84" i="82"/>
  <c r="AN84" i="82"/>
  <c r="Y85" i="10"/>
  <c r="X85" i="10"/>
  <c r="W89" i="94"/>
  <c r="AE88" i="94"/>
  <c r="AG88" i="94"/>
  <c r="AP88" i="94" s="1"/>
  <c r="AF88" i="94"/>
  <c r="AO88" i="94" s="1"/>
  <c r="AR86" i="48"/>
  <c r="Z91" i="98"/>
  <c r="Y85" i="91"/>
  <c r="X85" i="91"/>
  <c r="AF86" i="87" l="1"/>
  <c r="AO86" i="87" s="1"/>
  <c r="AG86" i="87"/>
  <c r="AP86" i="87" s="1"/>
  <c r="Z85" i="82"/>
  <c r="AE85" i="82" s="1"/>
  <c r="Z85" i="10"/>
  <c r="AE85" i="10" s="1"/>
  <c r="Z83" i="99"/>
  <c r="Z87" i="85"/>
  <c r="W88" i="85" s="1"/>
  <c r="Z83" i="90"/>
  <c r="AE83" i="90" s="1"/>
  <c r="Z85" i="43"/>
  <c r="W86" i="43" s="1"/>
  <c r="W86" i="10"/>
  <c r="AG85" i="10"/>
  <c r="AP85" i="10" s="1"/>
  <c r="AJ89" i="41"/>
  <c r="AS89" i="41" s="1"/>
  <c r="AK89" i="41"/>
  <c r="AT89" i="41" s="1"/>
  <c r="AF82" i="95"/>
  <c r="AO82" i="95" s="1"/>
  <c r="AG82" i="95"/>
  <c r="AP82" i="95" s="1"/>
  <c r="AE82" i="95"/>
  <c r="W83" i="95"/>
  <c r="AN85" i="11"/>
  <c r="AI85" i="11"/>
  <c r="Y86" i="55"/>
  <c r="X86" i="55"/>
  <c r="Y86" i="83"/>
  <c r="X86" i="83"/>
  <c r="AH83" i="99"/>
  <c r="AQ83" i="99" s="1"/>
  <c r="AR84" i="91"/>
  <c r="AI86" i="102"/>
  <c r="AN86" i="102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H87" i="49"/>
  <c r="AQ87" i="49" s="1"/>
  <c r="AR86" i="85"/>
  <c r="AG87" i="35"/>
  <c r="AP87" i="35" s="1"/>
  <c r="AF87" i="35"/>
  <c r="AO87" i="35" s="1"/>
  <c r="W88" i="35"/>
  <c r="AE87" i="35"/>
  <c r="W86" i="82"/>
  <c r="AG85" i="82"/>
  <c r="AP85" i="82" s="1"/>
  <c r="AF85" i="82"/>
  <c r="AO85" i="82" s="1"/>
  <c r="AJ77" i="41"/>
  <c r="AK77" i="41"/>
  <c r="AT77" i="41" s="1"/>
  <c r="Y89" i="94"/>
  <c r="X89" i="94"/>
  <c r="AH85" i="91"/>
  <c r="AQ85" i="91" s="1"/>
  <c r="AI85" i="55"/>
  <c r="AN85" i="55"/>
  <c r="AN85" i="83"/>
  <c r="AI85" i="83"/>
  <c r="AE83" i="99"/>
  <c r="W84" i="99"/>
  <c r="AF83" i="99"/>
  <c r="AO83" i="99" s="1"/>
  <c r="AG83" i="99"/>
  <c r="AP83" i="99" s="1"/>
  <c r="Y86" i="11"/>
  <c r="X86" i="11"/>
  <c r="Y87" i="102"/>
  <c r="X87" i="102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86" i="42"/>
  <c r="W87" i="42"/>
  <c r="AF86" i="42"/>
  <c r="AO86" i="42" s="1"/>
  <c r="AG86" i="42"/>
  <c r="AP86" i="42" s="1"/>
  <c r="AH85" i="50"/>
  <c r="AQ85" i="50" s="1"/>
  <c r="AF91" i="98"/>
  <c r="AO91" i="98" s="1"/>
  <c r="W92" i="98"/>
  <c r="AE91" i="98"/>
  <c r="AG91" i="98"/>
  <c r="AP91" i="98" s="1"/>
  <c r="Y88" i="16"/>
  <c r="X88" i="16"/>
  <c r="Z85" i="91"/>
  <c r="AR82" i="103"/>
  <c r="AR84" i="43"/>
  <c r="AH87" i="85"/>
  <c r="AQ87" i="85" s="1"/>
  <c r="AE87" i="48"/>
  <c r="AF87" i="48"/>
  <c r="AO87" i="48" s="1"/>
  <c r="AG87" i="48"/>
  <c r="AP87" i="48" s="1"/>
  <c r="W88" i="48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K6" i="41"/>
  <c r="AT6" i="41" s="1"/>
  <c r="AJ6" i="41"/>
  <c r="Y92" i="18"/>
  <c r="X92" i="18"/>
  <c r="Z87" i="49"/>
  <c r="AR84" i="10"/>
  <c r="Y87" i="87"/>
  <c r="X87" i="87"/>
  <c r="AI87" i="16"/>
  <c r="AN87" i="16"/>
  <c r="AJ83" i="41"/>
  <c r="AK83" i="41"/>
  <c r="AT83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B4" i="41"/>
  <c r="AJ3" i="41"/>
  <c r="AI91" i="18"/>
  <c r="AN91" i="18"/>
  <c r="AH83" i="103"/>
  <c r="AQ83" i="103" s="1"/>
  <c r="AN88" i="94"/>
  <c r="AI88" i="94"/>
  <c r="AR86" i="49"/>
  <c r="AR84" i="50"/>
  <c r="Z85" i="50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J5" i="41"/>
  <c r="AK5" i="41"/>
  <c r="AT5" i="41" s="1"/>
  <c r="Z83" i="103"/>
  <c r="AN86" i="87"/>
  <c r="AI86" i="87"/>
  <c r="AR84" i="82"/>
  <c r="AR82" i="99"/>
  <c r="AE87" i="85"/>
  <c r="AJ88" i="41"/>
  <c r="AK88" i="41"/>
  <c r="AT88" i="41" s="1"/>
  <c r="AH85" i="10"/>
  <c r="AQ85" i="10" s="1"/>
  <c r="AR82" i="90"/>
  <c r="AH83" i="90"/>
  <c r="AQ83" i="90" s="1"/>
  <c r="AR89" i="41"/>
  <c r="AR91" i="41" s="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J15" i="41"/>
  <c r="AK9" i="41"/>
  <c r="AT9" i="41" s="1"/>
  <c r="AJ9" i="41"/>
  <c r="AH85" i="43"/>
  <c r="AQ85" i="43" s="1"/>
  <c r="AH85" i="82"/>
  <c r="AQ85" i="82" s="1"/>
  <c r="AF85" i="43" l="1"/>
  <c r="AO85" i="43" s="1"/>
  <c r="AF85" i="10"/>
  <c r="AO85" i="10" s="1"/>
  <c r="AL89" i="41"/>
  <c r="AU89" i="41" s="1"/>
  <c r="Z86" i="55"/>
  <c r="W87" i="55" s="1"/>
  <c r="AF83" i="90"/>
  <c r="AO83" i="90" s="1"/>
  <c r="AG83" i="90"/>
  <c r="AP83" i="90" s="1"/>
  <c r="AF87" i="85"/>
  <c r="AO87" i="85" s="1"/>
  <c r="AG87" i="85"/>
  <c r="AP87" i="85" s="1"/>
  <c r="AG85" i="43"/>
  <c r="AP85" i="43" s="1"/>
  <c r="AE85" i="43"/>
  <c r="Z89" i="94"/>
  <c r="W90" i="94" s="1"/>
  <c r="Z86" i="83"/>
  <c r="AF86" i="83" s="1"/>
  <c r="AO86" i="83" s="1"/>
  <c r="W84" i="90"/>
  <c r="AR86" i="87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R88" i="94"/>
  <c r="AS3" i="41"/>
  <c r="AL3" i="41"/>
  <c r="AU3" i="4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H86" i="11"/>
  <c r="AQ86" i="11" s="1"/>
  <c r="AN83" i="99"/>
  <c r="AI83" i="99"/>
  <c r="AN85" i="82"/>
  <c r="AI85" i="82"/>
  <c r="Y86" i="43"/>
  <c r="X86" i="43"/>
  <c r="AE86" i="55"/>
  <c r="AF86" i="55"/>
  <c r="AO86" i="55" s="1"/>
  <c r="AG86" i="55"/>
  <c r="AP86" i="55" s="1"/>
  <c r="Y88" i="85"/>
  <c r="X88" i="85"/>
  <c r="AE85" i="50"/>
  <c r="AF85" i="50"/>
  <c r="AO85" i="50" s="1"/>
  <c r="AG85" i="50"/>
  <c r="AP85" i="50" s="1"/>
  <c r="W86" i="50"/>
  <c r="AJ4" i="41"/>
  <c r="AK4" i="41"/>
  <c r="AT4" i="41" s="1"/>
  <c r="AT91" i="41" s="1"/>
  <c r="AS23" i="41"/>
  <c r="AL23" i="41"/>
  <c r="AU23" i="41" s="1"/>
  <c r="AS41" i="41"/>
  <c r="AL41" i="41"/>
  <c r="AU41" i="41" s="1"/>
  <c r="AS59" i="41"/>
  <c r="AL59" i="41"/>
  <c r="AU59" i="41" s="1"/>
  <c r="AS83" i="41"/>
  <c r="AL83" i="41"/>
  <c r="AU83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Z86" i="11"/>
  <c r="AR85" i="83"/>
  <c r="AH89" i="94"/>
  <c r="AQ89" i="94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4" i="41"/>
  <c r="AL34" i="41"/>
  <c r="AU34" i="41" s="1"/>
  <c r="AS52" i="41"/>
  <c r="AL52" i="41"/>
  <c r="AU52" i="41" s="1"/>
  <c r="AS70" i="41"/>
  <c r="AL70" i="41"/>
  <c r="AU70" i="41" s="1"/>
  <c r="AI87" i="48"/>
  <c r="AN87" i="48"/>
  <c r="AI91" i="98"/>
  <c r="AN91" i="98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H86" i="83"/>
  <c r="AQ86" i="83" s="1"/>
  <c r="AR85" i="11"/>
  <c r="AS39" i="41"/>
  <c r="AL39" i="41"/>
  <c r="AU39" i="41" s="1"/>
  <c r="AS63" i="41"/>
  <c r="AL63" i="41"/>
  <c r="AU63" i="41" s="1"/>
  <c r="W84" i="103"/>
  <c r="AG83" i="103"/>
  <c r="AP83" i="103" s="1"/>
  <c r="AF83" i="103"/>
  <c r="AO83" i="103" s="1"/>
  <c r="AE83" i="103"/>
  <c r="AS88" i="41"/>
  <c r="AL88" i="41"/>
  <c r="AU88" i="41" s="1"/>
  <c r="AS11" i="41"/>
  <c r="AL11" i="41"/>
  <c r="AU11" i="41" s="1"/>
  <c r="AS47" i="41"/>
  <c r="AL47" i="41"/>
  <c r="AU47" i="41" s="1"/>
  <c r="AR87" i="16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W86" i="91"/>
  <c r="AG85" i="91"/>
  <c r="AP85" i="91" s="1"/>
  <c r="AF85" i="91"/>
  <c r="AO85" i="91" s="1"/>
  <c r="AE85" i="91"/>
  <c r="Y92" i="98"/>
  <c r="X92" i="98"/>
  <c r="Y87" i="42"/>
  <c r="X87" i="42"/>
  <c r="AH87" i="102"/>
  <c r="AQ87" i="102" s="1"/>
  <c r="Y86" i="82"/>
  <c r="X86" i="82"/>
  <c r="AN85" i="43"/>
  <c r="AI85" i="43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R86" i="102"/>
  <c r="Y86" i="10"/>
  <c r="X86" i="10"/>
  <c r="AS57" i="41"/>
  <c r="AL57" i="41"/>
  <c r="AU57" i="41" s="1"/>
  <c r="AS65" i="41"/>
  <c r="AL65" i="41"/>
  <c r="AU65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N87" i="85"/>
  <c r="AI87" i="85"/>
  <c r="AS5" i="41"/>
  <c r="AL5" i="41"/>
  <c r="AU5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H87" i="87"/>
  <c r="AQ87" i="87" s="1"/>
  <c r="AH92" i="18"/>
  <c r="AQ92" i="18" s="1"/>
  <c r="AH88" i="16"/>
  <c r="AQ88" i="16" s="1"/>
  <c r="AI86" i="42"/>
  <c r="AN86" i="42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Z87" i="102"/>
  <c r="AR85" i="55"/>
  <c r="AI87" i="35"/>
  <c r="AN87" i="35"/>
  <c r="Y83" i="95"/>
  <c r="X83" i="95"/>
  <c r="Y84" i="90"/>
  <c r="X84" i="90"/>
  <c r="AS21" i="41"/>
  <c r="AL21" i="41"/>
  <c r="AU21" i="41" s="1"/>
  <c r="AS75" i="41"/>
  <c r="AL75" i="41"/>
  <c r="AU75" i="41" s="1"/>
  <c r="AS9" i="41"/>
  <c r="AL9" i="41"/>
  <c r="AU9" i="41" s="1"/>
  <c r="AS27" i="41"/>
  <c r="AL27" i="41"/>
  <c r="AU27" i="41" s="1"/>
  <c r="AS45" i="41"/>
  <c r="AL45" i="41"/>
  <c r="AU45" i="41" s="1"/>
  <c r="AS81" i="41"/>
  <c r="AL81" i="41"/>
  <c r="AU81" i="41" s="1"/>
  <c r="AS16" i="41"/>
  <c r="AL16" i="41"/>
  <c r="AU16" i="41" s="1"/>
  <c r="AS29" i="41"/>
  <c r="AL29" i="41"/>
  <c r="AU29" i="41" s="1"/>
  <c r="AE87" i="49"/>
  <c r="W88" i="49"/>
  <c r="AF87" i="49"/>
  <c r="AO87" i="49" s="1"/>
  <c r="AG87" i="49"/>
  <c r="AP87" i="49" s="1"/>
  <c r="AR91" i="18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Z87" i="87"/>
  <c r="Z92" i="18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Y88" i="48"/>
  <c r="X88" i="48"/>
  <c r="Z88" i="16"/>
  <c r="Y84" i="99"/>
  <c r="X84" i="99"/>
  <c r="AS77" i="41"/>
  <c r="AL77" i="41"/>
  <c r="AU77" i="41" s="1"/>
  <c r="Y88" i="35"/>
  <c r="X88" i="35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H86" i="55"/>
  <c r="AQ86" i="55" s="1"/>
  <c r="AI82" i="95"/>
  <c r="AN82" i="95"/>
  <c r="AN83" i="90"/>
  <c r="AN85" i="10"/>
  <c r="AI85" i="10" l="1"/>
  <c r="W87" i="83"/>
  <c r="AF89" i="94"/>
  <c r="AO89" i="94" s="1"/>
  <c r="AG86" i="83"/>
  <c r="AP86" i="83" s="1"/>
  <c r="AE86" i="83"/>
  <c r="AI83" i="90"/>
  <c r="Z86" i="82"/>
  <c r="AE86" i="82" s="1"/>
  <c r="AG89" i="94"/>
  <c r="AP89" i="94" s="1"/>
  <c r="Z87" i="42"/>
  <c r="W88" i="42" s="1"/>
  <c r="Z92" i="98"/>
  <c r="AF92" i="98" s="1"/>
  <c r="AO92" i="98" s="1"/>
  <c r="Z88" i="85"/>
  <c r="AE89" i="94"/>
  <c r="AI89" i="94" s="1"/>
  <c r="Z84" i="90"/>
  <c r="W85" i="90" s="1"/>
  <c r="Z86" i="10"/>
  <c r="W87" i="10" s="1"/>
  <c r="Z88" i="48"/>
  <c r="W89" i="48" s="1"/>
  <c r="Y88" i="49"/>
  <c r="X88" i="49"/>
  <c r="AH84" i="90"/>
  <c r="AQ84" i="90" s="1"/>
  <c r="AH86" i="82"/>
  <c r="AQ86" i="82" s="1"/>
  <c r="Y84" i="103"/>
  <c r="X84" i="103"/>
  <c r="AR85" i="82"/>
  <c r="AI87" i="49"/>
  <c r="AN87" i="49"/>
  <c r="AR87" i="35"/>
  <c r="AR87" i="85"/>
  <c r="W87" i="11"/>
  <c r="AG86" i="11"/>
  <c r="AP86" i="11" s="1"/>
  <c r="AF86" i="11"/>
  <c r="AO86" i="11" s="1"/>
  <c r="AE86" i="11"/>
  <c r="AI85" i="50"/>
  <c r="AN85" i="50"/>
  <c r="AR85" i="10"/>
  <c r="AR86" i="42"/>
  <c r="AH92" i="98"/>
  <c r="AQ92" i="98" s="1"/>
  <c r="Y86" i="91"/>
  <c r="X86" i="91"/>
  <c r="AR91" i="98"/>
  <c r="AH88" i="85"/>
  <c r="AQ88" i="85" s="1"/>
  <c r="AN86" i="55"/>
  <c r="AI86" i="55"/>
  <c r="AR83" i="99"/>
  <c r="AH88" i="35"/>
  <c r="AQ88" i="35" s="1"/>
  <c r="AE92" i="98"/>
  <c r="AG92" i="98"/>
  <c r="AP92" i="98" s="1"/>
  <c r="W93" i="98"/>
  <c r="AN83" i="103"/>
  <c r="AI83" i="103"/>
  <c r="AL4" i="41"/>
  <c r="AU4" i="41" s="1"/>
  <c r="AS4" i="41"/>
  <c r="AS91" i="41" s="1"/>
  <c r="W89" i="85"/>
  <c r="AE88" i="85"/>
  <c r="AG88" i="85"/>
  <c r="AP88" i="85" s="1"/>
  <c r="AF88" i="85"/>
  <c r="AO88" i="85" s="1"/>
  <c r="AH86" i="43"/>
  <c r="AQ86" i="43" s="1"/>
  <c r="AR82" i="95"/>
  <c r="AH84" i="99"/>
  <c r="AQ84" i="99" s="1"/>
  <c r="Z84" i="99"/>
  <c r="Z88" i="35"/>
  <c r="AH83" i="95"/>
  <c r="AQ83" i="95" s="1"/>
  <c r="Y87" i="83"/>
  <c r="X87" i="83"/>
  <c r="AR83" i="90"/>
  <c r="AE88" i="16"/>
  <c r="W89" i="16"/>
  <c r="AF88" i="16"/>
  <c r="AO88" i="16" s="1"/>
  <c r="AG88" i="16"/>
  <c r="AP88" i="16" s="1"/>
  <c r="AE92" i="18"/>
  <c r="AF92" i="18"/>
  <c r="AO92" i="18" s="1"/>
  <c r="W93" i="18"/>
  <c r="AG92" i="18"/>
  <c r="AP92" i="18" s="1"/>
  <c r="Z83" i="95"/>
  <c r="AF87" i="102"/>
  <c r="AO87" i="102" s="1"/>
  <c r="AE87" i="102"/>
  <c r="AG87" i="102"/>
  <c r="AP87" i="102" s="1"/>
  <c r="W88" i="102"/>
  <c r="AN86" i="83"/>
  <c r="AI86" i="83"/>
  <c r="AR85" i="43"/>
  <c r="AR87" i="48"/>
  <c r="Y86" i="50"/>
  <c r="X86" i="50"/>
  <c r="Z86" i="43"/>
  <c r="AU91" i="41"/>
  <c r="C11" i="41" s="1"/>
  <c r="Y90" i="94"/>
  <c r="X90" i="94"/>
  <c r="AH88" i="48"/>
  <c r="AQ88" i="48" s="1"/>
  <c r="AF87" i="87"/>
  <c r="AO87" i="87" s="1"/>
  <c r="AE87" i="87"/>
  <c r="W88" i="87"/>
  <c r="AG87" i="87"/>
  <c r="AP87" i="87" s="1"/>
  <c r="AH86" i="10"/>
  <c r="AQ86" i="10" s="1"/>
  <c r="AH87" i="42"/>
  <c r="AQ87" i="42" s="1"/>
  <c r="AN85" i="91"/>
  <c r="AI85" i="91"/>
  <c r="Y87" i="55"/>
  <c r="X87" i="55"/>
  <c r="AN89" i="94" l="1"/>
  <c r="AF86" i="82"/>
  <c r="AO86" i="82" s="1"/>
  <c r="AG86" i="82"/>
  <c r="AP86" i="82" s="1"/>
  <c r="W87" i="82"/>
  <c r="X87" i="82" s="1"/>
  <c r="AE87" i="42"/>
  <c r="AE84" i="90"/>
  <c r="AF87" i="42"/>
  <c r="AO87" i="42" s="1"/>
  <c r="AG87" i="42"/>
  <c r="AP87" i="42" s="1"/>
  <c r="AF84" i="90"/>
  <c r="AO84" i="90" s="1"/>
  <c r="AF86" i="10"/>
  <c r="AO86" i="10" s="1"/>
  <c r="AG84" i="90"/>
  <c r="AP84" i="90" s="1"/>
  <c r="AE86" i="10"/>
  <c r="Z84" i="103"/>
  <c r="AE84" i="103" s="1"/>
  <c r="AG88" i="48"/>
  <c r="AP88" i="48" s="1"/>
  <c r="AE88" i="48"/>
  <c r="AN88" i="48" s="1"/>
  <c r="Z86" i="50"/>
  <c r="AF86" i="50" s="1"/>
  <c r="AO86" i="50" s="1"/>
  <c r="AG86" i="10"/>
  <c r="AP86" i="10" s="1"/>
  <c r="AF88" i="48"/>
  <c r="AO88" i="48" s="1"/>
  <c r="AI87" i="87"/>
  <c r="AN87" i="87"/>
  <c r="AH86" i="50"/>
  <c r="AQ86" i="50" s="1"/>
  <c r="AH87" i="83"/>
  <c r="AQ87" i="83" s="1"/>
  <c r="W85" i="99"/>
  <c r="AE84" i="99"/>
  <c r="AG84" i="99"/>
  <c r="AP84" i="99" s="1"/>
  <c r="AF84" i="99"/>
  <c r="AO84" i="99" s="1"/>
  <c r="AR89" i="94"/>
  <c r="Y89" i="85"/>
  <c r="X89" i="85"/>
  <c r="AN86" i="11"/>
  <c r="AI86" i="11"/>
  <c r="AH90" i="94"/>
  <c r="AQ90" i="94" s="1"/>
  <c r="AR86" i="83"/>
  <c r="AF83" i="95"/>
  <c r="AO83" i="95" s="1"/>
  <c r="W84" i="95"/>
  <c r="AE83" i="95"/>
  <c r="AG83" i="95"/>
  <c r="AP83" i="95" s="1"/>
  <c r="Z87" i="83"/>
  <c r="AI92" i="98"/>
  <c r="AN92" i="98"/>
  <c r="AR86" i="55"/>
  <c r="AH86" i="91"/>
  <c r="AQ86" i="91" s="1"/>
  <c r="AN86" i="82"/>
  <c r="AI86" i="82"/>
  <c r="Y85" i="90"/>
  <c r="X85" i="90"/>
  <c r="Y89" i="48"/>
  <c r="X89" i="48"/>
  <c r="AR85" i="91"/>
  <c r="Y88" i="87"/>
  <c r="X88" i="87"/>
  <c r="Z90" i="94"/>
  <c r="Y89" i="16"/>
  <c r="X89" i="16"/>
  <c r="Z86" i="91"/>
  <c r="AN84" i="90"/>
  <c r="AH84" i="103"/>
  <c r="AQ84" i="103" s="1"/>
  <c r="Y88" i="42"/>
  <c r="X88" i="42"/>
  <c r="Y93" i="18"/>
  <c r="X93" i="18"/>
  <c r="W85" i="103"/>
  <c r="AG84" i="103"/>
  <c r="AP84" i="103" s="1"/>
  <c r="AF84" i="103"/>
  <c r="AO84" i="103" s="1"/>
  <c r="AH88" i="49"/>
  <c r="AQ88" i="49" s="1"/>
  <c r="AN87" i="42"/>
  <c r="Y87" i="10"/>
  <c r="X87" i="10"/>
  <c r="Y88" i="102"/>
  <c r="X88" i="102"/>
  <c r="AI88" i="16"/>
  <c r="AN88" i="16"/>
  <c r="Y87" i="11"/>
  <c r="X87" i="11"/>
  <c r="AH87" i="55"/>
  <c r="AQ87" i="55" s="1"/>
  <c r="AR83" i="103"/>
  <c r="Z87" i="55"/>
  <c r="AE86" i="43"/>
  <c r="AF86" i="43"/>
  <c r="AO86" i="43" s="1"/>
  <c r="W87" i="43"/>
  <c r="AG86" i="43"/>
  <c r="AP86" i="43" s="1"/>
  <c r="AI87" i="102"/>
  <c r="AN87" i="102"/>
  <c r="AI92" i="18"/>
  <c r="AN92" i="18"/>
  <c r="W89" i="35"/>
  <c r="AE88" i="35"/>
  <c r="AF88" i="35"/>
  <c r="AO88" i="35" s="1"/>
  <c r="AG88" i="35"/>
  <c r="AP88" i="35" s="1"/>
  <c r="AN88" i="85"/>
  <c r="AI88" i="85"/>
  <c r="Y93" i="98"/>
  <c r="X93" i="98"/>
  <c r="AR85" i="50"/>
  <c r="AR87" i="49"/>
  <c r="Z88" i="49"/>
  <c r="AN86" i="10"/>
  <c r="AI86" i="10" l="1"/>
  <c r="AI84" i="90"/>
  <c r="Y87" i="82"/>
  <c r="AI87" i="42"/>
  <c r="AR87" i="42" s="1"/>
  <c r="W87" i="50"/>
  <c r="AE86" i="50"/>
  <c r="Z88" i="102"/>
  <c r="W89" i="102" s="1"/>
  <c r="Z87" i="11"/>
  <c r="AF87" i="11" s="1"/>
  <c r="AO87" i="11" s="1"/>
  <c r="Z89" i="16"/>
  <c r="AX89" i="16" s="1"/>
  <c r="S89" i="16" s="1"/>
  <c r="AC89" i="16" s="1"/>
  <c r="AG86" i="50"/>
  <c r="AP86" i="50" s="1"/>
  <c r="Z93" i="98"/>
  <c r="AG93" i="98" s="1"/>
  <c r="AP93" i="98" s="1"/>
  <c r="Z85" i="90"/>
  <c r="W86" i="90" s="1"/>
  <c r="AI88" i="48"/>
  <c r="Z89" i="85"/>
  <c r="AG89" i="85" s="1"/>
  <c r="AP89" i="85" s="1"/>
  <c r="Z89" i="48"/>
  <c r="W90" i="48" s="1"/>
  <c r="Z87" i="10"/>
  <c r="AF87" i="10" s="1"/>
  <c r="AO87" i="10" s="1"/>
  <c r="AE88" i="102"/>
  <c r="AE87" i="10"/>
  <c r="AR86" i="10"/>
  <c r="AR88" i="16"/>
  <c r="AH88" i="42"/>
  <c r="AQ88" i="42" s="1"/>
  <c r="AH88" i="87"/>
  <c r="AQ88" i="87" s="1"/>
  <c r="AE89" i="48"/>
  <c r="AF89" i="48"/>
  <c r="AO89" i="48" s="1"/>
  <c r="AR92" i="98"/>
  <c r="Y87" i="43"/>
  <c r="X87" i="43"/>
  <c r="AR88" i="85"/>
  <c r="AH88" i="102"/>
  <c r="AQ88" i="102" s="1"/>
  <c r="W87" i="91"/>
  <c r="AG86" i="91"/>
  <c r="AP86" i="91" s="1"/>
  <c r="AF86" i="91"/>
  <c r="AO86" i="91" s="1"/>
  <c r="AE86" i="91"/>
  <c r="Z88" i="87"/>
  <c r="AF87" i="83"/>
  <c r="AO87" i="83" s="1"/>
  <c r="AE87" i="83"/>
  <c r="W88" i="83"/>
  <c r="AG87" i="83"/>
  <c r="AP87" i="83" s="1"/>
  <c r="AR86" i="11"/>
  <c r="Y89" i="35"/>
  <c r="X89" i="35"/>
  <c r="AR92" i="18"/>
  <c r="AN86" i="43"/>
  <c r="AI86" i="43"/>
  <c r="AH87" i="11"/>
  <c r="AQ87" i="11" s="1"/>
  <c r="Y85" i="103"/>
  <c r="X85" i="103"/>
  <c r="Z88" i="42"/>
  <c r="AH89" i="16"/>
  <c r="AQ89" i="16" s="1"/>
  <c r="AQ91" i="16" s="1"/>
  <c r="AZ3" i="16"/>
  <c r="AX6" i="16" s="1"/>
  <c r="AH85" i="90"/>
  <c r="AQ85" i="90" s="1"/>
  <c r="AE87" i="55"/>
  <c r="W88" i="55"/>
  <c r="AF87" i="55"/>
  <c r="AO87" i="55" s="1"/>
  <c r="AG87" i="55"/>
  <c r="AP87" i="55" s="1"/>
  <c r="AG85" i="90"/>
  <c r="AP85" i="90" s="1"/>
  <c r="AH93" i="98"/>
  <c r="AQ93" i="98" s="1"/>
  <c r="AR87" i="102"/>
  <c r="AH87" i="10"/>
  <c r="AQ87" i="10" s="1"/>
  <c r="Y84" i="95"/>
  <c r="X84" i="95"/>
  <c r="Y87" i="50"/>
  <c r="X87" i="50"/>
  <c r="AH87" i="82"/>
  <c r="AQ87" i="82" s="1"/>
  <c r="AN84" i="99"/>
  <c r="AI84" i="99"/>
  <c r="W88" i="11"/>
  <c r="AG87" i="11"/>
  <c r="AP87" i="11" s="1"/>
  <c r="AE87" i="11"/>
  <c r="AH93" i="18"/>
  <c r="AQ93" i="18" s="1"/>
  <c r="AG89" i="16"/>
  <c r="AP89" i="16" s="1"/>
  <c r="AP91" i="16" s="1"/>
  <c r="AI83" i="95"/>
  <c r="AN83" i="95"/>
  <c r="AR88" i="48"/>
  <c r="AH89" i="85"/>
  <c r="AQ89" i="85" s="1"/>
  <c r="AE88" i="49"/>
  <c r="AG88" i="49"/>
  <c r="AP88" i="49" s="1"/>
  <c r="W89" i="49"/>
  <c r="AF88" i="49"/>
  <c r="AO88" i="49" s="1"/>
  <c r="AI88" i="35"/>
  <c r="AN88" i="35"/>
  <c r="AN84" i="103"/>
  <c r="AI84" i="103"/>
  <c r="Z93" i="18"/>
  <c r="AR84" i="90"/>
  <c r="AG90" i="94"/>
  <c r="AP90" i="94" s="1"/>
  <c r="AF90" i="94"/>
  <c r="AO90" i="94" s="1"/>
  <c r="AE90" i="94"/>
  <c r="W91" i="94"/>
  <c r="AH89" i="48"/>
  <c r="AQ89" i="48" s="1"/>
  <c r="AR86" i="82"/>
  <c r="Z87" i="82"/>
  <c r="Y85" i="99"/>
  <c r="X85" i="99"/>
  <c r="AR87" i="87"/>
  <c r="AE85" i="90" l="1"/>
  <c r="AF93" i="98"/>
  <c r="AO93" i="98" s="1"/>
  <c r="AF85" i="90"/>
  <c r="AO85" i="90" s="1"/>
  <c r="Z85" i="99"/>
  <c r="AG88" i="102"/>
  <c r="AP88" i="102" s="1"/>
  <c r="AF88" i="102"/>
  <c r="AO88" i="102" s="1"/>
  <c r="AI86" i="50"/>
  <c r="AE89" i="16"/>
  <c r="AF89" i="16"/>
  <c r="AO89" i="16" s="1"/>
  <c r="AO91" i="16" s="1"/>
  <c r="AN86" i="50"/>
  <c r="AE93" i="98"/>
  <c r="AG89" i="48"/>
  <c r="AP89" i="48" s="1"/>
  <c r="W94" i="98"/>
  <c r="AE89" i="85"/>
  <c r="W90" i="85"/>
  <c r="Z84" i="95"/>
  <c r="Z85" i="103"/>
  <c r="AG87" i="10"/>
  <c r="AP87" i="10" s="1"/>
  <c r="W88" i="10"/>
  <c r="AF89" i="85"/>
  <c r="AO89" i="85" s="1"/>
  <c r="AX83" i="16"/>
  <c r="S83" i="16" s="1"/>
  <c r="AC83" i="16" s="1"/>
  <c r="AB84" i="16" s="1"/>
  <c r="AX77" i="16"/>
  <c r="AX71" i="16"/>
  <c r="AX65" i="16"/>
  <c r="S65" i="16" s="1"/>
  <c r="AC65" i="16" s="1"/>
  <c r="AB66" i="16" s="1"/>
  <c r="AX59" i="16"/>
  <c r="AX53" i="16"/>
  <c r="AX47" i="16"/>
  <c r="S47" i="16" s="1"/>
  <c r="AC47" i="16" s="1"/>
  <c r="AB48" i="16" s="1"/>
  <c r="AX41" i="16"/>
  <c r="AX35" i="16"/>
  <c r="AX29" i="16"/>
  <c r="S29" i="16" s="1"/>
  <c r="AC29" i="16" s="1"/>
  <c r="AB30" i="16" s="1"/>
  <c r="AX23" i="16"/>
  <c r="AX17" i="16"/>
  <c r="S17" i="16" s="1"/>
  <c r="AC17" i="16" s="1"/>
  <c r="AB18" i="16" s="1"/>
  <c r="AX11" i="16"/>
  <c r="S11" i="16" s="1"/>
  <c r="AC11" i="16" s="1"/>
  <c r="AB12" i="16" s="1"/>
  <c r="AX5" i="16"/>
  <c r="AX88" i="16"/>
  <c r="AX82" i="16"/>
  <c r="AX76" i="16"/>
  <c r="AX70" i="16"/>
  <c r="S70" i="16" s="1"/>
  <c r="AC70" i="16" s="1"/>
  <c r="AB71" i="16" s="1"/>
  <c r="AX64" i="16"/>
  <c r="S64" i="16" s="1"/>
  <c r="AC64" i="16" s="1"/>
  <c r="AB65" i="16" s="1"/>
  <c r="AX58" i="16"/>
  <c r="AX52" i="16"/>
  <c r="AX46" i="16"/>
  <c r="AX40" i="16"/>
  <c r="AX34" i="16"/>
  <c r="S34" i="16" s="1"/>
  <c r="AC34" i="16" s="1"/>
  <c r="AB35" i="16" s="1"/>
  <c r="AX28" i="16"/>
  <c r="AX22" i="16"/>
  <c r="AX16" i="16"/>
  <c r="AX9" i="16"/>
  <c r="AX3" i="16"/>
  <c r="AX86" i="16"/>
  <c r="AX81" i="16"/>
  <c r="S81" i="16" s="1"/>
  <c r="AC81" i="16" s="1"/>
  <c r="AB82" i="16" s="1"/>
  <c r="AX75" i="16"/>
  <c r="AX69" i="16"/>
  <c r="AX63" i="16"/>
  <c r="S63" i="16" s="1"/>
  <c r="AC63" i="16" s="1"/>
  <c r="AB64" i="16" s="1"/>
  <c r="AX57" i="16"/>
  <c r="AX51" i="16"/>
  <c r="S51" i="16" s="1"/>
  <c r="AC51" i="16" s="1"/>
  <c r="AB52" i="16" s="1"/>
  <c r="AX44" i="16"/>
  <c r="S44" i="16" s="1"/>
  <c r="AC44" i="16" s="1"/>
  <c r="AB45" i="16" s="1"/>
  <c r="AX38" i="16"/>
  <c r="AX33" i="16"/>
  <c r="AX27" i="16"/>
  <c r="S27" i="16" s="1"/>
  <c r="AC27" i="16" s="1"/>
  <c r="AB28" i="16" s="1"/>
  <c r="AX21" i="16"/>
  <c r="S21" i="16" s="1"/>
  <c r="AC21" i="16" s="1"/>
  <c r="AB22" i="16" s="1"/>
  <c r="AX15" i="16"/>
  <c r="S15" i="16" s="1"/>
  <c r="AC15" i="16" s="1"/>
  <c r="AB16" i="16" s="1"/>
  <c r="AX10" i="16"/>
  <c r="S10" i="16" s="1"/>
  <c r="AC10" i="16" s="1"/>
  <c r="AB11" i="16" s="1"/>
  <c r="AX4" i="16"/>
  <c r="AX85" i="16"/>
  <c r="S85" i="16" s="1"/>
  <c r="AC85" i="16" s="1"/>
  <c r="AB86" i="16" s="1"/>
  <c r="AX80" i="16"/>
  <c r="S80" i="16" s="1"/>
  <c r="AC80" i="16" s="1"/>
  <c r="AB81" i="16" s="1"/>
  <c r="AX74" i="16"/>
  <c r="S74" i="16" s="1"/>
  <c r="AC74" i="16" s="1"/>
  <c r="AB75" i="16" s="1"/>
  <c r="AX67" i="16"/>
  <c r="S67" i="16" s="1"/>
  <c r="AC67" i="16" s="1"/>
  <c r="AB68" i="16" s="1"/>
  <c r="AX62" i="16"/>
  <c r="S62" i="16" s="1"/>
  <c r="AC62" i="16" s="1"/>
  <c r="AB63" i="16" s="1"/>
  <c r="AX56" i="16"/>
  <c r="AX50" i="16"/>
  <c r="S50" i="16" s="1"/>
  <c r="AC50" i="16" s="1"/>
  <c r="AB51" i="16" s="1"/>
  <c r="AX45" i="16"/>
  <c r="S45" i="16" s="1"/>
  <c r="AC45" i="16" s="1"/>
  <c r="AB46" i="16" s="1"/>
  <c r="AX39" i="16"/>
  <c r="S39" i="16" s="1"/>
  <c r="AC39" i="16" s="1"/>
  <c r="AB40" i="16" s="1"/>
  <c r="AX32" i="16"/>
  <c r="S32" i="16" s="1"/>
  <c r="AC32" i="16" s="1"/>
  <c r="AB33" i="16" s="1"/>
  <c r="AX26" i="16"/>
  <c r="S26" i="16" s="1"/>
  <c r="AC26" i="16" s="1"/>
  <c r="AB27" i="16" s="1"/>
  <c r="AX20" i="16"/>
  <c r="AX14" i="16"/>
  <c r="AX8" i="16"/>
  <c r="S8" i="16" s="1"/>
  <c r="AC8" i="16" s="1"/>
  <c r="AB9" i="16" s="1"/>
  <c r="AX87" i="16"/>
  <c r="AX79" i="16"/>
  <c r="AX73" i="16"/>
  <c r="S73" i="16" s="1"/>
  <c r="AC73" i="16" s="1"/>
  <c r="AB74" i="16" s="1"/>
  <c r="AX68" i="16"/>
  <c r="AX60" i="16"/>
  <c r="S60" i="16" s="1"/>
  <c r="AC60" i="16" s="1"/>
  <c r="AB61" i="16" s="1"/>
  <c r="AX55" i="16"/>
  <c r="S55" i="16" s="1"/>
  <c r="AC55" i="16" s="1"/>
  <c r="AB56" i="16" s="1"/>
  <c r="AX49" i="16"/>
  <c r="S49" i="16" s="1"/>
  <c r="AC49" i="16" s="1"/>
  <c r="AB50" i="16" s="1"/>
  <c r="AX43" i="16"/>
  <c r="S43" i="16" s="1"/>
  <c r="AC43" i="16" s="1"/>
  <c r="AB44" i="16" s="1"/>
  <c r="AX37" i="16"/>
  <c r="S37" i="16" s="1"/>
  <c r="AC37" i="16" s="1"/>
  <c r="AB38" i="16" s="1"/>
  <c r="AX31" i="16"/>
  <c r="AX25" i="16"/>
  <c r="S25" i="16" s="1"/>
  <c r="AC25" i="16" s="1"/>
  <c r="AB26" i="16" s="1"/>
  <c r="AX19" i="16"/>
  <c r="S19" i="16" s="1"/>
  <c r="AC19" i="16" s="1"/>
  <c r="AB20" i="16" s="1"/>
  <c r="AX13" i="16"/>
  <c r="AX7" i="16"/>
  <c r="S7" i="16" s="1"/>
  <c r="AC7" i="16" s="1"/>
  <c r="AB8" i="16" s="1"/>
  <c r="AX84" i="16"/>
  <c r="S84" i="16" s="1"/>
  <c r="AC84" i="16" s="1"/>
  <c r="AB85" i="16" s="1"/>
  <c r="AX78" i="16"/>
  <c r="AX72" i="16"/>
  <c r="S72" i="16" s="1"/>
  <c r="AC72" i="16" s="1"/>
  <c r="AB73" i="16" s="1"/>
  <c r="AX66" i="16"/>
  <c r="S66" i="16" s="1"/>
  <c r="AC66" i="16" s="1"/>
  <c r="AB67" i="16" s="1"/>
  <c r="AX61" i="16"/>
  <c r="S61" i="16" s="1"/>
  <c r="AC61" i="16" s="1"/>
  <c r="AB62" i="16" s="1"/>
  <c r="AX54" i="16"/>
  <c r="S54" i="16" s="1"/>
  <c r="AC54" i="16" s="1"/>
  <c r="AB55" i="16" s="1"/>
  <c r="AX48" i="16"/>
  <c r="S48" i="16" s="1"/>
  <c r="AC48" i="16" s="1"/>
  <c r="AB49" i="16" s="1"/>
  <c r="AX42" i="16"/>
  <c r="AX36" i="16"/>
  <c r="AX30" i="16"/>
  <c r="S30" i="16" s="1"/>
  <c r="AC30" i="16" s="1"/>
  <c r="AB31" i="16" s="1"/>
  <c r="AX24" i="16"/>
  <c r="S24" i="16" s="1"/>
  <c r="AC24" i="16" s="1"/>
  <c r="AB25" i="16" s="1"/>
  <c r="AX18" i="16"/>
  <c r="S18" i="16" s="1"/>
  <c r="AC18" i="16" s="1"/>
  <c r="AB19" i="16" s="1"/>
  <c r="AX12" i="16"/>
  <c r="S12" i="16" s="1"/>
  <c r="AC12" i="16" s="1"/>
  <c r="AB13" i="16" s="1"/>
  <c r="W86" i="103"/>
  <c r="AG85" i="103"/>
  <c r="AP85" i="103" s="1"/>
  <c r="AF85" i="103"/>
  <c r="AO85" i="103" s="1"/>
  <c r="AE85" i="103"/>
  <c r="AE85" i="99"/>
  <c r="W86" i="99"/>
  <c r="AG85" i="99"/>
  <c r="AP85" i="99" s="1"/>
  <c r="AF85" i="99"/>
  <c r="AO85" i="99" s="1"/>
  <c r="AH85" i="99"/>
  <c r="AQ85" i="99" s="1"/>
  <c r="AI88" i="49"/>
  <c r="AN88" i="49"/>
  <c r="AR83" i="95"/>
  <c r="AH84" i="95"/>
  <c r="AQ84" i="95" s="1"/>
  <c r="AF88" i="87"/>
  <c r="AO88" i="87" s="1"/>
  <c r="AE88" i="87"/>
  <c r="W89" i="87"/>
  <c r="AG88" i="87"/>
  <c r="AP88" i="87" s="1"/>
  <c r="Y89" i="102"/>
  <c r="X89" i="102"/>
  <c r="AN93" i="98"/>
  <c r="AI93" i="98"/>
  <c r="S3" i="16"/>
  <c r="AC3" i="16" s="1"/>
  <c r="S4" i="16"/>
  <c r="AC4" i="16" s="1"/>
  <c r="AB5" i="16" s="1"/>
  <c r="S5" i="16"/>
  <c r="AC5" i="16" s="1"/>
  <c r="AB6" i="16" s="1"/>
  <c r="S6" i="16"/>
  <c r="AC6" i="16" s="1"/>
  <c r="AB7" i="16" s="1"/>
  <c r="S9" i="16"/>
  <c r="AC9" i="16" s="1"/>
  <c r="AB10" i="16" s="1"/>
  <c r="S13" i="16"/>
  <c r="AC13" i="16" s="1"/>
  <c r="AB14" i="16" s="1"/>
  <c r="S14" i="16"/>
  <c r="AC14" i="16" s="1"/>
  <c r="AB15" i="16" s="1"/>
  <c r="S16" i="16"/>
  <c r="AC16" i="16" s="1"/>
  <c r="AB17" i="16" s="1"/>
  <c r="S20" i="16"/>
  <c r="AC20" i="16" s="1"/>
  <c r="AB21" i="16" s="1"/>
  <c r="S22" i="16"/>
  <c r="AC22" i="16" s="1"/>
  <c r="AB23" i="16" s="1"/>
  <c r="S23" i="16"/>
  <c r="AC23" i="16" s="1"/>
  <c r="AB24" i="16" s="1"/>
  <c r="S28" i="16"/>
  <c r="AC28" i="16" s="1"/>
  <c r="AB29" i="16" s="1"/>
  <c r="S31" i="16"/>
  <c r="AC31" i="16" s="1"/>
  <c r="AB32" i="16" s="1"/>
  <c r="S33" i="16"/>
  <c r="AC33" i="16" s="1"/>
  <c r="AB34" i="16" s="1"/>
  <c r="S35" i="16"/>
  <c r="AC35" i="16" s="1"/>
  <c r="AB36" i="16" s="1"/>
  <c r="S36" i="16"/>
  <c r="AC36" i="16" s="1"/>
  <c r="AB37" i="16" s="1"/>
  <c r="S38" i="16"/>
  <c r="AC38" i="16" s="1"/>
  <c r="AB39" i="16" s="1"/>
  <c r="S40" i="16"/>
  <c r="AC40" i="16" s="1"/>
  <c r="AB41" i="16" s="1"/>
  <c r="S41" i="16"/>
  <c r="AC41" i="16" s="1"/>
  <c r="AB42" i="16" s="1"/>
  <c r="S42" i="16"/>
  <c r="AC42" i="16" s="1"/>
  <c r="AB43" i="16" s="1"/>
  <c r="S46" i="16"/>
  <c r="AC46" i="16" s="1"/>
  <c r="AB47" i="16" s="1"/>
  <c r="S52" i="16"/>
  <c r="AC52" i="16" s="1"/>
  <c r="AB53" i="16" s="1"/>
  <c r="S53" i="16"/>
  <c r="AC53" i="16" s="1"/>
  <c r="AB54" i="16" s="1"/>
  <c r="S56" i="16"/>
  <c r="AC56" i="16" s="1"/>
  <c r="AB57" i="16" s="1"/>
  <c r="S57" i="16"/>
  <c r="AC57" i="16" s="1"/>
  <c r="AB58" i="16" s="1"/>
  <c r="S58" i="16"/>
  <c r="AC58" i="16" s="1"/>
  <c r="AB59" i="16" s="1"/>
  <c r="S59" i="16"/>
  <c r="AC59" i="16" s="1"/>
  <c r="AB60" i="16" s="1"/>
  <c r="S68" i="16"/>
  <c r="AC68" i="16" s="1"/>
  <c r="AB69" i="16" s="1"/>
  <c r="S69" i="16"/>
  <c r="AC69" i="16" s="1"/>
  <c r="AB70" i="16" s="1"/>
  <c r="S71" i="16"/>
  <c r="AC71" i="16" s="1"/>
  <c r="AB72" i="16" s="1"/>
  <c r="S75" i="16"/>
  <c r="AC75" i="16" s="1"/>
  <c r="AB76" i="16" s="1"/>
  <c r="S76" i="16"/>
  <c r="AC76" i="16" s="1"/>
  <c r="AB77" i="16" s="1"/>
  <c r="S77" i="16"/>
  <c r="AC77" i="16" s="1"/>
  <c r="AB78" i="16" s="1"/>
  <c r="S78" i="16"/>
  <c r="AC78" i="16" s="1"/>
  <c r="AB79" i="16" s="1"/>
  <c r="S79" i="16"/>
  <c r="AC79" i="16" s="1"/>
  <c r="AB80" i="16" s="1"/>
  <c r="S82" i="16"/>
  <c r="AC82" i="16" s="1"/>
  <c r="AB83" i="16" s="1"/>
  <c r="S86" i="16"/>
  <c r="AC86" i="16" s="1"/>
  <c r="AB87" i="16" s="1"/>
  <c r="S87" i="16"/>
  <c r="AC87" i="16" s="1"/>
  <c r="AB88" i="16" s="1"/>
  <c r="S88" i="16"/>
  <c r="AC88" i="16" s="1"/>
  <c r="AB89" i="16" s="1"/>
  <c r="AN86" i="91"/>
  <c r="AI86" i="91"/>
  <c r="AI89" i="16"/>
  <c r="AN89" i="16"/>
  <c r="AN91" i="16" s="1"/>
  <c r="AI88" i="102"/>
  <c r="AN88" i="102"/>
  <c r="AI89" i="85"/>
  <c r="AN89" i="85"/>
  <c r="AR88" i="35"/>
  <c r="AG88" i="42"/>
  <c r="AP88" i="42" s="1"/>
  <c r="AE88" i="42"/>
  <c r="W89" i="42"/>
  <c r="AF88" i="42"/>
  <c r="AO88" i="42" s="1"/>
  <c r="AH89" i="35"/>
  <c r="AQ89" i="35" s="1"/>
  <c r="Y88" i="83"/>
  <c r="X88" i="83"/>
  <c r="AH87" i="43"/>
  <c r="AQ87" i="43" s="1"/>
  <c r="Y88" i="10"/>
  <c r="X88" i="10"/>
  <c r="AF84" i="95"/>
  <c r="AO84" i="95" s="1"/>
  <c r="AE84" i="95"/>
  <c r="AG84" i="95"/>
  <c r="AP84" i="95" s="1"/>
  <c r="W85" i="95"/>
  <c r="AN87" i="11"/>
  <c r="AI87" i="11"/>
  <c r="AG87" i="82"/>
  <c r="AP87" i="82" s="1"/>
  <c r="AE87" i="82"/>
  <c r="W88" i="82"/>
  <c r="AF87" i="82"/>
  <c r="AO87" i="82" s="1"/>
  <c r="AH87" i="50"/>
  <c r="AQ87" i="50" s="1"/>
  <c r="AE93" i="18"/>
  <c r="W94" i="18"/>
  <c r="AF93" i="18"/>
  <c r="AO93" i="18" s="1"/>
  <c r="AG93" i="18"/>
  <c r="AP93" i="18" s="1"/>
  <c r="Y89" i="49"/>
  <c r="X89" i="49"/>
  <c r="Y88" i="11"/>
  <c r="X88" i="11"/>
  <c r="Z87" i="50"/>
  <c r="AI87" i="55"/>
  <c r="AN87" i="55"/>
  <c r="AH85" i="103"/>
  <c r="AQ85" i="103" s="1"/>
  <c r="AN87" i="83"/>
  <c r="AI87" i="83"/>
  <c r="Y87" i="91"/>
  <c r="X87" i="91"/>
  <c r="Z87" i="43"/>
  <c r="AN89" i="48"/>
  <c r="AI89" i="48"/>
  <c r="Y94" i="98"/>
  <c r="X94" i="98"/>
  <c r="Y86" i="90"/>
  <c r="X86" i="90"/>
  <c r="Y88" i="55"/>
  <c r="X88" i="55"/>
  <c r="Y91" i="94"/>
  <c r="X91" i="94"/>
  <c r="AR86" i="50"/>
  <c r="AN90" i="94"/>
  <c r="AI90" i="94"/>
  <c r="AR84" i="103"/>
  <c r="AR84" i="99"/>
  <c r="AI85" i="90"/>
  <c r="AN85" i="90"/>
  <c r="AR86" i="43"/>
  <c r="Z89" i="35"/>
  <c r="Y90" i="48"/>
  <c r="X90" i="48"/>
  <c r="AI87" i="10"/>
  <c r="AN87" i="10"/>
  <c r="Y90" i="85"/>
  <c r="X90" i="85"/>
  <c r="Z90" i="85" l="1"/>
  <c r="Z88" i="55"/>
  <c r="Z89" i="102"/>
  <c r="AE89" i="102" s="1"/>
  <c r="Z88" i="10"/>
  <c r="AE88" i="10" s="1"/>
  <c r="Z89" i="49"/>
  <c r="AX89" i="49" s="1"/>
  <c r="S89" i="49" s="1"/>
  <c r="AC89" i="49" s="1"/>
  <c r="Z91" i="94"/>
  <c r="AG91" i="94" s="1"/>
  <c r="AP91" i="94" s="1"/>
  <c r="Z94" i="98"/>
  <c r="Z87" i="91"/>
  <c r="AF87" i="91" s="1"/>
  <c r="AO87" i="91" s="1"/>
  <c r="AF89" i="102"/>
  <c r="AO89" i="102" s="1"/>
  <c r="AF88" i="10"/>
  <c r="AO88" i="10" s="1"/>
  <c r="AH88" i="83"/>
  <c r="AQ88" i="83" s="1"/>
  <c r="AR89" i="85"/>
  <c r="AJ89" i="16"/>
  <c r="AS89" i="16" s="1"/>
  <c r="AK89" i="16"/>
  <c r="AT89" i="16" s="1"/>
  <c r="AJ71" i="16"/>
  <c r="AK71" i="16"/>
  <c r="AT71" i="16" s="1"/>
  <c r="AK53" i="16"/>
  <c r="AT53" i="16" s="1"/>
  <c r="AJ53" i="16"/>
  <c r="AK17" i="16"/>
  <c r="AT17" i="16" s="1"/>
  <c r="AJ17" i="16"/>
  <c r="AH86" i="90"/>
  <c r="AQ86" i="90" s="1"/>
  <c r="AE87" i="50"/>
  <c r="AF87" i="50"/>
  <c r="AO87" i="50" s="1"/>
  <c r="W88" i="50"/>
  <c r="AG87" i="50"/>
  <c r="AP87" i="50" s="1"/>
  <c r="AR87" i="10"/>
  <c r="Z86" i="90"/>
  <c r="AH88" i="11"/>
  <c r="AQ88" i="11" s="1"/>
  <c r="Y85" i="95"/>
  <c r="X85" i="95"/>
  <c r="AH90" i="48"/>
  <c r="AQ90" i="48" s="1"/>
  <c r="AR90" i="94"/>
  <c r="AE87" i="43"/>
  <c r="AF87" i="43"/>
  <c r="AO87" i="43" s="1"/>
  <c r="W88" i="43"/>
  <c r="AG87" i="43"/>
  <c r="AP87" i="43" s="1"/>
  <c r="Z88" i="11"/>
  <c r="Y88" i="82"/>
  <c r="X88" i="82"/>
  <c r="AR89" i="16"/>
  <c r="AR91" i="16" s="1"/>
  <c r="AJ86" i="16"/>
  <c r="AK86" i="16"/>
  <c r="AT86" i="16" s="1"/>
  <c r="AK80" i="16"/>
  <c r="AT80" i="16" s="1"/>
  <c r="AJ80" i="16"/>
  <c r="AJ74" i="16"/>
  <c r="AK74" i="16"/>
  <c r="AT74" i="16" s="1"/>
  <c r="AK68" i="16"/>
  <c r="AT68" i="16" s="1"/>
  <c r="AJ68" i="16"/>
  <c r="AK62" i="16"/>
  <c r="AT62" i="16" s="1"/>
  <c r="AJ62" i="16"/>
  <c r="AK56" i="16"/>
  <c r="AT56" i="16" s="1"/>
  <c r="AJ56" i="16"/>
  <c r="AK50" i="16"/>
  <c r="AT50" i="16" s="1"/>
  <c r="AJ50" i="16"/>
  <c r="AK44" i="16"/>
  <c r="AT44" i="16" s="1"/>
  <c r="AJ44" i="16"/>
  <c r="AK38" i="16"/>
  <c r="AT38" i="16" s="1"/>
  <c r="AJ38" i="16"/>
  <c r="AK32" i="16"/>
  <c r="AT32" i="16" s="1"/>
  <c r="AJ32" i="16"/>
  <c r="AK26" i="16"/>
  <c r="AT26" i="16" s="1"/>
  <c r="AJ26" i="16"/>
  <c r="AK20" i="16"/>
  <c r="AT20" i="16" s="1"/>
  <c r="AJ20" i="16"/>
  <c r="AK14" i="16"/>
  <c r="AT14" i="16" s="1"/>
  <c r="AJ14" i="16"/>
  <c r="AK8" i="16"/>
  <c r="AT8" i="16" s="1"/>
  <c r="AJ8" i="16"/>
  <c r="AN88" i="87"/>
  <c r="AI88" i="87"/>
  <c r="Y86" i="99"/>
  <c r="X86" i="99"/>
  <c r="AJ72" i="16"/>
  <c r="AK72" i="16"/>
  <c r="AT72" i="16" s="1"/>
  <c r="AR87" i="55"/>
  <c r="AR87" i="11"/>
  <c r="AN88" i="42"/>
  <c r="AI88" i="42"/>
  <c r="AK77" i="16"/>
  <c r="AT77" i="16" s="1"/>
  <c r="AJ77" i="16"/>
  <c r="AK47" i="16"/>
  <c r="AT47" i="16" s="1"/>
  <c r="AJ47" i="16"/>
  <c r="AK23" i="16"/>
  <c r="AT23" i="16" s="1"/>
  <c r="AJ23" i="16"/>
  <c r="AR89" i="48"/>
  <c r="AR87" i="83"/>
  <c r="AR88" i="102"/>
  <c r="AH90" i="85"/>
  <c r="AQ90" i="85" s="1"/>
  <c r="Z90" i="48"/>
  <c r="AR85" i="90"/>
  <c r="AH88" i="55"/>
  <c r="AQ88" i="55" s="1"/>
  <c r="AH94" i="98"/>
  <c r="AQ94" i="98" s="1"/>
  <c r="AH87" i="91"/>
  <c r="AQ87" i="91" s="1"/>
  <c r="Y94" i="18"/>
  <c r="X94" i="18"/>
  <c r="AN87" i="82"/>
  <c r="AI87" i="82"/>
  <c r="AI84" i="95"/>
  <c r="AN84" i="95"/>
  <c r="AR86" i="91"/>
  <c r="AJ85" i="16"/>
  <c r="AK85" i="16"/>
  <c r="AT85" i="16" s="1"/>
  <c r="AJ79" i="16"/>
  <c r="AK79" i="16"/>
  <c r="AT79" i="16" s="1"/>
  <c r="AJ73" i="16"/>
  <c r="AK73" i="16"/>
  <c r="AT73" i="16" s="1"/>
  <c r="AJ67" i="16"/>
  <c r="AK67" i="16"/>
  <c r="AT67" i="16" s="1"/>
  <c r="AJ61" i="16"/>
  <c r="AK61" i="16"/>
  <c r="AT61" i="16" s="1"/>
  <c r="AJ55" i="16"/>
  <c r="AK55" i="16"/>
  <c r="AT55" i="16" s="1"/>
  <c r="AJ49" i="16"/>
  <c r="AK49" i="16"/>
  <c r="AT49" i="16" s="1"/>
  <c r="AJ43" i="16"/>
  <c r="AK43" i="16"/>
  <c r="AT43" i="16" s="1"/>
  <c r="AJ37" i="16"/>
  <c r="AK37" i="16"/>
  <c r="AT37" i="16" s="1"/>
  <c r="AJ31" i="16"/>
  <c r="AK31" i="16"/>
  <c r="AT31" i="16" s="1"/>
  <c r="AJ25" i="16"/>
  <c r="AK25" i="16"/>
  <c r="AT25" i="16" s="1"/>
  <c r="AJ19" i="16"/>
  <c r="AK19" i="16"/>
  <c r="AT19" i="16" s="1"/>
  <c r="AJ13" i="16"/>
  <c r="AK13" i="16"/>
  <c r="AT13" i="16" s="1"/>
  <c r="AJ7" i="16"/>
  <c r="AK7" i="16"/>
  <c r="AT7" i="16" s="1"/>
  <c r="AH89" i="102"/>
  <c r="AQ89" i="102" s="1"/>
  <c r="AR88" i="49"/>
  <c r="AN85" i="99"/>
  <c r="AI85" i="99"/>
  <c r="AN93" i="18"/>
  <c r="AI93" i="18"/>
  <c r="AJ66" i="16"/>
  <c r="AK66" i="16"/>
  <c r="AT66" i="16" s="1"/>
  <c r="AJ60" i="16"/>
  <c r="AK60" i="16"/>
  <c r="AT60" i="16" s="1"/>
  <c r="AJ54" i="16"/>
  <c r="AK54" i="16"/>
  <c r="AT54" i="16" s="1"/>
  <c r="AJ48" i="16"/>
  <c r="AK48" i="16"/>
  <c r="AT48" i="16" s="1"/>
  <c r="AJ42" i="16"/>
  <c r="AK42" i="16"/>
  <c r="AT42" i="16" s="1"/>
  <c r="AJ36" i="16"/>
  <c r="AK36" i="16"/>
  <c r="AT36" i="16" s="1"/>
  <c r="AJ30" i="16"/>
  <c r="AK30" i="16"/>
  <c r="AT30" i="16" s="1"/>
  <c r="AJ24" i="16"/>
  <c r="AK24" i="16"/>
  <c r="AT24" i="16" s="1"/>
  <c r="AJ18" i="16"/>
  <c r="AK18" i="16"/>
  <c r="AT18" i="16" s="1"/>
  <c r="AJ12" i="16"/>
  <c r="AK12" i="16"/>
  <c r="AT12" i="16" s="1"/>
  <c r="AJ6" i="16"/>
  <c r="AK6" i="16"/>
  <c r="AT6" i="16" s="1"/>
  <c r="AN85" i="103"/>
  <c r="AI85" i="103"/>
  <c r="AF90" i="85"/>
  <c r="AO90" i="85" s="1"/>
  <c r="AG90" i="85"/>
  <c r="AP90" i="85" s="1"/>
  <c r="AE90" i="85"/>
  <c r="W91" i="85"/>
  <c r="AF94" i="98"/>
  <c r="AO94" i="98" s="1"/>
  <c r="AE94" i="98"/>
  <c r="AG94" i="98"/>
  <c r="AP94" i="98" s="1"/>
  <c r="W95" i="98"/>
  <c r="AH89" i="49"/>
  <c r="AQ89" i="49" s="1"/>
  <c r="AQ91" i="49" s="1"/>
  <c r="AZ3" i="49"/>
  <c r="AX6" i="49" s="1"/>
  <c r="Y89" i="42"/>
  <c r="X89" i="42"/>
  <c r="Z89" i="42" s="1"/>
  <c r="AH88" i="10"/>
  <c r="AQ88" i="10" s="1"/>
  <c r="AK35" i="16"/>
  <c r="AT35" i="16" s="1"/>
  <c r="AJ35" i="16"/>
  <c r="AJ84" i="16"/>
  <c r="AK84" i="16"/>
  <c r="AT84" i="16" s="1"/>
  <c r="AE89" i="35"/>
  <c r="W90" i="35"/>
  <c r="AF89" i="35"/>
  <c r="AO89" i="35" s="1"/>
  <c r="AG89" i="35"/>
  <c r="AP89" i="35" s="1"/>
  <c r="Z88" i="83"/>
  <c r="AK65" i="16"/>
  <c r="AT65" i="16" s="1"/>
  <c r="AJ65" i="16"/>
  <c r="AK41" i="16"/>
  <c r="AT41" i="16" s="1"/>
  <c r="AJ41" i="16"/>
  <c r="AK11" i="16"/>
  <c r="AT11" i="16" s="1"/>
  <c r="AJ11" i="16"/>
  <c r="AH91" i="94"/>
  <c r="AQ91" i="94" s="1"/>
  <c r="AJ88" i="16"/>
  <c r="AK88" i="16"/>
  <c r="AT88" i="16" s="1"/>
  <c r="AJ82" i="16"/>
  <c r="AK82" i="16"/>
  <c r="AT82" i="16" s="1"/>
  <c r="AJ76" i="16"/>
  <c r="AK76" i="16"/>
  <c r="AT76" i="16" s="1"/>
  <c r="AJ70" i="16"/>
  <c r="AK70" i="16"/>
  <c r="AT70" i="16" s="1"/>
  <c r="AJ64" i="16"/>
  <c r="AK64" i="16"/>
  <c r="AT64" i="16" s="1"/>
  <c r="AJ58" i="16"/>
  <c r="AK58" i="16"/>
  <c r="AT58" i="16" s="1"/>
  <c r="AJ52" i="16"/>
  <c r="AK52" i="16"/>
  <c r="AT52" i="16" s="1"/>
  <c r="AJ46" i="16"/>
  <c r="AK46" i="16"/>
  <c r="AT46" i="16" s="1"/>
  <c r="AJ40" i="16"/>
  <c r="AK40" i="16"/>
  <c r="AT40" i="16" s="1"/>
  <c r="AJ34" i="16"/>
  <c r="AK34" i="16"/>
  <c r="AT34" i="16" s="1"/>
  <c r="AJ28" i="16"/>
  <c r="AK28" i="16"/>
  <c r="AT28" i="1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G88" i="55"/>
  <c r="AP88" i="55" s="1"/>
  <c r="AE88" i="55"/>
  <c r="AF88" i="55"/>
  <c r="AO88" i="55" s="1"/>
  <c r="W89" i="55"/>
  <c r="AJ78" i="16"/>
  <c r="AK78" i="16"/>
  <c r="AT78" i="16" s="1"/>
  <c r="AJ83" i="16"/>
  <c r="AK83" i="16"/>
  <c r="AT83" i="16" s="1"/>
  <c r="AK59" i="16"/>
  <c r="AT59" i="16" s="1"/>
  <c r="AJ59" i="16"/>
  <c r="AK29" i="16"/>
  <c r="AT29" i="16" s="1"/>
  <c r="AJ29" i="16"/>
  <c r="AK5" i="16"/>
  <c r="AT5" i="16" s="1"/>
  <c r="AJ5" i="16"/>
  <c r="AJ87" i="16"/>
  <c r="AK87" i="16"/>
  <c r="AT87" i="16" s="1"/>
  <c r="AJ81" i="16"/>
  <c r="AK81" i="16"/>
  <c r="AT81" i="16" s="1"/>
  <c r="AJ75" i="16"/>
  <c r="AK75" i="16"/>
  <c r="AT75" i="16" s="1"/>
  <c r="AJ69" i="16"/>
  <c r="AK69" i="16"/>
  <c r="AT69" i="16" s="1"/>
  <c r="AJ63" i="16"/>
  <c r="AK63" i="16"/>
  <c r="AT63" i="16" s="1"/>
  <c r="AJ57" i="16"/>
  <c r="AK57" i="16"/>
  <c r="AT57" i="16" s="1"/>
  <c r="AJ51" i="16"/>
  <c r="AK51" i="16"/>
  <c r="AT51" i="16" s="1"/>
  <c r="AJ45" i="16"/>
  <c r="AK45" i="16"/>
  <c r="AT45" i="16" s="1"/>
  <c r="AJ39" i="16"/>
  <c r="AK39" i="16"/>
  <c r="AT39" i="16" s="1"/>
  <c r="AJ33" i="16"/>
  <c r="AK33" i="16"/>
  <c r="AT33" i="16" s="1"/>
  <c r="AJ27" i="16"/>
  <c r="AK27" i="16"/>
  <c r="AT27" i="16" s="1"/>
  <c r="AJ21" i="16"/>
  <c r="AK21" i="16"/>
  <c r="AT21" i="16" s="1"/>
  <c r="AJ15" i="16"/>
  <c r="AK15" i="16"/>
  <c r="AT15" i="16" s="1"/>
  <c r="AJ9" i="16"/>
  <c r="AK9" i="16"/>
  <c r="AT9" i="16" s="1"/>
  <c r="AR93" i="98"/>
  <c r="Y89" i="87"/>
  <c r="X89" i="87"/>
  <c r="Y86" i="103"/>
  <c r="X86" i="103"/>
  <c r="W88" i="91" l="1"/>
  <c r="AG87" i="91"/>
  <c r="AP87" i="91" s="1"/>
  <c r="W90" i="102"/>
  <c r="AG89" i="102"/>
  <c r="AP89" i="102" s="1"/>
  <c r="AG88" i="10"/>
  <c r="AP88" i="10" s="1"/>
  <c r="W89" i="10"/>
  <c r="W92" i="94"/>
  <c r="Z88" i="82"/>
  <c r="AF91" i="94"/>
  <c r="AO91" i="94" s="1"/>
  <c r="AE89" i="49"/>
  <c r="AE87" i="91"/>
  <c r="AN87" i="91" s="1"/>
  <c r="AE91" i="94"/>
  <c r="AG89" i="49"/>
  <c r="AP89" i="49" s="1"/>
  <c r="AP91" i="49" s="1"/>
  <c r="AF89" i="49"/>
  <c r="AO89" i="49" s="1"/>
  <c r="AO91" i="49" s="1"/>
  <c r="AX83" i="49"/>
  <c r="S83" i="49" s="1"/>
  <c r="AC83" i="49" s="1"/>
  <c r="AB84" i="49" s="1"/>
  <c r="AX77" i="49"/>
  <c r="AX71" i="49"/>
  <c r="S71" i="49" s="1"/>
  <c r="AC71" i="49" s="1"/>
  <c r="AB72" i="49" s="1"/>
  <c r="AX65" i="49"/>
  <c r="AX59" i="49"/>
  <c r="AX53" i="49"/>
  <c r="AX47" i="49"/>
  <c r="S47" i="49" s="1"/>
  <c r="AC47" i="49" s="1"/>
  <c r="AB48" i="49" s="1"/>
  <c r="AX41" i="49"/>
  <c r="AX35" i="49"/>
  <c r="S35" i="49" s="1"/>
  <c r="AC35" i="49" s="1"/>
  <c r="AB36" i="49" s="1"/>
  <c r="AX29" i="49"/>
  <c r="AX23" i="49"/>
  <c r="AX17" i="49"/>
  <c r="AX11" i="49"/>
  <c r="S11" i="49" s="1"/>
  <c r="AC11" i="49" s="1"/>
  <c r="AB12" i="49" s="1"/>
  <c r="AX5" i="49"/>
  <c r="AX88" i="49"/>
  <c r="AX82" i="49"/>
  <c r="AX76" i="49"/>
  <c r="AX70" i="49"/>
  <c r="AX63" i="49"/>
  <c r="S63" i="49" s="1"/>
  <c r="AC63" i="49" s="1"/>
  <c r="AB64" i="49" s="1"/>
  <c r="AX58" i="49"/>
  <c r="AX52" i="49"/>
  <c r="AX46" i="49"/>
  <c r="AX40" i="49"/>
  <c r="AX34" i="49"/>
  <c r="AX28" i="49"/>
  <c r="S28" i="49" s="1"/>
  <c r="AC28" i="49" s="1"/>
  <c r="AB29" i="49" s="1"/>
  <c r="AX22" i="49"/>
  <c r="AX16" i="49"/>
  <c r="AX10" i="49"/>
  <c r="AX4" i="49"/>
  <c r="AX87" i="49"/>
  <c r="AX80" i="49"/>
  <c r="S80" i="49" s="1"/>
  <c r="AC80" i="49" s="1"/>
  <c r="AB81" i="49" s="1"/>
  <c r="AX75" i="49"/>
  <c r="AX69" i="49"/>
  <c r="AX64" i="49"/>
  <c r="AX57" i="49"/>
  <c r="AX50" i="49"/>
  <c r="AX45" i="49"/>
  <c r="S45" i="49" s="1"/>
  <c r="AC45" i="49" s="1"/>
  <c r="AB46" i="49" s="1"/>
  <c r="AX39" i="49"/>
  <c r="AX33" i="49"/>
  <c r="AX27" i="49"/>
  <c r="AX21" i="49"/>
  <c r="AX15" i="49"/>
  <c r="S15" i="49" s="1"/>
  <c r="AC15" i="49" s="1"/>
  <c r="AB16" i="49" s="1"/>
  <c r="AX9" i="49"/>
  <c r="AX3" i="49"/>
  <c r="AX85" i="49"/>
  <c r="S85" i="49" s="1"/>
  <c r="AC85" i="49" s="1"/>
  <c r="AB86" i="49" s="1"/>
  <c r="AX81" i="49"/>
  <c r="AX74" i="49"/>
  <c r="AX68" i="49"/>
  <c r="AX62" i="49"/>
  <c r="S62" i="49" s="1"/>
  <c r="AC62" i="49" s="1"/>
  <c r="AB63" i="49" s="1"/>
  <c r="AX56" i="49"/>
  <c r="AX51" i="49"/>
  <c r="AX44" i="49"/>
  <c r="S44" i="49" s="1"/>
  <c r="AC44" i="49" s="1"/>
  <c r="AB45" i="49" s="1"/>
  <c r="AX38" i="49"/>
  <c r="AX32" i="49"/>
  <c r="AX26" i="49"/>
  <c r="S26" i="49" s="1"/>
  <c r="AC26" i="49" s="1"/>
  <c r="AB27" i="49" s="1"/>
  <c r="AX19" i="49"/>
  <c r="S19" i="49" s="1"/>
  <c r="AC19" i="49" s="1"/>
  <c r="AB20" i="49" s="1"/>
  <c r="AX14" i="49"/>
  <c r="S14" i="49" s="1"/>
  <c r="AC14" i="49" s="1"/>
  <c r="AB15" i="49" s="1"/>
  <c r="AX7" i="49"/>
  <c r="S7" i="49" s="1"/>
  <c r="AC7" i="49" s="1"/>
  <c r="AB8" i="49" s="1"/>
  <c r="Z89" i="87"/>
  <c r="AX89" i="87" s="1"/>
  <c r="S89" i="87" s="1"/>
  <c r="Z94" i="18"/>
  <c r="AE94" i="18" s="1"/>
  <c r="AX86" i="49"/>
  <c r="S86" i="49" s="1"/>
  <c r="AC86" i="49" s="1"/>
  <c r="AB87" i="49" s="1"/>
  <c r="AX79" i="49"/>
  <c r="S79" i="49" s="1"/>
  <c r="AC79" i="49" s="1"/>
  <c r="AB80" i="49" s="1"/>
  <c r="AX73" i="49"/>
  <c r="S73" i="49" s="1"/>
  <c r="AC73" i="49" s="1"/>
  <c r="AB74" i="49" s="1"/>
  <c r="AX67" i="49"/>
  <c r="S67" i="49" s="1"/>
  <c r="AC67" i="49" s="1"/>
  <c r="AB68" i="49" s="1"/>
  <c r="AX61" i="49"/>
  <c r="S61" i="49" s="1"/>
  <c r="AC61" i="49" s="1"/>
  <c r="AB62" i="49" s="1"/>
  <c r="AX55" i="49"/>
  <c r="S55" i="49" s="1"/>
  <c r="AC55" i="49" s="1"/>
  <c r="AB56" i="49" s="1"/>
  <c r="AX49" i="49"/>
  <c r="S49" i="49" s="1"/>
  <c r="AC49" i="49" s="1"/>
  <c r="AB50" i="49" s="1"/>
  <c r="AX43" i="49"/>
  <c r="S43" i="49" s="1"/>
  <c r="AC43" i="49" s="1"/>
  <c r="AB44" i="49" s="1"/>
  <c r="AX37" i="49"/>
  <c r="S37" i="49" s="1"/>
  <c r="AC37" i="49" s="1"/>
  <c r="AB38" i="49" s="1"/>
  <c r="AX31" i="49"/>
  <c r="S31" i="49" s="1"/>
  <c r="AC31" i="49" s="1"/>
  <c r="AB32" i="49" s="1"/>
  <c r="AX25" i="49"/>
  <c r="AX20" i="49"/>
  <c r="AX13" i="49"/>
  <c r="S13" i="49" s="1"/>
  <c r="AC13" i="49" s="1"/>
  <c r="AB14" i="49" s="1"/>
  <c r="AX8" i="49"/>
  <c r="S8" i="49" s="1"/>
  <c r="AC8" i="49" s="1"/>
  <c r="AB9" i="49" s="1"/>
  <c r="Z85" i="95"/>
  <c r="AE85" i="95" s="1"/>
  <c r="AX84" i="49"/>
  <c r="S84" i="49" s="1"/>
  <c r="AC84" i="49" s="1"/>
  <c r="AB85" i="49" s="1"/>
  <c r="AX78" i="49"/>
  <c r="S78" i="49" s="1"/>
  <c r="AC78" i="49" s="1"/>
  <c r="AB79" i="49" s="1"/>
  <c r="AX72" i="49"/>
  <c r="S72" i="49" s="1"/>
  <c r="AC72" i="49" s="1"/>
  <c r="AB73" i="49" s="1"/>
  <c r="AX66" i="49"/>
  <c r="S66" i="49" s="1"/>
  <c r="AC66" i="49" s="1"/>
  <c r="AB67" i="49" s="1"/>
  <c r="AX60" i="49"/>
  <c r="AX54" i="49"/>
  <c r="S54" i="49" s="1"/>
  <c r="AC54" i="49" s="1"/>
  <c r="AB55" i="49" s="1"/>
  <c r="AX48" i="49"/>
  <c r="S48" i="49" s="1"/>
  <c r="AC48" i="49" s="1"/>
  <c r="AB49" i="49" s="1"/>
  <c r="AX42" i="49"/>
  <c r="S42" i="49" s="1"/>
  <c r="AC42" i="49" s="1"/>
  <c r="AB43" i="49" s="1"/>
  <c r="AX36" i="49"/>
  <c r="AX30" i="49"/>
  <c r="S30" i="49" s="1"/>
  <c r="AC30" i="49" s="1"/>
  <c r="AB31" i="49" s="1"/>
  <c r="AX24" i="49"/>
  <c r="S24" i="49" s="1"/>
  <c r="AC24" i="49" s="1"/>
  <c r="AB25" i="49" s="1"/>
  <c r="AX18" i="49"/>
  <c r="S18" i="49" s="1"/>
  <c r="AC18" i="49" s="1"/>
  <c r="AB19" i="49" s="1"/>
  <c r="AX12" i="49"/>
  <c r="S12" i="49" s="1"/>
  <c r="AC12" i="49" s="1"/>
  <c r="AB13" i="49" s="1"/>
  <c r="AL89" i="16"/>
  <c r="AU89" i="16" s="1"/>
  <c r="AG94" i="18"/>
  <c r="AP94" i="18" s="1"/>
  <c r="AF94" i="18"/>
  <c r="AO94" i="18" s="1"/>
  <c r="AS29" i="16"/>
  <c r="AL29" i="16"/>
  <c r="AU29" i="16" s="1"/>
  <c r="AS15" i="16"/>
  <c r="AL15" i="16"/>
  <c r="AU15" i="16" s="1"/>
  <c r="AS51" i="16"/>
  <c r="AL51" i="16"/>
  <c r="AU51" i="16" s="1"/>
  <c r="AS69" i="16"/>
  <c r="AL69" i="16"/>
  <c r="AU69" i="16" s="1"/>
  <c r="AS87" i="16"/>
  <c r="AL87" i="16"/>
  <c r="AU87" i="16" s="1"/>
  <c r="AS10" i="16"/>
  <c r="AL10" i="16"/>
  <c r="AU10" i="16" s="1"/>
  <c r="AS28" i="16"/>
  <c r="AL28" i="16"/>
  <c r="AU28" i="16" s="1"/>
  <c r="AS46" i="16"/>
  <c r="AL46" i="16"/>
  <c r="AU46" i="16" s="1"/>
  <c r="AS64" i="16"/>
  <c r="AL64" i="16"/>
  <c r="AU64" i="16" s="1"/>
  <c r="AS82" i="16"/>
  <c r="AL82" i="16"/>
  <c r="AU82" i="16" s="1"/>
  <c r="AS35" i="16"/>
  <c r="AL35" i="16"/>
  <c r="AU35" i="16" s="1"/>
  <c r="AS18" i="16"/>
  <c r="AL18" i="16"/>
  <c r="AU18" i="16" s="1"/>
  <c r="AS36" i="16"/>
  <c r="AL36" i="16"/>
  <c r="AU36" i="16" s="1"/>
  <c r="AS54" i="16"/>
  <c r="AL54" i="16"/>
  <c r="AU54" i="16" s="1"/>
  <c r="AS19" i="16"/>
  <c r="AL19" i="16"/>
  <c r="AU19" i="16" s="1"/>
  <c r="AS37" i="16"/>
  <c r="AL37" i="16"/>
  <c r="AU37" i="16" s="1"/>
  <c r="AS55" i="16"/>
  <c r="AL55" i="16"/>
  <c r="AU55" i="16" s="1"/>
  <c r="AS73" i="16"/>
  <c r="AL73" i="16"/>
  <c r="AU73" i="16" s="1"/>
  <c r="AR88" i="87"/>
  <c r="AS20" i="16"/>
  <c r="AL20" i="16"/>
  <c r="AU20" i="16" s="1"/>
  <c r="AS38" i="16"/>
  <c r="AL38" i="16"/>
  <c r="AU38" i="16" s="1"/>
  <c r="AS56" i="16"/>
  <c r="AL56" i="16"/>
  <c r="AU56" i="16" s="1"/>
  <c r="AS53" i="16"/>
  <c r="AL53" i="16"/>
  <c r="AU53" i="16" s="1"/>
  <c r="AN89" i="49"/>
  <c r="AN91" i="49" s="1"/>
  <c r="AI89" i="49"/>
  <c r="AH86" i="99"/>
  <c r="AQ86" i="99" s="1"/>
  <c r="AF89" i="87"/>
  <c r="AO89" i="87" s="1"/>
  <c r="AO91" i="87" s="1"/>
  <c r="AG89" i="87"/>
  <c r="AP89" i="87" s="1"/>
  <c r="AP91" i="87" s="1"/>
  <c r="AE89" i="87"/>
  <c r="AC89" i="87"/>
  <c r="AH86" i="103"/>
  <c r="AQ86" i="103" s="1"/>
  <c r="AS5" i="16"/>
  <c r="AL5" i="16"/>
  <c r="AU5" i="16" s="1"/>
  <c r="AI88" i="55"/>
  <c r="AN88" i="55"/>
  <c r="AS41" i="16"/>
  <c r="AL41" i="16"/>
  <c r="AU41" i="16" s="1"/>
  <c r="S3" i="49"/>
  <c r="AC3" i="49" s="1"/>
  <c r="S4" i="49"/>
  <c r="AC4" i="49" s="1"/>
  <c r="AB5" i="49" s="1"/>
  <c r="S5" i="49"/>
  <c r="AC5" i="49" s="1"/>
  <c r="AB6" i="49" s="1"/>
  <c r="S6" i="49"/>
  <c r="AC6" i="49" s="1"/>
  <c r="AB7" i="49" s="1"/>
  <c r="S9" i="49"/>
  <c r="AC9" i="49" s="1"/>
  <c r="AB10" i="49" s="1"/>
  <c r="S10" i="49"/>
  <c r="AC10" i="49" s="1"/>
  <c r="AB11" i="49" s="1"/>
  <c r="S16" i="49"/>
  <c r="AC16" i="49" s="1"/>
  <c r="AB17" i="49" s="1"/>
  <c r="S17" i="49"/>
  <c r="AC17" i="49" s="1"/>
  <c r="AB18" i="49" s="1"/>
  <c r="S20" i="49"/>
  <c r="AC20" i="49" s="1"/>
  <c r="AB21" i="49" s="1"/>
  <c r="S21" i="49"/>
  <c r="AC21" i="49" s="1"/>
  <c r="AB22" i="49" s="1"/>
  <c r="S22" i="49"/>
  <c r="AC22" i="49" s="1"/>
  <c r="AB23" i="49" s="1"/>
  <c r="S23" i="49"/>
  <c r="AC23" i="49" s="1"/>
  <c r="AB24" i="49" s="1"/>
  <c r="S25" i="49"/>
  <c r="AC25" i="49" s="1"/>
  <c r="AB26" i="49" s="1"/>
  <c r="S27" i="49"/>
  <c r="AC27" i="49" s="1"/>
  <c r="AB28" i="49" s="1"/>
  <c r="S29" i="49"/>
  <c r="AC29" i="49" s="1"/>
  <c r="AB30" i="49" s="1"/>
  <c r="S32" i="49"/>
  <c r="AC32" i="49" s="1"/>
  <c r="AB33" i="49" s="1"/>
  <c r="S33" i="49"/>
  <c r="AC33" i="49" s="1"/>
  <c r="AB34" i="49" s="1"/>
  <c r="S34" i="49"/>
  <c r="AC34" i="49" s="1"/>
  <c r="AB35" i="49" s="1"/>
  <c r="S36" i="49"/>
  <c r="AC36" i="49" s="1"/>
  <c r="AB37" i="49" s="1"/>
  <c r="S38" i="49"/>
  <c r="AC38" i="49" s="1"/>
  <c r="AB39" i="49" s="1"/>
  <c r="S39" i="49"/>
  <c r="AC39" i="49" s="1"/>
  <c r="AB40" i="49" s="1"/>
  <c r="S40" i="49"/>
  <c r="AC40" i="49" s="1"/>
  <c r="AB41" i="49" s="1"/>
  <c r="S41" i="49"/>
  <c r="AC41" i="49" s="1"/>
  <c r="AB42" i="49" s="1"/>
  <c r="S46" i="49"/>
  <c r="AC46" i="49" s="1"/>
  <c r="AB47" i="49" s="1"/>
  <c r="S50" i="49"/>
  <c r="AC50" i="49" s="1"/>
  <c r="AB51" i="49" s="1"/>
  <c r="S51" i="49"/>
  <c r="AC51" i="49" s="1"/>
  <c r="AB52" i="49" s="1"/>
  <c r="S52" i="49"/>
  <c r="AC52" i="49" s="1"/>
  <c r="AB53" i="49" s="1"/>
  <c r="S53" i="49"/>
  <c r="AC53" i="49" s="1"/>
  <c r="AB54" i="49" s="1"/>
  <c r="S56" i="49"/>
  <c r="AC56" i="49" s="1"/>
  <c r="AB57" i="49" s="1"/>
  <c r="S57" i="49"/>
  <c r="AC57" i="49" s="1"/>
  <c r="AB58" i="49" s="1"/>
  <c r="S58" i="49"/>
  <c r="AC58" i="49" s="1"/>
  <c r="AB59" i="49" s="1"/>
  <c r="S59" i="49"/>
  <c r="AC59" i="49" s="1"/>
  <c r="AB60" i="49" s="1"/>
  <c r="S60" i="49"/>
  <c r="AC60" i="49" s="1"/>
  <c r="AB61" i="49" s="1"/>
  <c r="S64" i="49"/>
  <c r="AC64" i="49" s="1"/>
  <c r="AB65" i="49" s="1"/>
  <c r="S65" i="49"/>
  <c r="AC65" i="49" s="1"/>
  <c r="AB66" i="49" s="1"/>
  <c r="S68" i="49"/>
  <c r="AC68" i="49" s="1"/>
  <c r="AB69" i="49" s="1"/>
  <c r="S69" i="49"/>
  <c r="AC69" i="49" s="1"/>
  <c r="AB70" i="49" s="1"/>
  <c r="S70" i="49"/>
  <c r="AC70" i="49" s="1"/>
  <c r="AB71" i="49" s="1"/>
  <c r="S74" i="49"/>
  <c r="AC74" i="49" s="1"/>
  <c r="AB75" i="49" s="1"/>
  <c r="S75" i="49"/>
  <c r="AC75" i="49" s="1"/>
  <c r="AB76" i="49" s="1"/>
  <c r="S76" i="49"/>
  <c r="AC76" i="49" s="1"/>
  <c r="AB77" i="49" s="1"/>
  <c r="S77" i="49"/>
  <c r="AC77" i="49" s="1"/>
  <c r="AB78" i="49" s="1"/>
  <c r="S81" i="49"/>
  <c r="AC81" i="49" s="1"/>
  <c r="AB82" i="49" s="1"/>
  <c r="S82" i="49"/>
  <c r="AC82" i="49" s="1"/>
  <c r="AB83" i="49" s="1"/>
  <c r="S87" i="49"/>
  <c r="AC87" i="49" s="1"/>
  <c r="AB88" i="49" s="1"/>
  <c r="S88" i="49"/>
  <c r="AC88" i="49" s="1"/>
  <c r="AB89" i="49" s="1"/>
  <c r="Y91" i="85"/>
  <c r="X91" i="85"/>
  <c r="AR85" i="99"/>
  <c r="AS23" i="16"/>
  <c r="AL23" i="16"/>
  <c r="AU23" i="16" s="1"/>
  <c r="AR88" i="42"/>
  <c r="AS74" i="16"/>
  <c r="AL74" i="16"/>
  <c r="AU74" i="16" s="1"/>
  <c r="Y88" i="43"/>
  <c r="X88" i="43"/>
  <c r="AF86" i="90"/>
  <c r="AO86" i="90" s="1"/>
  <c r="AE86" i="90"/>
  <c r="W87" i="90"/>
  <c r="AG86" i="90"/>
  <c r="AP86" i="90" s="1"/>
  <c r="AN87" i="50"/>
  <c r="AI87" i="50"/>
  <c r="Y88" i="91"/>
  <c r="X88" i="91"/>
  <c r="Y89" i="10"/>
  <c r="X89" i="10"/>
  <c r="AS33" i="16"/>
  <c r="AL33" i="16"/>
  <c r="AU33" i="16" s="1"/>
  <c r="Z86" i="103"/>
  <c r="AS21" i="16"/>
  <c r="AL21" i="16"/>
  <c r="AU21" i="16" s="1"/>
  <c r="AS39" i="16"/>
  <c r="AL39" i="16"/>
  <c r="AU39" i="16" s="1"/>
  <c r="AS57" i="16"/>
  <c r="AL57" i="16"/>
  <c r="AU57" i="16" s="1"/>
  <c r="AS75" i="16"/>
  <c r="AL75" i="16"/>
  <c r="AU75" i="16" s="1"/>
  <c r="AS83" i="16"/>
  <c r="AL83" i="16"/>
  <c r="AU83" i="16" s="1"/>
  <c r="AS16" i="16"/>
  <c r="AL16" i="16"/>
  <c r="AU16" i="16" s="1"/>
  <c r="AS34" i="16"/>
  <c r="AL34" i="16"/>
  <c r="AU34" i="16" s="1"/>
  <c r="AS52" i="16"/>
  <c r="AL52" i="16"/>
  <c r="AU52" i="16" s="1"/>
  <c r="AS70" i="16"/>
  <c r="AL70" i="16"/>
  <c r="AU70" i="16" s="1"/>
  <c r="AS88" i="16"/>
  <c r="AL88" i="16"/>
  <c r="AU88" i="16" s="1"/>
  <c r="Y90" i="35"/>
  <c r="X90" i="35"/>
  <c r="AN90" i="85"/>
  <c r="AI90" i="85"/>
  <c r="AS6" i="16"/>
  <c r="AL6" i="16"/>
  <c r="AU6" i="16" s="1"/>
  <c r="AS24" i="16"/>
  <c r="AL24" i="16"/>
  <c r="AU24" i="16" s="1"/>
  <c r="AS42" i="16"/>
  <c r="AL42" i="16"/>
  <c r="AU42" i="16" s="1"/>
  <c r="AS60" i="16"/>
  <c r="AL60" i="16"/>
  <c r="AU60" i="16" s="1"/>
  <c r="AS7" i="16"/>
  <c r="AL7" i="16"/>
  <c r="AU7" i="16" s="1"/>
  <c r="AS25" i="16"/>
  <c r="AL25" i="16"/>
  <c r="AU25" i="16" s="1"/>
  <c r="AS43" i="16"/>
  <c r="AL43" i="16"/>
  <c r="AU43" i="16" s="1"/>
  <c r="AS61" i="16"/>
  <c r="AL61" i="16"/>
  <c r="AU61" i="16" s="1"/>
  <c r="AS79" i="16"/>
  <c r="AL79" i="16"/>
  <c r="AU79" i="16" s="1"/>
  <c r="AR84" i="95"/>
  <c r="AS72" i="16"/>
  <c r="AL72" i="16"/>
  <c r="AU72" i="16" s="1"/>
  <c r="AS8" i="16"/>
  <c r="AL8" i="16"/>
  <c r="AU8" i="16" s="1"/>
  <c r="AS26" i="16"/>
  <c r="AL26" i="16"/>
  <c r="AU26" i="16" s="1"/>
  <c r="AS44" i="16"/>
  <c r="AL44" i="16"/>
  <c r="AU44" i="16" s="1"/>
  <c r="AS62" i="16"/>
  <c r="AL62" i="16"/>
  <c r="AU62" i="16" s="1"/>
  <c r="AS80" i="16"/>
  <c r="AL80" i="16"/>
  <c r="AU80" i="16" s="1"/>
  <c r="AH88" i="82"/>
  <c r="AQ88" i="82" s="1"/>
  <c r="AH85" i="95"/>
  <c r="AQ85" i="95" s="1"/>
  <c r="Y90" i="102"/>
  <c r="X90" i="102"/>
  <c r="AJ4" i="16"/>
  <c r="AK4" i="16"/>
  <c r="AT4" i="16" s="1"/>
  <c r="AT91" i="16" s="1"/>
  <c r="Y95" i="98"/>
  <c r="X95" i="98"/>
  <c r="AS47" i="16"/>
  <c r="AL47" i="16"/>
  <c r="AU47" i="16" s="1"/>
  <c r="W89" i="82"/>
  <c r="AF88" i="82"/>
  <c r="AO88" i="82" s="1"/>
  <c r="AE88" i="82"/>
  <c r="AG88" i="82"/>
  <c r="AP88" i="82" s="1"/>
  <c r="AN87" i="43"/>
  <c r="AI87" i="43"/>
  <c r="AF85" i="95"/>
  <c r="AO85" i="95" s="1"/>
  <c r="AG85" i="95"/>
  <c r="AP85" i="95" s="1"/>
  <c r="AS71" i="16"/>
  <c r="AL71" i="16"/>
  <c r="AU71" i="16" s="1"/>
  <c r="Y92" i="94"/>
  <c r="X92" i="94"/>
  <c r="AN88" i="10"/>
  <c r="AI88" i="10"/>
  <c r="AH89" i="87"/>
  <c r="AQ89" i="87" s="1"/>
  <c r="AQ91" i="87" s="1"/>
  <c r="AZ3" i="87"/>
  <c r="AX8" i="87" s="1"/>
  <c r="AS9" i="16"/>
  <c r="AL9" i="16"/>
  <c r="AU9" i="16" s="1"/>
  <c r="AS27" i="16"/>
  <c r="AL27" i="16"/>
  <c r="AU27" i="16" s="1"/>
  <c r="AS45" i="16"/>
  <c r="AL45" i="16"/>
  <c r="AU45" i="16" s="1"/>
  <c r="AS63" i="16"/>
  <c r="AL63" i="16"/>
  <c r="AU63" i="16" s="1"/>
  <c r="AS81" i="16"/>
  <c r="AL81" i="16"/>
  <c r="AU81" i="16" s="1"/>
  <c r="AS78" i="16"/>
  <c r="AL78" i="16"/>
  <c r="AU78" i="16" s="1"/>
  <c r="AL3" i="16"/>
  <c r="AU3" i="16" s="1"/>
  <c r="AS3" i="16"/>
  <c r="AS22" i="16"/>
  <c r="AL22" i="16"/>
  <c r="AU22" i="16" s="1"/>
  <c r="AS40" i="16"/>
  <c r="AL40" i="16"/>
  <c r="AU40" i="16" s="1"/>
  <c r="AS58" i="16"/>
  <c r="AL58" i="16"/>
  <c r="AU58" i="16" s="1"/>
  <c r="AS76" i="16"/>
  <c r="AL76" i="16"/>
  <c r="AU76" i="16" s="1"/>
  <c r="AH89" i="42"/>
  <c r="AQ89" i="42" s="1"/>
  <c r="AS12" i="16"/>
  <c r="AL12" i="16"/>
  <c r="AU12" i="16" s="1"/>
  <c r="AS30" i="16"/>
  <c r="AL30" i="16"/>
  <c r="AU30" i="16" s="1"/>
  <c r="AS48" i="16"/>
  <c r="AL48" i="16"/>
  <c r="AU48" i="16" s="1"/>
  <c r="AS66" i="16"/>
  <c r="AL66" i="16"/>
  <c r="AU66" i="16" s="1"/>
  <c r="AS13" i="16"/>
  <c r="AL13" i="16"/>
  <c r="AU13" i="16" s="1"/>
  <c r="AS31" i="16"/>
  <c r="AL31" i="16"/>
  <c r="AU31" i="16" s="1"/>
  <c r="AS49" i="16"/>
  <c r="AL49" i="16"/>
  <c r="AU49" i="16" s="1"/>
  <c r="AS67" i="16"/>
  <c r="AL67" i="16"/>
  <c r="AU67" i="16" s="1"/>
  <c r="AS85" i="16"/>
  <c r="AL85" i="16"/>
  <c r="AU85" i="16" s="1"/>
  <c r="W91" i="48"/>
  <c r="AE90" i="48"/>
  <c r="AF90" i="48"/>
  <c r="AO90" i="48" s="1"/>
  <c r="AG90" i="48"/>
  <c r="AP90" i="48" s="1"/>
  <c r="Z86" i="99"/>
  <c r="AS14" i="16"/>
  <c r="AL14" i="16"/>
  <c r="AU14" i="16" s="1"/>
  <c r="AS32" i="16"/>
  <c r="AL32" i="16"/>
  <c r="AU32" i="16" s="1"/>
  <c r="AS50" i="16"/>
  <c r="AL50" i="16"/>
  <c r="AU50" i="16" s="1"/>
  <c r="AS68" i="16"/>
  <c r="AL68" i="16"/>
  <c r="AU68" i="16" s="1"/>
  <c r="AS17" i="16"/>
  <c r="AL17" i="16"/>
  <c r="AU17" i="16" s="1"/>
  <c r="AI91" i="94"/>
  <c r="AN91" i="94"/>
  <c r="AN89" i="102"/>
  <c r="AI89" i="102"/>
  <c r="AS65" i="16"/>
  <c r="AL65" i="16"/>
  <c r="AU65" i="16" s="1"/>
  <c r="AI89" i="35"/>
  <c r="AN89" i="35"/>
  <c r="AR87" i="82"/>
  <c r="AS59" i="16"/>
  <c r="AL59" i="16"/>
  <c r="AU59" i="16" s="1"/>
  <c r="Y89" i="55"/>
  <c r="X89" i="55"/>
  <c r="AS11" i="16"/>
  <c r="AL11" i="16"/>
  <c r="AU11" i="16" s="1"/>
  <c r="AF88" i="83"/>
  <c r="AO88" i="83" s="1"/>
  <c r="AE88" i="83"/>
  <c r="AG88" i="83"/>
  <c r="AP88" i="83" s="1"/>
  <c r="W89" i="83"/>
  <c r="AS84" i="16"/>
  <c r="AL84" i="16"/>
  <c r="AU84" i="16" s="1"/>
  <c r="AG89" i="42"/>
  <c r="AP89" i="42" s="1"/>
  <c r="AE89" i="42"/>
  <c r="AF89" i="42"/>
  <c r="AO89" i="42" s="1"/>
  <c r="W90" i="42"/>
  <c r="AN94" i="98"/>
  <c r="AI94" i="98"/>
  <c r="AR85" i="103"/>
  <c r="AR93" i="18"/>
  <c r="AH94" i="18"/>
  <c r="AQ94" i="18" s="1"/>
  <c r="AS77" i="16"/>
  <c r="AL77" i="16"/>
  <c r="AU77" i="16" s="1"/>
  <c r="AS86" i="16"/>
  <c r="AL86" i="16"/>
  <c r="AU86" i="16" s="1"/>
  <c r="W89" i="11"/>
  <c r="AG88" i="11"/>
  <c r="AP88" i="11" s="1"/>
  <c r="AF88" i="11"/>
  <c r="AO88" i="11" s="1"/>
  <c r="AE88" i="11"/>
  <c r="Y88" i="50"/>
  <c r="X88" i="50"/>
  <c r="W95" i="18" l="1"/>
  <c r="Z95" i="98"/>
  <c r="AI87" i="91"/>
  <c r="W86" i="95"/>
  <c r="AX85" i="87"/>
  <c r="AX78" i="87"/>
  <c r="S78" i="87" s="1"/>
  <c r="AC78" i="87" s="1"/>
  <c r="AB79" i="87" s="1"/>
  <c r="AX73" i="87"/>
  <c r="S73" i="87" s="1"/>
  <c r="AC73" i="87" s="1"/>
  <c r="AB74" i="87" s="1"/>
  <c r="AX67" i="87"/>
  <c r="AX61" i="87"/>
  <c r="AX55" i="87"/>
  <c r="AX49" i="87"/>
  <c r="AX43" i="87"/>
  <c r="S43" i="87" s="1"/>
  <c r="AC43" i="87" s="1"/>
  <c r="AB44" i="87" s="1"/>
  <c r="AX37" i="87"/>
  <c r="AX31" i="87"/>
  <c r="AX25" i="87"/>
  <c r="AX19" i="87"/>
  <c r="AX13" i="87"/>
  <c r="AX7" i="87"/>
  <c r="S7" i="87" s="1"/>
  <c r="AC7" i="87" s="1"/>
  <c r="AB8" i="87" s="1"/>
  <c r="AX83" i="87"/>
  <c r="S83" i="87" s="1"/>
  <c r="AC83" i="87" s="1"/>
  <c r="AB84" i="87" s="1"/>
  <c r="AX79" i="87"/>
  <c r="AX72" i="87"/>
  <c r="AX66" i="87"/>
  <c r="AX60" i="87"/>
  <c r="AX54" i="87"/>
  <c r="S54" i="87" s="1"/>
  <c r="AC54" i="87" s="1"/>
  <c r="AB55" i="87" s="1"/>
  <c r="AX48" i="87"/>
  <c r="S48" i="87" s="1"/>
  <c r="AC48" i="87" s="1"/>
  <c r="AB49" i="87" s="1"/>
  <c r="AX42" i="87"/>
  <c r="AX36" i="87"/>
  <c r="AX30" i="87"/>
  <c r="AX24" i="87"/>
  <c r="AX17" i="87"/>
  <c r="S17" i="87" s="1"/>
  <c r="AC17" i="87" s="1"/>
  <c r="AB18" i="87" s="1"/>
  <c r="AX12" i="87"/>
  <c r="S12" i="87" s="1"/>
  <c r="AC12" i="87" s="1"/>
  <c r="AB13" i="87" s="1"/>
  <c r="AX6" i="87"/>
  <c r="Z88" i="91"/>
  <c r="AX84" i="87"/>
  <c r="AX77" i="87"/>
  <c r="AX71" i="87"/>
  <c r="S71" i="87" s="1"/>
  <c r="AC71" i="87" s="1"/>
  <c r="AB72" i="87" s="1"/>
  <c r="AX64" i="87"/>
  <c r="S64" i="87" s="1"/>
  <c r="AC64" i="87" s="1"/>
  <c r="AB65" i="87" s="1"/>
  <c r="AX58" i="87"/>
  <c r="AX52" i="87"/>
  <c r="AX47" i="87"/>
  <c r="AX41" i="87"/>
  <c r="AX35" i="87"/>
  <c r="S35" i="87" s="1"/>
  <c r="AC35" i="87" s="1"/>
  <c r="AB36" i="87" s="1"/>
  <c r="AX29" i="87"/>
  <c r="S29" i="87" s="1"/>
  <c r="AC29" i="87" s="1"/>
  <c r="AB30" i="87" s="1"/>
  <c r="AX23" i="87"/>
  <c r="AX18" i="87"/>
  <c r="AX11" i="87"/>
  <c r="AX5" i="87"/>
  <c r="Z90" i="35"/>
  <c r="AG90" i="35" s="1"/>
  <c r="AP90" i="35" s="1"/>
  <c r="AX88" i="87"/>
  <c r="S88" i="87" s="1"/>
  <c r="AC88" i="87" s="1"/>
  <c r="AB89" i="87" s="1"/>
  <c r="AX82" i="87"/>
  <c r="AX76" i="87"/>
  <c r="AX70" i="87"/>
  <c r="AX65" i="87"/>
  <c r="AX59" i="87"/>
  <c r="S59" i="87" s="1"/>
  <c r="AC59" i="87" s="1"/>
  <c r="AB60" i="87" s="1"/>
  <c r="AX53" i="87"/>
  <c r="S53" i="87" s="1"/>
  <c r="AC53" i="87" s="1"/>
  <c r="AB54" i="87" s="1"/>
  <c r="AX46" i="87"/>
  <c r="AX40" i="87"/>
  <c r="AX34" i="87"/>
  <c r="AX28" i="87"/>
  <c r="AX22" i="87"/>
  <c r="S22" i="87" s="1"/>
  <c r="AC22" i="87" s="1"/>
  <c r="AB23" i="87" s="1"/>
  <c r="AX16" i="87"/>
  <c r="S16" i="87" s="1"/>
  <c r="AC16" i="87" s="1"/>
  <c r="AB17" i="87" s="1"/>
  <c r="AX10" i="87"/>
  <c r="AX4" i="87"/>
  <c r="AX87" i="87"/>
  <c r="AX81" i="87"/>
  <c r="AX75" i="87"/>
  <c r="S75" i="87" s="1"/>
  <c r="AC75" i="87" s="1"/>
  <c r="AB76" i="87" s="1"/>
  <c r="AX69" i="87"/>
  <c r="S69" i="87" s="1"/>
  <c r="AC69" i="87" s="1"/>
  <c r="AB70" i="87" s="1"/>
  <c r="AX63" i="87"/>
  <c r="AX57" i="87"/>
  <c r="AX51" i="87"/>
  <c r="AX45" i="87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AX15" i="87"/>
  <c r="S15" i="87" s="1"/>
  <c r="AC15" i="87" s="1"/>
  <c r="AB16" i="87" s="1"/>
  <c r="AX9" i="87"/>
  <c r="AX3" i="87"/>
  <c r="S3" i="87" s="1"/>
  <c r="AC3" i="87" s="1"/>
  <c r="Z88" i="50"/>
  <c r="AE88" i="50" s="1"/>
  <c r="Z89" i="10"/>
  <c r="Z88" i="43"/>
  <c r="AF88" i="43" s="1"/>
  <c r="AO88" i="43" s="1"/>
  <c r="AX86" i="87"/>
  <c r="AX80" i="87"/>
  <c r="AX74" i="87"/>
  <c r="S74" i="87" s="1"/>
  <c r="AC74" i="87" s="1"/>
  <c r="AB75" i="87" s="1"/>
  <c r="AX68" i="87"/>
  <c r="S68" i="87" s="1"/>
  <c r="AC68" i="87" s="1"/>
  <c r="AB69" i="87" s="1"/>
  <c r="AX62" i="87"/>
  <c r="S62" i="87" s="1"/>
  <c r="AC62" i="87" s="1"/>
  <c r="AB63" i="87" s="1"/>
  <c r="AX56" i="87"/>
  <c r="AX50" i="87"/>
  <c r="AX44" i="87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W91" i="35"/>
  <c r="W89" i="43"/>
  <c r="Y89" i="83"/>
  <c r="X89" i="83"/>
  <c r="AI90" i="48"/>
  <c r="AN90" i="48"/>
  <c r="AN88" i="82"/>
  <c r="AI88" i="82"/>
  <c r="AJ72" i="49"/>
  <c r="AK72" i="49"/>
  <c r="AT72" i="49" s="1"/>
  <c r="S4" i="87"/>
  <c r="AC4" i="87" s="1"/>
  <c r="AB5" i="87" s="1"/>
  <c r="S5" i="87"/>
  <c r="AC5" i="87" s="1"/>
  <c r="AB6" i="87" s="1"/>
  <c r="S6" i="87"/>
  <c r="AC6" i="87" s="1"/>
  <c r="AB7" i="87" s="1"/>
  <c r="S8" i="87"/>
  <c r="AC8" i="87" s="1"/>
  <c r="AB9" i="87" s="1"/>
  <c r="S9" i="87"/>
  <c r="AC9" i="87" s="1"/>
  <c r="AB10" i="87" s="1"/>
  <c r="S10" i="87"/>
  <c r="AC10" i="87" s="1"/>
  <c r="AB11" i="87" s="1"/>
  <c r="S11" i="87"/>
  <c r="AC11" i="87" s="1"/>
  <c r="AB12" i="87" s="1"/>
  <c r="S13" i="87"/>
  <c r="AC13" i="87" s="1"/>
  <c r="AB14" i="87" s="1"/>
  <c r="S18" i="87"/>
  <c r="AC18" i="87" s="1"/>
  <c r="AB19" i="87" s="1"/>
  <c r="S19" i="87"/>
  <c r="AC19" i="87" s="1"/>
  <c r="AB20" i="87" s="1"/>
  <c r="S21" i="87"/>
  <c r="AC21" i="87" s="1"/>
  <c r="AB22" i="87" s="1"/>
  <c r="S23" i="87"/>
  <c r="AC23" i="87" s="1"/>
  <c r="AB24" i="87" s="1"/>
  <c r="S24" i="87"/>
  <c r="AC24" i="87" s="1"/>
  <c r="AB25" i="87" s="1"/>
  <c r="S25" i="87"/>
  <c r="AC25" i="87" s="1"/>
  <c r="AB26" i="87" s="1"/>
  <c r="S28" i="87"/>
  <c r="AC28" i="87" s="1"/>
  <c r="AB29" i="87" s="1"/>
  <c r="S30" i="87"/>
  <c r="AC30" i="87" s="1"/>
  <c r="AB31" i="87" s="1"/>
  <c r="S31" i="87"/>
  <c r="AC31" i="87" s="1"/>
  <c r="AB32" i="87" s="1"/>
  <c r="S34" i="87"/>
  <c r="AC34" i="87" s="1"/>
  <c r="AB35" i="87" s="1"/>
  <c r="S36" i="87"/>
  <c r="AC36" i="87" s="1"/>
  <c r="AB37" i="87" s="1"/>
  <c r="S37" i="87"/>
  <c r="AC37" i="87" s="1"/>
  <c r="AB38" i="87" s="1"/>
  <c r="S40" i="87"/>
  <c r="AC40" i="87" s="1"/>
  <c r="AB41" i="87" s="1"/>
  <c r="S41" i="87"/>
  <c r="AC41" i="87" s="1"/>
  <c r="AB42" i="87" s="1"/>
  <c r="S42" i="87"/>
  <c r="AC42" i="87" s="1"/>
  <c r="AB43" i="87" s="1"/>
  <c r="S44" i="87"/>
  <c r="AC44" i="87" s="1"/>
  <c r="AB45" i="87" s="1"/>
  <c r="S45" i="87"/>
  <c r="AC45" i="87" s="1"/>
  <c r="AB46" i="87" s="1"/>
  <c r="S46" i="87"/>
  <c r="AC46" i="87" s="1"/>
  <c r="AB47" i="87" s="1"/>
  <c r="S47" i="87"/>
  <c r="AC47" i="87" s="1"/>
  <c r="AB48" i="87" s="1"/>
  <c r="S49" i="87"/>
  <c r="AC49" i="87" s="1"/>
  <c r="AB50" i="87" s="1"/>
  <c r="S50" i="87"/>
  <c r="AC50" i="87" s="1"/>
  <c r="AB51" i="87" s="1"/>
  <c r="S51" i="87"/>
  <c r="AC51" i="87" s="1"/>
  <c r="AB52" i="87" s="1"/>
  <c r="S52" i="87"/>
  <c r="AC52" i="87" s="1"/>
  <c r="AB53" i="87" s="1"/>
  <c r="S55" i="87"/>
  <c r="AC55" i="87" s="1"/>
  <c r="AB56" i="87" s="1"/>
  <c r="S56" i="87"/>
  <c r="AC56" i="87" s="1"/>
  <c r="AB57" i="87" s="1"/>
  <c r="S57" i="87"/>
  <c r="AC57" i="87" s="1"/>
  <c r="AB58" i="87" s="1"/>
  <c r="S58" i="87"/>
  <c r="AC58" i="87" s="1"/>
  <c r="AB59" i="87" s="1"/>
  <c r="S60" i="87"/>
  <c r="AC60" i="87" s="1"/>
  <c r="AB61" i="87" s="1"/>
  <c r="S61" i="87"/>
  <c r="AC61" i="87" s="1"/>
  <c r="AB62" i="87" s="1"/>
  <c r="S63" i="87"/>
  <c r="AC63" i="87" s="1"/>
  <c r="AB64" i="87" s="1"/>
  <c r="S65" i="87"/>
  <c r="AC65" i="87" s="1"/>
  <c r="AB66" i="87" s="1"/>
  <c r="S66" i="87"/>
  <c r="AC66" i="87" s="1"/>
  <c r="AB67" i="87" s="1"/>
  <c r="S67" i="87"/>
  <c r="AC67" i="87" s="1"/>
  <c r="AB68" i="87" s="1"/>
  <c r="S70" i="87"/>
  <c r="AC70" i="87" s="1"/>
  <c r="AB71" i="87" s="1"/>
  <c r="S72" i="87"/>
  <c r="AC72" i="87" s="1"/>
  <c r="AB73" i="87" s="1"/>
  <c r="S76" i="87"/>
  <c r="AC76" i="87" s="1"/>
  <c r="AB77" i="87" s="1"/>
  <c r="S77" i="87"/>
  <c r="AC77" i="87" s="1"/>
  <c r="AB78" i="87" s="1"/>
  <c r="S79" i="87"/>
  <c r="AC79" i="87" s="1"/>
  <c r="AB80" i="87" s="1"/>
  <c r="S80" i="87"/>
  <c r="AC80" i="87" s="1"/>
  <c r="AB81" i="87" s="1"/>
  <c r="S81" i="87"/>
  <c r="AC81" i="87" s="1"/>
  <c r="AB82" i="87" s="1"/>
  <c r="S82" i="87"/>
  <c r="AC82" i="87" s="1"/>
  <c r="AB83" i="87" s="1"/>
  <c r="S84" i="87"/>
  <c r="AC84" i="87" s="1"/>
  <c r="AB85" i="87" s="1"/>
  <c r="S85" i="87"/>
  <c r="AC85" i="87" s="1"/>
  <c r="AB86" i="87" s="1"/>
  <c r="S86" i="87"/>
  <c r="AC86" i="87" s="1"/>
  <c r="AB87" i="87" s="1"/>
  <c r="S87" i="87"/>
  <c r="AC87" i="87" s="1"/>
  <c r="AB88" i="87" s="1"/>
  <c r="W89" i="91"/>
  <c r="AG88" i="91"/>
  <c r="AP88" i="91" s="1"/>
  <c r="AF88" i="91"/>
  <c r="AO88" i="91" s="1"/>
  <c r="AE88" i="91"/>
  <c r="AI86" i="90"/>
  <c r="AN86" i="90"/>
  <c r="AJ75" i="49"/>
  <c r="AK75" i="49"/>
  <c r="AT75" i="49" s="1"/>
  <c r="AJ69" i="49"/>
  <c r="AK69" i="49"/>
  <c r="AT69" i="49" s="1"/>
  <c r="AJ63" i="49"/>
  <c r="AK63" i="49"/>
  <c r="AT63" i="49" s="1"/>
  <c r="AJ57" i="49"/>
  <c r="AK57" i="49"/>
  <c r="AT57" i="49" s="1"/>
  <c r="AJ51" i="49"/>
  <c r="AK51" i="49"/>
  <c r="AT51" i="49" s="1"/>
  <c r="AJ45" i="49"/>
  <c r="AK45" i="49"/>
  <c r="AT45" i="49" s="1"/>
  <c r="AJ39" i="49"/>
  <c r="AK39" i="49"/>
  <c r="AT39" i="49" s="1"/>
  <c r="AJ33" i="49"/>
  <c r="AK33" i="49"/>
  <c r="AT33" i="49" s="1"/>
  <c r="AJ27" i="49"/>
  <c r="AK27" i="49"/>
  <c r="AT27" i="49" s="1"/>
  <c r="AJ21" i="49"/>
  <c r="AK21" i="49"/>
  <c r="AT21" i="49" s="1"/>
  <c r="AJ15" i="49"/>
  <c r="AK15" i="49"/>
  <c r="AT15" i="49" s="1"/>
  <c r="AJ9" i="49"/>
  <c r="AK9" i="49"/>
  <c r="AT9" i="49" s="1"/>
  <c r="AH89" i="55"/>
  <c r="AQ89" i="55" s="1"/>
  <c r="AQ91" i="55" s="1"/>
  <c r="AZ3" i="55"/>
  <c r="AX8" i="55" s="1"/>
  <c r="AH92" i="94"/>
  <c r="AQ92" i="94" s="1"/>
  <c r="AJ54" i="49"/>
  <c r="AK54" i="49"/>
  <c r="AT54" i="49" s="1"/>
  <c r="AI88" i="11"/>
  <c r="AN88" i="11"/>
  <c r="AJ87" i="49"/>
  <c r="AK87" i="49"/>
  <c r="AT87" i="49" s="1"/>
  <c r="AR94" i="98"/>
  <c r="AR88" i="10"/>
  <c r="AH90" i="102"/>
  <c r="AQ90" i="102" s="1"/>
  <c r="AH91" i="85"/>
  <c r="AQ91" i="85" s="1"/>
  <c r="AJ86" i="49"/>
  <c r="AK86" i="49"/>
  <c r="AT86" i="49" s="1"/>
  <c r="AJ80" i="49"/>
  <c r="AK80" i="49"/>
  <c r="AT80" i="49" s="1"/>
  <c r="AJ74" i="49"/>
  <c r="AK74" i="49"/>
  <c r="AT74" i="49" s="1"/>
  <c r="AJ68" i="49"/>
  <c r="AK68" i="49"/>
  <c r="AT68" i="49" s="1"/>
  <c r="AJ62" i="49"/>
  <c r="AK62" i="49"/>
  <c r="AT62" i="49" s="1"/>
  <c r="AJ56" i="49"/>
  <c r="AK56" i="49"/>
  <c r="AT56" i="49" s="1"/>
  <c r="AJ50" i="49"/>
  <c r="AK50" i="49"/>
  <c r="AT50" i="49" s="1"/>
  <c r="AJ44" i="49"/>
  <c r="AK44" i="49"/>
  <c r="AT44" i="49" s="1"/>
  <c r="AJ38" i="49"/>
  <c r="AK38" i="49"/>
  <c r="AT38" i="49" s="1"/>
  <c r="AJ32" i="49"/>
  <c r="AK32" i="49"/>
  <c r="AT32" i="49" s="1"/>
  <c r="AJ26" i="49"/>
  <c r="AK26" i="49"/>
  <c r="AT26" i="49" s="1"/>
  <c r="AJ20" i="49"/>
  <c r="AK20" i="49"/>
  <c r="AT20" i="49" s="1"/>
  <c r="AJ14" i="49"/>
  <c r="AK14" i="49"/>
  <c r="AT14" i="49" s="1"/>
  <c r="AJ8" i="49"/>
  <c r="AK8" i="49"/>
  <c r="AT8" i="49" s="1"/>
  <c r="AF95" i="98"/>
  <c r="AO95" i="98" s="1"/>
  <c r="W96" i="98"/>
  <c r="AE95" i="98"/>
  <c r="AG95" i="98"/>
  <c r="AP95" i="98" s="1"/>
  <c r="AJ60" i="49"/>
  <c r="AK60" i="49"/>
  <c r="AT60" i="49" s="1"/>
  <c r="Z89" i="55"/>
  <c r="AX89" i="55" s="1"/>
  <c r="S89" i="55" s="1"/>
  <c r="AI89" i="42"/>
  <c r="AN89" i="42"/>
  <c r="AI88" i="83"/>
  <c r="AN88" i="83"/>
  <c r="AR89" i="35"/>
  <c r="AR91" i="94"/>
  <c r="AR87" i="91"/>
  <c r="AE86" i="99"/>
  <c r="W87" i="99"/>
  <c r="AF86" i="99"/>
  <c r="AO86" i="99" s="1"/>
  <c r="AG86" i="99"/>
  <c r="AP86" i="99" s="1"/>
  <c r="AR87" i="43"/>
  <c r="AL4" i="16"/>
  <c r="AU4" i="16" s="1"/>
  <c r="AU91" i="16" s="1"/>
  <c r="C11" i="16" s="1"/>
  <c r="AS4" i="16"/>
  <c r="AS91" i="16" s="1"/>
  <c r="AH90" i="35"/>
  <c r="AQ90" i="35" s="1"/>
  <c r="AJ81" i="49"/>
  <c r="AK81" i="49"/>
  <c r="AT81" i="49" s="1"/>
  <c r="AH88" i="50"/>
  <c r="AQ88" i="50" s="1"/>
  <c r="Y89" i="11"/>
  <c r="X89" i="11"/>
  <c r="AR89" i="102"/>
  <c r="Y86" i="95"/>
  <c r="X86" i="95"/>
  <c r="AH95" i="98"/>
  <c r="AQ95" i="98" s="1"/>
  <c r="Z90" i="102"/>
  <c r="AH89" i="10"/>
  <c r="AQ89" i="10" s="1"/>
  <c r="AR87" i="50"/>
  <c r="AH88" i="43"/>
  <c r="AQ88" i="43" s="1"/>
  <c r="Z91" i="85"/>
  <c r="AJ85" i="49"/>
  <c r="AK85" i="49"/>
  <c r="AT85" i="49" s="1"/>
  <c r="AJ79" i="49"/>
  <c r="AK79" i="49"/>
  <c r="AT79" i="49" s="1"/>
  <c r="AJ73" i="49"/>
  <c r="AK73" i="49"/>
  <c r="AT73" i="49" s="1"/>
  <c r="AJ67" i="49"/>
  <c r="AK67" i="49"/>
  <c r="AT67" i="49" s="1"/>
  <c r="AJ61" i="49"/>
  <c r="AK61" i="49"/>
  <c r="AT61" i="49" s="1"/>
  <c r="AJ55" i="49"/>
  <c r="AK55" i="49"/>
  <c r="AT55" i="49" s="1"/>
  <c r="AJ49" i="49"/>
  <c r="AK49" i="49"/>
  <c r="AT49" i="49" s="1"/>
  <c r="AJ43" i="49"/>
  <c r="AK43" i="49"/>
  <c r="AT43" i="49" s="1"/>
  <c r="AJ37" i="49"/>
  <c r="AK37" i="49"/>
  <c r="AT37" i="49" s="1"/>
  <c r="AJ31" i="49"/>
  <c r="AK31" i="49"/>
  <c r="AT31" i="49" s="1"/>
  <c r="AK25" i="49"/>
  <c r="AT25" i="49" s="1"/>
  <c r="AJ25" i="49"/>
  <c r="AK19" i="49"/>
  <c r="AT19" i="49" s="1"/>
  <c r="AJ19" i="49"/>
  <c r="AK13" i="49"/>
  <c r="AT13" i="49" s="1"/>
  <c r="AJ13" i="49"/>
  <c r="AK7" i="49"/>
  <c r="AT7" i="49" s="1"/>
  <c r="AJ7" i="49"/>
  <c r="AR89" i="49"/>
  <c r="AR91" i="49" s="1"/>
  <c r="Y95" i="18"/>
  <c r="X95" i="18"/>
  <c r="W90" i="10"/>
  <c r="AE89" i="10"/>
  <c r="AG89" i="10"/>
  <c r="AP89" i="10" s="1"/>
  <c r="AF89" i="10"/>
  <c r="AO89" i="10" s="1"/>
  <c r="AJ66" i="49"/>
  <c r="AK66" i="49"/>
  <c r="AT66" i="49" s="1"/>
  <c r="AJ48" i="49"/>
  <c r="AK48" i="49"/>
  <c r="AT48" i="49" s="1"/>
  <c r="AJ42" i="49"/>
  <c r="AK42" i="49"/>
  <c r="AT42" i="49" s="1"/>
  <c r="AJ36" i="49"/>
  <c r="AK36" i="49"/>
  <c r="AT36" i="49" s="1"/>
  <c r="AJ30" i="49"/>
  <c r="AK30" i="49"/>
  <c r="AT30" i="49" s="1"/>
  <c r="AJ24" i="49"/>
  <c r="AK24" i="49"/>
  <c r="AT24" i="49" s="1"/>
  <c r="AJ18" i="49"/>
  <c r="AK18" i="49"/>
  <c r="AT18" i="49" s="1"/>
  <c r="AJ12" i="49"/>
  <c r="AK12" i="49"/>
  <c r="AT12" i="49" s="1"/>
  <c r="AJ6" i="49"/>
  <c r="AK6" i="49"/>
  <c r="AT6" i="49" s="1"/>
  <c r="AR88" i="55"/>
  <c r="AN89" i="87"/>
  <c r="AN91" i="87" s="1"/>
  <c r="AI89" i="87"/>
  <c r="AI94" i="18"/>
  <c r="AN94" i="18"/>
  <c r="Y90" i="42"/>
  <c r="X90" i="42"/>
  <c r="AI85" i="95"/>
  <c r="AN85" i="95"/>
  <c r="AJ84" i="49"/>
  <c r="AK84" i="49"/>
  <c r="AT84" i="49" s="1"/>
  <c r="Y91" i="48"/>
  <c r="X91" i="48"/>
  <c r="Z92" i="94"/>
  <c r="AR90" i="85"/>
  <c r="AK89" i="49"/>
  <c r="AT89" i="49" s="1"/>
  <c r="AJ89" i="49"/>
  <c r="AS89" i="49" s="1"/>
  <c r="AJ83" i="49"/>
  <c r="AK83" i="49"/>
  <c r="AT83" i="49" s="1"/>
  <c r="AJ77" i="49"/>
  <c r="AK77" i="49"/>
  <c r="AT77" i="49" s="1"/>
  <c r="AJ71" i="49"/>
  <c r="AK71" i="49"/>
  <c r="AT71" i="49" s="1"/>
  <c r="AJ65" i="49"/>
  <c r="AK65" i="49"/>
  <c r="AT65" i="49" s="1"/>
  <c r="AJ59" i="49"/>
  <c r="AK59" i="49"/>
  <c r="AT59" i="49" s="1"/>
  <c r="AJ53" i="49"/>
  <c r="AK53" i="49"/>
  <c r="AT53" i="49" s="1"/>
  <c r="AJ47" i="49"/>
  <c r="AK47" i="49"/>
  <c r="AT47" i="49" s="1"/>
  <c r="AJ41" i="49"/>
  <c r="AK41" i="49"/>
  <c r="AT41" i="49" s="1"/>
  <c r="AJ35" i="49"/>
  <c r="AK35" i="49"/>
  <c r="AT35" i="49" s="1"/>
  <c r="AJ29" i="49"/>
  <c r="AK29" i="49"/>
  <c r="AT29" i="49" s="1"/>
  <c r="AJ23" i="49"/>
  <c r="AK23" i="49"/>
  <c r="AT23" i="49" s="1"/>
  <c r="AJ17" i="49"/>
  <c r="AK17" i="49"/>
  <c r="AT17" i="49" s="1"/>
  <c r="AJ11" i="49"/>
  <c r="AK11" i="49"/>
  <c r="AT11" i="49" s="1"/>
  <c r="AK5" i="49"/>
  <c r="AT5" i="49" s="1"/>
  <c r="AJ5" i="49"/>
  <c r="AJ78" i="49"/>
  <c r="AK78" i="49"/>
  <c r="AT78" i="49" s="1"/>
  <c r="Y89" i="82"/>
  <c r="X89" i="82"/>
  <c r="W87" i="103"/>
  <c r="AG86" i="103"/>
  <c r="AP86" i="103" s="1"/>
  <c r="AF86" i="103"/>
  <c r="AO86" i="103" s="1"/>
  <c r="AE86" i="103"/>
  <c r="AH88" i="91"/>
  <c r="AQ88" i="91" s="1"/>
  <c r="Y87" i="90"/>
  <c r="X87" i="90"/>
  <c r="AJ88" i="49"/>
  <c r="AK88" i="49"/>
  <c r="AT88" i="49" s="1"/>
  <c r="AJ82" i="49"/>
  <c r="AK82" i="49"/>
  <c r="AT82" i="49" s="1"/>
  <c r="AJ76" i="49"/>
  <c r="AK76" i="49"/>
  <c r="AT76" i="49" s="1"/>
  <c r="AJ70" i="49"/>
  <c r="AK70" i="49"/>
  <c r="AT70" i="49" s="1"/>
  <c r="AJ64" i="49"/>
  <c r="AK64" i="49"/>
  <c r="AT64" i="49" s="1"/>
  <c r="AJ58" i="49"/>
  <c r="AK58" i="49"/>
  <c r="AT58" i="49" s="1"/>
  <c r="AJ52" i="49"/>
  <c r="AK52" i="49"/>
  <c r="AT52" i="49" s="1"/>
  <c r="AJ46" i="49"/>
  <c r="AK46" i="49"/>
  <c r="AT46" i="49" s="1"/>
  <c r="AJ40" i="49"/>
  <c r="AK40" i="49"/>
  <c r="AT40" i="49" s="1"/>
  <c r="AJ34" i="49"/>
  <c r="AK34" i="49"/>
  <c r="AT34" i="49" s="1"/>
  <c r="AJ28" i="49"/>
  <c r="AK28" i="49"/>
  <c r="AT28" i="49" s="1"/>
  <c r="AK22" i="49"/>
  <c r="AT22" i="49" s="1"/>
  <c r="AJ22" i="49"/>
  <c r="AK16" i="49"/>
  <c r="AT16" i="49" s="1"/>
  <c r="AJ16" i="49"/>
  <c r="AK10" i="49"/>
  <c r="AT10" i="49" s="1"/>
  <c r="AJ10" i="49"/>
  <c r="AB4" i="49"/>
  <c r="AJ3" i="49"/>
  <c r="AE90" i="35" l="1"/>
  <c r="AF90" i="35"/>
  <c r="AO90" i="35" s="1"/>
  <c r="AE88" i="43"/>
  <c r="Z95" i="18"/>
  <c r="AG88" i="50"/>
  <c r="AP88" i="50" s="1"/>
  <c r="Z91" i="48"/>
  <c r="W89" i="50"/>
  <c r="AF88" i="50"/>
  <c r="AO88" i="50" s="1"/>
  <c r="Z89" i="11"/>
  <c r="AX89" i="11" s="1"/>
  <c r="S89" i="11" s="1"/>
  <c r="AC89" i="11" s="1"/>
  <c r="Z89" i="82"/>
  <c r="AX86" i="55"/>
  <c r="S86" i="55" s="1"/>
  <c r="AC86" i="55" s="1"/>
  <c r="AB87" i="55" s="1"/>
  <c r="AX79" i="55"/>
  <c r="AX73" i="55"/>
  <c r="AX67" i="55"/>
  <c r="AX61" i="55"/>
  <c r="S61" i="55" s="1"/>
  <c r="AC61" i="55" s="1"/>
  <c r="AB62" i="55" s="1"/>
  <c r="AX55" i="55"/>
  <c r="AX49" i="55"/>
  <c r="S49" i="55" s="1"/>
  <c r="AC49" i="55" s="1"/>
  <c r="AB50" i="55" s="1"/>
  <c r="AX43" i="55"/>
  <c r="AX37" i="55"/>
  <c r="AX30" i="55"/>
  <c r="AX25" i="55"/>
  <c r="S25" i="55" s="1"/>
  <c r="AC25" i="55" s="1"/>
  <c r="AB26" i="55" s="1"/>
  <c r="AX19" i="55"/>
  <c r="AX13" i="55"/>
  <c r="S13" i="55" s="1"/>
  <c r="AC13" i="55" s="1"/>
  <c r="AB14" i="55" s="1"/>
  <c r="AX7" i="55"/>
  <c r="Z87" i="90"/>
  <c r="AG88" i="43"/>
  <c r="AP88" i="43" s="1"/>
  <c r="AX84" i="55"/>
  <c r="S84" i="55" s="1"/>
  <c r="AC84" i="55" s="1"/>
  <c r="AB85" i="55" s="1"/>
  <c r="AX78" i="55"/>
  <c r="AX72" i="55"/>
  <c r="S72" i="55" s="1"/>
  <c r="AC72" i="55" s="1"/>
  <c r="AB73" i="55" s="1"/>
  <c r="AX66" i="55"/>
  <c r="AX60" i="55"/>
  <c r="AX54" i="55"/>
  <c r="AX47" i="55"/>
  <c r="AX42" i="55"/>
  <c r="AX36" i="55"/>
  <c r="S36" i="55" s="1"/>
  <c r="AC36" i="55" s="1"/>
  <c r="AB37" i="55" s="1"/>
  <c r="AX31" i="55"/>
  <c r="AX24" i="55"/>
  <c r="AX18" i="55"/>
  <c r="AX12" i="55"/>
  <c r="S12" i="55" s="1"/>
  <c r="AC12" i="55" s="1"/>
  <c r="AB13" i="55" s="1"/>
  <c r="AX6" i="55"/>
  <c r="Z86" i="95"/>
  <c r="AF86" i="95" s="1"/>
  <c r="AO86" i="95" s="1"/>
  <c r="AX83" i="55"/>
  <c r="AX77" i="55"/>
  <c r="AX71" i="55"/>
  <c r="AX65" i="55"/>
  <c r="S65" i="55" s="1"/>
  <c r="AC65" i="55" s="1"/>
  <c r="AB66" i="55" s="1"/>
  <c r="AX59" i="55"/>
  <c r="AX53" i="55"/>
  <c r="S53" i="55" s="1"/>
  <c r="AC53" i="55" s="1"/>
  <c r="AB54" i="55" s="1"/>
  <c r="AX48" i="55"/>
  <c r="AX41" i="55"/>
  <c r="AX35" i="55"/>
  <c r="AX29" i="55"/>
  <c r="S29" i="55" s="1"/>
  <c r="AC29" i="55" s="1"/>
  <c r="AB30" i="55" s="1"/>
  <c r="AX23" i="55"/>
  <c r="AX17" i="55"/>
  <c r="S17" i="55" s="1"/>
  <c r="AC17" i="55" s="1"/>
  <c r="AB18" i="55" s="1"/>
  <c r="AX11" i="55"/>
  <c r="AX5" i="55"/>
  <c r="AX88" i="55"/>
  <c r="AX82" i="55"/>
  <c r="S82" i="55" s="1"/>
  <c r="AC82" i="55" s="1"/>
  <c r="AB83" i="55" s="1"/>
  <c r="AX76" i="55"/>
  <c r="AX70" i="55"/>
  <c r="S70" i="55" s="1"/>
  <c r="AC70" i="55" s="1"/>
  <c r="AB71" i="55" s="1"/>
  <c r="AX64" i="55"/>
  <c r="AX58" i="55"/>
  <c r="AX52" i="55"/>
  <c r="AX46" i="55"/>
  <c r="S46" i="55" s="1"/>
  <c r="AC46" i="55" s="1"/>
  <c r="AB47" i="55" s="1"/>
  <c r="AX39" i="55"/>
  <c r="AX34" i="55"/>
  <c r="S34" i="55" s="1"/>
  <c r="AC34" i="55" s="1"/>
  <c r="AB35" i="55" s="1"/>
  <c r="AX28" i="55"/>
  <c r="AX22" i="55"/>
  <c r="AX16" i="55"/>
  <c r="AX10" i="55"/>
  <c r="S10" i="55" s="1"/>
  <c r="AC10" i="55" s="1"/>
  <c r="AB11" i="55" s="1"/>
  <c r="AX4" i="55"/>
  <c r="AX87" i="55"/>
  <c r="AX81" i="55"/>
  <c r="AX75" i="55"/>
  <c r="AX69" i="55"/>
  <c r="AX63" i="55"/>
  <c r="AX57" i="55"/>
  <c r="AX50" i="55"/>
  <c r="S50" i="55" s="1"/>
  <c r="AC50" i="55" s="1"/>
  <c r="AB51" i="55" s="1"/>
  <c r="AX45" i="55"/>
  <c r="AX40" i="55"/>
  <c r="AX33" i="55"/>
  <c r="AX27" i="55"/>
  <c r="S27" i="55" s="1"/>
  <c r="AC27" i="55" s="1"/>
  <c r="AB28" i="55" s="1"/>
  <c r="AX21" i="55"/>
  <c r="AX15" i="55"/>
  <c r="AX9" i="55"/>
  <c r="AX3" i="55"/>
  <c r="AX85" i="55"/>
  <c r="AX80" i="55"/>
  <c r="S80" i="55" s="1"/>
  <c r="AC80" i="55" s="1"/>
  <c r="AB81" i="55" s="1"/>
  <c r="AX74" i="55"/>
  <c r="AX68" i="55"/>
  <c r="S68" i="55" s="1"/>
  <c r="AC68" i="55" s="1"/>
  <c r="AB69" i="55" s="1"/>
  <c r="AX62" i="55"/>
  <c r="AX56" i="55"/>
  <c r="AX51" i="55"/>
  <c r="AX44" i="55"/>
  <c r="S44" i="55" s="1"/>
  <c r="AC44" i="55" s="1"/>
  <c r="AB45" i="55" s="1"/>
  <c r="AX38" i="55"/>
  <c r="AX32" i="55"/>
  <c r="S32" i="55" s="1"/>
  <c r="AC32" i="55" s="1"/>
  <c r="AB33" i="55" s="1"/>
  <c r="AX26" i="55"/>
  <c r="AX20" i="55"/>
  <c r="AX14" i="55"/>
  <c r="AG89" i="82"/>
  <c r="AP89" i="82" s="1"/>
  <c r="AF89" i="82"/>
  <c r="AO89" i="82" s="1"/>
  <c r="AE89" i="82"/>
  <c r="W90" i="82"/>
  <c r="AJ4" i="49"/>
  <c r="AK4" i="49"/>
  <c r="AT4" i="49" s="1"/>
  <c r="AT91" i="49" s="1"/>
  <c r="AS58" i="49"/>
  <c r="AL58" i="49"/>
  <c r="AU58" i="49" s="1"/>
  <c r="AS17" i="49"/>
  <c r="AL17" i="49"/>
  <c r="AU17" i="49" s="1"/>
  <c r="AF91" i="48"/>
  <c r="AO91" i="48" s="1"/>
  <c r="AG91" i="48"/>
  <c r="AP91" i="48" s="1"/>
  <c r="W92" i="48"/>
  <c r="AE91" i="48"/>
  <c r="Y90" i="10"/>
  <c r="X90" i="10"/>
  <c r="AS16" i="49"/>
  <c r="AL16" i="49"/>
  <c r="AU16" i="49" s="1"/>
  <c r="AE92" i="94"/>
  <c r="W93" i="94"/>
  <c r="AG92" i="94"/>
  <c r="AP92" i="94" s="1"/>
  <c r="AF92" i="94"/>
  <c r="AO92" i="94" s="1"/>
  <c r="AS84" i="49"/>
  <c r="AL84" i="49"/>
  <c r="AU84" i="49" s="1"/>
  <c r="AS31" i="49"/>
  <c r="AL31" i="49"/>
  <c r="AU31" i="49" s="1"/>
  <c r="AS49" i="49"/>
  <c r="AL49" i="49"/>
  <c r="AU49" i="49" s="1"/>
  <c r="AS67" i="49"/>
  <c r="AL67" i="49"/>
  <c r="AU67" i="49" s="1"/>
  <c r="AS85" i="49"/>
  <c r="AL85" i="49"/>
  <c r="AU85" i="49" s="1"/>
  <c r="AR89" i="42"/>
  <c r="Y96" i="98"/>
  <c r="X96" i="98"/>
  <c r="AS14" i="49"/>
  <c r="AL14" i="49"/>
  <c r="AU14" i="49" s="1"/>
  <c r="AS32" i="49"/>
  <c r="AL32" i="49"/>
  <c r="AU32" i="49" s="1"/>
  <c r="AS50" i="49"/>
  <c r="AL50" i="49"/>
  <c r="AU50" i="49" s="1"/>
  <c r="AS68" i="49"/>
  <c r="AL68" i="49"/>
  <c r="AU68" i="49" s="1"/>
  <c r="AS86" i="49"/>
  <c r="AL86" i="49"/>
  <c r="AU86" i="49" s="1"/>
  <c r="AR88" i="11"/>
  <c r="AS21" i="49"/>
  <c r="AL21" i="49"/>
  <c r="AU21" i="49" s="1"/>
  <c r="AS39" i="49"/>
  <c r="AL39" i="49"/>
  <c r="AU39" i="49" s="1"/>
  <c r="AS57" i="49"/>
  <c r="AL57" i="49"/>
  <c r="AU57" i="49" s="1"/>
  <c r="AS75" i="49"/>
  <c r="AL75" i="49"/>
  <c r="AU75" i="49" s="1"/>
  <c r="Y89" i="91"/>
  <c r="X89" i="91"/>
  <c r="AK84" i="87"/>
  <c r="AT84" i="87" s="1"/>
  <c r="AJ84" i="87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J42" i="87"/>
  <c r="AK42" i="87"/>
  <c r="AT42" i="87" s="1"/>
  <c r="AK36" i="87"/>
  <c r="AT36" i="87" s="1"/>
  <c r="AJ36" i="87"/>
  <c r="AJ30" i="87"/>
  <c r="AK30" i="87"/>
  <c r="AT30" i="87" s="1"/>
  <c r="AK24" i="87"/>
  <c r="AT24" i="87" s="1"/>
  <c r="AJ24" i="87"/>
  <c r="AK18" i="87"/>
  <c r="AT18" i="87" s="1"/>
  <c r="AJ18" i="87"/>
  <c r="AJ12" i="87"/>
  <c r="AK12" i="87"/>
  <c r="AT12" i="87" s="1"/>
  <c r="AK6" i="87"/>
  <c r="AT6" i="87" s="1"/>
  <c r="AJ6" i="87"/>
  <c r="Y89" i="50"/>
  <c r="X89" i="50"/>
  <c r="AS78" i="49"/>
  <c r="AL78" i="49"/>
  <c r="AU78" i="49" s="1"/>
  <c r="AS35" i="49"/>
  <c r="AL35" i="49"/>
  <c r="AU35" i="49" s="1"/>
  <c r="AH90" i="42"/>
  <c r="AQ90" i="42" s="1"/>
  <c r="AS7" i="49"/>
  <c r="AL7" i="49"/>
  <c r="AU7" i="49" s="1"/>
  <c r="AS34" i="49"/>
  <c r="AL34" i="49"/>
  <c r="AU34" i="49" s="1"/>
  <c r="AS52" i="49"/>
  <c r="AL52" i="49"/>
  <c r="AU52" i="49" s="1"/>
  <c r="AS70" i="49"/>
  <c r="AL70" i="49"/>
  <c r="AU70" i="49" s="1"/>
  <c r="AS88" i="49"/>
  <c r="AL88" i="49"/>
  <c r="AU88" i="49" s="1"/>
  <c r="AN86" i="103"/>
  <c r="AI86" i="103"/>
  <c r="AS11" i="49"/>
  <c r="AL11" i="49"/>
  <c r="AU11" i="49" s="1"/>
  <c r="AS29" i="49"/>
  <c r="AL29" i="49"/>
  <c r="AU29" i="49" s="1"/>
  <c r="AS47" i="49"/>
  <c r="AL47" i="49"/>
  <c r="AU47" i="49" s="1"/>
  <c r="AS65" i="49"/>
  <c r="AL65" i="49"/>
  <c r="AU65" i="49" s="1"/>
  <c r="AS83" i="49"/>
  <c r="AL83" i="49"/>
  <c r="AU83" i="49" s="1"/>
  <c r="AR94" i="18"/>
  <c r="AS6" i="49"/>
  <c r="AL6" i="49"/>
  <c r="AU6" i="49" s="1"/>
  <c r="AS24" i="49"/>
  <c r="AL24" i="49"/>
  <c r="AU24" i="49" s="1"/>
  <c r="AS42" i="49"/>
  <c r="AL42" i="49"/>
  <c r="AU42" i="49" s="1"/>
  <c r="AL89" i="49"/>
  <c r="AU89" i="49" s="1"/>
  <c r="AS19" i="49"/>
  <c r="AL19" i="49"/>
  <c r="AU19" i="49" s="1"/>
  <c r="AF91" i="85"/>
  <c r="AO91" i="85" s="1"/>
  <c r="AE91" i="85"/>
  <c r="W92" i="85"/>
  <c r="AG91" i="85"/>
  <c r="AP91" i="85" s="1"/>
  <c r="Y87" i="99"/>
  <c r="X87" i="99"/>
  <c r="AC89" i="55"/>
  <c r="AE89" i="55"/>
  <c r="AF89" i="55"/>
  <c r="AO89" i="55" s="1"/>
  <c r="AO91" i="55" s="1"/>
  <c r="AG89" i="55"/>
  <c r="AP89" i="55" s="1"/>
  <c r="AP91" i="55" s="1"/>
  <c r="AK89" i="87"/>
  <c r="AT89" i="87" s="1"/>
  <c r="AJ89" i="87"/>
  <c r="AS89" i="87" s="1"/>
  <c r="AK83" i="87"/>
  <c r="AT83" i="87" s="1"/>
  <c r="AJ83" i="87"/>
  <c r="AK77" i="87"/>
  <c r="AT77" i="87" s="1"/>
  <c r="AJ77" i="87"/>
  <c r="AK71" i="87"/>
  <c r="AT71" i="87" s="1"/>
  <c r="AJ71" i="87"/>
  <c r="AK65" i="87"/>
  <c r="AT65" i="87" s="1"/>
  <c r="AJ65" i="87"/>
  <c r="AK59" i="87"/>
  <c r="AT59" i="87" s="1"/>
  <c r="AJ59" i="87"/>
  <c r="AK53" i="87"/>
  <c r="AT53" i="87" s="1"/>
  <c r="AJ53" i="87"/>
  <c r="AK47" i="87"/>
  <c r="AT47" i="87" s="1"/>
  <c r="AJ47" i="87"/>
  <c r="AJ41" i="87"/>
  <c r="AK41" i="87"/>
  <c r="AT41" i="87" s="1"/>
  <c r="AK35" i="87"/>
  <c r="AT35" i="87" s="1"/>
  <c r="AJ35" i="87"/>
  <c r="AJ29" i="87"/>
  <c r="AK29" i="87"/>
  <c r="AT29" i="87" s="1"/>
  <c r="AK23" i="87"/>
  <c r="AT23" i="87" s="1"/>
  <c r="AJ23" i="87"/>
  <c r="AK17" i="87"/>
  <c r="AT17" i="87" s="1"/>
  <c r="AJ17" i="87"/>
  <c r="AJ11" i="87"/>
  <c r="AK11" i="87"/>
  <c r="AT11" i="87" s="1"/>
  <c r="AB4" i="87"/>
  <c r="AJ3" i="87"/>
  <c r="AN88" i="43"/>
  <c r="AI88" i="43"/>
  <c r="AS25" i="49"/>
  <c r="AL25" i="49"/>
  <c r="AU25" i="49" s="1"/>
  <c r="AL3" i="49"/>
  <c r="AU3" i="49" s="1"/>
  <c r="AS3" i="49"/>
  <c r="AS22" i="49"/>
  <c r="AL22" i="49"/>
  <c r="AU22" i="49" s="1"/>
  <c r="AH87" i="90"/>
  <c r="AQ87" i="90" s="1"/>
  <c r="AH91" i="48"/>
  <c r="AQ91" i="48" s="1"/>
  <c r="AR85" i="95"/>
  <c r="AR89" i="87"/>
  <c r="AR91" i="87" s="1"/>
  <c r="AI89" i="10"/>
  <c r="AN89" i="10"/>
  <c r="AS37" i="49"/>
  <c r="AL37" i="49"/>
  <c r="AU37" i="49" s="1"/>
  <c r="AS55" i="49"/>
  <c r="AL55" i="49"/>
  <c r="AU55" i="49" s="1"/>
  <c r="AS73" i="49"/>
  <c r="AL73" i="49"/>
  <c r="AU73" i="49" s="1"/>
  <c r="W91" i="102"/>
  <c r="AG90" i="102"/>
  <c r="AP90" i="102" s="1"/>
  <c r="AE90" i="102"/>
  <c r="AF90" i="102"/>
  <c r="AO90" i="102" s="1"/>
  <c r="AN86" i="99"/>
  <c r="AI86" i="99"/>
  <c r="AS20" i="49"/>
  <c r="AL20" i="49"/>
  <c r="AU20" i="49" s="1"/>
  <c r="AS38" i="49"/>
  <c r="AL38" i="49"/>
  <c r="AU38" i="49" s="1"/>
  <c r="AS56" i="49"/>
  <c r="AL56" i="49"/>
  <c r="AU56" i="49" s="1"/>
  <c r="AS74" i="49"/>
  <c r="AL74" i="49"/>
  <c r="AU74" i="49" s="1"/>
  <c r="AS54" i="49"/>
  <c r="AL54" i="49"/>
  <c r="AU54" i="49" s="1"/>
  <c r="AS9" i="49"/>
  <c r="AL9" i="49"/>
  <c r="AU9" i="49" s="1"/>
  <c r="AS27" i="49"/>
  <c r="AL27" i="49"/>
  <c r="AU27" i="49" s="1"/>
  <c r="AS45" i="49"/>
  <c r="AL45" i="49"/>
  <c r="AU45" i="49" s="1"/>
  <c r="AS63" i="49"/>
  <c r="AL63" i="49"/>
  <c r="AU63" i="49" s="1"/>
  <c r="AR86" i="90"/>
  <c r="AJ88" i="87"/>
  <c r="AK88" i="87"/>
  <c r="AT88" i="87" s="1"/>
  <c r="AJ82" i="87"/>
  <c r="AK82" i="87"/>
  <c r="AT82" i="87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K40" i="87"/>
  <c r="AT40" i="87" s="1"/>
  <c r="AJ40" i="87"/>
  <c r="AK34" i="87"/>
  <c r="AT34" i="87" s="1"/>
  <c r="AJ34" i="87"/>
  <c r="AJ28" i="87"/>
  <c r="AK28" i="87"/>
  <c r="AT28" i="87" s="1"/>
  <c r="AK22" i="87"/>
  <c r="AT22" i="87" s="1"/>
  <c r="AJ22" i="87"/>
  <c r="AK16" i="87"/>
  <c r="AT16" i="87" s="1"/>
  <c r="AJ16" i="87"/>
  <c r="AJ10" i="87"/>
  <c r="AK10" i="87"/>
  <c r="AT10" i="87" s="1"/>
  <c r="AJ5" i="87"/>
  <c r="AK5" i="87"/>
  <c r="AT5" i="87" s="1"/>
  <c r="AR90" i="48"/>
  <c r="AI90" i="35"/>
  <c r="AN90" i="35"/>
  <c r="AS40" i="49"/>
  <c r="AL40" i="49"/>
  <c r="AU40" i="49" s="1"/>
  <c r="AS53" i="49"/>
  <c r="AL53" i="49"/>
  <c r="AU53" i="49" s="1"/>
  <c r="AS30" i="49"/>
  <c r="AL30" i="49"/>
  <c r="AU30" i="49" s="1"/>
  <c r="AK81" i="87"/>
  <c r="AT81" i="87" s="1"/>
  <c r="AJ81" i="87"/>
  <c r="AK69" i="87"/>
  <c r="AT69" i="87" s="1"/>
  <c r="AJ69" i="87"/>
  <c r="AK63" i="87"/>
  <c r="AT63" i="87" s="1"/>
  <c r="AJ63" i="87"/>
  <c r="AK57" i="87"/>
  <c r="AT57" i="87" s="1"/>
  <c r="AJ57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J21" i="87"/>
  <c r="AK21" i="87"/>
  <c r="AT21" i="87" s="1"/>
  <c r="AK15" i="87"/>
  <c r="AT15" i="87" s="1"/>
  <c r="AJ15" i="87"/>
  <c r="AK9" i="87"/>
  <c r="AT9" i="87" s="1"/>
  <c r="AJ9" i="87"/>
  <c r="AH89" i="83"/>
  <c r="AQ89" i="83" s="1"/>
  <c r="AQ91" i="83" s="1"/>
  <c r="AZ3" i="83"/>
  <c r="AX5" i="83" s="1"/>
  <c r="AI88" i="50"/>
  <c r="AN88" i="50"/>
  <c r="Y91" i="35"/>
  <c r="X91" i="35"/>
  <c r="AF87" i="90"/>
  <c r="AO87" i="90" s="1"/>
  <c r="W88" i="90"/>
  <c r="AE87" i="90"/>
  <c r="AG87" i="90"/>
  <c r="AP87" i="90" s="1"/>
  <c r="AS71" i="49"/>
  <c r="AL71" i="49"/>
  <c r="AU71" i="49" s="1"/>
  <c r="AS12" i="49"/>
  <c r="AL12" i="49"/>
  <c r="AU12" i="49" s="1"/>
  <c r="AS60" i="49"/>
  <c r="AL60" i="49"/>
  <c r="AU60" i="49" s="1"/>
  <c r="AK87" i="87"/>
  <c r="AT87" i="87" s="1"/>
  <c r="AJ87" i="87"/>
  <c r="AK75" i="87"/>
  <c r="AT75" i="87" s="1"/>
  <c r="AJ75" i="87"/>
  <c r="AK51" i="87"/>
  <c r="AT51" i="87" s="1"/>
  <c r="AJ51" i="87"/>
  <c r="AS10" i="49"/>
  <c r="AL10" i="49"/>
  <c r="AU10" i="49" s="1"/>
  <c r="Y87" i="103"/>
  <c r="X87" i="103"/>
  <c r="AS5" i="49"/>
  <c r="AL5" i="49"/>
  <c r="AU5" i="49" s="1"/>
  <c r="Z90" i="42"/>
  <c r="AH95" i="18"/>
  <c r="AQ95" i="18" s="1"/>
  <c r="AS43" i="49"/>
  <c r="AL43" i="49"/>
  <c r="AU43" i="49" s="1"/>
  <c r="AS61" i="49"/>
  <c r="AL61" i="49"/>
  <c r="AU61" i="49" s="1"/>
  <c r="AS79" i="49"/>
  <c r="AL79" i="49"/>
  <c r="AU79" i="49" s="1"/>
  <c r="AH89" i="11"/>
  <c r="AQ89" i="11" s="1"/>
  <c r="AQ91" i="11" s="1"/>
  <c r="AZ3" i="11"/>
  <c r="AX3" i="11" s="1"/>
  <c r="AS81" i="49"/>
  <c r="AL81" i="49"/>
  <c r="AU81" i="49" s="1"/>
  <c r="AR88" i="83"/>
  <c r="AS8" i="49"/>
  <c r="AL8" i="49"/>
  <c r="AU8" i="49" s="1"/>
  <c r="AS26" i="49"/>
  <c r="AL26" i="49"/>
  <c r="AU26" i="49" s="1"/>
  <c r="AS44" i="49"/>
  <c r="AL44" i="49"/>
  <c r="AU44" i="49" s="1"/>
  <c r="AS62" i="49"/>
  <c r="AL62" i="49"/>
  <c r="AU62" i="49" s="1"/>
  <c r="AS80" i="49"/>
  <c r="AL80" i="49"/>
  <c r="AU80" i="49" s="1"/>
  <c r="AS87" i="49"/>
  <c r="AL87" i="49"/>
  <c r="AU87" i="49" s="1"/>
  <c r="AS15" i="49"/>
  <c r="AL15" i="49"/>
  <c r="AU15" i="49" s="1"/>
  <c r="AS33" i="49"/>
  <c r="AL33" i="49"/>
  <c r="AU33" i="49" s="1"/>
  <c r="AS51" i="49"/>
  <c r="AL51" i="49"/>
  <c r="AU51" i="49" s="1"/>
  <c r="AS69" i="49"/>
  <c r="AL69" i="49"/>
  <c r="AU69" i="49" s="1"/>
  <c r="AK86" i="87"/>
  <c r="AT86" i="87" s="1"/>
  <c r="AJ86" i="87"/>
  <c r="AK80" i="87"/>
  <c r="AT80" i="87" s="1"/>
  <c r="AJ80" i="87"/>
  <c r="AK74" i="87"/>
  <c r="AT74" i="87" s="1"/>
  <c r="AJ74" i="87"/>
  <c r="AK68" i="87"/>
  <c r="AT68" i="87" s="1"/>
  <c r="AJ68" i="87"/>
  <c r="AK62" i="87"/>
  <c r="AT62" i="87" s="1"/>
  <c r="AJ62" i="87"/>
  <c r="AK56" i="87"/>
  <c r="AT56" i="87" s="1"/>
  <c r="AJ56" i="87"/>
  <c r="AK50" i="87"/>
  <c r="AT50" i="87" s="1"/>
  <c r="AJ50" i="87"/>
  <c r="AK44" i="87"/>
  <c r="AT44" i="87" s="1"/>
  <c r="AJ44" i="87"/>
  <c r="AK38" i="87"/>
  <c r="AT38" i="87" s="1"/>
  <c r="AJ38" i="87"/>
  <c r="AK32" i="87"/>
  <c r="AT32" i="87" s="1"/>
  <c r="AJ32" i="87"/>
  <c r="AK26" i="87"/>
  <c r="AT26" i="87" s="1"/>
  <c r="AJ26" i="87"/>
  <c r="AJ20" i="87"/>
  <c r="AK20" i="87"/>
  <c r="AT20" i="87" s="1"/>
  <c r="AK14" i="87"/>
  <c r="AT14" i="87" s="1"/>
  <c r="AJ14" i="87"/>
  <c r="AK8" i="87"/>
  <c r="AT8" i="87" s="1"/>
  <c r="AJ8" i="87"/>
  <c r="AS72" i="49"/>
  <c r="AL72" i="49"/>
  <c r="AU72" i="49" s="1"/>
  <c r="Z89" i="83"/>
  <c r="AX89" i="83" s="1"/>
  <c r="S89" i="83" s="1"/>
  <c r="Y89" i="43"/>
  <c r="X89" i="43"/>
  <c r="AS76" i="49"/>
  <c r="AL76" i="49"/>
  <c r="AU76" i="49" s="1"/>
  <c r="AS48" i="49"/>
  <c r="AL48" i="49"/>
  <c r="AU48" i="49" s="1"/>
  <c r="AN88" i="91"/>
  <c r="AI88" i="91"/>
  <c r="AS28" i="49"/>
  <c r="AL28" i="49"/>
  <c r="AU28" i="49" s="1"/>
  <c r="AS46" i="49"/>
  <c r="AL46" i="49"/>
  <c r="AU46" i="49" s="1"/>
  <c r="AS64" i="49"/>
  <c r="AL64" i="49"/>
  <c r="AU64" i="49" s="1"/>
  <c r="AS82" i="49"/>
  <c r="AL82" i="49"/>
  <c r="AU82" i="49" s="1"/>
  <c r="AH89" i="82"/>
  <c r="AQ89" i="82" s="1"/>
  <c r="AS23" i="49"/>
  <c r="AL23" i="49"/>
  <c r="AU23" i="49" s="1"/>
  <c r="AS41" i="49"/>
  <c r="AL41" i="49"/>
  <c r="AU41" i="49" s="1"/>
  <c r="AS59" i="49"/>
  <c r="AL59" i="49"/>
  <c r="AU59" i="49" s="1"/>
  <c r="AS77" i="49"/>
  <c r="AL77" i="49"/>
  <c r="AU77" i="49" s="1"/>
  <c r="AS18" i="49"/>
  <c r="AL18" i="49"/>
  <c r="AU18" i="49" s="1"/>
  <c r="AS36" i="49"/>
  <c r="AL36" i="49"/>
  <c r="AU36" i="49" s="1"/>
  <c r="AS66" i="49"/>
  <c r="AL66" i="49"/>
  <c r="AU66" i="49" s="1"/>
  <c r="AE95" i="18"/>
  <c r="AF95" i="18"/>
  <c r="AO95" i="18" s="1"/>
  <c r="W96" i="18"/>
  <c r="AG95" i="18"/>
  <c r="AP95" i="18" s="1"/>
  <c r="AS13" i="49"/>
  <c r="AL13" i="49"/>
  <c r="AU13" i="49" s="1"/>
  <c r="AH86" i="95"/>
  <c r="AQ86" i="95" s="1"/>
  <c r="AG89" i="11"/>
  <c r="AP89" i="11" s="1"/>
  <c r="AP91" i="11" s="1"/>
  <c r="AF89" i="11"/>
  <c r="AO89" i="11" s="1"/>
  <c r="AO91" i="11" s="1"/>
  <c r="AE89" i="11"/>
  <c r="AI95" i="98"/>
  <c r="AN95" i="98"/>
  <c r="S4" i="55"/>
  <c r="AC4" i="55" s="1"/>
  <c r="AB5" i="55" s="1"/>
  <c r="S3" i="55"/>
  <c r="AC3" i="55" s="1"/>
  <c r="S5" i="55"/>
  <c r="AC5" i="55" s="1"/>
  <c r="AB6" i="55" s="1"/>
  <c r="S6" i="55"/>
  <c r="AC6" i="55" s="1"/>
  <c r="AB7" i="55" s="1"/>
  <c r="S7" i="55"/>
  <c r="AC7" i="55" s="1"/>
  <c r="AB8" i="55" s="1"/>
  <c r="S8" i="55"/>
  <c r="AC8" i="55" s="1"/>
  <c r="AB9" i="55" s="1"/>
  <c r="S9" i="55"/>
  <c r="AC9" i="55" s="1"/>
  <c r="AB10" i="55" s="1"/>
  <c r="S11" i="55"/>
  <c r="AC11" i="55" s="1"/>
  <c r="AB12" i="55" s="1"/>
  <c r="S14" i="55"/>
  <c r="AC14" i="55" s="1"/>
  <c r="AB15" i="55" s="1"/>
  <c r="S15" i="55"/>
  <c r="AC15" i="55" s="1"/>
  <c r="AB16" i="55" s="1"/>
  <c r="S16" i="55"/>
  <c r="AC16" i="55" s="1"/>
  <c r="AB17" i="55" s="1"/>
  <c r="S18" i="55"/>
  <c r="AC18" i="55" s="1"/>
  <c r="AB19" i="55" s="1"/>
  <c r="S19" i="55"/>
  <c r="AC19" i="55" s="1"/>
  <c r="AB20" i="55" s="1"/>
  <c r="S20" i="55"/>
  <c r="AC20" i="55" s="1"/>
  <c r="AB21" i="55" s="1"/>
  <c r="S21" i="55"/>
  <c r="AC21" i="55" s="1"/>
  <c r="AB22" i="55" s="1"/>
  <c r="S22" i="55"/>
  <c r="AC22" i="55" s="1"/>
  <c r="AB23" i="55" s="1"/>
  <c r="S23" i="55"/>
  <c r="AC23" i="55" s="1"/>
  <c r="AB24" i="55" s="1"/>
  <c r="S24" i="55"/>
  <c r="AC24" i="55" s="1"/>
  <c r="AB25" i="55" s="1"/>
  <c r="S26" i="55"/>
  <c r="AC26" i="55" s="1"/>
  <c r="AB27" i="55" s="1"/>
  <c r="S28" i="55"/>
  <c r="AC28" i="55" s="1"/>
  <c r="AB29" i="55" s="1"/>
  <c r="S30" i="55"/>
  <c r="AC30" i="55" s="1"/>
  <c r="AB31" i="55" s="1"/>
  <c r="S31" i="55"/>
  <c r="AC31" i="55" s="1"/>
  <c r="AB32" i="55" s="1"/>
  <c r="S33" i="55"/>
  <c r="AC33" i="55" s="1"/>
  <c r="AB34" i="55" s="1"/>
  <c r="S35" i="55"/>
  <c r="AC35" i="55" s="1"/>
  <c r="AB36" i="55" s="1"/>
  <c r="S37" i="55"/>
  <c r="AC37" i="55" s="1"/>
  <c r="AB38" i="55" s="1"/>
  <c r="S38" i="55"/>
  <c r="AC38" i="55" s="1"/>
  <c r="AB39" i="55" s="1"/>
  <c r="S39" i="55"/>
  <c r="AC39" i="55" s="1"/>
  <c r="AB40" i="55" s="1"/>
  <c r="S40" i="55"/>
  <c r="AC40" i="55" s="1"/>
  <c r="AB41" i="55" s="1"/>
  <c r="S41" i="55"/>
  <c r="AC41" i="55" s="1"/>
  <c r="AB42" i="55" s="1"/>
  <c r="S42" i="55"/>
  <c r="AC42" i="55" s="1"/>
  <c r="AB43" i="55" s="1"/>
  <c r="S43" i="55"/>
  <c r="AC43" i="55" s="1"/>
  <c r="AB44" i="55" s="1"/>
  <c r="S45" i="55"/>
  <c r="AC45" i="55" s="1"/>
  <c r="AB46" i="55" s="1"/>
  <c r="S47" i="55"/>
  <c r="AC47" i="55" s="1"/>
  <c r="AB48" i="55" s="1"/>
  <c r="S48" i="55"/>
  <c r="AC48" i="55" s="1"/>
  <c r="AB49" i="55" s="1"/>
  <c r="S51" i="55"/>
  <c r="AC51" i="55" s="1"/>
  <c r="AB52" i="55" s="1"/>
  <c r="S52" i="55"/>
  <c r="AC52" i="55" s="1"/>
  <c r="AB53" i="55" s="1"/>
  <c r="S54" i="55"/>
  <c r="AC54" i="55" s="1"/>
  <c r="AB55" i="55" s="1"/>
  <c r="S55" i="55"/>
  <c r="AC55" i="55" s="1"/>
  <c r="AB56" i="55" s="1"/>
  <c r="S56" i="55"/>
  <c r="AC56" i="55" s="1"/>
  <c r="AB57" i="55" s="1"/>
  <c r="S57" i="55"/>
  <c r="AC57" i="55" s="1"/>
  <c r="AB58" i="55" s="1"/>
  <c r="S58" i="55"/>
  <c r="AC58" i="55" s="1"/>
  <c r="AB59" i="55" s="1"/>
  <c r="S59" i="55"/>
  <c r="AC59" i="55" s="1"/>
  <c r="AB60" i="55" s="1"/>
  <c r="S60" i="55"/>
  <c r="AC60" i="55" s="1"/>
  <c r="AB61" i="55" s="1"/>
  <c r="S62" i="55"/>
  <c r="AC62" i="55" s="1"/>
  <c r="AB63" i="55" s="1"/>
  <c r="S63" i="55"/>
  <c r="AC63" i="55" s="1"/>
  <c r="AB64" i="55" s="1"/>
  <c r="S64" i="55"/>
  <c r="AC64" i="55" s="1"/>
  <c r="AB65" i="55" s="1"/>
  <c r="S66" i="55"/>
  <c r="AC66" i="55" s="1"/>
  <c r="AB67" i="55" s="1"/>
  <c r="S67" i="55"/>
  <c r="AC67" i="55" s="1"/>
  <c r="AB68" i="55" s="1"/>
  <c r="S69" i="55"/>
  <c r="AC69" i="55" s="1"/>
  <c r="AB70" i="55" s="1"/>
  <c r="S71" i="55"/>
  <c r="AC71" i="55" s="1"/>
  <c r="AB72" i="55" s="1"/>
  <c r="S73" i="55"/>
  <c r="AC73" i="55" s="1"/>
  <c r="AB74" i="55" s="1"/>
  <c r="S74" i="55"/>
  <c r="AC74" i="55" s="1"/>
  <c r="AB75" i="55" s="1"/>
  <c r="S75" i="55"/>
  <c r="AC75" i="55" s="1"/>
  <c r="AB76" i="55" s="1"/>
  <c r="S76" i="55"/>
  <c r="AC76" i="55" s="1"/>
  <c r="AB77" i="55" s="1"/>
  <c r="S77" i="55"/>
  <c r="AC77" i="55" s="1"/>
  <c r="AB78" i="55" s="1"/>
  <c r="S78" i="55"/>
  <c r="AC78" i="55" s="1"/>
  <c r="AB79" i="55" s="1"/>
  <c r="S79" i="55"/>
  <c r="AC79" i="55" s="1"/>
  <c r="AB80" i="55" s="1"/>
  <c r="S81" i="55"/>
  <c r="AC81" i="55" s="1"/>
  <c r="AB82" i="55" s="1"/>
  <c r="S83" i="55"/>
  <c r="AC83" i="55" s="1"/>
  <c r="AB84" i="55" s="1"/>
  <c r="S85" i="55"/>
  <c r="AC85" i="55" s="1"/>
  <c r="AB86" i="55" s="1"/>
  <c r="S87" i="55"/>
  <c r="AC87" i="55" s="1"/>
  <c r="AB88" i="55" s="1"/>
  <c r="S88" i="55"/>
  <c r="AC88" i="55" s="1"/>
  <c r="AB89" i="55" s="1"/>
  <c r="AJ85" i="87"/>
  <c r="AK85" i="87"/>
  <c r="AT85" i="87" s="1"/>
  <c r="AJ79" i="87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K43" i="87"/>
  <c r="AT43" i="87" s="1"/>
  <c r="AJ43" i="87"/>
  <c r="AK37" i="87"/>
  <c r="AT37" i="87" s="1"/>
  <c r="AJ37" i="87"/>
  <c r="AK31" i="87"/>
  <c r="AT31" i="87" s="1"/>
  <c r="AJ31" i="87"/>
  <c r="AK25" i="87"/>
  <c r="AT25" i="87" s="1"/>
  <c r="AJ25" i="87"/>
  <c r="AJ19" i="87"/>
  <c r="AK19" i="87"/>
  <c r="AT19" i="87" s="1"/>
  <c r="AK13" i="87"/>
  <c r="AT13" i="87" s="1"/>
  <c r="AJ13" i="87"/>
  <c r="AJ7" i="87"/>
  <c r="AK7" i="87"/>
  <c r="AT7" i="87" s="1"/>
  <c r="AR88" i="82"/>
  <c r="AL89" i="87" l="1"/>
  <c r="AU89" i="87" s="1"/>
  <c r="Z87" i="99"/>
  <c r="AG86" i="95"/>
  <c r="AP86" i="95" s="1"/>
  <c r="W87" i="95"/>
  <c r="X87" i="95" s="1"/>
  <c r="AE86" i="95"/>
  <c r="AN86" i="95" s="1"/>
  <c r="Z87" i="103"/>
  <c r="AX86" i="11"/>
  <c r="S86" i="11" s="1"/>
  <c r="AC86" i="11" s="1"/>
  <c r="AB87" i="11" s="1"/>
  <c r="AX82" i="11"/>
  <c r="AX75" i="11"/>
  <c r="AX68" i="11"/>
  <c r="S68" i="11" s="1"/>
  <c r="AC68" i="11" s="1"/>
  <c r="AB69" i="11" s="1"/>
  <c r="AX63" i="11"/>
  <c r="AX57" i="11"/>
  <c r="AX51" i="11"/>
  <c r="S51" i="11" s="1"/>
  <c r="AC51" i="11" s="1"/>
  <c r="AB52" i="11" s="1"/>
  <c r="AX45" i="11"/>
  <c r="AX39" i="11"/>
  <c r="AX33" i="11"/>
  <c r="AX27" i="11"/>
  <c r="AX20" i="11"/>
  <c r="AX15" i="11"/>
  <c r="S15" i="11" s="1"/>
  <c r="AC15" i="11" s="1"/>
  <c r="AB16" i="11" s="1"/>
  <c r="AX9" i="11"/>
  <c r="AX4" i="11"/>
  <c r="AX87" i="83"/>
  <c r="AX80" i="83"/>
  <c r="AX75" i="83"/>
  <c r="AX69" i="83"/>
  <c r="S69" i="83" s="1"/>
  <c r="AC69" i="83" s="1"/>
  <c r="AB70" i="83" s="1"/>
  <c r="AX63" i="83"/>
  <c r="AX57" i="83"/>
  <c r="AX51" i="83"/>
  <c r="S51" i="83" s="1"/>
  <c r="AC51" i="83" s="1"/>
  <c r="AB52" i="83" s="1"/>
  <c r="AX45" i="83"/>
  <c r="AX39" i="83"/>
  <c r="AX33" i="83"/>
  <c r="S33" i="83" s="1"/>
  <c r="AC33" i="83" s="1"/>
  <c r="AB34" i="83" s="1"/>
  <c r="AX27" i="83"/>
  <c r="AX21" i="83"/>
  <c r="AX14" i="83"/>
  <c r="AX9" i="83"/>
  <c r="AX4" i="83"/>
  <c r="AX87" i="11"/>
  <c r="S87" i="11" s="1"/>
  <c r="AC87" i="11" s="1"/>
  <c r="AB88" i="11" s="1"/>
  <c r="AX80" i="11"/>
  <c r="AX74" i="11"/>
  <c r="AX69" i="11"/>
  <c r="S69" i="11" s="1"/>
  <c r="AC69" i="11" s="1"/>
  <c r="AB70" i="11" s="1"/>
  <c r="AX62" i="11"/>
  <c r="S62" i="11" s="1"/>
  <c r="AC62" i="11" s="1"/>
  <c r="AB63" i="11" s="1"/>
  <c r="AX56" i="11"/>
  <c r="AX50" i="11"/>
  <c r="S50" i="11" s="1"/>
  <c r="AC50" i="11" s="1"/>
  <c r="AB51" i="11" s="1"/>
  <c r="AX44" i="11"/>
  <c r="AX38" i="11"/>
  <c r="AX32" i="11"/>
  <c r="S32" i="11" s="1"/>
  <c r="AC32" i="11" s="1"/>
  <c r="AB33" i="11" s="1"/>
  <c r="AX26" i="11"/>
  <c r="S26" i="11" s="1"/>
  <c r="AC26" i="11" s="1"/>
  <c r="AB27" i="11" s="1"/>
  <c r="AX21" i="11"/>
  <c r="AX14" i="11"/>
  <c r="S14" i="11" s="1"/>
  <c r="AC14" i="11" s="1"/>
  <c r="AB15" i="11" s="1"/>
  <c r="AX8" i="11"/>
  <c r="AX85" i="83"/>
  <c r="AX81" i="83"/>
  <c r="AX74" i="83"/>
  <c r="S74" i="83" s="1"/>
  <c r="AC74" i="83" s="1"/>
  <c r="AB75" i="83" s="1"/>
  <c r="AX67" i="83"/>
  <c r="AX62" i="83"/>
  <c r="S62" i="83" s="1"/>
  <c r="AC62" i="83" s="1"/>
  <c r="AB63" i="83" s="1"/>
  <c r="AX56" i="83"/>
  <c r="AX50" i="83"/>
  <c r="AX44" i="83"/>
  <c r="S44" i="83" s="1"/>
  <c r="AC44" i="83" s="1"/>
  <c r="AB45" i="83" s="1"/>
  <c r="AX38" i="83"/>
  <c r="S38" i="83" s="1"/>
  <c r="AC38" i="83" s="1"/>
  <c r="AB39" i="83" s="1"/>
  <c r="AX32" i="83"/>
  <c r="AX26" i="83"/>
  <c r="S26" i="83" s="1"/>
  <c r="AC26" i="83" s="1"/>
  <c r="AB27" i="83" s="1"/>
  <c r="AX20" i="83"/>
  <c r="AX15" i="83"/>
  <c r="AX8" i="83"/>
  <c r="Z91" i="35"/>
  <c r="AE91" i="35" s="1"/>
  <c r="AX85" i="11"/>
  <c r="AX79" i="11"/>
  <c r="S79" i="11" s="1"/>
  <c r="AC79" i="11" s="1"/>
  <c r="AB80" i="11" s="1"/>
  <c r="AX73" i="11"/>
  <c r="AX67" i="11"/>
  <c r="AX61" i="11"/>
  <c r="S61" i="11" s="1"/>
  <c r="AC61" i="11" s="1"/>
  <c r="AB62" i="11" s="1"/>
  <c r="AX55" i="11"/>
  <c r="S55" i="11" s="1"/>
  <c r="AC55" i="11" s="1"/>
  <c r="AB56" i="11" s="1"/>
  <c r="AX49" i="11"/>
  <c r="AX43" i="11"/>
  <c r="S43" i="11" s="1"/>
  <c r="AC43" i="11" s="1"/>
  <c r="AB44" i="11" s="1"/>
  <c r="AX37" i="11"/>
  <c r="AX31" i="11"/>
  <c r="S31" i="11" s="1"/>
  <c r="AC31" i="11" s="1"/>
  <c r="AB32" i="11" s="1"/>
  <c r="AX25" i="11"/>
  <c r="AX19" i="11"/>
  <c r="S19" i="11" s="1"/>
  <c r="AC19" i="11" s="1"/>
  <c r="AB20" i="11" s="1"/>
  <c r="AX13" i="11"/>
  <c r="AX7" i="11"/>
  <c r="S7" i="11" s="1"/>
  <c r="AC7" i="11" s="1"/>
  <c r="AB8" i="11" s="1"/>
  <c r="AX86" i="83"/>
  <c r="AX79" i="83"/>
  <c r="AX73" i="83"/>
  <c r="AX68" i="83"/>
  <c r="S68" i="83" s="1"/>
  <c r="AC68" i="83" s="1"/>
  <c r="AB69" i="83" s="1"/>
  <c r="AX60" i="83"/>
  <c r="AX55" i="83"/>
  <c r="S55" i="83" s="1"/>
  <c r="AC55" i="83" s="1"/>
  <c r="AB56" i="83" s="1"/>
  <c r="AX49" i="83"/>
  <c r="AX43" i="83"/>
  <c r="AX37" i="83"/>
  <c r="S37" i="83" s="1"/>
  <c r="AC37" i="83" s="1"/>
  <c r="AB38" i="83" s="1"/>
  <c r="AX30" i="83"/>
  <c r="AX25" i="83"/>
  <c r="AX19" i="83"/>
  <c r="S19" i="83" s="1"/>
  <c r="AC19" i="83" s="1"/>
  <c r="AB20" i="83" s="1"/>
  <c r="AX13" i="83"/>
  <c r="AX7" i="83"/>
  <c r="AX84" i="11"/>
  <c r="S84" i="11" s="1"/>
  <c r="AC84" i="11" s="1"/>
  <c r="AB85" i="11" s="1"/>
  <c r="AX78" i="11"/>
  <c r="S78" i="11" s="1"/>
  <c r="AC78" i="11" s="1"/>
  <c r="AB79" i="11" s="1"/>
  <c r="AX72" i="11"/>
  <c r="AX66" i="11"/>
  <c r="S66" i="11" s="1"/>
  <c r="AC66" i="11" s="1"/>
  <c r="AB67" i="11" s="1"/>
  <c r="AX60" i="11"/>
  <c r="AX54" i="11"/>
  <c r="S54" i="11" s="1"/>
  <c r="AC54" i="11" s="1"/>
  <c r="AB55" i="11" s="1"/>
  <c r="AX48" i="11"/>
  <c r="AX42" i="11"/>
  <c r="S42" i="11" s="1"/>
  <c r="AC42" i="11" s="1"/>
  <c r="AB43" i="11" s="1"/>
  <c r="AX35" i="11"/>
  <c r="AX30" i="11"/>
  <c r="S30" i="11" s="1"/>
  <c r="AC30" i="11" s="1"/>
  <c r="AB31" i="11" s="1"/>
  <c r="AX24" i="11"/>
  <c r="AX18" i="11"/>
  <c r="S18" i="11" s="1"/>
  <c r="AC18" i="11" s="1"/>
  <c r="AB19" i="11" s="1"/>
  <c r="AX12" i="11"/>
  <c r="S12" i="11" s="1"/>
  <c r="AC12" i="11" s="1"/>
  <c r="AB13" i="11" s="1"/>
  <c r="AX6" i="11"/>
  <c r="S6" i="11" s="1"/>
  <c r="AC6" i="11" s="1"/>
  <c r="AB7" i="11" s="1"/>
  <c r="AX84" i="83"/>
  <c r="AX78" i="83"/>
  <c r="S78" i="83" s="1"/>
  <c r="AC78" i="83" s="1"/>
  <c r="AB79" i="83" s="1"/>
  <c r="AX72" i="83"/>
  <c r="AX66" i="83"/>
  <c r="S66" i="83" s="1"/>
  <c r="AC66" i="83" s="1"/>
  <c r="AB67" i="83" s="1"/>
  <c r="AX61" i="83"/>
  <c r="S61" i="83" s="1"/>
  <c r="AC61" i="83" s="1"/>
  <c r="AB62" i="83" s="1"/>
  <c r="AX54" i="83"/>
  <c r="S54" i="83" s="1"/>
  <c r="AC54" i="83" s="1"/>
  <c r="AB55" i="83" s="1"/>
  <c r="AX47" i="83"/>
  <c r="AX42" i="83"/>
  <c r="S42" i="83" s="1"/>
  <c r="AC42" i="83" s="1"/>
  <c r="AB43" i="83" s="1"/>
  <c r="AX36" i="83"/>
  <c r="AX31" i="83"/>
  <c r="AX24" i="83"/>
  <c r="S24" i="83" s="1"/>
  <c r="AC24" i="83" s="1"/>
  <c r="AB25" i="83" s="1"/>
  <c r="AX18" i="83"/>
  <c r="S18" i="83" s="1"/>
  <c r="AC18" i="83" s="1"/>
  <c r="AB19" i="83" s="1"/>
  <c r="AX12" i="83"/>
  <c r="AX6" i="83"/>
  <c r="S6" i="83" s="1"/>
  <c r="AC6" i="83" s="1"/>
  <c r="AB7" i="83" s="1"/>
  <c r="AX83" i="11"/>
  <c r="AX77" i="11"/>
  <c r="S77" i="11" s="1"/>
  <c r="AC77" i="11" s="1"/>
  <c r="AB78" i="11" s="1"/>
  <c r="AX71" i="11"/>
  <c r="S71" i="11" s="1"/>
  <c r="AC71" i="11" s="1"/>
  <c r="AB72" i="11" s="1"/>
  <c r="AX65" i="11"/>
  <c r="AX59" i="11"/>
  <c r="AX53" i="11"/>
  <c r="S53" i="11" s="1"/>
  <c r="AC53" i="11" s="1"/>
  <c r="AB54" i="11" s="1"/>
  <c r="AX47" i="11"/>
  <c r="AX41" i="11"/>
  <c r="S41" i="11" s="1"/>
  <c r="AC41" i="11" s="1"/>
  <c r="AB42" i="11" s="1"/>
  <c r="AX36" i="11"/>
  <c r="S36" i="11" s="1"/>
  <c r="AC36" i="11" s="1"/>
  <c r="AB37" i="11" s="1"/>
  <c r="AX29" i="11"/>
  <c r="AX23" i="11"/>
  <c r="AX17" i="11"/>
  <c r="S17" i="11" s="1"/>
  <c r="AC17" i="11" s="1"/>
  <c r="AB18" i="11" s="1"/>
  <c r="AX11" i="11"/>
  <c r="AX5" i="11"/>
  <c r="AX83" i="83"/>
  <c r="S83" i="83" s="1"/>
  <c r="AC83" i="83" s="1"/>
  <c r="AB84" i="83" s="1"/>
  <c r="AX77" i="83"/>
  <c r="AX71" i="83"/>
  <c r="AX65" i="83"/>
  <c r="S65" i="83" s="1"/>
  <c r="AC65" i="83" s="1"/>
  <c r="AB66" i="83" s="1"/>
  <c r="AX59" i="83"/>
  <c r="AX53" i="83"/>
  <c r="AX48" i="83"/>
  <c r="S48" i="83" s="1"/>
  <c r="AC48" i="83" s="1"/>
  <c r="AB49" i="83" s="1"/>
  <c r="AX41" i="83"/>
  <c r="AX35" i="83"/>
  <c r="AX29" i="83"/>
  <c r="S29" i="83" s="1"/>
  <c r="AC29" i="83" s="1"/>
  <c r="AB30" i="83" s="1"/>
  <c r="AX23" i="83"/>
  <c r="AX17" i="83"/>
  <c r="S17" i="83" s="1"/>
  <c r="AC17" i="83" s="1"/>
  <c r="AB18" i="83" s="1"/>
  <c r="AX11" i="83"/>
  <c r="S11" i="83" s="1"/>
  <c r="AC11" i="83" s="1"/>
  <c r="AB12" i="83" s="1"/>
  <c r="AX3" i="83"/>
  <c r="AX88" i="11"/>
  <c r="AX81" i="11"/>
  <c r="S81" i="11" s="1"/>
  <c r="AC81" i="11" s="1"/>
  <c r="AB82" i="11" s="1"/>
  <c r="AX76" i="11"/>
  <c r="AX70" i="11"/>
  <c r="S70" i="11" s="1"/>
  <c r="AC70" i="11" s="1"/>
  <c r="AB71" i="11" s="1"/>
  <c r="AX64" i="11"/>
  <c r="S64" i="11" s="1"/>
  <c r="AC64" i="11" s="1"/>
  <c r="AB65" i="11" s="1"/>
  <c r="AX58" i="11"/>
  <c r="S58" i="11" s="1"/>
  <c r="AC58" i="11" s="1"/>
  <c r="AB59" i="11" s="1"/>
  <c r="AX52" i="11"/>
  <c r="AX46" i="11"/>
  <c r="S46" i="11" s="1"/>
  <c r="AC46" i="11" s="1"/>
  <c r="AB47" i="11" s="1"/>
  <c r="AX40" i="11"/>
  <c r="AX34" i="11"/>
  <c r="S34" i="11" s="1"/>
  <c r="AC34" i="11" s="1"/>
  <c r="AB35" i="11" s="1"/>
  <c r="AX28" i="11"/>
  <c r="S28" i="11" s="1"/>
  <c r="AC28" i="11" s="1"/>
  <c r="AB29" i="11" s="1"/>
  <c r="AX22" i="11"/>
  <c r="S22" i="11" s="1"/>
  <c r="AC22" i="11" s="1"/>
  <c r="AB23" i="11" s="1"/>
  <c r="AX16" i="11"/>
  <c r="AX10" i="11"/>
  <c r="S10" i="11" s="1"/>
  <c r="AC10" i="11" s="1"/>
  <c r="AB11" i="11" s="1"/>
  <c r="AX88" i="83"/>
  <c r="AX82" i="83"/>
  <c r="AX76" i="83"/>
  <c r="S76" i="83" s="1"/>
  <c r="AC76" i="83" s="1"/>
  <c r="AB77" i="83" s="1"/>
  <c r="AX70" i="83"/>
  <c r="S70" i="83" s="1"/>
  <c r="AC70" i="83" s="1"/>
  <c r="AB71" i="83" s="1"/>
  <c r="AX64" i="83"/>
  <c r="AX58" i="83"/>
  <c r="S58" i="83" s="1"/>
  <c r="AC58" i="83" s="1"/>
  <c r="AB59" i="83" s="1"/>
  <c r="AX52" i="83"/>
  <c r="AX46" i="83"/>
  <c r="AX40" i="83"/>
  <c r="AX34" i="83"/>
  <c r="S34" i="83" s="1"/>
  <c r="AC34" i="83" s="1"/>
  <c r="AB35" i="83" s="1"/>
  <c r="AX28" i="83"/>
  <c r="AX22" i="83"/>
  <c r="S22" i="83" s="1"/>
  <c r="AC22" i="83" s="1"/>
  <c r="AB23" i="83" s="1"/>
  <c r="AX16" i="83"/>
  <c r="AX10" i="83"/>
  <c r="S10" i="83" s="1"/>
  <c r="AC10" i="83" s="1"/>
  <c r="AB11" i="83" s="1"/>
  <c r="AJ73" i="55"/>
  <c r="AK73" i="55"/>
  <c r="AT73" i="55" s="1"/>
  <c r="AJ88" i="55"/>
  <c r="AK88" i="55"/>
  <c r="AT88" i="55" s="1"/>
  <c r="AJ70" i="55"/>
  <c r="AK70" i="55"/>
  <c r="AT70" i="55" s="1"/>
  <c r="AJ52" i="55"/>
  <c r="AK52" i="55"/>
  <c r="AT52" i="55" s="1"/>
  <c r="AJ46" i="55"/>
  <c r="AK46" i="55"/>
  <c r="AT46" i="55" s="1"/>
  <c r="AJ40" i="55"/>
  <c r="AK40" i="55"/>
  <c r="AT40" i="55" s="1"/>
  <c r="AJ34" i="55"/>
  <c r="AK34" i="55"/>
  <c r="AT34" i="55" s="1"/>
  <c r="AJ28" i="55"/>
  <c r="AK28" i="55"/>
  <c r="AT28" i="55" s="1"/>
  <c r="AJ22" i="55"/>
  <c r="AK22" i="55"/>
  <c r="AT22" i="55" s="1"/>
  <c r="AJ16" i="55"/>
  <c r="AK16" i="55"/>
  <c r="AT16" i="55" s="1"/>
  <c r="AJ10" i="55"/>
  <c r="AK10" i="55"/>
  <c r="AT10" i="55" s="1"/>
  <c r="AK5" i="55"/>
  <c r="AT5" i="55" s="1"/>
  <c r="AJ5" i="55"/>
  <c r="Y96" i="18"/>
  <c r="X96" i="18"/>
  <c r="AE89" i="83"/>
  <c r="AC89" i="83"/>
  <c r="AF89" i="83"/>
  <c r="AO89" i="83" s="1"/>
  <c r="AO91" i="83" s="1"/>
  <c r="AG89" i="83"/>
  <c r="AP89" i="83" s="1"/>
  <c r="AP91" i="83" s="1"/>
  <c r="AF91" i="35"/>
  <c r="AO91" i="35" s="1"/>
  <c r="W92" i="35"/>
  <c r="AS9" i="87"/>
  <c r="AL9" i="87"/>
  <c r="AU9" i="87" s="1"/>
  <c r="AS27" i="87"/>
  <c r="AL27" i="87"/>
  <c r="AU27" i="87" s="1"/>
  <c r="AS45" i="87"/>
  <c r="AL45" i="87"/>
  <c r="AU45" i="87" s="1"/>
  <c r="AS69" i="87"/>
  <c r="AL69" i="87"/>
  <c r="AU69" i="87" s="1"/>
  <c r="AS16" i="87"/>
  <c r="AL16" i="87"/>
  <c r="AU16" i="87" s="1"/>
  <c r="AS34" i="87"/>
  <c r="AL34" i="87"/>
  <c r="AU34" i="87" s="1"/>
  <c r="AS47" i="87"/>
  <c r="AL47" i="87"/>
  <c r="AU47" i="87" s="1"/>
  <c r="AS65" i="87"/>
  <c r="AL65" i="87"/>
  <c r="AU65" i="87" s="1"/>
  <c r="AS83" i="87"/>
  <c r="AL83" i="87"/>
  <c r="AU83" i="87" s="1"/>
  <c r="AI89" i="55"/>
  <c r="AN89" i="55"/>
  <c r="AN91" i="55" s="1"/>
  <c r="Y92" i="85"/>
  <c r="X92" i="85"/>
  <c r="AR86" i="103"/>
  <c r="AH89" i="50"/>
  <c r="AQ89" i="50" s="1"/>
  <c r="AS12" i="87"/>
  <c r="AL12" i="87"/>
  <c r="AU12" i="87" s="1"/>
  <c r="AS30" i="87"/>
  <c r="AL30" i="87"/>
  <c r="AU30" i="87" s="1"/>
  <c r="AH96" i="98"/>
  <c r="AQ96" i="98" s="1"/>
  <c r="AN92" i="94"/>
  <c r="AI92" i="94"/>
  <c r="AI91" i="48"/>
  <c r="AN91" i="48"/>
  <c r="AI86" i="95"/>
  <c r="AJ61" i="55"/>
  <c r="AK61" i="55"/>
  <c r="AT61" i="55" s="1"/>
  <c r="AS19" i="87"/>
  <c r="AL19" i="87"/>
  <c r="AU19" i="87" s="1"/>
  <c r="AS55" i="87"/>
  <c r="AL55" i="87"/>
  <c r="AU55" i="87" s="1"/>
  <c r="AJ82" i="55"/>
  <c r="AK82" i="55"/>
  <c r="AT82" i="55" s="1"/>
  <c r="AJ64" i="55"/>
  <c r="AK64" i="55"/>
  <c r="AT64" i="55" s="1"/>
  <c r="AS25" i="87"/>
  <c r="AL25" i="87"/>
  <c r="AU25" i="87" s="1"/>
  <c r="AJ87" i="55"/>
  <c r="AK87" i="55"/>
  <c r="AT87" i="55" s="1"/>
  <c r="AJ81" i="55"/>
  <c r="AK81" i="55"/>
  <c r="AT81" i="55" s="1"/>
  <c r="AJ75" i="55"/>
  <c r="AK75" i="55"/>
  <c r="AT75" i="55" s="1"/>
  <c r="AJ69" i="55"/>
  <c r="AK69" i="55"/>
  <c r="AT69" i="55" s="1"/>
  <c r="AJ63" i="55"/>
  <c r="AK63" i="55"/>
  <c r="AT63" i="55" s="1"/>
  <c r="AJ57" i="55"/>
  <c r="AK57" i="55"/>
  <c r="AT57" i="55" s="1"/>
  <c r="AJ51" i="55"/>
  <c r="AK51" i="55"/>
  <c r="AT51" i="55" s="1"/>
  <c r="AJ45" i="55"/>
  <c r="AK45" i="55"/>
  <c r="AT45" i="55" s="1"/>
  <c r="AJ39" i="55"/>
  <c r="AK39" i="55"/>
  <c r="AT39" i="55" s="1"/>
  <c r="AJ33" i="55"/>
  <c r="AK33" i="55"/>
  <c r="AT33" i="55" s="1"/>
  <c r="AJ27" i="55"/>
  <c r="AK27" i="55"/>
  <c r="AT27" i="55" s="1"/>
  <c r="AJ21" i="55"/>
  <c r="AK21" i="55"/>
  <c r="AT21" i="55" s="1"/>
  <c r="AJ15" i="55"/>
  <c r="AK15" i="55"/>
  <c r="AT15" i="55" s="1"/>
  <c r="AJ9" i="55"/>
  <c r="AK9" i="55"/>
  <c r="AT9" i="55" s="1"/>
  <c r="AS38" i="87"/>
  <c r="AL38" i="87"/>
  <c r="AU38" i="87" s="1"/>
  <c r="AS56" i="87"/>
  <c r="AL56" i="87"/>
  <c r="AU56" i="87" s="1"/>
  <c r="AS74" i="87"/>
  <c r="AL74" i="87"/>
  <c r="AU74" i="87" s="1"/>
  <c r="S4" i="11"/>
  <c r="AC4" i="11" s="1"/>
  <c r="AB5" i="11" s="1"/>
  <c r="S3" i="11"/>
  <c r="AC3" i="11" s="1"/>
  <c r="S5" i="11"/>
  <c r="AC5" i="11" s="1"/>
  <c r="AB6" i="11" s="1"/>
  <c r="S8" i="11"/>
  <c r="AC8" i="11" s="1"/>
  <c r="AB9" i="11" s="1"/>
  <c r="S9" i="11"/>
  <c r="AC9" i="11" s="1"/>
  <c r="AB10" i="11" s="1"/>
  <c r="S11" i="11"/>
  <c r="AC11" i="11" s="1"/>
  <c r="AB12" i="11" s="1"/>
  <c r="S13" i="11"/>
  <c r="AC13" i="11" s="1"/>
  <c r="AB14" i="11" s="1"/>
  <c r="S16" i="11"/>
  <c r="AC16" i="11" s="1"/>
  <c r="AB17" i="11" s="1"/>
  <c r="S20" i="11"/>
  <c r="AC20" i="11" s="1"/>
  <c r="AB21" i="11" s="1"/>
  <c r="S21" i="11"/>
  <c r="AC21" i="11" s="1"/>
  <c r="AB22" i="11" s="1"/>
  <c r="S23" i="11"/>
  <c r="AC23" i="11" s="1"/>
  <c r="AB24" i="11" s="1"/>
  <c r="S24" i="11"/>
  <c r="AC24" i="11" s="1"/>
  <c r="AB25" i="11" s="1"/>
  <c r="S25" i="11"/>
  <c r="AC25" i="11" s="1"/>
  <c r="AB26" i="11" s="1"/>
  <c r="S27" i="11"/>
  <c r="AC27" i="11" s="1"/>
  <c r="AB28" i="11" s="1"/>
  <c r="S29" i="11"/>
  <c r="AC29" i="11" s="1"/>
  <c r="AB30" i="11" s="1"/>
  <c r="S33" i="11"/>
  <c r="AC33" i="11" s="1"/>
  <c r="AB34" i="11" s="1"/>
  <c r="S35" i="11"/>
  <c r="AC35" i="11" s="1"/>
  <c r="AB36" i="11" s="1"/>
  <c r="S37" i="11"/>
  <c r="AC37" i="11" s="1"/>
  <c r="AB38" i="11" s="1"/>
  <c r="S38" i="11"/>
  <c r="AC38" i="11" s="1"/>
  <c r="AB39" i="11" s="1"/>
  <c r="S39" i="11"/>
  <c r="AC39" i="11" s="1"/>
  <c r="AB40" i="11" s="1"/>
  <c r="S40" i="11"/>
  <c r="AC40" i="11" s="1"/>
  <c r="AB41" i="11" s="1"/>
  <c r="S44" i="11"/>
  <c r="AC44" i="11" s="1"/>
  <c r="AB45" i="11" s="1"/>
  <c r="S45" i="11"/>
  <c r="AC45" i="11" s="1"/>
  <c r="AB46" i="11" s="1"/>
  <c r="S47" i="11"/>
  <c r="AC47" i="11" s="1"/>
  <c r="AB48" i="11" s="1"/>
  <c r="S48" i="11"/>
  <c r="AC48" i="11" s="1"/>
  <c r="AB49" i="11" s="1"/>
  <c r="S49" i="11"/>
  <c r="AC49" i="11" s="1"/>
  <c r="AB50" i="11" s="1"/>
  <c r="S52" i="11"/>
  <c r="AC52" i="11" s="1"/>
  <c r="AB53" i="11" s="1"/>
  <c r="S56" i="11"/>
  <c r="AC56" i="11" s="1"/>
  <c r="AB57" i="11" s="1"/>
  <c r="S57" i="11"/>
  <c r="AC57" i="11" s="1"/>
  <c r="AB58" i="11" s="1"/>
  <c r="S59" i="11"/>
  <c r="AC59" i="11" s="1"/>
  <c r="AB60" i="11" s="1"/>
  <c r="S60" i="11"/>
  <c r="AC60" i="11" s="1"/>
  <c r="AB61" i="11" s="1"/>
  <c r="S63" i="11"/>
  <c r="AC63" i="11" s="1"/>
  <c r="AB64" i="11" s="1"/>
  <c r="S65" i="11"/>
  <c r="AC65" i="11" s="1"/>
  <c r="AB66" i="11" s="1"/>
  <c r="S67" i="11"/>
  <c r="AC67" i="11" s="1"/>
  <c r="AB68" i="11" s="1"/>
  <c r="S72" i="11"/>
  <c r="AC72" i="11" s="1"/>
  <c r="AB73" i="11" s="1"/>
  <c r="S73" i="11"/>
  <c r="AC73" i="11" s="1"/>
  <c r="AB74" i="11" s="1"/>
  <c r="S74" i="11"/>
  <c r="AC74" i="11" s="1"/>
  <c r="AB75" i="11" s="1"/>
  <c r="S75" i="11"/>
  <c r="AC75" i="11" s="1"/>
  <c r="AB76" i="11" s="1"/>
  <c r="S76" i="11"/>
  <c r="AC76" i="11" s="1"/>
  <c r="AB77" i="11" s="1"/>
  <c r="S80" i="11"/>
  <c r="AC80" i="11" s="1"/>
  <c r="AB81" i="11" s="1"/>
  <c r="S82" i="11"/>
  <c r="AC82" i="11" s="1"/>
  <c r="AB83" i="11" s="1"/>
  <c r="S83" i="11"/>
  <c r="AC83" i="11" s="1"/>
  <c r="AB84" i="11" s="1"/>
  <c r="S85" i="11"/>
  <c r="AC85" i="11" s="1"/>
  <c r="AB86" i="11" s="1"/>
  <c r="S88" i="11"/>
  <c r="AC88" i="11" s="1"/>
  <c r="AB89" i="11" s="1"/>
  <c r="AS51" i="87"/>
  <c r="AL51" i="87"/>
  <c r="AU51" i="87" s="1"/>
  <c r="AS52" i="87"/>
  <c r="AL52" i="87"/>
  <c r="AU52" i="87" s="1"/>
  <c r="AS70" i="87"/>
  <c r="AL70" i="87"/>
  <c r="AU70" i="87" s="1"/>
  <c r="AS88" i="87"/>
  <c r="AL88" i="87"/>
  <c r="AU88" i="87" s="1"/>
  <c r="AN90" i="102"/>
  <c r="AI90" i="102"/>
  <c r="AS11" i="87"/>
  <c r="AL11" i="87"/>
  <c r="AU11" i="87" s="1"/>
  <c r="AS29" i="87"/>
  <c r="AL29" i="87"/>
  <c r="AU29" i="87" s="1"/>
  <c r="AI91" i="85"/>
  <c r="AN91" i="85"/>
  <c r="Z89" i="50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9" i="91"/>
  <c r="AQ89" i="91" s="1"/>
  <c r="AQ91" i="91" s="1"/>
  <c r="AZ3" i="91"/>
  <c r="AX3" i="91" s="1"/>
  <c r="Z96" i="98"/>
  <c r="Y92" i="48"/>
  <c r="X92" i="48"/>
  <c r="AJ67" i="55"/>
  <c r="AK67" i="55"/>
  <c r="AT67" i="55" s="1"/>
  <c r="AS73" i="87"/>
  <c r="AL73" i="87"/>
  <c r="AU73" i="87" s="1"/>
  <c r="AJ76" i="55"/>
  <c r="AK76" i="55"/>
  <c r="AT76" i="55" s="1"/>
  <c r="AJ58" i="55"/>
  <c r="AK58" i="55"/>
  <c r="AT58" i="55" s="1"/>
  <c r="AS43" i="87"/>
  <c r="AL43" i="87"/>
  <c r="AU43" i="87" s="1"/>
  <c r="AS7" i="87"/>
  <c r="AL7" i="87"/>
  <c r="AU7" i="87" s="1"/>
  <c r="AS61" i="87"/>
  <c r="AL61" i="87"/>
  <c r="AU61" i="87" s="1"/>
  <c r="AS79" i="87"/>
  <c r="AL79" i="87"/>
  <c r="AU79" i="87" s="1"/>
  <c r="AJ86" i="55"/>
  <c r="AK86" i="55"/>
  <c r="AT86" i="55" s="1"/>
  <c r="AJ80" i="55"/>
  <c r="AK80" i="55"/>
  <c r="AT80" i="55" s="1"/>
  <c r="AJ74" i="55"/>
  <c r="AK74" i="55"/>
  <c r="AT74" i="55" s="1"/>
  <c r="AJ68" i="55"/>
  <c r="AK68" i="55"/>
  <c r="AT68" i="55" s="1"/>
  <c r="AJ62" i="55"/>
  <c r="AK62" i="55"/>
  <c r="AT62" i="55" s="1"/>
  <c r="AJ56" i="55"/>
  <c r="AK56" i="55"/>
  <c r="AT56" i="55" s="1"/>
  <c r="AJ50" i="55"/>
  <c r="AK50" i="55"/>
  <c r="AT50" i="55" s="1"/>
  <c r="AJ44" i="55"/>
  <c r="AK44" i="55"/>
  <c r="AT44" i="55" s="1"/>
  <c r="AJ38" i="55"/>
  <c r="AK38" i="55"/>
  <c r="AT38" i="55" s="1"/>
  <c r="AJ32" i="55"/>
  <c r="AK32" i="55"/>
  <c r="AT32" i="55" s="1"/>
  <c r="AJ26" i="55"/>
  <c r="AK26" i="55"/>
  <c r="AT26" i="55" s="1"/>
  <c r="AJ20" i="55"/>
  <c r="AK20" i="55"/>
  <c r="AT20" i="55" s="1"/>
  <c r="AJ14" i="55"/>
  <c r="AK14" i="55"/>
  <c r="AT14" i="55" s="1"/>
  <c r="AJ8" i="55"/>
  <c r="AK8" i="55"/>
  <c r="AT8" i="55" s="1"/>
  <c r="AR95" i="98"/>
  <c r="AI95" i="18"/>
  <c r="AN95" i="18"/>
  <c r="AS20" i="87"/>
  <c r="AL20" i="87"/>
  <c r="AU20" i="87" s="1"/>
  <c r="AH87" i="103"/>
  <c r="AQ87" i="103" s="1"/>
  <c r="AI87" i="90"/>
  <c r="AN87" i="90"/>
  <c r="AS15" i="87"/>
  <c r="AL15" i="87"/>
  <c r="AU15" i="87" s="1"/>
  <c r="AS33" i="87"/>
  <c r="AL33" i="87"/>
  <c r="AU33" i="87" s="1"/>
  <c r="AS57" i="87"/>
  <c r="AL57" i="87"/>
  <c r="AU57" i="87" s="1"/>
  <c r="AS81" i="87"/>
  <c r="AL81" i="87"/>
  <c r="AU81" i="87" s="1"/>
  <c r="AS22" i="87"/>
  <c r="AL22" i="87"/>
  <c r="AU22" i="87" s="1"/>
  <c r="AS40" i="87"/>
  <c r="AL40" i="87"/>
  <c r="AU40" i="87" s="1"/>
  <c r="AR88" i="43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H87" i="99"/>
  <c r="AQ87" i="99" s="1"/>
  <c r="Z89" i="91"/>
  <c r="AX89" i="91" s="1"/>
  <c r="S89" i="91" s="1"/>
  <c r="Y90" i="82"/>
  <c r="X90" i="82"/>
  <c r="AJ85" i="55"/>
  <c r="AK85" i="55"/>
  <c r="AT85" i="55" s="1"/>
  <c r="AJ43" i="55"/>
  <c r="AK43" i="55"/>
  <c r="AT43" i="55" s="1"/>
  <c r="AJ25" i="55"/>
  <c r="AK25" i="55"/>
  <c r="AT25" i="55" s="1"/>
  <c r="AJ7" i="55"/>
  <c r="AK7" i="55"/>
  <c r="AT7" i="55" s="1"/>
  <c r="AN89" i="11"/>
  <c r="AN91" i="11" s="1"/>
  <c r="AI89" i="11"/>
  <c r="AR88" i="91"/>
  <c r="AH89" i="43"/>
  <c r="AQ89" i="43" s="1"/>
  <c r="AQ91" i="43" s="1"/>
  <c r="AZ3" i="43"/>
  <c r="AX6" i="43" s="1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S80" i="87"/>
  <c r="AL80" i="87"/>
  <c r="AU80" i="87" s="1"/>
  <c r="W88" i="103"/>
  <c r="AG87" i="103"/>
  <c r="AP87" i="103" s="1"/>
  <c r="AF87" i="103"/>
  <c r="AO87" i="103" s="1"/>
  <c r="AE87" i="103"/>
  <c r="AS75" i="87"/>
  <c r="AL75" i="87"/>
  <c r="AU75" i="87" s="1"/>
  <c r="Y88" i="90"/>
  <c r="X88" i="90"/>
  <c r="AR88" i="50"/>
  <c r="AS5" i="87"/>
  <c r="AL5" i="87"/>
  <c r="AU5" i="87" s="1"/>
  <c r="AS58" i="87"/>
  <c r="AL58" i="87"/>
  <c r="AU58" i="87" s="1"/>
  <c r="AS76" i="87"/>
  <c r="AL76" i="87"/>
  <c r="AU76" i="87" s="1"/>
  <c r="Y91" i="102"/>
  <c r="X91" i="102"/>
  <c r="W88" i="99"/>
  <c r="AG87" i="99"/>
  <c r="AP87" i="99" s="1"/>
  <c r="AE87" i="99"/>
  <c r="AF87" i="99"/>
  <c r="AO87" i="99" s="1"/>
  <c r="AS6" i="87"/>
  <c r="AL6" i="87"/>
  <c r="AU6" i="87" s="1"/>
  <c r="AS24" i="87"/>
  <c r="AL24" i="87"/>
  <c r="AU24" i="87" s="1"/>
  <c r="AS60" i="87"/>
  <c r="AL60" i="87"/>
  <c r="AU60" i="87" s="1"/>
  <c r="AS78" i="87"/>
  <c r="AL78" i="87"/>
  <c r="AU78" i="87" s="1"/>
  <c r="AH90" i="10"/>
  <c r="AQ90" i="10" s="1"/>
  <c r="AS4" i="49"/>
  <c r="AS91" i="49" s="1"/>
  <c r="AL4" i="49"/>
  <c r="AU4" i="49" s="1"/>
  <c r="AU91" i="49" s="1"/>
  <c r="C11" i="49" s="1"/>
  <c r="AN89" i="82"/>
  <c r="AI89" i="82"/>
  <c r="AS31" i="87"/>
  <c r="AL31" i="87"/>
  <c r="AU31" i="87" s="1"/>
  <c r="AJ55" i="55"/>
  <c r="AK55" i="55"/>
  <c r="AT55" i="55" s="1"/>
  <c r="AJ37" i="55"/>
  <c r="AK37" i="55"/>
  <c r="AT37" i="55" s="1"/>
  <c r="AJ13" i="55"/>
  <c r="AK13" i="55"/>
  <c r="AT13" i="55" s="1"/>
  <c r="AS49" i="87"/>
  <c r="AL49" i="87"/>
  <c r="AU49" i="87" s="1"/>
  <c r="AS67" i="87"/>
  <c r="AL67" i="87"/>
  <c r="AU67" i="87" s="1"/>
  <c r="AS85" i="87"/>
  <c r="AL85" i="87"/>
  <c r="AU85" i="87" s="1"/>
  <c r="AJ78" i="55"/>
  <c r="AK78" i="55"/>
  <c r="AT78" i="55" s="1"/>
  <c r="AJ66" i="55"/>
  <c r="AK66" i="55"/>
  <c r="AT66" i="55" s="1"/>
  <c r="AJ48" i="55"/>
  <c r="AK48" i="55"/>
  <c r="AT48" i="55" s="1"/>
  <c r="AJ36" i="55"/>
  <c r="AK36" i="55"/>
  <c r="AT36" i="55" s="1"/>
  <c r="AJ24" i="55"/>
  <c r="AK24" i="55"/>
  <c r="AT24" i="55" s="1"/>
  <c r="AJ18" i="55"/>
  <c r="AK18" i="55"/>
  <c r="AT18" i="55" s="1"/>
  <c r="AJ12" i="55"/>
  <c r="AK12" i="55"/>
  <c r="AT12" i="55" s="1"/>
  <c r="AJ6" i="55"/>
  <c r="AK6" i="55"/>
  <c r="AT6" i="55" s="1"/>
  <c r="Z89" i="43"/>
  <c r="AX89" i="43" s="1"/>
  <c r="S89" i="43" s="1"/>
  <c r="S3" i="83"/>
  <c r="AC3" i="83" s="1"/>
  <c r="S4" i="83"/>
  <c r="AC4" i="83" s="1"/>
  <c r="AB5" i="83" s="1"/>
  <c r="S5" i="83"/>
  <c r="AC5" i="83" s="1"/>
  <c r="AB6" i="83" s="1"/>
  <c r="S7" i="83"/>
  <c r="AC7" i="83" s="1"/>
  <c r="AB8" i="83" s="1"/>
  <c r="S8" i="83"/>
  <c r="AC8" i="83" s="1"/>
  <c r="AB9" i="83" s="1"/>
  <c r="S9" i="83"/>
  <c r="AC9" i="83" s="1"/>
  <c r="AB10" i="83" s="1"/>
  <c r="S12" i="83"/>
  <c r="AC12" i="83" s="1"/>
  <c r="AB13" i="83" s="1"/>
  <c r="S13" i="83"/>
  <c r="AC13" i="83" s="1"/>
  <c r="AB14" i="83" s="1"/>
  <c r="S14" i="83"/>
  <c r="AC14" i="83" s="1"/>
  <c r="AB15" i="83" s="1"/>
  <c r="S15" i="83"/>
  <c r="AC15" i="83" s="1"/>
  <c r="AB16" i="83" s="1"/>
  <c r="S16" i="83"/>
  <c r="AC16" i="83" s="1"/>
  <c r="AB17" i="83" s="1"/>
  <c r="S20" i="83"/>
  <c r="AC20" i="83" s="1"/>
  <c r="AB21" i="83" s="1"/>
  <c r="S21" i="83"/>
  <c r="AC21" i="83" s="1"/>
  <c r="AB22" i="83" s="1"/>
  <c r="S23" i="83"/>
  <c r="AC23" i="83" s="1"/>
  <c r="AB24" i="83" s="1"/>
  <c r="S25" i="83"/>
  <c r="AC25" i="83" s="1"/>
  <c r="AB26" i="83" s="1"/>
  <c r="S27" i="83"/>
  <c r="AC27" i="83" s="1"/>
  <c r="AB28" i="83" s="1"/>
  <c r="S28" i="83"/>
  <c r="AC28" i="83" s="1"/>
  <c r="AB29" i="83" s="1"/>
  <c r="S30" i="83"/>
  <c r="AC30" i="83" s="1"/>
  <c r="AB31" i="83" s="1"/>
  <c r="S31" i="83"/>
  <c r="AC31" i="83" s="1"/>
  <c r="AB32" i="83" s="1"/>
  <c r="S32" i="83"/>
  <c r="AC32" i="83" s="1"/>
  <c r="AB33" i="83" s="1"/>
  <c r="S35" i="83"/>
  <c r="AC35" i="83" s="1"/>
  <c r="AB36" i="83" s="1"/>
  <c r="S36" i="83"/>
  <c r="AC36" i="83" s="1"/>
  <c r="AB37" i="83" s="1"/>
  <c r="S39" i="83"/>
  <c r="AC39" i="83" s="1"/>
  <c r="AB40" i="83" s="1"/>
  <c r="S40" i="83"/>
  <c r="AC40" i="83" s="1"/>
  <c r="AB41" i="83" s="1"/>
  <c r="S41" i="83"/>
  <c r="AC41" i="83" s="1"/>
  <c r="AB42" i="83" s="1"/>
  <c r="S43" i="83"/>
  <c r="AC43" i="83" s="1"/>
  <c r="AB44" i="83" s="1"/>
  <c r="S45" i="83"/>
  <c r="AC45" i="83" s="1"/>
  <c r="AB46" i="83" s="1"/>
  <c r="S46" i="83"/>
  <c r="AC46" i="83" s="1"/>
  <c r="AB47" i="83" s="1"/>
  <c r="S47" i="83"/>
  <c r="AC47" i="83" s="1"/>
  <c r="AB48" i="83" s="1"/>
  <c r="S49" i="83"/>
  <c r="AC49" i="83" s="1"/>
  <c r="AB50" i="83" s="1"/>
  <c r="S50" i="83"/>
  <c r="AC50" i="83" s="1"/>
  <c r="AB51" i="83" s="1"/>
  <c r="S52" i="83"/>
  <c r="AC52" i="83" s="1"/>
  <c r="AB53" i="83" s="1"/>
  <c r="S53" i="83"/>
  <c r="AC53" i="83" s="1"/>
  <c r="AB54" i="83" s="1"/>
  <c r="S56" i="83"/>
  <c r="AC56" i="83" s="1"/>
  <c r="AB57" i="83" s="1"/>
  <c r="S57" i="83"/>
  <c r="AC57" i="83" s="1"/>
  <c r="AB58" i="83" s="1"/>
  <c r="S59" i="83"/>
  <c r="AC59" i="83" s="1"/>
  <c r="AB60" i="83" s="1"/>
  <c r="S60" i="83"/>
  <c r="AC60" i="83" s="1"/>
  <c r="AB61" i="83" s="1"/>
  <c r="S63" i="83"/>
  <c r="AC63" i="83" s="1"/>
  <c r="AB64" i="83" s="1"/>
  <c r="S64" i="83"/>
  <c r="AC64" i="83" s="1"/>
  <c r="AB65" i="83" s="1"/>
  <c r="S67" i="83"/>
  <c r="AC67" i="83" s="1"/>
  <c r="AB68" i="83" s="1"/>
  <c r="S71" i="83"/>
  <c r="AC71" i="83" s="1"/>
  <c r="AB72" i="83" s="1"/>
  <c r="S72" i="83"/>
  <c r="AC72" i="83" s="1"/>
  <c r="AB73" i="83" s="1"/>
  <c r="S73" i="83"/>
  <c r="AC73" i="83" s="1"/>
  <c r="AB74" i="83" s="1"/>
  <c r="S75" i="83"/>
  <c r="AC75" i="83" s="1"/>
  <c r="AB76" i="83" s="1"/>
  <c r="S77" i="83"/>
  <c r="AC77" i="83" s="1"/>
  <c r="AB78" i="83" s="1"/>
  <c r="S79" i="83"/>
  <c r="AC79" i="83" s="1"/>
  <c r="AB80" i="83" s="1"/>
  <c r="S80" i="83"/>
  <c r="AC80" i="83" s="1"/>
  <c r="AB81" i="83" s="1"/>
  <c r="S81" i="83"/>
  <c r="AC81" i="83" s="1"/>
  <c r="AB82" i="83" s="1"/>
  <c r="S82" i="83"/>
  <c r="AC82" i="83" s="1"/>
  <c r="AB83" i="83" s="1"/>
  <c r="S84" i="83"/>
  <c r="AC84" i="83" s="1"/>
  <c r="AB85" i="83" s="1"/>
  <c r="S85" i="83"/>
  <c r="AC85" i="83" s="1"/>
  <c r="AB86" i="83" s="1"/>
  <c r="S86" i="83"/>
  <c r="AC86" i="83" s="1"/>
  <c r="AB87" i="83" s="1"/>
  <c r="S87" i="83"/>
  <c r="AC87" i="83" s="1"/>
  <c r="AB88" i="83" s="1"/>
  <c r="S88" i="83"/>
  <c r="AC88" i="83" s="1"/>
  <c r="AB89" i="83" s="1"/>
  <c r="AS39" i="87"/>
  <c r="AL39" i="87"/>
  <c r="AU39" i="87" s="1"/>
  <c r="AS63" i="87"/>
  <c r="AL63" i="87"/>
  <c r="AU63" i="87" s="1"/>
  <c r="AR86" i="99"/>
  <c r="AL3" i="87"/>
  <c r="AU3" i="87" s="1"/>
  <c r="AS3" i="87"/>
  <c r="AS23" i="87"/>
  <c r="AL23" i="87"/>
  <c r="AU23" i="87" s="1"/>
  <c r="AS59" i="87"/>
  <c r="AL59" i="87"/>
  <c r="AU59" i="87" s="1"/>
  <c r="AS77" i="87"/>
  <c r="AL77" i="87"/>
  <c r="AU77" i="87" s="1"/>
  <c r="AS42" i="87"/>
  <c r="AL42" i="87"/>
  <c r="AU42" i="87" s="1"/>
  <c r="Z90" i="10"/>
  <c r="AS13" i="87"/>
  <c r="AL13" i="87"/>
  <c r="AU13" i="87" s="1"/>
  <c r="AJ79" i="55"/>
  <c r="AK79" i="55"/>
  <c r="AT79" i="55" s="1"/>
  <c r="AJ49" i="55"/>
  <c r="AK49" i="55"/>
  <c r="AT49" i="55" s="1"/>
  <c r="AJ31" i="55"/>
  <c r="AK31" i="55"/>
  <c r="AT31" i="55" s="1"/>
  <c r="AJ19" i="55"/>
  <c r="AK19" i="55"/>
  <c r="AT19" i="55" s="1"/>
  <c r="AJ84" i="55"/>
  <c r="AK84" i="55"/>
  <c r="AT84" i="55" s="1"/>
  <c r="AJ72" i="55"/>
  <c r="AK72" i="55"/>
  <c r="AT72" i="55" s="1"/>
  <c r="AJ60" i="55"/>
  <c r="AK60" i="55"/>
  <c r="AT60" i="55" s="1"/>
  <c r="AJ54" i="55"/>
  <c r="AK54" i="55"/>
  <c r="AT54" i="55" s="1"/>
  <c r="AJ42" i="55"/>
  <c r="AK42" i="55"/>
  <c r="AT42" i="55" s="1"/>
  <c r="AJ30" i="55"/>
  <c r="AK30" i="55"/>
  <c r="AT30" i="55" s="1"/>
  <c r="AS37" i="87"/>
  <c r="AL37" i="87"/>
  <c r="AU37" i="87" s="1"/>
  <c r="AJ89" i="55"/>
  <c r="AS89" i="55" s="1"/>
  <c r="AK89" i="55"/>
  <c r="AT89" i="55" s="1"/>
  <c r="AJ83" i="55"/>
  <c r="AK83" i="55"/>
  <c r="AT83" i="55" s="1"/>
  <c r="AJ77" i="55"/>
  <c r="AK77" i="55"/>
  <c r="AT77" i="55" s="1"/>
  <c r="AJ71" i="55"/>
  <c r="AK71" i="55"/>
  <c r="AT71" i="55" s="1"/>
  <c r="AJ65" i="55"/>
  <c r="AK65" i="55"/>
  <c r="AT65" i="55" s="1"/>
  <c r="AJ59" i="55"/>
  <c r="AK59" i="55"/>
  <c r="AT59" i="55" s="1"/>
  <c r="AJ53" i="55"/>
  <c r="AK53" i="55"/>
  <c r="AT53" i="55" s="1"/>
  <c r="AJ47" i="55"/>
  <c r="AK47" i="55"/>
  <c r="AT47" i="55" s="1"/>
  <c r="AJ41" i="55"/>
  <c r="AK41" i="55"/>
  <c r="AT41" i="55" s="1"/>
  <c r="AJ35" i="55"/>
  <c r="AK35" i="55"/>
  <c r="AT35" i="55" s="1"/>
  <c r="AJ29" i="55"/>
  <c r="AK29" i="55"/>
  <c r="AT29" i="55" s="1"/>
  <c r="AJ23" i="55"/>
  <c r="AK23" i="55"/>
  <c r="AT23" i="55" s="1"/>
  <c r="AJ17" i="55"/>
  <c r="AK17" i="55"/>
  <c r="AT17" i="55" s="1"/>
  <c r="AJ11" i="55"/>
  <c r="AK11" i="55"/>
  <c r="AT11" i="55" s="1"/>
  <c r="AJ3" i="55"/>
  <c r="AB4" i="55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86" i="87"/>
  <c r="AL86" i="87"/>
  <c r="AU86" i="87" s="1"/>
  <c r="AG90" i="42"/>
  <c r="AP90" i="42" s="1"/>
  <c r="AE90" i="42"/>
  <c r="AF90" i="42"/>
  <c r="AO90" i="42" s="1"/>
  <c r="W91" i="42"/>
  <c r="AS87" i="87"/>
  <c r="AL87" i="87"/>
  <c r="AU87" i="87" s="1"/>
  <c r="AH91" i="35"/>
  <c r="AQ91" i="35" s="1"/>
  <c r="AS21" i="87"/>
  <c r="AL21" i="87"/>
  <c r="AU21" i="87" s="1"/>
  <c r="AR90" i="35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82" i="87"/>
  <c r="AL82" i="87"/>
  <c r="AU82" i="87" s="1"/>
  <c r="AR89" i="10"/>
  <c r="AJ4" i="87"/>
  <c r="AK4" i="87"/>
  <c r="AT4" i="87" s="1"/>
  <c r="AT91" i="87" s="1"/>
  <c r="AS41" i="87"/>
  <c r="AL41" i="87"/>
  <c r="AU41" i="87" s="1"/>
  <c r="AS48" i="87"/>
  <c r="AL48" i="87"/>
  <c r="AU48" i="87" s="1"/>
  <c r="AS66" i="87"/>
  <c r="AL66" i="87"/>
  <c r="AU66" i="87" s="1"/>
  <c r="AS84" i="87"/>
  <c r="AL84" i="87"/>
  <c r="AU84" i="87" s="1"/>
  <c r="Y93" i="94"/>
  <c r="X93" i="94"/>
  <c r="Y87" i="95" l="1"/>
  <c r="Z88" i="90"/>
  <c r="AE88" i="90" s="1"/>
  <c r="AG91" i="35"/>
  <c r="AP91" i="35" s="1"/>
  <c r="Z90" i="82"/>
  <c r="AX86" i="91"/>
  <c r="AX81" i="91"/>
  <c r="AX74" i="91"/>
  <c r="S74" i="91" s="1"/>
  <c r="AC74" i="91" s="1"/>
  <c r="AB75" i="91" s="1"/>
  <c r="AX69" i="91"/>
  <c r="AX63" i="91"/>
  <c r="AX57" i="91"/>
  <c r="AX51" i="91"/>
  <c r="AX45" i="91"/>
  <c r="AX39" i="91"/>
  <c r="S39" i="91" s="1"/>
  <c r="AC39" i="91" s="1"/>
  <c r="AB40" i="91" s="1"/>
  <c r="AX33" i="91"/>
  <c r="AX27" i="91"/>
  <c r="AX22" i="91"/>
  <c r="AX15" i="91"/>
  <c r="AX9" i="91"/>
  <c r="AX4" i="91"/>
  <c r="S4" i="91" s="1"/>
  <c r="AC4" i="91" s="1"/>
  <c r="AB5" i="91" s="1"/>
  <c r="AX84" i="43"/>
  <c r="AX77" i="43"/>
  <c r="AX71" i="43"/>
  <c r="AX65" i="43"/>
  <c r="AX59" i="43"/>
  <c r="S59" i="43" s="1"/>
  <c r="AC59" i="43" s="1"/>
  <c r="AB60" i="43" s="1"/>
  <c r="AX53" i="43"/>
  <c r="S53" i="43" s="1"/>
  <c r="AC53" i="43" s="1"/>
  <c r="AB54" i="43" s="1"/>
  <c r="AX47" i="43"/>
  <c r="AX41" i="43"/>
  <c r="AX35" i="43"/>
  <c r="AX29" i="43"/>
  <c r="AX23" i="43"/>
  <c r="S23" i="43" s="1"/>
  <c r="AC23" i="43" s="1"/>
  <c r="AB24" i="43" s="1"/>
  <c r="AX16" i="43"/>
  <c r="S16" i="43" s="1"/>
  <c r="AC16" i="43" s="1"/>
  <c r="AB17" i="43" s="1"/>
  <c r="AX11" i="43"/>
  <c r="AX5" i="43"/>
  <c r="AX85" i="91"/>
  <c r="AX80" i="91"/>
  <c r="AX75" i="91"/>
  <c r="AX68" i="91"/>
  <c r="S68" i="91" s="1"/>
  <c r="AC68" i="91" s="1"/>
  <c r="AB69" i="91" s="1"/>
  <c r="AX62" i="91"/>
  <c r="AX56" i="91"/>
  <c r="AX50" i="91"/>
  <c r="AX43" i="91"/>
  <c r="AX38" i="91"/>
  <c r="AX32" i="91"/>
  <c r="S32" i="91" s="1"/>
  <c r="AC32" i="91" s="1"/>
  <c r="AB33" i="91" s="1"/>
  <c r="AX26" i="91"/>
  <c r="AX20" i="91"/>
  <c r="AX14" i="91"/>
  <c r="AX8" i="91"/>
  <c r="AX82" i="43"/>
  <c r="AX76" i="43"/>
  <c r="S76" i="43" s="1"/>
  <c r="AC76" i="43" s="1"/>
  <c r="AB77" i="43" s="1"/>
  <c r="AX70" i="43"/>
  <c r="AX63" i="43"/>
  <c r="AX58" i="43"/>
  <c r="AX52" i="43"/>
  <c r="AX45" i="43"/>
  <c r="S45" i="43" s="1"/>
  <c r="AC45" i="43" s="1"/>
  <c r="AB46" i="43" s="1"/>
  <c r="AX40" i="43"/>
  <c r="S40" i="43" s="1"/>
  <c r="AC40" i="43" s="1"/>
  <c r="AB41" i="43" s="1"/>
  <c r="AX34" i="43"/>
  <c r="AX28" i="43"/>
  <c r="AX22" i="43"/>
  <c r="AX17" i="43"/>
  <c r="AX10" i="43"/>
  <c r="AX3" i="43"/>
  <c r="S3" i="43" s="1"/>
  <c r="AC3" i="43" s="1"/>
  <c r="Z93" i="94"/>
  <c r="AX87" i="91"/>
  <c r="AX79" i="91"/>
  <c r="AX73" i="91"/>
  <c r="AX67" i="91"/>
  <c r="AX61" i="91"/>
  <c r="S61" i="91" s="1"/>
  <c r="AC61" i="91" s="1"/>
  <c r="AB62" i="91" s="1"/>
  <c r="AX55" i="91"/>
  <c r="AX49" i="91"/>
  <c r="AX44" i="91"/>
  <c r="AX37" i="91"/>
  <c r="AX31" i="91"/>
  <c r="AX25" i="91"/>
  <c r="S25" i="91" s="1"/>
  <c r="AC25" i="91" s="1"/>
  <c r="AB26" i="91" s="1"/>
  <c r="AX19" i="91"/>
  <c r="AX13" i="91"/>
  <c r="AX7" i="91"/>
  <c r="AX87" i="43"/>
  <c r="AX81" i="43"/>
  <c r="S81" i="43" s="1"/>
  <c r="AC81" i="43" s="1"/>
  <c r="AB82" i="43" s="1"/>
  <c r="AX75" i="43"/>
  <c r="S75" i="43" s="1"/>
  <c r="AC75" i="43" s="1"/>
  <c r="AB76" i="43" s="1"/>
  <c r="AX69" i="43"/>
  <c r="AX64" i="43"/>
  <c r="AX57" i="43"/>
  <c r="AX50" i="43"/>
  <c r="AX46" i="43"/>
  <c r="S46" i="43" s="1"/>
  <c r="AC46" i="43" s="1"/>
  <c r="AB47" i="43" s="1"/>
  <c r="AX39" i="43"/>
  <c r="S39" i="43" s="1"/>
  <c r="AC39" i="43" s="1"/>
  <c r="AB40" i="43" s="1"/>
  <c r="AX32" i="43"/>
  <c r="AX26" i="43"/>
  <c r="AX21" i="43"/>
  <c r="AX15" i="43"/>
  <c r="AX9" i="43"/>
  <c r="S9" i="43" s="1"/>
  <c r="AC9" i="43" s="1"/>
  <c r="AB10" i="43" s="1"/>
  <c r="AX4" i="43"/>
  <c r="S4" i="43" s="1"/>
  <c r="AC4" i="43" s="1"/>
  <c r="AB5" i="43" s="1"/>
  <c r="AX84" i="91"/>
  <c r="AX78" i="91"/>
  <c r="AX72" i="91"/>
  <c r="AX66" i="91"/>
  <c r="S66" i="91" s="1"/>
  <c r="AC66" i="91" s="1"/>
  <c r="AB67" i="91" s="1"/>
  <c r="AX60" i="91"/>
  <c r="AX54" i="91"/>
  <c r="S54" i="91" s="1"/>
  <c r="AC54" i="91" s="1"/>
  <c r="AB55" i="91" s="1"/>
  <c r="AX48" i="91"/>
  <c r="AX42" i="91"/>
  <c r="AX36" i="91"/>
  <c r="AX30" i="91"/>
  <c r="AX24" i="91"/>
  <c r="AX18" i="91"/>
  <c r="S18" i="91" s="1"/>
  <c r="AC18" i="91" s="1"/>
  <c r="AB19" i="91" s="1"/>
  <c r="AX12" i="91"/>
  <c r="AX6" i="91"/>
  <c r="AX86" i="43"/>
  <c r="AX80" i="43"/>
  <c r="AX74" i="43"/>
  <c r="AX68" i="43"/>
  <c r="S68" i="43" s="1"/>
  <c r="AC68" i="43" s="1"/>
  <c r="AB69" i="43" s="1"/>
  <c r="AX62" i="43"/>
  <c r="AX56" i="43"/>
  <c r="AX51" i="43"/>
  <c r="AX44" i="43"/>
  <c r="AX38" i="43"/>
  <c r="S38" i="43" s="1"/>
  <c r="AC38" i="43" s="1"/>
  <c r="AB39" i="43" s="1"/>
  <c r="AX33" i="43"/>
  <c r="S33" i="43" s="1"/>
  <c r="AC33" i="43" s="1"/>
  <c r="AB34" i="43" s="1"/>
  <c r="AX27" i="43"/>
  <c r="AX20" i="43"/>
  <c r="AX14" i="43"/>
  <c r="AX8" i="43"/>
  <c r="S8" i="43" s="1"/>
  <c r="AC8" i="43" s="1"/>
  <c r="AB9" i="43" s="1"/>
  <c r="AX83" i="91"/>
  <c r="AX77" i="91"/>
  <c r="S77" i="91" s="1"/>
  <c r="AC77" i="91" s="1"/>
  <c r="AB78" i="91" s="1"/>
  <c r="AX71" i="91"/>
  <c r="AX65" i="91"/>
  <c r="AX59" i="91"/>
  <c r="AX53" i="91"/>
  <c r="S53" i="91" s="1"/>
  <c r="AC53" i="91" s="1"/>
  <c r="AB54" i="91" s="1"/>
  <c r="AX47" i="91"/>
  <c r="AX40" i="91"/>
  <c r="S40" i="91" s="1"/>
  <c r="AC40" i="91" s="1"/>
  <c r="AB41" i="91" s="1"/>
  <c r="AX35" i="91"/>
  <c r="AX29" i="91"/>
  <c r="AX23" i="91"/>
  <c r="AX17" i="91"/>
  <c r="S17" i="91" s="1"/>
  <c r="AC17" i="91" s="1"/>
  <c r="AB18" i="91" s="1"/>
  <c r="AX11" i="91"/>
  <c r="AX5" i="91"/>
  <c r="S5" i="91" s="1"/>
  <c r="AC5" i="91" s="1"/>
  <c r="AB6" i="91" s="1"/>
  <c r="AX88" i="43"/>
  <c r="AX85" i="43"/>
  <c r="AX79" i="43"/>
  <c r="AX73" i="43"/>
  <c r="AX67" i="43"/>
  <c r="AX61" i="43"/>
  <c r="S61" i="43" s="1"/>
  <c r="AC61" i="43" s="1"/>
  <c r="AB62" i="43" s="1"/>
  <c r="AX54" i="43"/>
  <c r="AX49" i="43"/>
  <c r="AX43" i="43"/>
  <c r="AX37" i="43"/>
  <c r="AX30" i="43"/>
  <c r="S30" i="43" s="1"/>
  <c r="AC30" i="43" s="1"/>
  <c r="AB31" i="43" s="1"/>
  <c r="AX25" i="43"/>
  <c r="S25" i="43" s="1"/>
  <c r="AC25" i="43" s="1"/>
  <c r="AB26" i="43" s="1"/>
  <c r="AX19" i="43"/>
  <c r="AX13" i="43"/>
  <c r="AX7" i="43"/>
  <c r="AX88" i="91"/>
  <c r="S88" i="91" s="1"/>
  <c r="AC88" i="91" s="1"/>
  <c r="AB89" i="91" s="1"/>
  <c r="Z92" i="85"/>
  <c r="AX82" i="91"/>
  <c r="S82" i="91" s="1"/>
  <c r="AC82" i="91" s="1"/>
  <c r="AB83" i="91" s="1"/>
  <c r="AX76" i="91"/>
  <c r="AX70" i="91"/>
  <c r="AX64" i="91"/>
  <c r="AX58" i="91"/>
  <c r="S58" i="91" s="1"/>
  <c r="AC58" i="91" s="1"/>
  <c r="AB59" i="91" s="1"/>
  <c r="AX52" i="91"/>
  <c r="AX46" i="91"/>
  <c r="S46" i="91" s="1"/>
  <c r="AC46" i="91" s="1"/>
  <c r="AB47" i="91" s="1"/>
  <c r="AX41" i="91"/>
  <c r="AX34" i="91"/>
  <c r="AX28" i="91"/>
  <c r="AX21" i="91"/>
  <c r="S21" i="91" s="1"/>
  <c r="AC21" i="91" s="1"/>
  <c r="AB22" i="91" s="1"/>
  <c r="AX16" i="91"/>
  <c r="AX10" i="91"/>
  <c r="S10" i="91" s="1"/>
  <c r="AC10" i="91" s="1"/>
  <c r="AB11" i="91" s="1"/>
  <c r="AX83" i="43"/>
  <c r="AX78" i="43"/>
  <c r="AX72" i="43"/>
  <c r="AX66" i="43"/>
  <c r="AX60" i="43"/>
  <c r="AX55" i="43"/>
  <c r="S55" i="43" s="1"/>
  <c r="AC55" i="43" s="1"/>
  <c r="AB56" i="43" s="1"/>
  <c r="AX48" i="43"/>
  <c r="AX42" i="43"/>
  <c r="AX36" i="43"/>
  <c r="AX31" i="43"/>
  <c r="S31" i="43" s="1"/>
  <c r="AC31" i="43" s="1"/>
  <c r="AB32" i="43" s="1"/>
  <c r="AX24" i="43"/>
  <c r="AX18" i="43"/>
  <c r="S18" i="43" s="1"/>
  <c r="AC18" i="43" s="1"/>
  <c r="AB19" i="43" s="1"/>
  <c r="AX12" i="43"/>
  <c r="W91" i="82"/>
  <c r="AE90" i="82"/>
  <c r="AG90" i="82"/>
  <c r="AP90" i="82" s="1"/>
  <c r="AF90" i="82"/>
  <c r="AO90" i="82" s="1"/>
  <c r="AK88" i="83"/>
  <c r="AT88" i="83" s="1"/>
  <c r="AJ88" i="83"/>
  <c r="AH93" i="94"/>
  <c r="AQ93" i="94" s="1"/>
  <c r="AS4" i="87"/>
  <c r="AL4" i="87"/>
  <c r="AU4" i="87" s="1"/>
  <c r="AI90" i="42"/>
  <c r="AN90" i="42"/>
  <c r="AJ4" i="55"/>
  <c r="AK4" i="55"/>
  <c r="AT4" i="55" s="1"/>
  <c r="AT91" i="55" s="1"/>
  <c r="AE90" i="10"/>
  <c r="AG90" i="10"/>
  <c r="AP90" i="10" s="1"/>
  <c r="W91" i="10"/>
  <c r="AF90" i="10"/>
  <c r="AO90" i="10" s="1"/>
  <c r="AK89" i="83"/>
  <c r="AT89" i="83" s="1"/>
  <c r="AJ89" i="83"/>
  <c r="AS89" i="83" s="1"/>
  <c r="AK83" i="83"/>
  <c r="AT83" i="83" s="1"/>
  <c r="AJ83" i="83"/>
  <c r="AK77" i="83"/>
  <c r="AT77" i="83" s="1"/>
  <c r="AJ77" i="83"/>
  <c r="AK71" i="83"/>
  <c r="AT71" i="83" s="1"/>
  <c r="AJ71" i="83"/>
  <c r="AK65" i="83"/>
  <c r="AT65" i="83" s="1"/>
  <c r="AJ65" i="83"/>
  <c r="AK59" i="83"/>
  <c r="AT59" i="83" s="1"/>
  <c r="AJ59" i="83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K11" i="83"/>
  <c r="AT11" i="83" s="1"/>
  <c r="AJ11" i="83"/>
  <c r="AK5" i="83"/>
  <c r="AT5" i="83" s="1"/>
  <c r="AJ5" i="83"/>
  <c r="AS12" i="55"/>
  <c r="AL12" i="55"/>
  <c r="AU12" i="55" s="1"/>
  <c r="AS36" i="55"/>
  <c r="AL36" i="55"/>
  <c r="AU36" i="55" s="1"/>
  <c r="AS78" i="55"/>
  <c r="AL78" i="55"/>
  <c r="AU78" i="55" s="1"/>
  <c r="AS55" i="55"/>
  <c r="AL55" i="55"/>
  <c r="AU55" i="55" s="1"/>
  <c r="AN87" i="99"/>
  <c r="AI87" i="99"/>
  <c r="AS25" i="55"/>
  <c r="AL25" i="55"/>
  <c r="AU25" i="55" s="1"/>
  <c r="AS20" i="55"/>
  <c r="AL20" i="55"/>
  <c r="AU20" i="55" s="1"/>
  <c r="AS38" i="55"/>
  <c r="AL38" i="55"/>
  <c r="AU38" i="55" s="1"/>
  <c r="AS56" i="55"/>
  <c r="AL56" i="55"/>
  <c r="AU56" i="55" s="1"/>
  <c r="AS74" i="55"/>
  <c r="AL74" i="55"/>
  <c r="AU74" i="55" s="1"/>
  <c r="AF96" i="98"/>
  <c r="AO96" i="98" s="1"/>
  <c r="AE96" i="98"/>
  <c r="AG96" i="98"/>
  <c r="AP96" i="98" s="1"/>
  <c r="W97" i="98"/>
  <c r="AR90" i="102"/>
  <c r="AJ87" i="11"/>
  <c r="AK87" i="11"/>
  <c r="AT87" i="11" s="1"/>
  <c r="AJ81" i="11"/>
  <c r="AK81" i="11"/>
  <c r="AT81" i="11" s="1"/>
  <c r="AJ75" i="11"/>
  <c r="AK75" i="11"/>
  <c r="AT75" i="11" s="1"/>
  <c r="AJ69" i="11"/>
  <c r="AK69" i="11"/>
  <c r="AT69" i="11" s="1"/>
  <c r="AJ63" i="11"/>
  <c r="AK63" i="11"/>
  <c r="AT63" i="11" s="1"/>
  <c r="AK57" i="11"/>
  <c r="AT57" i="11" s="1"/>
  <c r="AJ57" i="11"/>
  <c r="AJ51" i="11"/>
  <c r="AK51" i="11"/>
  <c r="AT51" i="11" s="1"/>
  <c r="AJ45" i="11"/>
  <c r="AK45" i="11"/>
  <c r="AT45" i="11" s="1"/>
  <c r="AJ39" i="11"/>
  <c r="AK39" i="11"/>
  <c r="AT39" i="11" s="1"/>
  <c r="AJ33" i="11"/>
  <c r="AK33" i="11"/>
  <c r="AT33" i="11" s="1"/>
  <c r="AJ27" i="11"/>
  <c r="AK27" i="11"/>
  <c r="AT27" i="11" s="1"/>
  <c r="AJ21" i="11"/>
  <c r="AK21" i="11"/>
  <c r="AT21" i="11" s="1"/>
  <c r="AJ15" i="11"/>
  <c r="AK15" i="11"/>
  <c r="AT15" i="11" s="1"/>
  <c r="AJ9" i="11"/>
  <c r="AK9" i="11"/>
  <c r="AT9" i="11" s="1"/>
  <c r="AR89" i="55"/>
  <c r="AR91" i="55" s="1"/>
  <c r="AL89" i="55"/>
  <c r="AU89" i="55" s="1"/>
  <c r="AS5" i="55"/>
  <c r="AL5" i="55"/>
  <c r="AU5" i="55" s="1"/>
  <c r="AS77" i="55"/>
  <c r="AL77" i="55"/>
  <c r="AU77" i="55" s="1"/>
  <c r="AK82" i="83"/>
  <c r="AT82" i="83" s="1"/>
  <c r="AJ82" i="83"/>
  <c r="AK70" i="83"/>
  <c r="AT70" i="83" s="1"/>
  <c r="AJ70" i="83"/>
  <c r="AK64" i="83"/>
  <c r="AT64" i="83" s="1"/>
  <c r="AJ64" i="83"/>
  <c r="AK58" i="83"/>
  <c r="AT58" i="83" s="1"/>
  <c r="AJ58" i="83"/>
  <c r="AK52" i="83"/>
  <c r="AT52" i="83" s="1"/>
  <c r="AJ52" i="83"/>
  <c r="AK46" i="83"/>
  <c r="AT46" i="83" s="1"/>
  <c r="AJ46" i="83"/>
  <c r="AK40" i="83"/>
  <c r="AT40" i="83" s="1"/>
  <c r="AJ40" i="83"/>
  <c r="AK34" i="83"/>
  <c r="AT34" i="83" s="1"/>
  <c r="AJ34" i="83"/>
  <c r="AK28" i="83"/>
  <c r="AT28" i="83" s="1"/>
  <c r="AJ28" i="83"/>
  <c r="AK22" i="83"/>
  <c r="AT22" i="83" s="1"/>
  <c r="AJ22" i="83"/>
  <c r="AK16" i="83"/>
  <c r="AT16" i="83" s="1"/>
  <c r="AJ16" i="83"/>
  <c r="AK10" i="83"/>
  <c r="AT10" i="83" s="1"/>
  <c r="AJ10" i="83"/>
  <c r="AB4" i="83"/>
  <c r="AJ3" i="83"/>
  <c r="AN87" i="103"/>
  <c r="AI87" i="103"/>
  <c r="AR89" i="11"/>
  <c r="AR91" i="11" s="1"/>
  <c r="S3" i="91"/>
  <c r="AC3" i="91" s="1"/>
  <c r="S6" i="91"/>
  <c r="AC6" i="91" s="1"/>
  <c r="AB7" i="91" s="1"/>
  <c r="S7" i="91"/>
  <c r="AC7" i="91" s="1"/>
  <c r="AB8" i="91" s="1"/>
  <c r="S8" i="91"/>
  <c r="AC8" i="91" s="1"/>
  <c r="AB9" i="91" s="1"/>
  <c r="S9" i="91"/>
  <c r="AC9" i="91" s="1"/>
  <c r="AB10" i="91" s="1"/>
  <c r="S11" i="91"/>
  <c r="AC11" i="91" s="1"/>
  <c r="AB12" i="91" s="1"/>
  <c r="S12" i="91"/>
  <c r="AC12" i="91" s="1"/>
  <c r="AB13" i="91" s="1"/>
  <c r="S13" i="91"/>
  <c r="AC13" i="91" s="1"/>
  <c r="AB14" i="91" s="1"/>
  <c r="S14" i="91"/>
  <c r="AC14" i="91" s="1"/>
  <c r="AB15" i="91" s="1"/>
  <c r="S15" i="91"/>
  <c r="AC15" i="91" s="1"/>
  <c r="AB16" i="91" s="1"/>
  <c r="S16" i="91"/>
  <c r="AC16" i="91" s="1"/>
  <c r="AB17" i="91" s="1"/>
  <c r="S19" i="91"/>
  <c r="AC19" i="91" s="1"/>
  <c r="AB20" i="91" s="1"/>
  <c r="S20" i="91"/>
  <c r="AC20" i="91" s="1"/>
  <c r="AB21" i="91" s="1"/>
  <c r="S22" i="91"/>
  <c r="AC22" i="91" s="1"/>
  <c r="AB23" i="91" s="1"/>
  <c r="S23" i="91"/>
  <c r="AC23" i="91" s="1"/>
  <c r="AB24" i="91" s="1"/>
  <c r="S24" i="91"/>
  <c r="AC24" i="91" s="1"/>
  <c r="AB25" i="91" s="1"/>
  <c r="S26" i="91"/>
  <c r="AC26" i="91" s="1"/>
  <c r="AB27" i="91" s="1"/>
  <c r="S27" i="91"/>
  <c r="AC27" i="91" s="1"/>
  <c r="AB28" i="91" s="1"/>
  <c r="S28" i="91"/>
  <c r="AC28" i="91" s="1"/>
  <c r="AB29" i="91" s="1"/>
  <c r="S29" i="91"/>
  <c r="AC29" i="91" s="1"/>
  <c r="AB30" i="91" s="1"/>
  <c r="S30" i="91"/>
  <c r="AC30" i="91" s="1"/>
  <c r="AB31" i="91" s="1"/>
  <c r="S31" i="91"/>
  <c r="AC31" i="91" s="1"/>
  <c r="AB32" i="91" s="1"/>
  <c r="S33" i="91"/>
  <c r="AC33" i="91" s="1"/>
  <c r="AB34" i="91" s="1"/>
  <c r="S34" i="91"/>
  <c r="AC34" i="91" s="1"/>
  <c r="AB35" i="91" s="1"/>
  <c r="S35" i="91"/>
  <c r="AC35" i="91" s="1"/>
  <c r="AB36" i="91" s="1"/>
  <c r="S36" i="91"/>
  <c r="AC36" i="91" s="1"/>
  <c r="AB37" i="91" s="1"/>
  <c r="S37" i="91"/>
  <c r="AC37" i="91" s="1"/>
  <c r="AB38" i="91" s="1"/>
  <c r="S38" i="91"/>
  <c r="AC38" i="91" s="1"/>
  <c r="AB39" i="91" s="1"/>
  <c r="S41" i="91"/>
  <c r="AC41" i="91" s="1"/>
  <c r="AB42" i="91" s="1"/>
  <c r="S42" i="91"/>
  <c r="AC42" i="91" s="1"/>
  <c r="AB43" i="91" s="1"/>
  <c r="S43" i="91"/>
  <c r="AC43" i="91" s="1"/>
  <c r="AB44" i="91" s="1"/>
  <c r="S44" i="91"/>
  <c r="AC44" i="91" s="1"/>
  <c r="AB45" i="91" s="1"/>
  <c r="S45" i="91"/>
  <c r="AC45" i="91" s="1"/>
  <c r="AB46" i="91" s="1"/>
  <c r="S47" i="91"/>
  <c r="AC47" i="91" s="1"/>
  <c r="AB48" i="91" s="1"/>
  <c r="S48" i="91"/>
  <c r="AC48" i="91" s="1"/>
  <c r="AB49" i="91" s="1"/>
  <c r="S49" i="91"/>
  <c r="AC49" i="91" s="1"/>
  <c r="AB50" i="91" s="1"/>
  <c r="S50" i="91"/>
  <c r="AC50" i="91" s="1"/>
  <c r="AB51" i="91" s="1"/>
  <c r="S51" i="91"/>
  <c r="AC51" i="91" s="1"/>
  <c r="AB52" i="91" s="1"/>
  <c r="S52" i="91"/>
  <c r="AC52" i="91" s="1"/>
  <c r="AB53" i="91" s="1"/>
  <c r="S55" i="91"/>
  <c r="AC55" i="91" s="1"/>
  <c r="AB56" i="91" s="1"/>
  <c r="S56" i="91"/>
  <c r="AC56" i="91" s="1"/>
  <c r="AB57" i="91" s="1"/>
  <c r="S57" i="91"/>
  <c r="AC57" i="91" s="1"/>
  <c r="AB58" i="91" s="1"/>
  <c r="S59" i="91"/>
  <c r="AC59" i="91" s="1"/>
  <c r="AB60" i="91" s="1"/>
  <c r="S60" i="91"/>
  <c r="AC60" i="91" s="1"/>
  <c r="AB61" i="91" s="1"/>
  <c r="S62" i="91"/>
  <c r="AC62" i="91" s="1"/>
  <c r="AB63" i="91" s="1"/>
  <c r="S63" i="91"/>
  <c r="AC63" i="91" s="1"/>
  <c r="AB64" i="91" s="1"/>
  <c r="S64" i="91"/>
  <c r="AC64" i="91" s="1"/>
  <c r="AB65" i="91" s="1"/>
  <c r="S65" i="91"/>
  <c r="AC65" i="91" s="1"/>
  <c r="AB66" i="91" s="1"/>
  <c r="S67" i="91"/>
  <c r="AC67" i="91" s="1"/>
  <c r="AB68" i="91" s="1"/>
  <c r="S69" i="91"/>
  <c r="AC69" i="91" s="1"/>
  <c r="AB70" i="91" s="1"/>
  <c r="S70" i="91"/>
  <c r="AC70" i="91" s="1"/>
  <c r="AB71" i="91" s="1"/>
  <c r="S71" i="91"/>
  <c r="AC71" i="91" s="1"/>
  <c r="AB72" i="91" s="1"/>
  <c r="S72" i="91"/>
  <c r="AC72" i="91" s="1"/>
  <c r="AB73" i="91" s="1"/>
  <c r="S73" i="91"/>
  <c r="AC73" i="91" s="1"/>
  <c r="AB74" i="91" s="1"/>
  <c r="S75" i="91"/>
  <c r="AC75" i="91" s="1"/>
  <c r="AB76" i="91" s="1"/>
  <c r="S76" i="91"/>
  <c r="AC76" i="91" s="1"/>
  <c r="AB77" i="91" s="1"/>
  <c r="S78" i="91"/>
  <c r="AC78" i="91" s="1"/>
  <c r="AB79" i="91" s="1"/>
  <c r="S79" i="91"/>
  <c r="AC79" i="91" s="1"/>
  <c r="AB80" i="91" s="1"/>
  <c r="S80" i="91"/>
  <c r="AC80" i="91" s="1"/>
  <c r="AB81" i="91" s="1"/>
  <c r="S81" i="91"/>
  <c r="AC81" i="91" s="1"/>
  <c r="AB82" i="91" s="1"/>
  <c r="S83" i="91"/>
  <c r="AC83" i="91" s="1"/>
  <c r="AB84" i="91" s="1"/>
  <c r="S84" i="91"/>
  <c r="AC84" i="91" s="1"/>
  <c r="AB85" i="91" s="1"/>
  <c r="S85" i="91"/>
  <c r="AC85" i="91" s="1"/>
  <c r="AB86" i="91" s="1"/>
  <c r="S86" i="91"/>
  <c r="AC86" i="91" s="1"/>
  <c r="AB87" i="91" s="1"/>
  <c r="S87" i="91"/>
  <c r="AC87" i="91" s="1"/>
  <c r="AB88" i="91" s="1"/>
  <c r="AR91" i="85"/>
  <c r="AJ86" i="11"/>
  <c r="AK86" i="11"/>
  <c r="AT86" i="11" s="1"/>
  <c r="AJ80" i="11"/>
  <c r="AK80" i="11"/>
  <c r="AT80" i="11" s="1"/>
  <c r="AJ74" i="11"/>
  <c r="AK74" i="11"/>
  <c r="AT74" i="11" s="1"/>
  <c r="AJ68" i="11"/>
  <c r="AK68" i="11"/>
  <c r="AT68" i="11" s="1"/>
  <c r="AJ62" i="11"/>
  <c r="AK62" i="11"/>
  <c r="AT62" i="11" s="1"/>
  <c r="AJ56" i="11"/>
  <c r="AK56" i="11"/>
  <c r="AT56" i="11" s="1"/>
  <c r="AJ50" i="11"/>
  <c r="AK50" i="11"/>
  <c r="AT50" i="11" s="1"/>
  <c r="AK44" i="11"/>
  <c r="AT44" i="11" s="1"/>
  <c r="AJ44" i="11"/>
  <c r="AK38" i="11"/>
  <c r="AT38" i="11" s="1"/>
  <c r="AJ38" i="11"/>
  <c r="AK32" i="11"/>
  <c r="AT32" i="11" s="1"/>
  <c r="AJ32" i="11"/>
  <c r="AK26" i="11"/>
  <c r="AT26" i="11" s="1"/>
  <c r="AJ26" i="11"/>
  <c r="AK20" i="11"/>
  <c r="AT20" i="11" s="1"/>
  <c r="AJ20" i="11"/>
  <c r="AK14" i="11"/>
  <c r="AT14" i="11" s="1"/>
  <c r="AJ14" i="11"/>
  <c r="AK8" i="11"/>
  <c r="AT8" i="11" s="1"/>
  <c r="AJ8" i="11"/>
  <c r="AS9" i="55"/>
  <c r="AL9" i="55"/>
  <c r="AU9" i="55" s="1"/>
  <c r="AS27" i="55"/>
  <c r="AL27" i="55"/>
  <c r="AU27" i="55" s="1"/>
  <c r="AS45" i="55"/>
  <c r="AL45" i="55"/>
  <c r="AU45" i="55" s="1"/>
  <c r="AS63" i="55"/>
  <c r="AL63" i="55"/>
  <c r="AU63" i="55" s="1"/>
  <c r="AS81" i="55"/>
  <c r="AL81" i="55"/>
  <c r="AU81" i="55" s="1"/>
  <c r="AS64" i="55"/>
  <c r="AL64" i="55"/>
  <c r="AU64" i="55" s="1"/>
  <c r="AR91" i="48"/>
  <c r="Y92" i="35"/>
  <c r="X92" i="35"/>
  <c r="AS22" i="55"/>
  <c r="AL22" i="55"/>
  <c r="AU22" i="55" s="1"/>
  <c r="AS40" i="55"/>
  <c r="AL40" i="55"/>
  <c r="AU40" i="55" s="1"/>
  <c r="AS70" i="55"/>
  <c r="AL70" i="55"/>
  <c r="AU70" i="55" s="1"/>
  <c r="AS23" i="55"/>
  <c r="AL23" i="55"/>
  <c r="AU23" i="55" s="1"/>
  <c r="AS54" i="55"/>
  <c r="AL54" i="55"/>
  <c r="AU54" i="55" s="1"/>
  <c r="AK76" i="83"/>
  <c r="AT76" i="83" s="1"/>
  <c r="AJ76" i="83"/>
  <c r="AJ87" i="83"/>
  <c r="AK87" i="83"/>
  <c r="AT87" i="83" s="1"/>
  <c r="AJ81" i="83"/>
  <c r="AK81" i="83"/>
  <c r="AT81" i="83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G89" i="43"/>
  <c r="AP89" i="43" s="1"/>
  <c r="AP91" i="43" s="1"/>
  <c r="AC89" i="43"/>
  <c r="AE89" i="43"/>
  <c r="AF89" i="43"/>
  <c r="AO89" i="43" s="1"/>
  <c r="AO91" i="43" s="1"/>
  <c r="AS18" i="55"/>
  <c r="AL18" i="55"/>
  <c r="AU18" i="55" s="1"/>
  <c r="AS48" i="55"/>
  <c r="AL48" i="55"/>
  <c r="AU48" i="55" s="1"/>
  <c r="AS13" i="55"/>
  <c r="AL13" i="55"/>
  <c r="AU13" i="55" s="1"/>
  <c r="Y88" i="99"/>
  <c r="X88" i="99"/>
  <c r="AH88" i="90"/>
  <c r="AQ88" i="90" s="1"/>
  <c r="AS43" i="55"/>
  <c r="AL43" i="55"/>
  <c r="AU43" i="55" s="1"/>
  <c r="AG89" i="91"/>
  <c r="AP89" i="91" s="1"/>
  <c r="AP91" i="91" s="1"/>
  <c r="AF89" i="91"/>
  <c r="AO89" i="91" s="1"/>
  <c r="AO91" i="91" s="1"/>
  <c r="AE89" i="91"/>
  <c r="AC89" i="91"/>
  <c r="AS8" i="55"/>
  <c r="AL8" i="55"/>
  <c r="AU8" i="55" s="1"/>
  <c r="AS26" i="55"/>
  <c r="AL26" i="55"/>
  <c r="AU26" i="55" s="1"/>
  <c r="AS44" i="55"/>
  <c r="AL44" i="55"/>
  <c r="AU44" i="55" s="1"/>
  <c r="AS62" i="55"/>
  <c r="AL62" i="55"/>
  <c r="AU62" i="55" s="1"/>
  <c r="AS80" i="55"/>
  <c r="AL80" i="55"/>
  <c r="AU80" i="55" s="1"/>
  <c r="AS58" i="55"/>
  <c r="AL58" i="55"/>
  <c r="AU58" i="55" s="1"/>
  <c r="AS67" i="55"/>
  <c r="AL67" i="55"/>
  <c r="AU67" i="55" s="1"/>
  <c r="AK85" i="11"/>
  <c r="AT85" i="11" s="1"/>
  <c r="AJ85" i="11"/>
  <c r="AK79" i="11"/>
  <c r="AT79" i="11" s="1"/>
  <c r="AJ79" i="11"/>
  <c r="AK73" i="11"/>
  <c r="AT73" i="11" s="1"/>
  <c r="AJ73" i="11"/>
  <c r="AK67" i="11"/>
  <c r="AT67" i="11" s="1"/>
  <c r="AJ67" i="11"/>
  <c r="AK61" i="11"/>
  <c r="AT61" i="11" s="1"/>
  <c r="AJ61" i="11"/>
  <c r="AJ55" i="11"/>
  <c r="AK55" i="11"/>
  <c r="AT55" i="11" s="1"/>
  <c r="AJ49" i="11"/>
  <c r="AK49" i="11"/>
  <c r="AT49" i="11" s="1"/>
  <c r="AJ43" i="11"/>
  <c r="AK43" i="11"/>
  <c r="AT43" i="11" s="1"/>
  <c r="AJ37" i="11"/>
  <c r="AK37" i="11"/>
  <c r="AT37" i="11" s="1"/>
  <c r="AJ31" i="11"/>
  <c r="AK31" i="11"/>
  <c r="AT31" i="11" s="1"/>
  <c r="AJ25" i="11"/>
  <c r="AK25" i="11"/>
  <c r="AT25" i="11" s="1"/>
  <c r="AJ19" i="11"/>
  <c r="AK19" i="11"/>
  <c r="AT19" i="11" s="1"/>
  <c r="AJ13" i="11"/>
  <c r="AK13" i="11"/>
  <c r="AT13" i="11" s="1"/>
  <c r="AK7" i="11"/>
  <c r="AT7" i="11" s="1"/>
  <c r="AJ7" i="11"/>
  <c r="AR92" i="94"/>
  <c r="AH92" i="85"/>
  <c r="AQ92" i="85" s="1"/>
  <c r="AN89" i="83"/>
  <c r="AN91" i="83" s="1"/>
  <c r="AI89" i="83"/>
  <c r="AS3" i="55"/>
  <c r="AL3" i="55"/>
  <c r="AU3" i="55" s="1"/>
  <c r="AS49" i="55"/>
  <c r="AL49" i="55"/>
  <c r="AU49" i="55" s="1"/>
  <c r="AS65" i="55"/>
  <c r="AL65" i="55"/>
  <c r="AU65" i="55" s="1"/>
  <c r="AK74" i="83"/>
  <c r="AT74" i="83" s="1"/>
  <c r="AJ74" i="83"/>
  <c r="AK56" i="83"/>
  <c r="AT56" i="83" s="1"/>
  <c r="AJ56" i="83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K8" i="83"/>
  <c r="AT8" i="83" s="1"/>
  <c r="AJ8" i="83"/>
  <c r="AR89" i="82"/>
  <c r="AH91" i="102"/>
  <c r="AQ91" i="102" s="1"/>
  <c r="S5" i="43"/>
  <c r="AC5" i="43" s="1"/>
  <c r="AB6" i="43" s="1"/>
  <c r="S6" i="43"/>
  <c r="AC6" i="43" s="1"/>
  <c r="AB7" i="43" s="1"/>
  <c r="S7" i="43"/>
  <c r="AC7" i="43" s="1"/>
  <c r="AB8" i="43" s="1"/>
  <c r="S10" i="43"/>
  <c r="AC10" i="43" s="1"/>
  <c r="AB11" i="43" s="1"/>
  <c r="S11" i="43"/>
  <c r="AC11" i="43" s="1"/>
  <c r="AB12" i="43" s="1"/>
  <c r="S12" i="43"/>
  <c r="AC12" i="43" s="1"/>
  <c r="AB13" i="43" s="1"/>
  <c r="S13" i="43"/>
  <c r="AC13" i="43" s="1"/>
  <c r="AB14" i="43" s="1"/>
  <c r="S14" i="43"/>
  <c r="AC14" i="43" s="1"/>
  <c r="AB15" i="43" s="1"/>
  <c r="S15" i="43"/>
  <c r="AC15" i="43" s="1"/>
  <c r="AB16" i="43" s="1"/>
  <c r="S17" i="43"/>
  <c r="AC17" i="43" s="1"/>
  <c r="AB18" i="43" s="1"/>
  <c r="S19" i="43"/>
  <c r="AC19" i="43" s="1"/>
  <c r="AB20" i="43" s="1"/>
  <c r="S20" i="43"/>
  <c r="AC20" i="43" s="1"/>
  <c r="AB21" i="43" s="1"/>
  <c r="S21" i="43"/>
  <c r="AC21" i="43" s="1"/>
  <c r="AB22" i="43" s="1"/>
  <c r="S22" i="43"/>
  <c r="AC22" i="43" s="1"/>
  <c r="AB23" i="43" s="1"/>
  <c r="S24" i="43"/>
  <c r="AC24" i="43" s="1"/>
  <c r="AB25" i="43" s="1"/>
  <c r="S26" i="43"/>
  <c r="AC26" i="43" s="1"/>
  <c r="AB27" i="43" s="1"/>
  <c r="S27" i="43"/>
  <c r="AC27" i="43" s="1"/>
  <c r="AB28" i="43" s="1"/>
  <c r="S28" i="43"/>
  <c r="AC28" i="43" s="1"/>
  <c r="AB29" i="43" s="1"/>
  <c r="S29" i="43"/>
  <c r="AC29" i="43" s="1"/>
  <c r="AB30" i="43" s="1"/>
  <c r="S32" i="43"/>
  <c r="AC32" i="43" s="1"/>
  <c r="AB33" i="43" s="1"/>
  <c r="S34" i="43"/>
  <c r="AC34" i="43" s="1"/>
  <c r="AB35" i="43" s="1"/>
  <c r="S35" i="43"/>
  <c r="AC35" i="43" s="1"/>
  <c r="AB36" i="43" s="1"/>
  <c r="S36" i="43"/>
  <c r="AC36" i="43" s="1"/>
  <c r="AB37" i="43" s="1"/>
  <c r="S37" i="43"/>
  <c r="AC37" i="43" s="1"/>
  <c r="AB38" i="43" s="1"/>
  <c r="S41" i="43"/>
  <c r="AC41" i="43" s="1"/>
  <c r="AB42" i="43" s="1"/>
  <c r="S42" i="43"/>
  <c r="AC42" i="43" s="1"/>
  <c r="AB43" i="43" s="1"/>
  <c r="S43" i="43"/>
  <c r="AC43" i="43" s="1"/>
  <c r="AB44" i="43" s="1"/>
  <c r="S44" i="43"/>
  <c r="AC44" i="43" s="1"/>
  <c r="AB45" i="43" s="1"/>
  <c r="S47" i="43"/>
  <c r="AC47" i="43" s="1"/>
  <c r="AB48" i="43" s="1"/>
  <c r="S48" i="43"/>
  <c r="AC48" i="43" s="1"/>
  <c r="AB49" i="43" s="1"/>
  <c r="S49" i="43"/>
  <c r="AC49" i="43" s="1"/>
  <c r="AB50" i="43" s="1"/>
  <c r="S50" i="43"/>
  <c r="AC50" i="43" s="1"/>
  <c r="AB51" i="43" s="1"/>
  <c r="S51" i="43"/>
  <c r="AC51" i="43" s="1"/>
  <c r="AB52" i="43" s="1"/>
  <c r="S52" i="43"/>
  <c r="AC52" i="43" s="1"/>
  <c r="AB53" i="43" s="1"/>
  <c r="S54" i="43"/>
  <c r="AC54" i="43" s="1"/>
  <c r="AB55" i="43" s="1"/>
  <c r="S56" i="43"/>
  <c r="AC56" i="43" s="1"/>
  <c r="AB57" i="43" s="1"/>
  <c r="S57" i="43"/>
  <c r="AC57" i="43" s="1"/>
  <c r="AB58" i="43" s="1"/>
  <c r="S58" i="43"/>
  <c r="AC58" i="43" s="1"/>
  <c r="AB59" i="43" s="1"/>
  <c r="S60" i="43"/>
  <c r="AC60" i="43" s="1"/>
  <c r="AB61" i="43" s="1"/>
  <c r="S62" i="43"/>
  <c r="AC62" i="43" s="1"/>
  <c r="AB63" i="43" s="1"/>
  <c r="S63" i="43"/>
  <c r="AC63" i="43" s="1"/>
  <c r="AB64" i="43" s="1"/>
  <c r="S64" i="43"/>
  <c r="AC64" i="43" s="1"/>
  <c r="AB65" i="43" s="1"/>
  <c r="S65" i="43"/>
  <c r="AC65" i="43" s="1"/>
  <c r="AB66" i="43" s="1"/>
  <c r="S66" i="43"/>
  <c r="AC66" i="43" s="1"/>
  <c r="AB67" i="43" s="1"/>
  <c r="S67" i="43"/>
  <c r="AC67" i="43" s="1"/>
  <c r="AB68" i="43" s="1"/>
  <c r="S69" i="43"/>
  <c r="AC69" i="43" s="1"/>
  <c r="AB70" i="43" s="1"/>
  <c r="S70" i="43"/>
  <c r="AC70" i="43" s="1"/>
  <c r="AB71" i="43" s="1"/>
  <c r="S71" i="43"/>
  <c r="AC71" i="43" s="1"/>
  <c r="AB72" i="43" s="1"/>
  <c r="S72" i="43"/>
  <c r="AC72" i="43" s="1"/>
  <c r="AB73" i="43" s="1"/>
  <c r="S73" i="43"/>
  <c r="AC73" i="43" s="1"/>
  <c r="AB74" i="43" s="1"/>
  <c r="S74" i="43"/>
  <c r="AC74" i="43" s="1"/>
  <c r="AB75" i="43" s="1"/>
  <c r="S77" i="43"/>
  <c r="AC77" i="43" s="1"/>
  <c r="AB78" i="43" s="1"/>
  <c r="S78" i="43"/>
  <c r="AC78" i="43" s="1"/>
  <c r="AB79" i="43" s="1"/>
  <c r="S79" i="43"/>
  <c r="AC79" i="43" s="1"/>
  <c r="AB80" i="43" s="1"/>
  <c r="S80" i="43"/>
  <c r="AC80" i="43" s="1"/>
  <c r="AB81" i="43" s="1"/>
  <c r="S82" i="43"/>
  <c r="AC82" i="43" s="1"/>
  <c r="AB83" i="43" s="1"/>
  <c r="S83" i="43"/>
  <c r="AC83" i="43" s="1"/>
  <c r="AB84" i="43" s="1"/>
  <c r="S84" i="43"/>
  <c r="AC84" i="43" s="1"/>
  <c r="AB85" i="43" s="1"/>
  <c r="S85" i="43"/>
  <c r="AC85" i="43" s="1"/>
  <c r="AB86" i="43" s="1"/>
  <c r="S86" i="43"/>
  <c r="AC86" i="43" s="1"/>
  <c r="AB87" i="43" s="1"/>
  <c r="S87" i="43"/>
  <c r="AC87" i="43" s="1"/>
  <c r="AB88" i="43" s="1"/>
  <c r="S88" i="43"/>
  <c r="AC88" i="43" s="1"/>
  <c r="AB89" i="43" s="1"/>
  <c r="AH92" i="48"/>
  <c r="AQ92" i="48" s="1"/>
  <c r="AJ84" i="11"/>
  <c r="AK84" i="11"/>
  <c r="AT84" i="11" s="1"/>
  <c r="AJ78" i="11"/>
  <c r="AK78" i="11"/>
  <c r="AT78" i="11" s="1"/>
  <c r="AJ72" i="11"/>
  <c r="AK72" i="11"/>
  <c r="AT72" i="11" s="1"/>
  <c r="AJ66" i="11"/>
  <c r="AK66" i="11"/>
  <c r="AT66" i="11" s="1"/>
  <c r="AJ60" i="11"/>
  <c r="AK60" i="11"/>
  <c r="AT60" i="11" s="1"/>
  <c r="AK54" i="11"/>
  <c r="AT54" i="11" s="1"/>
  <c r="AJ54" i="11"/>
  <c r="AJ48" i="11"/>
  <c r="AK48" i="11"/>
  <c r="AT48" i="11" s="1"/>
  <c r="AK42" i="11"/>
  <c r="AT42" i="11" s="1"/>
  <c r="AJ42" i="11"/>
  <c r="AK36" i="11"/>
  <c r="AT36" i="11" s="1"/>
  <c r="AJ36" i="11"/>
  <c r="AK30" i="11"/>
  <c r="AT30" i="11" s="1"/>
  <c r="AJ30" i="11"/>
  <c r="AK24" i="11"/>
  <c r="AT24" i="11" s="1"/>
  <c r="AJ24" i="11"/>
  <c r="AK18" i="11"/>
  <c r="AT18" i="11" s="1"/>
  <c r="AJ18" i="11"/>
  <c r="AK12" i="11"/>
  <c r="AT12" i="11" s="1"/>
  <c r="AJ12" i="11"/>
  <c r="AK6" i="11"/>
  <c r="AT6" i="11" s="1"/>
  <c r="AJ6" i="11"/>
  <c r="AS15" i="55"/>
  <c r="AL15" i="55"/>
  <c r="AU15" i="55" s="1"/>
  <c r="AS33" i="55"/>
  <c r="AL33" i="55"/>
  <c r="AU33" i="55" s="1"/>
  <c r="AS51" i="55"/>
  <c r="AL51" i="55"/>
  <c r="AU51" i="55" s="1"/>
  <c r="AS69" i="55"/>
  <c r="AL69" i="55"/>
  <c r="AU69" i="55" s="1"/>
  <c r="AS87" i="55"/>
  <c r="AL87" i="55"/>
  <c r="AU87" i="55" s="1"/>
  <c r="AS82" i="55"/>
  <c r="AL82" i="55"/>
  <c r="AU82" i="55" s="1"/>
  <c r="AS61" i="55"/>
  <c r="AL61" i="55"/>
  <c r="AU61" i="55" s="1"/>
  <c r="AF92" i="85"/>
  <c r="AO92" i="85" s="1"/>
  <c r="AE92" i="85"/>
  <c r="W93" i="85"/>
  <c r="AG92" i="85"/>
  <c r="AP92" i="85" s="1"/>
  <c r="AH96" i="18"/>
  <c r="AQ96" i="18" s="1"/>
  <c r="AS10" i="55"/>
  <c r="AL10" i="55"/>
  <c r="AU10" i="55" s="1"/>
  <c r="AS28" i="55"/>
  <c r="AL28" i="55"/>
  <c r="AU28" i="55" s="1"/>
  <c r="AS46" i="55"/>
  <c r="AL46" i="55"/>
  <c r="AU46" i="55" s="1"/>
  <c r="AS88" i="55"/>
  <c r="AL88" i="55"/>
  <c r="AU88" i="55" s="1"/>
  <c r="AE93" i="94"/>
  <c r="W94" i="94"/>
  <c r="AG93" i="94"/>
  <c r="AP93" i="94" s="1"/>
  <c r="AF93" i="94"/>
  <c r="AO93" i="94" s="1"/>
  <c r="AS59" i="55"/>
  <c r="AL59" i="55"/>
  <c r="AU59" i="55" s="1"/>
  <c r="AS84" i="55"/>
  <c r="AL84" i="55"/>
  <c r="AU84" i="55" s="1"/>
  <c r="AS29" i="55"/>
  <c r="AL29" i="55"/>
  <c r="AU29" i="55" s="1"/>
  <c r="AS83" i="55"/>
  <c r="AL83" i="55"/>
  <c r="AU83" i="55" s="1"/>
  <c r="AS60" i="55"/>
  <c r="AL60" i="55"/>
  <c r="AU60" i="55" s="1"/>
  <c r="AS79" i="55"/>
  <c r="AL79" i="55"/>
  <c r="AU79" i="55" s="1"/>
  <c r="AK86" i="83"/>
  <c r="AT86" i="83" s="1"/>
  <c r="AJ86" i="83"/>
  <c r="AK62" i="83"/>
  <c r="AT62" i="83" s="1"/>
  <c r="AJ62" i="83"/>
  <c r="Y91" i="42"/>
  <c r="X91" i="42"/>
  <c r="AU91" i="87"/>
  <c r="C11" i="87" s="1"/>
  <c r="F31" i="57" s="1"/>
  <c r="AK79" i="83"/>
  <c r="AT79" i="83" s="1"/>
  <c r="AJ79" i="83"/>
  <c r="AK67" i="83"/>
  <c r="AT67" i="83" s="1"/>
  <c r="AJ67" i="83"/>
  <c r="AK61" i="83"/>
  <c r="AT61" i="83" s="1"/>
  <c r="AJ61" i="83"/>
  <c r="AK55" i="83"/>
  <c r="AT55" i="83" s="1"/>
  <c r="AJ55" i="83"/>
  <c r="AK49" i="83"/>
  <c r="AT49" i="83" s="1"/>
  <c r="AJ49" i="83"/>
  <c r="AK43" i="83"/>
  <c r="AT43" i="83" s="1"/>
  <c r="AJ43" i="83"/>
  <c r="AK37" i="83"/>
  <c r="AT37" i="83" s="1"/>
  <c r="AJ37" i="83"/>
  <c r="AK31" i="83"/>
  <c r="AT31" i="83" s="1"/>
  <c r="AJ31" i="83"/>
  <c r="AK25" i="83"/>
  <c r="AT25" i="83" s="1"/>
  <c r="AJ25" i="83"/>
  <c r="AK19" i="83"/>
  <c r="AT19" i="83" s="1"/>
  <c r="AJ19" i="83"/>
  <c r="AK13" i="83"/>
  <c r="AT13" i="83" s="1"/>
  <c r="AJ13" i="83"/>
  <c r="AK7" i="83"/>
  <c r="AT7" i="83" s="1"/>
  <c r="AJ7" i="83"/>
  <c r="AS6" i="55"/>
  <c r="AL6" i="55"/>
  <c r="AU6" i="55" s="1"/>
  <c r="AS24" i="55"/>
  <c r="AL24" i="55"/>
  <c r="AU24" i="55" s="1"/>
  <c r="AS66" i="55"/>
  <c r="AL66" i="55"/>
  <c r="AU66" i="55" s="1"/>
  <c r="AS37" i="55"/>
  <c r="AL37" i="55"/>
  <c r="AU37" i="55" s="1"/>
  <c r="Z91" i="102"/>
  <c r="Y88" i="103"/>
  <c r="X88" i="103"/>
  <c r="AS7" i="55"/>
  <c r="AL7" i="55"/>
  <c r="AU7" i="55" s="1"/>
  <c r="AS85" i="55"/>
  <c r="AL85" i="55"/>
  <c r="AU85" i="55" s="1"/>
  <c r="AR87" i="90"/>
  <c r="AR95" i="18"/>
  <c r="AS14" i="55"/>
  <c r="AL14" i="55"/>
  <c r="AU14" i="55" s="1"/>
  <c r="AS32" i="55"/>
  <c r="AL32" i="55"/>
  <c r="AU32" i="55" s="1"/>
  <c r="AS50" i="55"/>
  <c r="AL50" i="55"/>
  <c r="AU50" i="55" s="1"/>
  <c r="AS68" i="55"/>
  <c r="AL68" i="55"/>
  <c r="AU68" i="55" s="1"/>
  <c r="AS86" i="55"/>
  <c r="AL86" i="55"/>
  <c r="AU86" i="55" s="1"/>
  <c r="AS76" i="55"/>
  <c r="AL76" i="55"/>
  <c r="AU76" i="55" s="1"/>
  <c r="Z92" i="48"/>
  <c r="AJ89" i="11"/>
  <c r="AS89" i="11" s="1"/>
  <c r="AK89" i="11"/>
  <c r="AT89" i="11" s="1"/>
  <c r="AJ83" i="11"/>
  <c r="AK83" i="11"/>
  <c r="AT83" i="11" s="1"/>
  <c r="AJ77" i="11"/>
  <c r="AK77" i="11"/>
  <c r="AT77" i="11" s="1"/>
  <c r="AJ71" i="11"/>
  <c r="AK71" i="11"/>
  <c r="AT71" i="11" s="1"/>
  <c r="AJ65" i="11"/>
  <c r="AK65" i="11"/>
  <c r="AT65" i="11" s="1"/>
  <c r="AK59" i="11"/>
  <c r="AT59" i="11" s="1"/>
  <c r="AJ59" i="11"/>
  <c r="AJ53" i="11"/>
  <c r="AK53" i="11"/>
  <c r="AT53" i="11" s="1"/>
  <c r="AJ47" i="11"/>
  <c r="AK47" i="11"/>
  <c r="AT47" i="11" s="1"/>
  <c r="AJ41" i="11"/>
  <c r="AK41" i="11"/>
  <c r="AT41" i="11" s="1"/>
  <c r="AJ35" i="11"/>
  <c r="AK35" i="11"/>
  <c r="AT35" i="11" s="1"/>
  <c r="AJ29" i="11"/>
  <c r="AK29" i="11"/>
  <c r="AT29" i="11" s="1"/>
  <c r="AJ23" i="11"/>
  <c r="AK23" i="11"/>
  <c r="AT23" i="11" s="1"/>
  <c r="AJ17" i="11"/>
  <c r="AK17" i="11"/>
  <c r="AT17" i="11" s="1"/>
  <c r="AJ11" i="11"/>
  <c r="AK11" i="11"/>
  <c r="AT11" i="11" s="1"/>
  <c r="AB4" i="11"/>
  <c r="AJ3" i="11"/>
  <c r="AI91" i="35"/>
  <c r="AN91" i="35"/>
  <c r="AS41" i="55"/>
  <c r="AL41" i="55"/>
  <c r="AU41" i="55" s="1"/>
  <c r="AH87" i="95"/>
  <c r="AQ87" i="95" s="1"/>
  <c r="AS11" i="55"/>
  <c r="AL11" i="55"/>
  <c r="AU11" i="55" s="1"/>
  <c r="AS47" i="55"/>
  <c r="AL47" i="55"/>
  <c r="AU47" i="55" s="1"/>
  <c r="AS30" i="55"/>
  <c r="AL30" i="55"/>
  <c r="AU30" i="55" s="1"/>
  <c r="AS19" i="55"/>
  <c r="AL19" i="55"/>
  <c r="AU19" i="55" s="1"/>
  <c r="AS91" i="87"/>
  <c r="AK80" i="83"/>
  <c r="AT80" i="83" s="1"/>
  <c r="AJ80" i="83"/>
  <c r="AK68" i="83"/>
  <c r="AT68" i="83" s="1"/>
  <c r="AJ68" i="83"/>
  <c r="Z87" i="95"/>
  <c r="AK85" i="83"/>
  <c r="AT85" i="83" s="1"/>
  <c r="AJ85" i="83"/>
  <c r="AK73" i="83"/>
  <c r="AT73" i="83" s="1"/>
  <c r="AJ73" i="83"/>
  <c r="AS17" i="55"/>
  <c r="AL17" i="55"/>
  <c r="AU17" i="55" s="1"/>
  <c r="AS35" i="55"/>
  <c r="AL35" i="55"/>
  <c r="AU35" i="55" s="1"/>
  <c r="AS53" i="55"/>
  <c r="AL53" i="55"/>
  <c r="AU53" i="55" s="1"/>
  <c r="AS71" i="55"/>
  <c r="AL71" i="55"/>
  <c r="AU71" i="55" s="1"/>
  <c r="AS42" i="55"/>
  <c r="AL42" i="55"/>
  <c r="AU42" i="55" s="1"/>
  <c r="AS72" i="55"/>
  <c r="AL72" i="55"/>
  <c r="AU72" i="55" s="1"/>
  <c r="AS31" i="55"/>
  <c r="AL31" i="55"/>
  <c r="AU31" i="55" s="1"/>
  <c r="AJ84" i="83"/>
  <c r="AK84" i="83"/>
  <c r="AT84" i="83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H90" i="82"/>
  <c r="AQ90" i="82" s="1"/>
  <c r="AE89" i="50"/>
  <c r="AF89" i="50"/>
  <c r="AO89" i="50" s="1"/>
  <c r="AG89" i="50"/>
  <c r="AP89" i="50" s="1"/>
  <c r="W90" i="50"/>
  <c r="AK88" i="11"/>
  <c r="AT88" i="11" s="1"/>
  <c r="AJ88" i="11"/>
  <c r="AK82" i="11"/>
  <c r="AT82" i="11" s="1"/>
  <c r="AJ82" i="11"/>
  <c r="AK76" i="11"/>
  <c r="AT76" i="11" s="1"/>
  <c r="AJ76" i="11"/>
  <c r="AK70" i="11"/>
  <c r="AT70" i="11" s="1"/>
  <c r="AJ70" i="11"/>
  <c r="AK64" i="11"/>
  <c r="AT64" i="11" s="1"/>
  <c r="AJ64" i="11"/>
  <c r="AJ58" i="11"/>
  <c r="AK58" i="11"/>
  <c r="AT58" i="11" s="1"/>
  <c r="AK52" i="11"/>
  <c r="AT52" i="11" s="1"/>
  <c r="AJ52" i="11"/>
  <c r="AK46" i="11"/>
  <c r="AT46" i="11" s="1"/>
  <c r="AJ46" i="11"/>
  <c r="AK40" i="11"/>
  <c r="AT40" i="11" s="1"/>
  <c r="AJ40" i="11"/>
  <c r="AK34" i="11"/>
  <c r="AT34" i="11" s="1"/>
  <c r="AJ34" i="11"/>
  <c r="AK28" i="11"/>
  <c r="AT28" i="11" s="1"/>
  <c r="AJ28" i="11"/>
  <c r="AK22" i="11"/>
  <c r="AT22" i="11" s="1"/>
  <c r="AJ22" i="11"/>
  <c r="AK16" i="11"/>
  <c r="AT16" i="11" s="1"/>
  <c r="AJ16" i="11"/>
  <c r="AK10" i="11"/>
  <c r="AT10" i="11" s="1"/>
  <c r="AJ10" i="11"/>
  <c r="AJ5" i="11"/>
  <c r="AK5" i="11"/>
  <c r="AT5" i="11" s="1"/>
  <c r="AS21" i="55"/>
  <c r="AL21" i="55"/>
  <c r="AU21" i="55" s="1"/>
  <c r="AS39" i="55"/>
  <c r="AL39" i="55"/>
  <c r="AU39" i="55" s="1"/>
  <c r="AS57" i="55"/>
  <c r="AL57" i="55"/>
  <c r="AU57" i="55" s="1"/>
  <c r="AS75" i="55"/>
  <c r="AL75" i="55"/>
  <c r="AU75" i="55" s="1"/>
  <c r="AR86" i="95"/>
  <c r="Z96" i="18"/>
  <c r="AS16" i="55"/>
  <c r="AL16" i="55"/>
  <c r="AU16" i="55" s="1"/>
  <c r="AS34" i="55"/>
  <c r="AL34" i="55"/>
  <c r="AU34" i="55" s="1"/>
  <c r="AS52" i="55"/>
  <c r="AL52" i="55"/>
  <c r="AU52" i="55" s="1"/>
  <c r="AS73" i="55"/>
  <c r="AL73" i="55"/>
  <c r="AU73" i="55" s="1"/>
  <c r="AF88" i="90" l="1"/>
  <c r="AO88" i="90" s="1"/>
  <c r="AG88" i="90"/>
  <c r="AP88" i="90" s="1"/>
  <c r="W89" i="90"/>
  <c r="Z92" i="35"/>
  <c r="Z88" i="99"/>
  <c r="Z91" i="42"/>
  <c r="Z88" i="103"/>
  <c r="W89" i="103" s="1"/>
  <c r="Y90" i="50"/>
  <c r="X90" i="50"/>
  <c r="AL3" i="11"/>
  <c r="AU3" i="11" s="1"/>
  <c r="AS3" i="11"/>
  <c r="AS59" i="11"/>
  <c r="AL59" i="11"/>
  <c r="AU59" i="11" s="1"/>
  <c r="AI89" i="50"/>
  <c r="AN89" i="50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84" i="83"/>
  <c r="AL84" i="83"/>
  <c r="AU84" i="83" s="1"/>
  <c r="AS11" i="11"/>
  <c r="AL11" i="11"/>
  <c r="AU11" i="11" s="1"/>
  <c r="AS29" i="11"/>
  <c r="AL29" i="11"/>
  <c r="AU29" i="11" s="1"/>
  <c r="AS47" i="11"/>
  <c r="AL47" i="11"/>
  <c r="AU47" i="11" s="1"/>
  <c r="AS65" i="11"/>
  <c r="AL65" i="11"/>
  <c r="AU65" i="11" s="1"/>
  <c r="AS83" i="11"/>
  <c r="AL83" i="11"/>
  <c r="AU83" i="11" s="1"/>
  <c r="AH88" i="103"/>
  <c r="AQ88" i="103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86" i="83"/>
  <c r="AL86" i="83"/>
  <c r="AU86" i="83" s="1"/>
  <c r="AN92" i="85"/>
  <c r="AI92" i="85"/>
  <c r="AS12" i="11"/>
  <c r="AL12" i="11"/>
  <c r="AU12" i="11" s="1"/>
  <c r="AS30" i="11"/>
  <c r="AL30" i="11"/>
  <c r="AU30" i="11" s="1"/>
  <c r="AJ87" i="43"/>
  <c r="AK87" i="43"/>
  <c r="AT87" i="43" s="1"/>
  <c r="AJ81" i="43"/>
  <c r="AK81" i="43"/>
  <c r="AT81" i="43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K39" i="43"/>
  <c r="AT39" i="43" s="1"/>
  <c r="AJ39" i="43"/>
  <c r="AK33" i="43"/>
  <c r="AT33" i="43" s="1"/>
  <c r="AJ33" i="43"/>
  <c r="AK27" i="43"/>
  <c r="AT27" i="43" s="1"/>
  <c r="AJ27" i="43"/>
  <c r="AK21" i="43"/>
  <c r="AT21" i="43" s="1"/>
  <c r="AJ21" i="43"/>
  <c r="AK15" i="43"/>
  <c r="AT15" i="43" s="1"/>
  <c r="AJ15" i="43"/>
  <c r="AK9" i="43"/>
  <c r="AT9" i="43" s="1"/>
  <c r="AJ9" i="43"/>
  <c r="AS20" i="83"/>
  <c r="AL20" i="83"/>
  <c r="AU20" i="83" s="1"/>
  <c r="AS38" i="83"/>
  <c r="AL38" i="83"/>
  <c r="AU38" i="83" s="1"/>
  <c r="AS56" i="83"/>
  <c r="AL56" i="83"/>
  <c r="AU56" i="83" s="1"/>
  <c r="AS67" i="11"/>
  <c r="AL67" i="11"/>
  <c r="AU67" i="11" s="1"/>
  <c r="AS85" i="11"/>
  <c r="AL85" i="11"/>
  <c r="AU85" i="11" s="1"/>
  <c r="AH88" i="99"/>
  <c r="AQ88" i="99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14" i="11"/>
  <c r="AL14" i="11"/>
  <c r="AU14" i="11" s="1"/>
  <c r="AS32" i="11"/>
  <c r="AL32" i="11"/>
  <c r="AU32" i="11" s="1"/>
  <c r="AK87" i="91"/>
  <c r="AT87" i="91" s="1"/>
  <c r="AJ87" i="91"/>
  <c r="AK81" i="91"/>
  <c r="AT81" i="91" s="1"/>
  <c r="AJ81" i="91"/>
  <c r="AK75" i="91"/>
  <c r="AT75" i="91" s="1"/>
  <c r="AJ75" i="91"/>
  <c r="AK69" i="91"/>
  <c r="AT69" i="91" s="1"/>
  <c r="AJ69" i="91"/>
  <c r="AK63" i="91"/>
  <c r="AT63" i="91" s="1"/>
  <c r="AJ63" i="91"/>
  <c r="AK57" i="91"/>
  <c r="AT57" i="91" s="1"/>
  <c r="AJ57" i="91"/>
  <c r="AK51" i="91"/>
  <c r="AT51" i="91" s="1"/>
  <c r="AJ51" i="91"/>
  <c r="AK45" i="91"/>
  <c r="AT45" i="91" s="1"/>
  <c r="AJ45" i="91"/>
  <c r="AK39" i="91"/>
  <c r="AT39" i="91" s="1"/>
  <c r="AJ39" i="91"/>
  <c r="AK33" i="91"/>
  <c r="AT33" i="91" s="1"/>
  <c r="AJ33" i="91"/>
  <c r="AK27" i="91"/>
  <c r="AT27" i="91" s="1"/>
  <c r="AJ27" i="91"/>
  <c r="AK21" i="91"/>
  <c r="AT21" i="91" s="1"/>
  <c r="AJ21" i="91"/>
  <c r="AK15" i="91"/>
  <c r="AT15" i="91" s="1"/>
  <c r="AJ15" i="91"/>
  <c r="AK9" i="91"/>
  <c r="AT9" i="91" s="1"/>
  <c r="AJ9" i="91"/>
  <c r="AL89" i="11"/>
  <c r="AU89" i="11" s="1"/>
  <c r="AS10" i="83"/>
  <c r="AL10" i="83"/>
  <c r="AU10" i="83" s="1"/>
  <c r="AS28" i="83"/>
  <c r="AL28" i="83"/>
  <c r="AU28" i="83" s="1"/>
  <c r="AS46" i="83"/>
  <c r="AL46" i="83"/>
  <c r="AU46" i="83" s="1"/>
  <c r="AS64" i="83"/>
  <c r="AL64" i="83"/>
  <c r="AU64" i="83" s="1"/>
  <c r="Y97" i="98"/>
  <c r="X97" i="98"/>
  <c r="AS5" i="83"/>
  <c r="AL5" i="83"/>
  <c r="AU5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S88" i="83"/>
  <c r="AL88" i="83"/>
  <c r="AU88" i="83" s="1"/>
  <c r="AE92" i="48"/>
  <c r="W93" i="48"/>
  <c r="AF92" i="48"/>
  <c r="AO92" i="48" s="1"/>
  <c r="AG92" i="48"/>
  <c r="AP92" i="48" s="1"/>
  <c r="AS34" i="11"/>
  <c r="AL34" i="11"/>
  <c r="AU34" i="11" s="1"/>
  <c r="AS70" i="11"/>
  <c r="AL70" i="11"/>
  <c r="AU70" i="11" s="1"/>
  <c r="AS88" i="11"/>
  <c r="AL88" i="11"/>
  <c r="AU88" i="11" s="1"/>
  <c r="AF87" i="95"/>
  <c r="AO87" i="95" s="1"/>
  <c r="AE87" i="95"/>
  <c r="W88" i="95"/>
  <c r="AG87" i="95"/>
  <c r="AP87" i="95" s="1"/>
  <c r="AG88" i="103"/>
  <c r="AP88" i="103" s="1"/>
  <c r="AF88" i="103"/>
  <c r="AO88" i="103" s="1"/>
  <c r="AH91" i="42"/>
  <c r="AQ91" i="42" s="1"/>
  <c r="AS48" i="11"/>
  <c r="AL48" i="11"/>
  <c r="AU48" i="11" s="1"/>
  <c r="AS66" i="11"/>
  <c r="AL66" i="11"/>
  <c r="AU66" i="11" s="1"/>
  <c r="AS84" i="11"/>
  <c r="AL84" i="11"/>
  <c r="AU84" i="11" s="1"/>
  <c r="AJ86" i="43"/>
  <c r="AK86" i="43"/>
  <c r="AT86" i="43" s="1"/>
  <c r="AJ80" i="43"/>
  <c r="AK80" i="43"/>
  <c r="AT80" i="43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Y89" i="90"/>
  <c r="X89" i="90"/>
  <c r="AS13" i="11"/>
  <c r="AL13" i="11"/>
  <c r="AU13" i="11" s="1"/>
  <c r="AS31" i="11"/>
  <c r="AL31" i="11"/>
  <c r="AU31" i="11" s="1"/>
  <c r="AS49" i="11"/>
  <c r="AL49" i="11"/>
  <c r="AU49" i="11" s="1"/>
  <c r="AE88" i="99"/>
  <c r="W89" i="99"/>
  <c r="AG88" i="99"/>
  <c r="AP88" i="99" s="1"/>
  <c r="AF88" i="99"/>
  <c r="AO88" i="99" s="1"/>
  <c r="AE92" i="35"/>
  <c r="W93" i="35"/>
  <c r="AF92" i="35"/>
  <c r="AO92" i="35" s="1"/>
  <c r="AG92" i="35"/>
  <c r="AP92" i="35" s="1"/>
  <c r="AS50" i="11"/>
  <c r="AL50" i="11"/>
  <c r="AU50" i="11" s="1"/>
  <c r="AS68" i="11"/>
  <c r="AL68" i="11"/>
  <c r="AU68" i="11" s="1"/>
  <c r="AS86" i="11"/>
  <c r="AL86" i="11"/>
  <c r="AU86" i="11" s="1"/>
  <c r="AK86" i="91"/>
  <c r="AT86" i="91" s="1"/>
  <c r="AJ86" i="91"/>
  <c r="AK80" i="91"/>
  <c r="AT80" i="91" s="1"/>
  <c r="AJ80" i="9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K14" i="91"/>
  <c r="AT14" i="91" s="1"/>
  <c r="AJ14" i="91"/>
  <c r="AK8" i="91"/>
  <c r="AT8" i="91" s="1"/>
  <c r="AJ8" i="91"/>
  <c r="AS9" i="11"/>
  <c r="AL9" i="11"/>
  <c r="AU9" i="11" s="1"/>
  <c r="AS27" i="11"/>
  <c r="AL27" i="11"/>
  <c r="AU27" i="11" s="1"/>
  <c r="AS45" i="11"/>
  <c r="AL45" i="11"/>
  <c r="AU45" i="11" s="1"/>
  <c r="AS63" i="11"/>
  <c r="AL63" i="11"/>
  <c r="AU63" i="11" s="1"/>
  <c r="AS81" i="11"/>
  <c r="AL81" i="11"/>
  <c r="AU81" i="11" s="1"/>
  <c r="Y91" i="10"/>
  <c r="X91" i="10"/>
  <c r="AR90" i="42"/>
  <c r="AS40" i="11"/>
  <c r="AL40" i="11"/>
  <c r="AU40" i="11" s="1"/>
  <c r="AS16" i="11"/>
  <c r="AL16" i="11"/>
  <c r="AU16" i="11" s="1"/>
  <c r="AS52" i="11"/>
  <c r="AL52" i="11"/>
  <c r="AU52" i="11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68" i="83"/>
  <c r="AL68" i="83"/>
  <c r="AU68" i="83" s="1"/>
  <c r="AR91" i="35"/>
  <c r="AS17" i="11"/>
  <c r="AL17" i="11"/>
  <c r="AU17" i="11" s="1"/>
  <c r="AS35" i="11"/>
  <c r="AL35" i="11"/>
  <c r="AU35" i="11" s="1"/>
  <c r="AS53" i="11"/>
  <c r="AL53" i="11"/>
  <c r="AU53" i="11" s="1"/>
  <c r="AS71" i="11"/>
  <c r="AL71" i="11"/>
  <c r="AU71" i="1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18" i="11"/>
  <c r="AL18" i="11"/>
  <c r="AU18" i="11" s="1"/>
  <c r="AS36" i="11"/>
  <c r="AL36" i="11"/>
  <c r="AU36" i="11" s="1"/>
  <c r="AS54" i="11"/>
  <c r="AL54" i="11"/>
  <c r="AU54" i="11" s="1"/>
  <c r="AJ85" i="43"/>
  <c r="AK85" i="43"/>
  <c r="AT85" i="43" s="1"/>
  <c r="AJ79" i="43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N88" i="90"/>
  <c r="AI88" i="90"/>
  <c r="AS8" i="83"/>
  <c r="AL8" i="83"/>
  <c r="AU8" i="83" s="1"/>
  <c r="AS26" i="83"/>
  <c r="AL26" i="83"/>
  <c r="AU26" i="83" s="1"/>
  <c r="AS44" i="83"/>
  <c r="AL44" i="83"/>
  <c r="AU44" i="83" s="1"/>
  <c r="AS74" i="83"/>
  <c r="AL74" i="83"/>
  <c r="AU74" i="83" s="1"/>
  <c r="AS73" i="11"/>
  <c r="AL73" i="11"/>
  <c r="AU73" i="11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81" i="83"/>
  <c r="AL81" i="83"/>
  <c r="AU81" i="83" s="1"/>
  <c r="AS20" i="11"/>
  <c r="AL20" i="11"/>
  <c r="AU20" i="11" s="1"/>
  <c r="AS38" i="11"/>
  <c r="AL38" i="11"/>
  <c r="AU38" i="11" s="1"/>
  <c r="AJ85" i="91"/>
  <c r="AK85" i="91"/>
  <c r="AT85" i="91" s="1"/>
  <c r="AJ79" i="9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K7" i="91"/>
  <c r="AT7" i="91" s="1"/>
  <c r="AJ7" i="91"/>
  <c r="AR87" i="103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I96" i="98"/>
  <c r="AN96" i="98"/>
  <c r="AR87" i="99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S83" i="83"/>
  <c r="AL83" i="83"/>
  <c r="AU83" i="83" s="1"/>
  <c r="AS76" i="11"/>
  <c r="AL76" i="11"/>
  <c r="AU76" i="11" s="1"/>
  <c r="W92" i="102"/>
  <c r="AG91" i="102"/>
  <c r="AP91" i="102" s="1"/>
  <c r="AF91" i="102"/>
  <c r="AO91" i="102" s="1"/>
  <c r="AE91" i="102"/>
  <c r="AE91" i="42"/>
  <c r="AF91" i="42"/>
  <c r="AO91" i="42" s="1"/>
  <c r="AG91" i="42"/>
  <c r="AP91" i="42" s="1"/>
  <c r="W92" i="42"/>
  <c r="AS72" i="11"/>
  <c r="AL72" i="11"/>
  <c r="AU72" i="11" s="1"/>
  <c r="AJ84" i="43"/>
  <c r="AK84" i="43"/>
  <c r="AT84" i="43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K36" i="43"/>
  <c r="AT36" i="43" s="1"/>
  <c r="AJ36" i="43"/>
  <c r="AK30" i="43"/>
  <c r="AT30" i="43" s="1"/>
  <c r="AJ30" i="43"/>
  <c r="AK24" i="43"/>
  <c r="AT24" i="43" s="1"/>
  <c r="AJ24" i="43"/>
  <c r="AK18" i="43"/>
  <c r="AT18" i="43" s="1"/>
  <c r="AJ18" i="43"/>
  <c r="AK12" i="43"/>
  <c r="AT12" i="43" s="1"/>
  <c r="AJ12" i="43"/>
  <c r="AK6" i="43"/>
  <c r="AT6" i="43" s="1"/>
  <c r="AJ6" i="43"/>
  <c r="AS19" i="11"/>
  <c r="AL19" i="11"/>
  <c r="AU19" i="11" s="1"/>
  <c r="AS37" i="11"/>
  <c r="AL37" i="11"/>
  <c r="AU37" i="11" s="1"/>
  <c r="AS55" i="11"/>
  <c r="AL55" i="11"/>
  <c r="AU55" i="11" s="1"/>
  <c r="AS56" i="11"/>
  <c r="AL56" i="11"/>
  <c r="AU56" i="11" s="1"/>
  <c r="AS74" i="11"/>
  <c r="AL74" i="11"/>
  <c r="AU74" i="11" s="1"/>
  <c r="AK84" i="91"/>
  <c r="AT84" i="91" s="1"/>
  <c r="AJ84" i="91"/>
  <c r="AK78" i="91"/>
  <c r="AT78" i="91" s="1"/>
  <c r="AJ78" i="91"/>
  <c r="AK72" i="91"/>
  <c r="AT72" i="91" s="1"/>
  <c r="AJ72" i="91"/>
  <c r="AK66" i="91"/>
  <c r="AT66" i="91" s="1"/>
  <c r="AJ66" i="91"/>
  <c r="AK60" i="91"/>
  <c r="AT60" i="91" s="1"/>
  <c r="AJ60" i="91"/>
  <c r="AK54" i="91"/>
  <c r="AT54" i="91" s="1"/>
  <c r="AJ54" i="91"/>
  <c r="AK48" i="91"/>
  <c r="AT48" i="91" s="1"/>
  <c r="AJ48" i="91"/>
  <c r="AK42" i="91"/>
  <c r="AT42" i="91" s="1"/>
  <c r="AJ42" i="91"/>
  <c r="AK36" i="91"/>
  <c r="AT36" i="91" s="1"/>
  <c r="AJ36" i="91"/>
  <c r="AK30" i="91"/>
  <c r="AT30" i="91" s="1"/>
  <c r="AJ30" i="91"/>
  <c r="AK24" i="91"/>
  <c r="AT24" i="91" s="1"/>
  <c r="AJ24" i="91"/>
  <c r="AK18" i="91"/>
  <c r="AT18" i="91" s="1"/>
  <c r="AJ18" i="91"/>
  <c r="AK12" i="91"/>
  <c r="AT12" i="91" s="1"/>
  <c r="AJ12" i="91"/>
  <c r="AK6" i="91"/>
  <c r="AT6" i="91" s="1"/>
  <c r="AJ6" i="91"/>
  <c r="AS15" i="11"/>
  <c r="AL15" i="11"/>
  <c r="AU15" i="11" s="1"/>
  <c r="AS33" i="11"/>
  <c r="AL33" i="11"/>
  <c r="AU33" i="11" s="1"/>
  <c r="AS51" i="11"/>
  <c r="AL51" i="11"/>
  <c r="AU51" i="11" s="1"/>
  <c r="AS69" i="11"/>
  <c r="AL69" i="11"/>
  <c r="AU69" i="11" s="1"/>
  <c r="AS87" i="11"/>
  <c r="AL87" i="11"/>
  <c r="AU87" i="11" s="1"/>
  <c r="AN90" i="10"/>
  <c r="AI90" i="10"/>
  <c r="AS22" i="11"/>
  <c r="AL22" i="11"/>
  <c r="AU22" i="11" s="1"/>
  <c r="AS73" i="83"/>
  <c r="AL73" i="83"/>
  <c r="AU73" i="83" s="1"/>
  <c r="AE96" i="18"/>
  <c r="W97" i="18"/>
  <c r="AF96" i="18"/>
  <c r="AO96" i="18" s="1"/>
  <c r="AG96" i="18"/>
  <c r="AP96" i="18" s="1"/>
  <c r="AS5" i="11"/>
  <c r="AL5" i="11"/>
  <c r="AU5" i="11" s="1"/>
  <c r="AS58" i="11"/>
  <c r="AL58" i="11"/>
  <c r="AU58" i="1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80" i="83"/>
  <c r="AL80" i="83"/>
  <c r="AU80" i="83" s="1"/>
  <c r="AJ4" i="11"/>
  <c r="AK4" i="11"/>
  <c r="AT4" i="11" s="1"/>
  <c r="AT91" i="11" s="1"/>
  <c r="AS23" i="11"/>
  <c r="AL23" i="11"/>
  <c r="AU23" i="11" s="1"/>
  <c r="AS41" i="11"/>
  <c r="AL41" i="11"/>
  <c r="AU41" i="11" s="1"/>
  <c r="AS77" i="11"/>
  <c r="AL77" i="11"/>
  <c r="AU77" i="11" s="1"/>
  <c r="AS19" i="83"/>
  <c r="AL19" i="83"/>
  <c r="AU19" i="83" s="1"/>
  <c r="AS37" i="83"/>
  <c r="AL37" i="83"/>
  <c r="AU37" i="83" s="1"/>
  <c r="AS55" i="83"/>
  <c r="AL55" i="83"/>
  <c r="AU55" i="83" s="1"/>
  <c r="AS79" i="83"/>
  <c r="AL79" i="83"/>
  <c r="AU79" i="83" s="1"/>
  <c r="AS62" i="83"/>
  <c r="AL62" i="83"/>
  <c r="AU62" i="83" s="1"/>
  <c r="Y94" i="94"/>
  <c r="X94" i="94"/>
  <c r="AS6" i="11"/>
  <c r="AL6" i="11"/>
  <c r="AU6" i="11" s="1"/>
  <c r="AS24" i="11"/>
  <c r="AL24" i="11"/>
  <c r="AU24" i="11" s="1"/>
  <c r="AS42" i="11"/>
  <c r="AL42" i="11"/>
  <c r="AU42" i="11" s="1"/>
  <c r="AK89" i="43"/>
  <c r="AT89" i="43" s="1"/>
  <c r="AJ89" i="43"/>
  <c r="AS89" i="43" s="1"/>
  <c r="AJ83" i="43"/>
  <c r="AK83" i="43"/>
  <c r="AT83" i="4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3" i="43"/>
  <c r="AB4" i="43"/>
  <c r="AS14" i="83"/>
  <c r="AL14" i="83"/>
  <c r="AU14" i="83" s="1"/>
  <c r="AS32" i="83"/>
  <c r="AL32" i="83"/>
  <c r="AU32" i="83" s="1"/>
  <c r="AS50" i="83"/>
  <c r="AL50" i="83"/>
  <c r="AU50" i="83" s="1"/>
  <c r="AR89" i="83"/>
  <c r="AR91" i="83" s="1"/>
  <c r="AL89" i="83"/>
  <c r="AU89" i="83" s="1"/>
  <c r="AS7" i="11"/>
  <c r="AL7" i="11"/>
  <c r="AU7" i="11" s="1"/>
  <c r="AS61" i="11"/>
  <c r="AL61" i="11"/>
  <c r="AU61" i="11" s="1"/>
  <c r="AS79" i="11"/>
  <c r="AL79" i="11"/>
  <c r="AU79" i="11" s="1"/>
  <c r="AI89" i="43"/>
  <c r="AN89" i="43"/>
  <c r="AN91" i="43" s="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87" i="83"/>
  <c r="AL87" i="83"/>
  <c r="AU87" i="83" s="1"/>
  <c r="AS8" i="11"/>
  <c r="AL8" i="11"/>
  <c r="AU8" i="11" s="1"/>
  <c r="AS26" i="11"/>
  <c r="AL26" i="11"/>
  <c r="AU26" i="11" s="1"/>
  <c r="AS44" i="11"/>
  <c r="AL44" i="11"/>
  <c r="AU44" i="11" s="1"/>
  <c r="AK89" i="91"/>
  <c r="AT89" i="91" s="1"/>
  <c r="AJ89" i="91"/>
  <c r="AS89" i="91" s="1"/>
  <c r="AK83" i="91"/>
  <c r="AT83" i="91" s="1"/>
  <c r="AJ83" i="91"/>
  <c r="AK77" i="91"/>
  <c r="AT77" i="91" s="1"/>
  <c r="AJ77" i="9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K17" i="91"/>
  <c r="AT17" i="91" s="1"/>
  <c r="AJ17" i="91"/>
  <c r="AK11" i="91"/>
  <c r="AT11" i="91" s="1"/>
  <c r="AJ11" i="91"/>
  <c r="AJ3" i="91"/>
  <c r="AB4" i="91"/>
  <c r="AL3" i="83"/>
  <c r="AU3" i="83" s="1"/>
  <c r="AS3" i="83"/>
  <c r="AS22" i="83"/>
  <c r="AL22" i="83"/>
  <c r="AU22" i="83" s="1"/>
  <c r="AS40" i="83"/>
  <c r="AL40" i="83"/>
  <c r="AU40" i="83" s="1"/>
  <c r="AS58" i="83"/>
  <c r="AL58" i="83"/>
  <c r="AU58" i="83" s="1"/>
  <c r="AS82" i="83"/>
  <c r="AL82" i="83"/>
  <c r="AU82" i="83" s="1"/>
  <c r="AS57" i="11"/>
  <c r="AL57" i="11"/>
  <c r="AU57" i="1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I90" i="82"/>
  <c r="AN90" i="82"/>
  <c r="AS10" i="11"/>
  <c r="AL10" i="11"/>
  <c r="AU10" i="11" s="1"/>
  <c r="AS28" i="11"/>
  <c r="AL28" i="11"/>
  <c r="AU28" i="11" s="1"/>
  <c r="AS46" i="11"/>
  <c r="AL46" i="11"/>
  <c r="AU46" i="11" s="1"/>
  <c r="AS64" i="11"/>
  <c r="AL64" i="11"/>
  <c r="AU64" i="11" s="1"/>
  <c r="AS82" i="11"/>
  <c r="AL82" i="11"/>
  <c r="AU82" i="11" s="1"/>
  <c r="AS85" i="83"/>
  <c r="AL85" i="83"/>
  <c r="AU85" i="83" s="1"/>
  <c r="AN93" i="94"/>
  <c r="AI93" i="94"/>
  <c r="Y93" i="85"/>
  <c r="X93" i="85"/>
  <c r="Z93" i="85" s="1"/>
  <c r="AS60" i="11"/>
  <c r="AL60" i="11"/>
  <c r="AU60" i="11" s="1"/>
  <c r="AS78" i="11"/>
  <c r="AL78" i="11"/>
  <c r="AU78" i="11" s="1"/>
  <c r="AJ88" i="43"/>
  <c r="AK88" i="43"/>
  <c r="AT88" i="43" s="1"/>
  <c r="AJ82" i="43"/>
  <c r="AK82" i="43"/>
  <c r="AT82" i="43" s="1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K5" i="43"/>
  <c r="AT5" i="43" s="1"/>
  <c r="AJ5" i="43"/>
  <c r="AS25" i="11"/>
  <c r="AL25" i="11"/>
  <c r="AU25" i="11" s="1"/>
  <c r="AS43" i="11"/>
  <c r="AL43" i="11"/>
  <c r="AU43" i="11" s="1"/>
  <c r="AN89" i="91"/>
  <c r="AN91" i="91" s="1"/>
  <c r="AI89" i="91"/>
  <c r="AS76" i="83"/>
  <c r="AL76" i="83"/>
  <c r="AU76" i="83" s="1"/>
  <c r="AH92" i="35"/>
  <c r="AQ92" i="35" s="1"/>
  <c r="AS62" i="11"/>
  <c r="AL62" i="11"/>
  <c r="AU62" i="11" s="1"/>
  <c r="AS80" i="11"/>
  <c r="AL80" i="11"/>
  <c r="AU80" i="11" s="1"/>
  <c r="AJ88" i="91"/>
  <c r="AK88" i="91"/>
  <c r="AT88" i="91" s="1"/>
  <c r="AJ82" i="91"/>
  <c r="AK82" i="91"/>
  <c r="AT82" i="91" s="1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K5" i="91"/>
  <c r="AT5" i="91" s="1"/>
  <c r="AJ5" i="91"/>
  <c r="AJ4" i="83"/>
  <c r="AK4" i="83"/>
  <c r="AT4" i="83" s="1"/>
  <c r="AT91" i="83" s="1"/>
  <c r="AS21" i="11"/>
  <c r="AL21" i="11"/>
  <c r="AU21" i="11" s="1"/>
  <c r="AS39" i="11"/>
  <c r="AL39" i="11"/>
  <c r="AU39" i="11" s="1"/>
  <c r="AS75" i="11"/>
  <c r="AL75" i="11"/>
  <c r="AU75" i="11" s="1"/>
  <c r="AS4" i="55"/>
  <c r="AS91" i="55" s="1"/>
  <c r="AL4" i="55"/>
  <c r="AU4" i="55" s="1"/>
  <c r="AU91" i="55" s="1"/>
  <c r="C11" i="55" s="1"/>
  <c r="Y91" i="82"/>
  <c r="X91" i="82"/>
  <c r="AE88" i="103" l="1"/>
  <c r="Z97" i="98"/>
  <c r="Z89" i="90"/>
  <c r="AF89" i="90" s="1"/>
  <c r="AO89" i="90" s="1"/>
  <c r="AS52" i="91"/>
  <c r="AL52" i="91"/>
  <c r="AU52" i="91" s="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88" i="43"/>
  <c r="AL88" i="43"/>
  <c r="AU88" i="43" s="1"/>
  <c r="AF93" i="85"/>
  <c r="AO93" i="85" s="1"/>
  <c r="AE93" i="85"/>
  <c r="AG93" i="85"/>
  <c r="AP93" i="85" s="1"/>
  <c r="W94" i="85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L4" i="11"/>
  <c r="AU4" i="11" s="1"/>
  <c r="AS4" i="11"/>
  <c r="AS91" i="11" s="1"/>
  <c r="AS12" i="43"/>
  <c r="AL12" i="43"/>
  <c r="AU12" i="43" s="1"/>
  <c r="AS30" i="43"/>
  <c r="AL30" i="43"/>
  <c r="AU30" i="43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5" i="43"/>
  <c r="AL85" i="43"/>
  <c r="AU85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Y89" i="99"/>
  <c r="X89" i="99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0" i="43"/>
  <c r="AL80" i="43"/>
  <c r="AU80" i="43" s="1"/>
  <c r="AF97" i="98"/>
  <c r="AO97" i="98" s="1"/>
  <c r="AE97" i="98"/>
  <c r="AG97" i="98"/>
  <c r="AP97" i="98" s="1"/>
  <c r="W98" i="98"/>
  <c r="AS51" i="43"/>
  <c r="AL51" i="43"/>
  <c r="AU51" i="43" s="1"/>
  <c r="AS69" i="43"/>
  <c r="AL69" i="43"/>
  <c r="AU69" i="43" s="1"/>
  <c r="AS87" i="43"/>
  <c r="AL87" i="43"/>
  <c r="AU87" i="43" s="1"/>
  <c r="AL3" i="91"/>
  <c r="AU3" i="91" s="1"/>
  <c r="AS3" i="91"/>
  <c r="AS4" i="83"/>
  <c r="AS91" i="83" s="1"/>
  <c r="AL4" i="83"/>
  <c r="AU4" i="83" s="1"/>
  <c r="AU91" i="83" s="1"/>
  <c r="C11" i="83" s="1"/>
  <c r="F27" i="57" s="1"/>
  <c r="AR89" i="91"/>
  <c r="AR91" i="91" s="1"/>
  <c r="AL89" i="91"/>
  <c r="AU89" i="91" s="1"/>
  <c r="AS5" i="43"/>
  <c r="AL5" i="43"/>
  <c r="AU5" i="43" s="1"/>
  <c r="AR89" i="43"/>
  <c r="AR91" i="43" s="1"/>
  <c r="AL89" i="43"/>
  <c r="AU89" i="43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83" i="43"/>
  <c r="AL83" i="43"/>
  <c r="AU83" i="43" s="1"/>
  <c r="Y97" i="18"/>
  <c r="X97" i="18"/>
  <c r="AR90" i="10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S48" i="43"/>
  <c r="AL48" i="43"/>
  <c r="AU48" i="43" s="1"/>
  <c r="AS66" i="43"/>
  <c r="AL66" i="43"/>
  <c r="AU66" i="43" s="1"/>
  <c r="AS84" i="43"/>
  <c r="AL84" i="43"/>
  <c r="AU84" i="43" s="1"/>
  <c r="AI91" i="42"/>
  <c r="AN91" i="42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R88" i="90"/>
  <c r="AH91" i="10"/>
  <c r="AQ91" i="10" s="1"/>
  <c r="AN88" i="99"/>
  <c r="AI88" i="99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87" i="91"/>
  <c r="AL87" i="91"/>
  <c r="AU87" i="91" s="1"/>
  <c r="AS21" i="43"/>
  <c r="AL21" i="43"/>
  <c r="AU21" i="43" s="1"/>
  <c r="AS39" i="43"/>
  <c r="AL39" i="43"/>
  <c r="AU39" i="43" s="1"/>
  <c r="AS16" i="91"/>
  <c r="AL16" i="91"/>
  <c r="AU16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82" i="91"/>
  <c r="AL82" i="91"/>
  <c r="AU82" i="91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R93" i="94"/>
  <c r="AK4" i="91"/>
  <c r="AT4" i="91" s="1"/>
  <c r="AT91" i="91" s="1"/>
  <c r="AJ4" i="9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N96" i="18"/>
  <c r="AI96" i="18"/>
  <c r="AS18" i="43"/>
  <c r="AL18" i="43"/>
  <c r="AU18" i="43" s="1"/>
  <c r="AS36" i="43"/>
  <c r="AL36" i="43"/>
  <c r="AU36" i="43" s="1"/>
  <c r="AN91" i="102"/>
  <c r="AI91" i="102"/>
  <c r="AS7" i="91"/>
  <c r="AL7" i="91"/>
  <c r="AU7" i="91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Z91" i="10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S80" i="91"/>
  <c r="AL80" i="91"/>
  <c r="AU80" i="91" s="1"/>
  <c r="Y93" i="35"/>
  <c r="X93" i="35"/>
  <c r="AH89" i="90"/>
  <c r="AQ89" i="90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86" i="43"/>
  <c r="AL86" i="43"/>
  <c r="AU86" i="43" s="1"/>
  <c r="Y89" i="103"/>
  <c r="X89" i="103"/>
  <c r="AS57" i="43"/>
  <c r="AL57" i="43"/>
  <c r="AU57" i="43" s="1"/>
  <c r="AS75" i="43"/>
  <c r="AL75" i="43"/>
  <c r="AU75" i="43" s="1"/>
  <c r="AU91" i="11"/>
  <c r="C11" i="1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84" i="91"/>
  <c r="AL84" i="91"/>
  <c r="AU84" i="91" s="1"/>
  <c r="AS54" i="43"/>
  <c r="AL54" i="43"/>
  <c r="AU54" i="43" s="1"/>
  <c r="AS72" i="43"/>
  <c r="AL72" i="43"/>
  <c r="AU72" i="43" s="1"/>
  <c r="AR96" i="98"/>
  <c r="AS25" i="91"/>
  <c r="AL25" i="91"/>
  <c r="AU25" i="91" s="1"/>
  <c r="AS43" i="91"/>
  <c r="AL43" i="91"/>
  <c r="AU43" i="91" s="1"/>
  <c r="AS61" i="91"/>
  <c r="AL61" i="91"/>
  <c r="AU61" i="91" s="1"/>
  <c r="AS79" i="91"/>
  <c r="AL79" i="91"/>
  <c r="AU79" i="91" s="1"/>
  <c r="AI92" i="35"/>
  <c r="AN92" i="35"/>
  <c r="Y93" i="48"/>
  <c r="X93" i="48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S9" i="43"/>
  <c r="AL9" i="43"/>
  <c r="AU9" i="43" s="1"/>
  <c r="AS27" i="43"/>
  <c r="AL27" i="43"/>
  <c r="AU27" i="43" s="1"/>
  <c r="AH90" i="50"/>
  <c r="AQ90" i="50" s="1"/>
  <c r="AH91" i="82"/>
  <c r="AQ91" i="82" s="1"/>
  <c r="AS70" i="91"/>
  <c r="AL70" i="91"/>
  <c r="AU70" i="91" s="1"/>
  <c r="AS10" i="43"/>
  <c r="AL10" i="43"/>
  <c r="AU10" i="43" s="1"/>
  <c r="AS46" i="43"/>
  <c r="AL46" i="43"/>
  <c r="AU46" i="43" s="1"/>
  <c r="AS82" i="43"/>
  <c r="AL82" i="43"/>
  <c r="AU82" i="43" s="1"/>
  <c r="AS11" i="91"/>
  <c r="AL11" i="91"/>
  <c r="AU11" i="91" s="1"/>
  <c r="AS47" i="91"/>
  <c r="AL47" i="91"/>
  <c r="AU47" i="91" s="1"/>
  <c r="AS83" i="91"/>
  <c r="AL83" i="91"/>
  <c r="AU83" i="91" s="1"/>
  <c r="AJ4" i="43"/>
  <c r="AK4" i="43"/>
  <c r="AT4" i="43" s="1"/>
  <c r="AT91" i="43" s="1"/>
  <c r="AS6" i="43"/>
  <c r="AL6" i="43"/>
  <c r="AU6" i="43" s="1"/>
  <c r="AS24" i="43"/>
  <c r="AL24" i="43"/>
  <c r="AU24" i="43" s="1"/>
  <c r="Y92" i="42"/>
  <c r="X92" i="42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9" i="43"/>
  <c r="AL79" i="43"/>
  <c r="AU79" i="43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86" i="91"/>
  <c r="AL86" i="91"/>
  <c r="AU86" i="91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Y88" i="95"/>
  <c r="X88" i="95"/>
  <c r="AI92" i="48"/>
  <c r="AN92" i="48"/>
  <c r="AS45" i="43"/>
  <c r="AL45" i="43"/>
  <c r="AU45" i="43" s="1"/>
  <c r="AS63" i="43"/>
  <c r="AL63" i="43"/>
  <c r="AU63" i="43" s="1"/>
  <c r="AS81" i="43"/>
  <c r="AL81" i="43"/>
  <c r="AU81" i="43" s="1"/>
  <c r="AR89" i="50"/>
  <c r="AS34" i="91"/>
  <c r="AL34" i="91"/>
  <c r="AU34" i="91" s="1"/>
  <c r="AS88" i="91"/>
  <c r="AL88" i="91"/>
  <c r="AU88" i="91" s="1"/>
  <c r="AS28" i="43"/>
  <c r="AL28" i="43"/>
  <c r="AU28" i="43" s="1"/>
  <c r="AS64" i="43"/>
  <c r="AL64" i="43"/>
  <c r="AU64" i="43" s="1"/>
  <c r="AS29" i="91"/>
  <c r="AL29" i="91"/>
  <c r="AU29" i="91" s="1"/>
  <c r="AS65" i="91"/>
  <c r="AL65" i="91"/>
  <c r="AU65" i="91" s="1"/>
  <c r="AH94" i="94"/>
  <c r="AQ94" i="94" s="1"/>
  <c r="Z91" i="82"/>
  <c r="AS5" i="91"/>
  <c r="AL5" i="91"/>
  <c r="AU5" i="91" s="1"/>
  <c r="AH93" i="85"/>
  <c r="AQ93" i="85" s="1"/>
  <c r="AR90" i="82"/>
  <c r="AS3" i="43"/>
  <c r="AL3" i="43"/>
  <c r="AU3" i="43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Z94" i="9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S42" i="43"/>
  <c r="AL42" i="43"/>
  <c r="AU42" i="43" s="1"/>
  <c r="AS60" i="43"/>
  <c r="AL60" i="43"/>
  <c r="AU60" i="43" s="1"/>
  <c r="AS78" i="43"/>
  <c r="AL78" i="43"/>
  <c r="AU78" i="43" s="1"/>
  <c r="Y92" i="102"/>
  <c r="X92" i="102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85" i="91"/>
  <c r="AL85" i="91"/>
  <c r="AU85" i="91" s="1"/>
  <c r="AN88" i="103"/>
  <c r="AI88" i="103"/>
  <c r="AI87" i="95"/>
  <c r="AN87" i="95"/>
  <c r="AH97" i="98"/>
  <c r="AQ97" i="98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81" i="91"/>
  <c r="AL81" i="91"/>
  <c r="AU81" i="91" s="1"/>
  <c r="AS15" i="43"/>
  <c r="AL15" i="43"/>
  <c r="AU15" i="43" s="1"/>
  <c r="AS33" i="43"/>
  <c r="AL33" i="43"/>
  <c r="AU33" i="43" s="1"/>
  <c r="AR92" i="85"/>
  <c r="Z90" i="50"/>
  <c r="W90" i="90" l="1"/>
  <c r="Z97" i="18"/>
  <c r="Z89" i="99"/>
  <c r="AX89" i="99" s="1"/>
  <c r="S89" i="99" s="1"/>
  <c r="Z92" i="42"/>
  <c r="Z93" i="35"/>
  <c r="AE93" i="35" s="1"/>
  <c r="AG89" i="90"/>
  <c r="AP89" i="90" s="1"/>
  <c r="AE89" i="90"/>
  <c r="AN89" i="90" s="1"/>
  <c r="AR87" i="95"/>
  <c r="AF94" i="94"/>
  <c r="AO94" i="94" s="1"/>
  <c r="AG94" i="94"/>
  <c r="AP94" i="94" s="1"/>
  <c r="AE94" i="94"/>
  <c r="W95" i="94"/>
  <c r="AH88" i="95"/>
  <c r="AQ88" i="95" s="1"/>
  <c r="AH97" i="18"/>
  <c r="AQ97" i="18" s="1"/>
  <c r="Y98" i="98"/>
  <c r="X98" i="98"/>
  <c r="AS4" i="43"/>
  <c r="AS91" i="43" s="1"/>
  <c r="AL4" i="43"/>
  <c r="AU4" i="43" s="1"/>
  <c r="AU91" i="43" s="1"/>
  <c r="C11" i="43" s="1"/>
  <c r="AR88" i="103"/>
  <c r="AH92" i="102"/>
  <c r="AQ92" i="102" s="1"/>
  <c r="Z88" i="95"/>
  <c r="AH92" i="42"/>
  <c r="AQ92" i="42" s="1"/>
  <c r="AH93" i="35"/>
  <c r="AQ93" i="35" s="1"/>
  <c r="AR91" i="102"/>
  <c r="AR96" i="18"/>
  <c r="AG97" i="18"/>
  <c r="AP97" i="18" s="1"/>
  <c r="AF97" i="18"/>
  <c r="AO97" i="18" s="1"/>
  <c r="W98" i="18"/>
  <c r="AE97" i="18"/>
  <c r="AG93" i="35"/>
  <c r="AP93" i="35" s="1"/>
  <c r="AF93" i="35"/>
  <c r="AO93" i="35" s="1"/>
  <c r="AF90" i="50"/>
  <c r="AO90" i="50" s="1"/>
  <c r="AG90" i="50"/>
  <c r="AP90" i="50" s="1"/>
  <c r="AE90" i="50"/>
  <c r="W91" i="50"/>
  <c r="Z92" i="102"/>
  <c r="AR92" i="35"/>
  <c r="AE91" i="10"/>
  <c r="AF91" i="10"/>
  <c r="AO91" i="10" s="1"/>
  <c r="W92" i="10"/>
  <c r="AG91" i="10"/>
  <c r="AP91" i="10" s="1"/>
  <c r="AR88" i="99"/>
  <c r="AI97" i="98"/>
  <c r="AN97" i="98"/>
  <c r="AH89" i="99"/>
  <c r="AQ89" i="99" s="1"/>
  <c r="AQ91" i="99" s="1"/>
  <c r="AZ3" i="99"/>
  <c r="AX8" i="99" s="1"/>
  <c r="Y94" i="85"/>
  <c r="X94" i="85"/>
  <c r="Y90" i="90"/>
  <c r="X90" i="90"/>
  <c r="AH93" i="48"/>
  <c r="AQ93" i="48" s="1"/>
  <c r="AH89" i="103"/>
  <c r="AQ89" i="103" s="1"/>
  <c r="AQ91" i="103" s="1"/>
  <c r="AZ3" i="103"/>
  <c r="AX7" i="103" s="1"/>
  <c r="AN93" i="85"/>
  <c r="AI93" i="85"/>
  <c r="W93" i="42"/>
  <c r="AE92" i="42"/>
  <c r="AG92" i="42"/>
  <c r="AP92" i="42" s="1"/>
  <c r="AF92" i="42"/>
  <c r="AO92" i="42" s="1"/>
  <c r="AC89" i="99"/>
  <c r="AG89" i="99"/>
  <c r="AP89" i="99" s="1"/>
  <c r="AP91" i="99" s="1"/>
  <c r="AF89" i="99"/>
  <c r="AO89" i="99" s="1"/>
  <c r="AO91" i="99" s="1"/>
  <c r="AE89" i="99"/>
  <c r="W92" i="82"/>
  <c r="AF91" i="82"/>
  <c r="AO91" i="82" s="1"/>
  <c r="AE91" i="82"/>
  <c r="AG91" i="82"/>
  <c r="AP91" i="82" s="1"/>
  <c r="AR92" i="48"/>
  <c r="Z93" i="48"/>
  <c r="Z89" i="103"/>
  <c r="AX89" i="103" s="1"/>
  <c r="S89" i="103" s="1"/>
  <c r="AL4" i="91"/>
  <c r="AU4" i="91" s="1"/>
  <c r="AU91" i="91" s="1"/>
  <c r="C11" i="91" s="1"/>
  <c r="F35" i="57" s="1"/>
  <c r="AS4" i="91"/>
  <c r="AS91" i="91" s="1"/>
  <c r="AR91" i="42"/>
  <c r="W94" i="35" l="1"/>
  <c r="Z98" i="98"/>
  <c r="AI89" i="90"/>
  <c r="AR89" i="90" s="1"/>
  <c r="AX86" i="99"/>
  <c r="AX88" i="99"/>
  <c r="AX81" i="99"/>
  <c r="S81" i="99" s="1"/>
  <c r="AC81" i="99" s="1"/>
  <c r="AB82" i="99" s="1"/>
  <c r="AX87" i="99"/>
  <c r="S87" i="99" s="1"/>
  <c r="AC87" i="99" s="1"/>
  <c r="AB88" i="99" s="1"/>
  <c r="AX78" i="99"/>
  <c r="AX73" i="99"/>
  <c r="S73" i="99" s="1"/>
  <c r="AC73" i="99" s="1"/>
  <c r="AB74" i="99" s="1"/>
  <c r="AX67" i="99"/>
  <c r="AX61" i="99"/>
  <c r="AX55" i="99"/>
  <c r="S55" i="99" s="1"/>
  <c r="AC55" i="99" s="1"/>
  <c r="AB56" i="99" s="1"/>
  <c r="AX49" i="99"/>
  <c r="S49" i="99" s="1"/>
  <c r="AC49" i="99" s="1"/>
  <c r="AB50" i="99" s="1"/>
  <c r="AX43" i="99"/>
  <c r="AX37" i="99"/>
  <c r="AX32" i="99"/>
  <c r="AX26" i="99"/>
  <c r="S26" i="99" s="1"/>
  <c r="AC26" i="99" s="1"/>
  <c r="AB27" i="99" s="1"/>
  <c r="AX19" i="99"/>
  <c r="S19" i="99" s="1"/>
  <c r="AC19" i="99" s="1"/>
  <c r="AB20" i="99" s="1"/>
  <c r="AX13" i="99"/>
  <c r="S13" i="99" s="1"/>
  <c r="AC13" i="99" s="1"/>
  <c r="AB14" i="99" s="1"/>
  <c r="AX7" i="99"/>
  <c r="AX84" i="103"/>
  <c r="S84" i="103" s="1"/>
  <c r="AC84" i="103" s="1"/>
  <c r="AB85" i="103" s="1"/>
  <c r="AX78" i="103"/>
  <c r="AX73" i="103"/>
  <c r="S73" i="103" s="1"/>
  <c r="AC73" i="103" s="1"/>
  <c r="AB74" i="103" s="1"/>
  <c r="AX66" i="103"/>
  <c r="S66" i="103" s="1"/>
  <c r="AC66" i="103" s="1"/>
  <c r="AB67" i="103" s="1"/>
  <c r="AX60" i="103"/>
  <c r="S60" i="103" s="1"/>
  <c r="AC60" i="103" s="1"/>
  <c r="AB61" i="103" s="1"/>
  <c r="AX54" i="103"/>
  <c r="AX48" i="103"/>
  <c r="S48" i="103" s="1"/>
  <c r="AC48" i="103" s="1"/>
  <c r="AB49" i="103" s="1"/>
  <c r="AX42" i="103"/>
  <c r="AX36" i="103"/>
  <c r="AX30" i="103"/>
  <c r="S30" i="103" s="1"/>
  <c r="AC30" i="103" s="1"/>
  <c r="AB31" i="103" s="1"/>
  <c r="AX25" i="103"/>
  <c r="S25" i="103" s="1"/>
  <c r="AC25" i="103" s="1"/>
  <c r="AB26" i="103" s="1"/>
  <c r="AX18" i="103"/>
  <c r="AX12" i="103"/>
  <c r="S12" i="103" s="1"/>
  <c r="AC12" i="103" s="1"/>
  <c r="AB13" i="103" s="1"/>
  <c r="AX6" i="103"/>
  <c r="AX84" i="99"/>
  <c r="S84" i="99" s="1"/>
  <c r="AC84" i="99" s="1"/>
  <c r="AB85" i="99" s="1"/>
  <c r="AX79" i="99"/>
  <c r="S79" i="99" s="1"/>
  <c r="AC79" i="99" s="1"/>
  <c r="AB80" i="99" s="1"/>
  <c r="AX72" i="99"/>
  <c r="S72" i="99" s="1"/>
  <c r="AC72" i="99" s="1"/>
  <c r="AB73" i="99" s="1"/>
  <c r="AX66" i="99"/>
  <c r="AX60" i="99"/>
  <c r="AX54" i="99"/>
  <c r="AX48" i="99"/>
  <c r="S48" i="99" s="1"/>
  <c r="AC48" i="99" s="1"/>
  <c r="AB49" i="99" s="1"/>
  <c r="AX42" i="99"/>
  <c r="S42" i="99" s="1"/>
  <c r="AC42" i="99" s="1"/>
  <c r="AB43" i="99" s="1"/>
  <c r="AX36" i="99"/>
  <c r="S36" i="99" s="1"/>
  <c r="AC36" i="99" s="1"/>
  <c r="AB37" i="99" s="1"/>
  <c r="AX30" i="99"/>
  <c r="AX24" i="99"/>
  <c r="S24" i="99" s="1"/>
  <c r="AC24" i="99" s="1"/>
  <c r="AB25" i="99" s="1"/>
  <c r="AX18" i="99"/>
  <c r="AX12" i="99"/>
  <c r="S12" i="99" s="1"/>
  <c r="AC12" i="99" s="1"/>
  <c r="AB13" i="99" s="1"/>
  <c r="AX6" i="99"/>
  <c r="S6" i="99" s="1"/>
  <c r="AC6" i="99" s="1"/>
  <c r="AB7" i="99" s="1"/>
  <c r="AX88" i="103"/>
  <c r="AX83" i="103"/>
  <c r="AX77" i="103"/>
  <c r="S77" i="103" s="1"/>
  <c r="AC77" i="103" s="1"/>
  <c r="AB78" i="103" s="1"/>
  <c r="AX71" i="103"/>
  <c r="AX65" i="103"/>
  <c r="S65" i="103" s="1"/>
  <c r="AC65" i="103" s="1"/>
  <c r="AB66" i="103" s="1"/>
  <c r="AX59" i="103"/>
  <c r="S59" i="103" s="1"/>
  <c r="AC59" i="103" s="1"/>
  <c r="AB60" i="103" s="1"/>
  <c r="AX53" i="103"/>
  <c r="S53" i="103" s="1"/>
  <c r="AC53" i="103" s="1"/>
  <c r="AB54" i="103" s="1"/>
  <c r="AX47" i="103"/>
  <c r="AX41" i="103"/>
  <c r="S41" i="103" s="1"/>
  <c r="AC41" i="103" s="1"/>
  <c r="AB42" i="103" s="1"/>
  <c r="AX35" i="103"/>
  <c r="AX29" i="103"/>
  <c r="S29" i="103" s="1"/>
  <c r="AC29" i="103" s="1"/>
  <c r="AB30" i="103" s="1"/>
  <c r="AX23" i="103"/>
  <c r="S23" i="103" s="1"/>
  <c r="AC23" i="103" s="1"/>
  <c r="AB24" i="103" s="1"/>
  <c r="AX17" i="103"/>
  <c r="S17" i="103" s="1"/>
  <c r="AC17" i="103" s="1"/>
  <c r="AB18" i="103" s="1"/>
  <c r="AX11" i="103"/>
  <c r="AX3" i="103"/>
  <c r="S3" i="103" s="1"/>
  <c r="AC3" i="103" s="1"/>
  <c r="AX83" i="99"/>
  <c r="AX77" i="99"/>
  <c r="S77" i="99" s="1"/>
  <c r="AC77" i="99" s="1"/>
  <c r="AB78" i="99" s="1"/>
  <c r="AX71" i="99"/>
  <c r="S71" i="99" s="1"/>
  <c r="AC71" i="99" s="1"/>
  <c r="AB72" i="99" s="1"/>
  <c r="AX65" i="99"/>
  <c r="S65" i="99" s="1"/>
  <c r="AC65" i="99" s="1"/>
  <c r="AB66" i="99" s="1"/>
  <c r="AX59" i="99"/>
  <c r="AX53" i="99"/>
  <c r="AX47" i="99"/>
  <c r="AX41" i="99"/>
  <c r="AX35" i="99"/>
  <c r="S35" i="99" s="1"/>
  <c r="AC35" i="99" s="1"/>
  <c r="AB36" i="99" s="1"/>
  <c r="AX29" i="99"/>
  <c r="S29" i="99" s="1"/>
  <c r="AC29" i="99" s="1"/>
  <c r="AB30" i="99" s="1"/>
  <c r="AX23" i="99"/>
  <c r="AX17" i="99"/>
  <c r="S17" i="99" s="1"/>
  <c r="AC17" i="99" s="1"/>
  <c r="AB18" i="99" s="1"/>
  <c r="AX11" i="99"/>
  <c r="AX5" i="99"/>
  <c r="S5" i="99" s="1"/>
  <c r="AC5" i="99" s="1"/>
  <c r="AB6" i="99" s="1"/>
  <c r="AX82" i="103"/>
  <c r="S82" i="103" s="1"/>
  <c r="AC82" i="103" s="1"/>
  <c r="AB83" i="103" s="1"/>
  <c r="AX76" i="103"/>
  <c r="AX70" i="103"/>
  <c r="AX64" i="103"/>
  <c r="S64" i="103" s="1"/>
  <c r="AC64" i="103" s="1"/>
  <c r="AB65" i="103" s="1"/>
  <c r="AX58" i="103"/>
  <c r="AX52" i="103"/>
  <c r="S52" i="103" s="1"/>
  <c r="AC52" i="103" s="1"/>
  <c r="AB53" i="103" s="1"/>
  <c r="AX46" i="103"/>
  <c r="S46" i="103" s="1"/>
  <c r="AC46" i="103" s="1"/>
  <c r="AB47" i="103" s="1"/>
  <c r="AX40" i="103"/>
  <c r="AX34" i="103"/>
  <c r="AX28" i="103"/>
  <c r="S28" i="103" s="1"/>
  <c r="AC28" i="103" s="1"/>
  <c r="AB29" i="103" s="1"/>
  <c r="AX22" i="103"/>
  <c r="AX16" i="103"/>
  <c r="S16" i="103" s="1"/>
  <c r="AC16" i="103" s="1"/>
  <c r="AB17" i="103" s="1"/>
  <c r="AX10" i="103"/>
  <c r="S10" i="103" s="1"/>
  <c r="AC10" i="103" s="1"/>
  <c r="AB11" i="103" s="1"/>
  <c r="AX5" i="103"/>
  <c r="S5" i="103" s="1"/>
  <c r="AC5" i="103" s="1"/>
  <c r="AB6" i="103" s="1"/>
  <c r="Z90" i="90"/>
  <c r="AX82" i="99"/>
  <c r="S82" i="99" s="1"/>
  <c r="AC82" i="99" s="1"/>
  <c r="AB83" i="99" s="1"/>
  <c r="AX76" i="99"/>
  <c r="AX70" i="99"/>
  <c r="S70" i="99" s="1"/>
  <c r="AC70" i="99" s="1"/>
  <c r="AB71" i="99" s="1"/>
  <c r="AX64" i="99"/>
  <c r="S64" i="99" s="1"/>
  <c r="AC64" i="99" s="1"/>
  <c r="AB65" i="99" s="1"/>
  <c r="AX58" i="99"/>
  <c r="S58" i="99" s="1"/>
  <c r="AC58" i="99" s="1"/>
  <c r="AB59" i="99" s="1"/>
  <c r="AX52" i="99"/>
  <c r="AX46" i="99"/>
  <c r="S46" i="99" s="1"/>
  <c r="AC46" i="99" s="1"/>
  <c r="AB47" i="99" s="1"/>
  <c r="AX40" i="99"/>
  <c r="AX34" i="99"/>
  <c r="S34" i="99" s="1"/>
  <c r="AC34" i="99" s="1"/>
  <c r="AB35" i="99" s="1"/>
  <c r="AX28" i="99"/>
  <c r="S28" i="99" s="1"/>
  <c r="AC28" i="99" s="1"/>
  <c r="AB29" i="99" s="1"/>
  <c r="AX22" i="99"/>
  <c r="S22" i="99" s="1"/>
  <c r="AC22" i="99" s="1"/>
  <c r="AB23" i="99" s="1"/>
  <c r="AX16" i="99"/>
  <c r="AX10" i="99"/>
  <c r="S10" i="99" s="1"/>
  <c r="AC10" i="99" s="1"/>
  <c r="AB11" i="99" s="1"/>
  <c r="AX3" i="99"/>
  <c r="AX87" i="103"/>
  <c r="S87" i="103" s="1"/>
  <c r="AC87" i="103" s="1"/>
  <c r="AB88" i="103" s="1"/>
  <c r="AX81" i="103"/>
  <c r="S81" i="103" s="1"/>
  <c r="AC81" i="103" s="1"/>
  <c r="AB82" i="103" s="1"/>
  <c r="AX75" i="103"/>
  <c r="S75" i="103" s="1"/>
  <c r="AC75" i="103" s="1"/>
  <c r="AB76" i="103" s="1"/>
  <c r="AX69" i="103"/>
  <c r="AX63" i="103"/>
  <c r="S63" i="103" s="1"/>
  <c r="AC63" i="103" s="1"/>
  <c r="AB64" i="103" s="1"/>
  <c r="AX57" i="103"/>
  <c r="AX51" i="103"/>
  <c r="S51" i="103" s="1"/>
  <c r="AC51" i="103" s="1"/>
  <c r="AB52" i="103" s="1"/>
  <c r="AX44" i="103"/>
  <c r="S44" i="103" s="1"/>
  <c r="AC44" i="103" s="1"/>
  <c r="AB45" i="103" s="1"/>
  <c r="AX39" i="103"/>
  <c r="S39" i="103" s="1"/>
  <c r="AC39" i="103" s="1"/>
  <c r="AB40" i="103" s="1"/>
  <c r="AX33" i="103"/>
  <c r="AX27" i="103"/>
  <c r="AX21" i="103"/>
  <c r="AX14" i="103"/>
  <c r="S14" i="103" s="1"/>
  <c r="AC14" i="103" s="1"/>
  <c r="AB15" i="103" s="1"/>
  <c r="AX9" i="103"/>
  <c r="S9" i="103" s="1"/>
  <c r="AC9" i="103" s="1"/>
  <c r="AB10" i="103" s="1"/>
  <c r="AX4" i="103"/>
  <c r="S4" i="103" s="1"/>
  <c r="AC4" i="103" s="1"/>
  <c r="AB5" i="103" s="1"/>
  <c r="AX75" i="99"/>
  <c r="AX69" i="99"/>
  <c r="S69" i="99" s="1"/>
  <c r="AC69" i="99" s="1"/>
  <c r="AB70" i="99" s="1"/>
  <c r="AX63" i="99"/>
  <c r="AX57" i="99"/>
  <c r="S57" i="99" s="1"/>
  <c r="AC57" i="99" s="1"/>
  <c r="AB58" i="99" s="1"/>
  <c r="AX51" i="99"/>
  <c r="S51" i="99" s="1"/>
  <c r="AC51" i="99" s="1"/>
  <c r="AB52" i="99" s="1"/>
  <c r="AX45" i="99"/>
  <c r="S45" i="99" s="1"/>
  <c r="AC45" i="99" s="1"/>
  <c r="AB46" i="99" s="1"/>
  <c r="AX39" i="99"/>
  <c r="AX33" i="99"/>
  <c r="S33" i="99" s="1"/>
  <c r="AC33" i="99" s="1"/>
  <c r="AB34" i="99" s="1"/>
  <c r="AX27" i="99"/>
  <c r="AX21" i="99"/>
  <c r="S21" i="99" s="1"/>
  <c r="AC21" i="99" s="1"/>
  <c r="AB22" i="99" s="1"/>
  <c r="AX14" i="99"/>
  <c r="S14" i="99" s="1"/>
  <c r="AC14" i="99" s="1"/>
  <c r="AB15" i="99" s="1"/>
  <c r="AX9" i="99"/>
  <c r="S9" i="99" s="1"/>
  <c r="AC9" i="99" s="1"/>
  <c r="AB10" i="99" s="1"/>
  <c r="AX4" i="99"/>
  <c r="AX86" i="103"/>
  <c r="S86" i="103" s="1"/>
  <c r="AC86" i="103" s="1"/>
  <c r="AB87" i="103" s="1"/>
  <c r="AX80" i="103"/>
  <c r="AX74" i="103"/>
  <c r="S74" i="103" s="1"/>
  <c r="AC74" i="103" s="1"/>
  <c r="AB75" i="103" s="1"/>
  <c r="AX68" i="103"/>
  <c r="S68" i="103" s="1"/>
  <c r="AC68" i="103" s="1"/>
  <c r="AB69" i="103" s="1"/>
  <c r="AX62" i="103"/>
  <c r="S62" i="103" s="1"/>
  <c r="AC62" i="103" s="1"/>
  <c r="AB63" i="103" s="1"/>
  <c r="AX56" i="103"/>
  <c r="AX50" i="103"/>
  <c r="S50" i="103" s="1"/>
  <c r="AC50" i="103" s="1"/>
  <c r="AB51" i="103" s="1"/>
  <c r="AX45" i="103"/>
  <c r="AX37" i="103"/>
  <c r="S37" i="103" s="1"/>
  <c r="AC37" i="103" s="1"/>
  <c r="AB38" i="103" s="1"/>
  <c r="AX32" i="103"/>
  <c r="S32" i="103" s="1"/>
  <c r="AC32" i="103" s="1"/>
  <c r="AB33" i="103" s="1"/>
  <c r="AX26" i="103"/>
  <c r="S26" i="103" s="1"/>
  <c r="AC26" i="103" s="1"/>
  <c r="AB27" i="103" s="1"/>
  <c r="AX20" i="103"/>
  <c r="AX15" i="103"/>
  <c r="S15" i="103" s="1"/>
  <c r="AC15" i="103" s="1"/>
  <c r="AB16" i="103" s="1"/>
  <c r="AX8" i="103"/>
  <c r="AX85" i="99"/>
  <c r="S85" i="99" s="1"/>
  <c r="AC85" i="99" s="1"/>
  <c r="AB86" i="99" s="1"/>
  <c r="AX80" i="99"/>
  <c r="S80" i="99" s="1"/>
  <c r="AC80" i="99" s="1"/>
  <c r="AB81" i="99" s="1"/>
  <c r="AX74" i="99"/>
  <c r="S74" i="99" s="1"/>
  <c r="AC74" i="99" s="1"/>
  <c r="AB75" i="99" s="1"/>
  <c r="AX68" i="99"/>
  <c r="S68" i="99" s="1"/>
  <c r="AC68" i="99" s="1"/>
  <c r="AB69" i="99" s="1"/>
  <c r="AX62" i="99"/>
  <c r="S62" i="99" s="1"/>
  <c r="AC62" i="99" s="1"/>
  <c r="AB63" i="99" s="1"/>
  <c r="AX56" i="99"/>
  <c r="AX50" i="99"/>
  <c r="S50" i="99" s="1"/>
  <c r="AC50" i="99" s="1"/>
  <c r="AB51" i="99" s="1"/>
  <c r="AX44" i="99"/>
  <c r="S44" i="99" s="1"/>
  <c r="AC44" i="99" s="1"/>
  <c r="AB45" i="99" s="1"/>
  <c r="AX38" i="99"/>
  <c r="S38" i="99" s="1"/>
  <c r="AC38" i="99" s="1"/>
  <c r="AB39" i="99" s="1"/>
  <c r="AX31" i="99"/>
  <c r="AX25" i="99"/>
  <c r="S25" i="99" s="1"/>
  <c r="AC25" i="99" s="1"/>
  <c r="AB26" i="99" s="1"/>
  <c r="AX20" i="99"/>
  <c r="AX15" i="99"/>
  <c r="S15" i="99" s="1"/>
  <c r="AC15" i="99" s="1"/>
  <c r="AB16" i="99" s="1"/>
  <c r="AX85" i="103"/>
  <c r="S85" i="103" s="1"/>
  <c r="AC85" i="103" s="1"/>
  <c r="AB86" i="103" s="1"/>
  <c r="AX79" i="103"/>
  <c r="S79" i="103" s="1"/>
  <c r="AC79" i="103" s="1"/>
  <c r="AB80" i="103" s="1"/>
  <c r="AX72" i="103"/>
  <c r="AX67" i="103"/>
  <c r="S67" i="103" s="1"/>
  <c r="AC67" i="103" s="1"/>
  <c r="AB68" i="103" s="1"/>
  <c r="AX61" i="103"/>
  <c r="AX55" i="103"/>
  <c r="S55" i="103" s="1"/>
  <c r="AC55" i="103" s="1"/>
  <c r="AB56" i="103" s="1"/>
  <c r="AX49" i="103"/>
  <c r="S49" i="103" s="1"/>
  <c r="AC49" i="103" s="1"/>
  <c r="AB50" i="103" s="1"/>
  <c r="AX43" i="103"/>
  <c r="S43" i="103" s="1"/>
  <c r="AC43" i="103" s="1"/>
  <c r="AB44" i="103" s="1"/>
  <c r="AX38" i="103"/>
  <c r="AX31" i="103"/>
  <c r="S31" i="103" s="1"/>
  <c r="AC31" i="103" s="1"/>
  <c r="AB32" i="103" s="1"/>
  <c r="AX24" i="103"/>
  <c r="S24" i="103" s="1"/>
  <c r="AC24" i="103" s="1"/>
  <c r="AB25" i="103" s="1"/>
  <c r="AX19" i="103"/>
  <c r="S19" i="103" s="1"/>
  <c r="AC19" i="103" s="1"/>
  <c r="AB20" i="103" s="1"/>
  <c r="AX13" i="103"/>
  <c r="S13" i="103" s="1"/>
  <c r="AC13" i="103" s="1"/>
  <c r="AB14" i="103" s="1"/>
  <c r="W91" i="90"/>
  <c r="AG90" i="90"/>
  <c r="AP90" i="90" s="1"/>
  <c r="AE90" i="90"/>
  <c r="AF90" i="90"/>
  <c r="AO90" i="90" s="1"/>
  <c r="Y93" i="42"/>
  <c r="X93" i="42"/>
  <c r="Y94" i="35"/>
  <c r="X94" i="35"/>
  <c r="AE98" i="98"/>
  <c r="AC98" i="98"/>
  <c r="AG98" i="98"/>
  <c r="AP98" i="98" s="1"/>
  <c r="AP100" i="98" s="1"/>
  <c r="AF98" i="98"/>
  <c r="AO98" i="98" s="1"/>
  <c r="AO100" i="98" s="1"/>
  <c r="Y95" i="94"/>
  <c r="X95" i="94"/>
  <c r="AN89" i="99"/>
  <c r="AN91" i="99" s="1"/>
  <c r="AI89" i="99"/>
  <c r="AI92" i="42"/>
  <c r="AN92" i="42"/>
  <c r="AH90" i="90"/>
  <c r="AQ90" i="90" s="1"/>
  <c r="S4" i="99"/>
  <c r="AC4" i="99" s="1"/>
  <c r="AB5" i="99" s="1"/>
  <c r="S3" i="99"/>
  <c r="AC3" i="99" s="1"/>
  <c r="S7" i="99"/>
  <c r="AC7" i="99" s="1"/>
  <c r="AB8" i="99" s="1"/>
  <c r="S8" i="99"/>
  <c r="AC8" i="99" s="1"/>
  <c r="AB9" i="99" s="1"/>
  <c r="S11" i="99"/>
  <c r="AC11" i="99" s="1"/>
  <c r="AB12" i="99" s="1"/>
  <c r="S16" i="99"/>
  <c r="AC16" i="99" s="1"/>
  <c r="AB17" i="99" s="1"/>
  <c r="S18" i="99"/>
  <c r="AC18" i="99" s="1"/>
  <c r="AB19" i="99" s="1"/>
  <c r="S20" i="99"/>
  <c r="AC20" i="99" s="1"/>
  <c r="AB21" i="99" s="1"/>
  <c r="S23" i="99"/>
  <c r="AC23" i="99" s="1"/>
  <c r="AB24" i="99" s="1"/>
  <c r="S27" i="99"/>
  <c r="AC27" i="99" s="1"/>
  <c r="AB28" i="99" s="1"/>
  <c r="S30" i="99"/>
  <c r="AC30" i="99" s="1"/>
  <c r="AB31" i="99" s="1"/>
  <c r="S31" i="99"/>
  <c r="AC31" i="99" s="1"/>
  <c r="AB32" i="99" s="1"/>
  <c r="S32" i="99"/>
  <c r="AC32" i="99" s="1"/>
  <c r="AB33" i="99" s="1"/>
  <c r="S37" i="99"/>
  <c r="AC37" i="99" s="1"/>
  <c r="AB38" i="99" s="1"/>
  <c r="S39" i="99"/>
  <c r="AC39" i="99" s="1"/>
  <c r="AB40" i="99" s="1"/>
  <c r="S40" i="99"/>
  <c r="AC40" i="99" s="1"/>
  <c r="AB41" i="99" s="1"/>
  <c r="S41" i="99"/>
  <c r="AC41" i="99" s="1"/>
  <c r="AB42" i="99" s="1"/>
  <c r="S43" i="99"/>
  <c r="AC43" i="99" s="1"/>
  <c r="AB44" i="99" s="1"/>
  <c r="S47" i="99"/>
  <c r="AC47" i="99" s="1"/>
  <c r="AB48" i="99" s="1"/>
  <c r="S52" i="99"/>
  <c r="AC52" i="99" s="1"/>
  <c r="AB53" i="99" s="1"/>
  <c r="S53" i="99"/>
  <c r="AC53" i="99" s="1"/>
  <c r="AB54" i="99" s="1"/>
  <c r="S54" i="99"/>
  <c r="AC54" i="99" s="1"/>
  <c r="AB55" i="99" s="1"/>
  <c r="S56" i="99"/>
  <c r="AC56" i="99" s="1"/>
  <c r="AB57" i="99" s="1"/>
  <c r="S59" i="99"/>
  <c r="AC59" i="99" s="1"/>
  <c r="AB60" i="99" s="1"/>
  <c r="S60" i="99"/>
  <c r="AC60" i="99" s="1"/>
  <c r="AB61" i="99" s="1"/>
  <c r="S61" i="99"/>
  <c r="AC61" i="99" s="1"/>
  <c r="AB62" i="99" s="1"/>
  <c r="S63" i="99"/>
  <c r="AC63" i="99" s="1"/>
  <c r="AB64" i="99" s="1"/>
  <c r="S66" i="99"/>
  <c r="AC66" i="99" s="1"/>
  <c r="AB67" i="99" s="1"/>
  <c r="S67" i="99"/>
  <c r="AC67" i="99" s="1"/>
  <c r="AB68" i="99" s="1"/>
  <c r="S75" i="99"/>
  <c r="AC75" i="99" s="1"/>
  <c r="AB76" i="99" s="1"/>
  <c r="S76" i="99"/>
  <c r="AC76" i="99" s="1"/>
  <c r="AB77" i="99" s="1"/>
  <c r="S78" i="99"/>
  <c r="AC78" i="99" s="1"/>
  <c r="AB79" i="99" s="1"/>
  <c r="S83" i="99"/>
  <c r="AC83" i="99" s="1"/>
  <c r="AB84" i="99" s="1"/>
  <c r="S86" i="99"/>
  <c r="AC86" i="99" s="1"/>
  <c r="AB87" i="99" s="1"/>
  <c r="S88" i="99"/>
  <c r="AC88" i="99" s="1"/>
  <c r="AB89" i="99" s="1"/>
  <c r="W93" i="102"/>
  <c r="AG92" i="102"/>
  <c r="AP92" i="102" s="1"/>
  <c r="AE92" i="102"/>
  <c r="AF92" i="102"/>
  <c r="AO92" i="102" s="1"/>
  <c r="AI93" i="35"/>
  <c r="AN93" i="35"/>
  <c r="AN94" i="94"/>
  <c r="AI94" i="94"/>
  <c r="S6" i="103"/>
  <c r="AC6" i="103" s="1"/>
  <c r="AB7" i="103" s="1"/>
  <c r="S7" i="103"/>
  <c r="AC7" i="103" s="1"/>
  <c r="AB8" i="103" s="1"/>
  <c r="S8" i="103"/>
  <c r="AC8" i="103" s="1"/>
  <c r="AB9" i="103" s="1"/>
  <c r="S11" i="103"/>
  <c r="AC11" i="103" s="1"/>
  <c r="AB12" i="103" s="1"/>
  <c r="S18" i="103"/>
  <c r="AC18" i="103" s="1"/>
  <c r="AB19" i="103" s="1"/>
  <c r="S20" i="103"/>
  <c r="AC20" i="103" s="1"/>
  <c r="AB21" i="103" s="1"/>
  <c r="S21" i="103"/>
  <c r="AC21" i="103" s="1"/>
  <c r="AB22" i="103" s="1"/>
  <c r="S22" i="103"/>
  <c r="AC22" i="103" s="1"/>
  <c r="AB23" i="103" s="1"/>
  <c r="S27" i="103"/>
  <c r="AC27" i="103" s="1"/>
  <c r="AB28" i="103" s="1"/>
  <c r="S33" i="103"/>
  <c r="AC33" i="103" s="1"/>
  <c r="AB34" i="103" s="1"/>
  <c r="S34" i="103"/>
  <c r="AC34" i="103" s="1"/>
  <c r="AB35" i="103" s="1"/>
  <c r="S35" i="103"/>
  <c r="AC35" i="103" s="1"/>
  <c r="AB36" i="103" s="1"/>
  <c r="S36" i="103"/>
  <c r="AC36" i="103" s="1"/>
  <c r="AB37" i="103" s="1"/>
  <c r="S38" i="103"/>
  <c r="AC38" i="103" s="1"/>
  <c r="AB39" i="103" s="1"/>
  <c r="S40" i="103"/>
  <c r="AC40" i="103" s="1"/>
  <c r="AB41" i="103" s="1"/>
  <c r="S42" i="103"/>
  <c r="AC42" i="103" s="1"/>
  <c r="AB43" i="103" s="1"/>
  <c r="S45" i="103"/>
  <c r="AC45" i="103" s="1"/>
  <c r="AB46" i="103" s="1"/>
  <c r="S47" i="103"/>
  <c r="AC47" i="103" s="1"/>
  <c r="AB48" i="103" s="1"/>
  <c r="S54" i="103"/>
  <c r="AC54" i="103" s="1"/>
  <c r="AB55" i="103" s="1"/>
  <c r="S56" i="103"/>
  <c r="AC56" i="103" s="1"/>
  <c r="AB57" i="103" s="1"/>
  <c r="S57" i="103"/>
  <c r="AC57" i="103" s="1"/>
  <c r="AB58" i="103" s="1"/>
  <c r="S58" i="103"/>
  <c r="AC58" i="103" s="1"/>
  <c r="AB59" i="103" s="1"/>
  <c r="S61" i="103"/>
  <c r="AC61" i="103" s="1"/>
  <c r="AB62" i="103" s="1"/>
  <c r="S69" i="103"/>
  <c r="AC69" i="103" s="1"/>
  <c r="AB70" i="103" s="1"/>
  <c r="S70" i="103"/>
  <c r="AC70" i="103" s="1"/>
  <c r="AB71" i="103" s="1"/>
  <c r="S71" i="103"/>
  <c r="AC71" i="103" s="1"/>
  <c r="AB72" i="103" s="1"/>
  <c r="S72" i="103"/>
  <c r="AC72" i="103" s="1"/>
  <c r="AB73" i="103" s="1"/>
  <c r="S76" i="103"/>
  <c r="AC76" i="103" s="1"/>
  <c r="AB77" i="103" s="1"/>
  <c r="S78" i="103"/>
  <c r="AC78" i="103" s="1"/>
  <c r="AB79" i="103" s="1"/>
  <c r="S80" i="103"/>
  <c r="AC80" i="103" s="1"/>
  <c r="AB81" i="103" s="1"/>
  <c r="S83" i="103"/>
  <c r="AC83" i="103" s="1"/>
  <c r="AB84" i="103" s="1"/>
  <c r="S88" i="103"/>
  <c r="AC88" i="103" s="1"/>
  <c r="AB89" i="103" s="1"/>
  <c r="AI90" i="50"/>
  <c r="AN90" i="50"/>
  <c r="AH94" i="85"/>
  <c r="AQ94" i="85" s="1"/>
  <c r="AN91" i="10"/>
  <c r="AI91" i="10"/>
  <c r="AI97" i="18"/>
  <c r="AN97" i="18"/>
  <c r="AF88" i="95"/>
  <c r="AO88" i="95" s="1"/>
  <c r="AE88" i="95"/>
  <c r="AG88" i="95"/>
  <c r="AP88" i="95" s="1"/>
  <c r="W89" i="95"/>
  <c r="Y92" i="10"/>
  <c r="X92" i="10"/>
  <c r="Y91" i="50"/>
  <c r="X91" i="50"/>
  <c r="AN91" i="82"/>
  <c r="AI91" i="82"/>
  <c r="AG89" i="103"/>
  <c r="AP89" i="103" s="1"/>
  <c r="AP91" i="103" s="1"/>
  <c r="AF89" i="103"/>
  <c r="AO89" i="103" s="1"/>
  <c r="AO91" i="103" s="1"/>
  <c r="AE89" i="103"/>
  <c r="AC89" i="103"/>
  <c r="AR97" i="98"/>
  <c r="AE93" i="48"/>
  <c r="W94" i="48"/>
  <c r="AF93" i="48"/>
  <c r="AO93" i="48" s="1"/>
  <c r="AG93" i="48"/>
  <c r="AP93" i="48" s="1"/>
  <c r="Y92" i="82"/>
  <c r="X92" i="82"/>
  <c r="AR93" i="85"/>
  <c r="Z94" i="85"/>
  <c r="Y98" i="18"/>
  <c r="X98" i="18"/>
  <c r="AH98" i="98"/>
  <c r="AQ98" i="98" s="1"/>
  <c r="AQ100" i="98" s="1"/>
  <c r="AZ3" i="98"/>
  <c r="AX3" i="98" s="1"/>
  <c r="Z91" i="50" l="1"/>
  <c r="Z94" i="35"/>
  <c r="AX92" i="98"/>
  <c r="AX86" i="98"/>
  <c r="S86" i="98" s="1"/>
  <c r="AC86" i="98" s="1"/>
  <c r="AB87" i="98" s="1"/>
  <c r="AX80" i="98"/>
  <c r="S80" i="98" s="1"/>
  <c r="AC80" i="98" s="1"/>
  <c r="AB81" i="98" s="1"/>
  <c r="AX74" i="98"/>
  <c r="S74" i="98" s="1"/>
  <c r="AC74" i="98" s="1"/>
  <c r="AB75" i="98" s="1"/>
  <c r="AX68" i="98"/>
  <c r="AX62" i="98"/>
  <c r="AX56" i="98"/>
  <c r="AX50" i="98"/>
  <c r="S50" i="98" s="1"/>
  <c r="AC50" i="98" s="1"/>
  <c r="AB51" i="98" s="1"/>
  <c r="AX44" i="98"/>
  <c r="S44" i="98" s="1"/>
  <c r="AC44" i="98" s="1"/>
  <c r="AB45" i="98" s="1"/>
  <c r="AX39" i="98"/>
  <c r="S39" i="98" s="1"/>
  <c r="AC39" i="98" s="1"/>
  <c r="AB40" i="98" s="1"/>
  <c r="AX32" i="98"/>
  <c r="AX26" i="98"/>
  <c r="AX19" i="98"/>
  <c r="AX14" i="98"/>
  <c r="S14" i="98" s="1"/>
  <c r="AC14" i="98" s="1"/>
  <c r="AB15" i="98" s="1"/>
  <c r="AX8" i="98"/>
  <c r="S8" i="98" s="1"/>
  <c r="AC8" i="98" s="1"/>
  <c r="AB9" i="98" s="1"/>
  <c r="Z98" i="18"/>
  <c r="AG98" i="18" s="1"/>
  <c r="AP98" i="18" s="1"/>
  <c r="AP100" i="18" s="1"/>
  <c r="AX96" i="98"/>
  <c r="AX91" i="98"/>
  <c r="AX85" i="98"/>
  <c r="AX79" i="98"/>
  <c r="S79" i="98" s="1"/>
  <c r="AC79" i="98" s="1"/>
  <c r="AB80" i="98" s="1"/>
  <c r="AX73" i="98"/>
  <c r="S73" i="98" s="1"/>
  <c r="AC73" i="98" s="1"/>
  <c r="AB74" i="98" s="1"/>
  <c r="AX67" i="98"/>
  <c r="S67" i="98" s="1"/>
  <c r="AC67" i="98" s="1"/>
  <c r="AB68" i="98" s="1"/>
  <c r="AX61" i="98"/>
  <c r="AX55" i="98"/>
  <c r="AX49" i="98"/>
  <c r="AX43" i="98"/>
  <c r="S43" i="98" s="1"/>
  <c r="AC43" i="98" s="1"/>
  <c r="AB44" i="98" s="1"/>
  <c r="AX37" i="98"/>
  <c r="S37" i="98" s="1"/>
  <c r="AC37" i="98" s="1"/>
  <c r="AB38" i="98" s="1"/>
  <c r="AX31" i="98"/>
  <c r="S31" i="98" s="1"/>
  <c r="AC31" i="98" s="1"/>
  <c r="AB32" i="98" s="1"/>
  <c r="AX25" i="98"/>
  <c r="AX20" i="98"/>
  <c r="AX12" i="98"/>
  <c r="AX7" i="98"/>
  <c r="S7" i="98" s="1"/>
  <c r="AC7" i="98" s="1"/>
  <c r="AB8" i="98" s="1"/>
  <c r="Z92" i="82"/>
  <c r="AE92" i="82" s="1"/>
  <c r="Z93" i="42"/>
  <c r="AF93" i="42" s="1"/>
  <c r="AO93" i="42" s="1"/>
  <c r="AX95" i="98"/>
  <c r="AX90" i="98"/>
  <c r="AX84" i="98"/>
  <c r="AX78" i="98"/>
  <c r="S78" i="98" s="1"/>
  <c r="AC78" i="98" s="1"/>
  <c r="AB79" i="98" s="1"/>
  <c r="AX72" i="98"/>
  <c r="S72" i="98" s="1"/>
  <c r="AC72" i="98" s="1"/>
  <c r="AB73" i="98" s="1"/>
  <c r="AX66" i="98"/>
  <c r="S66" i="98" s="1"/>
  <c r="AC66" i="98" s="1"/>
  <c r="AB67" i="98" s="1"/>
  <c r="AX60" i="98"/>
  <c r="AX54" i="98"/>
  <c r="AX48" i="98"/>
  <c r="AX42" i="98"/>
  <c r="S42" i="98" s="1"/>
  <c r="AC42" i="98" s="1"/>
  <c r="AB43" i="98" s="1"/>
  <c r="AX36" i="98"/>
  <c r="S36" i="98" s="1"/>
  <c r="AC36" i="98" s="1"/>
  <c r="AB37" i="98" s="1"/>
  <c r="AX30" i="98"/>
  <c r="S30" i="98" s="1"/>
  <c r="AC30" i="98" s="1"/>
  <c r="AB31" i="98" s="1"/>
  <c r="AX24" i="98"/>
  <c r="AX18" i="98"/>
  <c r="AX13" i="98"/>
  <c r="AX6" i="98"/>
  <c r="S6" i="98" s="1"/>
  <c r="AC6" i="98" s="1"/>
  <c r="AB7" i="98" s="1"/>
  <c r="AX94" i="98"/>
  <c r="S94" i="98" s="1"/>
  <c r="AC94" i="98" s="1"/>
  <c r="AB95" i="98" s="1"/>
  <c r="AX89" i="98"/>
  <c r="AX83" i="98"/>
  <c r="AX77" i="98"/>
  <c r="AX70" i="98"/>
  <c r="AX65" i="98"/>
  <c r="AX59" i="98"/>
  <c r="S59" i="98" s="1"/>
  <c r="AC59" i="98" s="1"/>
  <c r="AB60" i="98" s="1"/>
  <c r="AX53" i="98"/>
  <c r="AX47" i="98"/>
  <c r="AX41" i="98"/>
  <c r="AX35" i="98"/>
  <c r="AX29" i="98"/>
  <c r="S29" i="98" s="1"/>
  <c r="AC29" i="98" s="1"/>
  <c r="AB30" i="98" s="1"/>
  <c r="AX23" i="98"/>
  <c r="S23" i="98" s="1"/>
  <c r="AC23" i="98" s="1"/>
  <c r="AB24" i="98" s="1"/>
  <c r="AX17" i="98"/>
  <c r="AX11" i="98"/>
  <c r="AX5" i="98"/>
  <c r="AX97" i="98"/>
  <c r="AX88" i="98"/>
  <c r="S88" i="98" s="1"/>
  <c r="AC88" i="98" s="1"/>
  <c r="AB89" i="98" s="1"/>
  <c r="AX81" i="98"/>
  <c r="S81" i="98" s="1"/>
  <c r="AC81" i="98" s="1"/>
  <c r="AB82" i="98" s="1"/>
  <c r="AX76" i="98"/>
  <c r="S76" i="98" s="1"/>
  <c r="AC76" i="98" s="1"/>
  <c r="AB77" i="98" s="1"/>
  <c r="AX71" i="98"/>
  <c r="AX64" i="98"/>
  <c r="AX58" i="98"/>
  <c r="AX52" i="98"/>
  <c r="S52" i="98" s="1"/>
  <c r="AC52" i="98" s="1"/>
  <c r="AB53" i="98" s="1"/>
  <c r="AX46" i="98"/>
  <c r="S46" i="98" s="1"/>
  <c r="AC46" i="98" s="1"/>
  <c r="AB47" i="98" s="1"/>
  <c r="AX40" i="98"/>
  <c r="S40" i="98" s="1"/>
  <c r="AC40" i="98" s="1"/>
  <c r="AB41" i="98" s="1"/>
  <c r="AX34" i="98"/>
  <c r="AX28" i="98"/>
  <c r="AX22" i="98"/>
  <c r="AX16" i="98"/>
  <c r="S16" i="98" s="1"/>
  <c r="AC16" i="98" s="1"/>
  <c r="AB17" i="98" s="1"/>
  <c r="AX10" i="98"/>
  <c r="S10" i="98" s="1"/>
  <c r="AC10" i="98" s="1"/>
  <c r="AB11" i="98" s="1"/>
  <c r="AX4" i="98"/>
  <c r="S4" i="98" s="1"/>
  <c r="AC4" i="98" s="1"/>
  <c r="AB5" i="98" s="1"/>
  <c r="AX93" i="98"/>
  <c r="AX87" i="98"/>
  <c r="AX82" i="98"/>
  <c r="AX75" i="98"/>
  <c r="S75" i="98" s="1"/>
  <c r="AC75" i="98" s="1"/>
  <c r="AB76" i="98" s="1"/>
  <c r="AX69" i="98"/>
  <c r="S69" i="98" s="1"/>
  <c r="AC69" i="98" s="1"/>
  <c r="AB70" i="98" s="1"/>
  <c r="AX63" i="98"/>
  <c r="S63" i="98" s="1"/>
  <c r="AC63" i="98" s="1"/>
  <c r="AB64" i="98" s="1"/>
  <c r="AX57" i="98"/>
  <c r="AX51" i="98"/>
  <c r="AX45" i="98"/>
  <c r="AX38" i="98"/>
  <c r="S38" i="98" s="1"/>
  <c r="AC38" i="98" s="1"/>
  <c r="AB39" i="98" s="1"/>
  <c r="AX33" i="98"/>
  <c r="S33" i="98" s="1"/>
  <c r="AC33" i="98" s="1"/>
  <c r="AB34" i="98" s="1"/>
  <c r="AX27" i="98"/>
  <c r="S27" i="98" s="1"/>
  <c r="AC27" i="98" s="1"/>
  <c r="AB28" i="98" s="1"/>
  <c r="AX21" i="98"/>
  <c r="S21" i="98" s="1"/>
  <c r="AC21" i="98" s="1"/>
  <c r="AB22" i="98" s="1"/>
  <c r="AX15" i="98"/>
  <c r="AX9" i="98"/>
  <c r="AG93" i="42"/>
  <c r="AP93" i="42" s="1"/>
  <c r="AI88" i="95"/>
  <c r="AN88" i="95"/>
  <c r="AK63" i="103"/>
  <c r="AT63" i="103" s="1"/>
  <c r="AJ63" i="103"/>
  <c r="AK33" i="103"/>
  <c r="AT33" i="103" s="1"/>
  <c r="AJ33" i="103"/>
  <c r="AJ73" i="99"/>
  <c r="AK73" i="99"/>
  <c r="AT73" i="99" s="1"/>
  <c r="AJ43" i="99"/>
  <c r="AK43" i="99"/>
  <c r="AT43" i="99" s="1"/>
  <c r="AH92" i="10"/>
  <c r="AQ92" i="10" s="1"/>
  <c r="AK80" i="103"/>
  <c r="AT80" i="103" s="1"/>
  <c r="AJ80" i="103"/>
  <c r="AK38" i="103"/>
  <c r="AT38" i="103" s="1"/>
  <c r="AJ38" i="103"/>
  <c r="AK14" i="103"/>
  <c r="AT14" i="103" s="1"/>
  <c r="AJ14" i="103"/>
  <c r="AK72" i="99"/>
  <c r="AT72" i="99" s="1"/>
  <c r="AJ72" i="99"/>
  <c r="Z92" i="10"/>
  <c r="AK85" i="103"/>
  <c r="AT85" i="103" s="1"/>
  <c r="AJ85" i="103"/>
  <c r="AK67" i="103"/>
  <c r="AT67" i="103" s="1"/>
  <c r="AJ67" i="103"/>
  <c r="AJ55" i="103"/>
  <c r="AK55" i="103"/>
  <c r="AT55" i="103" s="1"/>
  <c r="AJ37" i="103"/>
  <c r="AK37" i="103"/>
  <c r="AT37" i="103" s="1"/>
  <c r="S3" i="98"/>
  <c r="AC3" i="98" s="1"/>
  <c r="S5" i="98"/>
  <c r="AC5" i="98" s="1"/>
  <c r="AB6" i="98" s="1"/>
  <c r="S9" i="98"/>
  <c r="AC9" i="98" s="1"/>
  <c r="AB10" i="98" s="1"/>
  <c r="S11" i="98"/>
  <c r="AC11" i="98" s="1"/>
  <c r="AB12" i="98" s="1"/>
  <c r="S12" i="98"/>
  <c r="AC12" i="98" s="1"/>
  <c r="AB13" i="98" s="1"/>
  <c r="S13" i="98"/>
  <c r="AC13" i="98" s="1"/>
  <c r="AB14" i="98" s="1"/>
  <c r="S15" i="98"/>
  <c r="AC15" i="98" s="1"/>
  <c r="AB16" i="98" s="1"/>
  <c r="S17" i="98"/>
  <c r="AC17" i="98" s="1"/>
  <c r="AB18" i="98" s="1"/>
  <c r="S18" i="98"/>
  <c r="AC18" i="98" s="1"/>
  <c r="AB19" i="98" s="1"/>
  <c r="S19" i="98"/>
  <c r="AC19" i="98" s="1"/>
  <c r="AB20" i="98" s="1"/>
  <c r="S20" i="98"/>
  <c r="AC20" i="98" s="1"/>
  <c r="AB21" i="98" s="1"/>
  <c r="S22" i="98"/>
  <c r="AC22" i="98" s="1"/>
  <c r="AB23" i="98" s="1"/>
  <c r="S24" i="98"/>
  <c r="AC24" i="98" s="1"/>
  <c r="AB25" i="98" s="1"/>
  <c r="S25" i="98"/>
  <c r="AC25" i="98" s="1"/>
  <c r="AB26" i="98" s="1"/>
  <c r="S26" i="98"/>
  <c r="AC26" i="98" s="1"/>
  <c r="AB27" i="98" s="1"/>
  <c r="S28" i="98"/>
  <c r="AC28" i="98" s="1"/>
  <c r="AB29" i="98" s="1"/>
  <c r="S32" i="98"/>
  <c r="AC32" i="98" s="1"/>
  <c r="AB33" i="98" s="1"/>
  <c r="S34" i="98"/>
  <c r="AC34" i="98" s="1"/>
  <c r="AB35" i="98" s="1"/>
  <c r="S35" i="98"/>
  <c r="AC35" i="98" s="1"/>
  <c r="AB36" i="98" s="1"/>
  <c r="S41" i="98"/>
  <c r="AC41" i="98" s="1"/>
  <c r="AB42" i="98" s="1"/>
  <c r="S45" i="98"/>
  <c r="AC45" i="98" s="1"/>
  <c r="AB46" i="98" s="1"/>
  <c r="S47" i="98"/>
  <c r="AC47" i="98" s="1"/>
  <c r="AB48" i="98" s="1"/>
  <c r="S48" i="98"/>
  <c r="AC48" i="98" s="1"/>
  <c r="AB49" i="98" s="1"/>
  <c r="S49" i="98"/>
  <c r="AC49" i="98" s="1"/>
  <c r="AB50" i="98" s="1"/>
  <c r="S51" i="98"/>
  <c r="AC51" i="98" s="1"/>
  <c r="AB52" i="98" s="1"/>
  <c r="S53" i="98"/>
  <c r="AC53" i="98" s="1"/>
  <c r="AB54" i="98" s="1"/>
  <c r="S54" i="98"/>
  <c r="AC54" i="98" s="1"/>
  <c r="AB55" i="98" s="1"/>
  <c r="S55" i="98"/>
  <c r="AC55" i="98" s="1"/>
  <c r="AB56" i="98" s="1"/>
  <c r="S56" i="98"/>
  <c r="AC56" i="98" s="1"/>
  <c r="AB57" i="98" s="1"/>
  <c r="S57" i="98"/>
  <c r="AC57" i="98" s="1"/>
  <c r="AB58" i="98" s="1"/>
  <c r="S58" i="98"/>
  <c r="AC58" i="98" s="1"/>
  <c r="AB59" i="98" s="1"/>
  <c r="S60" i="98"/>
  <c r="AC60" i="98" s="1"/>
  <c r="AB61" i="98" s="1"/>
  <c r="S61" i="98"/>
  <c r="AC61" i="98" s="1"/>
  <c r="AB62" i="98" s="1"/>
  <c r="S62" i="98"/>
  <c r="AC62" i="98" s="1"/>
  <c r="AB63" i="98" s="1"/>
  <c r="S64" i="98"/>
  <c r="AC64" i="98" s="1"/>
  <c r="AB65" i="98" s="1"/>
  <c r="S65" i="98"/>
  <c r="AC65" i="98" s="1"/>
  <c r="AB66" i="98" s="1"/>
  <c r="S68" i="98"/>
  <c r="AC68" i="98" s="1"/>
  <c r="AB69" i="98" s="1"/>
  <c r="S70" i="98"/>
  <c r="AC70" i="98" s="1"/>
  <c r="AB71" i="98" s="1"/>
  <c r="S71" i="98"/>
  <c r="AC71" i="98" s="1"/>
  <c r="AB72" i="98" s="1"/>
  <c r="S77" i="98"/>
  <c r="AC77" i="98" s="1"/>
  <c r="AB78" i="98" s="1"/>
  <c r="S82" i="98"/>
  <c r="AC82" i="98" s="1"/>
  <c r="AB83" i="98" s="1"/>
  <c r="S83" i="98"/>
  <c r="AC83" i="98" s="1"/>
  <c r="AB84" i="98" s="1"/>
  <c r="S84" i="98"/>
  <c r="AC84" i="98" s="1"/>
  <c r="AB85" i="98" s="1"/>
  <c r="S85" i="98"/>
  <c r="AC85" i="98" s="1"/>
  <c r="AB86" i="98" s="1"/>
  <c r="S87" i="98"/>
  <c r="AC87" i="98" s="1"/>
  <c r="AB88" i="98" s="1"/>
  <c r="S89" i="98"/>
  <c r="AC89" i="98" s="1"/>
  <c r="AB90" i="98" s="1"/>
  <c r="S90" i="98"/>
  <c r="AC90" i="98" s="1"/>
  <c r="AB91" i="98" s="1"/>
  <c r="S91" i="98"/>
  <c r="AC91" i="98" s="1"/>
  <c r="AB92" i="98" s="1"/>
  <c r="S92" i="98"/>
  <c r="AC92" i="98" s="1"/>
  <c r="AB93" i="98" s="1"/>
  <c r="S93" i="98"/>
  <c r="AC93" i="98" s="1"/>
  <c r="AB94" i="98" s="1"/>
  <c r="S95" i="98"/>
  <c r="AC95" i="98" s="1"/>
  <c r="AB96" i="98" s="1"/>
  <c r="S96" i="98"/>
  <c r="AC96" i="98" s="1"/>
  <c r="AB97" i="98" s="1"/>
  <c r="S97" i="98"/>
  <c r="AC97" i="98" s="1"/>
  <c r="AB98" i="98" s="1"/>
  <c r="AN89" i="103"/>
  <c r="AN91" i="103" s="1"/>
  <c r="AI89" i="103"/>
  <c r="AR97" i="18"/>
  <c r="AR90" i="50"/>
  <c r="AJ84" i="103"/>
  <c r="AK84" i="103"/>
  <c r="AT84" i="103" s="1"/>
  <c r="AK78" i="103"/>
  <c r="AT78" i="103" s="1"/>
  <c r="AJ78" i="103"/>
  <c r="AK72" i="103"/>
  <c r="AT72" i="103" s="1"/>
  <c r="AJ72" i="103"/>
  <c r="AJ66" i="103"/>
  <c r="AK66" i="103"/>
  <c r="AT66" i="103" s="1"/>
  <c r="AK60" i="103"/>
  <c r="AT60" i="103" s="1"/>
  <c r="AJ60" i="103"/>
  <c r="AK54" i="103"/>
  <c r="AT54" i="103" s="1"/>
  <c r="AJ54" i="103"/>
  <c r="AK48" i="103"/>
  <c r="AT48" i="103" s="1"/>
  <c r="AJ48" i="103"/>
  <c r="AK42" i="103"/>
  <c r="AT42" i="103" s="1"/>
  <c r="AJ42" i="103"/>
  <c r="AK36" i="103"/>
  <c r="AT36" i="103" s="1"/>
  <c r="AJ36" i="103"/>
  <c r="AK30" i="103"/>
  <c r="AT30" i="103" s="1"/>
  <c r="AJ30" i="103"/>
  <c r="AK24" i="103"/>
  <c r="AT24" i="103" s="1"/>
  <c r="AJ24" i="103"/>
  <c r="AK18" i="103"/>
  <c r="AT18" i="103" s="1"/>
  <c r="AJ18" i="103"/>
  <c r="AK12" i="103"/>
  <c r="AT12" i="103" s="1"/>
  <c r="AJ12" i="103"/>
  <c r="AJ6" i="103"/>
  <c r="AK6" i="103"/>
  <c r="AT6" i="103" s="1"/>
  <c r="AR93" i="35"/>
  <c r="AJ88" i="99"/>
  <c r="AK88" i="99"/>
  <c r="AT88" i="99" s="1"/>
  <c r="AJ82" i="99"/>
  <c r="AK82" i="99"/>
  <c r="AT82" i="99" s="1"/>
  <c r="AJ76" i="99"/>
  <c r="AK76" i="99"/>
  <c r="AT76" i="99" s="1"/>
  <c r="AJ70" i="99"/>
  <c r="AK70" i="99"/>
  <c r="AT70" i="99" s="1"/>
  <c r="AJ64" i="99"/>
  <c r="AK64" i="99"/>
  <c r="AT64" i="99" s="1"/>
  <c r="AJ58" i="99"/>
  <c r="AK58" i="99"/>
  <c r="AT58" i="99" s="1"/>
  <c r="AJ52" i="99"/>
  <c r="AK52" i="99"/>
  <c r="AT52" i="99" s="1"/>
  <c r="AJ46" i="99"/>
  <c r="AK46" i="99"/>
  <c r="AT46" i="99" s="1"/>
  <c r="AJ40" i="99"/>
  <c r="AK40" i="99"/>
  <c r="AT40" i="99" s="1"/>
  <c r="AJ34" i="99"/>
  <c r="AK34" i="99"/>
  <c r="AT34" i="99" s="1"/>
  <c r="AJ28" i="99"/>
  <c r="AK28" i="99"/>
  <c r="AT28" i="99" s="1"/>
  <c r="AJ22" i="99"/>
  <c r="AK22" i="99"/>
  <c r="AT22" i="99" s="1"/>
  <c r="AJ16" i="99"/>
  <c r="AK16" i="99"/>
  <c r="AT16" i="99" s="1"/>
  <c r="AJ10" i="99"/>
  <c r="AK10" i="99"/>
  <c r="AT10" i="99" s="1"/>
  <c r="AK5" i="99"/>
  <c r="AT5" i="99" s="1"/>
  <c r="AJ5" i="99"/>
  <c r="AJ75" i="103"/>
  <c r="AK75" i="103"/>
  <c r="AT75" i="103" s="1"/>
  <c r="AK39" i="103"/>
  <c r="AT39" i="103" s="1"/>
  <c r="AJ39" i="103"/>
  <c r="AJ79" i="99"/>
  <c r="AK79" i="99"/>
  <c r="AT79" i="99" s="1"/>
  <c r="AJ49" i="99"/>
  <c r="AK49" i="99"/>
  <c r="AT49" i="99" s="1"/>
  <c r="AK86" i="103"/>
  <c r="AT86" i="103" s="1"/>
  <c r="AJ86" i="103"/>
  <c r="AK56" i="103"/>
  <c r="AT56" i="103" s="1"/>
  <c r="AJ56" i="103"/>
  <c r="AK8" i="103"/>
  <c r="AT8" i="103" s="1"/>
  <c r="AJ8" i="103"/>
  <c r="AK78" i="99"/>
  <c r="AT78" i="99" s="1"/>
  <c r="AJ78" i="99"/>
  <c r="AF94" i="85"/>
  <c r="AO94" i="85" s="1"/>
  <c r="AE94" i="85"/>
  <c r="AG94" i="85"/>
  <c r="AP94" i="85" s="1"/>
  <c r="W95" i="85"/>
  <c r="AK79" i="103"/>
  <c r="AT79" i="103" s="1"/>
  <c r="AJ79" i="103"/>
  <c r="AJ61" i="103"/>
  <c r="AK61" i="103"/>
  <c r="AT61" i="103" s="1"/>
  <c r="AJ43" i="103"/>
  <c r="AK43" i="103"/>
  <c r="AT43" i="103" s="1"/>
  <c r="AJ25" i="103"/>
  <c r="AK25" i="103"/>
  <c r="AT25" i="103" s="1"/>
  <c r="Y94" i="48"/>
  <c r="X94" i="48"/>
  <c r="AH91" i="50"/>
  <c r="AQ91" i="50" s="1"/>
  <c r="Y89" i="95"/>
  <c r="X89" i="95"/>
  <c r="AR91" i="10"/>
  <c r="AK89" i="103"/>
  <c r="AT89" i="103" s="1"/>
  <c r="AJ89" i="103"/>
  <c r="AS89" i="103" s="1"/>
  <c r="AJ83" i="103"/>
  <c r="AK83" i="103"/>
  <c r="AT83" i="103" s="1"/>
  <c r="AK77" i="103"/>
  <c r="AT77" i="103" s="1"/>
  <c r="AJ77" i="103"/>
  <c r="AK71" i="103"/>
  <c r="AT71" i="103" s="1"/>
  <c r="AJ71" i="103"/>
  <c r="AJ65" i="103"/>
  <c r="AK65" i="103"/>
  <c r="AT65" i="103" s="1"/>
  <c r="AK59" i="103"/>
  <c r="AT59" i="103" s="1"/>
  <c r="AJ59" i="103"/>
  <c r="AK53" i="103"/>
  <c r="AT53" i="103" s="1"/>
  <c r="AJ53" i="103"/>
  <c r="AK47" i="103"/>
  <c r="AT47" i="103" s="1"/>
  <c r="AJ47" i="103"/>
  <c r="AK41" i="103"/>
  <c r="AT41" i="103" s="1"/>
  <c r="AJ41" i="103"/>
  <c r="AK35" i="103"/>
  <c r="AT35" i="103" s="1"/>
  <c r="AJ35" i="103"/>
  <c r="AK29" i="103"/>
  <c r="AT29" i="103" s="1"/>
  <c r="AJ29" i="103"/>
  <c r="AK23" i="103"/>
  <c r="AT23" i="103" s="1"/>
  <c r="AJ23" i="103"/>
  <c r="AK17" i="103"/>
  <c r="AT17" i="103" s="1"/>
  <c r="AJ17" i="103"/>
  <c r="AK11" i="103"/>
  <c r="AT11" i="103" s="1"/>
  <c r="AJ11" i="103"/>
  <c r="AJ3" i="103"/>
  <c r="AB4" i="103"/>
  <c r="AK87" i="99"/>
  <c r="AT87" i="99" s="1"/>
  <c r="AJ87" i="99"/>
  <c r="AK81" i="99"/>
  <c r="AT81" i="99" s="1"/>
  <c r="AJ81" i="99"/>
  <c r="AK75" i="99"/>
  <c r="AT75" i="99" s="1"/>
  <c r="AJ75" i="99"/>
  <c r="AK69" i="99"/>
  <c r="AT69" i="99" s="1"/>
  <c r="AJ69" i="99"/>
  <c r="AK63" i="99"/>
  <c r="AT63" i="99" s="1"/>
  <c r="AJ63" i="99"/>
  <c r="AK57" i="99"/>
  <c r="AT57" i="99" s="1"/>
  <c r="AJ57" i="99"/>
  <c r="AK51" i="99"/>
  <c r="AT51" i="99" s="1"/>
  <c r="AJ51" i="99"/>
  <c r="AK45" i="99"/>
  <c r="AT45" i="99" s="1"/>
  <c r="AJ45" i="99"/>
  <c r="AK39" i="99"/>
  <c r="AT39" i="99" s="1"/>
  <c r="AJ39" i="99"/>
  <c r="AK33" i="99"/>
  <c r="AT33" i="99" s="1"/>
  <c r="AJ33" i="99"/>
  <c r="AK27" i="99"/>
  <c r="AT27" i="99" s="1"/>
  <c r="AJ27" i="99"/>
  <c r="AK21" i="99"/>
  <c r="AT21" i="99" s="1"/>
  <c r="AJ21" i="99"/>
  <c r="AK15" i="99"/>
  <c r="AT15" i="99" s="1"/>
  <c r="AJ15" i="99"/>
  <c r="AK9" i="99"/>
  <c r="AT9" i="99" s="1"/>
  <c r="AJ9" i="99"/>
  <c r="AH95" i="94"/>
  <c r="AQ95" i="94" s="1"/>
  <c r="AN98" i="98"/>
  <c r="AN100" i="98" s="1"/>
  <c r="AI98" i="98"/>
  <c r="AK81" i="103"/>
  <c r="AT81" i="103" s="1"/>
  <c r="AJ81" i="103"/>
  <c r="AK51" i="103"/>
  <c r="AT51" i="103" s="1"/>
  <c r="AJ51" i="103"/>
  <c r="AK27" i="103"/>
  <c r="AT27" i="103" s="1"/>
  <c r="AJ27" i="103"/>
  <c r="AJ85" i="99"/>
  <c r="AK85" i="99"/>
  <c r="AT85" i="99" s="1"/>
  <c r="AJ37" i="99"/>
  <c r="AK37" i="99"/>
  <c r="AT37" i="99" s="1"/>
  <c r="AJ74" i="103"/>
  <c r="AK74" i="103"/>
  <c r="AT74" i="103" s="1"/>
  <c r="AK44" i="103"/>
  <c r="AT44" i="103" s="1"/>
  <c r="AJ44" i="103"/>
  <c r="AK20" i="103"/>
  <c r="AT20" i="103" s="1"/>
  <c r="AJ20" i="103"/>
  <c r="AK66" i="99"/>
  <c r="AT66" i="99" s="1"/>
  <c r="AJ66" i="99"/>
  <c r="AH98" i="18"/>
  <c r="AQ98" i="18" s="1"/>
  <c r="AQ100" i="18" s="1"/>
  <c r="AZ3" i="18"/>
  <c r="AX6" i="18" s="1"/>
  <c r="AH92" i="82"/>
  <c r="AQ92" i="82" s="1"/>
  <c r="AI93" i="48"/>
  <c r="AN93" i="48"/>
  <c r="AK88" i="103"/>
  <c r="AT88" i="103" s="1"/>
  <c r="AJ88" i="103"/>
  <c r="AK82" i="103"/>
  <c r="AT82" i="103" s="1"/>
  <c r="AJ82" i="103"/>
  <c r="AK76" i="103"/>
  <c r="AT76" i="103" s="1"/>
  <c r="AJ76" i="103"/>
  <c r="AK70" i="103"/>
  <c r="AT70" i="103" s="1"/>
  <c r="AJ70" i="103"/>
  <c r="AK64" i="103"/>
  <c r="AT64" i="103" s="1"/>
  <c r="AJ64" i="103"/>
  <c r="AJ58" i="103"/>
  <c r="AK58" i="103"/>
  <c r="AT58" i="103" s="1"/>
  <c r="AJ52" i="103"/>
  <c r="AK52" i="103"/>
  <c r="AT52" i="103" s="1"/>
  <c r="AJ46" i="103"/>
  <c r="AK46" i="103"/>
  <c r="AT46" i="103" s="1"/>
  <c r="AJ40" i="103"/>
  <c r="AK40" i="103"/>
  <c r="AT40" i="103" s="1"/>
  <c r="AJ34" i="103"/>
  <c r="AK34" i="103"/>
  <c r="AT34" i="103" s="1"/>
  <c r="AJ28" i="103"/>
  <c r="AK28" i="103"/>
  <c r="AT28" i="103" s="1"/>
  <c r="AJ22" i="103"/>
  <c r="AK22" i="103"/>
  <c r="AT22" i="103" s="1"/>
  <c r="AJ16" i="103"/>
  <c r="AK16" i="103"/>
  <c r="AT16" i="103" s="1"/>
  <c r="AJ10" i="103"/>
  <c r="AK10" i="103"/>
  <c r="AT10" i="103" s="1"/>
  <c r="AK5" i="103"/>
  <c r="AT5" i="103" s="1"/>
  <c r="AJ5" i="103"/>
  <c r="AN92" i="102"/>
  <c r="AI92" i="102"/>
  <c r="AK86" i="99"/>
  <c r="AT86" i="99" s="1"/>
  <c r="AJ86" i="99"/>
  <c r="AK80" i="99"/>
  <c r="AT80" i="99" s="1"/>
  <c r="AJ80" i="99"/>
  <c r="AK74" i="99"/>
  <c r="AT74" i="99" s="1"/>
  <c r="AJ74" i="99"/>
  <c r="AK68" i="99"/>
  <c r="AT68" i="99" s="1"/>
  <c r="AJ68" i="99"/>
  <c r="AK62" i="99"/>
  <c r="AT62" i="99" s="1"/>
  <c r="AJ62" i="99"/>
  <c r="AK56" i="99"/>
  <c r="AT56" i="99" s="1"/>
  <c r="AJ56" i="99"/>
  <c r="AK50" i="99"/>
  <c r="AT50" i="99" s="1"/>
  <c r="AJ50" i="99"/>
  <c r="AK44" i="99"/>
  <c r="AT44" i="99" s="1"/>
  <c r="AJ44" i="99"/>
  <c r="AK38" i="99"/>
  <c r="AT38" i="99" s="1"/>
  <c r="AJ38" i="99"/>
  <c r="AK32" i="99"/>
  <c r="AT32" i="99" s="1"/>
  <c r="AJ32" i="99"/>
  <c r="AK26" i="99"/>
  <c r="AT26" i="99" s="1"/>
  <c r="AJ26" i="99"/>
  <c r="AK20" i="99"/>
  <c r="AT20" i="99" s="1"/>
  <c r="AJ20" i="99"/>
  <c r="AK14" i="99"/>
  <c r="AT14" i="99" s="1"/>
  <c r="AJ14" i="99"/>
  <c r="AK8" i="99"/>
  <c r="AT8" i="99" s="1"/>
  <c r="AJ8" i="99"/>
  <c r="Z95" i="94"/>
  <c r="AH94" i="35"/>
  <c r="AQ94" i="35" s="1"/>
  <c r="AK69" i="103"/>
  <c r="AT69" i="103" s="1"/>
  <c r="AJ69" i="103"/>
  <c r="AK21" i="103"/>
  <c r="AT21" i="103" s="1"/>
  <c r="AJ21" i="103"/>
  <c r="AR94" i="94"/>
  <c r="AJ67" i="99"/>
  <c r="AK67" i="99"/>
  <c r="AT67" i="99" s="1"/>
  <c r="AJ31" i="99"/>
  <c r="AK31" i="99"/>
  <c r="AT31" i="99" s="1"/>
  <c r="AJ25" i="99"/>
  <c r="AK25" i="99"/>
  <c r="AT25" i="99" s="1"/>
  <c r="AJ19" i="99"/>
  <c r="AK19" i="99"/>
  <c r="AT19" i="99" s="1"/>
  <c r="AJ13" i="99"/>
  <c r="AK13" i="99"/>
  <c r="AT13" i="99" s="1"/>
  <c r="AK7" i="99"/>
  <c r="AT7" i="99" s="1"/>
  <c r="AJ7" i="99"/>
  <c r="AF94" i="35"/>
  <c r="AO94" i="35" s="1"/>
  <c r="AG94" i="35"/>
  <c r="AP94" i="35" s="1"/>
  <c r="W95" i="35"/>
  <c r="AE94" i="35"/>
  <c r="AN90" i="90"/>
  <c r="AI90" i="90"/>
  <c r="W92" i="50"/>
  <c r="AF91" i="50"/>
  <c r="AO91" i="50" s="1"/>
  <c r="AG91" i="50"/>
  <c r="AP91" i="50" s="1"/>
  <c r="AE91" i="50"/>
  <c r="AK57" i="103"/>
  <c r="AT57" i="103" s="1"/>
  <c r="AJ57" i="103"/>
  <c r="AK15" i="103"/>
  <c r="AT15" i="103" s="1"/>
  <c r="AJ15" i="103"/>
  <c r="AJ61" i="99"/>
  <c r="AK61" i="99"/>
  <c r="AT61" i="99" s="1"/>
  <c r="AK62" i="103"/>
  <c r="AT62" i="103" s="1"/>
  <c r="AJ62" i="103"/>
  <c r="AK26" i="103"/>
  <c r="AT26" i="103" s="1"/>
  <c r="AJ26" i="103"/>
  <c r="AK84" i="99"/>
  <c r="AT84" i="99" s="1"/>
  <c r="AJ84" i="99"/>
  <c r="AK60" i="99"/>
  <c r="AT60" i="99" s="1"/>
  <c r="AJ60" i="99"/>
  <c r="AK54" i="99"/>
  <c r="AT54" i="99" s="1"/>
  <c r="AJ54" i="99"/>
  <c r="AK48" i="99"/>
  <c r="AT48" i="99" s="1"/>
  <c r="AJ48" i="99"/>
  <c r="AK42" i="99"/>
  <c r="AT42" i="99" s="1"/>
  <c r="AJ42" i="99"/>
  <c r="AK36" i="99"/>
  <c r="AT36" i="99" s="1"/>
  <c r="AJ36" i="99"/>
  <c r="AK30" i="99"/>
  <c r="AT30" i="99" s="1"/>
  <c r="AJ30" i="99"/>
  <c r="AK24" i="99"/>
  <c r="AT24" i="99" s="1"/>
  <c r="AJ24" i="99"/>
  <c r="AK18" i="99"/>
  <c r="AT18" i="99" s="1"/>
  <c r="AJ18" i="99"/>
  <c r="AK12" i="99"/>
  <c r="AT12" i="99" s="1"/>
  <c r="AJ12" i="99"/>
  <c r="AK6" i="99"/>
  <c r="AT6" i="99" s="1"/>
  <c r="AJ6" i="99"/>
  <c r="AR92" i="42"/>
  <c r="AK87" i="103"/>
  <c r="AT87" i="103" s="1"/>
  <c r="AJ87" i="103"/>
  <c r="AK45" i="103"/>
  <c r="AT45" i="103" s="1"/>
  <c r="AJ45" i="103"/>
  <c r="AK9" i="103"/>
  <c r="AT9" i="103" s="1"/>
  <c r="AJ9" i="103"/>
  <c r="AJ55" i="99"/>
  <c r="AK55" i="99"/>
  <c r="AT55" i="99" s="1"/>
  <c r="AK68" i="103"/>
  <c r="AT68" i="103" s="1"/>
  <c r="AJ68" i="103"/>
  <c r="AK50" i="103"/>
  <c r="AT50" i="103" s="1"/>
  <c r="AJ50" i="103"/>
  <c r="AK32" i="103"/>
  <c r="AT32" i="103" s="1"/>
  <c r="AJ32" i="103"/>
  <c r="Y93" i="102"/>
  <c r="X93" i="102"/>
  <c r="AR91" i="82"/>
  <c r="AK73" i="103"/>
  <c r="AT73" i="103" s="1"/>
  <c r="AJ73" i="103"/>
  <c r="AJ49" i="103"/>
  <c r="AK49" i="103"/>
  <c r="AT49" i="103" s="1"/>
  <c r="AJ31" i="103"/>
  <c r="AK31" i="103"/>
  <c r="AT31" i="103" s="1"/>
  <c r="AJ19" i="103"/>
  <c r="AK19" i="103"/>
  <c r="AT19" i="103" s="1"/>
  <c r="AJ13" i="103"/>
  <c r="AK13" i="103"/>
  <c r="AT13" i="103" s="1"/>
  <c r="AK7" i="103"/>
  <c r="AT7" i="103" s="1"/>
  <c r="AJ7" i="103"/>
  <c r="AK89" i="99"/>
  <c r="AT89" i="99" s="1"/>
  <c r="AJ89" i="99"/>
  <c r="AS89" i="99" s="1"/>
  <c r="AK83" i="99"/>
  <c r="AT83" i="99" s="1"/>
  <c r="AJ83" i="99"/>
  <c r="AK77" i="99"/>
  <c r="AT77" i="99" s="1"/>
  <c r="AJ77" i="99"/>
  <c r="AK71" i="99"/>
  <c r="AT71" i="99" s="1"/>
  <c r="AJ71" i="99"/>
  <c r="AK65" i="99"/>
  <c r="AT65" i="99" s="1"/>
  <c r="AJ65" i="99"/>
  <c r="AK59" i="99"/>
  <c r="AT59" i="99" s="1"/>
  <c r="AJ59" i="99"/>
  <c r="AK53" i="99"/>
  <c r="AT53" i="99" s="1"/>
  <c r="AJ53" i="99"/>
  <c r="AK47" i="99"/>
  <c r="AT47" i="99" s="1"/>
  <c r="AJ47" i="99"/>
  <c r="AK41" i="99"/>
  <c r="AT41" i="99" s="1"/>
  <c r="AJ41" i="99"/>
  <c r="AK35" i="99"/>
  <c r="AT35" i="99" s="1"/>
  <c r="AJ35" i="99"/>
  <c r="AK29" i="99"/>
  <c r="AT29" i="99" s="1"/>
  <c r="AJ29" i="99"/>
  <c r="AK23" i="99"/>
  <c r="AT23" i="99" s="1"/>
  <c r="AJ23" i="99"/>
  <c r="AK17" i="99"/>
  <c r="AT17" i="99" s="1"/>
  <c r="AJ17" i="99"/>
  <c r="AK11" i="99"/>
  <c r="AT11" i="99" s="1"/>
  <c r="AJ11" i="99"/>
  <c r="AJ3" i="99"/>
  <c r="AB4" i="99"/>
  <c r="AR89" i="99"/>
  <c r="AR91" i="99" s="1"/>
  <c r="AH93" i="42"/>
  <c r="AQ93" i="42" s="1"/>
  <c r="Y91" i="90"/>
  <c r="X91" i="90"/>
  <c r="W93" i="82" l="1"/>
  <c r="AE98" i="18"/>
  <c r="AE93" i="42"/>
  <c r="AF92" i="82"/>
  <c r="AO92" i="82" s="1"/>
  <c r="AG92" i="82"/>
  <c r="AP92" i="82" s="1"/>
  <c r="W94" i="42"/>
  <c r="X94" i="42" s="1"/>
  <c r="AC98" i="18"/>
  <c r="AF98" i="18"/>
  <c r="AO98" i="18" s="1"/>
  <c r="AO100" i="18" s="1"/>
  <c r="Z94" i="48"/>
  <c r="Z93" i="102"/>
  <c r="AL89" i="99"/>
  <c r="AU89" i="99" s="1"/>
  <c r="AX96" i="18"/>
  <c r="S96" i="18" s="1"/>
  <c r="AC96" i="18" s="1"/>
  <c r="AB97" i="18" s="1"/>
  <c r="AX89" i="18"/>
  <c r="AX84" i="18"/>
  <c r="AX78" i="18"/>
  <c r="AX72" i="18"/>
  <c r="AX66" i="18"/>
  <c r="S66" i="18" s="1"/>
  <c r="AC66" i="18" s="1"/>
  <c r="AB67" i="18" s="1"/>
  <c r="AX60" i="18"/>
  <c r="S60" i="18" s="1"/>
  <c r="AC60" i="18" s="1"/>
  <c r="AB61" i="18" s="1"/>
  <c r="AX54" i="18"/>
  <c r="AX48" i="18"/>
  <c r="AX42" i="18"/>
  <c r="AX36" i="18"/>
  <c r="AX30" i="18"/>
  <c r="S30" i="18" s="1"/>
  <c r="AC30" i="18" s="1"/>
  <c r="AB31" i="18" s="1"/>
  <c r="AX24" i="18"/>
  <c r="S24" i="18" s="1"/>
  <c r="AC24" i="18" s="1"/>
  <c r="AB25" i="18" s="1"/>
  <c r="AX18" i="18"/>
  <c r="AX12" i="18"/>
  <c r="AX7" i="18"/>
  <c r="AX95" i="18"/>
  <c r="AX90" i="18"/>
  <c r="S90" i="18" s="1"/>
  <c r="AC90" i="18" s="1"/>
  <c r="AB91" i="18" s="1"/>
  <c r="AX83" i="18"/>
  <c r="S83" i="18" s="1"/>
  <c r="AC83" i="18" s="1"/>
  <c r="AB84" i="18" s="1"/>
  <c r="AX77" i="18"/>
  <c r="AX71" i="18"/>
  <c r="AX65" i="18"/>
  <c r="AX59" i="18"/>
  <c r="AX53" i="18"/>
  <c r="S53" i="18" s="1"/>
  <c r="AC53" i="18" s="1"/>
  <c r="AB54" i="18" s="1"/>
  <c r="AX47" i="18"/>
  <c r="S47" i="18" s="1"/>
  <c r="AC47" i="18" s="1"/>
  <c r="AB48" i="18" s="1"/>
  <c r="AX41" i="18"/>
  <c r="AX34" i="18"/>
  <c r="AX28" i="18"/>
  <c r="AX23" i="18"/>
  <c r="AX17" i="18"/>
  <c r="S17" i="18" s="1"/>
  <c r="AC17" i="18" s="1"/>
  <c r="AB18" i="18" s="1"/>
  <c r="AX11" i="18"/>
  <c r="S11" i="18" s="1"/>
  <c r="AC11" i="18" s="1"/>
  <c r="AB12" i="18" s="1"/>
  <c r="AX3" i="18"/>
  <c r="AX93" i="18"/>
  <c r="AX88" i="18"/>
  <c r="AX82" i="18"/>
  <c r="AX76" i="18"/>
  <c r="S76" i="18" s="1"/>
  <c r="AC76" i="18" s="1"/>
  <c r="AB77" i="18" s="1"/>
  <c r="AX70" i="18"/>
  <c r="S70" i="18" s="1"/>
  <c r="AC70" i="18" s="1"/>
  <c r="AB71" i="18" s="1"/>
  <c r="AX64" i="18"/>
  <c r="AX58" i="18"/>
  <c r="AX52" i="18"/>
  <c r="AX46" i="18"/>
  <c r="AX39" i="18"/>
  <c r="S39" i="18" s="1"/>
  <c r="AC39" i="18" s="1"/>
  <c r="AB40" i="18" s="1"/>
  <c r="AX35" i="18"/>
  <c r="S35" i="18" s="1"/>
  <c r="AC35" i="18" s="1"/>
  <c r="AB36" i="18" s="1"/>
  <c r="AX29" i="18"/>
  <c r="AX22" i="18"/>
  <c r="AX16" i="18"/>
  <c r="AX10" i="18"/>
  <c r="AX5" i="18"/>
  <c r="AX94" i="18"/>
  <c r="S94" i="18" s="1"/>
  <c r="AC94" i="18" s="1"/>
  <c r="AB95" i="18" s="1"/>
  <c r="AX87" i="18"/>
  <c r="AX81" i="18"/>
  <c r="AX75" i="18"/>
  <c r="AX68" i="18"/>
  <c r="AX63" i="18"/>
  <c r="S63" i="18" s="1"/>
  <c r="AC63" i="18" s="1"/>
  <c r="AB64" i="18" s="1"/>
  <c r="AX57" i="18"/>
  <c r="S57" i="18" s="1"/>
  <c r="AC57" i="18" s="1"/>
  <c r="AB58" i="18" s="1"/>
  <c r="AX50" i="18"/>
  <c r="AX45" i="18"/>
  <c r="AX40" i="18"/>
  <c r="AX33" i="18"/>
  <c r="AX27" i="18"/>
  <c r="S27" i="18" s="1"/>
  <c r="AC27" i="18" s="1"/>
  <c r="AB28" i="18" s="1"/>
  <c r="AX21" i="18"/>
  <c r="S21" i="18" s="1"/>
  <c r="AC21" i="18" s="1"/>
  <c r="AB22" i="18" s="1"/>
  <c r="AX15" i="18"/>
  <c r="AX9" i="18"/>
  <c r="AX4" i="18"/>
  <c r="AX92" i="18"/>
  <c r="AX86" i="18"/>
  <c r="S86" i="18" s="1"/>
  <c r="AC86" i="18" s="1"/>
  <c r="AB87" i="18" s="1"/>
  <c r="AX80" i="18"/>
  <c r="S80" i="18" s="1"/>
  <c r="AC80" i="18" s="1"/>
  <c r="AB81" i="18" s="1"/>
  <c r="AX74" i="18"/>
  <c r="AX69" i="18"/>
  <c r="AX62" i="18"/>
  <c r="AX56" i="18"/>
  <c r="AX51" i="18"/>
  <c r="S51" i="18" s="1"/>
  <c r="AC51" i="18" s="1"/>
  <c r="AB52" i="18" s="1"/>
  <c r="AX44" i="18"/>
  <c r="S44" i="18" s="1"/>
  <c r="AC44" i="18" s="1"/>
  <c r="AB45" i="18" s="1"/>
  <c r="AX38" i="18"/>
  <c r="AX32" i="18"/>
  <c r="AX26" i="18"/>
  <c r="AX20" i="18"/>
  <c r="S20" i="18" s="1"/>
  <c r="AC20" i="18" s="1"/>
  <c r="AB21" i="18" s="1"/>
  <c r="AX14" i="18"/>
  <c r="S14" i="18" s="1"/>
  <c r="AC14" i="18" s="1"/>
  <c r="AB15" i="18" s="1"/>
  <c r="AX8" i="18"/>
  <c r="S8" i="18" s="1"/>
  <c r="AC8" i="18" s="1"/>
  <c r="AB9" i="18" s="1"/>
  <c r="Z89" i="95"/>
  <c r="AX89" i="95" s="1"/>
  <c r="S89" i="95" s="1"/>
  <c r="AX97" i="18"/>
  <c r="AX91" i="18"/>
  <c r="AX85" i="18"/>
  <c r="AX79" i="18"/>
  <c r="S79" i="18" s="1"/>
  <c r="AC79" i="18" s="1"/>
  <c r="AB80" i="18" s="1"/>
  <c r="AX73" i="18"/>
  <c r="AX67" i="18"/>
  <c r="AX61" i="18"/>
  <c r="AX55" i="18"/>
  <c r="AX49" i="18"/>
  <c r="AX43" i="18"/>
  <c r="S43" i="18" s="1"/>
  <c r="AC43" i="18" s="1"/>
  <c r="AB44" i="18" s="1"/>
  <c r="AX37" i="18"/>
  <c r="S37" i="18" s="1"/>
  <c r="AC37" i="18" s="1"/>
  <c r="AB38" i="18" s="1"/>
  <c r="AX31" i="18"/>
  <c r="S31" i="18" s="1"/>
  <c r="AC31" i="18" s="1"/>
  <c r="AB32" i="18" s="1"/>
  <c r="AX25" i="18"/>
  <c r="AX19" i="18"/>
  <c r="S19" i="18" s="1"/>
  <c r="AC19" i="18" s="1"/>
  <c r="AB20" i="18" s="1"/>
  <c r="AX13" i="18"/>
  <c r="S13" i="18" s="1"/>
  <c r="AC13" i="18" s="1"/>
  <c r="AB14" i="18" s="1"/>
  <c r="AE94" i="48"/>
  <c r="AF94" i="48"/>
  <c r="AO94" i="48" s="1"/>
  <c r="AG94" i="48"/>
  <c r="AP94" i="48" s="1"/>
  <c r="W95" i="48"/>
  <c r="AS11" i="99"/>
  <c r="AL11" i="99"/>
  <c r="AU11" i="99" s="1"/>
  <c r="AS29" i="99"/>
  <c r="AL29" i="99"/>
  <c r="AU29" i="99" s="1"/>
  <c r="AS47" i="99"/>
  <c r="AL47" i="99"/>
  <c r="AU47" i="99" s="1"/>
  <c r="AS65" i="99"/>
  <c r="AL65" i="99"/>
  <c r="AU65" i="99" s="1"/>
  <c r="AS83" i="99"/>
  <c r="AL83" i="99"/>
  <c r="AU83" i="99" s="1"/>
  <c r="AH93" i="102"/>
  <c r="AQ93" i="102" s="1"/>
  <c r="Y92" i="50"/>
  <c r="X92" i="50"/>
  <c r="AS19" i="99"/>
  <c r="AL19" i="99"/>
  <c r="AU19" i="99" s="1"/>
  <c r="AS67" i="99"/>
  <c r="AL67" i="99"/>
  <c r="AU67" i="99" s="1"/>
  <c r="AS20" i="99"/>
  <c r="AL20" i="99"/>
  <c r="AU20" i="99" s="1"/>
  <c r="AS38" i="99"/>
  <c r="AL38" i="99"/>
  <c r="AU38" i="99" s="1"/>
  <c r="AS56" i="99"/>
  <c r="AL56" i="99"/>
  <c r="AU56" i="99" s="1"/>
  <c r="AS74" i="99"/>
  <c r="AL74" i="99"/>
  <c r="AU74" i="99" s="1"/>
  <c r="AR92" i="102"/>
  <c r="AS70" i="103"/>
  <c r="AL70" i="103"/>
  <c r="AU70" i="103" s="1"/>
  <c r="AS88" i="103"/>
  <c r="AL88" i="103"/>
  <c r="AU88" i="103" s="1"/>
  <c r="S4" i="18"/>
  <c r="AC4" i="18" s="1"/>
  <c r="AB5" i="18" s="1"/>
  <c r="S3" i="18"/>
  <c r="AC3" i="18" s="1"/>
  <c r="S5" i="18"/>
  <c r="AC5" i="18" s="1"/>
  <c r="AB6" i="18" s="1"/>
  <c r="S6" i="18"/>
  <c r="AC6" i="18" s="1"/>
  <c r="AB7" i="18" s="1"/>
  <c r="S7" i="18"/>
  <c r="AC7" i="18" s="1"/>
  <c r="AB8" i="18" s="1"/>
  <c r="S9" i="18"/>
  <c r="AC9" i="18" s="1"/>
  <c r="AB10" i="18" s="1"/>
  <c r="S10" i="18"/>
  <c r="AC10" i="18" s="1"/>
  <c r="AB11" i="18" s="1"/>
  <c r="S12" i="18"/>
  <c r="AC12" i="18" s="1"/>
  <c r="AB13" i="18" s="1"/>
  <c r="S15" i="18"/>
  <c r="AC15" i="18" s="1"/>
  <c r="AB16" i="18" s="1"/>
  <c r="S16" i="18"/>
  <c r="AC16" i="18" s="1"/>
  <c r="AB17" i="18" s="1"/>
  <c r="S18" i="18"/>
  <c r="AC18" i="18" s="1"/>
  <c r="AB19" i="18" s="1"/>
  <c r="S22" i="18"/>
  <c r="AC22" i="18" s="1"/>
  <c r="AB23" i="18" s="1"/>
  <c r="S23" i="18"/>
  <c r="AC23" i="18" s="1"/>
  <c r="AB24" i="18" s="1"/>
  <c r="S25" i="18"/>
  <c r="AC25" i="18" s="1"/>
  <c r="AB26" i="18" s="1"/>
  <c r="S26" i="18"/>
  <c r="AC26" i="18" s="1"/>
  <c r="AB27" i="18" s="1"/>
  <c r="S28" i="18"/>
  <c r="AC28" i="18" s="1"/>
  <c r="AB29" i="18" s="1"/>
  <c r="S29" i="18"/>
  <c r="AC29" i="18" s="1"/>
  <c r="AB30" i="18" s="1"/>
  <c r="S32" i="18"/>
  <c r="AC32" i="18" s="1"/>
  <c r="AB33" i="18" s="1"/>
  <c r="S33" i="18"/>
  <c r="AC33" i="18" s="1"/>
  <c r="AB34" i="18" s="1"/>
  <c r="S34" i="18"/>
  <c r="AC34" i="18" s="1"/>
  <c r="AB35" i="18" s="1"/>
  <c r="S36" i="18"/>
  <c r="AC36" i="18" s="1"/>
  <c r="AB37" i="18" s="1"/>
  <c r="S38" i="18"/>
  <c r="AC38" i="18" s="1"/>
  <c r="AB39" i="18" s="1"/>
  <c r="S40" i="18"/>
  <c r="AC40" i="18" s="1"/>
  <c r="AB41" i="18" s="1"/>
  <c r="S41" i="18"/>
  <c r="AC41" i="18" s="1"/>
  <c r="AB42" i="18" s="1"/>
  <c r="S42" i="18"/>
  <c r="AC42" i="18" s="1"/>
  <c r="AB43" i="18" s="1"/>
  <c r="S45" i="18"/>
  <c r="AC45" i="18" s="1"/>
  <c r="AB46" i="18" s="1"/>
  <c r="S46" i="18"/>
  <c r="AC46" i="18" s="1"/>
  <c r="AB47" i="18" s="1"/>
  <c r="S48" i="18"/>
  <c r="AC48" i="18" s="1"/>
  <c r="AB49" i="18" s="1"/>
  <c r="S49" i="18"/>
  <c r="AC49" i="18" s="1"/>
  <c r="AB50" i="18" s="1"/>
  <c r="S50" i="18"/>
  <c r="AC50" i="18" s="1"/>
  <c r="AB51" i="18" s="1"/>
  <c r="S52" i="18"/>
  <c r="AC52" i="18" s="1"/>
  <c r="AB53" i="18" s="1"/>
  <c r="S54" i="18"/>
  <c r="AC54" i="18" s="1"/>
  <c r="AB55" i="18" s="1"/>
  <c r="S55" i="18"/>
  <c r="AC55" i="18" s="1"/>
  <c r="AB56" i="18" s="1"/>
  <c r="S56" i="18"/>
  <c r="AC56" i="18" s="1"/>
  <c r="AB57" i="18" s="1"/>
  <c r="S58" i="18"/>
  <c r="AC58" i="18" s="1"/>
  <c r="AB59" i="18" s="1"/>
  <c r="S59" i="18"/>
  <c r="AC59" i="18" s="1"/>
  <c r="AB60" i="18" s="1"/>
  <c r="S61" i="18"/>
  <c r="AC61" i="18" s="1"/>
  <c r="AB62" i="18" s="1"/>
  <c r="S62" i="18"/>
  <c r="AC62" i="18" s="1"/>
  <c r="AB63" i="18" s="1"/>
  <c r="S64" i="18"/>
  <c r="AC64" i="18" s="1"/>
  <c r="AB65" i="18" s="1"/>
  <c r="S65" i="18"/>
  <c r="AC65" i="18" s="1"/>
  <c r="AB66" i="18" s="1"/>
  <c r="S67" i="18"/>
  <c r="AC67" i="18" s="1"/>
  <c r="AB68" i="18" s="1"/>
  <c r="S68" i="18"/>
  <c r="AC68" i="18" s="1"/>
  <c r="AB69" i="18" s="1"/>
  <c r="S69" i="18"/>
  <c r="AC69" i="18" s="1"/>
  <c r="AB70" i="18" s="1"/>
  <c r="S71" i="18"/>
  <c r="AC71" i="18" s="1"/>
  <c r="AB72" i="18" s="1"/>
  <c r="S72" i="18"/>
  <c r="AC72" i="18" s="1"/>
  <c r="AB73" i="18" s="1"/>
  <c r="S73" i="18"/>
  <c r="AC73" i="18" s="1"/>
  <c r="AB74" i="18" s="1"/>
  <c r="S74" i="18"/>
  <c r="AC74" i="18" s="1"/>
  <c r="AB75" i="18" s="1"/>
  <c r="S75" i="18"/>
  <c r="AC75" i="18" s="1"/>
  <c r="AB76" i="18" s="1"/>
  <c r="S77" i="18"/>
  <c r="AC77" i="18" s="1"/>
  <c r="AB78" i="18" s="1"/>
  <c r="S78" i="18"/>
  <c r="AC78" i="18" s="1"/>
  <c r="AB79" i="18" s="1"/>
  <c r="S81" i="18"/>
  <c r="AC81" i="18" s="1"/>
  <c r="AB82" i="18" s="1"/>
  <c r="S82" i="18"/>
  <c r="AC82" i="18" s="1"/>
  <c r="AB83" i="18" s="1"/>
  <c r="S84" i="18"/>
  <c r="AC84" i="18" s="1"/>
  <c r="AB85" i="18" s="1"/>
  <c r="S85" i="18"/>
  <c r="AC85" i="18" s="1"/>
  <c r="AB86" i="18" s="1"/>
  <c r="S87" i="18"/>
  <c r="AC87" i="18" s="1"/>
  <c r="AB88" i="18" s="1"/>
  <c r="S88" i="18"/>
  <c r="AC88" i="18" s="1"/>
  <c r="AB89" i="18" s="1"/>
  <c r="S89" i="18"/>
  <c r="AC89" i="18" s="1"/>
  <c r="AB90" i="18" s="1"/>
  <c r="S91" i="18"/>
  <c r="AC91" i="18" s="1"/>
  <c r="AB92" i="18" s="1"/>
  <c r="S92" i="18"/>
  <c r="AC92" i="18" s="1"/>
  <c r="AB93" i="18" s="1"/>
  <c r="S93" i="18"/>
  <c r="AC93" i="18" s="1"/>
  <c r="AB94" i="18" s="1"/>
  <c r="S95" i="18"/>
  <c r="AC95" i="18" s="1"/>
  <c r="AB96" i="18" s="1"/>
  <c r="S97" i="18"/>
  <c r="AC97" i="18" s="1"/>
  <c r="AB98" i="18" s="1"/>
  <c r="AS44" i="103"/>
  <c r="AL44" i="103"/>
  <c r="AU44" i="103" s="1"/>
  <c r="AS81" i="103"/>
  <c r="AL81" i="103"/>
  <c r="AU81" i="103" s="1"/>
  <c r="AS9" i="99"/>
  <c r="AL9" i="99"/>
  <c r="AU9" i="99" s="1"/>
  <c r="AS27" i="99"/>
  <c r="AL27" i="99"/>
  <c r="AU27" i="99" s="1"/>
  <c r="AS45" i="99"/>
  <c r="AL45" i="99"/>
  <c r="AU45" i="99" s="1"/>
  <c r="AS63" i="99"/>
  <c r="AL63" i="99"/>
  <c r="AU63" i="99" s="1"/>
  <c r="AS81" i="99"/>
  <c r="AL81" i="99"/>
  <c r="AU81" i="99" s="1"/>
  <c r="AS11" i="103"/>
  <c r="AL11" i="103"/>
  <c r="AU11" i="103" s="1"/>
  <c r="AS29" i="103"/>
  <c r="AL29" i="103"/>
  <c r="AU29" i="103" s="1"/>
  <c r="AS47" i="103"/>
  <c r="AL47" i="103"/>
  <c r="AU47" i="103" s="1"/>
  <c r="AH89" i="95"/>
  <c r="AQ89" i="95" s="1"/>
  <c r="AQ91" i="95" s="1"/>
  <c r="AZ3" i="95"/>
  <c r="AX5" i="95" s="1"/>
  <c r="AN94" i="85"/>
  <c r="AI94" i="85"/>
  <c r="AS56" i="103"/>
  <c r="AL56" i="103"/>
  <c r="AU56" i="103" s="1"/>
  <c r="AS5" i="99"/>
  <c r="AL5" i="99"/>
  <c r="AU5" i="99" s="1"/>
  <c r="AS18" i="103"/>
  <c r="AL18" i="103"/>
  <c r="AU18" i="103" s="1"/>
  <c r="AS36" i="103"/>
  <c r="AL36" i="103"/>
  <c r="AU36" i="103" s="1"/>
  <c r="AS54" i="103"/>
  <c r="AL54" i="103"/>
  <c r="AU54" i="103" s="1"/>
  <c r="AS72" i="103"/>
  <c r="AL72" i="103"/>
  <c r="AU72" i="103" s="1"/>
  <c r="AJ98" i="98"/>
  <c r="AS98" i="98" s="1"/>
  <c r="AK98" i="98"/>
  <c r="AT98" i="98" s="1"/>
  <c r="AJ92" i="98"/>
  <c r="AK92" i="98"/>
  <c r="AT92" i="98" s="1"/>
  <c r="AJ86" i="98"/>
  <c r="AK86" i="98"/>
  <c r="AT86" i="98" s="1"/>
  <c r="AJ80" i="98"/>
  <c r="AK80" i="98"/>
  <c r="AT80" i="98" s="1"/>
  <c r="AJ74" i="98"/>
  <c r="AK74" i="98"/>
  <c r="AT74" i="98" s="1"/>
  <c r="AJ68" i="98"/>
  <c r="AK68" i="98"/>
  <c r="AT68" i="98" s="1"/>
  <c r="AJ62" i="98"/>
  <c r="AK62" i="98"/>
  <c r="AT62" i="98" s="1"/>
  <c r="AJ56" i="98"/>
  <c r="AK56" i="98"/>
  <c r="AT56" i="98" s="1"/>
  <c r="AJ50" i="98"/>
  <c r="AK50" i="98"/>
  <c r="AT50" i="98" s="1"/>
  <c r="AJ44" i="98"/>
  <c r="AK44" i="98"/>
  <c r="AT44" i="98" s="1"/>
  <c r="AJ38" i="98"/>
  <c r="AK38" i="98"/>
  <c r="AT38" i="98" s="1"/>
  <c r="AJ32" i="98"/>
  <c r="AK32" i="98"/>
  <c r="AT32" i="98" s="1"/>
  <c r="AJ26" i="98"/>
  <c r="AK26" i="98"/>
  <c r="AT26" i="98" s="1"/>
  <c r="AJ20" i="98"/>
  <c r="AK20" i="98"/>
  <c r="AT20" i="98" s="1"/>
  <c r="AJ14" i="98"/>
  <c r="AK14" i="98"/>
  <c r="AT14" i="98" s="1"/>
  <c r="AJ8" i="98"/>
  <c r="AK8" i="98"/>
  <c r="AT8" i="98" s="1"/>
  <c r="AS37" i="103"/>
  <c r="AL37" i="103"/>
  <c r="AU37" i="103" s="1"/>
  <c r="AS38" i="103"/>
  <c r="AL38" i="103"/>
  <c r="AU38" i="103" s="1"/>
  <c r="AS63" i="103"/>
  <c r="AL63" i="103"/>
  <c r="AU63" i="103" s="1"/>
  <c r="AS13" i="103"/>
  <c r="AL13" i="103"/>
  <c r="AU13" i="103" s="1"/>
  <c r="W94" i="102"/>
  <c r="AG93" i="102"/>
  <c r="AP93" i="102" s="1"/>
  <c r="AE93" i="102"/>
  <c r="AF93" i="102"/>
  <c r="AO93" i="102" s="1"/>
  <c r="AS45" i="103"/>
  <c r="AL45" i="103"/>
  <c r="AU45" i="103" s="1"/>
  <c r="AS6" i="99"/>
  <c r="AL6" i="99"/>
  <c r="AU6" i="99" s="1"/>
  <c r="AS24" i="99"/>
  <c r="AL24" i="99"/>
  <c r="AU24" i="99" s="1"/>
  <c r="AS60" i="99"/>
  <c r="AL60" i="99"/>
  <c r="AU60" i="99" s="1"/>
  <c r="AS62" i="103"/>
  <c r="AL62" i="103"/>
  <c r="AU62" i="103" s="1"/>
  <c r="AS57" i="103"/>
  <c r="AL57" i="103"/>
  <c r="AU57" i="103" s="1"/>
  <c r="AR90" i="90"/>
  <c r="AS7" i="99"/>
  <c r="AL7" i="99"/>
  <c r="AU7" i="99" s="1"/>
  <c r="AE95" i="94"/>
  <c r="W96" i="94"/>
  <c r="AG95" i="94"/>
  <c r="AP95" i="94" s="1"/>
  <c r="AF95" i="94"/>
  <c r="AO95" i="94" s="1"/>
  <c r="AS16" i="103"/>
  <c r="AL16" i="103"/>
  <c r="AU16" i="103" s="1"/>
  <c r="AS34" i="103"/>
  <c r="AL34" i="103"/>
  <c r="AU34" i="103" s="1"/>
  <c r="AS52" i="103"/>
  <c r="AL52" i="103"/>
  <c r="AU52" i="103" s="1"/>
  <c r="AS85" i="99"/>
  <c r="AL85" i="99"/>
  <c r="AU85" i="99" s="1"/>
  <c r="AS65" i="103"/>
  <c r="AL65" i="103"/>
  <c r="AU65" i="103" s="1"/>
  <c r="AS83" i="103"/>
  <c r="AL83" i="103"/>
  <c r="AU83" i="103" s="1"/>
  <c r="AE89" i="95"/>
  <c r="AC89" i="95"/>
  <c r="AF89" i="95"/>
  <c r="AO89" i="95" s="1"/>
  <c r="AO91" i="95" s="1"/>
  <c r="AG89" i="95"/>
  <c r="AP89" i="95" s="1"/>
  <c r="AP91" i="95" s="1"/>
  <c r="AS61" i="103"/>
  <c r="AL61" i="103"/>
  <c r="AU61" i="103" s="1"/>
  <c r="AS79" i="99"/>
  <c r="AL79" i="99"/>
  <c r="AU79" i="99" s="1"/>
  <c r="AS22" i="99"/>
  <c r="AL22" i="99"/>
  <c r="AU22" i="99" s="1"/>
  <c r="AS40" i="99"/>
  <c r="AL40" i="99"/>
  <c r="AU40" i="99" s="1"/>
  <c r="AS58" i="99"/>
  <c r="AL58" i="99"/>
  <c r="AU58" i="99" s="1"/>
  <c r="AS76" i="99"/>
  <c r="AL76" i="99"/>
  <c r="AU76" i="99" s="1"/>
  <c r="AK97" i="98"/>
  <c r="AT97" i="98" s="1"/>
  <c r="AJ97" i="98"/>
  <c r="AK91" i="98"/>
  <c r="AT91" i="98" s="1"/>
  <c r="AJ91" i="98"/>
  <c r="AK85" i="98"/>
  <c r="AT85" i="98" s="1"/>
  <c r="AJ85" i="98"/>
  <c r="AK79" i="98"/>
  <c r="AT79" i="98" s="1"/>
  <c r="AJ79" i="98"/>
  <c r="AK73" i="98"/>
  <c r="AT73" i="98" s="1"/>
  <c r="AJ73" i="98"/>
  <c r="AK67" i="98"/>
  <c r="AT67" i="98" s="1"/>
  <c r="AJ67" i="98"/>
  <c r="AK61" i="98"/>
  <c r="AT61" i="98" s="1"/>
  <c r="AJ61" i="98"/>
  <c r="AK55" i="98"/>
  <c r="AT55" i="98" s="1"/>
  <c r="AJ55" i="98"/>
  <c r="AK49" i="98"/>
  <c r="AT49" i="98" s="1"/>
  <c r="AJ49" i="98"/>
  <c r="AK43" i="98"/>
  <c r="AT43" i="98" s="1"/>
  <c r="AJ43" i="98"/>
  <c r="AK37" i="98"/>
  <c r="AT37" i="98" s="1"/>
  <c r="AJ37" i="98"/>
  <c r="AK31" i="98"/>
  <c r="AT31" i="98" s="1"/>
  <c r="AJ31" i="98"/>
  <c r="AK25" i="98"/>
  <c r="AT25" i="98" s="1"/>
  <c r="AJ25" i="98"/>
  <c r="AK19" i="98"/>
  <c r="AT19" i="98" s="1"/>
  <c r="AJ19" i="98"/>
  <c r="AK13" i="98"/>
  <c r="AT13" i="98" s="1"/>
  <c r="AJ13" i="98"/>
  <c r="AK7" i="98"/>
  <c r="AT7" i="98" s="1"/>
  <c r="AJ7" i="98"/>
  <c r="AE92" i="10"/>
  <c r="AF92" i="10"/>
  <c r="AO92" i="10" s="1"/>
  <c r="AG92" i="10"/>
  <c r="AP92" i="10" s="1"/>
  <c r="W93" i="10"/>
  <c r="AS43" i="99"/>
  <c r="AL43" i="99"/>
  <c r="AU43" i="99" s="1"/>
  <c r="AS49" i="103"/>
  <c r="AL49" i="103"/>
  <c r="AU49" i="103" s="1"/>
  <c r="AS68" i="103"/>
  <c r="AL68" i="103"/>
  <c r="AU68" i="103" s="1"/>
  <c r="AS42" i="99"/>
  <c r="AL42" i="99"/>
  <c r="AU42" i="99" s="1"/>
  <c r="AS17" i="99"/>
  <c r="AL17" i="99"/>
  <c r="AU17" i="99" s="1"/>
  <c r="AS35" i="99"/>
  <c r="AL35" i="99"/>
  <c r="AU35" i="99" s="1"/>
  <c r="AS53" i="99"/>
  <c r="AL53" i="99"/>
  <c r="AU53" i="99" s="1"/>
  <c r="AS71" i="99"/>
  <c r="AL71" i="99"/>
  <c r="AU71" i="99" s="1"/>
  <c r="AS73" i="103"/>
  <c r="AL73" i="103"/>
  <c r="AU73" i="103" s="1"/>
  <c r="AS25" i="99"/>
  <c r="AL25" i="99"/>
  <c r="AU25" i="99" s="1"/>
  <c r="AN92" i="82"/>
  <c r="AS8" i="99"/>
  <c r="AL8" i="99"/>
  <c r="AU8" i="99" s="1"/>
  <c r="AS26" i="99"/>
  <c r="AL26" i="99"/>
  <c r="AU26" i="99" s="1"/>
  <c r="AS44" i="99"/>
  <c r="AL44" i="99"/>
  <c r="AU44" i="99" s="1"/>
  <c r="AS62" i="99"/>
  <c r="AL62" i="99"/>
  <c r="AU62" i="99" s="1"/>
  <c r="AS80" i="99"/>
  <c r="AL80" i="99"/>
  <c r="AU80" i="99" s="1"/>
  <c r="AS5" i="103"/>
  <c r="AL5" i="103"/>
  <c r="AU5" i="103" s="1"/>
  <c r="AS76" i="103"/>
  <c r="AL76" i="103"/>
  <c r="AU76" i="103" s="1"/>
  <c r="AS66" i="99"/>
  <c r="AL66" i="99"/>
  <c r="AU66" i="99" s="1"/>
  <c r="AS27" i="103"/>
  <c r="AL27" i="103"/>
  <c r="AU27" i="103" s="1"/>
  <c r="AR98" i="98"/>
  <c r="AR100" i="98" s="1"/>
  <c r="AS15" i="99"/>
  <c r="AL15" i="99"/>
  <c r="AU15" i="99" s="1"/>
  <c r="AS33" i="99"/>
  <c r="AL33" i="99"/>
  <c r="AU33" i="99" s="1"/>
  <c r="AS51" i="99"/>
  <c r="AL51" i="99"/>
  <c r="AU51" i="99" s="1"/>
  <c r="AS69" i="99"/>
  <c r="AL69" i="99"/>
  <c r="AU69" i="99" s="1"/>
  <c r="AS87" i="99"/>
  <c r="AL87" i="99"/>
  <c r="AU87" i="99" s="1"/>
  <c r="AS17" i="103"/>
  <c r="AL17" i="103"/>
  <c r="AU17" i="103" s="1"/>
  <c r="AS35" i="103"/>
  <c r="AL35" i="103"/>
  <c r="AU35" i="103" s="1"/>
  <c r="AS53" i="103"/>
  <c r="AL53" i="103"/>
  <c r="AU53" i="103" s="1"/>
  <c r="AS71" i="103"/>
  <c r="AL71" i="103"/>
  <c r="AU71" i="103" s="1"/>
  <c r="AS79" i="103"/>
  <c r="AL79" i="103"/>
  <c r="AU79" i="103" s="1"/>
  <c r="AS78" i="99"/>
  <c r="AL78" i="99"/>
  <c r="AU78" i="99" s="1"/>
  <c r="AS86" i="103"/>
  <c r="AL86" i="103"/>
  <c r="AU86" i="103" s="1"/>
  <c r="AS39" i="103"/>
  <c r="AL39" i="103"/>
  <c r="AU39" i="103" s="1"/>
  <c r="AS24" i="103"/>
  <c r="AL24" i="103"/>
  <c r="AU24" i="103" s="1"/>
  <c r="AS42" i="103"/>
  <c r="AL42" i="103"/>
  <c r="AU42" i="103" s="1"/>
  <c r="AS60" i="103"/>
  <c r="AL60" i="103"/>
  <c r="AU60" i="103" s="1"/>
  <c r="AS78" i="103"/>
  <c r="AL78" i="103"/>
  <c r="AU78" i="103" s="1"/>
  <c r="AJ96" i="98"/>
  <c r="AK96" i="98"/>
  <c r="AT96" i="98" s="1"/>
  <c r="AJ90" i="98"/>
  <c r="AK90" i="98"/>
  <c r="AT90" i="98" s="1"/>
  <c r="AJ84" i="98"/>
  <c r="AK84" i="98"/>
  <c r="AT84" i="98" s="1"/>
  <c r="AJ78" i="98"/>
  <c r="AK78" i="98"/>
  <c r="AT78" i="98" s="1"/>
  <c r="AJ72" i="98"/>
  <c r="AK72" i="98"/>
  <c r="AT72" i="98" s="1"/>
  <c r="AJ66" i="98"/>
  <c r="AK66" i="98"/>
  <c r="AT66" i="98" s="1"/>
  <c r="AJ60" i="98"/>
  <c r="AK60" i="98"/>
  <c r="AT60" i="98" s="1"/>
  <c r="AJ54" i="98"/>
  <c r="AK54" i="98"/>
  <c r="AT54" i="98" s="1"/>
  <c r="AJ48" i="98"/>
  <c r="AK48" i="98"/>
  <c r="AT48" i="98" s="1"/>
  <c r="AJ42" i="98"/>
  <c r="AK42" i="98"/>
  <c r="AT42" i="98" s="1"/>
  <c r="AJ36" i="98"/>
  <c r="AK36" i="98"/>
  <c r="AT36" i="98" s="1"/>
  <c r="AJ30" i="98"/>
  <c r="AK30" i="98"/>
  <c r="AT30" i="98" s="1"/>
  <c r="AJ24" i="98"/>
  <c r="AK24" i="98"/>
  <c r="AT24" i="98" s="1"/>
  <c r="AJ18" i="98"/>
  <c r="AK18" i="98"/>
  <c r="AT18" i="98" s="1"/>
  <c r="AJ12" i="98"/>
  <c r="AK12" i="98"/>
  <c r="AT12" i="98" s="1"/>
  <c r="AJ6" i="98"/>
  <c r="AK6" i="98"/>
  <c r="AT6" i="98" s="1"/>
  <c r="AS55" i="103"/>
  <c r="AL55" i="103"/>
  <c r="AU55" i="103" s="1"/>
  <c r="AS72" i="99"/>
  <c r="AL72" i="99"/>
  <c r="AU72" i="99" s="1"/>
  <c r="AS80" i="103"/>
  <c r="AL80" i="103"/>
  <c r="AU80" i="103" s="1"/>
  <c r="AH91" i="90"/>
  <c r="AQ91" i="90" s="1"/>
  <c r="AS48" i="99"/>
  <c r="AL48" i="99"/>
  <c r="AU48" i="99" s="1"/>
  <c r="AI91" i="50"/>
  <c r="AN91" i="50"/>
  <c r="AS22" i="103"/>
  <c r="AL22" i="103"/>
  <c r="AU22" i="103" s="1"/>
  <c r="AS40" i="103"/>
  <c r="AL40" i="103"/>
  <c r="AU40" i="103" s="1"/>
  <c r="AS58" i="103"/>
  <c r="AL58" i="103"/>
  <c r="AU58" i="103" s="1"/>
  <c r="AS74" i="103"/>
  <c r="AL74" i="103"/>
  <c r="AU74" i="103" s="1"/>
  <c r="AS25" i="103"/>
  <c r="AL25" i="103"/>
  <c r="AU25" i="103" s="1"/>
  <c r="AS10" i="99"/>
  <c r="AL10" i="99"/>
  <c r="AU10" i="99" s="1"/>
  <c r="AS28" i="99"/>
  <c r="AL28" i="99"/>
  <c r="AU28" i="99" s="1"/>
  <c r="AS46" i="99"/>
  <c r="AL46" i="99"/>
  <c r="AU46" i="99" s="1"/>
  <c r="AS64" i="99"/>
  <c r="AL64" i="99"/>
  <c r="AU64" i="99" s="1"/>
  <c r="AS82" i="99"/>
  <c r="AL82" i="99"/>
  <c r="AU82" i="99" s="1"/>
  <c r="AS6" i="103"/>
  <c r="AL6" i="103"/>
  <c r="AU6" i="103" s="1"/>
  <c r="AJ95" i="98"/>
  <c r="AK95" i="98"/>
  <c r="AT95" i="98" s="1"/>
  <c r="AJ89" i="98"/>
  <c r="AK89" i="98"/>
  <c r="AT89" i="98" s="1"/>
  <c r="AJ83" i="98"/>
  <c r="AK83" i="98"/>
  <c r="AT83" i="98" s="1"/>
  <c r="AJ77" i="98"/>
  <c r="AK77" i="98"/>
  <c r="AT77" i="98" s="1"/>
  <c r="AJ71" i="98"/>
  <c r="AK71" i="98"/>
  <c r="AT71" i="98" s="1"/>
  <c r="AJ65" i="98"/>
  <c r="AK65" i="98"/>
  <c r="AT65" i="98" s="1"/>
  <c r="AJ59" i="98"/>
  <c r="AK59" i="98"/>
  <c r="AT59" i="98" s="1"/>
  <c r="AJ53" i="98"/>
  <c r="AK53" i="98"/>
  <c r="AT53" i="98" s="1"/>
  <c r="AJ47" i="98"/>
  <c r="AK47" i="98"/>
  <c r="AT47" i="98" s="1"/>
  <c r="AJ41" i="98"/>
  <c r="AK41" i="98"/>
  <c r="AT41" i="98" s="1"/>
  <c r="AJ35" i="98"/>
  <c r="AK35" i="98"/>
  <c r="AT35" i="98" s="1"/>
  <c r="AJ29" i="98"/>
  <c r="AK29" i="98"/>
  <c r="AT29" i="98" s="1"/>
  <c r="AJ23" i="98"/>
  <c r="AK23" i="98"/>
  <c r="AT23" i="98" s="1"/>
  <c r="AJ17" i="98"/>
  <c r="AK17" i="98"/>
  <c r="AT17" i="98" s="1"/>
  <c r="AJ11" i="98"/>
  <c r="AK11" i="98"/>
  <c r="AT11" i="98" s="1"/>
  <c r="AJ5" i="98"/>
  <c r="AK5" i="98"/>
  <c r="AT5" i="98" s="1"/>
  <c r="AS67" i="103"/>
  <c r="AL67" i="103"/>
  <c r="AU67" i="103" s="1"/>
  <c r="AS73" i="99"/>
  <c r="AL73" i="99"/>
  <c r="AU73" i="99" s="1"/>
  <c r="AR88" i="95"/>
  <c r="AS19" i="103"/>
  <c r="AL19" i="103"/>
  <c r="AU19" i="103" s="1"/>
  <c r="AS32" i="103"/>
  <c r="AL32" i="103"/>
  <c r="AU32" i="103" s="1"/>
  <c r="AS12" i="99"/>
  <c r="AL12" i="99"/>
  <c r="AU12" i="99" s="1"/>
  <c r="AS21" i="103"/>
  <c r="AL21" i="103"/>
  <c r="AU21" i="103" s="1"/>
  <c r="AS23" i="99"/>
  <c r="AL23" i="99"/>
  <c r="AU23" i="99" s="1"/>
  <c r="AS59" i="99"/>
  <c r="AL59" i="99"/>
  <c r="AU59" i="99" s="1"/>
  <c r="AS55" i="99"/>
  <c r="AL55" i="99"/>
  <c r="AU55" i="99" s="1"/>
  <c r="AS61" i="99"/>
  <c r="AL61" i="99"/>
  <c r="AU61" i="99" s="1"/>
  <c r="Y95" i="35"/>
  <c r="X95" i="35"/>
  <c r="AS14" i="99"/>
  <c r="AL14" i="99"/>
  <c r="AU14" i="99" s="1"/>
  <c r="AS32" i="99"/>
  <c r="AL32" i="99"/>
  <c r="AU32" i="99" s="1"/>
  <c r="AS50" i="99"/>
  <c r="AL50" i="99"/>
  <c r="AU50" i="99" s="1"/>
  <c r="AS68" i="99"/>
  <c r="AL68" i="99"/>
  <c r="AU68" i="99" s="1"/>
  <c r="AS86" i="99"/>
  <c r="AL86" i="99"/>
  <c r="AU86" i="99" s="1"/>
  <c r="AS64" i="103"/>
  <c r="AL64" i="103"/>
  <c r="AU64" i="103" s="1"/>
  <c r="AS82" i="103"/>
  <c r="AL82" i="103"/>
  <c r="AU82" i="103" s="1"/>
  <c r="AS20" i="103"/>
  <c r="AL20" i="103"/>
  <c r="AU20" i="103" s="1"/>
  <c r="AS51" i="103"/>
  <c r="AL51" i="103"/>
  <c r="AU51" i="103" s="1"/>
  <c r="AS21" i="99"/>
  <c r="AL21" i="99"/>
  <c r="AU21" i="99" s="1"/>
  <c r="AS39" i="99"/>
  <c r="AL39" i="99"/>
  <c r="AU39" i="99" s="1"/>
  <c r="AS57" i="99"/>
  <c r="AL57" i="99"/>
  <c r="AU57" i="99" s="1"/>
  <c r="AS75" i="99"/>
  <c r="AL75" i="99"/>
  <c r="AU75" i="99" s="1"/>
  <c r="AJ4" i="103"/>
  <c r="AK4" i="103"/>
  <c r="AT4" i="103" s="1"/>
  <c r="AT91" i="103" s="1"/>
  <c r="AS23" i="103"/>
  <c r="AL23" i="103"/>
  <c r="AU23" i="103" s="1"/>
  <c r="AS41" i="103"/>
  <c r="AL41" i="103"/>
  <c r="AU41" i="103" s="1"/>
  <c r="AS59" i="103"/>
  <c r="AL59" i="103"/>
  <c r="AU59" i="103" s="1"/>
  <c r="AS77" i="103"/>
  <c r="AL77" i="103"/>
  <c r="AU77" i="103" s="1"/>
  <c r="Y95" i="85"/>
  <c r="X95" i="85"/>
  <c r="AS8" i="103"/>
  <c r="AL8" i="103"/>
  <c r="AU8" i="103" s="1"/>
  <c r="AS12" i="103"/>
  <c r="AL12" i="103"/>
  <c r="AU12" i="103" s="1"/>
  <c r="AS30" i="103"/>
  <c r="AL30" i="103"/>
  <c r="AU30" i="103" s="1"/>
  <c r="AS48" i="103"/>
  <c r="AL48" i="103"/>
  <c r="AU48" i="103" s="1"/>
  <c r="AR89" i="103"/>
  <c r="AR91" i="103" s="1"/>
  <c r="AL89" i="103"/>
  <c r="AU89" i="103" s="1"/>
  <c r="AK94" i="98"/>
  <c r="AT94" i="98" s="1"/>
  <c r="AJ94" i="98"/>
  <c r="AK88" i="98"/>
  <c r="AT88" i="98" s="1"/>
  <c r="AJ88" i="98"/>
  <c r="AK82" i="98"/>
  <c r="AT82" i="98" s="1"/>
  <c r="AJ82" i="98"/>
  <c r="AK76" i="98"/>
  <c r="AT76" i="98" s="1"/>
  <c r="AJ76" i="98"/>
  <c r="AK70" i="98"/>
  <c r="AT70" i="98" s="1"/>
  <c r="AJ70" i="98"/>
  <c r="AK64" i="98"/>
  <c r="AT64" i="98" s="1"/>
  <c r="AJ64" i="98"/>
  <c r="AK58" i="98"/>
  <c r="AT58" i="98" s="1"/>
  <c r="AJ58" i="98"/>
  <c r="AK52" i="98"/>
  <c r="AT52" i="98" s="1"/>
  <c r="AJ52" i="98"/>
  <c r="AK46" i="98"/>
  <c r="AT46" i="98" s="1"/>
  <c r="AJ46" i="98"/>
  <c r="AK40" i="98"/>
  <c r="AT40" i="98" s="1"/>
  <c r="AJ40" i="98"/>
  <c r="AK34" i="98"/>
  <c r="AT34" i="98" s="1"/>
  <c r="AJ34" i="98"/>
  <c r="AK28" i="98"/>
  <c r="AT28" i="98" s="1"/>
  <c r="AJ28" i="98"/>
  <c r="AK22" i="98"/>
  <c r="AT22" i="98" s="1"/>
  <c r="AJ22" i="98"/>
  <c r="AK16" i="98"/>
  <c r="AT16" i="98" s="1"/>
  <c r="AJ16" i="98"/>
  <c r="AK10" i="98"/>
  <c r="AT10" i="98" s="1"/>
  <c r="AJ10" i="98"/>
  <c r="AJ3" i="98"/>
  <c r="AB4" i="98"/>
  <c r="AS14" i="103"/>
  <c r="AL14" i="103"/>
  <c r="AU14" i="103" s="1"/>
  <c r="AS33" i="103"/>
  <c r="AL33" i="103"/>
  <c r="AU33" i="103" s="1"/>
  <c r="AS87" i="103"/>
  <c r="AL87" i="103"/>
  <c r="AU87" i="103" s="1"/>
  <c r="AS30" i="99"/>
  <c r="AL30" i="99"/>
  <c r="AU30" i="99" s="1"/>
  <c r="AS84" i="99"/>
  <c r="AL84" i="99"/>
  <c r="AU84" i="99" s="1"/>
  <c r="AI94" i="35"/>
  <c r="AN94" i="35"/>
  <c r="AR93" i="48"/>
  <c r="Z91" i="90"/>
  <c r="AK4" i="99"/>
  <c r="AT4" i="99" s="1"/>
  <c r="AT91" i="99" s="1"/>
  <c r="AJ4" i="99"/>
  <c r="AS41" i="99"/>
  <c r="AL41" i="99"/>
  <c r="AU41" i="99" s="1"/>
  <c r="AS77" i="99"/>
  <c r="AL77" i="99"/>
  <c r="AU77" i="99" s="1"/>
  <c r="AS7" i="103"/>
  <c r="AL7" i="103"/>
  <c r="AU7" i="103" s="1"/>
  <c r="AS13" i="99"/>
  <c r="AL13" i="99"/>
  <c r="AU13" i="99" s="1"/>
  <c r="AS31" i="99"/>
  <c r="AL31" i="99"/>
  <c r="AU31" i="99" s="1"/>
  <c r="Y93" i="82"/>
  <c r="X93" i="82"/>
  <c r="AL3" i="99"/>
  <c r="AU3" i="99" s="1"/>
  <c r="AS3" i="99"/>
  <c r="AS31" i="103"/>
  <c r="AL31" i="103"/>
  <c r="AU31" i="103" s="1"/>
  <c r="AS50" i="103"/>
  <c r="AL50" i="103"/>
  <c r="AU50" i="103" s="1"/>
  <c r="AS9" i="103"/>
  <c r="AL9" i="103"/>
  <c r="AU9" i="103" s="1"/>
  <c r="AS18" i="99"/>
  <c r="AL18" i="99"/>
  <c r="AU18" i="99" s="1"/>
  <c r="AS36" i="99"/>
  <c r="AL36" i="99"/>
  <c r="AU36" i="99" s="1"/>
  <c r="AS54" i="99"/>
  <c r="AL54" i="99"/>
  <c r="AU54" i="99" s="1"/>
  <c r="AS26" i="103"/>
  <c r="AL26" i="103"/>
  <c r="AU26" i="103" s="1"/>
  <c r="AS15" i="103"/>
  <c r="AL15" i="103"/>
  <c r="AU15" i="103" s="1"/>
  <c r="AS69" i="103"/>
  <c r="AL69" i="103"/>
  <c r="AU69" i="103" s="1"/>
  <c r="AS10" i="103"/>
  <c r="AL10" i="103"/>
  <c r="AU10" i="103" s="1"/>
  <c r="AS28" i="103"/>
  <c r="AL28" i="103"/>
  <c r="AU28" i="103" s="1"/>
  <c r="AS46" i="103"/>
  <c r="AL46" i="103"/>
  <c r="AU46" i="103" s="1"/>
  <c r="AS37" i="99"/>
  <c r="AL37" i="99"/>
  <c r="AU37" i="99" s="1"/>
  <c r="AL3" i="103"/>
  <c r="AU3" i="103" s="1"/>
  <c r="AS3" i="103"/>
  <c r="AH94" i="48"/>
  <c r="AQ94" i="48" s="1"/>
  <c r="AS43" i="103"/>
  <c r="AL43" i="103"/>
  <c r="AU43" i="103" s="1"/>
  <c r="AS49" i="99"/>
  <c r="AL49" i="99"/>
  <c r="AU49" i="99" s="1"/>
  <c r="AS75" i="103"/>
  <c r="AL75" i="103"/>
  <c r="AU75" i="103" s="1"/>
  <c r="AS16" i="99"/>
  <c r="AL16" i="99"/>
  <c r="AU16" i="99" s="1"/>
  <c r="AS34" i="99"/>
  <c r="AL34" i="99"/>
  <c r="AU34" i="99" s="1"/>
  <c r="AS52" i="99"/>
  <c r="AL52" i="99"/>
  <c r="AU52" i="99" s="1"/>
  <c r="AS70" i="99"/>
  <c r="AL70" i="99"/>
  <c r="AU70" i="99" s="1"/>
  <c r="AS88" i="99"/>
  <c r="AL88" i="99"/>
  <c r="AU88" i="99" s="1"/>
  <c r="AS66" i="103"/>
  <c r="AL66" i="103"/>
  <c r="AU66" i="103" s="1"/>
  <c r="AS84" i="103"/>
  <c r="AL84" i="103"/>
  <c r="AU84" i="103" s="1"/>
  <c r="AJ93" i="98"/>
  <c r="AK93" i="98"/>
  <c r="AT93" i="98" s="1"/>
  <c r="AJ87" i="98"/>
  <c r="AK87" i="98"/>
  <c r="AT87" i="98" s="1"/>
  <c r="AJ81" i="98"/>
  <c r="AK81" i="98"/>
  <c r="AT81" i="98" s="1"/>
  <c r="AJ75" i="98"/>
  <c r="AK75" i="98"/>
  <c r="AT75" i="98" s="1"/>
  <c r="AJ69" i="98"/>
  <c r="AK69" i="98"/>
  <c r="AT69" i="98" s="1"/>
  <c r="AJ63" i="98"/>
  <c r="AK63" i="98"/>
  <c r="AT63" i="98" s="1"/>
  <c r="AJ57" i="98"/>
  <c r="AK57" i="98"/>
  <c r="AT57" i="98" s="1"/>
  <c r="AJ51" i="98"/>
  <c r="AK51" i="98"/>
  <c r="AT51" i="98" s="1"/>
  <c r="AJ45" i="98"/>
  <c r="AK45" i="98"/>
  <c r="AT45" i="98" s="1"/>
  <c r="AJ39" i="98"/>
  <c r="AK39" i="98"/>
  <c r="AT39" i="98" s="1"/>
  <c r="AJ33" i="98"/>
  <c r="AK33" i="98"/>
  <c r="AT33" i="98" s="1"/>
  <c r="AJ27" i="98"/>
  <c r="AK27" i="98"/>
  <c r="AT27" i="98" s="1"/>
  <c r="AJ21" i="98"/>
  <c r="AK21" i="98"/>
  <c r="AT21" i="98" s="1"/>
  <c r="AJ15" i="98"/>
  <c r="AK15" i="98"/>
  <c r="AT15" i="98" s="1"/>
  <c r="AJ9" i="98"/>
  <c r="AK9" i="98"/>
  <c r="AT9" i="98" s="1"/>
  <c r="AS85" i="103"/>
  <c r="AL85" i="103"/>
  <c r="AU85" i="103" s="1"/>
  <c r="AI98" i="18"/>
  <c r="AN98" i="18"/>
  <c r="AN100" i="18" s="1"/>
  <c r="AI93" i="42"/>
  <c r="AN93" i="42"/>
  <c r="Z95" i="35" l="1"/>
  <c r="AI92" i="82"/>
  <c r="Y94" i="42"/>
  <c r="AX87" i="95"/>
  <c r="AX81" i="95"/>
  <c r="S81" i="95" s="1"/>
  <c r="AC81" i="95" s="1"/>
  <c r="AB82" i="95" s="1"/>
  <c r="AX75" i="95"/>
  <c r="AX69" i="95"/>
  <c r="AX63" i="95"/>
  <c r="S63" i="95" s="1"/>
  <c r="AC63" i="95" s="1"/>
  <c r="AB64" i="95" s="1"/>
  <c r="AX57" i="95"/>
  <c r="AX51" i="95"/>
  <c r="AX45" i="95"/>
  <c r="S45" i="95" s="1"/>
  <c r="AC45" i="95" s="1"/>
  <c r="AB46" i="95" s="1"/>
  <c r="AX39" i="95"/>
  <c r="AX33" i="95"/>
  <c r="S33" i="95" s="1"/>
  <c r="AC33" i="95" s="1"/>
  <c r="AB34" i="95" s="1"/>
  <c r="AX26" i="95"/>
  <c r="S26" i="95" s="1"/>
  <c r="AC26" i="95" s="1"/>
  <c r="AB27" i="95" s="1"/>
  <c r="AX21" i="95"/>
  <c r="AX15" i="95"/>
  <c r="AX9" i="95"/>
  <c r="S9" i="95" s="1"/>
  <c r="AC9" i="95" s="1"/>
  <c r="AB10" i="95" s="1"/>
  <c r="AX4" i="95"/>
  <c r="AX86" i="95"/>
  <c r="S86" i="95" s="1"/>
  <c r="AC86" i="95" s="1"/>
  <c r="AB87" i="95" s="1"/>
  <c r="AX80" i="95"/>
  <c r="S80" i="95" s="1"/>
  <c r="AC80" i="95" s="1"/>
  <c r="AB81" i="95" s="1"/>
  <c r="AX74" i="95"/>
  <c r="AX68" i="95"/>
  <c r="AX62" i="95"/>
  <c r="S62" i="95" s="1"/>
  <c r="AC62" i="95" s="1"/>
  <c r="AB63" i="95" s="1"/>
  <c r="AX56" i="95"/>
  <c r="AX50" i="95"/>
  <c r="S50" i="95" s="1"/>
  <c r="AC50" i="95" s="1"/>
  <c r="AB51" i="95" s="1"/>
  <c r="AX44" i="95"/>
  <c r="S44" i="95" s="1"/>
  <c r="AC44" i="95" s="1"/>
  <c r="AB45" i="95" s="1"/>
  <c r="AX38" i="95"/>
  <c r="AX32" i="95"/>
  <c r="AX27" i="95"/>
  <c r="S27" i="95" s="1"/>
  <c r="AC27" i="95" s="1"/>
  <c r="AB28" i="95" s="1"/>
  <c r="AX20" i="95"/>
  <c r="AX14" i="95"/>
  <c r="S14" i="95" s="1"/>
  <c r="AC14" i="95" s="1"/>
  <c r="AB15" i="95" s="1"/>
  <c r="AX8" i="95"/>
  <c r="S8" i="95" s="1"/>
  <c r="AC8" i="95" s="1"/>
  <c r="AB9" i="95" s="1"/>
  <c r="Z94" i="42"/>
  <c r="Z92" i="50"/>
  <c r="AX85" i="95"/>
  <c r="S85" i="95" s="1"/>
  <c r="AC85" i="95" s="1"/>
  <c r="AB86" i="95" s="1"/>
  <c r="AX79" i="95"/>
  <c r="AX73" i="95"/>
  <c r="S73" i="95" s="1"/>
  <c r="AC73" i="95" s="1"/>
  <c r="AB74" i="95" s="1"/>
  <c r="AX67" i="95"/>
  <c r="S67" i="95" s="1"/>
  <c r="AC67" i="95" s="1"/>
  <c r="AB68" i="95" s="1"/>
  <c r="AX61" i="95"/>
  <c r="AX54" i="95"/>
  <c r="AX49" i="95"/>
  <c r="S49" i="95" s="1"/>
  <c r="AC49" i="95" s="1"/>
  <c r="AB50" i="95" s="1"/>
  <c r="AX43" i="95"/>
  <c r="AX37" i="95"/>
  <c r="S37" i="95" s="1"/>
  <c r="AC37" i="95" s="1"/>
  <c r="AB38" i="95" s="1"/>
  <c r="AX31" i="95"/>
  <c r="S31" i="95" s="1"/>
  <c r="AC31" i="95" s="1"/>
  <c r="AB32" i="95" s="1"/>
  <c r="AX25" i="95"/>
  <c r="AX19" i="95"/>
  <c r="AX13" i="95"/>
  <c r="S13" i="95" s="1"/>
  <c r="AC13" i="95" s="1"/>
  <c r="AB14" i="95" s="1"/>
  <c r="AX7" i="95"/>
  <c r="AX84" i="95"/>
  <c r="S84" i="95" s="1"/>
  <c r="AC84" i="95" s="1"/>
  <c r="AB85" i="95" s="1"/>
  <c r="AX78" i="95"/>
  <c r="AX72" i="95"/>
  <c r="AX66" i="95"/>
  <c r="AX60" i="95"/>
  <c r="S60" i="95" s="1"/>
  <c r="AC60" i="95" s="1"/>
  <c r="AB61" i="95" s="1"/>
  <c r="AX55" i="95"/>
  <c r="AX48" i="95"/>
  <c r="AX42" i="95"/>
  <c r="AX36" i="95"/>
  <c r="AX30" i="95"/>
  <c r="AX24" i="95"/>
  <c r="S24" i="95" s="1"/>
  <c r="AC24" i="95" s="1"/>
  <c r="AB25" i="95" s="1"/>
  <c r="AX18" i="95"/>
  <c r="AX12" i="95"/>
  <c r="S12" i="95" s="1"/>
  <c r="AC12" i="95" s="1"/>
  <c r="AB13" i="95" s="1"/>
  <c r="AX3" i="95"/>
  <c r="S3" i="95" s="1"/>
  <c r="AC3" i="95" s="1"/>
  <c r="AX83" i="95"/>
  <c r="AX77" i="95"/>
  <c r="AX71" i="95"/>
  <c r="S71" i="95" s="1"/>
  <c r="AC71" i="95" s="1"/>
  <c r="AB72" i="95" s="1"/>
  <c r="AX65" i="95"/>
  <c r="AX59" i="95"/>
  <c r="S59" i="95" s="1"/>
  <c r="AC59" i="95" s="1"/>
  <c r="AB60" i="95" s="1"/>
  <c r="AX53" i="95"/>
  <c r="S53" i="95" s="1"/>
  <c r="AC53" i="95" s="1"/>
  <c r="AB54" i="95" s="1"/>
  <c r="AX47" i="95"/>
  <c r="AX41" i="95"/>
  <c r="AX34" i="95"/>
  <c r="S34" i="95" s="1"/>
  <c r="AC34" i="95" s="1"/>
  <c r="AB35" i="95" s="1"/>
  <c r="AX29" i="95"/>
  <c r="AX23" i="95"/>
  <c r="S23" i="95" s="1"/>
  <c r="AC23" i="95" s="1"/>
  <c r="AB24" i="95" s="1"/>
  <c r="AX17" i="95"/>
  <c r="S17" i="95" s="1"/>
  <c r="AC17" i="95" s="1"/>
  <c r="AB18" i="95" s="1"/>
  <c r="AX11" i="95"/>
  <c r="AX6" i="95"/>
  <c r="AX88" i="95"/>
  <c r="S88" i="95" s="1"/>
  <c r="AC88" i="95" s="1"/>
  <c r="AB89" i="95" s="1"/>
  <c r="AX82" i="95"/>
  <c r="AX76" i="95"/>
  <c r="S76" i="95" s="1"/>
  <c r="AC76" i="95" s="1"/>
  <c r="AB77" i="95" s="1"/>
  <c r="AX70" i="95"/>
  <c r="S70" i="95" s="1"/>
  <c r="AC70" i="95" s="1"/>
  <c r="AB71" i="95" s="1"/>
  <c r="AX64" i="95"/>
  <c r="AX58" i="95"/>
  <c r="AX52" i="95"/>
  <c r="S52" i="95" s="1"/>
  <c r="AC52" i="95" s="1"/>
  <c r="AB53" i="95" s="1"/>
  <c r="AX46" i="95"/>
  <c r="AX40" i="95"/>
  <c r="S40" i="95" s="1"/>
  <c r="AC40" i="95" s="1"/>
  <c r="AB41" i="95" s="1"/>
  <c r="AX35" i="95"/>
  <c r="S35" i="95" s="1"/>
  <c r="AC35" i="95" s="1"/>
  <c r="AB36" i="95" s="1"/>
  <c r="AX28" i="95"/>
  <c r="AX22" i="95"/>
  <c r="AX16" i="95"/>
  <c r="S16" i="95" s="1"/>
  <c r="AC16" i="95" s="1"/>
  <c r="AB17" i="95" s="1"/>
  <c r="AX10" i="95"/>
  <c r="S10" i="95" s="1"/>
  <c r="AC10" i="95" s="1"/>
  <c r="AB11" i="95" s="1"/>
  <c r="AL98" i="98"/>
  <c r="AU98" i="98" s="1"/>
  <c r="AS57" i="98"/>
  <c r="AL57" i="98"/>
  <c r="AU57" i="98" s="1"/>
  <c r="AS93" i="98"/>
  <c r="AL93" i="98"/>
  <c r="AU93" i="98" s="1"/>
  <c r="AR93" i="42"/>
  <c r="AS9" i="98"/>
  <c r="AL9" i="98"/>
  <c r="AU9" i="98" s="1"/>
  <c r="AS27" i="98"/>
  <c r="AL27" i="98"/>
  <c r="AU27" i="98" s="1"/>
  <c r="AS45" i="98"/>
  <c r="AL45" i="98"/>
  <c r="AU45" i="98" s="1"/>
  <c r="AS63" i="98"/>
  <c r="AL63" i="98"/>
  <c r="AU63" i="98" s="1"/>
  <c r="AS81" i="98"/>
  <c r="AL81" i="98"/>
  <c r="AU81" i="98" s="1"/>
  <c r="W92" i="90"/>
  <c r="AG91" i="90"/>
  <c r="AP91" i="90" s="1"/>
  <c r="AF91" i="90"/>
  <c r="AO91" i="90" s="1"/>
  <c r="AE91" i="90"/>
  <c r="AH95" i="35"/>
  <c r="AQ95" i="35" s="1"/>
  <c r="AS17" i="98"/>
  <c r="AL17" i="98"/>
  <c r="AU17" i="98" s="1"/>
  <c r="AS35" i="98"/>
  <c r="AL35" i="98"/>
  <c r="AU35" i="98" s="1"/>
  <c r="AS53" i="98"/>
  <c r="AL53" i="98"/>
  <c r="AU53" i="98" s="1"/>
  <c r="AS71" i="98"/>
  <c r="AL71" i="98"/>
  <c r="AU71" i="98" s="1"/>
  <c r="AS89" i="98"/>
  <c r="AL89" i="98"/>
  <c r="AU89" i="98" s="1"/>
  <c r="AS19" i="98"/>
  <c r="AL19" i="98"/>
  <c r="AU19" i="98" s="1"/>
  <c r="AS37" i="98"/>
  <c r="AL37" i="98"/>
  <c r="AU37" i="98" s="1"/>
  <c r="AS55" i="98"/>
  <c r="AL55" i="98"/>
  <c r="AU55" i="98" s="1"/>
  <c r="AS73" i="98"/>
  <c r="AL73" i="98"/>
  <c r="AU73" i="98" s="1"/>
  <c r="AS91" i="98"/>
  <c r="AL91" i="98"/>
  <c r="AU91" i="98" s="1"/>
  <c r="AR94" i="85"/>
  <c r="AK98" i="18"/>
  <c r="AT98" i="18" s="1"/>
  <c r="AJ98" i="18"/>
  <c r="AS98" i="18" s="1"/>
  <c r="AK92" i="18"/>
  <c r="AT92" i="18" s="1"/>
  <c r="AJ92" i="18"/>
  <c r="AK86" i="18"/>
  <c r="AT86" i="18" s="1"/>
  <c r="AJ86" i="18"/>
  <c r="AK80" i="18"/>
  <c r="AT80" i="18" s="1"/>
  <c r="AJ80" i="18"/>
  <c r="AK74" i="18"/>
  <c r="AT74" i="18" s="1"/>
  <c r="AJ74" i="18"/>
  <c r="AK68" i="18"/>
  <c r="AT68" i="18" s="1"/>
  <c r="AJ68" i="18"/>
  <c r="AK62" i="18"/>
  <c r="AT62" i="18" s="1"/>
  <c r="AJ62" i="18"/>
  <c r="AK56" i="18"/>
  <c r="AT56" i="18" s="1"/>
  <c r="AJ56" i="18"/>
  <c r="AK50" i="18"/>
  <c r="AT50" i="18" s="1"/>
  <c r="AJ50" i="18"/>
  <c r="AK44" i="18"/>
  <c r="AT44" i="18" s="1"/>
  <c r="AJ44" i="18"/>
  <c r="AK38" i="18"/>
  <c r="AT38" i="18" s="1"/>
  <c r="AJ38" i="18"/>
  <c r="AK32" i="18"/>
  <c r="AT32" i="18" s="1"/>
  <c r="AJ32" i="18"/>
  <c r="AK26" i="18"/>
  <c r="AT26" i="18" s="1"/>
  <c r="AJ26" i="18"/>
  <c r="AJ20" i="18"/>
  <c r="AK20" i="18"/>
  <c r="AT20" i="18" s="1"/>
  <c r="AJ14" i="18"/>
  <c r="AK14" i="18"/>
  <c r="AT14" i="18" s="1"/>
  <c r="AJ8" i="18"/>
  <c r="AK8" i="18"/>
  <c r="AT8" i="18" s="1"/>
  <c r="AE92" i="50"/>
  <c r="AG92" i="50"/>
  <c r="AP92" i="50" s="1"/>
  <c r="AF92" i="50"/>
  <c r="AO92" i="50" s="1"/>
  <c r="W93" i="50"/>
  <c r="AS21" i="98"/>
  <c r="AL21" i="98"/>
  <c r="AU21" i="98" s="1"/>
  <c r="AS16" i="98"/>
  <c r="AL16" i="98"/>
  <c r="AU16" i="98" s="1"/>
  <c r="AS34" i="98"/>
  <c r="AL34" i="98"/>
  <c r="AU34" i="98" s="1"/>
  <c r="AS52" i="98"/>
  <c r="AL52" i="98"/>
  <c r="AU52" i="98" s="1"/>
  <c r="AS70" i="98"/>
  <c r="AL70" i="98"/>
  <c r="AU70" i="98" s="1"/>
  <c r="AS88" i="98"/>
  <c r="AL88" i="98"/>
  <c r="AU88" i="98" s="1"/>
  <c r="AH94" i="42"/>
  <c r="AQ94" i="42" s="1"/>
  <c r="AS12" i="98"/>
  <c r="AL12" i="98"/>
  <c r="AU12" i="98" s="1"/>
  <c r="AS30" i="98"/>
  <c r="AL30" i="98"/>
  <c r="AU30" i="98" s="1"/>
  <c r="AS48" i="98"/>
  <c r="AL48" i="98"/>
  <c r="AU48" i="98" s="1"/>
  <c r="AS66" i="98"/>
  <c r="AL66" i="98"/>
  <c r="AU66" i="98" s="1"/>
  <c r="AS84" i="98"/>
  <c r="AL84" i="98"/>
  <c r="AU84" i="98" s="1"/>
  <c r="AR92" i="82"/>
  <c r="AN92" i="10"/>
  <c r="AI92" i="10"/>
  <c r="AN89" i="95"/>
  <c r="AN91" i="95" s="1"/>
  <c r="AI89" i="95"/>
  <c r="Y94" i="102"/>
  <c r="X94" i="102"/>
  <c r="AS14" i="98"/>
  <c r="AL14" i="98"/>
  <c r="AU14" i="98" s="1"/>
  <c r="AS32" i="98"/>
  <c r="AL32" i="98"/>
  <c r="AU32" i="98" s="1"/>
  <c r="AS50" i="98"/>
  <c r="AL50" i="98"/>
  <c r="AU50" i="98" s="1"/>
  <c r="AS68" i="98"/>
  <c r="AL68" i="98"/>
  <c r="AU68" i="98" s="1"/>
  <c r="AS86" i="98"/>
  <c r="AL86" i="98"/>
  <c r="AU86" i="98" s="1"/>
  <c r="AJ97" i="18"/>
  <c r="AK97" i="18"/>
  <c r="AT97" i="18" s="1"/>
  <c r="AJ91" i="18"/>
  <c r="AK91" i="18"/>
  <c r="AT91" i="18" s="1"/>
  <c r="AJ85" i="18"/>
  <c r="AK85" i="18"/>
  <c r="AT85" i="18" s="1"/>
  <c r="AJ79" i="18"/>
  <c r="AK79" i="18"/>
  <c r="AT79" i="18" s="1"/>
  <c r="AJ73" i="18"/>
  <c r="AK73" i="18"/>
  <c r="AT73" i="18" s="1"/>
  <c r="AJ67" i="18"/>
  <c r="AK67" i="18"/>
  <c r="AT67" i="18" s="1"/>
  <c r="AJ61" i="18"/>
  <c r="AK61" i="18"/>
  <c r="AT61" i="18" s="1"/>
  <c r="AJ55" i="18"/>
  <c r="AK55" i="18"/>
  <c r="AT55" i="18" s="1"/>
  <c r="AJ49" i="18"/>
  <c r="AK49" i="18"/>
  <c r="AT49" i="18" s="1"/>
  <c r="AJ43" i="18"/>
  <c r="AK43" i="18"/>
  <c r="AT43" i="18" s="1"/>
  <c r="AJ37" i="18"/>
  <c r="AK37" i="18"/>
  <c r="AT37" i="18" s="1"/>
  <c r="AJ31" i="18"/>
  <c r="AK31" i="18"/>
  <c r="AT31" i="18" s="1"/>
  <c r="AK25" i="18"/>
  <c r="AT25" i="18" s="1"/>
  <c r="AJ25" i="18"/>
  <c r="AK19" i="18"/>
  <c r="AT19" i="18" s="1"/>
  <c r="AJ19" i="18"/>
  <c r="AJ13" i="18"/>
  <c r="AK13" i="18"/>
  <c r="AT13" i="18" s="1"/>
  <c r="AJ7" i="18"/>
  <c r="AK7" i="18"/>
  <c r="AT7" i="18" s="1"/>
  <c r="AR98" i="18"/>
  <c r="AR100" i="18" s="1"/>
  <c r="AS15" i="98"/>
  <c r="AL15" i="98"/>
  <c r="AU15" i="98" s="1"/>
  <c r="AS33" i="98"/>
  <c r="AL33" i="98"/>
  <c r="AU33" i="98" s="1"/>
  <c r="AS51" i="98"/>
  <c r="AL51" i="98"/>
  <c r="AU51" i="98" s="1"/>
  <c r="AS69" i="98"/>
  <c r="AL69" i="98"/>
  <c r="AU69" i="98" s="1"/>
  <c r="AS87" i="98"/>
  <c r="AL87" i="98"/>
  <c r="AU87" i="98" s="1"/>
  <c r="AE95" i="35"/>
  <c r="W96" i="35"/>
  <c r="AF95" i="35"/>
  <c r="AO95" i="35" s="1"/>
  <c r="AG95" i="35"/>
  <c r="AP95" i="35" s="1"/>
  <c r="AS5" i="98"/>
  <c r="AL5" i="98"/>
  <c r="AU5" i="98" s="1"/>
  <c r="AS23" i="98"/>
  <c r="AL23" i="98"/>
  <c r="AU23" i="98" s="1"/>
  <c r="AS41" i="98"/>
  <c r="AL41" i="98"/>
  <c r="AU41" i="98" s="1"/>
  <c r="AS59" i="98"/>
  <c r="AL59" i="98"/>
  <c r="AU59" i="98" s="1"/>
  <c r="AS77" i="98"/>
  <c r="AL77" i="98"/>
  <c r="AU77" i="98" s="1"/>
  <c r="AS95" i="98"/>
  <c r="AL95" i="98"/>
  <c r="AU95" i="98" s="1"/>
  <c r="AR91" i="50"/>
  <c r="AS7" i="98"/>
  <c r="AL7" i="98"/>
  <c r="AU7" i="98" s="1"/>
  <c r="AS25" i="98"/>
  <c r="AL25" i="98"/>
  <c r="AU25" i="98" s="1"/>
  <c r="AS43" i="98"/>
  <c r="AL43" i="98"/>
  <c r="AU43" i="98" s="1"/>
  <c r="AS61" i="98"/>
  <c r="AL61" i="98"/>
  <c r="AU61" i="98" s="1"/>
  <c r="AS79" i="98"/>
  <c r="AL79" i="98"/>
  <c r="AU79" i="98" s="1"/>
  <c r="AS97" i="98"/>
  <c r="AL97" i="98"/>
  <c r="AU97" i="98" s="1"/>
  <c r="S4" i="95"/>
  <c r="AC4" i="95" s="1"/>
  <c r="AB5" i="95" s="1"/>
  <c r="S5" i="95"/>
  <c r="AC5" i="95" s="1"/>
  <c r="AB6" i="95" s="1"/>
  <c r="S6" i="95"/>
  <c r="AC6" i="95" s="1"/>
  <c r="AB7" i="95" s="1"/>
  <c r="S7" i="95"/>
  <c r="AC7" i="95" s="1"/>
  <c r="AB8" i="95" s="1"/>
  <c r="S11" i="95"/>
  <c r="AC11" i="95" s="1"/>
  <c r="AB12" i="95" s="1"/>
  <c r="S15" i="95"/>
  <c r="AC15" i="95" s="1"/>
  <c r="AB16" i="95" s="1"/>
  <c r="S18" i="95"/>
  <c r="AC18" i="95" s="1"/>
  <c r="AB19" i="95" s="1"/>
  <c r="S19" i="95"/>
  <c r="AC19" i="95" s="1"/>
  <c r="AB20" i="95" s="1"/>
  <c r="S20" i="95"/>
  <c r="AC20" i="95" s="1"/>
  <c r="AB21" i="95" s="1"/>
  <c r="S21" i="95"/>
  <c r="AC21" i="95" s="1"/>
  <c r="AB22" i="95" s="1"/>
  <c r="S22" i="95"/>
  <c r="AC22" i="95" s="1"/>
  <c r="AB23" i="95" s="1"/>
  <c r="S25" i="95"/>
  <c r="AC25" i="95" s="1"/>
  <c r="AB26" i="95" s="1"/>
  <c r="S28" i="95"/>
  <c r="AC28" i="95" s="1"/>
  <c r="AB29" i="95" s="1"/>
  <c r="S29" i="95"/>
  <c r="AC29" i="95" s="1"/>
  <c r="AB30" i="95" s="1"/>
  <c r="S30" i="95"/>
  <c r="AC30" i="95" s="1"/>
  <c r="AB31" i="95" s="1"/>
  <c r="S32" i="95"/>
  <c r="AC32" i="95" s="1"/>
  <c r="AB33" i="95" s="1"/>
  <c r="S36" i="95"/>
  <c r="AC36" i="95" s="1"/>
  <c r="AB37" i="95" s="1"/>
  <c r="S38" i="95"/>
  <c r="AC38" i="95" s="1"/>
  <c r="AB39" i="95" s="1"/>
  <c r="S39" i="95"/>
  <c r="AC39" i="95" s="1"/>
  <c r="AB40" i="95" s="1"/>
  <c r="S41" i="95"/>
  <c r="AC41" i="95" s="1"/>
  <c r="AB42" i="95" s="1"/>
  <c r="S42" i="95"/>
  <c r="AC42" i="95" s="1"/>
  <c r="AB43" i="95" s="1"/>
  <c r="S43" i="95"/>
  <c r="AC43" i="95" s="1"/>
  <c r="AB44" i="95" s="1"/>
  <c r="S46" i="95"/>
  <c r="AC46" i="95" s="1"/>
  <c r="AB47" i="95" s="1"/>
  <c r="S47" i="95"/>
  <c r="AC47" i="95" s="1"/>
  <c r="AB48" i="95" s="1"/>
  <c r="S48" i="95"/>
  <c r="AC48" i="95" s="1"/>
  <c r="AB49" i="95" s="1"/>
  <c r="S51" i="95"/>
  <c r="AC51" i="95" s="1"/>
  <c r="AB52" i="95" s="1"/>
  <c r="S54" i="95"/>
  <c r="AC54" i="95" s="1"/>
  <c r="AB55" i="95" s="1"/>
  <c r="S55" i="95"/>
  <c r="AC55" i="95" s="1"/>
  <c r="AB56" i="95" s="1"/>
  <c r="S56" i="95"/>
  <c r="AC56" i="95" s="1"/>
  <c r="AB57" i="95" s="1"/>
  <c r="S57" i="95"/>
  <c r="AC57" i="95" s="1"/>
  <c r="AB58" i="95" s="1"/>
  <c r="S58" i="95"/>
  <c r="AC58" i="95" s="1"/>
  <c r="AB59" i="95" s="1"/>
  <c r="S61" i="95"/>
  <c r="AC61" i="95" s="1"/>
  <c r="AB62" i="95" s="1"/>
  <c r="S64" i="95"/>
  <c r="AC64" i="95" s="1"/>
  <c r="AB65" i="95" s="1"/>
  <c r="S65" i="95"/>
  <c r="AC65" i="95" s="1"/>
  <c r="AB66" i="95" s="1"/>
  <c r="S66" i="95"/>
  <c r="AC66" i="95" s="1"/>
  <c r="AB67" i="95" s="1"/>
  <c r="S68" i="95"/>
  <c r="AC68" i="95" s="1"/>
  <c r="AB69" i="95" s="1"/>
  <c r="S69" i="95"/>
  <c r="AC69" i="95" s="1"/>
  <c r="AB70" i="95" s="1"/>
  <c r="S72" i="95"/>
  <c r="AC72" i="95" s="1"/>
  <c r="AB73" i="95" s="1"/>
  <c r="S74" i="95"/>
  <c r="AC74" i="95" s="1"/>
  <c r="AB75" i="95" s="1"/>
  <c r="S75" i="95"/>
  <c r="AC75" i="95" s="1"/>
  <c r="AB76" i="95" s="1"/>
  <c r="S77" i="95"/>
  <c r="AC77" i="95" s="1"/>
  <c r="AB78" i="95" s="1"/>
  <c r="S78" i="95"/>
  <c r="AC78" i="95" s="1"/>
  <c r="AB79" i="95" s="1"/>
  <c r="S79" i="95"/>
  <c r="AC79" i="95" s="1"/>
  <c r="AB80" i="95" s="1"/>
  <c r="S82" i="95"/>
  <c r="AC82" i="95" s="1"/>
  <c r="AB83" i="95" s="1"/>
  <c r="S83" i="95"/>
  <c r="AC83" i="95" s="1"/>
  <c r="AB84" i="95" s="1"/>
  <c r="S87" i="95"/>
  <c r="AC87" i="95" s="1"/>
  <c r="AB88" i="95" s="1"/>
  <c r="AK96" i="18"/>
  <c r="AT96" i="18" s="1"/>
  <c r="AJ96" i="18"/>
  <c r="AK90" i="18"/>
  <c r="AT90" i="18" s="1"/>
  <c r="AJ90" i="18"/>
  <c r="AK84" i="18"/>
  <c r="AT84" i="18" s="1"/>
  <c r="AJ84" i="18"/>
  <c r="AK78" i="18"/>
  <c r="AT78" i="18" s="1"/>
  <c r="AJ78" i="18"/>
  <c r="AK72" i="18"/>
  <c r="AT72" i="18" s="1"/>
  <c r="AJ72" i="18"/>
  <c r="AK66" i="18"/>
  <c r="AT66" i="18" s="1"/>
  <c r="AJ66" i="18"/>
  <c r="AK60" i="18"/>
  <c r="AT60" i="18" s="1"/>
  <c r="AJ60" i="18"/>
  <c r="AK54" i="18"/>
  <c r="AT54" i="18" s="1"/>
  <c r="AJ54" i="18"/>
  <c r="AK48" i="18"/>
  <c r="AT48" i="18" s="1"/>
  <c r="AJ48" i="18"/>
  <c r="AK42" i="18"/>
  <c r="AT42" i="18" s="1"/>
  <c r="AJ42" i="18"/>
  <c r="AK36" i="18"/>
  <c r="AT36" i="18" s="1"/>
  <c r="AJ36" i="18"/>
  <c r="AK30" i="18"/>
  <c r="AT30" i="18" s="1"/>
  <c r="AJ30" i="18"/>
  <c r="AK24" i="18"/>
  <c r="AT24" i="18" s="1"/>
  <c r="AJ24" i="18"/>
  <c r="AK18" i="18"/>
  <c r="AT18" i="18" s="1"/>
  <c r="AJ18" i="18"/>
  <c r="AK12" i="18"/>
  <c r="AT12" i="18" s="1"/>
  <c r="AJ12" i="18"/>
  <c r="AK6" i="18"/>
  <c r="AT6" i="18" s="1"/>
  <c r="AJ6" i="18"/>
  <c r="Y95" i="48"/>
  <c r="X95" i="48"/>
  <c r="AH93" i="82"/>
  <c r="AQ93" i="82" s="1"/>
  <c r="AJ4" i="98"/>
  <c r="AK4" i="98"/>
  <c r="AT4" i="98" s="1"/>
  <c r="AT100" i="98" s="1"/>
  <c r="AS22" i="98"/>
  <c r="AL22" i="98"/>
  <c r="AU22" i="98" s="1"/>
  <c r="AS40" i="98"/>
  <c r="AL40" i="98"/>
  <c r="AU40" i="98" s="1"/>
  <c r="AS58" i="98"/>
  <c r="AL58" i="98"/>
  <c r="AU58" i="98" s="1"/>
  <c r="AS76" i="98"/>
  <c r="AL76" i="98"/>
  <c r="AU76" i="98" s="1"/>
  <c r="AS94" i="98"/>
  <c r="AL94" i="98"/>
  <c r="AU94" i="98" s="1"/>
  <c r="AH95" i="85"/>
  <c r="AQ95" i="85" s="1"/>
  <c r="AL4" i="103"/>
  <c r="AU4" i="103" s="1"/>
  <c r="AS4" i="103"/>
  <c r="AS91" i="103" s="1"/>
  <c r="AE94" i="42"/>
  <c r="AF94" i="42"/>
  <c r="AO94" i="42" s="1"/>
  <c r="AG94" i="42"/>
  <c r="AP94" i="42" s="1"/>
  <c r="W95" i="42"/>
  <c r="AS18" i="98"/>
  <c r="AL18" i="98"/>
  <c r="AU18" i="98" s="1"/>
  <c r="AS36" i="98"/>
  <c r="AL36" i="98"/>
  <c r="AU36" i="98" s="1"/>
  <c r="AS54" i="98"/>
  <c r="AL54" i="98"/>
  <c r="AU54" i="98" s="1"/>
  <c r="AS72" i="98"/>
  <c r="AL72" i="98"/>
  <c r="AU72" i="98" s="1"/>
  <c r="AS90" i="98"/>
  <c r="AL90" i="98"/>
  <c r="AU90" i="98" s="1"/>
  <c r="AS20" i="98"/>
  <c r="AL20" i="98"/>
  <c r="AU20" i="98" s="1"/>
  <c r="AS38" i="98"/>
  <c r="AL38" i="98"/>
  <c r="AU38" i="98" s="1"/>
  <c r="AS56" i="98"/>
  <c r="AL56" i="98"/>
  <c r="AU56" i="98" s="1"/>
  <c r="AS74" i="98"/>
  <c r="AL74" i="98"/>
  <c r="AU74" i="98" s="1"/>
  <c r="AS92" i="98"/>
  <c r="AL92" i="98"/>
  <c r="AU92" i="98" s="1"/>
  <c r="AK95" i="18"/>
  <c r="AT95" i="18" s="1"/>
  <c r="AJ95" i="18"/>
  <c r="AK89" i="18"/>
  <c r="AT89" i="18" s="1"/>
  <c r="AJ89" i="18"/>
  <c r="AK83" i="18"/>
  <c r="AT83" i="18" s="1"/>
  <c r="AJ83" i="18"/>
  <c r="AK77" i="18"/>
  <c r="AT77" i="18" s="1"/>
  <c r="AJ77" i="18"/>
  <c r="AK71" i="18"/>
  <c r="AT71" i="18" s="1"/>
  <c r="AJ71" i="18"/>
  <c r="AK65" i="18"/>
  <c r="AT65" i="18" s="1"/>
  <c r="AJ65" i="18"/>
  <c r="AK59" i="18"/>
  <c r="AT59" i="18" s="1"/>
  <c r="AJ59" i="18"/>
  <c r="AK53" i="18"/>
  <c r="AT53" i="18" s="1"/>
  <c r="AJ53" i="18"/>
  <c r="AK47" i="18"/>
  <c r="AT47" i="18" s="1"/>
  <c r="AJ47" i="18"/>
  <c r="AK41" i="18"/>
  <c r="AT41" i="18" s="1"/>
  <c r="AJ41" i="18"/>
  <c r="AK35" i="18"/>
  <c r="AT35" i="18" s="1"/>
  <c r="AJ35" i="18"/>
  <c r="AK29" i="18"/>
  <c r="AT29" i="18" s="1"/>
  <c r="AJ29" i="18"/>
  <c r="AJ23" i="18"/>
  <c r="AK23" i="18"/>
  <c r="AT23" i="18" s="1"/>
  <c r="AJ17" i="18"/>
  <c r="AK17" i="18"/>
  <c r="AT17" i="18" s="1"/>
  <c r="AJ11" i="18"/>
  <c r="AK11" i="18"/>
  <c r="AT11" i="18" s="1"/>
  <c r="AB4" i="18"/>
  <c r="AJ3" i="18"/>
  <c r="AS75" i="98"/>
  <c r="AL75" i="98"/>
  <c r="AU75" i="98" s="1"/>
  <c r="AU91" i="103"/>
  <c r="C11" i="103" s="1"/>
  <c r="F47" i="57" s="1"/>
  <c r="Z93" i="82"/>
  <c r="AL4" i="99"/>
  <c r="AU4" i="99" s="1"/>
  <c r="AU91" i="99" s="1"/>
  <c r="C11" i="99" s="1"/>
  <c r="F43" i="57" s="1"/>
  <c r="AS4" i="99"/>
  <c r="AS91" i="99" s="1"/>
  <c r="AS11" i="98"/>
  <c r="AL11" i="98"/>
  <c r="AU11" i="98" s="1"/>
  <c r="AS29" i="98"/>
  <c r="AL29" i="98"/>
  <c r="AU29" i="98" s="1"/>
  <c r="AS47" i="98"/>
  <c r="AL47" i="98"/>
  <c r="AU47" i="98" s="1"/>
  <c r="AS65" i="98"/>
  <c r="AL65" i="98"/>
  <c r="AU65" i="98" s="1"/>
  <c r="AS83" i="98"/>
  <c r="AL83" i="98"/>
  <c r="AU83" i="98" s="1"/>
  <c r="Y93" i="10"/>
  <c r="X93" i="10"/>
  <c r="AS13" i="98"/>
  <c r="AL13" i="98"/>
  <c r="AU13" i="98" s="1"/>
  <c r="AS31" i="98"/>
  <c r="AL31" i="98"/>
  <c r="AU31" i="98" s="1"/>
  <c r="AS49" i="98"/>
  <c r="AL49" i="98"/>
  <c r="AU49" i="98" s="1"/>
  <c r="AS67" i="98"/>
  <c r="AL67" i="98"/>
  <c r="AU67" i="98" s="1"/>
  <c r="AS85" i="98"/>
  <c r="AL85" i="98"/>
  <c r="AU85" i="98" s="1"/>
  <c r="Y96" i="94"/>
  <c r="X96" i="94"/>
  <c r="AJ94" i="18"/>
  <c r="AK94" i="18"/>
  <c r="AT94" i="18" s="1"/>
  <c r="AJ88" i="18"/>
  <c r="AK88" i="18"/>
  <c r="AT88" i="18" s="1"/>
  <c r="AJ82" i="18"/>
  <c r="AK82" i="18"/>
  <c r="AT82" i="18" s="1"/>
  <c r="AJ76" i="18"/>
  <c r="AK76" i="18"/>
  <c r="AT76" i="18" s="1"/>
  <c r="AJ70" i="18"/>
  <c r="AK70" i="18"/>
  <c r="AT70" i="18" s="1"/>
  <c r="AJ64" i="18"/>
  <c r="AK64" i="18"/>
  <c r="AT64" i="18" s="1"/>
  <c r="AJ58" i="18"/>
  <c r="AK58" i="18"/>
  <c r="AT58" i="18" s="1"/>
  <c r="AJ52" i="18"/>
  <c r="AK52" i="18"/>
  <c r="AT52" i="18" s="1"/>
  <c r="AJ46" i="18"/>
  <c r="AK46" i="18"/>
  <c r="AT46" i="18" s="1"/>
  <c r="AJ40" i="18"/>
  <c r="AK40" i="18"/>
  <c r="AT40" i="18" s="1"/>
  <c r="AJ34" i="18"/>
  <c r="AK34" i="18"/>
  <c r="AT34" i="18" s="1"/>
  <c r="AJ28" i="18"/>
  <c r="AK28" i="18"/>
  <c r="AT28" i="18" s="1"/>
  <c r="AK22" i="18"/>
  <c r="AT22" i="18" s="1"/>
  <c r="AJ22" i="18"/>
  <c r="AK16" i="18"/>
  <c r="AT16" i="18" s="1"/>
  <c r="AJ16" i="18"/>
  <c r="AK10" i="18"/>
  <c r="AT10" i="18" s="1"/>
  <c r="AJ10" i="18"/>
  <c r="AJ5" i="18"/>
  <c r="AK5" i="18"/>
  <c r="AT5" i="18" s="1"/>
  <c r="AS39" i="98"/>
  <c r="AL39" i="98"/>
  <c r="AU39" i="98" s="1"/>
  <c r="AR94" i="35"/>
  <c r="AL3" i="98"/>
  <c r="AU3" i="98" s="1"/>
  <c r="AS3" i="98"/>
  <c r="Z95" i="85"/>
  <c r="AS10" i="98"/>
  <c r="AL10" i="98"/>
  <c r="AU10" i="98" s="1"/>
  <c r="AS28" i="98"/>
  <c r="AL28" i="98"/>
  <c r="AU28" i="98" s="1"/>
  <c r="AS46" i="98"/>
  <c r="AL46" i="98"/>
  <c r="AU46" i="98" s="1"/>
  <c r="AS64" i="98"/>
  <c r="AL64" i="98"/>
  <c r="AU64" i="98" s="1"/>
  <c r="AS82" i="98"/>
  <c r="AL82" i="98"/>
  <c r="AU82" i="98" s="1"/>
  <c r="AS6" i="98"/>
  <c r="AL6" i="98"/>
  <c r="AU6" i="98" s="1"/>
  <c r="AS24" i="98"/>
  <c r="AL24" i="98"/>
  <c r="AU24" i="98" s="1"/>
  <c r="AS42" i="98"/>
  <c r="AL42" i="98"/>
  <c r="AU42" i="98" s="1"/>
  <c r="AS60" i="98"/>
  <c r="AL60" i="98"/>
  <c r="AU60" i="98" s="1"/>
  <c r="AS78" i="98"/>
  <c r="AL78" i="98"/>
  <c r="AU78" i="98" s="1"/>
  <c r="AS96" i="98"/>
  <c r="AL96" i="98"/>
  <c r="AU96" i="98" s="1"/>
  <c r="AI95" i="94"/>
  <c r="AN95" i="94"/>
  <c r="AN93" i="102"/>
  <c r="AI93" i="102"/>
  <c r="AS8" i="98"/>
  <c r="AL8" i="98"/>
  <c r="AU8" i="98" s="1"/>
  <c r="AS26" i="98"/>
  <c r="AL26" i="98"/>
  <c r="AU26" i="98" s="1"/>
  <c r="AS44" i="98"/>
  <c r="AL44" i="98"/>
  <c r="AU44" i="98" s="1"/>
  <c r="AS62" i="98"/>
  <c r="AL62" i="98"/>
  <c r="AU62" i="98" s="1"/>
  <c r="AS80" i="98"/>
  <c r="AL80" i="98"/>
  <c r="AU80" i="98" s="1"/>
  <c r="AK93" i="18"/>
  <c r="AT93" i="18" s="1"/>
  <c r="AJ93" i="18"/>
  <c r="AK87" i="18"/>
  <c r="AT87" i="18" s="1"/>
  <c r="AJ87" i="18"/>
  <c r="AK81" i="18"/>
  <c r="AT81" i="18" s="1"/>
  <c r="AJ81" i="18"/>
  <c r="AK75" i="18"/>
  <c r="AT75" i="18" s="1"/>
  <c r="AJ75" i="18"/>
  <c r="AK69" i="18"/>
  <c r="AT69" i="18" s="1"/>
  <c r="AJ69" i="18"/>
  <c r="AK63" i="18"/>
  <c r="AT63" i="18" s="1"/>
  <c r="AJ63" i="18"/>
  <c r="AK57" i="18"/>
  <c r="AT57" i="18" s="1"/>
  <c r="AJ57" i="18"/>
  <c r="AK51" i="18"/>
  <c r="AT51" i="18" s="1"/>
  <c r="AJ51" i="18"/>
  <c r="AK45" i="18"/>
  <c r="AT45" i="18" s="1"/>
  <c r="AJ45" i="18"/>
  <c r="AK39" i="18"/>
  <c r="AT39" i="18" s="1"/>
  <c r="AJ39" i="18"/>
  <c r="AK33" i="18"/>
  <c r="AT33" i="18" s="1"/>
  <c r="AJ33" i="18"/>
  <c r="AK27" i="18"/>
  <c r="AT27" i="18" s="1"/>
  <c r="AJ27" i="18"/>
  <c r="AK21" i="18"/>
  <c r="AT21" i="18" s="1"/>
  <c r="AJ21" i="18"/>
  <c r="AK15" i="18"/>
  <c r="AT15" i="18" s="1"/>
  <c r="AJ15" i="18"/>
  <c r="AK9" i="18"/>
  <c r="AT9" i="18" s="1"/>
  <c r="AJ9" i="18"/>
  <c r="AH92" i="50"/>
  <c r="AQ92" i="50" s="1"/>
  <c r="AN94" i="48"/>
  <c r="AI94" i="48"/>
  <c r="Z96" i="94" l="1"/>
  <c r="Z93" i="10"/>
  <c r="Z94" i="102"/>
  <c r="AL98" i="18"/>
  <c r="AU98" i="18" s="1"/>
  <c r="AG96" i="94"/>
  <c r="AP96" i="94" s="1"/>
  <c r="W97" i="94"/>
  <c r="AE96" i="94"/>
  <c r="AF96" i="94"/>
  <c r="AO96" i="94" s="1"/>
  <c r="AS21" i="18"/>
  <c r="AL21" i="18"/>
  <c r="AU21" i="18" s="1"/>
  <c r="AS39" i="18"/>
  <c r="AL39" i="18"/>
  <c r="AU39" i="18" s="1"/>
  <c r="AS57" i="18"/>
  <c r="AL57" i="18"/>
  <c r="AU57" i="18" s="1"/>
  <c r="AS75" i="18"/>
  <c r="AL75" i="18"/>
  <c r="AU75" i="18" s="1"/>
  <c r="AS93" i="18"/>
  <c r="AL93" i="18"/>
  <c r="AU93" i="18" s="1"/>
  <c r="AR93" i="102"/>
  <c r="AS28" i="18"/>
  <c r="AL28" i="18"/>
  <c r="AU28" i="18" s="1"/>
  <c r="AS46" i="18"/>
  <c r="AL46" i="18"/>
  <c r="AU46" i="18" s="1"/>
  <c r="AS64" i="18"/>
  <c r="AL64" i="18"/>
  <c r="AU64" i="18" s="1"/>
  <c r="AS82" i="18"/>
  <c r="AL82" i="18"/>
  <c r="AU82" i="18" s="1"/>
  <c r="AH93" i="10"/>
  <c r="AQ93" i="10" s="1"/>
  <c r="AS17" i="18"/>
  <c r="AL17" i="18"/>
  <c r="AU17" i="18" s="1"/>
  <c r="AL4" i="98"/>
  <c r="AU4" i="98" s="1"/>
  <c r="AU100" i="98" s="1"/>
  <c r="C11" i="98" s="1"/>
  <c r="F42" i="57" s="1"/>
  <c r="AS4" i="98"/>
  <c r="AS100" i="98" s="1"/>
  <c r="AS6" i="18"/>
  <c r="AL6" i="18"/>
  <c r="AU6" i="18" s="1"/>
  <c r="AS24" i="18"/>
  <c r="AL24" i="18"/>
  <c r="AU24" i="18" s="1"/>
  <c r="AS42" i="18"/>
  <c r="AL42" i="18"/>
  <c r="AU42" i="18" s="1"/>
  <c r="AS60" i="18"/>
  <c r="AL60" i="18"/>
  <c r="AU60" i="18" s="1"/>
  <c r="AS78" i="18"/>
  <c r="AL78" i="18"/>
  <c r="AU78" i="18" s="1"/>
  <c r="AS96" i="18"/>
  <c r="AL96" i="18"/>
  <c r="AU96" i="18" s="1"/>
  <c r="AK85" i="95"/>
  <c r="AT85" i="95" s="1"/>
  <c r="AJ85" i="95"/>
  <c r="AK79" i="95"/>
  <c r="AT79" i="95" s="1"/>
  <c r="AJ79" i="95"/>
  <c r="AK73" i="95"/>
  <c r="AT73" i="95" s="1"/>
  <c r="AJ73" i="95"/>
  <c r="AK67" i="95"/>
  <c r="AT67" i="95" s="1"/>
  <c r="AJ67" i="95"/>
  <c r="AK61" i="95"/>
  <c r="AT61" i="95" s="1"/>
  <c r="AJ61" i="95"/>
  <c r="AK55" i="95"/>
  <c r="AT55" i="95" s="1"/>
  <c r="AJ55" i="95"/>
  <c r="AK49" i="95"/>
  <c r="AT49" i="95" s="1"/>
  <c r="AJ49" i="95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K7" i="95"/>
  <c r="AT7" i="95" s="1"/>
  <c r="AJ7" i="95"/>
  <c r="AS25" i="18"/>
  <c r="AL25" i="18"/>
  <c r="AU25" i="18" s="1"/>
  <c r="AH94" i="102"/>
  <c r="AQ94" i="102" s="1"/>
  <c r="AS38" i="18"/>
  <c r="AL38" i="18"/>
  <c r="AU38" i="18" s="1"/>
  <c r="AS56" i="18"/>
  <c r="AL56" i="18"/>
  <c r="AU56" i="18" s="1"/>
  <c r="AS74" i="18"/>
  <c r="AL74" i="18"/>
  <c r="AU74" i="18" s="1"/>
  <c r="AS92" i="18"/>
  <c r="AL92" i="18"/>
  <c r="AU92" i="18" s="1"/>
  <c r="AS16" i="18"/>
  <c r="AL16" i="18"/>
  <c r="AU16" i="18" s="1"/>
  <c r="AE93" i="10"/>
  <c r="AF93" i="10"/>
  <c r="AO93" i="10" s="1"/>
  <c r="AG93" i="10"/>
  <c r="AP93" i="10" s="1"/>
  <c r="W94" i="10"/>
  <c r="AL3" i="18"/>
  <c r="AU3" i="18" s="1"/>
  <c r="AS3" i="18"/>
  <c r="AS41" i="18"/>
  <c r="AL41" i="18"/>
  <c r="AU41" i="18" s="1"/>
  <c r="AS59" i="18"/>
  <c r="AL59" i="18"/>
  <c r="AU59" i="18" s="1"/>
  <c r="AS77" i="18"/>
  <c r="AL77" i="18"/>
  <c r="AU77" i="18" s="1"/>
  <c r="AS95" i="18"/>
  <c r="AL95" i="18"/>
  <c r="AU95" i="18" s="1"/>
  <c r="AJ84" i="95"/>
  <c r="AK84" i="95"/>
  <c r="AT84" i="95" s="1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S7" i="18"/>
  <c r="AL7" i="18"/>
  <c r="AU7" i="18" s="1"/>
  <c r="AS43" i="18"/>
  <c r="AL43" i="18"/>
  <c r="AU43" i="18" s="1"/>
  <c r="AS61" i="18"/>
  <c r="AL61" i="18"/>
  <c r="AU61" i="18" s="1"/>
  <c r="AS79" i="18"/>
  <c r="AL79" i="18"/>
  <c r="AU79" i="18" s="1"/>
  <c r="AS97" i="18"/>
  <c r="AL97" i="18"/>
  <c r="AU97" i="18" s="1"/>
  <c r="W95" i="102"/>
  <c r="AG94" i="102"/>
  <c r="AP94" i="102" s="1"/>
  <c r="AF94" i="102"/>
  <c r="AO94" i="102" s="1"/>
  <c r="AE94" i="102"/>
  <c r="AN92" i="50"/>
  <c r="AI92" i="50"/>
  <c r="AS20" i="18"/>
  <c r="AL20" i="18"/>
  <c r="AU20" i="18" s="1"/>
  <c r="Y92" i="90"/>
  <c r="X92" i="90"/>
  <c r="AS9" i="18"/>
  <c r="AL9" i="18"/>
  <c r="AU9" i="18" s="1"/>
  <c r="AS27" i="18"/>
  <c r="AL27" i="18"/>
  <c r="AU27" i="18" s="1"/>
  <c r="AS45" i="18"/>
  <c r="AL45" i="18"/>
  <c r="AU45" i="18" s="1"/>
  <c r="AS63" i="18"/>
  <c r="AL63" i="18"/>
  <c r="AU63" i="18" s="1"/>
  <c r="AS81" i="18"/>
  <c r="AL81" i="18"/>
  <c r="AU81" i="18" s="1"/>
  <c r="AF95" i="85"/>
  <c r="AO95" i="85" s="1"/>
  <c r="AE95" i="85"/>
  <c r="W96" i="85"/>
  <c r="AG95" i="85"/>
  <c r="AP95" i="85" s="1"/>
  <c r="AS34" i="18"/>
  <c r="AL34" i="18"/>
  <c r="AU34" i="18" s="1"/>
  <c r="AS52" i="18"/>
  <c r="AL52" i="18"/>
  <c r="AU52" i="18" s="1"/>
  <c r="AS70" i="18"/>
  <c r="AL70" i="18"/>
  <c r="AU70" i="18" s="1"/>
  <c r="AS88" i="18"/>
  <c r="AL88" i="18"/>
  <c r="AU88" i="18" s="1"/>
  <c r="AK4" i="18"/>
  <c r="AT4" i="18" s="1"/>
  <c r="AT100" i="18" s="1"/>
  <c r="AJ4" i="18"/>
  <c r="AS23" i="18"/>
  <c r="AL23" i="18"/>
  <c r="AU23" i="18" s="1"/>
  <c r="AI94" i="42"/>
  <c r="AN94" i="42"/>
  <c r="AS12" i="18"/>
  <c r="AL12" i="18"/>
  <c r="AU12" i="18" s="1"/>
  <c r="AS30" i="18"/>
  <c r="AL30" i="18"/>
  <c r="AU30" i="18" s="1"/>
  <c r="AS48" i="18"/>
  <c r="AL48" i="18"/>
  <c r="AU48" i="18" s="1"/>
  <c r="AS66" i="18"/>
  <c r="AL66" i="18"/>
  <c r="AU66" i="18" s="1"/>
  <c r="AS84" i="18"/>
  <c r="AL84" i="18"/>
  <c r="AU84" i="18" s="1"/>
  <c r="AK89" i="95"/>
  <c r="AT89" i="95" s="1"/>
  <c r="AJ89" i="95"/>
  <c r="AS89" i="95" s="1"/>
  <c r="AK83" i="95"/>
  <c r="AT83" i="95" s="1"/>
  <c r="AJ83" i="95"/>
  <c r="AK77" i="95"/>
  <c r="AT77" i="95" s="1"/>
  <c r="AJ77" i="95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K47" i="95"/>
  <c r="AT47" i="95" s="1"/>
  <c r="AJ47" i="95"/>
  <c r="AK41" i="95"/>
  <c r="AT41" i="95" s="1"/>
  <c r="AJ41" i="95"/>
  <c r="AK35" i="95"/>
  <c r="AT35" i="95" s="1"/>
  <c r="AJ35" i="95"/>
  <c r="AK29" i="95"/>
  <c r="AT29" i="95" s="1"/>
  <c r="AJ29" i="95"/>
  <c r="AK23" i="95"/>
  <c r="AT23" i="95" s="1"/>
  <c r="AJ23" i="95"/>
  <c r="AK17" i="95"/>
  <c r="AT17" i="95" s="1"/>
  <c r="AJ17" i="95"/>
  <c r="AK11" i="95"/>
  <c r="AT11" i="95" s="1"/>
  <c r="AJ11" i="95"/>
  <c r="AK5" i="95"/>
  <c r="AT5" i="95" s="1"/>
  <c r="AJ5" i="95"/>
  <c r="Y96" i="35"/>
  <c r="X96" i="35"/>
  <c r="AS26" i="18"/>
  <c r="AL26" i="18"/>
  <c r="AU26" i="18" s="1"/>
  <c r="AS44" i="18"/>
  <c r="AL44" i="18"/>
  <c r="AU44" i="18" s="1"/>
  <c r="AS62" i="18"/>
  <c r="AL62" i="18"/>
  <c r="AU62" i="18" s="1"/>
  <c r="AS80" i="18"/>
  <c r="AL80" i="18"/>
  <c r="AU80" i="18" s="1"/>
  <c r="AS83" i="18"/>
  <c r="AL83" i="18"/>
  <c r="AU83" i="18" s="1"/>
  <c r="AH95" i="48"/>
  <c r="AQ95" i="48" s="1"/>
  <c r="AK82" i="95"/>
  <c r="AT82" i="95" s="1"/>
  <c r="AJ82" i="95"/>
  <c r="AK76" i="95"/>
  <c r="AT76" i="95" s="1"/>
  <c r="AJ76" i="95"/>
  <c r="AK70" i="95"/>
  <c r="AT70" i="95" s="1"/>
  <c r="AJ70" i="95"/>
  <c r="AK64" i="95"/>
  <c r="AT64" i="95" s="1"/>
  <c r="AJ64" i="95"/>
  <c r="AK58" i="95"/>
  <c r="AT58" i="95" s="1"/>
  <c r="AJ58" i="95"/>
  <c r="AK52" i="95"/>
  <c r="AT52" i="95" s="1"/>
  <c r="AJ52" i="95"/>
  <c r="AK46" i="95"/>
  <c r="AT46" i="95" s="1"/>
  <c r="AJ46" i="95"/>
  <c r="AK40" i="95"/>
  <c r="AT40" i="95" s="1"/>
  <c r="AJ40" i="95"/>
  <c r="AK34" i="95"/>
  <c r="AT34" i="95" s="1"/>
  <c r="AJ34" i="95"/>
  <c r="AK28" i="95"/>
  <c r="AT28" i="95" s="1"/>
  <c r="AJ28" i="95"/>
  <c r="AK22" i="95"/>
  <c r="AT22" i="95" s="1"/>
  <c r="AJ22" i="95"/>
  <c r="AK16" i="95"/>
  <c r="AT16" i="95" s="1"/>
  <c r="AJ16" i="95"/>
  <c r="AK10" i="95"/>
  <c r="AT10" i="95" s="1"/>
  <c r="AJ10" i="95"/>
  <c r="AB4" i="95"/>
  <c r="AJ3" i="95"/>
  <c r="AI95" i="35"/>
  <c r="AN95" i="35"/>
  <c r="AS13" i="18"/>
  <c r="AL13" i="18"/>
  <c r="AU13" i="18" s="1"/>
  <c r="AS31" i="18"/>
  <c r="AL31" i="18"/>
  <c r="AU31" i="18" s="1"/>
  <c r="AS49" i="18"/>
  <c r="AL49" i="18"/>
  <c r="AU49" i="18" s="1"/>
  <c r="AS67" i="18"/>
  <c r="AL67" i="18"/>
  <c r="AU67" i="18" s="1"/>
  <c r="AS85" i="18"/>
  <c r="AL85" i="18"/>
  <c r="AU85" i="18" s="1"/>
  <c r="AR89" i="95"/>
  <c r="AR91" i="95" s="1"/>
  <c r="AL89" i="95"/>
  <c r="AU89" i="95" s="1"/>
  <c r="AS8" i="18"/>
  <c r="AL8" i="18"/>
  <c r="AU8" i="18" s="1"/>
  <c r="AR95" i="94"/>
  <c r="AS22" i="18"/>
  <c r="AL22" i="18"/>
  <c r="AU22" i="18" s="1"/>
  <c r="W94" i="82"/>
  <c r="AG93" i="82"/>
  <c r="AP93" i="82" s="1"/>
  <c r="AF93" i="82"/>
  <c r="AO93" i="82" s="1"/>
  <c r="AE93" i="82"/>
  <c r="AS29" i="18"/>
  <c r="AL29" i="18"/>
  <c r="AU29" i="18" s="1"/>
  <c r="AS65" i="18"/>
  <c r="AL65" i="18"/>
  <c r="AU65" i="18" s="1"/>
  <c r="AS15" i="18"/>
  <c r="AL15" i="18"/>
  <c r="AU15" i="18" s="1"/>
  <c r="AS69" i="18"/>
  <c r="AL69" i="18"/>
  <c r="AU69" i="18" s="1"/>
  <c r="AS5" i="18"/>
  <c r="AL5" i="18"/>
  <c r="AU5" i="18" s="1"/>
  <c r="AS40" i="18"/>
  <c r="AL40" i="18"/>
  <c r="AU40" i="18" s="1"/>
  <c r="AS58" i="18"/>
  <c r="AL58" i="18"/>
  <c r="AU58" i="18" s="1"/>
  <c r="AS76" i="18"/>
  <c r="AL76" i="18"/>
  <c r="AU76" i="18" s="1"/>
  <c r="AS94" i="18"/>
  <c r="AL94" i="18"/>
  <c r="AU94" i="18" s="1"/>
  <c r="AS11" i="18"/>
  <c r="AL11" i="18"/>
  <c r="AU11" i="18" s="1"/>
  <c r="Z95" i="48"/>
  <c r="AS18" i="18"/>
  <c r="AL18" i="18"/>
  <c r="AU18" i="18" s="1"/>
  <c r="AS36" i="18"/>
  <c r="AL36" i="18"/>
  <c r="AU36" i="18" s="1"/>
  <c r="AS54" i="18"/>
  <c r="AL54" i="18"/>
  <c r="AU54" i="18" s="1"/>
  <c r="AS72" i="18"/>
  <c r="AL72" i="18"/>
  <c r="AU72" i="18" s="1"/>
  <c r="AS90" i="18"/>
  <c r="AL90" i="18"/>
  <c r="AU90" i="18" s="1"/>
  <c r="AJ87" i="95"/>
  <c r="AK87" i="95"/>
  <c r="AT87" i="95" s="1"/>
  <c r="AJ81" i="95"/>
  <c r="AK81" i="95"/>
  <c r="AT81" i="95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S19" i="18"/>
  <c r="AL19" i="18"/>
  <c r="AU19" i="18" s="1"/>
  <c r="Y93" i="50"/>
  <c r="X93" i="50"/>
  <c r="AS32" i="18"/>
  <c r="AL32" i="18"/>
  <c r="AU32" i="18" s="1"/>
  <c r="AS50" i="18"/>
  <c r="AL50" i="18"/>
  <c r="AU50" i="18" s="1"/>
  <c r="AS68" i="18"/>
  <c r="AL68" i="18"/>
  <c r="AU68" i="18" s="1"/>
  <c r="AS86" i="18"/>
  <c r="AL86" i="18"/>
  <c r="AU86" i="18" s="1"/>
  <c r="AN91" i="90"/>
  <c r="AI91" i="90"/>
  <c r="AS47" i="18"/>
  <c r="AL47" i="18"/>
  <c r="AU47" i="18" s="1"/>
  <c r="AK88" i="95"/>
  <c r="AT88" i="95" s="1"/>
  <c r="AJ88" i="95"/>
  <c r="AR94" i="48"/>
  <c r="AS33" i="18"/>
  <c r="AL33" i="18"/>
  <c r="AU33" i="18" s="1"/>
  <c r="AS51" i="18"/>
  <c r="AL51" i="18"/>
  <c r="AU51" i="18" s="1"/>
  <c r="AS87" i="18"/>
  <c r="AL87" i="18"/>
  <c r="AU87" i="18" s="1"/>
  <c r="AS10" i="18"/>
  <c r="AL10" i="18"/>
  <c r="AU10" i="18" s="1"/>
  <c r="AH96" i="94"/>
  <c r="AQ96" i="94" s="1"/>
  <c r="AS35" i="18"/>
  <c r="AL35" i="18"/>
  <c r="AU35" i="18" s="1"/>
  <c r="AS53" i="18"/>
  <c r="AL53" i="18"/>
  <c r="AU53" i="18" s="1"/>
  <c r="AS71" i="18"/>
  <c r="AL71" i="18"/>
  <c r="AU71" i="18" s="1"/>
  <c r="AS89" i="18"/>
  <c r="AL89" i="18"/>
  <c r="AU89" i="18" s="1"/>
  <c r="Y95" i="42"/>
  <c r="X95" i="42"/>
  <c r="AK86" i="95"/>
  <c r="AT86" i="95" s="1"/>
  <c r="AJ86" i="95"/>
  <c r="AK80" i="95"/>
  <c r="AT80" i="95" s="1"/>
  <c r="AJ80" i="95"/>
  <c r="AK74" i="95"/>
  <c r="AT74" i="95" s="1"/>
  <c r="AJ74" i="95"/>
  <c r="AK68" i="95"/>
  <c r="AT68" i="95" s="1"/>
  <c r="AJ68" i="95"/>
  <c r="AK62" i="95"/>
  <c r="AT62" i="95" s="1"/>
  <c r="AJ62" i="95"/>
  <c r="AK56" i="95"/>
  <c r="AT56" i="95" s="1"/>
  <c r="AJ56" i="95"/>
  <c r="AK50" i="95"/>
  <c r="AT50" i="95" s="1"/>
  <c r="AJ50" i="95"/>
  <c r="AK44" i="95"/>
  <c r="AT44" i="95" s="1"/>
  <c r="AJ44" i="95"/>
  <c r="AK38" i="95"/>
  <c r="AT38" i="95" s="1"/>
  <c r="AJ38" i="95"/>
  <c r="AK32" i="95"/>
  <c r="AT32" i="95" s="1"/>
  <c r="AJ32" i="95"/>
  <c r="AK26" i="95"/>
  <c r="AT26" i="95" s="1"/>
  <c r="AJ26" i="95"/>
  <c r="AK20" i="95"/>
  <c r="AT20" i="95" s="1"/>
  <c r="AJ20" i="95"/>
  <c r="AK14" i="95"/>
  <c r="AT14" i="95" s="1"/>
  <c r="AJ14" i="95"/>
  <c r="AK8" i="95"/>
  <c r="AT8" i="95" s="1"/>
  <c r="AJ8" i="95"/>
  <c r="AS37" i="18"/>
  <c r="AL37" i="18"/>
  <c r="AU37" i="18" s="1"/>
  <c r="AS55" i="18"/>
  <c r="AL55" i="18"/>
  <c r="AU55" i="18" s="1"/>
  <c r="AS73" i="18"/>
  <c r="AL73" i="18"/>
  <c r="AU73" i="18" s="1"/>
  <c r="AS91" i="18"/>
  <c r="AL91" i="18"/>
  <c r="AU91" i="18" s="1"/>
  <c r="AR92" i="10"/>
  <c r="AS14" i="18"/>
  <c r="AL14" i="18"/>
  <c r="AU14" i="18" s="1"/>
  <c r="Z93" i="50" l="1"/>
  <c r="Z95" i="42"/>
  <c r="AE95" i="42" s="1"/>
  <c r="AH93" i="50"/>
  <c r="AQ93" i="50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S81" i="95"/>
  <c r="AL81" i="95"/>
  <c r="AU81" i="95" s="1"/>
  <c r="AL3" i="95"/>
  <c r="AU3" i="95" s="1"/>
  <c r="AS3" i="95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R94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S8" i="95"/>
  <c r="AL8" i="95"/>
  <c r="AU8" i="95" s="1"/>
  <c r="AS80" i="95"/>
  <c r="AL80" i="95"/>
  <c r="AU80" i="95" s="1"/>
  <c r="AG95" i="42"/>
  <c r="AP95" i="42" s="1"/>
  <c r="W96" i="42"/>
  <c r="AF95" i="42"/>
  <c r="AO95" i="42" s="1"/>
  <c r="AE93" i="50"/>
  <c r="AF93" i="50"/>
  <c r="AO93" i="50" s="1"/>
  <c r="AG93" i="50"/>
  <c r="AP93" i="50" s="1"/>
  <c r="W94" i="50"/>
  <c r="AG95" i="48"/>
  <c r="AP95" i="48" s="1"/>
  <c r="W96" i="48"/>
  <c r="AE95" i="48"/>
  <c r="AF95" i="48"/>
  <c r="AO95" i="48" s="1"/>
  <c r="AJ4" i="95"/>
  <c r="AK4" i="95"/>
  <c r="AT4" i="95" s="1"/>
  <c r="AT91" i="95" s="1"/>
  <c r="AS5" i="95"/>
  <c r="AL5" i="95"/>
  <c r="AU5" i="95" s="1"/>
  <c r="AS23" i="95"/>
  <c r="AL23" i="95"/>
  <c r="AU23" i="95" s="1"/>
  <c r="AS41" i="95"/>
  <c r="AL41" i="95"/>
  <c r="AU41" i="95" s="1"/>
  <c r="AS59" i="95"/>
  <c r="AL59" i="95"/>
  <c r="AU59" i="95" s="1"/>
  <c r="AS77" i="95"/>
  <c r="AL77" i="95"/>
  <c r="AU77" i="95" s="1"/>
  <c r="Y95" i="102"/>
  <c r="Z95" i="102" s="1"/>
  <c r="X95" i="102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R91" i="90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S87" i="95"/>
  <c r="AL87" i="95"/>
  <c r="AU87" i="95" s="1"/>
  <c r="Y94" i="82"/>
  <c r="X94" i="82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S82" i="95"/>
  <c r="AL82" i="95"/>
  <c r="AU82" i="95" s="1"/>
  <c r="Y96" i="85"/>
  <c r="X96" i="85"/>
  <c r="AR92" i="50"/>
  <c r="Y94" i="10"/>
  <c r="X94" i="10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9" i="95"/>
  <c r="AL79" i="95"/>
  <c r="AU79" i="95" s="1"/>
  <c r="AS44" i="95"/>
  <c r="AL44" i="95"/>
  <c r="AU44" i="95" s="1"/>
  <c r="AS50" i="95"/>
  <c r="AL50" i="95"/>
  <c r="AU50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83" i="95"/>
  <c r="AL83" i="95"/>
  <c r="AU83" i="95" s="1"/>
  <c r="AS4" i="18"/>
  <c r="AS100" i="18" s="1"/>
  <c r="AL4" i="18"/>
  <c r="AU4" i="18" s="1"/>
  <c r="AU100" i="18" s="1"/>
  <c r="C11" i="18" s="1"/>
  <c r="AI95" i="85"/>
  <c r="AN95" i="85"/>
  <c r="AH92" i="90"/>
  <c r="AQ92" i="90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84" i="95"/>
  <c r="AL84" i="95"/>
  <c r="AU84" i="95" s="1"/>
  <c r="AI96" i="94"/>
  <c r="AN96" i="94"/>
  <c r="AS26" i="95"/>
  <c r="AL26" i="95"/>
  <c r="AU26" i="95" s="1"/>
  <c r="AS68" i="95"/>
  <c r="AL68" i="95"/>
  <c r="AU68" i="95" s="1"/>
  <c r="AS88" i="95"/>
  <c r="AL88" i="95"/>
  <c r="AU88" i="95" s="1"/>
  <c r="AS21" i="95"/>
  <c r="AL21" i="95"/>
  <c r="AU21" i="95" s="1"/>
  <c r="AS39" i="95"/>
  <c r="AL39" i="95"/>
  <c r="AU39" i="95" s="1"/>
  <c r="AS57" i="95"/>
  <c r="AL57" i="95"/>
  <c r="AU57" i="95" s="1"/>
  <c r="AS75" i="95"/>
  <c r="AL75" i="95"/>
  <c r="AU75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H96" i="35"/>
  <c r="AQ96" i="35" s="1"/>
  <c r="Z92" i="90"/>
  <c r="AN94" i="102"/>
  <c r="AI94" i="102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85" i="95"/>
  <c r="AL85" i="95"/>
  <c r="AU85" i="95" s="1"/>
  <c r="Y97" i="94"/>
  <c r="X97" i="94"/>
  <c r="AS62" i="95"/>
  <c r="AL62" i="95"/>
  <c r="AU62" i="95" s="1"/>
  <c r="AS14" i="95"/>
  <c r="AL14" i="95"/>
  <c r="AU14" i="95" s="1"/>
  <c r="AS32" i="95"/>
  <c r="AL32" i="95"/>
  <c r="AU32" i="95" s="1"/>
  <c r="AS86" i="95"/>
  <c r="AL86" i="95"/>
  <c r="AU86" i="95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H95" i="42"/>
  <c r="AQ95" i="42" s="1"/>
  <c r="AN93" i="82"/>
  <c r="AI93" i="82"/>
  <c r="AR95" i="35"/>
  <c r="Z96" i="35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N93" i="10"/>
  <c r="AI93" i="10"/>
  <c r="Z97" i="94" l="1"/>
  <c r="Z96" i="85"/>
  <c r="AG96" i="85" s="1"/>
  <c r="AP96" i="85" s="1"/>
  <c r="AH94" i="10"/>
  <c r="AQ94" i="10" s="1"/>
  <c r="AF96" i="85"/>
  <c r="AO96" i="85" s="1"/>
  <c r="AE96" i="85"/>
  <c r="W97" i="85"/>
  <c r="AH94" i="82"/>
  <c r="AQ94" i="82" s="1"/>
  <c r="AN95" i="48"/>
  <c r="AI95" i="48"/>
  <c r="AN93" i="50"/>
  <c r="AI93" i="50"/>
  <c r="AR96" i="94"/>
  <c r="Z94" i="10"/>
  <c r="Z94" i="82"/>
  <c r="Y96" i="48"/>
  <c r="X96" i="48"/>
  <c r="AH97" i="94"/>
  <c r="AQ97" i="94" s="1"/>
  <c r="AH95" i="102"/>
  <c r="AQ95" i="102" s="1"/>
  <c r="Y96" i="42"/>
  <c r="X96" i="42"/>
  <c r="Z96" i="42" s="1"/>
  <c r="AG96" i="35"/>
  <c r="AP96" i="35" s="1"/>
  <c r="AF96" i="35"/>
  <c r="AO96" i="35" s="1"/>
  <c r="W97" i="35"/>
  <c r="AE96" i="35"/>
  <c r="W96" i="102"/>
  <c r="AG95" i="102"/>
  <c r="AP95" i="102" s="1"/>
  <c r="AF95" i="102"/>
  <c r="AO95" i="102" s="1"/>
  <c r="AE95" i="102"/>
  <c r="Y94" i="50"/>
  <c r="X94" i="50"/>
  <c r="AR93" i="82"/>
  <c r="AR93" i="10"/>
  <c r="AR94" i="102"/>
  <c r="AS4" i="95"/>
  <c r="AS91" i="95" s="1"/>
  <c r="AL4" i="95"/>
  <c r="AU4" i="95" s="1"/>
  <c r="AU91" i="95" s="1"/>
  <c r="C11" i="95" s="1"/>
  <c r="F39" i="57" s="1"/>
  <c r="AI95" i="42"/>
  <c r="AN95" i="42"/>
  <c r="AE97" i="94"/>
  <c r="AG97" i="94"/>
  <c r="AP97" i="94" s="1"/>
  <c r="W98" i="94"/>
  <c r="AF97" i="94"/>
  <c r="AO97" i="94" s="1"/>
  <c r="AR95" i="85"/>
  <c r="W93" i="90"/>
  <c r="AF92" i="90"/>
  <c r="AO92" i="90" s="1"/>
  <c r="AE92" i="90"/>
  <c r="AG92" i="90"/>
  <c r="AP92" i="90" s="1"/>
  <c r="AH96" i="85"/>
  <c r="AQ96" i="85" s="1"/>
  <c r="Z94" i="50" l="1"/>
  <c r="AF94" i="50" s="1"/>
  <c r="AO94" i="50" s="1"/>
  <c r="Z96" i="48"/>
  <c r="AF96" i="48" s="1"/>
  <c r="AO96" i="48" s="1"/>
  <c r="W97" i="42"/>
  <c r="AE96" i="42"/>
  <c r="AF96" i="42"/>
  <c r="AO96" i="42" s="1"/>
  <c r="AG96" i="42"/>
  <c r="AP96" i="42" s="1"/>
  <c r="AR93" i="50"/>
  <c r="Y97" i="35"/>
  <c r="X97" i="35"/>
  <c r="Y97" i="85"/>
  <c r="X97" i="85"/>
  <c r="W95" i="82"/>
  <c r="AG94" i="82"/>
  <c r="AP94" i="82" s="1"/>
  <c r="AF94" i="82"/>
  <c r="AO94" i="82" s="1"/>
  <c r="AE94" i="82"/>
  <c r="AR95" i="48"/>
  <c r="AI96" i="85"/>
  <c r="AN96" i="85"/>
  <c r="AE94" i="50"/>
  <c r="AG94" i="50"/>
  <c r="AP94" i="50" s="1"/>
  <c r="AN95" i="102"/>
  <c r="AI95" i="102"/>
  <c r="Y98" i="94"/>
  <c r="X98" i="94"/>
  <c r="AH96" i="42"/>
  <c r="AQ96" i="42" s="1"/>
  <c r="AI96" i="35"/>
  <c r="AN96" i="35"/>
  <c r="AR95" i="42"/>
  <c r="AN92" i="90"/>
  <c r="AI92" i="90"/>
  <c r="AE94" i="10"/>
  <c r="AG94" i="10"/>
  <c r="AP94" i="10" s="1"/>
  <c r="AF94" i="10"/>
  <c r="AO94" i="10" s="1"/>
  <c r="W95" i="10"/>
  <c r="Y93" i="90"/>
  <c r="X93" i="90"/>
  <c r="AI97" i="94"/>
  <c r="AN97" i="94"/>
  <c r="AH94" i="50"/>
  <c r="AQ94" i="50" s="1"/>
  <c r="Y96" i="102"/>
  <c r="X96" i="102"/>
  <c r="AH96" i="48"/>
  <c r="AQ96" i="48" s="1"/>
  <c r="W95" i="50" l="1"/>
  <c r="Z96" i="102"/>
  <c r="W97" i="48"/>
  <c r="AG96" i="48"/>
  <c r="AP96" i="48" s="1"/>
  <c r="Z93" i="90"/>
  <c r="AG93" i="90" s="1"/>
  <c r="AP93" i="90" s="1"/>
  <c r="Z97" i="35"/>
  <c r="AE97" i="35" s="1"/>
  <c r="AE96" i="48"/>
  <c r="AR95" i="102"/>
  <c r="AR96" i="85"/>
  <c r="Y95" i="82"/>
  <c r="X95" i="82"/>
  <c r="AH97" i="85"/>
  <c r="AQ97" i="85" s="1"/>
  <c r="AR96" i="35"/>
  <c r="AH93" i="90"/>
  <c r="AQ93" i="90" s="1"/>
  <c r="AH98" i="94"/>
  <c r="AQ98" i="94" s="1"/>
  <c r="AQ100" i="94" s="1"/>
  <c r="AZ3" i="94"/>
  <c r="AX7" i="94" s="1"/>
  <c r="Y95" i="50"/>
  <c r="X95" i="50"/>
  <c r="Z98" i="94"/>
  <c r="AN94" i="82"/>
  <c r="AI94" i="82"/>
  <c r="Y97" i="48"/>
  <c r="X97" i="48"/>
  <c r="AI96" i="42"/>
  <c r="AN96" i="42"/>
  <c r="W97" i="102"/>
  <c r="AG96" i="102"/>
  <c r="AP96" i="102" s="1"/>
  <c r="AF96" i="102"/>
  <c r="AO96" i="102" s="1"/>
  <c r="AE96" i="102"/>
  <c r="AN94" i="10"/>
  <c r="AI94" i="10"/>
  <c r="AR92" i="90"/>
  <c r="Y95" i="10"/>
  <c r="X95" i="10"/>
  <c r="Z97" i="85"/>
  <c r="AH96" i="102"/>
  <c r="AQ96" i="102" s="1"/>
  <c r="AR97" i="94"/>
  <c r="AI94" i="50"/>
  <c r="AN94" i="50"/>
  <c r="AH97" i="35"/>
  <c r="AQ97" i="35" s="1"/>
  <c r="Y97" i="42"/>
  <c r="X97" i="42"/>
  <c r="AI96" i="48" l="1"/>
  <c r="W98" i="35"/>
  <c r="W94" i="90"/>
  <c r="AE93" i="90"/>
  <c r="AF93" i="90"/>
  <c r="AO93" i="90" s="1"/>
  <c r="Z97" i="48"/>
  <c r="Z97" i="42"/>
  <c r="Z95" i="50"/>
  <c r="AG97" i="35"/>
  <c r="AP97" i="35" s="1"/>
  <c r="AX97" i="94"/>
  <c r="S97" i="94" s="1"/>
  <c r="AC97" i="94" s="1"/>
  <c r="AB98" i="94" s="1"/>
  <c r="AX90" i="94"/>
  <c r="S90" i="94" s="1"/>
  <c r="AC90" i="94" s="1"/>
  <c r="AB91" i="94" s="1"/>
  <c r="AX84" i="94"/>
  <c r="AX78" i="94"/>
  <c r="AX72" i="94"/>
  <c r="AX66" i="94"/>
  <c r="AX60" i="94"/>
  <c r="S60" i="94" s="1"/>
  <c r="AC60" i="94" s="1"/>
  <c r="AB61" i="94" s="1"/>
  <c r="AX55" i="94"/>
  <c r="AX48" i="94"/>
  <c r="AX42" i="94"/>
  <c r="AX36" i="94"/>
  <c r="AX30" i="94"/>
  <c r="S30" i="94" s="1"/>
  <c r="AC30" i="94" s="1"/>
  <c r="AB31" i="94" s="1"/>
  <c r="AX24" i="94"/>
  <c r="S24" i="94" s="1"/>
  <c r="AC24" i="94" s="1"/>
  <c r="AB25" i="94" s="1"/>
  <c r="AX18" i="94"/>
  <c r="S18" i="94" s="1"/>
  <c r="AC18" i="94" s="1"/>
  <c r="AB19" i="94" s="1"/>
  <c r="AX11" i="94"/>
  <c r="AX6" i="94"/>
  <c r="AN96" i="48"/>
  <c r="AF97" i="35"/>
  <c r="AO97" i="35" s="1"/>
  <c r="AX95" i="94"/>
  <c r="S95" i="94" s="1"/>
  <c r="AC95" i="94" s="1"/>
  <c r="AB96" i="94" s="1"/>
  <c r="AX89" i="94"/>
  <c r="S89" i="94" s="1"/>
  <c r="AC89" i="94" s="1"/>
  <c r="AB90" i="94" s="1"/>
  <c r="AX83" i="94"/>
  <c r="AX77" i="94"/>
  <c r="AX71" i="94"/>
  <c r="AX65" i="94"/>
  <c r="AX59" i="94"/>
  <c r="S59" i="94" s="1"/>
  <c r="AC59" i="94" s="1"/>
  <c r="AB60" i="94" s="1"/>
  <c r="AX52" i="94"/>
  <c r="S52" i="94" s="1"/>
  <c r="AC52" i="94" s="1"/>
  <c r="AB53" i="94" s="1"/>
  <c r="AX47" i="94"/>
  <c r="AX41" i="94"/>
  <c r="AX35" i="94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2" i="94"/>
  <c r="AX5" i="94"/>
  <c r="AX96" i="94"/>
  <c r="AX88" i="94"/>
  <c r="AX81" i="94"/>
  <c r="S81" i="94" s="1"/>
  <c r="AC81" i="94" s="1"/>
  <c r="AB82" i="94" s="1"/>
  <c r="AX75" i="94"/>
  <c r="S75" i="94" s="1"/>
  <c r="AC75" i="94" s="1"/>
  <c r="AB76" i="94" s="1"/>
  <c r="AX70" i="94"/>
  <c r="AX64" i="94"/>
  <c r="AX58" i="94"/>
  <c r="AX53" i="94"/>
  <c r="AX46" i="94"/>
  <c r="S46" i="94" s="1"/>
  <c r="AC46" i="94" s="1"/>
  <c r="AB47" i="94" s="1"/>
  <c r="AX40" i="94"/>
  <c r="S40" i="94" s="1"/>
  <c r="AC40" i="94" s="1"/>
  <c r="AB41" i="94" s="1"/>
  <c r="AX33" i="94"/>
  <c r="AX28" i="94"/>
  <c r="AX22" i="94"/>
  <c r="AX16" i="94"/>
  <c r="AX10" i="94"/>
  <c r="S10" i="94" s="1"/>
  <c r="AC10" i="94" s="1"/>
  <c r="AB11" i="94" s="1"/>
  <c r="AX3" i="94"/>
  <c r="S3" i="94" s="1"/>
  <c r="AC3" i="94" s="1"/>
  <c r="AX93" i="94"/>
  <c r="AX87" i="94"/>
  <c r="AX82" i="94"/>
  <c r="AX76" i="94"/>
  <c r="S76" i="94" s="1"/>
  <c r="AC76" i="94" s="1"/>
  <c r="AB77" i="94" s="1"/>
  <c r="AX68" i="94"/>
  <c r="S68" i="94" s="1"/>
  <c r="AC68" i="94" s="1"/>
  <c r="AB69" i="94" s="1"/>
  <c r="AX63" i="94"/>
  <c r="S63" i="94" s="1"/>
  <c r="AC63" i="94" s="1"/>
  <c r="AB64" i="94" s="1"/>
  <c r="AX57" i="94"/>
  <c r="AX51" i="94"/>
  <c r="AX45" i="94"/>
  <c r="AX39" i="94"/>
  <c r="S39" i="94" s="1"/>
  <c r="AC39" i="94" s="1"/>
  <c r="AB40" i="94" s="1"/>
  <c r="AX34" i="94"/>
  <c r="S34" i="94" s="1"/>
  <c r="AC34" i="94" s="1"/>
  <c r="AB35" i="94" s="1"/>
  <c r="AX27" i="94"/>
  <c r="S27" i="94" s="1"/>
  <c r="AC27" i="94" s="1"/>
  <c r="AB28" i="94" s="1"/>
  <c r="AX21" i="94"/>
  <c r="AX15" i="94"/>
  <c r="AX8" i="94"/>
  <c r="AX4" i="94"/>
  <c r="S4" i="94" s="1"/>
  <c r="AC4" i="94" s="1"/>
  <c r="AB5" i="94" s="1"/>
  <c r="AX92" i="94"/>
  <c r="S92" i="94" s="1"/>
  <c r="AC92" i="94" s="1"/>
  <c r="AB93" i="94" s="1"/>
  <c r="AX86" i="94"/>
  <c r="S86" i="94" s="1"/>
  <c r="AC86" i="94" s="1"/>
  <c r="AB87" i="94" s="1"/>
  <c r="AX80" i="94"/>
  <c r="AX74" i="94"/>
  <c r="AX69" i="94"/>
  <c r="AX62" i="94"/>
  <c r="AX56" i="94"/>
  <c r="S56" i="94" s="1"/>
  <c r="AC56" i="94" s="1"/>
  <c r="AB57" i="94" s="1"/>
  <c r="AX50" i="94"/>
  <c r="S50" i="94" s="1"/>
  <c r="AC50" i="94" s="1"/>
  <c r="AB51" i="94" s="1"/>
  <c r="AX43" i="94"/>
  <c r="AX38" i="94"/>
  <c r="AX32" i="94"/>
  <c r="AX26" i="94"/>
  <c r="AX19" i="94"/>
  <c r="S19" i="94" s="1"/>
  <c r="AC19" i="94" s="1"/>
  <c r="AB20" i="94" s="1"/>
  <c r="AX14" i="94"/>
  <c r="S14" i="94" s="1"/>
  <c r="AC14" i="94" s="1"/>
  <c r="AB15" i="94" s="1"/>
  <c r="AX9" i="94"/>
  <c r="S9" i="94" s="1"/>
  <c r="AC9" i="94" s="1"/>
  <c r="AB10" i="94" s="1"/>
  <c r="AX94" i="94"/>
  <c r="AX91" i="94"/>
  <c r="AX85" i="94"/>
  <c r="S85" i="94" s="1"/>
  <c r="AC85" i="94" s="1"/>
  <c r="AB86" i="94" s="1"/>
  <c r="AX79" i="94"/>
  <c r="S79" i="94" s="1"/>
  <c r="AC79" i="94" s="1"/>
  <c r="AB80" i="94" s="1"/>
  <c r="AX73" i="94"/>
  <c r="S73" i="94" s="1"/>
  <c r="AC73" i="94" s="1"/>
  <c r="AB74" i="94" s="1"/>
  <c r="AX67" i="94"/>
  <c r="S67" i="94" s="1"/>
  <c r="AC67" i="94" s="1"/>
  <c r="AB68" i="94" s="1"/>
  <c r="AX61" i="94"/>
  <c r="AX54" i="94"/>
  <c r="AX49" i="94"/>
  <c r="S49" i="94" s="1"/>
  <c r="AC49" i="94" s="1"/>
  <c r="AB50" i="94" s="1"/>
  <c r="AX44" i="94"/>
  <c r="S44" i="94" s="1"/>
  <c r="AC44" i="94" s="1"/>
  <c r="AB45" i="94" s="1"/>
  <c r="AX37" i="94"/>
  <c r="S37" i="94" s="1"/>
  <c r="AC37" i="94" s="1"/>
  <c r="AB38" i="94" s="1"/>
  <c r="AX31" i="94"/>
  <c r="S31" i="94" s="1"/>
  <c r="AC31" i="94" s="1"/>
  <c r="AB32" i="94" s="1"/>
  <c r="AX25" i="94"/>
  <c r="AX20" i="94"/>
  <c r="AX13" i="94"/>
  <c r="S13" i="94" s="1"/>
  <c r="AC13" i="94" s="1"/>
  <c r="AB14" i="94" s="1"/>
  <c r="AR94" i="50"/>
  <c r="AR96" i="42"/>
  <c r="AC98" i="94"/>
  <c r="AG98" i="94"/>
  <c r="AP98" i="94" s="1"/>
  <c r="AP100" i="94" s="1"/>
  <c r="AF98" i="94"/>
  <c r="AO98" i="94" s="1"/>
  <c r="AO100" i="94" s="1"/>
  <c r="AE98" i="94"/>
  <c r="Y97" i="102"/>
  <c r="X97" i="102"/>
  <c r="AR94" i="10"/>
  <c r="AH97" i="42"/>
  <c r="AQ97" i="42" s="1"/>
  <c r="AH95" i="10"/>
  <c r="AQ95" i="10" s="1"/>
  <c r="Z95" i="10"/>
  <c r="AN96" i="102"/>
  <c r="AI96" i="102"/>
  <c r="AH97" i="48"/>
  <c r="AQ97" i="48" s="1"/>
  <c r="AH95" i="50"/>
  <c r="AQ95" i="50" s="1"/>
  <c r="AR96" i="48"/>
  <c r="AN93" i="90"/>
  <c r="AI93" i="90"/>
  <c r="AF97" i="85"/>
  <c r="AO97" i="85" s="1"/>
  <c r="AE97" i="85"/>
  <c r="AG97" i="85"/>
  <c r="AP97" i="85" s="1"/>
  <c r="W98" i="85"/>
  <c r="AF97" i="48"/>
  <c r="AO97" i="48" s="1"/>
  <c r="AG97" i="48"/>
  <c r="AP97" i="48" s="1"/>
  <c r="W98" i="48"/>
  <c r="AE97" i="48"/>
  <c r="AH95" i="82"/>
  <c r="AQ95" i="82" s="1"/>
  <c r="AR94" i="82"/>
  <c r="AG97" i="42"/>
  <c r="AP97" i="42" s="1"/>
  <c r="AE97" i="42"/>
  <c r="AF97" i="42"/>
  <c r="AO97" i="42" s="1"/>
  <c r="W98" i="42"/>
  <c r="AE95" i="50"/>
  <c r="W96" i="50"/>
  <c r="AF95" i="50"/>
  <c r="AO95" i="50" s="1"/>
  <c r="AG95" i="50"/>
  <c r="AP95" i="50" s="1"/>
  <c r="Z95" i="82"/>
  <c r="AI97" i="35"/>
  <c r="AN97" i="35"/>
  <c r="S5" i="94"/>
  <c r="AC5" i="94" s="1"/>
  <c r="AB6" i="94" s="1"/>
  <c r="S6" i="94"/>
  <c r="AC6" i="94" s="1"/>
  <c r="AB7" i="94" s="1"/>
  <c r="S7" i="94"/>
  <c r="AC7" i="94" s="1"/>
  <c r="AB8" i="94" s="1"/>
  <c r="S8" i="94"/>
  <c r="AC8" i="94" s="1"/>
  <c r="AB9" i="94" s="1"/>
  <c r="S11" i="94"/>
  <c r="AC11" i="94" s="1"/>
  <c r="AB12" i="94" s="1"/>
  <c r="S12" i="94"/>
  <c r="AC12" i="94" s="1"/>
  <c r="AB13" i="94" s="1"/>
  <c r="S15" i="94"/>
  <c r="AC15" i="94" s="1"/>
  <c r="AB16" i="94" s="1"/>
  <c r="S16" i="94"/>
  <c r="AC16" i="94" s="1"/>
  <c r="AB17" i="94" s="1"/>
  <c r="S20" i="94"/>
  <c r="AC20" i="94" s="1"/>
  <c r="AB21" i="94" s="1"/>
  <c r="S21" i="94"/>
  <c r="AC21" i="94" s="1"/>
  <c r="AB22" i="94" s="1"/>
  <c r="S22" i="94"/>
  <c r="AC22" i="94" s="1"/>
  <c r="AB23" i="94" s="1"/>
  <c r="S25" i="94"/>
  <c r="AC25" i="94" s="1"/>
  <c r="AB26" i="94" s="1"/>
  <c r="S26" i="94"/>
  <c r="AC26" i="94" s="1"/>
  <c r="AB27" i="94" s="1"/>
  <c r="S28" i="94"/>
  <c r="AC28" i="94" s="1"/>
  <c r="AB29" i="94" s="1"/>
  <c r="S32" i="94"/>
  <c r="AC32" i="94" s="1"/>
  <c r="AB33" i="94" s="1"/>
  <c r="S33" i="94"/>
  <c r="AC33" i="94" s="1"/>
  <c r="AB34" i="94" s="1"/>
  <c r="S35" i="94"/>
  <c r="AC35" i="94" s="1"/>
  <c r="AB36" i="94" s="1"/>
  <c r="S36" i="94"/>
  <c r="AC36" i="94" s="1"/>
  <c r="AB37" i="94" s="1"/>
  <c r="S38" i="94"/>
  <c r="AC38" i="94" s="1"/>
  <c r="AB39" i="94" s="1"/>
  <c r="S41" i="94"/>
  <c r="AC41" i="94" s="1"/>
  <c r="AB42" i="94" s="1"/>
  <c r="S42" i="94"/>
  <c r="AC42" i="94" s="1"/>
  <c r="AB43" i="94" s="1"/>
  <c r="S43" i="94"/>
  <c r="AC43" i="94" s="1"/>
  <c r="AB44" i="94" s="1"/>
  <c r="S45" i="94"/>
  <c r="AC45" i="94" s="1"/>
  <c r="AB46" i="94" s="1"/>
  <c r="S47" i="94"/>
  <c r="AC47" i="94" s="1"/>
  <c r="AB48" i="94" s="1"/>
  <c r="S48" i="94"/>
  <c r="AC48" i="94" s="1"/>
  <c r="AB49" i="94" s="1"/>
  <c r="S51" i="94"/>
  <c r="AC51" i="94" s="1"/>
  <c r="AB52" i="94" s="1"/>
  <c r="S53" i="94"/>
  <c r="AC53" i="94" s="1"/>
  <c r="AB54" i="94" s="1"/>
  <c r="S54" i="94"/>
  <c r="AC54" i="94" s="1"/>
  <c r="AB55" i="94" s="1"/>
  <c r="S55" i="94"/>
  <c r="AC55" i="94" s="1"/>
  <c r="AB56" i="94" s="1"/>
  <c r="S57" i="94"/>
  <c r="AC57" i="94" s="1"/>
  <c r="AB58" i="94" s="1"/>
  <c r="S58" i="94"/>
  <c r="AC58" i="94" s="1"/>
  <c r="AB59" i="94" s="1"/>
  <c r="S61" i="94"/>
  <c r="AC61" i="94" s="1"/>
  <c r="AB62" i="94" s="1"/>
  <c r="S62" i="94"/>
  <c r="AC62" i="94" s="1"/>
  <c r="AB63" i="94" s="1"/>
  <c r="S64" i="94"/>
  <c r="AC64" i="94" s="1"/>
  <c r="AB65" i="94" s="1"/>
  <c r="S65" i="94"/>
  <c r="AC65" i="94" s="1"/>
  <c r="AB66" i="94" s="1"/>
  <c r="S66" i="94"/>
  <c r="AC66" i="94" s="1"/>
  <c r="AB67" i="94" s="1"/>
  <c r="S69" i="94"/>
  <c r="AC69" i="94" s="1"/>
  <c r="AB70" i="94" s="1"/>
  <c r="S70" i="94"/>
  <c r="AC70" i="94" s="1"/>
  <c r="AB71" i="94" s="1"/>
  <c r="S71" i="94"/>
  <c r="AC71" i="94" s="1"/>
  <c r="AB72" i="94" s="1"/>
  <c r="S72" i="94"/>
  <c r="AC72" i="94" s="1"/>
  <c r="AB73" i="94" s="1"/>
  <c r="S74" i="94"/>
  <c r="AC74" i="94" s="1"/>
  <c r="AB75" i="94" s="1"/>
  <c r="S77" i="94"/>
  <c r="AC77" i="94" s="1"/>
  <c r="AB78" i="94" s="1"/>
  <c r="S78" i="94"/>
  <c r="AC78" i="94" s="1"/>
  <c r="AB79" i="94" s="1"/>
  <c r="S80" i="94"/>
  <c r="AC80" i="94" s="1"/>
  <c r="AB81" i="94" s="1"/>
  <c r="S82" i="94"/>
  <c r="AC82" i="94" s="1"/>
  <c r="AB83" i="94" s="1"/>
  <c r="S83" i="94"/>
  <c r="AC83" i="94" s="1"/>
  <c r="AB84" i="94" s="1"/>
  <c r="S84" i="94"/>
  <c r="AC84" i="94" s="1"/>
  <c r="AB85" i="94" s="1"/>
  <c r="S87" i="94"/>
  <c r="AC87" i="94" s="1"/>
  <c r="AB88" i="94" s="1"/>
  <c r="S88" i="94"/>
  <c r="AC88" i="94" s="1"/>
  <c r="AB89" i="94" s="1"/>
  <c r="S91" i="94"/>
  <c r="AC91" i="94" s="1"/>
  <c r="AB92" i="94" s="1"/>
  <c r="S93" i="94"/>
  <c r="AC93" i="94" s="1"/>
  <c r="AB94" i="94" s="1"/>
  <c r="S94" i="94"/>
  <c r="AC94" i="94" s="1"/>
  <c r="AB95" i="94" s="1"/>
  <c r="S96" i="94"/>
  <c r="AC96" i="94" s="1"/>
  <c r="AB97" i="94" s="1"/>
  <c r="Y98" i="35"/>
  <c r="X98" i="35"/>
  <c r="Y94" i="90"/>
  <c r="X94" i="90"/>
  <c r="Z98" i="35" l="1"/>
  <c r="AC98" i="35" s="1"/>
  <c r="AF98" i="35"/>
  <c r="AO98" i="35" s="1"/>
  <c r="AO100" i="35" s="1"/>
  <c r="AG98" i="35"/>
  <c r="AP98" i="35" s="1"/>
  <c r="AP100" i="35" s="1"/>
  <c r="AJ82" i="94"/>
  <c r="AK82" i="94"/>
  <c r="AT82" i="94" s="1"/>
  <c r="AJ52" i="94"/>
  <c r="AK52" i="94"/>
  <c r="AT52" i="94" s="1"/>
  <c r="AJ69" i="94"/>
  <c r="AK69" i="94"/>
  <c r="AT69" i="94" s="1"/>
  <c r="AJ45" i="94"/>
  <c r="AK45" i="94"/>
  <c r="AT45" i="94" s="1"/>
  <c r="AJ15" i="94"/>
  <c r="AK15" i="94"/>
  <c r="AT15" i="94" s="1"/>
  <c r="AK90" i="94"/>
  <c r="AT90" i="94" s="1"/>
  <c r="AJ90" i="94"/>
  <c r="AK84" i="94"/>
  <c r="AT84" i="94" s="1"/>
  <c r="AJ84" i="94"/>
  <c r="AK78" i="94"/>
  <c r="AT78" i="94" s="1"/>
  <c r="AJ78" i="94"/>
  <c r="AK72" i="94"/>
  <c r="AT72" i="94" s="1"/>
  <c r="AJ72" i="94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J24" i="94"/>
  <c r="AK24" i="94"/>
  <c r="AT24" i="94" s="1"/>
  <c r="AJ18" i="94"/>
  <c r="AK18" i="94"/>
  <c r="AT18" i="94" s="1"/>
  <c r="AJ12" i="94"/>
  <c r="AK12" i="94"/>
  <c r="AT12" i="94" s="1"/>
  <c r="AJ6" i="94"/>
  <c r="AK6" i="94"/>
  <c r="AT6" i="94" s="1"/>
  <c r="AI97" i="42"/>
  <c r="AN97" i="42"/>
  <c r="AI97" i="48"/>
  <c r="AN97" i="48"/>
  <c r="AI97" i="85"/>
  <c r="AN97" i="85"/>
  <c r="AE95" i="10"/>
  <c r="AF95" i="10"/>
  <c r="AO95" i="10" s="1"/>
  <c r="W96" i="10"/>
  <c r="AG95" i="10"/>
  <c r="AP95" i="10" s="1"/>
  <c r="AJ94" i="94"/>
  <c r="AK94" i="94"/>
  <c r="AT94" i="94" s="1"/>
  <c r="AJ46" i="94"/>
  <c r="AK46" i="94"/>
  <c r="AT46" i="94" s="1"/>
  <c r="AJ75" i="94"/>
  <c r="AK75" i="94"/>
  <c r="AT75" i="94" s="1"/>
  <c r="AJ39" i="94"/>
  <c r="AK39" i="94"/>
  <c r="AT39" i="94" s="1"/>
  <c r="AJ21" i="94"/>
  <c r="AK21" i="94"/>
  <c r="AT21" i="94" s="1"/>
  <c r="AK96" i="94"/>
  <c r="AT96" i="94" s="1"/>
  <c r="AJ96" i="94"/>
  <c r="AH98" i="35"/>
  <c r="AQ98" i="35" s="1"/>
  <c r="AQ100" i="35" s="1"/>
  <c r="AZ3" i="35"/>
  <c r="AX4" i="35" s="1"/>
  <c r="AJ95" i="94"/>
  <c r="AK95" i="94"/>
  <c r="AT95" i="94" s="1"/>
  <c r="AJ89" i="94"/>
  <c r="AK89" i="94"/>
  <c r="AT89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J3" i="94"/>
  <c r="AB4" i="94"/>
  <c r="Y98" i="48"/>
  <c r="X98" i="48"/>
  <c r="AH97" i="102"/>
  <c r="AQ97" i="102" s="1"/>
  <c r="AJ88" i="94"/>
  <c r="AK88" i="94"/>
  <c r="AT88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5" i="94"/>
  <c r="AK5" i="94"/>
  <c r="AT5" i="94" s="1"/>
  <c r="Y96" i="50"/>
  <c r="Z96" i="50" s="1"/>
  <c r="X96" i="50"/>
  <c r="AR93" i="90"/>
  <c r="Z97" i="102"/>
  <c r="AJ76" i="94"/>
  <c r="AK76" i="94"/>
  <c r="AT76" i="94" s="1"/>
  <c r="AJ51" i="94"/>
  <c r="AK51" i="94"/>
  <c r="AT51" i="94" s="1"/>
  <c r="AJ64" i="94"/>
  <c r="AK64" i="94"/>
  <c r="AT64" i="94" s="1"/>
  <c r="AK93" i="94"/>
  <c r="AT93" i="94" s="1"/>
  <c r="AJ93" i="94"/>
  <c r="AK81" i="94"/>
  <c r="AT81" i="94" s="1"/>
  <c r="AJ81" i="94"/>
  <c r="AJ57" i="94"/>
  <c r="AK57" i="94"/>
  <c r="AT57" i="94" s="1"/>
  <c r="AJ9" i="94"/>
  <c r="AK9" i="94"/>
  <c r="AT9" i="94" s="1"/>
  <c r="AI95" i="50"/>
  <c r="AN95" i="50"/>
  <c r="AH94" i="90"/>
  <c r="AQ94" i="90" s="1"/>
  <c r="AJ98" i="94"/>
  <c r="AS98" i="94" s="1"/>
  <c r="AK98" i="94"/>
  <c r="AT98" i="94" s="1"/>
  <c r="AJ86" i="94"/>
  <c r="AK86" i="94"/>
  <c r="AT86" i="94" s="1"/>
  <c r="AJ80" i="94"/>
  <c r="AK80" i="94"/>
  <c r="AT80" i="94" s="1"/>
  <c r="AK74" i="94"/>
  <c r="AT74" i="94" s="1"/>
  <c r="AJ74" i="94"/>
  <c r="AK68" i="94"/>
  <c r="AT68" i="94" s="1"/>
  <c r="AJ68" i="94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K32" i="94"/>
  <c r="AT32" i="94" s="1"/>
  <c r="AJ32" i="94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R97" i="35"/>
  <c r="Y98" i="42"/>
  <c r="X98" i="42"/>
  <c r="Y98" i="85"/>
  <c r="X98" i="85"/>
  <c r="AR96" i="102"/>
  <c r="AI98" i="94"/>
  <c r="AN98" i="94"/>
  <c r="AN100" i="94" s="1"/>
  <c r="AJ70" i="94"/>
  <c r="AK70" i="94"/>
  <c r="AT70" i="94" s="1"/>
  <c r="AK87" i="94"/>
  <c r="AT87" i="94" s="1"/>
  <c r="AJ87" i="94"/>
  <c r="AJ63" i="94"/>
  <c r="AK63" i="94"/>
  <c r="AT63" i="94" s="1"/>
  <c r="AJ33" i="94"/>
  <c r="AK33" i="94"/>
  <c r="AT33" i="94" s="1"/>
  <c r="AJ27" i="94"/>
  <c r="AK27" i="94"/>
  <c r="AT27" i="94" s="1"/>
  <c r="AJ92" i="94"/>
  <c r="AK92" i="94"/>
  <c r="AT92" i="94" s="1"/>
  <c r="Z94" i="90"/>
  <c r="AJ97" i="94"/>
  <c r="AK97" i="94"/>
  <c r="AT97" i="94" s="1"/>
  <c r="AJ91" i="94"/>
  <c r="AK91" i="94"/>
  <c r="AT91" i="94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W96" i="82"/>
  <c r="AF95" i="82"/>
  <c r="AO95" i="82" s="1"/>
  <c r="AG95" i="82"/>
  <c r="AP95" i="82" s="1"/>
  <c r="AE95" i="82"/>
  <c r="AE98" i="35" l="1"/>
  <c r="Z98" i="48"/>
  <c r="AX93" i="35"/>
  <c r="AX86" i="35"/>
  <c r="AX80" i="35"/>
  <c r="S80" i="35" s="1"/>
  <c r="AC80" i="35" s="1"/>
  <c r="AB81" i="35" s="1"/>
  <c r="AX74" i="35"/>
  <c r="S74" i="35" s="1"/>
  <c r="AC74" i="35" s="1"/>
  <c r="AB75" i="35" s="1"/>
  <c r="AX68" i="35"/>
  <c r="AX62" i="35"/>
  <c r="AX56" i="35"/>
  <c r="AX50" i="35"/>
  <c r="AX44" i="35"/>
  <c r="S44" i="35" s="1"/>
  <c r="AC44" i="35" s="1"/>
  <c r="AB45" i="35" s="1"/>
  <c r="AX38" i="35"/>
  <c r="S38" i="35" s="1"/>
  <c r="AC38" i="35" s="1"/>
  <c r="AB39" i="35" s="1"/>
  <c r="AX33" i="35"/>
  <c r="AX26" i="35"/>
  <c r="AX20" i="35"/>
  <c r="AX14" i="35"/>
  <c r="AX8" i="35"/>
  <c r="S8" i="35" s="1"/>
  <c r="AC8" i="35" s="1"/>
  <c r="AB9" i="35" s="1"/>
  <c r="AX97" i="35"/>
  <c r="S97" i="35" s="1"/>
  <c r="AC97" i="35" s="1"/>
  <c r="AB98" i="35" s="1"/>
  <c r="AX91" i="35"/>
  <c r="AX85" i="35"/>
  <c r="AX79" i="35"/>
  <c r="AX73" i="35"/>
  <c r="AX67" i="35"/>
  <c r="S67" i="35" s="1"/>
  <c r="AC67" i="35" s="1"/>
  <c r="AB68" i="35" s="1"/>
  <c r="AX61" i="35"/>
  <c r="S61" i="35" s="1"/>
  <c r="AC61" i="35" s="1"/>
  <c r="AB62" i="35" s="1"/>
  <c r="AX55" i="35"/>
  <c r="AX49" i="35"/>
  <c r="AX43" i="35"/>
  <c r="AX37" i="35"/>
  <c r="AX31" i="35"/>
  <c r="S31" i="35" s="1"/>
  <c r="AC31" i="35" s="1"/>
  <c r="AB32" i="35" s="1"/>
  <c r="AX25" i="35"/>
  <c r="S25" i="35" s="1"/>
  <c r="AC25" i="35" s="1"/>
  <c r="AB26" i="35" s="1"/>
  <c r="AX19" i="35"/>
  <c r="AX13" i="35"/>
  <c r="AX7" i="35"/>
  <c r="Z98" i="42"/>
  <c r="AX96" i="35"/>
  <c r="S96" i="35" s="1"/>
  <c r="AC96" i="35" s="1"/>
  <c r="AB97" i="35" s="1"/>
  <c r="AX89" i="35"/>
  <c r="S89" i="35" s="1"/>
  <c r="AC89" i="35" s="1"/>
  <c r="AB90" i="35" s="1"/>
  <c r="AX84" i="35"/>
  <c r="AX78" i="35"/>
  <c r="AX72" i="35"/>
  <c r="AX66" i="35"/>
  <c r="AX60" i="35"/>
  <c r="S60" i="35" s="1"/>
  <c r="AC60" i="35" s="1"/>
  <c r="AB61" i="35" s="1"/>
  <c r="AX54" i="35"/>
  <c r="S54" i="35" s="1"/>
  <c r="AC54" i="35" s="1"/>
  <c r="AB55" i="35" s="1"/>
  <c r="AX48" i="35"/>
  <c r="AX42" i="35"/>
  <c r="AX36" i="35"/>
  <c r="AX30" i="35"/>
  <c r="AX23" i="35"/>
  <c r="S23" i="35" s="1"/>
  <c r="AC23" i="35" s="1"/>
  <c r="AB24" i="35" s="1"/>
  <c r="AX18" i="35"/>
  <c r="S18" i="35" s="1"/>
  <c r="AC18" i="35" s="1"/>
  <c r="AB19" i="35" s="1"/>
  <c r="AX12" i="35"/>
  <c r="AX6" i="35"/>
  <c r="AX95" i="35"/>
  <c r="AX90" i="35"/>
  <c r="AX83" i="35"/>
  <c r="S83" i="35" s="1"/>
  <c r="AC83" i="35" s="1"/>
  <c r="AB84" i="35" s="1"/>
  <c r="AX77" i="35"/>
  <c r="S77" i="35" s="1"/>
  <c r="AC77" i="35" s="1"/>
  <c r="AB78" i="35" s="1"/>
  <c r="AX71" i="35"/>
  <c r="AX65" i="35"/>
  <c r="AX59" i="35"/>
  <c r="AX53" i="35"/>
  <c r="AX47" i="35"/>
  <c r="S47" i="35" s="1"/>
  <c r="AC47" i="35" s="1"/>
  <c r="AB48" i="35" s="1"/>
  <c r="AX41" i="35"/>
  <c r="S41" i="35" s="1"/>
  <c r="AC41" i="35" s="1"/>
  <c r="AB42" i="35" s="1"/>
  <c r="AX35" i="35"/>
  <c r="AX29" i="35"/>
  <c r="AX24" i="35"/>
  <c r="AX17" i="35"/>
  <c r="AX11" i="35"/>
  <c r="AX5" i="35"/>
  <c r="S5" i="35" s="1"/>
  <c r="AC5" i="35" s="1"/>
  <c r="AB6" i="35" s="1"/>
  <c r="AX94" i="35"/>
  <c r="AX88" i="35"/>
  <c r="AX82" i="35"/>
  <c r="AX76" i="35"/>
  <c r="AX69" i="35"/>
  <c r="S69" i="35" s="1"/>
  <c r="AC69" i="35" s="1"/>
  <c r="AB70" i="35" s="1"/>
  <c r="AX64" i="35"/>
  <c r="S64" i="35" s="1"/>
  <c r="AC64" i="35" s="1"/>
  <c r="AB65" i="35" s="1"/>
  <c r="AX58" i="35"/>
  <c r="AX52" i="35"/>
  <c r="AX46" i="35"/>
  <c r="AX39" i="35"/>
  <c r="AX34" i="35"/>
  <c r="S34" i="35" s="1"/>
  <c r="AC34" i="35" s="1"/>
  <c r="AB35" i="35" s="1"/>
  <c r="AX28" i="35"/>
  <c r="S28" i="35" s="1"/>
  <c r="AC28" i="35" s="1"/>
  <c r="AB29" i="35" s="1"/>
  <c r="AX22" i="35"/>
  <c r="AX16" i="35"/>
  <c r="AX9" i="35"/>
  <c r="S9" i="35" s="1"/>
  <c r="AC9" i="35" s="1"/>
  <c r="AB10" i="35" s="1"/>
  <c r="AX3" i="35"/>
  <c r="S3" i="35" s="1"/>
  <c r="AC3" i="35" s="1"/>
  <c r="AX92" i="35"/>
  <c r="S92" i="35" s="1"/>
  <c r="AC92" i="35" s="1"/>
  <c r="AB93" i="35" s="1"/>
  <c r="AX87" i="35"/>
  <c r="S87" i="35" s="1"/>
  <c r="AC87" i="35" s="1"/>
  <c r="AB88" i="35" s="1"/>
  <c r="AX81" i="35"/>
  <c r="AX75" i="35"/>
  <c r="AX70" i="35"/>
  <c r="AX63" i="35"/>
  <c r="AX57" i="35"/>
  <c r="AX51" i="35"/>
  <c r="S51" i="35" s="1"/>
  <c r="AC51" i="35" s="1"/>
  <c r="AB52" i="35" s="1"/>
  <c r="AX45" i="35"/>
  <c r="AX40" i="35"/>
  <c r="AX32" i="35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10" i="35"/>
  <c r="S10" i="35" s="1"/>
  <c r="AC10" i="35" s="1"/>
  <c r="AB11" i="35" s="1"/>
  <c r="AE96" i="50"/>
  <c r="AF96" i="50"/>
  <c r="AO96" i="50" s="1"/>
  <c r="AG96" i="50"/>
  <c r="AP96" i="50" s="1"/>
  <c r="W97" i="50"/>
  <c r="AC98" i="42"/>
  <c r="AE98" i="42"/>
  <c r="AG98" i="42"/>
  <c r="AP98" i="42" s="1"/>
  <c r="AP100" i="42" s="1"/>
  <c r="AF98" i="42"/>
  <c r="AO98" i="42" s="1"/>
  <c r="AO100" i="42" s="1"/>
  <c r="AS49" i="94"/>
  <c r="AL49" i="94"/>
  <c r="AU49" i="94" s="1"/>
  <c r="AS27" i="94"/>
  <c r="AL27" i="94"/>
  <c r="AU27" i="94" s="1"/>
  <c r="AS14" i="94"/>
  <c r="AL14" i="94"/>
  <c r="AU14" i="94" s="1"/>
  <c r="AS86" i="94"/>
  <c r="AL86" i="94"/>
  <c r="AU86" i="94" s="1"/>
  <c r="AR95" i="50"/>
  <c r="AS51" i="94"/>
  <c r="AL51" i="94"/>
  <c r="AU51" i="94" s="1"/>
  <c r="AH96" i="50"/>
  <c r="AQ96" i="50" s="1"/>
  <c r="AS10" i="94"/>
  <c r="AL10" i="94"/>
  <c r="AU10" i="94" s="1"/>
  <c r="AS28" i="94"/>
  <c r="AL28" i="94"/>
  <c r="AU28" i="94" s="1"/>
  <c r="AS58" i="94"/>
  <c r="AL58" i="94"/>
  <c r="AU58" i="94" s="1"/>
  <c r="AC98" i="48"/>
  <c r="AE98" i="48"/>
  <c r="AF98" i="48"/>
  <c r="AO98" i="48" s="1"/>
  <c r="AO100" i="48" s="1"/>
  <c r="AG98" i="48"/>
  <c r="AP98" i="48" s="1"/>
  <c r="AP100" i="48" s="1"/>
  <c r="AS96" i="94"/>
  <c r="AL96" i="94"/>
  <c r="AU96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S31" i="94"/>
  <c r="AL31" i="94"/>
  <c r="AU31" i="94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97" i="94"/>
  <c r="AL97" i="94"/>
  <c r="AU97" i="94" s="1"/>
  <c r="AH98" i="85"/>
  <c r="AQ98" i="85" s="1"/>
  <c r="AQ100" i="85" s="1"/>
  <c r="AZ3" i="85"/>
  <c r="AX6" i="85" s="1"/>
  <c r="AS38" i="94"/>
  <c r="AL38" i="94"/>
  <c r="AU38" i="94" s="1"/>
  <c r="AS56" i="94"/>
  <c r="AL56" i="94"/>
  <c r="AU56" i="94" s="1"/>
  <c r="AS74" i="94"/>
  <c r="AL74" i="94"/>
  <c r="AU74" i="94" s="1"/>
  <c r="AS93" i="94"/>
  <c r="AL93" i="94"/>
  <c r="AU93" i="9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9" i="94"/>
  <c r="AL89" i="94"/>
  <c r="AU89" i="94" s="1"/>
  <c r="AS75" i="94"/>
  <c r="AL75" i="94"/>
  <c r="AU75" i="94" s="1"/>
  <c r="Y96" i="10"/>
  <c r="X96" i="10"/>
  <c r="AR97" i="48"/>
  <c r="AS12" i="94"/>
  <c r="AL12" i="94"/>
  <c r="AU12" i="94" s="1"/>
  <c r="AS45" i="94"/>
  <c r="AL45" i="94"/>
  <c r="AU45" i="94" s="1"/>
  <c r="AS82" i="94"/>
  <c r="AL82" i="94"/>
  <c r="AU82" i="94" s="1"/>
  <c r="AN95" i="82"/>
  <c r="AI95" i="82"/>
  <c r="W95" i="90"/>
  <c r="AG94" i="90"/>
  <c r="AP94" i="90" s="1"/>
  <c r="AF94" i="90"/>
  <c r="AO94" i="90" s="1"/>
  <c r="AE94" i="90"/>
  <c r="AS33" i="94"/>
  <c r="AL33" i="94"/>
  <c r="AU33" i="94" s="1"/>
  <c r="AS70" i="94"/>
  <c r="AL70" i="94"/>
  <c r="AU70" i="94" s="1"/>
  <c r="Z98" i="85"/>
  <c r="AS20" i="94"/>
  <c r="AL20" i="94"/>
  <c r="AU20" i="94" s="1"/>
  <c r="AS9" i="94"/>
  <c r="AL9" i="94"/>
  <c r="AU9" i="94" s="1"/>
  <c r="AS76" i="94"/>
  <c r="AL76" i="94"/>
  <c r="AU76" i="94" s="1"/>
  <c r="AS16" i="94"/>
  <c r="AL16" i="94"/>
  <c r="AU16" i="94" s="1"/>
  <c r="AS34" i="94"/>
  <c r="AL34" i="94"/>
  <c r="AU34" i="94" s="1"/>
  <c r="AS88" i="94"/>
  <c r="AL88" i="94"/>
  <c r="AU88" i="94" s="1"/>
  <c r="AJ4" i="94"/>
  <c r="AK4" i="94"/>
  <c r="AT4" i="94" s="1"/>
  <c r="AT100" i="94" s="1"/>
  <c r="AS36" i="94"/>
  <c r="AL36" i="94"/>
  <c r="AU36" i="94" s="1"/>
  <c r="AS54" i="94"/>
  <c r="AL54" i="94"/>
  <c r="AU54" i="94" s="1"/>
  <c r="AS72" i="94"/>
  <c r="AL72" i="94"/>
  <c r="AU72" i="94" s="1"/>
  <c r="AS90" i="94"/>
  <c r="AL90" i="94"/>
  <c r="AU90" i="94" s="1"/>
  <c r="AS13" i="94"/>
  <c r="AL13" i="94"/>
  <c r="AU13" i="94" s="1"/>
  <c r="AS44" i="94"/>
  <c r="AL44" i="94"/>
  <c r="AU44" i="94" s="1"/>
  <c r="AS62" i="94"/>
  <c r="AL62" i="94"/>
  <c r="AU62" i="94" s="1"/>
  <c r="W98" i="102"/>
  <c r="AG97" i="102"/>
  <c r="AP97" i="102" s="1"/>
  <c r="AF97" i="102"/>
  <c r="AO97" i="102" s="1"/>
  <c r="AE97" i="102"/>
  <c r="AL3" i="94"/>
  <c r="AU3" i="94" s="1"/>
  <c r="AS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95" i="94"/>
  <c r="AL95" i="94"/>
  <c r="AU95" i="94" s="1"/>
  <c r="AS21" i="94"/>
  <c r="AL21" i="94"/>
  <c r="AU21" i="94" s="1"/>
  <c r="AS46" i="94"/>
  <c r="AL46" i="94"/>
  <c r="AU46" i="94" s="1"/>
  <c r="AN95" i="10"/>
  <c r="AI95" i="10"/>
  <c r="AR97" i="42"/>
  <c r="AS18" i="94"/>
  <c r="AL18" i="94"/>
  <c r="AU18" i="94" s="1"/>
  <c r="AS69" i="94"/>
  <c r="AL69" i="94"/>
  <c r="AU69" i="94" s="1"/>
  <c r="AS85" i="94"/>
  <c r="AL85" i="94"/>
  <c r="AU85" i="94" s="1"/>
  <c r="AS92" i="94"/>
  <c r="AL92" i="94"/>
  <c r="AU92" i="94" s="1"/>
  <c r="AR98" i="94"/>
  <c r="AR100" i="94" s="1"/>
  <c r="AL98" i="94"/>
  <c r="AU98" i="94" s="1"/>
  <c r="AS8" i="94"/>
  <c r="AL8" i="94"/>
  <c r="AU8" i="94" s="1"/>
  <c r="AS22" i="94"/>
  <c r="AL22" i="94"/>
  <c r="AU22" i="94" s="1"/>
  <c r="S4" i="35"/>
  <c r="AC4" i="35" s="1"/>
  <c r="AB5" i="35" s="1"/>
  <c r="S6" i="35"/>
  <c r="AC6" i="35" s="1"/>
  <c r="AB7" i="35" s="1"/>
  <c r="S7" i="35"/>
  <c r="AC7" i="35" s="1"/>
  <c r="AB8" i="35" s="1"/>
  <c r="S11" i="35"/>
  <c r="AC11" i="35" s="1"/>
  <c r="AB12" i="35" s="1"/>
  <c r="S12" i="35"/>
  <c r="AC12" i="35" s="1"/>
  <c r="AB13" i="35" s="1"/>
  <c r="S13" i="35"/>
  <c r="AC13" i="35" s="1"/>
  <c r="AB14" i="35" s="1"/>
  <c r="S14" i="35"/>
  <c r="AC14" i="35" s="1"/>
  <c r="AB15" i="35" s="1"/>
  <c r="S16" i="35"/>
  <c r="AC16" i="35" s="1"/>
  <c r="AB17" i="35" s="1"/>
  <c r="S17" i="35"/>
  <c r="AC17" i="35" s="1"/>
  <c r="AB18" i="35" s="1"/>
  <c r="S19" i="35"/>
  <c r="AC19" i="35" s="1"/>
  <c r="AB20" i="35" s="1"/>
  <c r="S20" i="35"/>
  <c r="AC20" i="35" s="1"/>
  <c r="AB21" i="35" s="1"/>
  <c r="S22" i="35"/>
  <c r="AC22" i="35" s="1"/>
  <c r="AB23" i="35" s="1"/>
  <c r="S24" i="35"/>
  <c r="AC24" i="35" s="1"/>
  <c r="AB25" i="35" s="1"/>
  <c r="S26" i="35"/>
  <c r="AC26" i="35" s="1"/>
  <c r="AB27" i="35" s="1"/>
  <c r="S29" i="35"/>
  <c r="AC29" i="35" s="1"/>
  <c r="AB30" i="35" s="1"/>
  <c r="S30" i="35"/>
  <c r="AC30" i="35" s="1"/>
  <c r="AB31" i="35" s="1"/>
  <c r="S32" i="35"/>
  <c r="AC32" i="35" s="1"/>
  <c r="AB33" i="35" s="1"/>
  <c r="S33" i="35"/>
  <c r="AC33" i="35" s="1"/>
  <c r="AB34" i="35" s="1"/>
  <c r="S35" i="35"/>
  <c r="AC35" i="35" s="1"/>
  <c r="AB36" i="35" s="1"/>
  <c r="S36" i="35"/>
  <c r="AC36" i="35" s="1"/>
  <c r="AB37" i="35" s="1"/>
  <c r="S37" i="35"/>
  <c r="AC37" i="35" s="1"/>
  <c r="AB38" i="35" s="1"/>
  <c r="S39" i="35"/>
  <c r="AC39" i="35" s="1"/>
  <c r="AB40" i="35" s="1"/>
  <c r="S40" i="35"/>
  <c r="AC40" i="35" s="1"/>
  <c r="AB41" i="35" s="1"/>
  <c r="S42" i="35"/>
  <c r="AC42" i="35" s="1"/>
  <c r="AB43" i="35" s="1"/>
  <c r="S43" i="35"/>
  <c r="AC43" i="35" s="1"/>
  <c r="AB44" i="35" s="1"/>
  <c r="S45" i="35"/>
  <c r="AC45" i="35" s="1"/>
  <c r="AB46" i="35" s="1"/>
  <c r="S46" i="35"/>
  <c r="AC46" i="35" s="1"/>
  <c r="AB47" i="35" s="1"/>
  <c r="S48" i="35"/>
  <c r="AC48" i="35" s="1"/>
  <c r="AB49" i="35" s="1"/>
  <c r="S49" i="35"/>
  <c r="AC49" i="35" s="1"/>
  <c r="AB50" i="35" s="1"/>
  <c r="S50" i="35"/>
  <c r="AC50" i="35" s="1"/>
  <c r="AB51" i="35" s="1"/>
  <c r="S52" i="35"/>
  <c r="AC52" i="35" s="1"/>
  <c r="AB53" i="35" s="1"/>
  <c r="S53" i="35"/>
  <c r="AC53" i="35" s="1"/>
  <c r="AB54" i="35" s="1"/>
  <c r="S55" i="35"/>
  <c r="AC55" i="35" s="1"/>
  <c r="AB56" i="35" s="1"/>
  <c r="S56" i="35"/>
  <c r="AC56" i="35" s="1"/>
  <c r="AB57" i="35" s="1"/>
  <c r="S57" i="35"/>
  <c r="AC57" i="35" s="1"/>
  <c r="AB58" i="35" s="1"/>
  <c r="S58" i="35"/>
  <c r="AC58" i="35" s="1"/>
  <c r="AB59" i="35" s="1"/>
  <c r="S59" i="35"/>
  <c r="AC59" i="35" s="1"/>
  <c r="AB60" i="35" s="1"/>
  <c r="S62" i="35"/>
  <c r="AC62" i="35" s="1"/>
  <c r="AB63" i="35" s="1"/>
  <c r="S63" i="35"/>
  <c r="AC63" i="35" s="1"/>
  <c r="AB64" i="35" s="1"/>
  <c r="S65" i="35"/>
  <c r="AC65" i="35" s="1"/>
  <c r="AB66" i="35" s="1"/>
  <c r="S66" i="35"/>
  <c r="AC66" i="35" s="1"/>
  <c r="AB67" i="35" s="1"/>
  <c r="S68" i="35"/>
  <c r="AC68" i="35" s="1"/>
  <c r="AB69" i="35" s="1"/>
  <c r="S70" i="35"/>
  <c r="AC70" i="35" s="1"/>
  <c r="AB71" i="35" s="1"/>
  <c r="S71" i="35"/>
  <c r="AC71" i="35" s="1"/>
  <c r="AB72" i="35" s="1"/>
  <c r="S72" i="35"/>
  <c r="AC72" i="35" s="1"/>
  <c r="AB73" i="35" s="1"/>
  <c r="S73" i="35"/>
  <c r="AC73" i="35" s="1"/>
  <c r="AB74" i="35" s="1"/>
  <c r="S75" i="35"/>
  <c r="AC75" i="35" s="1"/>
  <c r="AB76" i="35" s="1"/>
  <c r="S76" i="35"/>
  <c r="AC76" i="35" s="1"/>
  <c r="AB77" i="35" s="1"/>
  <c r="S78" i="35"/>
  <c r="AC78" i="35" s="1"/>
  <c r="AB79" i="35" s="1"/>
  <c r="S79" i="35"/>
  <c r="AC79" i="35" s="1"/>
  <c r="AB80" i="35" s="1"/>
  <c r="S81" i="35"/>
  <c r="AC81" i="35" s="1"/>
  <c r="AB82" i="35" s="1"/>
  <c r="S82" i="35"/>
  <c r="AC82" i="35" s="1"/>
  <c r="AB83" i="35" s="1"/>
  <c r="S84" i="35"/>
  <c r="AC84" i="35" s="1"/>
  <c r="AB85" i="35" s="1"/>
  <c r="S85" i="35"/>
  <c r="AC85" i="35" s="1"/>
  <c r="AB86" i="35" s="1"/>
  <c r="S86" i="35"/>
  <c r="AC86" i="35" s="1"/>
  <c r="AB87" i="35" s="1"/>
  <c r="S88" i="35"/>
  <c r="AC88" i="35" s="1"/>
  <c r="AB89" i="35" s="1"/>
  <c r="S90" i="35"/>
  <c r="AC90" i="35" s="1"/>
  <c r="AB91" i="35" s="1"/>
  <c r="S91" i="35"/>
  <c r="AC91" i="35" s="1"/>
  <c r="AB92" i="35" s="1"/>
  <c r="S93" i="35"/>
  <c r="AC93" i="35" s="1"/>
  <c r="AB94" i="35" s="1"/>
  <c r="S94" i="35"/>
  <c r="AC94" i="35" s="1"/>
  <c r="AB95" i="35" s="1"/>
  <c r="S95" i="35"/>
  <c r="AC95" i="35" s="1"/>
  <c r="AB96" i="35" s="1"/>
  <c r="AS42" i="94"/>
  <c r="AL42" i="94"/>
  <c r="AU42" i="94" s="1"/>
  <c r="AS60" i="94"/>
  <c r="AL60" i="94"/>
  <c r="AU60" i="94" s="1"/>
  <c r="AS78" i="94"/>
  <c r="AL78" i="94"/>
  <c r="AU78" i="94" s="1"/>
  <c r="AI98" i="35"/>
  <c r="AN98" i="35"/>
  <c r="AN100" i="35" s="1"/>
  <c r="AS67" i="94"/>
  <c r="AL67" i="94"/>
  <c r="AU67" i="94" s="1"/>
  <c r="AS63" i="94"/>
  <c r="AL63" i="94"/>
  <c r="AU63" i="94" s="1"/>
  <c r="AH98" i="42"/>
  <c r="AQ98" i="42" s="1"/>
  <c r="AQ100" i="42" s="1"/>
  <c r="AZ3" i="42"/>
  <c r="AX5" i="42" s="1"/>
  <c r="AS26" i="94"/>
  <c r="AL26" i="94"/>
  <c r="AU26" i="94" s="1"/>
  <c r="AS80" i="94"/>
  <c r="AL80" i="94"/>
  <c r="AU80" i="94" s="1"/>
  <c r="AS57" i="94"/>
  <c r="AL57" i="94"/>
  <c r="AU57" i="94" s="1"/>
  <c r="AS64" i="94"/>
  <c r="AL64" i="94"/>
  <c r="AU64" i="94" s="1"/>
  <c r="AS5" i="94"/>
  <c r="AL5" i="94"/>
  <c r="AU5" i="94" s="1"/>
  <c r="AS40" i="94"/>
  <c r="AL40" i="94"/>
  <c r="AU40" i="94" s="1"/>
  <c r="Y96" i="82"/>
  <c r="X96" i="82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91" i="94"/>
  <c r="AL91" i="94"/>
  <c r="AU91" i="94" s="1"/>
  <c r="AS87" i="94"/>
  <c r="AL87" i="94"/>
  <c r="AU87" i="94" s="1"/>
  <c r="AS32" i="94"/>
  <c r="AL32" i="94"/>
  <c r="AU32" i="94" s="1"/>
  <c r="AS50" i="94"/>
  <c r="AL50" i="94"/>
  <c r="AU50" i="94" s="1"/>
  <c r="AS68" i="94"/>
  <c r="AL68" i="94"/>
  <c r="AU68" i="94" s="1"/>
  <c r="AS81" i="94"/>
  <c r="AL81" i="94"/>
  <c r="AU81" i="94" s="1"/>
  <c r="AH98" i="48"/>
  <c r="AQ98" i="48" s="1"/>
  <c r="AQ100" i="48" s="1"/>
  <c r="AZ3" i="48"/>
  <c r="AX4" i="48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9" i="94"/>
  <c r="AL39" i="94"/>
  <c r="AU39" i="94" s="1"/>
  <c r="AS94" i="94"/>
  <c r="AL94" i="94"/>
  <c r="AU94" i="94" s="1"/>
  <c r="AR97" i="85"/>
  <c r="AS6" i="94"/>
  <c r="AL6" i="94"/>
  <c r="AU6" i="94" s="1"/>
  <c r="AS24" i="94"/>
  <c r="AL24" i="94"/>
  <c r="AU24" i="94" s="1"/>
  <c r="AS15" i="94"/>
  <c r="AL15" i="94"/>
  <c r="AU15" i="94" s="1"/>
  <c r="AS52" i="94"/>
  <c r="AL52" i="94"/>
  <c r="AU52" i="94" s="1"/>
  <c r="AX92" i="48" l="1"/>
  <c r="AX86" i="48"/>
  <c r="AX80" i="48"/>
  <c r="AX75" i="48"/>
  <c r="AX68" i="48"/>
  <c r="S68" i="48" s="1"/>
  <c r="AC68" i="48" s="1"/>
  <c r="AB69" i="48" s="1"/>
  <c r="AX62" i="48"/>
  <c r="S62" i="48" s="1"/>
  <c r="AC62" i="48" s="1"/>
  <c r="AB63" i="48" s="1"/>
  <c r="AX56" i="48"/>
  <c r="AX50" i="48"/>
  <c r="AX44" i="48"/>
  <c r="AX38" i="48"/>
  <c r="AX32" i="48"/>
  <c r="S32" i="48" s="1"/>
  <c r="AC32" i="48" s="1"/>
  <c r="AB33" i="48" s="1"/>
  <c r="AX26" i="48"/>
  <c r="S26" i="48" s="1"/>
  <c r="AC26" i="48" s="1"/>
  <c r="AB27" i="48" s="1"/>
  <c r="AX20" i="48"/>
  <c r="AX14" i="48"/>
  <c r="AX8" i="48"/>
  <c r="S8" i="48" s="1"/>
  <c r="AC8" i="48" s="1"/>
  <c r="AB9" i="48" s="1"/>
  <c r="AX94" i="85"/>
  <c r="AX88" i="85"/>
  <c r="S88" i="85" s="1"/>
  <c r="AC88" i="85" s="1"/>
  <c r="AB89" i="85" s="1"/>
  <c r="AX83" i="85"/>
  <c r="AX77" i="85"/>
  <c r="AX71" i="85"/>
  <c r="AX65" i="85"/>
  <c r="AX59" i="85"/>
  <c r="AX53" i="85"/>
  <c r="S53" i="85" s="1"/>
  <c r="AC53" i="85" s="1"/>
  <c r="AB54" i="85" s="1"/>
  <c r="AX47" i="85"/>
  <c r="AX41" i="85"/>
  <c r="AX35" i="85"/>
  <c r="AX29" i="85"/>
  <c r="AX23" i="85"/>
  <c r="AX17" i="85"/>
  <c r="S17" i="85" s="1"/>
  <c r="AC17" i="85" s="1"/>
  <c r="AB18" i="85" s="1"/>
  <c r="AX10" i="85"/>
  <c r="AX3" i="85"/>
  <c r="AX96" i="42"/>
  <c r="AX88" i="42"/>
  <c r="AX82" i="42"/>
  <c r="AX76" i="42"/>
  <c r="S76" i="42" s="1"/>
  <c r="AC76" i="42" s="1"/>
  <c r="AB77" i="42" s="1"/>
  <c r="AX70" i="42"/>
  <c r="AX64" i="42"/>
  <c r="AX58" i="42"/>
  <c r="AX53" i="42"/>
  <c r="AX46" i="42"/>
  <c r="AX40" i="42"/>
  <c r="S40" i="42" s="1"/>
  <c r="AC40" i="42" s="1"/>
  <c r="AB41" i="42" s="1"/>
  <c r="AX34" i="42"/>
  <c r="AX28" i="42"/>
  <c r="AX23" i="42"/>
  <c r="AX16" i="42"/>
  <c r="AX10" i="42"/>
  <c r="AX4" i="42"/>
  <c r="S4" i="42" s="1"/>
  <c r="AC4" i="42" s="1"/>
  <c r="AB5" i="42" s="1"/>
  <c r="AX96" i="48"/>
  <c r="S96" i="48" s="1"/>
  <c r="AC96" i="48" s="1"/>
  <c r="AB97" i="48" s="1"/>
  <c r="AX91" i="48"/>
  <c r="AX85" i="48"/>
  <c r="AX79" i="48"/>
  <c r="S79" i="48" s="1"/>
  <c r="AC79" i="48" s="1"/>
  <c r="AB80" i="48" s="1"/>
  <c r="AX73" i="48"/>
  <c r="AX67" i="48"/>
  <c r="S67" i="48" s="1"/>
  <c r="AC67" i="48" s="1"/>
  <c r="AB68" i="48" s="1"/>
  <c r="AX61" i="48"/>
  <c r="S61" i="48" s="1"/>
  <c r="AC61" i="48" s="1"/>
  <c r="AB62" i="48" s="1"/>
  <c r="AX55" i="48"/>
  <c r="AX49" i="48"/>
  <c r="AX43" i="48"/>
  <c r="S43" i="48" s="1"/>
  <c r="AC43" i="48" s="1"/>
  <c r="AB44" i="48" s="1"/>
  <c r="AX37" i="48"/>
  <c r="AX31" i="48"/>
  <c r="S31" i="48" s="1"/>
  <c r="AC31" i="48" s="1"/>
  <c r="AB32" i="48" s="1"/>
  <c r="AX25" i="48"/>
  <c r="AX19" i="48"/>
  <c r="AX13" i="48"/>
  <c r="AX7" i="48"/>
  <c r="AX96" i="85"/>
  <c r="AX89" i="85"/>
  <c r="S89" i="85" s="1"/>
  <c r="AC89" i="85" s="1"/>
  <c r="AB90" i="85" s="1"/>
  <c r="AX82" i="85"/>
  <c r="AX76" i="85"/>
  <c r="AX70" i="85"/>
  <c r="AX64" i="85"/>
  <c r="AX58" i="85"/>
  <c r="AX52" i="85"/>
  <c r="S52" i="85" s="1"/>
  <c r="AC52" i="85" s="1"/>
  <c r="AB53" i="85" s="1"/>
  <c r="AX46" i="85"/>
  <c r="AX40" i="85"/>
  <c r="AX34" i="85"/>
  <c r="AX28" i="85"/>
  <c r="S28" i="85" s="1"/>
  <c r="AC28" i="85" s="1"/>
  <c r="AB29" i="85" s="1"/>
  <c r="AX22" i="85"/>
  <c r="AX16" i="85"/>
  <c r="S16" i="85" s="1"/>
  <c r="AC16" i="85" s="1"/>
  <c r="AB17" i="85" s="1"/>
  <c r="AX11" i="85"/>
  <c r="AX5" i="85"/>
  <c r="AX93" i="42"/>
  <c r="AX87" i="42"/>
  <c r="AX81" i="42"/>
  <c r="AX75" i="42"/>
  <c r="S75" i="42" s="1"/>
  <c r="AC75" i="42" s="1"/>
  <c r="AB76" i="42" s="1"/>
  <c r="AX69" i="42"/>
  <c r="AX63" i="42"/>
  <c r="AX57" i="42"/>
  <c r="AX51" i="42"/>
  <c r="AX45" i="42"/>
  <c r="AX39" i="42"/>
  <c r="S39" i="42" s="1"/>
  <c r="AC39" i="42" s="1"/>
  <c r="AB40" i="42" s="1"/>
  <c r="AX33" i="42"/>
  <c r="AX27" i="42"/>
  <c r="AX21" i="42"/>
  <c r="AX15" i="42"/>
  <c r="S15" i="42" s="1"/>
  <c r="AC15" i="42" s="1"/>
  <c r="AB16" i="42" s="1"/>
  <c r="AX9" i="42"/>
  <c r="AX3" i="42"/>
  <c r="S3" i="42" s="1"/>
  <c r="AC3" i="42" s="1"/>
  <c r="AX95" i="48"/>
  <c r="S95" i="48" s="1"/>
  <c r="AC95" i="48" s="1"/>
  <c r="AB96" i="48" s="1"/>
  <c r="AX90" i="48"/>
  <c r="AX84" i="48"/>
  <c r="AX78" i="48"/>
  <c r="S78" i="48" s="1"/>
  <c r="AC78" i="48" s="1"/>
  <c r="AB79" i="48" s="1"/>
  <c r="AX72" i="48"/>
  <c r="AX66" i="48"/>
  <c r="S66" i="48" s="1"/>
  <c r="AC66" i="48" s="1"/>
  <c r="AB67" i="48" s="1"/>
  <c r="AX60" i="48"/>
  <c r="S60" i="48" s="1"/>
  <c r="AC60" i="48" s="1"/>
  <c r="AB61" i="48" s="1"/>
  <c r="AX54" i="48"/>
  <c r="AX48" i="48"/>
  <c r="AX42" i="48"/>
  <c r="AX36" i="48"/>
  <c r="AX30" i="48"/>
  <c r="S30" i="48" s="1"/>
  <c r="AC30" i="48" s="1"/>
  <c r="AB31" i="48" s="1"/>
  <c r="AX24" i="48"/>
  <c r="S24" i="48" s="1"/>
  <c r="AC24" i="48" s="1"/>
  <c r="AB25" i="48" s="1"/>
  <c r="AX18" i="48"/>
  <c r="AX12" i="48"/>
  <c r="AX6" i="48"/>
  <c r="S6" i="48" s="1"/>
  <c r="AC6" i="48" s="1"/>
  <c r="AB7" i="48" s="1"/>
  <c r="AX93" i="85"/>
  <c r="AX87" i="85"/>
  <c r="S87" i="85" s="1"/>
  <c r="AC87" i="85" s="1"/>
  <c r="AB88" i="85" s="1"/>
  <c r="AX81" i="85"/>
  <c r="AX75" i="85"/>
  <c r="AX69" i="85"/>
  <c r="AX63" i="85"/>
  <c r="S63" i="85" s="1"/>
  <c r="AC63" i="85" s="1"/>
  <c r="AB64" i="85" s="1"/>
  <c r="AX57" i="85"/>
  <c r="AX51" i="85"/>
  <c r="S51" i="85" s="1"/>
  <c r="AC51" i="85" s="1"/>
  <c r="AB52" i="85" s="1"/>
  <c r="AX45" i="85"/>
  <c r="AX38" i="85"/>
  <c r="AX33" i="85"/>
  <c r="AX27" i="85"/>
  <c r="AX21" i="85"/>
  <c r="AX15" i="85"/>
  <c r="S15" i="85" s="1"/>
  <c r="AC15" i="85" s="1"/>
  <c r="AB16" i="85" s="1"/>
  <c r="AX9" i="85"/>
  <c r="AX4" i="85"/>
  <c r="AX92" i="42"/>
  <c r="AX86" i="42"/>
  <c r="S86" i="42" s="1"/>
  <c r="AC86" i="42" s="1"/>
  <c r="AB87" i="42" s="1"/>
  <c r="AX80" i="42"/>
  <c r="AX73" i="42"/>
  <c r="S73" i="42" s="1"/>
  <c r="AC73" i="42" s="1"/>
  <c r="AB74" i="42" s="1"/>
  <c r="AX68" i="42"/>
  <c r="AX62" i="42"/>
  <c r="AX56" i="42"/>
  <c r="AX50" i="42"/>
  <c r="S50" i="42" s="1"/>
  <c r="AC50" i="42" s="1"/>
  <c r="AB51" i="42" s="1"/>
  <c r="AX44" i="42"/>
  <c r="AX38" i="42"/>
  <c r="S38" i="42" s="1"/>
  <c r="AC38" i="42" s="1"/>
  <c r="AB39" i="42" s="1"/>
  <c r="AX32" i="42"/>
  <c r="AX26" i="42"/>
  <c r="AX20" i="42"/>
  <c r="AX14" i="42"/>
  <c r="AX8" i="42"/>
  <c r="AX94" i="48"/>
  <c r="S94" i="48" s="1"/>
  <c r="AC94" i="48" s="1"/>
  <c r="AB95" i="48" s="1"/>
  <c r="AX88" i="48"/>
  <c r="S88" i="48" s="1"/>
  <c r="AC88" i="48" s="1"/>
  <c r="AB89" i="48" s="1"/>
  <c r="AX82" i="48"/>
  <c r="AX77" i="48"/>
  <c r="AX71" i="48"/>
  <c r="S71" i="48" s="1"/>
  <c r="AC71" i="48" s="1"/>
  <c r="AB72" i="48" s="1"/>
  <c r="AX65" i="48"/>
  <c r="AX59" i="48"/>
  <c r="S59" i="48" s="1"/>
  <c r="AC59" i="48" s="1"/>
  <c r="AB60" i="48" s="1"/>
  <c r="AX53" i="48"/>
  <c r="S53" i="48" s="1"/>
  <c r="AC53" i="48" s="1"/>
  <c r="AB54" i="48" s="1"/>
  <c r="AX46" i="48"/>
  <c r="AX41" i="48"/>
  <c r="AX35" i="48"/>
  <c r="S35" i="48" s="1"/>
  <c r="AC35" i="48" s="1"/>
  <c r="AB36" i="48" s="1"/>
  <c r="AX29" i="48"/>
  <c r="AX23" i="48"/>
  <c r="S23" i="48" s="1"/>
  <c r="AC23" i="48" s="1"/>
  <c r="AB24" i="48" s="1"/>
  <c r="AX17" i="48"/>
  <c r="S17" i="48" s="1"/>
  <c r="AC17" i="48" s="1"/>
  <c r="AB18" i="48" s="1"/>
  <c r="AX11" i="48"/>
  <c r="AX5" i="48"/>
  <c r="AX92" i="85"/>
  <c r="S92" i="85" s="1"/>
  <c r="AC92" i="85" s="1"/>
  <c r="AB93" i="85" s="1"/>
  <c r="AX86" i="85"/>
  <c r="AX80" i="85"/>
  <c r="S80" i="85" s="1"/>
  <c r="AC80" i="85" s="1"/>
  <c r="AB81" i="85" s="1"/>
  <c r="AX74" i="85"/>
  <c r="AX68" i="85"/>
  <c r="AX62" i="85"/>
  <c r="AX56" i="85"/>
  <c r="AX50" i="85"/>
  <c r="AX44" i="85"/>
  <c r="S44" i="85" s="1"/>
  <c r="AC44" i="85" s="1"/>
  <c r="AB45" i="85" s="1"/>
  <c r="AX39" i="85"/>
  <c r="AX32" i="85"/>
  <c r="AX26" i="85"/>
  <c r="AX20" i="85"/>
  <c r="S20" i="85" s="1"/>
  <c r="AC20" i="85" s="1"/>
  <c r="AB21" i="85" s="1"/>
  <c r="AX14" i="85"/>
  <c r="AX7" i="85"/>
  <c r="S7" i="85" s="1"/>
  <c r="AC7" i="85" s="1"/>
  <c r="AB8" i="85" s="1"/>
  <c r="AX95" i="42"/>
  <c r="AX91" i="42"/>
  <c r="AX85" i="42"/>
  <c r="AX78" i="42"/>
  <c r="S78" i="42" s="1"/>
  <c r="AC78" i="42" s="1"/>
  <c r="AB79" i="42" s="1"/>
  <c r="AX74" i="42"/>
  <c r="AX66" i="42"/>
  <c r="S66" i="42" s="1"/>
  <c r="AC66" i="42" s="1"/>
  <c r="AB67" i="42" s="1"/>
  <c r="AX61" i="42"/>
  <c r="AX55" i="42"/>
  <c r="AX49" i="42"/>
  <c r="AX43" i="42"/>
  <c r="AX37" i="42"/>
  <c r="AX31" i="42"/>
  <c r="S31" i="42" s="1"/>
  <c r="AC31" i="42" s="1"/>
  <c r="AB32" i="42" s="1"/>
  <c r="AX25" i="42"/>
  <c r="AX19" i="42"/>
  <c r="AX13" i="42"/>
  <c r="AX7" i="42"/>
  <c r="S7" i="42" s="1"/>
  <c r="AC7" i="42" s="1"/>
  <c r="AB8" i="42" s="1"/>
  <c r="AX97" i="48"/>
  <c r="AX89" i="48"/>
  <c r="S89" i="48" s="1"/>
  <c r="AC89" i="48" s="1"/>
  <c r="AB90" i="48" s="1"/>
  <c r="AX83" i="48"/>
  <c r="S83" i="48" s="1"/>
  <c r="AC83" i="48" s="1"/>
  <c r="AB84" i="48" s="1"/>
  <c r="AX76" i="48"/>
  <c r="AX70" i="48"/>
  <c r="AX64" i="48"/>
  <c r="S64" i="48" s="1"/>
  <c r="AC64" i="48" s="1"/>
  <c r="AB65" i="48" s="1"/>
  <c r="AX58" i="48"/>
  <c r="AX52" i="48"/>
  <c r="S52" i="48" s="1"/>
  <c r="AC52" i="48" s="1"/>
  <c r="AB53" i="48" s="1"/>
  <c r="AX47" i="48"/>
  <c r="S47" i="48" s="1"/>
  <c r="AC47" i="48" s="1"/>
  <c r="AB48" i="48" s="1"/>
  <c r="AX40" i="48"/>
  <c r="AX34" i="48"/>
  <c r="AX28" i="48"/>
  <c r="AX22" i="48"/>
  <c r="AX16" i="48"/>
  <c r="S16" i="48" s="1"/>
  <c r="AC16" i="48" s="1"/>
  <c r="AB17" i="48" s="1"/>
  <c r="AX10" i="48"/>
  <c r="S10" i="48" s="1"/>
  <c r="AC10" i="48" s="1"/>
  <c r="AB11" i="48" s="1"/>
  <c r="AX3" i="48"/>
  <c r="AX97" i="85"/>
  <c r="AX91" i="85"/>
  <c r="AX85" i="85"/>
  <c r="AX79" i="85"/>
  <c r="S79" i="85" s="1"/>
  <c r="AC79" i="85" s="1"/>
  <c r="AB80" i="85" s="1"/>
  <c r="AX73" i="85"/>
  <c r="AX67" i="85"/>
  <c r="AX61" i="85"/>
  <c r="AX55" i="85"/>
  <c r="S55" i="85" s="1"/>
  <c r="AC55" i="85" s="1"/>
  <c r="AB56" i="85" s="1"/>
  <c r="AX49" i="85"/>
  <c r="AX43" i="85"/>
  <c r="S43" i="85" s="1"/>
  <c r="AC43" i="85" s="1"/>
  <c r="AB44" i="85" s="1"/>
  <c r="AX37" i="85"/>
  <c r="AX31" i="85"/>
  <c r="AX24" i="85"/>
  <c r="AX18" i="85"/>
  <c r="S18" i="85" s="1"/>
  <c r="AC18" i="85" s="1"/>
  <c r="AB19" i="85" s="1"/>
  <c r="AX13" i="85"/>
  <c r="AX8" i="85"/>
  <c r="S8" i="85" s="1"/>
  <c r="AC8" i="85" s="1"/>
  <c r="AB9" i="85" s="1"/>
  <c r="AX94" i="42"/>
  <c r="AX90" i="42"/>
  <c r="AX84" i="42"/>
  <c r="AX79" i="42"/>
  <c r="AX72" i="42"/>
  <c r="AX67" i="42"/>
  <c r="S67" i="42" s="1"/>
  <c r="AC67" i="42" s="1"/>
  <c r="AB68" i="42" s="1"/>
  <c r="AX60" i="42"/>
  <c r="AX54" i="42"/>
  <c r="AX48" i="42"/>
  <c r="AX42" i="42"/>
  <c r="S42" i="42" s="1"/>
  <c r="AC42" i="42" s="1"/>
  <c r="AB43" i="42" s="1"/>
  <c r="AX36" i="42"/>
  <c r="AX30" i="42"/>
  <c r="S30" i="42" s="1"/>
  <c r="AC30" i="42" s="1"/>
  <c r="AB31" i="42" s="1"/>
  <c r="AX24" i="42"/>
  <c r="AX18" i="42"/>
  <c r="AX12" i="42"/>
  <c r="AX6" i="42"/>
  <c r="S6" i="42" s="1"/>
  <c r="AC6" i="42" s="1"/>
  <c r="AB7" i="42" s="1"/>
  <c r="AX93" i="48"/>
  <c r="AX87" i="48"/>
  <c r="S87" i="48" s="1"/>
  <c r="AC87" i="48" s="1"/>
  <c r="AB88" i="48" s="1"/>
  <c r="AX81" i="48"/>
  <c r="S81" i="48" s="1"/>
  <c r="AC81" i="48" s="1"/>
  <c r="AB82" i="48" s="1"/>
  <c r="AX74" i="48"/>
  <c r="AX69" i="48"/>
  <c r="S69" i="48" s="1"/>
  <c r="AC69" i="48" s="1"/>
  <c r="AB70" i="48" s="1"/>
  <c r="AX63" i="48"/>
  <c r="AX57" i="48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AX27" i="48"/>
  <c r="S27" i="48" s="1"/>
  <c r="AC27" i="48" s="1"/>
  <c r="AB28" i="48" s="1"/>
  <c r="AX21" i="48"/>
  <c r="AX15" i="48"/>
  <c r="S15" i="48" s="1"/>
  <c r="AC15" i="48" s="1"/>
  <c r="AB16" i="48" s="1"/>
  <c r="AX9" i="48"/>
  <c r="S9" i="48" s="1"/>
  <c r="AC9" i="48" s="1"/>
  <c r="AB10" i="48" s="1"/>
  <c r="AX95" i="85"/>
  <c r="AX90" i="85"/>
  <c r="AX84" i="85"/>
  <c r="AX78" i="85"/>
  <c r="AX72" i="85"/>
  <c r="S72" i="85" s="1"/>
  <c r="AC72" i="85" s="1"/>
  <c r="AB73" i="85" s="1"/>
  <c r="AX66" i="85"/>
  <c r="AX60" i="85"/>
  <c r="S60" i="85" s="1"/>
  <c r="AC60" i="85" s="1"/>
  <c r="AB61" i="85" s="1"/>
  <c r="AX54" i="85"/>
  <c r="AX48" i="85"/>
  <c r="S48" i="85" s="1"/>
  <c r="AC48" i="85" s="1"/>
  <c r="AB49" i="85" s="1"/>
  <c r="AX42" i="85"/>
  <c r="AX36" i="85"/>
  <c r="S36" i="85" s="1"/>
  <c r="AC36" i="85" s="1"/>
  <c r="AB37" i="85" s="1"/>
  <c r="AX30" i="85"/>
  <c r="S30" i="85" s="1"/>
  <c r="AC30" i="85" s="1"/>
  <c r="AB31" i="85" s="1"/>
  <c r="AX25" i="85"/>
  <c r="AX19" i="85"/>
  <c r="AX12" i="85"/>
  <c r="AX97" i="42"/>
  <c r="AX89" i="42"/>
  <c r="S89" i="42" s="1"/>
  <c r="AC89" i="42" s="1"/>
  <c r="AB90" i="42" s="1"/>
  <c r="AX83" i="42"/>
  <c r="AX77" i="42"/>
  <c r="AX71" i="42"/>
  <c r="AX65" i="42"/>
  <c r="S65" i="42" s="1"/>
  <c r="AC65" i="42" s="1"/>
  <c r="AB66" i="42" s="1"/>
  <c r="AX59" i="42"/>
  <c r="AX52" i="42"/>
  <c r="S52" i="42" s="1"/>
  <c r="AC52" i="42" s="1"/>
  <c r="AB53" i="42" s="1"/>
  <c r="AX47" i="42"/>
  <c r="S47" i="42" s="1"/>
  <c r="AC47" i="42" s="1"/>
  <c r="AB48" i="42" s="1"/>
  <c r="AX41" i="42"/>
  <c r="AX35" i="42"/>
  <c r="AX29" i="42"/>
  <c r="S29" i="42" s="1"/>
  <c r="AC29" i="42" s="1"/>
  <c r="AB30" i="42" s="1"/>
  <c r="AX22" i="42"/>
  <c r="S22" i="42" s="1"/>
  <c r="AC22" i="42" s="1"/>
  <c r="AB23" i="42" s="1"/>
  <c r="AX17" i="42"/>
  <c r="S17" i="42" s="1"/>
  <c r="AC17" i="42" s="1"/>
  <c r="AB18" i="42" s="1"/>
  <c r="AX11" i="42"/>
  <c r="S11" i="42" s="1"/>
  <c r="AC11" i="42" s="1"/>
  <c r="AB12" i="42" s="1"/>
  <c r="S4" i="48"/>
  <c r="AC4" i="48" s="1"/>
  <c r="AB5" i="48" s="1"/>
  <c r="S3" i="48"/>
  <c r="AC3" i="48" s="1"/>
  <c r="S5" i="48"/>
  <c r="AC5" i="48" s="1"/>
  <c r="AB6" i="48" s="1"/>
  <c r="S7" i="48"/>
  <c r="AC7" i="48" s="1"/>
  <c r="AB8" i="48" s="1"/>
  <c r="S11" i="48"/>
  <c r="AC11" i="48" s="1"/>
  <c r="AB12" i="48" s="1"/>
  <c r="S12" i="48"/>
  <c r="AC12" i="48" s="1"/>
  <c r="AB13" i="48" s="1"/>
  <c r="S13" i="48"/>
  <c r="AC13" i="48" s="1"/>
  <c r="AB14" i="48" s="1"/>
  <c r="S14" i="48"/>
  <c r="AC14" i="48" s="1"/>
  <c r="AB15" i="48" s="1"/>
  <c r="S18" i="48"/>
  <c r="AC18" i="48" s="1"/>
  <c r="AB19" i="48" s="1"/>
  <c r="S19" i="48"/>
  <c r="AC19" i="48" s="1"/>
  <c r="AB20" i="48" s="1"/>
  <c r="S20" i="48"/>
  <c r="AC20" i="48" s="1"/>
  <c r="AB21" i="48" s="1"/>
  <c r="S21" i="48"/>
  <c r="AC21" i="48" s="1"/>
  <c r="AB22" i="48" s="1"/>
  <c r="S22" i="48"/>
  <c r="AC22" i="48" s="1"/>
  <c r="AB23" i="48" s="1"/>
  <c r="S25" i="48"/>
  <c r="AC25" i="48" s="1"/>
  <c r="AB26" i="48" s="1"/>
  <c r="S28" i="48"/>
  <c r="AC28" i="48" s="1"/>
  <c r="AB29" i="48" s="1"/>
  <c r="S29" i="48"/>
  <c r="AC29" i="48" s="1"/>
  <c r="AB30" i="48" s="1"/>
  <c r="S33" i="48"/>
  <c r="AC33" i="48" s="1"/>
  <c r="AB34" i="48" s="1"/>
  <c r="S34" i="48"/>
  <c r="AC34" i="48" s="1"/>
  <c r="AB35" i="48" s="1"/>
  <c r="S36" i="48"/>
  <c r="AC36" i="48" s="1"/>
  <c r="AB37" i="48" s="1"/>
  <c r="S37" i="48"/>
  <c r="AC37" i="48" s="1"/>
  <c r="AB38" i="48" s="1"/>
  <c r="S38" i="48"/>
  <c r="AC38" i="48" s="1"/>
  <c r="AB39" i="48" s="1"/>
  <c r="S40" i="48"/>
  <c r="AC40" i="48" s="1"/>
  <c r="AB41" i="48" s="1"/>
  <c r="S41" i="48"/>
  <c r="AC41" i="48" s="1"/>
  <c r="AB42" i="48" s="1"/>
  <c r="S42" i="48"/>
  <c r="AC42" i="48" s="1"/>
  <c r="AB43" i="48" s="1"/>
  <c r="S44" i="48"/>
  <c r="AC44" i="48" s="1"/>
  <c r="AB45" i="48" s="1"/>
  <c r="S46" i="48"/>
  <c r="AC46" i="48" s="1"/>
  <c r="AB47" i="48" s="1"/>
  <c r="S48" i="48"/>
  <c r="AC48" i="48" s="1"/>
  <c r="AB49" i="48" s="1"/>
  <c r="S49" i="48"/>
  <c r="AC49" i="48" s="1"/>
  <c r="AB50" i="48" s="1"/>
  <c r="S50" i="48"/>
  <c r="AC50" i="48" s="1"/>
  <c r="AB51" i="48" s="1"/>
  <c r="S54" i="48"/>
  <c r="AC54" i="48" s="1"/>
  <c r="AB55" i="48" s="1"/>
  <c r="S55" i="48"/>
  <c r="AC55" i="48" s="1"/>
  <c r="AB56" i="48" s="1"/>
  <c r="S56" i="48"/>
  <c r="AC56" i="48" s="1"/>
  <c r="AB57" i="48" s="1"/>
  <c r="S57" i="48"/>
  <c r="AC57" i="48" s="1"/>
  <c r="AB58" i="48" s="1"/>
  <c r="S58" i="48"/>
  <c r="AC58" i="48" s="1"/>
  <c r="AB59" i="48" s="1"/>
  <c r="S63" i="48"/>
  <c r="AC63" i="48" s="1"/>
  <c r="AB64" i="48" s="1"/>
  <c r="S65" i="48"/>
  <c r="AC65" i="48" s="1"/>
  <c r="AB66" i="48" s="1"/>
  <c r="S70" i="48"/>
  <c r="AC70" i="48" s="1"/>
  <c r="AB71" i="48" s="1"/>
  <c r="S72" i="48"/>
  <c r="AC72" i="48" s="1"/>
  <c r="AB73" i="48" s="1"/>
  <c r="S73" i="48"/>
  <c r="AC73" i="48" s="1"/>
  <c r="AB74" i="48" s="1"/>
  <c r="S74" i="48"/>
  <c r="AC74" i="48" s="1"/>
  <c r="AB75" i="48" s="1"/>
  <c r="S75" i="48"/>
  <c r="AC75" i="48" s="1"/>
  <c r="AB76" i="48" s="1"/>
  <c r="S76" i="48"/>
  <c r="AC76" i="48" s="1"/>
  <c r="AB77" i="48" s="1"/>
  <c r="S77" i="48"/>
  <c r="AC77" i="48" s="1"/>
  <c r="AB78" i="48" s="1"/>
  <c r="S80" i="48"/>
  <c r="AC80" i="48" s="1"/>
  <c r="AB81" i="48" s="1"/>
  <c r="S82" i="48"/>
  <c r="AC82" i="48" s="1"/>
  <c r="AB83" i="48" s="1"/>
  <c r="S84" i="48"/>
  <c r="AC84" i="48" s="1"/>
  <c r="AB85" i="48" s="1"/>
  <c r="S85" i="48"/>
  <c r="AC85" i="48" s="1"/>
  <c r="AB86" i="48" s="1"/>
  <c r="S86" i="48"/>
  <c r="AC86" i="48" s="1"/>
  <c r="AB87" i="48" s="1"/>
  <c r="S90" i="48"/>
  <c r="AC90" i="48" s="1"/>
  <c r="AB91" i="48" s="1"/>
  <c r="S91" i="48"/>
  <c r="AC91" i="48" s="1"/>
  <c r="AB92" i="48" s="1"/>
  <c r="S92" i="48"/>
  <c r="AC92" i="48" s="1"/>
  <c r="AB93" i="48" s="1"/>
  <c r="S93" i="48"/>
  <c r="AC93" i="48" s="1"/>
  <c r="AB94" i="48" s="1"/>
  <c r="S97" i="48"/>
  <c r="AC97" i="48" s="1"/>
  <c r="AB98" i="48" s="1"/>
  <c r="AJ95" i="35"/>
  <c r="AK95" i="35"/>
  <c r="AT95" i="35" s="1"/>
  <c r="AJ89" i="35"/>
  <c r="AK89" i="35"/>
  <c r="AT89" i="35" s="1"/>
  <c r="AJ83" i="35"/>
  <c r="AK83" i="35"/>
  <c r="AT83" i="35" s="1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B4" i="35"/>
  <c r="AJ3" i="35"/>
  <c r="AR95" i="10"/>
  <c r="AN97" i="102"/>
  <c r="AI97" i="102"/>
  <c r="AI98" i="48"/>
  <c r="AN98" i="48"/>
  <c r="AN100" i="48" s="1"/>
  <c r="AI98" i="42"/>
  <c r="AN98" i="42"/>
  <c r="AN100" i="42" s="1"/>
  <c r="AK94" i="35"/>
  <c r="AT94" i="35" s="1"/>
  <c r="AJ94" i="35"/>
  <c r="AK88" i="35"/>
  <c r="AT88" i="35" s="1"/>
  <c r="AJ88" i="35"/>
  <c r="AK82" i="35"/>
  <c r="AT82" i="35" s="1"/>
  <c r="AJ82" i="35"/>
  <c r="AK76" i="35"/>
  <c r="AT76" i="35" s="1"/>
  <c r="AJ76" i="35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K28" i="35"/>
  <c r="AT28" i="35" s="1"/>
  <c r="AJ28" i="35"/>
  <c r="AK22" i="35"/>
  <c r="AT22" i="35" s="1"/>
  <c r="AJ22" i="35"/>
  <c r="AK16" i="35"/>
  <c r="AT16" i="35" s="1"/>
  <c r="AJ16" i="35"/>
  <c r="AK10" i="35"/>
  <c r="AT10" i="35" s="1"/>
  <c r="AJ10" i="35"/>
  <c r="AJ5" i="35"/>
  <c r="AK5" i="35"/>
  <c r="AT5" i="35" s="1"/>
  <c r="AL4" i="94"/>
  <c r="AU4" i="94" s="1"/>
  <c r="AU100" i="94" s="1"/>
  <c r="C11" i="94" s="1"/>
  <c r="F38" i="57" s="1"/>
  <c r="AS4" i="94"/>
  <c r="AS100" i="94" s="1"/>
  <c r="AN94" i="90"/>
  <c r="AI94" i="90"/>
  <c r="AR98" i="35"/>
  <c r="AR100" i="35" s="1"/>
  <c r="AJ93" i="35"/>
  <c r="AK93" i="35"/>
  <c r="AT93" i="35" s="1"/>
  <c r="AJ87" i="35"/>
  <c r="AK87" i="35"/>
  <c r="AT87" i="35" s="1"/>
  <c r="AJ81" i="35"/>
  <c r="AK81" i="35"/>
  <c r="AT81" i="35" s="1"/>
  <c r="AJ75" i="35"/>
  <c r="AK75" i="35"/>
  <c r="AT75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E98" i="85"/>
  <c r="AC98" i="85"/>
  <c r="AF98" i="85"/>
  <c r="AO98" i="85" s="1"/>
  <c r="AO100" i="85" s="1"/>
  <c r="AG98" i="85"/>
  <c r="AP98" i="85" s="1"/>
  <c r="AP100" i="85" s="1"/>
  <c r="S3" i="85"/>
  <c r="AC3" i="85" s="1"/>
  <c r="S4" i="85"/>
  <c r="AC4" i="85" s="1"/>
  <c r="AB5" i="85" s="1"/>
  <c r="S5" i="85"/>
  <c r="AC5" i="85" s="1"/>
  <c r="AB6" i="85" s="1"/>
  <c r="S6" i="85"/>
  <c r="AC6" i="85" s="1"/>
  <c r="AB7" i="85" s="1"/>
  <c r="S9" i="85"/>
  <c r="AC9" i="85" s="1"/>
  <c r="AB10" i="85" s="1"/>
  <c r="S10" i="85"/>
  <c r="AC10" i="85" s="1"/>
  <c r="AB11" i="85" s="1"/>
  <c r="S11" i="85"/>
  <c r="AC11" i="85" s="1"/>
  <c r="AB12" i="85" s="1"/>
  <c r="S12" i="85"/>
  <c r="AC12" i="85" s="1"/>
  <c r="AB13" i="85" s="1"/>
  <c r="S13" i="85"/>
  <c r="AC13" i="85" s="1"/>
  <c r="AB14" i="85" s="1"/>
  <c r="S14" i="85"/>
  <c r="AC14" i="85" s="1"/>
  <c r="AB15" i="85" s="1"/>
  <c r="S19" i="85"/>
  <c r="AC19" i="85" s="1"/>
  <c r="AB20" i="85" s="1"/>
  <c r="S21" i="85"/>
  <c r="AC21" i="85" s="1"/>
  <c r="AB22" i="85" s="1"/>
  <c r="S22" i="85"/>
  <c r="AC22" i="85" s="1"/>
  <c r="AB23" i="85" s="1"/>
  <c r="S23" i="85"/>
  <c r="AC23" i="85" s="1"/>
  <c r="AB24" i="85" s="1"/>
  <c r="S24" i="85"/>
  <c r="AC24" i="85" s="1"/>
  <c r="AB25" i="85" s="1"/>
  <c r="S25" i="85"/>
  <c r="AC25" i="85" s="1"/>
  <c r="AB26" i="85" s="1"/>
  <c r="S26" i="85"/>
  <c r="AC26" i="85" s="1"/>
  <c r="AB27" i="85" s="1"/>
  <c r="S27" i="85"/>
  <c r="AC27" i="85" s="1"/>
  <c r="AB28" i="85" s="1"/>
  <c r="S29" i="85"/>
  <c r="AC29" i="85" s="1"/>
  <c r="AB30" i="85" s="1"/>
  <c r="S31" i="85"/>
  <c r="AC31" i="85" s="1"/>
  <c r="AB32" i="85" s="1"/>
  <c r="S32" i="85"/>
  <c r="AC32" i="85" s="1"/>
  <c r="AB33" i="85" s="1"/>
  <c r="S33" i="85"/>
  <c r="AC33" i="85" s="1"/>
  <c r="AB34" i="85" s="1"/>
  <c r="S34" i="85"/>
  <c r="AC34" i="85" s="1"/>
  <c r="AB35" i="85" s="1"/>
  <c r="S35" i="85"/>
  <c r="AC35" i="85" s="1"/>
  <c r="AB36" i="85" s="1"/>
  <c r="S37" i="85"/>
  <c r="AC37" i="85" s="1"/>
  <c r="AB38" i="85" s="1"/>
  <c r="S38" i="85"/>
  <c r="AC38" i="85" s="1"/>
  <c r="AB39" i="85" s="1"/>
  <c r="S39" i="85"/>
  <c r="AC39" i="85" s="1"/>
  <c r="AB40" i="85" s="1"/>
  <c r="S40" i="85"/>
  <c r="AC40" i="85" s="1"/>
  <c r="AB41" i="85" s="1"/>
  <c r="S41" i="85"/>
  <c r="AC41" i="85" s="1"/>
  <c r="AB42" i="85" s="1"/>
  <c r="S42" i="85"/>
  <c r="AC42" i="85" s="1"/>
  <c r="AB43" i="85" s="1"/>
  <c r="S45" i="85"/>
  <c r="AC45" i="85" s="1"/>
  <c r="AB46" i="85" s="1"/>
  <c r="S46" i="85"/>
  <c r="AC46" i="85" s="1"/>
  <c r="AB47" i="85" s="1"/>
  <c r="S47" i="85"/>
  <c r="AC47" i="85" s="1"/>
  <c r="AB48" i="85" s="1"/>
  <c r="S49" i="85"/>
  <c r="AC49" i="85" s="1"/>
  <c r="AB50" i="85" s="1"/>
  <c r="S50" i="85"/>
  <c r="AC50" i="85" s="1"/>
  <c r="AB51" i="85" s="1"/>
  <c r="S54" i="85"/>
  <c r="AC54" i="85" s="1"/>
  <c r="AB55" i="85" s="1"/>
  <c r="S56" i="85"/>
  <c r="AC56" i="85" s="1"/>
  <c r="AB57" i="85" s="1"/>
  <c r="S57" i="85"/>
  <c r="AC57" i="85" s="1"/>
  <c r="AB58" i="85" s="1"/>
  <c r="S58" i="85"/>
  <c r="AC58" i="85" s="1"/>
  <c r="AB59" i="85" s="1"/>
  <c r="S59" i="85"/>
  <c r="AC59" i="85" s="1"/>
  <c r="AB60" i="85" s="1"/>
  <c r="S61" i="85"/>
  <c r="AC61" i="85" s="1"/>
  <c r="AB62" i="85" s="1"/>
  <c r="S62" i="85"/>
  <c r="AC62" i="85" s="1"/>
  <c r="AB63" i="85" s="1"/>
  <c r="S64" i="85"/>
  <c r="AC64" i="85" s="1"/>
  <c r="AB65" i="85" s="1"/>
  <c r="S65" i="85"/>
  <c r="AC65" i="85" s="1"/>
  <c r="AB66" i="85" s="1"/>
  <c r="S66" i="85"/>
  <c r="AC66" i="85" s="1"/>
  <c r="AB67" i="85" s="1"/>
  <c r="S67" i="85"/>
  <c r="AC67" i="85" s="1"/>
  <c r="AB68" i="85" s="1"/>
  <c r="S68" i="85"/>
  <c r="AC68" i="85" s="1"/>
  <c r="AB69" i="85" s="1"/>
  <c r="S69" i="85"/>
  <c r="AC69" i="85" s="1"/>
  <c r="AB70" i="85" s="1"/>
  <c r="S70" i="85"/>
  <c r="AC70" i="85" s="1"/>
  <c r="AB71" i="85" s="1"/>
  <c r="S71" i="85"/>
  <c r="AC71" i="85" s="1"/>
  <c r="AB72" i="85" s="1"/>
  <c r="S73" i="85"/>
  <c r="AC73" i="85" s="1"/>
  <c r="AB74" i="85" s="1"/>
  <c r="S74" i="85"/>
  <c r="AC74" i="85" s="1"/>
  <c r="AB75" i="85" s="1"/>
  <c r="S75" i="85"/>
  <c r="AC75" i="85" s="1"/>
  <c r="AB76" i="85" s="1"/>
  <c r="S76" i="85"/>
  <c r="AC76" i="85" s="1"/>
  <c r="AB77" i="85" s="1"/>
  <c r="S77" i="85"/>
  <c r="AC77" i="85" s="1"/>
  <c r="AB78" i="85" s="1"/>
  <c r="S78" i="85"/>
  <c r="AC78" i="85" s="1"/>
  <c r="AB79" i="85" s="1"/>
  <c r="S81" i="85"/>
  <c r="AC81" i="85" s="1"/>
  <c r="AB82" i="85" s="1"/>
  <c r="S82" i="85"/>
  <c r="AC82" i="85" s="1"/>
  <c r="AB83" i="85" s="1"/>
  <c r="S83" i="85"/>
  <c r="AC83" i="85" s="1"/>
  <c r="AB84" i="85" s="1"/>
  <c r="S84" i="85"/>
  <c r="AC84" i="85" s="1"/>
  <c r="AB85" i="85" s="1"/>
  <c r="S85" i="85"/>
  <c r="AC85" i="85" s="1"/>
  <c r="AB86" i="85" s="1"/>
  <c r="S86" i="85"/>
  <c r="AC86" i="85" s="1"/>
  <c r="AB87" i="85" s="1"/>
  <c r="S90" i="85"/>
  <c r="AC90" i="85" s="1"/>
  <c r="AB91" i="85" s="1"/>
  <c r="S91" i="85"/>
  <c r="AC91" i="85" s="1"/>
  <c r="AB92" i="85" s="1"/>
  <c r="S93" i="85"/>
  <c r="AC93" i="85" s="1"/>
  <c r="AB94" i="85" s="1"/>
  <c r="S94" i="85"/>
  <c r="AC94" i="85" s="1"/>
  <c r="AB95" i="85" s="1"/>
  <c r="S95" i="85"/>
  <c r="AC95" i="85" s="1"/>
  <c r="AB96" i="85" s="1"/>
  <c r="S96" i="85"/>
  <c r="AC96" i="85" s="1"/>
  <c r="AB97" i="85" s="1"/>
  <c r="S97" i="85"/>
  <c r="AC97" i="85" s="1"/>
  <c r="AB98" i="85" s="1"/>
  <c r="Y97" i="50"/>
  <c r="X97" i="50"/>
  <c r="S5" i="42"/>
  <c r="AC5" i="42" s="1"/>
  <c r="AB6" i="42" s="1"/>
  <c r="S8" i="42"/>
  <c r="AC8" i="42" s="1"/>
  <c r="AB9" i="42" s="1"/>
  <c r="S9" i="42"/>
  <c r="AC9" i="42" s="1"/>
  <c r="AB10" i="42" s="1"/>
  <c r="S10" i="42"/>
  <c r="AC10" i="42" s="1"/>
  <c r="AB11" i="42" s="1"/>
  <c r="S12" i="42"/>
  <c r="AC12" i="42" s="1"/>
  <c r="AB13" i="42" s="1"/>
  <c r="S13" i="42"/>
  <c r="AC13" i="42" s="1"/>
  <c r="AB14" i="42" s="1"/>
  <c r="S14" i="42"/>
  <c r="AC14" i="42" s="1"/>
  <c r="AB15" i="42" s="1"/>
  <c r="S16" i="42"/>
  <c r="AC16" i="42" s="1"/>
  <c r="AB17" i="42" s="1"/>
  <c r="S18" i="42"/>
  <c r="AC18" i="42" s="1"/>
  <c r="AB19" i="42" s="1"/>
  <c r="S19" i="42"/>
  <c r="AC19" i="42" s="1"/>
  <c r="AB20" i="42" s="1"/>
  <c r="S20" i="42"/>
  <c r="AC20" i="42" s="1"/>
  <c r="AB21" i="42" s="1"/>
  <c r="S21" i="42"/>
  <c r="AC21" i="42" s="1"/>
  <c r="AB22" i="42" s="1"/>
  <c r="S23" i="42"/>
  <c r="AC23" i="42" s="1"/>
  <c r="AB24" i="42" s="1"/>
  <c r="S24" i="42"/>
  <c r="AC24" i="42" s="1"/>
  <c r="AB25" i="42" s="1"/>
  <c r="S25" i="42"/>
  <c r="AC25" i="42" s="1"/>
  <c r="AB26" i="42" s="1"/>
  <c r="S26" i="42"/>
  <c r="AC26" i="42" s="1"/>
  <c r="AB27" i="42" s="1"/>
  <c r="S27" i="42"/>
  <c r="AC27" i="42" s="1"/>
  <c r="AB28" i="42" s="1"/>
  <c r="S28" i="42"/>
  <c r="AC28" i="42" s="1"/>
  <c r="AB29" i="42" s="1"/>
  <c r="S32" i="42"/>
  <c r="AC32" i="42" s="1"/>
  <c r="AB33" i="42" s="1"/>
  <c r="S33" i="42"/>
  <c r="AC33" i="42" s="1"/>
  <c r="AB34" i="42" s="1"/>
  <c r="S34" i="42"/>
  <c r="AC34" i="42" s="1"/>
  <c r="AB35" i="42" s="1"/>
  <c r="S35" i="42"/>
  <c r="AC35" i="42" s="1"/>
  <c r="AB36" i="42" s="1"/>
  <c r="S36" i="42"/>
  <c r="AC36" i="42" s="1"/>
  <c r="AB37" i="42" s="1"/>
  <c r="S37" i="42"/>
  <c r="AC37" i="42" s="1"/>
  <c r="AB38" i="42" s="1"/>
  <c r="S41" i="42"/>
  <c r="AC41" i="42" s="1"/>
  <c r="AB42" i="42" s="1"/>
  <c r="S43" i="42"/>
  <c r="AC43" i="42" s="1"/>
  <c r="AB44" i="42" s="1"/>
  <c r="S44" i="42"/>
  <c r="AC44" i="42" s="1"/>
  <c r="AB45" i="42" s="1"/>
  <c r="S45" i="42"/>
  <c r="AC45" i="42" s="1"/>
  <c r="AB46" i="42" s="1"/>
  <c r="S46" i="42"/>
  <c r="AC46" i="42" s="1"/>
  <c r="AB47" i="42" s="1"/>
  <c r="S48" i="42"/>
  <c r="AC48" i="42" s="1"/>
  <c r="AB49" i="42" s="1"/>
  <c r="S49" i="42"/>
  <c r="AC49" i="42" s="1"/>
  <c r="AB50" i="42" s="1"/>
  <c r="S51" i="42"/>
  <c r="AC51" i="42" s="1"/>
  <c r="AB52" i="42" s="1"/>
  <c r="S53" i="42"/>
  <c r="AC53" i="42" s="1"/>
  <c r="AB54" i="42" s="1"/>
  <c r="S54" i="42"/>
  <c r="AC54" i="42" s="1"/>
  <c r="AB55" i="42" s="1"/>
  <c r="S55" i="42"/>
  <c r="AC55" i="42" s="1"/>
  <c r="AB56" i="42" s="1"/>
  <c r="S56" i="42"/>
  <c r="AC56" i="42" s="1"/>
  <c r="AB57" i="42" s="1"/>
  <c r="S57" i="42"/>
  <c r="AC57" i="42" s="1"/>
  <c r="AB58" i="42" s="1"/>
  <c r="S58" i="42"/>
  <c r="AC58" i="42" s="1"/>
  <c r="AB59" i="42" s="1"/>
  <c r="S59" i="42"/>
  <c r="AC59" i="42" s="1"/>
  <c r="AB60" i="42" s="1"/>
  <c r="S60" i="42"/>
  <c r="AC60" i="42" s="1"/>
  <c r="AB61" i="42" s="1"/>
  <c r="S61" i="42"/>
  <c r="AC61" i="42" s="1"/>
  <c r="AB62" i="42" s="1"/>
  <c r="S62" i="42"/>
  <c r="AC62" i="42" s="1"/>
  <c r="AB63" i="42" s="1"/>
  <c r="S63" i="42"/>
  <c r="AC63" i="42" s="1"/>
  <c r="AB64" i="42" s="1"/>
  <c r="S64" i="42"/>
  <c r="AC64" i="42" s="1"/>
  <c r="AB65" i="42" s="1"/>
  <c r="S68" i="42"/>
  <c r="AC68" i="42" s="1"/>
  <c r="AB69" i="42" s="1"/>
  <c r="S69" i="42"/>
  <c r="AC69" i="42" s="1"/>
  <c r="AB70" i="42" s="1"/>
  <c r="S70" i="42"/>
  <c r="AC70" i="42" s="1"/>
  <c r="AB71" i="42" s="1"/>
  <c r="S71" i="42"/>
  <c r="AC71" i="42" s="1"/>
  <c r="AB72" i="42" s="1"/>
  <c r="S72" i="42"/>
  <c r="AC72" i="42" s="1"/>
  <c r="AB73" i="42" s="1"/>
  <c r="S74" i="42"/>
  <c r="AC74" i="42" s="1"/>
  <c r="AB75" i="42" s="1"/>
  <c r="S77" i="42"/>
  <c r="AC77" i="42" s="1"/>
  <c r="AB78" i="42" s="1"/>
  <c r="S79" i="42"/>
  <c r="AC79" i="42" s="1"/>
  <c r="AB80" i="42" s="1"/>
  <c r="S80" i="42"/>
  <c r="AC80" i="42" s="1"/>
  <c r="AB81" i="42" s="1"/>
  <c r="S81" i="42"/>
  <c r="AC81" i="42" s="1"/>
  <c r="AB82" i="42" s="1"/>
  <c r="S82" i="42"/>
  <c r="AC82" i="42" s="1"/>
  <c r="AB83" i="42" s="1"/>
  <c r="S83" i="42"/>
  <c r="AC83" i="42" s="1"/>
  <c r="AB84" i="42" s="1"/>
  <c r="S84" i="42"/>
  <c r="AC84" i="42" s="1"/>
  <c r="AB85" i="42" s="1"/>
  <c r="S85" i="42"/>
  <c r="AC85" i="42" s="1"/>
  <c r="AB86" i="42" s="1"/>
  <c r="S87" i="42"/>
  <c r="AC87" i="42" s="1"/>
  <c r="AB88" i="42" s="1"/>
  <c r="S88" i="42"/>
  <c r="AC88" i="42" s="1"/>
  <c r="AB89" i="42" s="1"/>
  <c r="S90" i="42"/>
  <c r="AC90" i="42" s="1"/>
  <c r="AB91" i="42" s="1"/>
  <c r="S91" i="42"/>
  <c r="AC91" i="42" s="1"/>
  <c r="AB92" i="42" s="1"/>
  <c r="S92" i="42"/>
  <c r="AC92" i="42" s="1"/>
  <c r="AB93" i="42" s="1"/>
  <c r="S93" i="42"/>
  <c r="AC93" i="42" s="1"/>
  <c r="AB94" i="42" s="1"/>
  <c r="S94" i="42"/>
  <c r="AC94" i="42" s="1"/>
  <c r="AB95" i="42" s="1"/>
  <c r="S95" i="42"/>
  <c r="AC95" i="42" s="1"/>
  <c r="AB96" i="42" s="1"/>
  <c r="S96" i="42"/>
  <c r="AC96" i="42" s="1"/>
  <c r="AB97" i="42" s="1"/>
  <c r="S97" i="42"/>
  <c r="AC97" i="42" s="1"/>
  <c r="AB98" i="42" s="1"/>
  <c r="AJ98" i="35"/>
  <c r="AS98" i="35" s="1"/>
  <c r="AK98" i="35"/>
  <c r="AT98" i="35" s="1"/>
  <c r="AJ80" i="35"/>
  <c r="AK80" i="35"/>
  <c r="AT80" i="35" s="1"/>
  <c r="AK74" i="35"/>
  <c r="AT74" i="35" s="1"/>
  <c r="AJ74" i="35"/>
  <c r="AJ68" i="35"/>
  <c r="AK68" i="35"/>
  <c r="AT68" i="35" s="1"/>
  <c r="AJ62" i="35"/>
  <c r="AK62" i="35"/>
  <c r="AT62" i="35" s="1"/>
  <c r="AK56" i="35"/>
  <c r="AT56" i="35" s="1"/>
  <c r="AJ56" i="35"/>
  <c r="AJ50" i="35"/>
  <c r="AK50" i="35"/>
  <c r="AT50" i="35" s="1"/>
  <c r="AJ44" i="35"/>
  <c r="AK44" i="35"/>
  <c r="AT44" i="35" s="1"/>
  <c r="AK38" i="35"/>
  <c r="AT38" i="35" s="1"/>
  <c r="AJ38" i="35"/>
  <c r="AJ32" i="35"/>
  <c r="AK32" i="35"/>
  <c r="AT32" i="35" s="1"/>
  <c r="AK26" i="35"/>
  <c r="AT26" i="35" s="1"/>
  <c r="AJ26" i="35"/>
  <c r="AJ20" i="35"/>
  <c r="AK20" i="35"/>
  <c r="AT20" i="35" s="1"/>
  <c r="AJ14" i="35"/>
  <c r="AK14" i="35"/>
  <c r="AT14" i="35" s="1"/>
  <c r="AJ8" i="35"/>
  <c r="AK8" i="35"/>
  <c r="AT8" i="35" s="1"/>
  <c r="Y98" i="102"/>
  <c r="X98" i="102"/>
  <c r="AH96" i="10"/>
  <c r="AQ96" i="10" s="1"/>
  <c r="AJ92" i="35"/>
  <c r="AK92" i="35"/>
  <c r="AT92" i="35" s="1"/>
  <c r="AK97" i="35"/>
  <c r="AT97" i="35" s="1"/>
  <c r="AJ97" i="35"/>
  <c r="AK91" i="35"/>
  <c r="AT91" i="35" s="1"/>
  <c r="AJ91" i="35"/>
  <c r="AK85" i="35"/>
  <c r="AT85" i="35" s="1"/>
  <c r="AJ85" i="35"/>
  <c r="AK79" i="35"/>
  <c r="AT79" i="35" s="1"/>
  <c r="AJ79" i="35"/>
  <c r="AJ73" i="35"/>
  <c r="AK73" i="35"/>
  <c r="AT73" i="35" s="1"/>
  <c r="AJ67" i="35"/>
  <c r="AK67" i="35"/>
  <c r="AT67" i="35" s="1"/>
  <c r="AK61" i="35"/>
  <c r="AT61" i="35" s="1"/>
  <c r="AJ61" i="35"/>
  <c r="AJ55" i="35"/>
  <c r="AK55" i="35"/>
  <c r="AT55" i="35" s="1"/>
  <c r="AJ49" i="35"/>
  <c r="AK49" i="35"/>
  <c r="AT49" i="35" s="1"/>
  <c r="AK43" i="35"/>
  <c r="AT43" i="35" s="1"/>
  <c r="AJ43" i="35"/>
  <c r="AJ37" i="35"/>
  <c r="AK37" i="35"/>
  <c r="AT37" i="35" s="1"/>
  <c r="AK31" i="35"/>
  <c r="AT31" i="35" s="1"/>
  <c r="AJ31" i="35"/>
  <c r="AK25" i="35"/>
  <c r="AT25" i="35" s="1"/>
  <c r="AJ25" i="35"/>
  <c r="AK19" i="35"/>
  <c r="AT19" i="35" s="1"/>
  <c r="AJ19" i="35"/>
  <c r="AK13" i="35"/>
  <c r="AT13" i="35" s="1"/>
  <c r="AJ13" i="35"/>
  <c r="AK7" i="35"/>
  <c r="AT7" i="35" s="1"/>
  <c r="AJ7" i="35"/>
  <c r="Y95" i="90"/>
  <c r="X95" i="90"/>
  <c r="Z96" i="10"/>
  <c r="AJ86" i="35"/>
  <c r="AK86" i="35"/>
  <c r="AT86" i="35" s="1"/>
  <c r="AH96" i="82"/>
  <c r="AQ96" i="82" s="1"/>
  <c r="Z96" i="82"/>
  <c r="AJ96" i="35"/>
  <c r="AK96" i="35"/>
  <c r="AT96" i="35" s="1"/>
  <c r="AJ90" i="35"/>
  <c r="AK90" i="35"/>
  <c r="AT90" i="35" s="1"/>
  <c r="AJ84" i="35"/>
  <c r="AK84" i="35"/>
  <c r="AT84" i="35" s="1"/>
  <c r="AJ78" i="35"/>
  <c r="AK78" i="35"/>
  <c r="AT78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R95" i="82"/>
  <c r="AI96" i="50"/>
  <c r="AN96" i="50"/>
  <c r="AJ70" i="42" l="1"/>
  <c r="AK70" i="42"/>
  <c r="AT70" i="42" s="1"/>
  <c r="AJ40" i="42"/>
  <c r="AK40" i="42"/>
  <c r="AT40" i="42" s="1"/>
  <c r="AK10" i="42"/>
  <c r="AT10" i="42" s="1"/>
  <c r="AJ10" i="42"/>
  <c r="AJ90" i="85"/>
  <c r="AK90" i="85"/>
  <c r="AT90" i="85" s="1"/>
  <c r="AJ66" i="85"/>
  <c r="AK66" i="85"/>
  <c r="AT66" i="85" s="1"/>
  <c r="AJ42" i="85"/>
  <c r="AK42" i="85"/>
  <c r="AT42" i="85" s="1"/>
  <c r="AJ6" i="85"/>
  <c r="AK6" i="85"/>
  <c r="AT6" i="85" s="1"/>
  <c r="AS21" i="35"/>
  <c r="AL21" i="35"/>
  <c r="AU21" i="35" s="1"/>
  <c r="AS57" i="35"/>
  <c r="AL57" i="35"/>
  <c r="AU57" i="35" s="1"/>
  <c r="AS34" i="35"/>
  <c r="AL34" i="35"/>
  <c r="AU34" i="35" s="1"/>
  <c r="AK4" i="35"/>
  <c r="AT4" i="35" s="1"/>
  <c r="AT100" i="35" s="1"/>
  <c r="AJ4" i="35"/>
  <c r="AJ93" i="48"/>
  <c r="AK93" i="48"/>
  <c r="AT93" i="48" s="1"/>
  <c r="AJ75" i="48"/>
  <c r="AK75" i="48"/>
  <c r="AT75" i="48" s="1"/>
  <c r="AJ63" i="48"/>
  <c r="AK63" i="48"/>
  <c r="AT63" i="48" s="1"/>
  <c r="AJ51" i="48"/>
  <c r="AK51" i="48"/>
  <c r="AT51" i="48" s="1"/>
  <c r="AJ39" i="48"/>
  <c r="AK39" i="48"/>
  <c r="AT39" i="48" s="1"/>
  <c r="AJ27" i="48"/>
  <c r="AK27" i="48"/>
  <c r="AT27" i="48" s="1"/>
  <c r="AJ15" i="48"/>
  <c r="AK15" i="48"/>
  <c r="AT15" i="48" s="1"/>
  <c r="AS86" i="35"/>
  <c r="AL86" i="35"/>
  <c r="AU86" i="35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9" i="35"/>
  <c r="AL79" i="35"/>
  <c r="AU79" i="35" s="1"/>
  <c r="AS97" i="35"/>
  <c r="AL97" i="35"/>
  <c r="AU97" i="35" s="1"/>
  <c r="AH98" i="102"/>
  <c r="AQ98" i="102" s="1"/>
  <c r="AQ100" i="102" s="1"/>
  <c r="AZ3" i="102"/>
  <c r="AX7" i="102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K93" i="42"/>
  <c r="AT93" i="42" s="1"/>
  <c r="AJ93" i="42"/>
  <c r="AK87" i="42"/>
  <c r="AT87" i="42" s="1"/>
  <c r="AJ87" i="42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K57" i="42"/>
  <c r="AT57" i="42" s="1"/>
  <c r="AJ57" i="42"/>
  <c r="AK51" i="42"/>
  <c r="AT51" i="42" s="1"/>
  <c r="AJ51" i="42"/>
  <c r="AK45" i="42"/>
  <c r="AT45" i="42" s="1"/>
  <c r="AJ45" i="42"/>
  <c r="AK39" i="42"/>
  <c r="AT39" i="42" s="1"/>
  <c r="AJ39" i="42"/>
  <c r="AK33" i="42"/>
  <c r="AT33" i="42" s="1"/>
  <c r="AJ33" i="42"/>
  <c r="AK27" i="42"/>
  <c r="AT27" i="42" s="1"/>
  <c r="AJ27" i="42"/>
  <c r="AK21" i="42"/>
  <c r="AT21" i="42" s="1"/>
  <c r="AJ21" i="42"/>
  <c r="AK15" i="42"/>
  <c r="AT15" i="42" s="1"/>
  <c r="AJ15" i="42"/>
  <c r="AJ9" i="42"/>
  <c r="AK9" i="42"/>
  <c r="AT9" i="42" s="1"/>
  <c r="AH97" i="50"/>
  <c r="AQ97" i="50" s="1"/>
  <c r="AJ95" i="85"/>
  <c r="AK95" i="85"/>
  <c r="AT95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J17" i="85"/>
  <c r="AK17" i="85"/>
  <c r="AT17" i="85" s="1"/>
  <c r="AJ11" i="85"/>
  <c r="AK11" i="85"/>
  <c r="AT11" i="85" s="1"/>
  <c r="AJ5" i="85"/>
  <c r="AK5" i="85"/>
  <c r="AT5" i="85" s="1"/>
  <c r="AL98" i="35"/>
  <c r="AU98" i="35" s="1"/>
  <c r="AS22" i="35"/>
  <c r="AL22" i="35"/>
  <c r="AU22" i="35" s="1"/>
  <c r="AS76" i="35"/>
  <c r="AL76" i="35"/>
  <c r="AU76" i="35" s="1"/>
  <c r="AS94" i="35"/>
  <c r="AL94" i="35"/>
  <c r="AU94" i="35" s="1"/>
  <c r="AR97" i="102"/>
  <c r="AJ98" i="48"/>
  <c r="AS98" i="48" s="1"/>
  <c r="AK98" i="48"/>
  <c r="AT98" i="48" s="1"/>
  <c r="AJ92" i="48"/>
  <c r="AK92" i="48"/>
  <c r="AT92" i="48" s="1"/>
  <c r="AJ86" i="48"/>
  <c r="AK86" i="48"/>
  <c r="AT86" i="48" s="1"/>
  <c r="AJ80" i="48"/>
  <c r="AK80" i="48"/>
  <c r="AT80" i="48" s="1"/>
  <c r="AJ74" i="48"/>
  <c r="AK74" i="48"/>
  <c r="AT74" i="48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S18" i="35"/>
  <c r="AL18" i="35"/>
  <c r="AU18" i="35" s="1"/>
  <c r="AS90" i="35"/>
  <c r="AL90" i="35"/>
  <c r="AU90" i="35" s="1"/>
  <c r="AJ94" i="42"/>
  <c r="AK94" i="42"/>
  <c r="AT94" i="42" s="1"/>
  <c r="AJ64" i="42"/>
  <c r="AK64" i="42"/>
  <c r="AT64" i="42" s="1"/>
  <c r="AJ34" i="42"/>
  <c r="AK34" i="42"/>
  <c r="AT34" i="42" s="1"/>
  <c r="AJ5" i="42"/>
  <c r="AK5" i="42"/>
  <c r="AT5" i="42" s="1"/>
  <c r="AJ84" i="85"/>
  <c r="AK84" i="85"/>
  <c r="AT84" i="85" s="1"/>
  <c r="AJ60" i="85"/>
  <c r="AK60" i="85"/>
  <c r="AT60" i="85" s="1"/>
  <c r="AJ36" i="85"/>
  <c r="AK36" i="85"/>
  <c r="AT36" i="85" s="1"/>
  <c r="AJ12" i="85"/>
  <c r="AK12" i="85"/>
  <c r="AT12" i="85" s="1"/>
  <c r="AN98" i="85"/>
  <c r="AN100" i="85" s="1"/>
  <c r="AI98" i="85"/>
  <c r="AS39" i="35"/>
  <c r="AL39" i="35"/>
  <c r="AU39" i="35" s="1"/>
  <c r="AS75" i="35"/>
  <c r="AL75" i="35"/>
  <c r="AU75" i="35" s="1"/>
  <c r="AS93" i="35"/>
  <c r="AL93" i="35"/>
  <c r="AU93" i="35" s="1"/>
  <c r="AS52" i="35"/>
  <c r="AL52" i="35"/>
  <c r="AU52" i="35" s="1"/>
  <c r="AS70" i="35"/>
  <c r="AL70" i="35"/>
  <c r="AU70" i="35" s="1"/>
  <c r="AR98" i="48"/>
  <c r="AR100" i="48" s="1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J81" i="48"/>
  <c r="AK81" i="48"/>
  <c r="AT81" i="48" s="1"/>
  <c r="AJ69" i="48"/>
  <c r="AK69" i="48"/>
  <c r="AT69" i="48" s="1"/>
  <c r="AJ57" i="48"/>
  <c r="AK57" i="48"/>
  <c r="AT57" i="48" s="1"/>
  <c r="AJ45" i="48"/>
  <c r="AK45" i="48"/>
  <c r="AT45" i="48" s="1"/>
  <c r="AJ33" i="48"/>
  <c r="AK33" i="48"/>
  <c r="AT33" i="48" s="1"/>
  <c r="AJ21" i="48"/>
  <c r="AK21" i="48"/>
  <c r="AT21" i="48" s="1"/>
  <c r="AJ9" i="48"/>
  <c r="AK9" i="48"/>
  <c r="AT9" i="48" s="1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S78" i="35"/>
  <c r="AL78" i="35"/>
  <c r="AU78" i="35" s="1"/>
  <c r="AS96" i="35"/>
  <c r="AL96" i="35"/>
  <c r="AU96" i="35" s="1"/>
  <c r="AE96" i="10"/>
  <c r="AF96" i="10"/>
  <c r="AO96" i="10" s="1"/>
  <c r="AG96" i="10"/>
  <c r="AP96" i="10" s="1"/>
  <c r="W97" i="10"/>
  <c r="Z98" i="102"/>
  <c r="AS38" i="35"/>
  <c r="AL38" i="35"/>
  <c r="AU38" i="35" s="1"/>
  <c r="AS56" i="35"/>
  <c r="AL56" i="35"/>
  <c r="AU56" i="35" s="1"/>
  <c r="AS74" i="35"/>
  <c r="AL74" i="35"/>
  <c r="AU74" i="35" s="1"/>
  <c r="AJ98" i="42"/>
  <c r="AS98" i="42" s="1"/>
  <c r="AK98" i="42"/>
  <c r="AT98" i="42" s="1"/>
  <c r="AJ92" i="42"/>
  <c r="AK92" i="42"/>
  <c r="AT92" i="42" s="1"/>
  <c r="AJ86" i="42"/>
  <c r="AK86" i="42"/>
  <c r="AT86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Z97" i="50"/>
  <c r="AJ94" i="85"/>
  <c r="AK94" i="85"/>
  <c r="AT94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J3" i="85"/>
  <c r="AB4" i="85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81" i="35"/>
  <c r="AL81" i="35"/>
  <c r="AU81" i="35" s="1"/>
  <c r="AS5" i="35"/>
  <c r="AL5" i="35"/>
  <c r="AU5" i="35" s="1"/>
  <c r="AS40" i="35"/>
  <c r="AL40" i="35"/>
  <c r="AU40" i="35" s="1"/>
  <c r="AS58" i="35"/>
  <c r="AL58" i="35"/>
  <c r="AU58" i="35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83" i="35"/>
  <c r="AL83" i="35"/>
  <c r="AU83" i="35" s="1"/>
  <c r="AK97" i="48"/>
  <c r="AT97" i="48" s="1"/>
  <c r="AJ97" i="48"/>
  <c r="AK91" i="48"/>
  <c r="AT91" i="48" s="1"/>
  <c r="AJ91" i="48"/>
  <c r="AK85" i="48"/>
  <c r="AT85" i="48" s="1"/>
  <c r="AJ85" i="48"/>
  <c r="AK79" i="48"/>
  <c r="AT79" i="48" s="1"/>
  <c r="AJ79" i="48"/>
  <c r="AK73" i="48"/>
  <c r="AT73" i="48" s="1"/>
  <c r="AJ73" i="48"/>
  <c r="AK67" i="48"/>
  <c r="AT67" i="48" s="1"/>
  <c r="AJ67" i="48"/>
  <c r="AK61" i="48"/>
  <c r="AT61" i="48" s="1"/>
  <c r="AJ61" i="48"/>
  <c r="AK55" i="48"/>
  <c r="AT55" i="48" s="1"/>
  <c r="AJ55" i="48"/>
  <c r="AK49" i="48"/>
  <c r="AT49" i="48" s="1"/>
  <c r="AJ49" i="48"/>
  <c r="AK43" i="48"/>
  <c r="AT43" i="48" s="1"/>
  <c r="AJ43" i="48"/>
  <c r="AK37" i="48"/>
  <c r="AT37" i="48" s="1"/>
  <c r="AJ37" i="48"/>
  <c r="AK31" i="48"/>
  <c r="AT31" i="48" s="1"/>
  <c r="AJ31" i="48"/>
  <c r="AK25" i="48"/>
  <c r="AT25" i="48" s="1"/>
  <c r="AJ25" i="48"/>
  <c r="AK19" i="48"/>
  <c r="AT19" i="48" s="1"/>
  <c r="AJ19" i="48"/>
  <c r="AK13" i="48"/>
  <c r="AT13" i="48" s="1"/>
  <c r="AJ13" i="48"/>
  <c r="AK7" i="48"/>
  <c r="AT7" i="48" s="1"/>
  <c r="AJ7" i="48"/>
  <c r="AS36" i="35"/>
  <c r="AL36" i="35"/>
  <c r="AU36" i="35" s="1"/>
  <c r="AS72" i="35"/>
  <c r="AL72" i="35"/>
  <c r="AU72" i="35" s="1"/>
  <c r="AS37" i="35"/>
  <c r="AL37" i="35"/>
  <c r="AU37" i="35" s="1"/>
  <c r="AJ88" i="42"/>
  <c r="AK88" i="42"/>
  <c r="AT88" i="42" s="1"/>
  <c r="AJ52" i="42"/>
  <c r="AK52" i="42"/>
  <c r="AT52" i="42" s="1"/>
  <c r="AJ28" i="42"/>
  <c r="AK28" i="42"/>
  <c r="AT28" i="42" s="1"/>
  <c r="AJ96" i="85"/>
  <c r="AK96" i="85"/>
  <c r="AT96" i="85" s="1"/>
  <c r="AJ54" i="85"/>
  <c r="AK54" i="85"/>
  <c r="AT54" i="85" s="1"/>
  <c r="AJ24" i="85"/>
  <c r="AK24" i="85"/>
  <c r="AT24" i="85" s="1"/>
  <c r="AS95" i="35"/>
  <c r="AL95" i="35"/>
  <c r="AU95" i="35" s="1"/>
  <c r="AS31" i="35"/>
  <c r="AL31" i="35"/>
  <c r="AU31" i="35" s="1"/>
  <c r="AJ97" i="42"/>
  <c r="AK97" i="42"/>
  <c r="AT97" i="42" s="1"/>
  <c r="AJ85" i="42"/>
  <c r="AK85" i="42"/>
  <c r="AT85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K13" i="42"/>
  <c r="AT13" i="42" s="1"/>
  <c r="AJ13" i="42"/>
  <c r="AK7" i="42"/>
  <c r="AT7" i="42" s="1"/>
  <c r="AJ7" i="42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R94" i="90"/>
  <c r="AS10" i="35"/>
  <c r="AL10" i="35"/>
  <c r="AU10" i="35" s="1"/>
  <c r="AS28" i="35"/>
  <c r="AL28" i="35"/>
  <c r="AU28" i="35" s="1"/>
  <c r="AS82" i="35"/>
  <c r="AL82" i="35"/>
  <c r="AU82" i="35" s="1"/>
  <c r="AJ96" i="48"/>
  <c r="AK96" i="48"/>
  <c r="AT96" i="48" s="1"/>
  <c r="AJ90" i="48"/>
  <c r="AK90" i="48"/>
  <c r="AT90" i="48" s="1"/>
  <c r="AJ84" i="48"/>
  <c r="AK84" i="48"/>
  <c r="AT84" i="48" s="1"/>
  <c r="AJ78" i="48"/>
  <c r="AK78" i="48"/>
  <c r="AT78" i="48" s="1"/>
  <c r="AJ72" i="48"/>
  <c r="AK72" i="48"/>
  <c r="AT72" i="48" s="1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AS55" i="35"/>
  <c r="AL55" i="35"/>
  <c r="AU55" i="35" s="1"/>
  <c r="AS73" i="35"/>
  <c r="AL73" i="35"/>
  <c r="AU73" i="35" s="1"/>
  <c r="AJ82" i="42"/>
  <c r="AK82" i="42"/>
  <c r="AT82" i="42" s="1"/>
  <c r="AJ58" i="42"/>
  <c r="AK58" i="42"/>
  <c r="AT58" i="42" s="1"/>
  <c r="AJ22" i="42"/>
  <c r="AK22" i="42"/>
  <c r="AT22" i="42" s="1"/>
  <c r="AJ78" i="85"/>
  <c r="AK78" i="85"/>
  <c r="AT78" i="85" s="1"/>
  <c r="AJ30" i="85"/>
  <c r="AK30" i="85"/>
  <c r="AT30" i="85" s="1"/>
  <c r="AK78" i="42"/>
  <c r="AT78" i="42" s="1"/>
  <c r="AJ78" i="42"/>
  <c r="AK66" i="42"/>
  <c r="AT66" i="42" s="1"/>
  <c r="AJ66" i="42"/>
  <c r="AK54" i="42"/>
  <c r="AT54" i="42" s="1"/>
  <c r="AJ54" i="42"/>
  <c r="AK48" i="42"/>
  <c r="AT48" i="42" s="1"/>
  <c r="AJ48" i="42"/>
  <c r="AK42" i="42"/>
  <c r="AT42" i="42" s="1"/>
  <c r="AJ42" i="42"/>
  <c r="AK36" i="42"/>
  <c r="AT36" i="42" s="1"/>
  <c r="AJ36" i="42"/>
  <c r="AK30" i="42"/>
  <c r="AT30" i="42" s="1"/>
  <c r="AJ30" i="42"/>
  <c r="AK24" i="42"/>
  <c r="AT24" i="42" s="1"/>
  <c r="AJ24" i="42"/>
  <c r="AK18" i="42"/>
  <c r="AT18" i="42" s="1"/>
  <c r="AJ18" i="42"/>
  <c r="AJ12" i="42"/>
  <c r="AK12" i="42"/>
  <c r="AT12" i="42" s="1"/>
  <c r="AK6" i="42"/>
  <c r="AT6" i="42" s="1"/>
  <c r="AJ6" i="42"/>
  <c r="AJ98" i="85"/>
  <c r="AS98" i="85" s="1"/>
  <c r="AK98" i="85"/>
  <c r="AT98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J14" i="85"/>
  <c r="AK14" i="85"/>
  <c r="AT14" i="85" s="1"/>
  <c r="AJ8" i="85"/>
  <c r="AK8" i="85"/>
  <c r="AT8" i="85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87" i="35"/>
  <c r="AL87" i="35"/>
  <c r="AU87" i="35" s="1"/>
  <c r="AS46" i="35"/>
  <c r="AL46" i="35"/>
  <c r="AU46" i="35" s="1"/>
  <c r="AS64" i="35"/>
  <c r="AL64" i="35"/>
  <c r="AU64" i="35" s="1"/>
  <c r="AR98" i="42"/>
  <c r="AR100" i="42" s="1"/>
  <c r="AL98" i="42"/>
  <c r="AU98" i="42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89" i="35"/>
  <c r="AL89" i="35"/>
  <c r="AU89" i="35" s="1"/>
  <c r="AJ95" i="48"/>
  <c r="AK95" i="48"/>
  <c r="AT95" i="48" s="1"/>
  <c r="AJ89" i="48"/>
  <c r="AK89" i="48"/>
  <c r="AT89" i="48" s="1"/>
  <c r="AJ83" i="48"/>
  <c r="AK83" i="48"/>
  <c r="AT83" i="48" s="1"/>
  <c r="AJ77" i="48"/>
  <c r="AK77" i="48"/>
  <c r="AT77" i="48" s="1"/>
  <c r="AJ71" i="48"/>
  <c r="AK71" i="48"/>
  <c r="AT71" i="48" s="1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J3" i="48"/>
  <c r="AB4" i="48"/>
  <c r="AS54" i="35"/>
  <c r="AL54" i="35"/>
  <c r="AU54" i="35" s="1"/>
  <c r="AJ76" i="42"/>
  <c r="AK76" i="42"/>
  <c r="AT76" i="42" s="1"/>
  <c r="AJ46" i="42"/>
  <c r="AK46" i="42"/>
  <c r="AT46" i="42" s="1"/>
  <c r="AJ16" i="42"/>
  <c r="AK16" i="42"/>
  <c r="AT16" i="42" s="1"/>
  <c r="AJ72" i="85"/>
  <c r="AK72" i="85"/>
  <c r="AT72" i="85" s="1"/>
  <c r="AJ48" i="85"/>
  <c r="AK48" i="85"/>
  <c r="AT48" i="85" s="1"/>
  <c r="AJ18" i="85"/>
  <c r="AK18" i="85"/>
  <c r="AT18" i="85" s="1"/>
  <c r="AJ87" i="48"/>
  <c r="AK87" i="48"/>
  <c r="AT87" i="48" s="1"/>
  <c r="AR96" i="50"/>
  <c r="W97" i="82"/>
  <c r="AG96" i="82"/>
  <c r="AP96" i="82" s="1"/>
  <c r="AF96" i="82"/>
  <c r="AO96" i="82" s="1"/>
  <c r="AE96" i="82"/>
  <c r="AH95" i="90"/>
  <c r="AQ95" i="90" s="1"/>
  <c r="AS13" i="35"/>
  <c r="AL13" i="35"/>
  <c r="AU13" i="35" s="1"/>
  <c r="AS85" i="35"/>
  <c r="AL85" i="35"/>
  <c r="AU85" i="35" s="1"/>
  <c r="AS20" i="35"/>
  <c r="AL20" i="35"/>
  <c r="AU20" i="35" s="1"/>
  <c r="AJ91" i="42"/>
  <c r="AK91" i="42"/>
  <c r="AT91" i="42" s="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S84" i="35"/>
  <c r="AL84" i="35"/>
  <c r="AU84" i="35" s="1"/>
  <c r="Z95" i="90"/>
  <c r="AS49" i="35"/>
  <c r="AL49" i="35"/>
  <c r="AU49" i="35" s="1"/>
  <c r="AS67" i="35"/>
  <c r="AL67" i="35"/>
  <c r="AU67" i="35" s="1"/>
  <c r="AS92" i="35"/>
  <c r="AL92" i="35"/>
  <c r="AU92" i="35" s="1"/>
  <c r="AS26" i="35"/>
  <c r="AL26" i="35"/>
  <c r="AU26" i="35" s="1"/>
  <c r="AK96" i="42"/>
  <c r="AT96" i="42" s="1"/>
  <c r="AJ96" i="42"/>
  <c r="AK90" i="42"/>
  <c r="AT90" i="42" s="1"/>
  <c r="AJ90" i="42"/>
  <c r="AK84" i="42"/>
  <c r="AT84" i="42" s="1"/>
  <c r="AJ84" i="42"/>
  <c r="AK72" i="42"/>
  <c r="AT72" i="42" s="1"/>
  <c r="AJ72" i="42"/>
  <c r="AK60" i="42"/>
  <c r="AT60" i="42" s="1"/>
  <c r="AJ60" i="42"/>
  <c r="AS19" i="35"/>
  <c r="AL19" i="35"/>
  <c r="AU19" i="35" s="1"/>
  <c r="AS91" i="35"/>
  <c r="AL91" i="35"/>
  <c r="AU91" i="35" s="1"/>
  <c r="AS8" i="35"/>
  <c r="AL8" i="35"/>
  <c r="AU8" i="35" s="1"/>
  <c r="AS44" i="35"/>
  <c r="AL44" i="35"/>
  <c r="AU44" i="35" s="1"/>
  <c r="AS62" i="35"/>
  <c r="AL62" i="35"/>
  <c r="AU62" i="35" s="1"/>
  <c r="AS80" i="35"/>
  <c r="AL80" i="35"/>
  <c r="AU80" i="35" s="1"/>
  <c r="AJ95" i="42"/>
  <c r="AK95" i="42"/>
  <c r="AT95" i="42" s="1"/>
  <c r="AJ89" i="42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J97" i="85"/>
  <c r="AK97" i="85"/>
  <c r="AT97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6" i="35"/>
  <c r="AL16" i="35"/>
  <c r="AU16" i="35" s="1"/>
  <c r="AS88" i="35"/>
  <c r="AL88" i="35"/>
  <c r="AU88" i="35" s="1"/>
  <c r="AS3" i="35"/>
  <c r="AL3" i="35"/>
  <c r="AU3" i="35" s="1"/>
  <c r="AK94" i="48"/>
  <c r="AT94" i="48" s="1"/>
  <c r="AJ94" i="48"/>
  <c r="AK88" i="48"/>
  <c r="AT88" i="48" s="1"/>
  <c r="AJ88" i="48"/>
  <c r="AK82" i="48"/>
  <c r="AT82" i="48" s="1"/>
  <c r="AJ82" i="48"/>
  <c r="AK76" i="48"/>
  <c r="AT76" i="48" s="1"/>
  <c r="AJ76" i="48"/>
  <c r="AK70" i="48"/>
  <c r="AT70" i="48" s="1"/>
  <c r="AJ70" i="48"/>
  <c r="AK64" i="48"/>
  <c r="AT64" i="48" s="1"/>
  <c r="AJ64" i="48"/>
  <c r="AK58" i="48"/>
  <c r="AT58" i="48" s="1"/>
  <c r="AJ58" i="48"/>
  <c r="AK52" i="48"/>
  <c r="AT52" i="48" s="1"/>
  <c r="AJ52" i="48"/>
  <c r="AK46" i="48"/>
  <c r="AT46" i="48" s="1"/>
  <c r="AJ46" i="48"/>
  <c r="AK40" i="48"/>
  <c r="AT40" i="48" s="1"/>
  <c r="AJ40" i="48"/>
  <c r="AK34" i="48"/>
  <c r="AT34" i="48" s="1"/>
  <c r="AJ34" i="48"/>
  <c r="AK28" i="48"/>
  <c r="AT28" i="48" s="1"/>
  <c r="AJ28" i="48"/>
  <c r="AK22" i="48"/>
  <c r="AT22" i="48" s="1"/>
  <c r="AJ22" i="48"/>
  <c r="AK16" i="48"/>
  <c r="AT16" i="48" s="1"/>
  <c r="AJ16" i="48"/>
  <c r="AK10" i="48"/>
  <c r="AT10" i="48" s="1"/>
  <c r="AJ10" i="48"/>
  <c r="AJ5" i="48"/>
  <c r="AK5" i="48"/>
  <c r="AT5" i="48" s="1"/>
  <c r="AX78" i="102" l="1"/>
  <c r="AX42" i="102"/>
  <c r="AX73" i="102"/>
  <c r="AX36" i="102"/>
  <c r="S36" i="102" s="1"/>
  <c r="AC36" i="102" s="1"/>
  <c r="AB37" i="102" s="1"/>
  <c r="AX97" i="102"/>
  <c r="S97" i="102" s="1"/>
  <c r="AC97" i="102" s="1"/>
  <c r="AB98" i="102" s="1"/>
  <c r="AX66" i="102"/>
  <c r="AX30" i="102"/>
  <c r="AX95" i="102"/>
  <c r="AX60" i="102"/>
  <c r="AX24" i="102"/>
  <c r="AX90" i="102"/>
  <c r="S90" i="102" s="1"/>
  <c r="AC90" i="102" s="1"/>
  <c r="AB91" i="102" s="1"/>
  <c r="AX54" i="102"/>
  <c r="AX17" i="102"/>
  <c r="AX84" i="102"/>
  <c r="AX48" i="102"/>
  <c r="AX12" i="102"/>
  <c r="AX6" i="102"/>
  <c r="AX96" i="102"/>
  <c r="AX89" i="102"/>
  <c r="AX83" i="102"/>
  <c r="AX77" i="102"/>
  <c r="AX71" i="102"/>
  <c r="S71" i="102" s="1"/>
  <c r="AC71" i="102" s="1"/>
  <c r="AB72" i="102" s="1"/>
  <c r="AX65" i="102"/>
  <c r="S65" i="102" s="1"/>
  <c r="AC65" i="102" s="1"/>
  <c r="AB66" i="102" s="1"/>
  <c r="AX59" i="102"/>
  <c r="AX53" i="102"/>
  <c r="AX47" i="102"/>
  <c r="AX41" i="102"/>
  <c r="AX35" i="102"/>
  <c r="S35" i="102" s="1"/>
  <c r="AC35" i="102" s="1"/>
  <c r="AB36" i="102" s="1"/>
  <c r="AX29" i="102"/>
  <c r="S29" i="102" s="1"/>
  <c r="AC29" i="102" s="1"/>
  <c r="AB30" i="102" s="1"/>
  <c r="AX23" i="102"/>
  <c r="AX18" i="102"/>
  <c r="AX11" i="102"/>
  <c r="AX3" i="102"/>
  <c r="AX93" i="102"/>
  <c r="AX88" i="102"/>
  <c r="S88" i="102" s="1"/>
  <c r="AC88" i="102" s="1"/>
  <c r="AB89" i="102" s="1"/>
  <c r="AX82" i="102"/>
  <c r="AX75" i="102"/>
  <c r="AX70" i="102"/>
  <c r="AX64" i="102"/>
  <c r="AX58" i="102"/>
  <c r="AX51" i="102"/>
  <c r="S51" i="102" s="1"/>
  <c r="AC51" i="102" s="1"/>
  <c r="AB52" i="102" s="1"/>
  <c r="AX46" i="102"/>
  <c r="AX40" i="102"/>
  <c r="AX34" i="102"/>
  <c r="AX28" i="102"/>
  <c r="AX22" i="102"/>
  <c r="S22" i="102" s="1"/>
  <c r="AC22" i="102" s="1"/>
  <c r="AB23" i="102" s="1"/>
  <c r="AX16" i="102"/>
  <c r="S16" i="102" s="1"/>
  <c r="AC16" i="102" s="1"/>
  <c r="AB17" i="102" s="1"/>
  <c r="AX10" i="102"/>
  <c r="AX5" i="102"/>
  <c r="AX94" i="102"/>
  <c r="AX87" i="102"/>
  <c r="AX80" i="102"/>
  <c r="S80" i="102" s="1"/>
  <c r="AC80" i="102" s="1"/>
  <c r="AB81" i="102" s="1"/>
  <c r="AX76" i="102"/>
  <c r="S76" i="102" s="1"/>
  <c r="AC76" i="102" s="1"/>
  <c r="AB77" i="102" s="1"/>
  <c r="AX69" i="102"/>
  <c r="AX63" i="102"/>
  <c r="AX57" i="102"/>
  <c r="AX52" i="102"/>
  <c r="AX45" i="102"/>
  <c r="AX39" i="102"/>
  <c r="S39" i="102" s="1"/>
  <c r="AC39" i="102" s="1"/>
  <c r="AB40" i="102" s="1"/>
  <c r="AX33" i="102"/>
  <c r="AX27" i="102"/>
  <c r="AX21" i="102"/>
  <c r="AX15" i="102"/>
  <c r="AX9" i="102"/>
  <c r="S9" i="102" s="1"/>
  <c r="AC9" i="102" s="1"/>
  <c r="AB10" i="102" s="1"/>
  <c r="AX4" i="102"/>
  <c r="S4" i="102" s="1"/>
  <c r="AC4" i="102" s="1"/>
  <c r="AB5" i="102" s="1"/>
  <c r="AX92" i="102"/>
  <c r="AX86" i="102"/>
  <c r="AX81" i="102"/>
  <c r="AX74" i="102"/>
  <c r="AX68" i="102"/>
  <c r="S68" i="102" s="1"/>
  <c r="AC68" i="102" s="1"/>
  <c r="AB69" i="102" s="1"/>
  <c r="AX62" i="102"/>
  <c r="S62" i="102" s="1"/>
  <c r="AC62" i="102" s="1"/>
  <c r="AB63" i="102" s="1"/>
  <c r="AX56" i="102"/>
  <c r="AX50" i="102"/>
  <c r="AX44" i="102"/>
  <c r="AX38" i="102"/>
  <c r="AX32" i="102"/>
  <c r="S32" i="102" s="1"/>
  <c r="AC32" i="102" s="1"/>
  <c r="AB33" i="102" s="1"/>
  <c r="AX26" i="102"/>
  <c r="AX20" i="102"/>
  <c r="AX14" i="102"/>
  <c r="AX8" i="102"/>
  <c r="AX91" i="102"/>
  <c r="AX85" i="102"/>
  <c r="S85" i="102" s="1"/>
  <c r="AC85" i="102" s="1"/>
  <c r="AB86" i="102" s="1"/>
  <c r="AX79" i="102"/>
  <c r="AX72" i="102"/>
  <c r="AX67" i="102"/>
  <c r="AX61" i="102"/>
  <c r="S61" i="102" s="1"/>
  <c r="AC61" i="102" s="1"/>
  <c r="AB62" i="102" s="1"/>
  <c r="AX55" i="102"/>
  <c r="AX49" i="102"/>
  <c r="S49" i="102" s="1"/>
  <c r="AC49" i="102" s="1"/>
  <c r="AB50" i="102" s="1"/>
  <c r="AX43" i="102"/>
  <c r="S43" i="102" s="1"/>
  <c r="AC43" i="102" s="1"/>
  <c r="AB44" i="102" s="1"/>
  <c r="AX37" i="102"/>
  <c r="AX31" i="102"/>
  <c r="S31" i="102" s="1"/>
  <c r="AC31" i="102" s="1"/>
  <c r="AB32" i="102" s="1"/>
  <c r="AX25" i="102"/>
  <c r="S25" i="102" s="1"/>
  <c r="AC25" i="102" s="1"/>
  <c r="AB26" i="102" s="1"/>
  <c r="AX19" i="102"/>
  <c r="AX13" i="102"/>
  <c r="S13" i="102" s="1"/>
  <c r="AC13" i="102" s="1"/>
  <c r="AB14" i="102" s="1"/>
  <c r="AL98" i="48"/>
  <c r="AU98" i="48" s="1"/>
  <c r="AS16" i="48"/>
  <c r="AL16" i="48"/>
  <c r="AU16" i="48" s="1"/>
  <c r="AS34" i="48"/>
  <c r="AL34" i="48"/>
  <c r="AU34" i="48" s="1"/>
  <c r="AS52" i="48"/>
  <c r="AL52" i="48"/>
  <c r="AU52" i="48" s="1"/>
  <c r="AS70" i="48"/>
  <c r="AL70" i="48"/>
  <c r="AU70" i="48" s="1"/>
  <c r="AS88" i="48"/>
  <c r="AL88" i="48"/>
  <c r="AU88" i="48" s="1"/>
  <c r="AL3" i="42"/>
  <c r="AU3" i="42" s="1"/>
  <c r="AS3" i="42"/>
  <c r="AS84" i="42"/>
  <c r="AL84" i="42"/>
  <c r="AU84" i="42" s="1"/>
  <c r="AS87" i="48"/>
  <c r="AL87" i="48"/>
  <c r="AU87" i="48" s="1"/>
  <c r="AS72" i="85"/>
  <c r="AL72" i="85"/>
  <c r="AU72" i="85" s="1"/>
  <c r="AS76" i="42"/>
  <c r="AL76" i="42"/>
  <c r="AU76" i="4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S83" i="48"/>
  <c r="AL83" i="48"/>
  <c r="AU83" i="48" s="1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12" i="42"/>
  <c r="AL12" i="42"/>
  <c r="AU12" i="42" s="1"/>
  <c r="AS22" i="42"/>
  <c r="AL22" i="42"/>
  <c r="AU22" i="42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84" i="48"/>
  <c r="AL84" i="48"/>
  <c r="AU84" i="48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S97" i="42"/>
  <c r="AL97" i="42"/>
  <c r="AU97" i="42" s="1"/>
  <c r="AS24" i="85"/>
  <c r="AL24" i="85"/>
  <c r="AU24" i="85" s="1"/>
  <c r="AS28" i="42"/>
  <c r="AL28" i="42"/>
  <c r="AU28" i="42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6" i="10"/>
  <c r="AI96" i="10"/>
  <c r="AS33" i="48"/>
  <c r="AL33" i="48"/>
  <c r="AU33" i="48" s="1"/>
  <c r="AS69" i="48"/>
  <c r="AL69" i="48"/>
  <c r="AU69" i="48" s="1"/>
  <c r="AS60" i="85"/>
  <c r="AL60" i="85"/>
  <c r="AU60" i="85" s="1"/>
  <c r="AS34" i="42"/>
  <c r="AL34" i="42"/>
  <c r="AU34" i="4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86" i="48"/>
  <c r="AL86" i="48"/>
  <c r="AU86" i="4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S10" i="42"/>
  <c r="AL10" i="42"/>
  <c r="AU10" i="42" s="1"/>
  <c r="AS73" i="85"/>
  <c r="AL73" i="85"/>
  <c r="AU73" i="8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K4" i="42"/>
  <c r="AT4" i="42" s="1"/>
  <c r="AT100" i="42" s="1"/>
  <c r="AJ4" i="42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95" i="42"/>
  <c r="AL95" i="42"/>
  <c r="AU95" i="42" s="1"/>
  <c r="AS18" i="42"/>
  <c r="AL18" i="42"/>
  <c r="AU18" i="42" s="1"/>
  <c r="AS36" i="42"/>
  <c r="AL36" i="42"/>
  <c r="AU36" i="42" s="1"/>
  <c r="AS54" i="42"/>
  <c r="AL54" i="42"/>
  <c r="AU54" i="42" s="1"/>
  <c r="AS7" i="42"/>
  <c r="AL7" i="42"/>
  <c r="AU7" i="42" s="1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AS85" i="48"/>
  <c r="AL85" i="48"/>
  <c r="AU85" i="48" s="1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S9" i="42"/>
  <c r="AL9" i="42"/>
  <c r="AU9" i="42" s="1"/>
  <c r="AS15" i="48"/>
  <c r="AL15" i="48"/>
  <c r="AU15" i="48" s="1"/>
  <c r="AS51" i="48"/>
  <c r="AL51" i="48"/>
  <c r="AU51" i="48" s="1"/>
  <c r="AS93" i="48"/>
  <c r="AL93" i="48"/>
  <c r="AU93" i="48" s="1"/>
  <c r="AS42" i="85"/>
  <c r="AL42" i="85"/>
  <c r="AU42" i="85" s="1"/>
  <c r="AS55" i="85"/>
  <c r="AL55" i="85"/>
  <c r="AU55" i="85" s="1"/>
  <c r="AS22" i="48"/>
  <c r="AL22" i="48"/>
  <c r="AU22" i="48" s="1"/>
  <c r="AS40" i="48"/>
  <c r="AL40" i="48"/>
  <c r="AU40" i="48" s="1"/>
  <c r="AS58" i="48"/>
  <c r="AL58" i="48"/>
  <c r="AU58" i="48" s="1"/>
  <c r="AS76" i="48"/>
  <c r="AL76" i="48"/>
  <c r="AU76" i="48" s="1"/>
  <c r="AS94" i="48"/>
  <c r="AL94" i="48"/>
  <c r="AU94" i="48" s="1"/>
  <c r="AS60" i="42"/>
  <c r="AL60" i="42"/>
  <c r="AU60" i="42" s="1"/>
  <c r="AS90" i="42"/>
  <c r="AL90" i="42"/>
  <c r="AU90" i="42" s="1"/>
  <c r="W96" i="90"/>
  <c r="AG95" i="90"/>
  <c r="AP95" i="90" s="1"/>
  <c r="AF95" i="90"/>
  <c r="AO95" i="90" s="1"/>
  <c r="AE95" i="90"/>
  <c r="AS91" i="42"/>
  <c r="AL91" i="42"/>
  <c r="AU91" i="42" s="1"/>
  <c r="Y97" i="82"/>
  <c r="X97" i="82"/>
  <c r="AS18" i="85"/>
  <c r="AL18" i="85"/>
  <c r="AU18" i="85" s="1"/>
  <c r="AS16" i="42"/>
  <c r="AL16" i="42"/>
  <c r="AU16" i="42" s="1"/>
  <c r="AS17" i="48"/>
  <c r="AL17" i="48"/>
  <c r="AU17" i="48" s="1"/>
  <c r="AS35" i="48"/>
  <c r="AL35" i="48"/>
  <c r="AU35" i="48" s="1"/>
  <c r="AS53" i="48"/>
  <c r="AL53" i="48"/>
  <c r="AU53" i="48" s="1"/>
  <c r="AS71" i="48"/>
  <c r="AL71" i="48"/>
  <c r="AU71" i="48" s="1"/>
  <c r="AS89" i="48"/>
  <c r="AL89" i="48"/>
  <c r="AU89" i="48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30" i="85"/>
  <c r="AL30" i="85"/>
  <c r="AU30" i="85" s="1"/>
  <c r="AS58" i="42"/>
  <c r="AL58" i="42"/>
  <c r="AU58" i="42" s="1"/>
  <c r="AS18" i="48"/>
  <c r="AL18" i="48"/>
  <c r="AU18" i="48" s="1"/>
  <c r="AS36" i="48"/>
  <c r="AL36" i="48"/>
  <c r="AU36" i="48" s="1"/>
  <c r="AS54" i="48"/>
  <c r="AL54" i="48"/>
  <c r="AU54" i="48" s="1"/>
  <c r="AS72" i="48"/>
  <c r="AL72" i="48"/>
  <c r="AU72" i="48" s="1"/>
  <c r="AS90" i="48"/>
  <c r="AL90" i="48"/>
  <c r="AU90" i="48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4" i="85"/>
  <c r="AL54" i="85"/>
  <c r="AU54" i="85" s="1"/>
  <c r="AS52" i="42"/>
  <c r="AL52" i="42"/>
  <c r="AU52" i="42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G98" i="102"/>
  <c r="AP98" i="102" s="1"/>
  <c r="AP100" i="102" s="1"/>
  <c r="AF98" i="102"/>
  <c r="AO98" i="102" s="1"/>
  <c r="AO100" i="102" s="1"/>
  <c r="AE98" i="102"/>
  <c r="AC98" i="102"/>
  <c r="AS9" i="48"/>
  <c r="AL9" i="48"/>
  <c r="AU9" i="48" s="1"/>
  <c r="AS45" i="48"/>
  <c r="AL45" i="48"/>
  <c r="AU45" i="48" s="1"/>
  <c r="AS81" i="48"/>
  <c r="AL81" i="48"/>
  <c r="AU81" i="48" s="1"/>
  <c r="AS12" i="85"/>
  <c r="AL12" i="85"/>
  <c r="AU12" i="85" s="1"/>
  <c r="AS84" i="85"/>
  <c r="AL84" i="85"/>
  <c r="AU84" i="85" s="1"/>
  <c r="AS64" i="42"/>
  <c r="AL64" i="42"/>
  <c r="AU64" i="42" s="1"/>
  <c r="AS20" i="48"/>
  <c r="AL20" i="48"/>
  <c r="AU20" i="48" s="1"/>
  <c r="AS38" i="48"/>
  <c r="AL38" i="48"/>
  <c r="AU38" i="48" s="1"/>
  <c r="AS56" i="48"/>
  <c r="AL56" i="48"/>
  <c r="AU56" i="48" s="1"/>
  <c r="AS74" i="48"/>
  <c r="AL74" i="48"/>
  <c r="AU74" i="48" s="1"/>
  <c r="AS92" i="48"/>
  <c r="AL92" i="48"/>
  <c r="AU92" i="48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7" i="42"/>
  <c r="AL87" i="42"/>
  <c r="AU87" i="42" s="1"/>
  <c r="S3" i="102"/>
  <c r="AC3" i="102" s="1"/>
  <c r="S5" i="102"/>
  <c r="AC5" i="102" s="1"/>
  <c r="AB6" i="102" s="1"/>
  <c r="S6" i="102"/>
  <c r="AC6" i="102" s="1"/>
  <c r="AB7" i="102" s="1"/>
  <c r="S7" i="102"/>
  <c r="AC7" i="102" s="1"/>
  <c r="AB8" i="102" s="1"/>
  <c r="S8" i="102"/>
  <c r="AC8" i="102" s="1"/>
  <c r="AB9" i="102" s="1"/>
  <c r="S10" i="102"/>
  <c r="AC10" i="102" s="1"/>
  <c r="AB11" i="102" s="1"/>
  <c r="S11" i="102"/>
  <c r="AC11" i="102" s="1"/>
  <c r="AB12" i="102" s="1"/>
  <c r="S12" i="102"/>
  <c r="AC12" i="102" s="1"/>
  <c r="AB13" i="102" s="1"/>
  <c r="S14" i="102"/>
  <c r="AC14" i="102" s="1"/>
  <c r="AB15" i="102" s="1"/>
  <c r="S15" i="102"/>
  <c r="AC15" i="102" s="1"/>
  <c r="AB16" i="102" s="1"/>
  <c r="S17" i="102"/>
  <c r="AC17" i="102" s="1"/>
  <c r="AB18" i="102" s="1"/>
  <c r="S18" i="102"/>
  <c r="AC18" i="102" s="1"/>
  <c r="AB19" i="102" s="1"/>
  <c r="S19" i="102"/>
  <c r="AC19" i="102" s="1"/>
  <c r="AB20" i="102" s="1"/>
  <c r="S20" i="102"/>
  <c r="AC20" i="102" s="1"/>
  <c r="AB21" i="102" s="1"/>
  <c r="S21" i="102"/>
  <c r="AC21" i="102" s="1"/>
  <c r="AB22" i="102" s="1"/>
  <c r="S23" i="102"/>
  <c r="AC23" i="102" s="1"/>
  <c r="AB24" i="102" s="1"/>
  <c r="S24" i="102"/>
  <c r="AC24" i="102" s="1"/>
  <c r="AB25" i="102" s="1"/>
  <c r="S26" i="102"/>
  <c r="AC26" i="102" s="1"/>
  <c r="AB27" i="102" s="1"/>
  <c r="S27" i="102"/>
  <c r="AC27" i="102" s="1"/>
  <c r="AB28" i="102" s="1"/>
  <c r="S28" i="102"/>
  <c r="AC28" i="102" s="1"/>
  <c r="AB29" i="102" s="1"/>
  <c r="S30" i="102"/>
  <c r="AC30" i="102" s="1"/>
  <c r="AB31" i="102" s="1"/>
  <c r="S33" i="102"/>
  <c r="AC33" i="102" s="1"/>
  <c r="AB34" i="102" s="1"/>
  <c r="S34" i="102"/>
  <c r="AC34" i="102" s="1"/>
  <c r="AB35" i="102" s="1"/>
  <c r="S37" i="102"/>
  <c r="AC37" i="102" s="1"/>
  <c r="AB38" i="102" s="1"/>
  <c r="S38" i="102"/>
  <c r="AC38" i="102" s="1"/>
  <c r="AB39" i="102" s="1"/>
  <c r="S40" i="102"/>
  <c r="AC40" i="102" s="1"/>
  <c r="AB41" i="102" s="1"/>
  <c r="S41" i="102"/>
  <c r="AC41" i="102" s="1"/>
  <c r="AB42" i="102" s="1"/>
  <c r="S42" i="102"/>
  <c r="AC42" i="102" s="1"/>
  <c r="AB43" i="102" s="1"/>
  <c r="S44" i="102"/>
  <c r="AC44" i="102" s="1"/>
  <c r="AB45" i="102" s="1"/>
  <c r="S45" i="102"/>
  <c r="AC45" i="102" s="1"/>
  <c r="AB46" i="102" s="1"/>
  <c r="S46" i="102"/>
  <c r="AC46" i="102" s="1"/>
  <c r="AB47" i="102" s="1"/>
  <c r="S47" i="102"/>
  <c r="AC47" i="102" s="1"/>
  <c r="AB48" i="102" s="1"/>
  <c r="S48" i="102"/>
  <c r="AC48" i="102" s="1"/>
  <c r="AB49" i="102" s="1"/>
  <c r="S50" i="102"/>
  <c r="AC50" i="102" s="1"/>
  <c r="AB51" i="102" s="1"/>
  <c r="S52" i="102"/>
  <c r="AC52" i="102" s="1"/>
  <c r="AB53" i="102" s="1"/>
  <c r="S53" i="102"/>
  <c r="AC53" i="102" s="1"/>
  <c r="AB54" i="102" s="1"/>
  <c r="S54" i="102"/>
  <c r="AC54" i="102" s="1"/>
  <c r="AB55" i="102" s="1"/>
  <c r="S55" i="102"/>
  <c r="AC55" i="102" s="1"/>
  <c r="AB56" i="102" s="1"/>
  <c r="S56" i="102"/>
  <c r="AC56" i="102" s="1"/>
  <c r="AB57" i="102" s="1"/>
  <c r="S57" i="102"/>
  <c r="AC57" i="102" s="1"/>
  <c r="AB58" i="102" s="1"/>
  <c r="S58" i="102"/>
  <c r="AC58" i="102" s="1"/>
  <c r="AB59" i="102" s="1"/>
  <c r="S59" i="102"/>
  <c r="AC59" i="102" s="1"/>
  <c r="AB60" i="102" s="1"/>
  <c r="S60" i="102"/>
  <c r="AC60" i="102" s="1"/>
  <c r="AB61" i="102" s="1"/>
  <c r="S63" i="102"/>
  <c r="AC63" i="102" s="1"/>
  <c r="AB64" i="102" s="1"/>
  <c r="S64" i="102"/>
  <c r="AC64" i="102" s="1"/>
  <c r="AB65" i="102" s="1"/>
  <c r="S66" i="102"/>
  <c r="AC66" i="102" s="1"/>
  <c r="AB67" i="102" s="1"/>
  <c r="S67" i="102"/>
  <c r="AC67" i="102" s="1"/>
  <c r="AB68" i="102" s="1"/>
  <c r="S69" i="102"/>
  <c r="AC69" i="102" s="1"/>
  <c r="AB70" i="102" s="1"/>
  <c r="S70" i="102"/>
  <c r="AC70" i="102" s="1"/>
  <c r="AB71" i="102" s="1"/>
  <c r="S72" i="102"/>
  <c r="AC72" i="102" s="1"/>
  <c r="AB73" i="102" s="1"/>
  <c r="S73" i="102"/>
  <c r="AC73" i="102" s="1"/>
  <c r="AB74" i="102" s="1"/>
  <c r="S74" i="102"/>
  <c r="AC74" i="102" s="1"/>
  <c r="AB75" i="102" s="1"/>
  <c r="S75" i="102"/>
  <c r="AC75" i="102" s="1"/>
  <c r="AB76" i="102" s="1"/>
  <c r="S77" i="102"/>
  <c r="AC77" i="102" s="1"/>
  <c r="AB78" i="102" s="1"/>
  <c r="S78" i="102"/>
  <c r="AC78" i="102" s="1"/>
  <c r="AB79" i="102" s="1"/>
  <c r="S79" i="102"/>
  <c r="AC79" i="102" s="1"/>
  <c r="AB80" i="102" s="1"/>
  <c r="S81" i="102"/>
  <c r="AC81" i="102" s="1"/>
  <c r="AB82" i="102" s="1"/>
  <c r="S82" i="102"/>
  <c r="AC82" i="102" s="1"/>
  <c r="AB83" i="102" s="1"/>
  <c r="S83" i="102"/>
  <c r="AC83" i="102" s="1"/>
  <c r="AB84" i="102" s="1"/>
  <c r="S84" i="102"/>
  <c r="AC84" i="102" s="1"/>
  <c r="AB85" i="102" s="1"/>
  <c r="S86" i="102"/>
  <c r="AC86" i="102" s="1"/>
  <c r="AB87" i="102" s="1"/>
  <c r="S87" i="102"/>
  <c r="AC87" i="102" s="1"/>
  <c r="AB88" i="102" s="1"/>
  <c r="S89" i="102"/>
  <c r="AC89" i="102" s="1"/>
  <c r="AB90" i="102" s="1"/>
  <c r="S91" i="102"/>
  <c r="AC91" i="102" s="1"/>
  <c r="AB92" i="102" s="1"/>
  <c r="S92" i="102"/>
  <c r="AC92" i="102" s="1"/>
  <c r="AB93" i="102" s="1"/>
  <c r="S93" i="102"/>
  <c r="AC93" i="102" s="1"/>
  <c r="AB94" i="102" s="1"/>
  <c r="S94" i="102"/>
  <c r="AC94" i="102" s="1"/>
  <c r="AB95" i="102" s="1"/>
  <c r="S95" i="102"/>
  <c r="AC95" i="102" s="1"/>
  <c r="AB96" i="102" s="1"/>
  <c r="S96" i="102"/>
  <c r="AC96" i="102" s="1"/>
  <c r="AB97" i="102" s="1"/>
  <c r="AL4" i="35"/>
  <c r="AU4" i="35" s="1"/>
  <c r="AU100" i="35" s="1"/>
  <c r="C11" i="35" s="1"/>
  <c r="AS4" i="35"/>
  <c r="AS100" i="35" s="1"/>
  <c r="AS5" i="48"/>
  <c r="AL5" i="48"/>
  <c r="AU5" i="48" s="1"/>
  <c r="AS91" i="85"/>
  <c r="AL91" i="85"/>
  <c r="AU91" i="85" s="1"/>
  <c r="AS83" i="42"/>
  <c r="AL83" i="42"/>
  <c r="AU83" i="42" s="1"/>
  <c r="AS24" i="42"/>
  <c r="AL24" i="42"/>
  <c r="AU24" i="42" s="1"/>
  <c r="AS42" i="42"/>
  <c r="AL42" i="42"/>
  <c r="AU42" i="42" s="1"/>
  <c r="AS66" i="42"/>
  <c r="AL66" i="42"/>
  <c r="AU66" i="42" s="1"/>
  <c r="AS13" i="42"/>
  <c r="AL13" i="42"/>
  <c r="AU13" i="42" s="1"/>
  <c r="AS19" i="48"/>
  <c r="AL19" i="48"/>
  <c r="AU19" i="48" s="1"/>
  <c r="AS37" i="48"/>
  <c r="AL37" i="48"/>
  <c r="AU37" i="48" s="1"/>
  <c r="AS55" i="48"/>
  <c r="AL55" i="48"/>
  <c r="AU55" i="48" s="1"/>
  <c r="AS73" i="48"/>
  <c r="AL73" i="48"/>
  <c r="AU73" i="48" s="1"/>
  <c r="AS91" i="48"/>
  <c r="AL91" i="48"/>
  <c r="AU91" i="48" s="1"/>
  <c r="AK4" i="85"/>
  <c r="AT4" i="85" s="1"/>
  <c r="AT100" i="85" s="1"/>
  <c r="AJ4" i="85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6" i="42"/>
  <c r="AL86" i="42"/>
  <c r="AU86" i="42" s="1"/>
  <c r="Y97" i="10"/>
  <c r="X97" i="10"/>
  <c r="AS5" i="85"/>
  <c r="AL5" i="85"/>
  <c r="AU5" i="85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5" i="85"/>
  <c r="AL95" i="85"/>
  <c r="AU95" i="85" s="1"/>
  <c r="AS27" i="48"/>
  <c r="AL27" i="48"/>
  <c r="AU27" i="48" s="1"/>
  <c r="AS63" i="48"/>
  <c r="AL63" i="48"/>
  <c r="AU63" i="48" s="1"/>
  <c r="AS66" i="85"/>
  <c r="AL66" i="85"/>
  <c r="AU66" i="85" s="1"/>
  <c r="AS40" i="42"/>
  <c r="AL40" i="42"/>
  <c r="AU40" i="42" s="1"/>
  <c r="AS37" i="85"/>
  <c r="AL37" i="85"/>
  <c r="AU37" i="85" s="1"/>
  <c r="AS29" i="42"/>
  <c r="AL29" i="42"/>
  <c r="AU29" i="42" s="1"/>
  <c r="AS47" i="42"/>
  <c r="AL47" i="42"/>
  <c r="AU47" i="42" s="1"/>
  <c r="AS6" i="42"/>
  <c r="AL6" i="42"/>
  <c r="AU6" i="42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82" i="48"/>
  <c r="AL82" i="48"/>
  <c r="AU82" i="48" s="1"/>
  <c r="AS72" i="42"/>
  <c r="AL72" i="42"/>
  <c r="AU72" i="42" s="1"/>
  <c r="AS96" i="42"/>
  <c r="AL96" i="42"/>
  <c r="AU96" i="42" s="1"/>
  <c r="AS48" i="85"/>
  <c r="AL48" i="85"/>
  <c r="AU48" i="85" s="1"/>
  <c r="AS46" i="42"/>
  <c r="AL46" i="42"/>
  <c r="AU46" i="42" s="1"/>
  <c r="AL3" i="48"/>
  <c r="AU3" i="48" s="1"/>
  <c r="AS3" i="48"/>
  <c r="AS23" i="48"/>
  <c r="AL23" i="48"/>
  <c r="AU23" i="48" s="1"/>
  <c r="AS41" i="48"/>
  <c r="AL41" i="48"/>
  <c r="AU41" i="48" s="1"/>
  <c r="AS59" i="48"/>
  <c r="AL59" i="48"/>
  <c r="AU59" i="48" s="1"/>
  <c r="AS77" i="48"/>
  <c r="AL77" i="48"/>
  <c r="AU77" i="48" s="1"/>
  <c r="AS95" i="48"/>
  <c r="AL95" i="48"/>
  <c r="AU95" i="48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78" i="85"/>
  <c r="AL78" i="85"/>
  <c r="AU78" i="85" s="1"/>
  <c r="AS82" i="42"/>
  <c r="AL82" i="42"/>
  <c r="AU82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78" i="48"/>
  <c r="AL78" i="48"/>
  <c r="AU78" i="48" s="1"/>
  <c r="AS96" i="48"/>
  <c r="AL96" i="48"/>
  <c r="AU96" i="48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1" i="42"/>
  <c r="AL31" i="42"/>
  <c r="AU31" i="42" s="1"/>
  <c r="AS49" i="42"/>
  <c r="AL49" i="42"/>
  <c r="AU49" i="42" s="1"/>
  <c r="AS67" i="42"/>
  <c r="AL67" i="42"/>
  <c r="AU67" i="42" s="1"/>
  <c r="AS85" i="42"/>
  <c r="AL85" i="42"/>
  <c r="AU85" i="42" s="1"/>
  <c r="AS96" i="85"/>
  <c r="AL96" i="85"/>
  <c r="AU96" i="85" s="1"/>
  <c r="AS88" i="42"/>
  <c r="AL88" i="42"/>
  <c r="AU88" i="42" s="1"/>
  <c r="AL3" i="85"/>
  <c r="AU3" i="85" s="1"/>
  <c r="AS3" i="85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4" i="85"/>
  <c r="AL94" i="85"/>
  <c r="AU94" i="85" s="1"/>
  <c r="AS21" i="48"/>
  <c r="AL21" i="48"/>
  <c r="AU21" i="48" s="1"/>
  <c r="AS57" i="48"/>
  <c r="AL57" i="48"/>
  <c r="AU57" i="48" s="1"/>
  <c r="AS36" i="85"/>
  <c r="AL36" i="85"/>
  <c r="AU36" i="85" s="1"/>
  <c r="AS5" i="42"/>
  <c r="AL5" i="42"/>
  <c r="AU5" i="42" s="1"/>
  <c r="AS94" i="42"/>
  <c r="AL94" i="42"/>
  <c r="AU94" i="42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S80" i="48"/>
  <c r="AL80" i="48"/>
  <c r="AU80" i="4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93" i="42"/>
  <c r="AL93" i="42"/>
  <c r="AU93" i="42" s="1"/>
  <c r="AS19" i="85"/>
  <c r="AL19" i="85"/>
  <c r="AU19" i="85" s="1"/>
  <c r="AS11" i="42"/>
  <c r="AL11" i="42"/>
  <c r="AU11" i="42" s="1"/>
  <c r="AS65" i="42"/>
  <c r="AL65" i="42"/>
  <c r="AU65" i="42" s="1"/>
  <c r="AK4" i="48"/>
  <c r="AT4" i="48" s="1"/>
  <c r="AT100" i="48" s="1"/>
  <c r="AJ4" i="48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7" i="85"/>
  <c r="AL97" i="85"/>
  <c r="AU97" i="85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9" i="42"/>
  <c r="AL89" i="42"/>
  <c r="AU89" i="42" s="1"/>
  <c r="AN96" i="82"/>
  <c r="AI96" i="82"/>
  <c r="AS30" i="42"/>
  <c r="AL30" i="42"/>
  <c r="AU30" i="42" s="1"/>
  <c r="AS48" i="42"/>
  <c r="AL48" i="42"/>
  <c r="AU48" i="42" s="1"/>
  <c r="AS78" i="42"/>
  <c r="AL78" i="42"/>
  <c r="AU78" i="42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79" i="48"/>
  <c r="AL79" i="48"/>
  <c r="AU79" i="48" s="1"/>
  <c r="AS97" i="48"/>
  <c r="AL97" i="48"/>
  <c r="AU97" i="48" s="1"/>
  <c r="AE97" i="50"/>
  <c r="AF97" i="50"/>
  <c r="AO97" i="50" s="1"/>
  <c r="W98" i="50"/>
  <c r="AG97" i="50"/>
  <c r="AP97" i="50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92" i="42"/>
  <c r="AL92" i="42"/>
  <c r="AU92" i="42" s="1"/>
  <c r="AR98" i="85"/>
  <c r="AR100" i="85" s="1"/>
  <c r="AL98" i="85"/>
  <c r="AU98" i="85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S39" i="48"/>
  <c r="AL39" i="48"/>
  <c r="AU39" i="48" s="1"/>
  <c r="AS75" i="48"/>
  <c r="AL75" i="48"/>
  <c r="AU75" i="48" s="1"/>
  <c r="AS6" i="85"/>
  <c r="AL6" i="85"/>
  <c r="AU6" i="85" s="1"/>
  <c r="AS90" i="85"/>
  <c r="AL90" i="85"/>
  <c r="AU90" i="85" s="1"/>
  <c r="AS70" i="42"/>
  <c r="AL70" i="42"/>
  <c r="AU70" i="42" s="1"/>
  <c r="Z97" i="82" l="1"/>
  <c r="Z97" i="10"/>
  <c r="AF97" i="82"/>
  <c r="AO97" i="82" s="1"/>
  <c r="AE97" i="82"/>
  <c r="W98" i="82"/>
  <c r="AG97" i="82"/>
  <c r="AP97" i="82" s="1"/>
  <c r="AL4" i="85"/>
  <c r="AU4" i="85" s="1"/>
  <c r="AS4" i="85"/>
  <c r="AS100" i="85" s="1"/>
  <c r="AJ78" i="102"/>
  <c r="AK78" i="102"/>
  <c r="AT78" i="102" s="1"/>
  <c r="AJ48" i="102"/>
  <c r="AK48" i="102"/>
  <c r="AT48" i="102" s="1"/>
  <c r="AK36" i="102"/>
  <c r="AT36" i="102" s="1"/>
  <c r="AJ36" i="102"/>
  <c r="AJ12" i="102"/>
  <c r="AK12" i="102"/>
  <c r="AT12" i="102" s="1"/>
  <c r="AJ95" i="102"/>
  <c r="AK95" i="102"/>
  <c r="AT95" i="102" s="1"/>
  <c r="AJ89" i="102"/>
  <c r="AK89" i="102"/>
  <c r="AT89" i="102" s="1"/>
  <c r="AJ83" i="102"/>
  <c r="AK83" i="102"/>
  <c r="AT83" i="102" s="1"/>
  <c r="AJ77" i="102"/>
  <c r="AK77" i="102"/>
  <c r="AT77" i="102" s="1"/>
  <c r="AJ71" i="102"/>
  <c r="AK71" i="102"/>
  <c r="AT71" i="102" s="1"/>
  <c r="AJ65" i="102"/>
  <c r="AK65" i="102"/>
  <c r="AT65" i="102" s="1"/>
  <c r="AJ59" i="102"/>
  <c r="AK59" i="102"/>
  <c r="AT59" i="102" s="1"/>
  <c r="AJ53" i="102"/>
  <c r="AK53" i="102"/>
  <c r="AT53" i="102" s="1"/>
  <c r="AJ47" i="102"/>
  <c r="AK47" i="102"/>
  <c r="AT47" i="102" s="1"/>
  <c r="AJ41" i="102"/>
  <c r="AK41" i="102"/>
  <c r="AT41" i="102" s="1"/>
  <c r="AJ35" i="102"/>
  <c r="AK35" i="102"/>
  <c r="AT35" i="102" s="1"/>
  <c r="AJ29" i="102"/>
  <c r="AK29" i="102"/>
  <c r="AT29" i="102" s="1"/>
  <c r="AJ23" i="102"/>
  <c r="AK23" i="102"/>
  <c r="AT23" i="102" s="1"/>
  <c r="AJ17" i="102"/>
  <c r="AK17" i="102"/>
  <c r="AT17" i="102" s="1"/>
  <c r="AJ11" i="102"/>
  <c r="AK11" i="102"/>
  <c r="AT11" i="102" s="1"/>
  <c r="AJ3" i="102"/>
  <c r="AB4" i="102"/>
  <c r="AH97" i="82"/>
  <c r="AQ97" i="82" s="1"/>
  <c r="AE97" i="10"/>
  <c r="AG97" i="10"/>
  <c r="AP97" i="10" s="1"/>
  <c r="AF97" i="10"/>
  <c r="AO97" i="10" s="1"/>
  <c r="W98" i="10"/>
  <c r="AJ96" i="102"/>
  <c r="AK96" i="102"/>
  <c r="AT96" i="102" s="1"/>
  <c r="AJ66" i="102"/>
  <c r="AK66" i="102"/>
  <c r="AT66" i="102" s="1"/>
  <c r="AJ42" i="102"/>
  <c r="AK42" i="102"/>
  <c r="AT42" i="102" s="1"/>
  <c r="AJ30" i="102"/>
  <c r="AK30" i="102"/>
  <c r="AT30" i="102" s="1"/>
  <c r="AJ6" i="102"/>
  <c r="AK6" i="102"/>
  <c r="AT6" i="102" s="1"/>
  <c r="AN98" i="102"/>
  <c r="AN100" i="102" s="1"/>
  <c r="AI98" i="102"/>
  <c r="AN95" i="90"/>
  <c r="AI95" i="90"/>
  <c r="AL4" i="42"/>
  <c r="AU4" i="42" s="1"/>
  <c r="AU100" i="42" s="1"/>
  <c r="C11" i="42" s="1"/>
  <c r="AS4" i="42"/>
  <c r="AS100" i="42" s="1"/>
  <c r="AR96" i="10"/>
  <c r="AI97" i="50"/>
  <c r="AN97" i="50"/>
  <c r="AK94" i="102"/>
  <c r="AT94" i="102" s="1"/>
  <c r="AJ94" i="102"/>
  <c r="AK88" i="102"/>
  <c r="AT88" i="102" s="1"/>
  <c r="AJ88" i="102"/>
  <c r="AJ82" i="102"/>
  <c r="AK82" i="102"/>
  <c r="AT82" i="102" s="1"/>
  <c r="AK76" i="102"/>
  <c r="AT76" i="102" s="1"/>
  <c r="AJ76" i="102"/>
  <c r="AK70" i="102"/>
  <c r="AT70" i="102" s="1"/>
  <c r="AJ70" i="102"/>
  <c r="AJ64" i="102"/>
  <c r="AK64" i="102"/>
  <c r="AT64" i="102" s="1"/>
  <c r="AK58" i="102"/>
  <c r="AT58" i="102" s="1"/>
  <c r="AJ58" i="102"/>
  <c r="AK52" i="102"/>
  <c r="AT52" i="102" s="1"/>
  <c r="AJ52" i="102"/>
  <c r="AJ46" i="102"/>
  <c r="AK46" i="102"/>
  <c r="AT46" i="102" s="1"/>
  <c r="AK40" i="102"/>
  <c r="AT40" i="102" s="1"/>
  <c r="AJ40" i="102"/>
  <c r="AK34" i="102"/>
  <c r="AT34" i="102" s="1"/>
  <c r="AJ34" i="102"/>
  <c r="AJ28" i="102"/>
  <c r="AK28" i="102"/>
  <c r="AT28" i="102" s="1"/>
  <c r="AK22" i="102"/>
  <c r="AT22" i="102" s="1"/>
  <c r="AJ22" i="102"/>
  <c r="AK16" i="102"/>
  <c r="AT16" i="102" s="1"/>
  <c r="AJ16" i="102"/>
  <c r="AJ10" i="102"/>
  <c r="AK10" i="102"/>
  <c r="AT10" i="102" s="1"/>
  <c r="AJ5" i="102"/>
  <c r="AK5" i="102"/>
  <c r="AT5" i="102" s="1"/>
  <c r="AJ93" i="102"/>
  <c r="AK93" i="102"/>
  <c r="AT93" i="102" s="1"/>
  <c r="AJ87" i="102"/>
  <c r="AK87" i="102"/>
  <c r="AT87" i="102" s="1"/>
  <c r="AK81" i="102"/>
  <c r="AT81" i="102" s="1"/>
  <c r="AJ81" i="102"/>
  <c r="AJ75" i="102"/>
  <c r="AK75" i="102"/>
  <c r="AT75" i="102" s="1"/>
  <c r="AJ69" i="102"/>
  <c r="AK69" i="102"/>
  <c r="AT69" i="102" s="1"/>
  <c r="AK63" i="102"/>
  <c r="AT63" i="102" s="1"/>
  <c r="AJ63" i="102"/>
  <c r="AJ57" i="102"/>
  <c r="AK57" i="102"/>
  <c r="AT57" i="102" s="1"/>
  <c r="AJ51" i="102"/>
  <c r="AK51" i="102"/>
  <c r="AT51" i="102" s="1"/>
  <c r="AK45" i="102"/>
  <c r="AT45" i="102" s="1"/>
  <c r="AJ45" i="102"/>
  <c r="AJ39" i="102"/>
  <c r="AK39" i="102"/>
  <c r="AT39" i="102" s="1"/>
  <c r="AJ33" i="102"/>
  <c r="AK33" i="102"/>
  <c r="AT33" i="102" s="1"/>
  <c r="AK27" i="102"/>
  <c r="AT27" i="102" s="1"/>
  <c r="AJ27" i="102"/>
  <c r="AJ21" i="102"/>
  <c r="AK21" i="102"/>
  <c r="AT21" i="102" s="1"/>
  <c r="AJ15" i="102"/>
  <c r="AK15" i="102"/>
  <c r="AT15" i="102" s="1"/>
  <c r="AK9" i="102"/>
  <c r="AT9" i="102" s="1"/>
  <c r="AJ9" i="102"/>
  <c r="Y96" i="90"/>
  <c r="X96" i="90"/>
  <c r="AJ84" i="102"/>
  <c r="AK84" i="102"/>
  <c r="AT84" i="102" s="1"/>
  <c r="AJ60" i="102"/>
  <c r="AK60" i="102"/>
  <c r="AT60" i="102" s="1"/>
  <c r="AK18" i="102"/>
  <c r="AT18" i="102" s="1"/>
  <c r="AJ18" i="102"/>
  <c r="AJ98" i="102"/>
  <c r="AS98" i="102" s="1"/>
  <c r="AK98" i="102"/>
  <c r="AT98" i="102" s="1"/>
  <c r="AJ92" i="102"/>
  <c r="AK92" i="102"/>
  <c r="AT92" i="102" s="1"/>
  <c r="AJ86" i="102"/>
  <c r="AK86" i="102"/>
  <c r="AT86" i="102" s="1"/>
  <c r="AJ80" i="102"/>
  <c r="AK80" i="102"/>
  <c r="AT80" i="102" s="1"/>
  <c r="AJ74" i="102"/>
  <c r="AK74" i="102"/>
  <c r="AT74" i="102" s="1"/>
  <c r="AJ68" i="102"/>
  <c r="AK68" i="102"/>
  <c r="AT68" i="102" s="1"/>
  <c r="AJ62" i="102"/>
  <c r="AK62" i="102"/>
  <c r="AT62" i="102" s="1"/>
  <c r="AJ56" i="102"/>
  <c r="AK56" i="102"/>
  <c r="AT56" i="102" s="1"/>
  <c r="AJ50" i="102"/>
  <c r="AK50" i="102"/>
  <c r="AT50" i="102" s="1"/>
  <c r="AJ44" i="102"/>
  <c r="AK44" i="102"/>
  <c r="AT44" i="102" s="1"/>
  <c r="AJ38" i="102"/>
  <c r="AK38" i="102"/>
  <c r="AT38" i="102" s="1"/>
  <c r="AJ32" i="102"/>
  <c r="AK32" i="102"/>
  <c r="AT32" i="102" s="1"/>
  <c r="AJ26" i="102"/>
  <c r="AK26" i="102"/>
  <c r="AT26" i="102" s="1"/>
  <c r="AJ20" i="102"/>
  <c r="AK20" i="102"/>
  <c r="AT20" i="102" s="1"/>
  <c r="AJ14" i="102"/>
  <c r="AK14" i="102"/>
  <c r="AT14" i="102" s="1"/>
  <c r="AJ8" i="102"/>
  <c r="AK8" i="102"/>
  <c r="AT8" i="102" s="1"/>
  <c r="Y98" i="50"/>
  <c r="X98" i="50"/>
  <c r="AK90" i="102"/>
  <c r="AT90" i="102" s="1"/>
  <c r="AJ90" i="102"/>
  <c r="AK72" i="102"/>
  <c r="AT72" i="102" s="1"/>
  <c r="AJ72" i="102"/>
  <c r="AK54" i="102"/>
  <c r="AT54" i="102" s="1"/>
  <c r="AJ54" i="102"/>
  <c r="AJ24" i="102"/>
  <c r="AK24" i="102"/>
  <c r="AT24" i="102" s="1"/>
  <c r="AR96" i="82"/>
  <c r="AS4" i="48"/>
  <c r="AS100" i="48" s="1"/>
  <c r="AL4" i="48"/>
  <c r="AU4" i="48" s="1"/>
  <c r="AU100" i="48" s="1"/>
  <c r="C11" i="48" s="1"/>
  <c r="AU100" i="85"/>
  <c r="C11" i="85" s="1"/>
  <c r="F30" i="57" s="1"/>
  <c r="AH97" i="10"/>
  <c r="AQ97" i="10" s="1"/>
  <c r="AK97" i="102"/>
  <c r="AT97" i="102" s="1"/>
  <c r="AJ97" i="102"/>
  <c r="AJ91" i="102"/>
  <c r="AK91" i="102"/>
  <c r="AT91" i="102" s="1"/>
  <c r="AK85" i="102"/>
  <c r="AT85" i="102" s="1"/>
  <c r="AJ85" i="102"/>
  <c r="AK79" i="102"/>
  <c r="AT79" i="102" s="1"/>
  <c r="AJ79" i="102"/>
  <c r="AJ73" i="102"/>
  <c r="AK73" i="102"/>
  <c r="AT73" i="102" s="1"/>
  <c r="AK67" i="102"/>
  <c r="AT67" i="102" s="1"/>
  <c r="AJ67" i="102"/>
  <c r="AK61" i="102"/>
  <c r="AT61" i="102" s="1"/>
  <c r="AJ61" i="102"/>
  <c r="AJ55" i="102"/>
  <c r="AK55" i="102"/>
  <c r="AT55" i="102" s="1"/>
  <c r="AK49" i="102"/>
  <c r="AT49" i="102" s="1"/>
  <c r="AJ49" i="102"/>
  <c r="AK43" i="102"/>
  <c r="AT43" i="102" s="1"/>
  <c r="AJ43" i="102"/>
  <c r="AJ37" i="102"/>
  <c r="AK37" i="102"/>
  <c r="AT37" i="102" s="1"/>
  <c r="AK31" i="102"/>
  <c r="AT31" i="102" s="1"/>
  <c r="AJ31" i="102"/>
  <c r="AK25" i="102"/>
  <c r="AT25" i="102" s="1"/>
  <c r="AJ25" i="102"/>
  <c r="AJ19" i="102"/>
  <c r="AK19" i="102"/>
  <c r="AT19" i="102" s="1"/>
  <c r="AK13" i="102"/>
  <c r="AT13" i="102" s="1"/>
  <c r="AJ13" i="102"/>
  <c r="AK7" i="102"/>
  <c r="AT7" i="102" s="1"/>
  <c r="AJ7" i="102"/>
  <c r="Z96" i="90" l="1"/>
  <c r="Z98" i="50"/>
  <c r="AC98" i="50" s="1"/>
  <c r="AE98" i="50"/>
  <c r="AF98" i="50"/>
  <c r="AO98" i="50" s="1"/>
  <c r="AO100" i="50" s="1"/>
  <c r="AG98" i="50"/>
  <c r="AP98" i="50" s="1"/>
  <c r="AP100" i="50" s="1"/>
  <c r="AS31" i="102"/>
  <c r="AL31" i="102"/>
  <c r="AU31" i="102" s="1"/>
  <c r="AS14" i="102"/>
  <c r="AL14" i="102"/>
  <c r="AU14" i="102" s="1"/>
  <c r="AS68" i="102"/>
  <c r="AL68" i="102"/>
  <c r="AU68" i="102" s="1"/>
  <c r="AS16" i="102"/>
  <c r="AL16" i="102"/>
  <c r="AU16" i="102" s="1"/>
  <c r="AS70" i="102"/>
  <c r="AL70" i="102"/>
  <c r="AU70" i="102" s="1"/>
  <c r="Y98" i="10"/>
  <c r="X98" i="10"/>
  <c r="AS53" i="102"/>
  <c r="AL53" i="102"/>
  <c r="AU53" i="102" s="1"/>
  <c r="AS21" i="102"/>
  <c r="AL21" i="102"/>
  <c r="AU21" i="102" s="1"/>
  <c r="AS39" i="102"/>
  <c r="AL39" i="102"/>
  <c r="AU39" i="102" s="1"/>
  <c r="AS57" i="102"/>
  <c r="AL57" i="102"/>
  <c r="AU57" i="102" s="1"/>
  <c r="AS75" i="102"/>
  <c r="AL75" i="102"/>
  <c r="AU75" i="102" s="1"/>
  <c r="AS93" i="102"/>
  <c r="AL93" i="102"/>
  <c r="AU93" i="102" s="1"/>
  <c r="AS42" i="102"/>
  <c r="AL42" i="102"/>
  <c r="AU42" i="102" s="1"/>
  <c r="AJ4" i="102"/>
  <c r="AK4" i="102"/>
  <c r="AT4" i="102" s="1"/>
  <c r="AT100" i="102" s="1"/>
  <c r="AS13" i="102"/>
  <c r="AL13" i="102"/>
  <c r="AU13" i="102" s="1"/>
  <c r="AS85" i="102"/>
  <c r="AL85" i="102"/>
  <c r="AU85" i="102" s="1"/>
  <c r="AS54" i="102"/>
  <c r="AL54" i="102"/>
  <c r="AU54" i="102" s="1"/>
  <c r="AS32" i="102"/>
  <c r="AL32" i="102"/>
  <c r="AU32" i="102" s="1"/>
  <c r="AS86" i="102"/>
  <c r="AL86" i="102"/>
  <c r="AU86" i="102" s="1"/>
  <c r="AS52" i="102"/>
  <c r="AL52" i="102"/>
  <c r="AU52" i="102" s="1"/>
  <c r="AS88" i="102"/>
  <c r="AL88" i="102"/>
  <c r="AU88" i="102" s="1"/>
  <c r="AR98" i="102"/>
  <c r="AR100" i="102" s="1"/>
  <c r="AL98" i="102"/>
  <c r="AU98" i="102" s="1"/>
  <c r="AS35" i="102"/>
  <c r="AL35" i="102"/>
  <c r="AU35" i="102" s="1"/>
  <c r="AS36" i="102"/>
  <c r="AL36" i="102"/>
  <c r="AU36" i="102" s="1"/>
  <c r="AS72" i="102"/>
  <c r="AL72" i="102"/>
  <c r="AU72" i="102" s="1"/>
  <c r="AS20" i="102"/>
  <c r="AL20" i="102"/>
  <c r="AU20" i="102" s="1"/>
  <c r="AS38" i="102"/>
  <c r="AL38" i="102"/>
  <c r="AU38" i="102" s="1"/>
  <c r="AS56" i="102"/>
  <c r="AL56" i="102"/>
  <c r="AU56" i="102" s="1"/>
  <c r="AS74" i="102"/>
  <c r="AL74" i="102"/>
  <c r="AU74" i="102" s="1"/>
  <c r="AS92" i="102"/>
  <c r="AL92" i="102"/>
  <c r="AU92" i="102" s="1"/>
  <c r="AS60" i="102"/>
  <c r="AL60" i="102"/>
  <c r="AU60" i="102" s="1"/>
  <c r="AS9" i="102"/>
  <c r="AL9" i="102"/>
  <c r="AU9" i="102" s="1"/>
  <c r="AS27" i="102"/>
  <c r="AL27" i="102"/>
  <c r="AU27" i="102" s="1"/>
  <c r="AS45" i="102"/>
  <c r="AL45" i="102"/>
  <c r="AU45" i="102" s="1"/>
  <c r="AS63" i="102"/>
  <c r="AL63" i="102"/>
  <c r="AU63" i="102" s="1"/>
  <c r="AS81" i="102"/>
  <c r="AL81" i="102"/>
  <c r="AU81" i="102" s="1"/>
  <c r="AS22" i="102"/>
  <c r="AL22" i="102"/>
  <c r="AU22" i="102" s="1"/>
  <c r="AS40" i="102"/>
  <c r="AL40" i="102"/>
  <c r="AU40" i="102" s="1"/>
  <c r="AS58" i="102"/>
  <c r="AL58" i="102"/>
  <c r="AU58" i="102" s="1"/>
  <c r="AS76" i="102"/>
  <c r="AL76" i="102"/>
  <c r="AU76" i="102" s="1"/>
  <c r="AS94" i="102"/>
  <c r="AL94" i="102"/>
  <c r="AU94" i="102" s="1"/>
  <c r="AL3" i="102"/>
  <c r="AU3" i="102" s="1"/>
  <c r="AS3" i="102"/>
  <c r="AS23" i="102"/>
  <c r="AL23" i="102"/>
  <c r="AU23" i="102" s="1"/>
  <c r="AS41" i="102"/>
  <c r="AL41" i="102"/>
  <c r="AU41" i="102" s="1"/>
  <c r="AS59" i="102"/>
  <c r="AL59" i="102"/>
  <c r="AU59" i="102" s="1"/>
  <c r="AS77" i="102"/>
  <c r="AL77" i="102"/>
  <c r="AU77" i="102" s="1"/>
  <c r="AS95" i="102"/>
  <c r="AL95" i="102"/>
  <c r="AU95" i="102" s="1"/>
  <c r="AS49" i="102"/>
  <c r="AL49" i="102"/>
  <c r="AU49" i="102" s="1"/>
  <c r="AS50" i="102"/>
  <c r="AL50" i="102"/>
  <c r="AU50" i="102" s="1"/>
  <c r="AS71" i="102"/>
  <c r="AL71" i="102"/>
  <c r="AU71" i="102" s="1"/>
  <c r="AS19" i="102"/>
  <c r="AL19" i="102"/>
  <c r="AU19" i="102" s="1"/>
  <c r="AS55" i="102"/>
  <c r="AL55" i="102"/>
  <c r="AU55" i="102" s="1"/>
  <c r="AS73" i="102"/>
  <c r="AL73" i="102"/>
  <c r="AU73" i="102" s="1"/>
  <c r="AS91" i="102"/>
  <c r="AL91" i="102"/>
  <c r="AU91" i="102" s="1"/>
  <c r="AS5" i="102"/>
  <c r="AL5" i="102"/>
  <c r="AU5" i="102" s="1"/>
  <c r="AS6" i="102"/>
  <c r="AL6" i="102"/>
  <c r="AU6" i="102" s="1"/>
  <c r="AS66" i="102"/>
  <c r="AL66" i="102"/>
  <c r="AU66" i="102" s="1"/>
  <c r="AN97" i="10"/>
  <c r="AI97" i="10"/>
  <c r="AS48" i="102"/>
  <c r="AL48" i="102"/>
  <c r="AU48" i="102" s="1"/>
  <c r="Y98" i="82"/>
  <c r="X98" i="82"/>
  <c r="AS67" i="102"/>
  <c r="AL67" i="102"/>
  <c r="AU67" i="102" s="1"/>
  <c r="AH98" i="50"/>
  <c r="AQ98" i="50" s="1"/>
  <c r="AQ100" i="50" s="1"/>
  <c r="AZ3" i="50"/>
  <c r="AX3" i="50" s="1"/>
  <c r="AS34" i="102"/>
  <c r="AL34" i="102"/>
  <c r="AU34" i="102" s="1"/>
  <c r="AS89" i="102"/>
  <c r="AL89" i="102"/>
  <c r="AU89" i="102" s="1"/>
  <c r="AS37" i="102"/>
  <c r="AL37" i="102"/>
  <c r="AU37" i="102" s="1"/>
  <c r="AS7" i="102"/>
  <c r="AL7" i="102"/>
  <c r="AU7" i="102" s="1"/>
  <c r="AS25" i="102"/>
  <c r="AL25" i="102"/>
  <c r="AU25" i="102" s="1"/>
  <c r="AS43" i="102"/>
  <c r="AL43" i="102"/>
  <c r="AU43" i="102" s="1"/>
  <c r="AS61" i="102"/>
  <c r="AL61" i="102"/>
  <c r="AU61" i="102" s="1"/>
  <c r="AS79" i="102"/>
  <c r="AL79" i="102"/>
  <c r="AU79" i="102" s="1"/>
  <c r="AS97" i="102"/>
  <c r="AL97" i="102"/>
  <c r="AU97" i="102" s="1"/>
  <c r="AS90" i="102"/>
  <c r="AL90" i="102"/>
  <c r="AU90" i="102" s="1"/>
  <c r="AS8" i="102"/>
  <c r="AL8" i="102"/>
  <c r="AU8" i="102" s="1"/>
  <c r="AS26" i="102"/>
  <c r="AL26" i="102"/>
  <c r="AU26" i="102" s="1"/>
  <c r="AS44" i="102"/>
  <c r="AL44" i="102"/>
  <c r="AU44" i="102" s="1"/>
  <c r="AS62" i="102"/>
  <c r="AL62" i="102"/>
  <c r="AU62" i="102" s="1"/>
  <c r="AS80" i="102"/>
  <c r="AL80" i="102"/>
  <c r="AU80" i="102" s="1"/>
  <c r="AS84" i="102"/>
  <c r="AL84" i="102"/>
  <c r="AU84" i="102" s="1"/>
  <c r="AR95" i="90"/>
  <c r="AS11" i="102"/>
  <c r="AL11" i="102"/>
  <c r="AU11" i="102" s="1"/>
  <c r="AS29" i="102"/>
  <c r="AL29" i="102"/>
  <c r="AU29" i="102" s="1"/>
  <c r="AS47" i="102"/>
  <c r="AL47" i="102"/>
  <c r="AU47" i="102" s="1"/>
  <c r="AS65" i="102"/>
  <c r="AL65" i="102"/>
  <c r="AU65" i="102" s="1"/>
  <c r="AS83" i="102"/>
  <c r="AL83" i="102"/>
  <c r="AU83" i="102" s="1"/>
  <c r="AN97" i="82"/>
  <c r="AI97" i="82"/>
  <c r="W97" i="90"/>
  <c r="AG96" i="90"/>
  <c r="AP96" i="90" s="1"/>
  <c r="AE96" i="90"/>
  <c r="AF96" i="90"/>
  <c r="AO96" i="90" s="1"/>
  <c r="AS17" i="102"/>
  <c r="AL17" i="102"/>
  <c r="AU17" i="102" s="1"/>
  <c r="AS24" i="102"/>
  <c r="AL24" i="102"/>
  <c r="AU24" i="102" s="1"/>
  <c r="AS18" i="102"/>
  <c r="AL18" i="102"/>
  <c r="AU18" i="102" s="1"/>
  <c r="AH96" i="90"/>
  <c r="AQ96" i="90" s="1"/>
  <c r="AS15" i="102"/>
  <c r="AL15" i="102"/>
  <c r="AU15" i="102" s="1"/>
  <c r="AS33" i="102"/>
  <c r="AL33" i="102"/>
  <c r="AU33" i="102" s="1"/>
  <c r="AS51" i="102"/>
  <c r="AL51" i="102"/>
  <c r="AU51" i="102" s="1"/>
  <c r="AS69" i="102"/>
  <c r="AL69" i="102"/>
  <c r="AU69" i="102" s="1"/>
  <c r="AS87" i="102"/>
  <c r="AL87" i="102"/>
  <c r="AU87" i="102" s="1"/>
  <c r="AS10" i="102"/>
  <c r="AL10" i="102"/>
  <c r="AU10" i="102" s="1"/>
  <c r="AS28" i="102"/>
  <c r="AL28" i="102"/>
  <c r="AU28" i="102" s="1"/>
  <c r="AS46" i="102"/>
  <c r="AL46" i="102"/>
  <c r="AU46" i="102" s="1"/>
  <c r="AS64" i="102"/>
  <c r="AL64" i="102"/>
  <c r="AU64" i="102" s="1"/>
  <c r="AS82" i="102"/>
  <c r="AL82" i="102"/>
  <c r="AU82" i="102" s="1"/>
  <c r="AR97" i="50"/>
  <c r="AS30" i="102"/>
  <c r="AL30" i="102"/>
  <c r="AU30" i="102" s="1"/>
  <c r="AS96" i="102"/>
  <c r="AL96" i="102"/>
  <c r="AU96" i="102" s="1"/>
  <c r="AS12" i="102"/>
  <c r="AL12" i="102"/>
  <c r="AU12" i="102" s="1"/>
  <c r="AS78" i="102"/>
  <c r="AL78" i="102"/>
  <c r="AU78" i="102" s="1"/>
  <c r="Z98" i="10" l="1"/>
  <c r="AX92" i="50"/>
  <c r="AX86" i="50"/>
  <c r="AX80" i="50"/>
  <c r="AX74" i="50"/>
  <c r="S74" i="50" s="1"/>
  <c r="AC74" i="50" s="1"/>
  <c r="AB75" i="50" s="1"/>
  <c r="AX68" i="50"/>
  <c r="AX62" i="50"/>
  <c r="AX56" i="50"/>
  <c r="AX50" i="50"/>
  <c r="AX44" i="50"/>
  <c r="AX38" i="50"/>
  <c r="S38" i="50" s="1"/>
  <c r="AC38" i="50" s="1"/>
  <c r="AB39" i="50" s="1"/>
  <c r="AX32" i="50"/>
  <c r="AX26" i="50"/>
  <c r="AX20" i="50"/>
  <c r="AX14" i="50"/>
  <c r="AX8" i="50"/>
  <c r="AX97" i="50"/>
  <c r="S97" i="50" s="1"/>
  <c r="AC97" i="50" s="1"/>
  <c r="AB98" i="50" s="1"/>
  <c r="AX91" i="50"/>
  <c r="AX85" i="50"/>
  <c r="AX79" i="50"/>
  <c r="AX72" i="50"/>
  <c r="AX67" i="50"/>
  <c r="AX61" i="50"/>
  <c r="S61" i="50" s="1"/>
  <c r="AC61" i="50" s="1"/>
  <c r="AB62" i="50" s="1"/>
  <c r="AX55" i="50"/>
  <c r="AX49" i="50"/>
  <c r="AX43" i="50"/>
  <c r="AX37" i="50"/>
  <c r="AX31" i="50"/>
  <c r="AX25" i="50"/>
  <c r="S25" i="50" s="1"/>
  <c r="AC25" i="50" s="1"/>
  <c r="AB26" i="50" s="1"/>
  <c r="AX19" i="50"/>
  <c r="AX13" i="50"/>
  <c r="AX7" i="50"/>
  <c r="Z98" i="82"/>
  <c r="AX94" i="50"/>
  <c r="AX90" i="50"/>
  <c r="S90" i="50" s="1"/>
  <c r="AC90" i="50" s="1"/>
  <c r="AB91" i="50" s="1"/>
  <c r="AX84" i="50"/>
  <c r="AX78" i="50"/>
  <c r="AX73" i="50"/>
  <c r="AX66" i="50"/>
  <c r="AX60" i="50"/>
  <c r="AX54" i="50"/>
  <c r="S54" i="50" s="1"/>
  <c r="AC54" i="50" s="1"/>
  <c r="AB55" i="50" s="1"/>
  <c r="AX47" i="50"/>
  <c r="AX41" i="50"/>
  <c r="AX36" i="50"/>
  <c r="AX30" i="50"/>
  <c r="AX24" i="50"/>
  <c r="AX18" i="50"/>
  <c r="AX12" i="50"/>
  <c r="AX6" i="50"/>
  <c r="AX95" i="50"/>
  <c r="AX89" i="50"/>
  <c r="AX83" i="50"/>
  <c r="AX77" i="50"/>
  <c r="S77" i="50" s="1"/>
  <c r="AC77" i="50" s="1"/>
  <c r="AB78" i="50" s="1"/>
  <c r="AX71" i="50"/>
  <c r="AX65" i="50"/>
  <c r="AX59" i="50"/>
  <c r="AX53" i="50"/>
  <c r="AX48" i="50"/>
  <c r="AX42" i="50"/>
  <c r="S42" i="50" s="1"/>
  <c r="AC42" i="50" s="1"/>
  <c r="AB43" i="50" s="1"/>
  <c r="AX35" i="50"/>
  <c r="AX29" i="50"/>
  <c r="AX23" i="50"/>
  <c r="AX17" i="50"/>
  <c r="AX11" i="50"/>
  <c r="AX5" i="50"/>
  <c r="S5" i="50" s="1"/>
  <c r="AC5" i="50" s="1"/>
  <c r="AB6" i="50" s="1"/>
  <c r="AX96" i="50"/>
  <c r="AX87" i="50"/>
  <c r="AX82" i="50"/>
  <c r="AX76" i="50"/>
  <c r="AX70" i="50"/>
  <c r="AX64" i="50"/>
  <c r="S64" i="50" s="1"/>
  <c r="AC64" i="50" s="1"/>
  <c r="AB65" i="50" s="1"/>
  <c r="AX58" i="50"/>
  <c r="AX52" i="50"/>
  <c r="AX46" i="50"/>
  <c r="AX40" i="50"/>
  <c r="AX34" i="50"/>
  <c r="S34" i="50" s="1"/>
  <c r="AC34" i="50" s="1"/>
  <c r="AB35" i="50" s="1"/>
  <c r="AX28" i="50"/>
  <c r="S28" i="50" s="1"/>
  <c r="AC28" i="50" s="1"/>
  <c r="AB29" i="50" s="1"/>
  <c r="AX22" i="50"/>
  <c r="AX16" i="50"/>
  <c r="AX10" i="50"/>
  <c r="AX4" i="50"/>
  <c r="AX93" i="50"/>
  <c r="AX88" i="50"/>
  <c r="S88" i="50" s="1"/>
  <c r="AC88" i="50" s="1"/>
  <c r="AB89" i="50" s="1"/>
  <c r="AX81" i="50"/>
  <c r="AX75" i="50"/>
  <c r="AX69" i="50"/>
  <c r="AX63" i="50"/>
  <c r="AX57" i="50"/>
  <c r="S57" i="50" s="1"/>
  <c r="AC57" i="50" s="1"/>
  <c r="AB58" i="50" s="1"/>
  <c r="AX51" i="50"/>
  <c r="S51" i="50" s="1"/>
  <c r="AC51" i="50" s="1"/>
  <c r="AB52" i="50" s="1"/>
  <c r="AX45" i="50"/>
  <c r="S45" i="50" s="1"/>
  <c r="AC45" i="50" s="1"/>
  <c r="AB46" i="50" s="1"/>
  <c r="AX39" i="50"/>
  <c r="AX33" i="50"/>
  <c r="AX27" i="50"/>
  <c r="AX21" i="50"/>
  <c r="S21" i="50" s="1"/>
  <c r="AC21" i="50" s="1"/>
  <c r="AB22" i="50" s="1"/>
  <c r="AX15" i="50"/>
  <c r="S15" i="50" s="1"/>
  <c r="AC15" i="50" s="1"/>
  <c r="AB16" i="50" s="1"/>
  <c r="AX9" i="50"/>
  <c r="S9" i="50" s="1"/>
  <c r="AC9" i="50" s="1"/>
  <c r="AB10" i="50" s="1"/>
  <c r="AG98" i="82"/>
  <c r="AP98" i="82" s="1"/>
  <c r="AP100" i="82" s="1"/>
  <c r="AE98" i="82"/>
  <c r="AF98" i="82"/>
  <c r="AO98" i="82" s="1"/>
  <c r="AO100" i="82" s="1"/>
  <c r="AC98" i="82"/>
  <c r="AN96" i="90"/>
  <c r="AI96" i="90"/>
  <c r="AH98" i="10"/>
  <c r="AQ98" i="10" s="1"/>
  <c r="AQ100" i="10" s="1"/>
  <c r="AZ3" i="10"/>
  <c r="AX8" i="10" s="1"/>
  <c r="AH98" i="82"/>
  <c r="AQ98" i="82" s="1"/>
  <c r="AQ100" i="82" s="1"/>
  <c r="AZ3" i="82"/>
  <c r="AX7" i="82" s="1"/>
  <c r="S4" i="50"/>
  <c r="AC4" i="50" s="1"/>
  <c r="AB5" i="50" s="1"/>
  <c r="S3" i="50"/>
  <c r="AC3" i="50" s="1"/>
  <c r="S6" i="50"/>
  <c r="AC6" i="50" s="1"/>
  <c r="AB7" i="50" s="1"/>
  <c r="S7" i="50"/>
  <c r="AC7" i="50" s="1"/>
  <c r="AB8" i="50" s="1"/>
  <c r="S8" i="50"/>
  <c r="AC8" i="50" s="1"/>
  <c r="AB9" i="50" s="1"/>
  <c r="S10" i="50"/>
  <c r="AC10" i="50" s="1"/>
  <c r="AB11" i="50" s="1"/>
  <c r="S11" i="50"/>
  <c r="AC11" i="50" s="1"/>
  <c r="AB12" i="50" s="1"/>
  <c r="S12" i="50"/>
  <c r="AC12" i="50" s="1"/>
  <c r="AB13" i="50" s="1"/>
  <c r="S13" i="50"/>
  <c r="AC13" i="50" s="1"/>
  <c r="AB14" i="50" s="1"/>
  <c r="S14" i="50"/>
  <c r="AC14" i="50" s="1"/>
  <c r="AB15" i="50" s="1"/>
  <c r="S16" i="50"/>
  <c r="AC16" i="50" s="1"/>
  <c r="AB17" i="50" s="1"/>
  <c r="S17" i="50"/>
  <c r="AC17" i="50" s="1"/>
  <c r="AB18" i="50" s="1"/>
  <c r="S18" i="50"/>
  <c r="AC18" i="50" s="1"/>
  <c r="AB19" i="50" s="1"/>
  <c r="S19" i="50"/>
  <c r="AC19" i="50" s="1"/>
  <c r="AB20" i="50" s="1"/>
  <c r="S20" i="50"/>
  <c r="AC20" i="50" s="1"/>
  <c r="AB21" i="50" s="1"/>
  <c r="S22" i="50"/>
  <c r="AC22" i="50" s="1"/>
  <c r="AB23" i="50" s="1"/>
  <c r="S23" i="50"/>
  <c r="AC23" i="50" s="1"/>
  <c r="AB24" i="50" s="1"/>
  <c r="S24" i="50"/>
  <c r="AC24" i="50" s="1"/>
  <c r="AB25" i="50" s="1"/>
  <c r="S26" i="50"/>
  <c r="AC26" i="50" s="1"/>
  <c r="AB27" i="50" s="1"/>
  <c r="S27" i="50"/>
  <c r="AC27" i="50" s="1"/>
  <c r="AB28" i="50" s="1"/>
  <c r="S29" i="50"/>
  <c r="AC29" i="50" s="1"/>
  <c r="AB30" i="50" s="1"/>
  <c r="S30" i="50"/>
  <c r="AC30" i="50" s="1"/>
  <c r="AB31" i="50" s="1"/>
  <c r="S31" i="50"/>
  <c r="AC31" i="50" s="1"/>
  <c r="AB32" i="50" s="1"/>
  <c r="S32" i="50"/>
  <c r="AC32" i="50" s="1"/>
  <c r="AB33" i="50" s="1"/>
  <c r="S33" i="50"/>
  <c r="AC33" i="50" s="1"/>
  <c r="AB34" i="50" s="1"/>
  <c r="S35" i="50"/>
  <c r="AC35" i="50" s="1"/>
  <c r="AB36" i="50" s="1"/>
  <c r="S36" i="50"/>
  <c r="AC36" i="50" s="1"/>
  <c r="AB37" i="50" s="1"/>
  <c r="S37" i="50"/>
  <c r="AC37" i="50" s="1"/>
  <c r="AB38" i="50" s="1"/>
  <c r="S39" i="50"/>
  <c r="AC39" i="50" s="1"/>
  <c r="AB40" i="50" s="1"/>
  <c r="S40" i="50"/>
  <c r="AC40" i="50" s="1"/>
  <c r="AB41" i="50" s="1"/>
  <c r="S41" i="50"/>
  <c r="AC41" i="50" s="1"/>
  <c r="AB42" i="50" s="1"/>
  <c r="S43" i="50"/>
  <c r="AC43" i="50" s="1"/>
  <c r="AB44" i="50" s="1"/>
  <c r="S44" i="50"/>
  <c r="AC44" i="50" s="1"/>
  <c r="AB45" i="50" s="1"/>
  <c r="S46" i="50"/>
  <c r="AC46" i="50" s="1"/>
  <c r="AB47" i="50" s="1"/>
  <c r="S47" i="50"/>
  <c r="AC47" i="50" s="1"/>
  <c r="AB48" i="50" s="1"/>
  <c r="S48" i="50"/>
  <c r="AC48" i="50" s="1"/>
  <c r="AB49" i="50" s="1"/>
  <c r="S49" i="50"/>
  <c r="AC49" i="50" s="1"/>
  <c r="AB50" i="50" s="1"/>
  <c r="S50" i="50"/>
  <c r="AC50" i="50" s="1"/>
  <c r="AB51" i="50" s="1"/>
  <c r="S52" i="50"/>
  <c r="AC52" i="50" s="1"/>
  <c r="AB53" i="50" s="1"/>
  <c r="S53" i="50"/>
  <c r="AC53" i="50" s="1"/>
  <c r="AB54" i="50" s="1"/>
  <c r="S55" i="50"/>
  <c r="AC55" i="50" s="1"/>
  <c r="AB56" i="50" s="1"/>
  <c r="S56" i="50"/>
  <c r="AC56" i="50" s="1"/>
  <c r="AB57" i="50" s="1"/>
  <c r="S58" i="50"/>
  <c r="AC58" i="50" s="1"/>
  <c r="AB59" i="50" s="1"/>
  <c r="S59" i="50"/>
  <c r="AC59" i="50" s="1"/>
  <c r="AB60" i="50" s="1"/>
  <c r="S60" i="50"/>
  <c r="AC60" i="50" s="1"/>
  <c r="AB61" i="50" s="1"/>
  <c r="S62" i="50"/>
  <c r="AC62" i="50" s="1"/>
  <c r="AB63" i="50" s="1"/>
  <c r="S63" i="50"/>
  <c r="AC63" i="50" s="1"/>
  <c r="AB64" i="50" s="1"/>
  <c r="S65" i="50"/>
  <c r="AC65" i="50" s="1"/>
  <c r="AB66" i="50" s="1"/>
  <c r="S66" i="50"/>
  <c r="AC66" i="50" s="1"/>
  <c r="AB67" i="50" s="1"/>
  <c r="S67" i="50"/>
  <c r="AC67" i="50" s="1"/>
  <c r="AB68" i="50" s="1"/>
  <c r="S68" i="50"/>
  <c r="AC68" i="50" s="1"/>
  <c r="AB69" i="50" s="1"/>
  <c r="S69" i="50"/>
  <c r="AC69" i="50" s="1"/>
  <c r="AB70" i="50" s="1"/>
  <c r="S70" i="50"/>
  <c r="AC70" i="50" s="1"/>
  <c r="AB71" i="50" s="1"/>
  <c r="S71" i="50"/>
  <c r="AC71" i="50" s="1"/>
  <c r="AB72" i="50" s="1"/>
  <c r="S72" i="50"/>
  <c r="AC72" i="50" s="1"/>
  <c r="AB73" i="50" s="1"/>
  <c r="S73" i="50"/>
  <c r="AC73" i="50" s="1"/>
  <c r="AB74" i="50" s="1"/>
  <c r="S75" i="50"/>
  <c r="AC75" i="50" s="1"/>
  <c r="AB76" i="50" s="1"/>
  <c r="S76" i="50"/>
  <c r="AC76" i="50" s="1"/>
  <c r="AB77" i="50" s="1"/>
  <c r="S78" i="50"/>
  <c r="AC78" i="50" s="1"/>
  <c r="AB79" i="50" s="1"/>
  <c r="S79" i="50"/>
  <c r="AC79" i="50" s="1"/>
  <c r="AB80" i="50" s="1"/>
  <c r="S80" i="50"/>
  <c r="AC80" i="50" s="1"/>
  <c r="AB81" i="50" s="1"/>
  <c r="S81" i="50"/>
  <c r="AC81" i="50" s="1"/>
  <c r="AB82" i="50" s="1"/>
  <c r="S82" i="50"/>
  <c r="AC82" i="50" s="1"/>
  <c r="AB83" i="50" s="1"/>
  <c r="S83" i="50"/>
  <c r="AC83" i="50" s="1"/>
  <c r="AB84" i="50" s="1"/>
  <c r="S84" i="50"/>
  <c r="AC84" i="50" s="1"/>
  <c r="AB85" i="50" s="1"/>
  <c r="S85" i="50"/>
  <c r="AC85" i="50" s="1"/>
  <c r="AB86" i="50" s="1"/>
  <c r="S86" i="50"/>
  <c r="AC86" i="50" s="1"/>
  <c r="AB87" i="50" s="1"/>
  <c r="S87" i="50"/>
  <c r="AC87" i="50" s="1"/>
  <c r="AB88" i="50" s="1"/>
  <c r="S89" i="50"/>
  <c r="AC89" i="50" s="1"/>
  <c r="AB90" i="50" s="1"/>
  <c r="S91" i="50"/>
  <c r="AC91" i="50" s="1"/>
  <c r="AB92" i="50" s="1"/>
  <c r="S92" i="50"/>
  <c r="AC92" i="50" s="1"/>
  <c r="AB93" i="50" s="1"/>
  <c r="S93" i="50"/>
  <c r="AC93" i="50" s="1"/>
  <c r="AB94" i="50" s="1"/>
  <c r="S94" i="50"/>
  <c r="AC94" i="50" s="1"/>
  <c r="AB95" i="50" s="1"/>
  <c r="S95" i="50"/>
  <c r="AC95" i="50" s="1"/>
  <c r="AB96" i="50" s="1"/>
  <c r="S96" i="50"/>
  <c r="AC96" i="50" s="1"/>
  <c r="AB97" i="50" s="1"/>
  <c r="AE98" i="10"/>
  <c r="AC98" i="10"/>
  <c r="AF98" i="10"/>
  <c r="AO98" i="10" s="1"/>
  <c r="AO100" i="10" s="1"/>
  <c r="AG98" i="10"/>
  <c r="AP98" i="10" s="1"/>
  <c r="AP100" i="10" s="1"/>
  <c r="Y97" i="90"/>
  <c r="X97" i="90"/>
  <c r="AR97" i="82"/>
  <c r="AL4" i="102"/>
  <c r="AU4" i="102" s="1"/>
  <c r="AU100" i="102" s="1"/>
  <c r="C11" i="102" s="1"/>
  <c r="F46" i="57" s="1"/>
  <c r="AS4" i="102"/>
  <c r="AS100" i="102" s="1"/>
  <c r="AI98" i="50"/>
  <c r="AN98" i="50"/>
  <c r="AN100" i="50" s="1"/>
  <c r="AR97" i="10"/>
  <c r="AX91" i="10" l="1"/>
  <c r="AX85" i="10"/>
  <c r="AX79" i="10"/>
  <c r="AX73" i="10"/>
  <c r="AX67" i="10"/>
  <c r="S67" i="10" s="1"/>
  <c r="AC67" i="10" s="1"/>
  <c r="AB68" i="10" s="1"/>
  <c r="AX61" i="10"/>
  <c r="AX56" i="10"/>
  <c r="AX49" i="10"/>
  <c r="AX43" i="10"/>
  <c r="AX37" i="10"/>
  <c r="AX31" i="10"/>
  <c r="AX25" i="10"/>
  <c r="AX19" i="10"/>
  <c r="AX13" i="10"/>
  <c r="AX7" i="10"/>
  <c r="AX96" i="82"/>
  <c r="AX90" i="82"/>
  <c r="S90" i="82" s="1"/>
  <c r="AC90" i="82" s="1"/>
  <c r="AB91" i="82" s="1"/>
  <c r="AX84" i="82"/>
  <c r="AX77" i="82"/>
  <c r="AX72" i="82"/>
  <c r="AX66" i="82"/>
  <c r="AX60" i="82"/>
  <c r="AX54" i="82"/>
  <c r="S54" i="82" s="1"/>
  <c r="AC54" i="82" s="1"/>
  <c r="AB55" i="82" s="1"/>
  <c r="AX48" i="82"/>
  <c r="AX42" i="82"/>
  <c r="AX36" i="82"/>
  <c r="AX30" i="82"/>
  <c r="AX25" i="82"/>
  <c r="AX18" i="82"/>
  <c r="S18" i="82" s="1"/>
  <c r="AC18" i="82" s="1"/>
  <c r="AB19" i="82" s="1"/>
  <c r="AX13" i="82"/>
  <c r="AX6" i="82"/>
  <c r="AX96" i="10"/>
  <c r="AX90" i="10"/>
  <c r="AX84" i="10"/>
  <c r="AX78" i="10"/>
  <c r="AX72" i="10"/>
  <c r="AX66" i="10"/>
  <c r="AX60" i="10"/>
  <c r="AX54" i="10"/>
  <c r="AX48" i="10"/>
  <c r="AX42" i="10"/>
  <c r="S42" i="10" s="1"/>
  <c r="AC42" i="10" s="1"/>
  <c r="AB43" i="10" s="1"/>
  <c r="AX36" i="10"/>
  <c r="AX30" i="10"/>
  <c r="AX24" i="10"/>
  <c r="AX18" i="10"/>
  <c r="AX12" i="10"/>
  <c r="AX6" i="10"/>
  <c r="S6" i="10" s="1"/>
  <c r="AC6" i="10" s="1"/>
  <c r="AB7" i="10" s="1"/>
  <c r="AX95" i="82"/>
  <c r="AX89" i="82"/>
  <c r="AX83" i="82"/>
  <c r="AX78" i="82"/>
  <c r="AX71" i="82"/>
  <c r="AX64" i="82"/>
  <c r="S64" i="82" s="1"/>
  <c r="AC64" i="82" s="1"/>
  <c r="AB65" i="82" s="1"/>
  <c r="AX59" i="82"/>
  <c r="AX52" i="82"/>
  <c r="AX47" i="82"/>
  <c r="AX41" i="82"/>
  <c r="AX35" i="82"/>
  <c r="AX29" i="82"/>
  <c r="S29" i="82" s="1"/>
  <c r="AC29" i="82" s="1"/>
  <c r="AB30" i="82" s="1"/>
  <c r="AX23" i="82"/>
  <c r="AX16" i="82"/>
  <c r="AX11" i="82"/>
  <c r="AX3" i="82"/>
  <c r="Z97" i="90"/>
  <c r="AX97" i="10"/>
  <c r="AX95" i="10"/>
  <c r="AX89" i="10"/>
  <c r="AX83" i="10"/>
  <c r="AX77" i="10"/>
  <c r="AX71" i="10"/>
  <c r="AX64" i="10"/>
  <c r="S64" i="10" s="1"/>
  <c r="AC64" i="10" s="1"/>
  <c r="AB65" i="10" s="1"/>
  <c r="AX59" i="10"/>
  <c r="AX53" i="10"/>
  <c r="AX47" i="10"/>
  <c r="AX41" i="10"/>
  <c r="AX35" i="10"/>
  <c r="AX29" i="10"/>
  <c r="S29" i="10" s="1"/>
  <c r="AC29" i="10" s="1"/>
  <c r="AB30" i="10" s="1"/>
  <c r="AX23" i="10"/>
  <c r="AX17" i="10"/>
  <c r="AX11" i="10"/>
  <c r="AX4" i="10"/>
  <c r="AX97" i="82"/>
  <c r="AX88" i="82"/>
  <c r="S88" i="82" s="1"/>
  <c r="AC88" i="82" s="1"/>
  <c r="AB89" i="82" s="1"/>
  <c r="AX82" i="82"/>
  <c r="AX76" i="82"/>
  <c r="AX70" i="82"/>
  <c r="AX65" i="82"/>
  <c r="AX57" i="82"/>
  <c r="AX53" i="82"/>
  <c r="S53" i="82" s="1"/>
  <c r="AC53" i="82" s="1"/>
  <c r="AB54" i="82" s="1"/>
  <c r="AX46" i="82"/>
  <c r="AX40" i="82"/>
  <c r="AX34" i="82"/>
  <c r="AX28" i="82"/>
  <c r="AX22" i="82"/>
  <c r="AX17" i="82"/>
  <c r="S17" i="82" s="1"/>
  <c r="AC17" i="82" s="1"/>
  <c r="AB18" i="82" s="1"/>
  <c r="AX10" i="82"/>
  <c r="AX5" i="82"/>
  <c r="AX94" i="10"/>
  <c r="AX88" i="10"/>
  <c r="AX82" i="10"/>
  <c r="AX76" i="10"/>
  <c r="S76" i="10" s="1"/>
  <c r="AC76" i="10" s="1"/>
  <c r="AB77" i="10" s="1"/>
  <c r="AX70" i="10"/>
  <c r="AX65" i="10"/>
  <c r="AX58" i="10"/>
  <c r="AX52" i="10"/>
  <c r="AX46" i="10"/>
  <c r="AX40" i="10"/>
  <c r="S40" i="10" s="1"/>
  <c r="AC40" i="10" s="1"/>
  <c r="AB41" i="10" s="1"/>
  <c r="AX33" i="10"/>
  <c r="AX28" i="10"/>
  <c r="AX22" i="10"/>
  <c r="AX16" i="10"/>
  <c r="AX9" i="10"/>
  <c r="AX5" i="10"/>
  <c r="S5" i="10" s="1"/>
  <c r="AC5" i="10" s="1"/>
  <c r="AB6" i="10" s="1"/>
  <c r="AX93" i="82"/>
  <c r="AX87" i="82"/>
  <c r="AX81" i="82"/>
  <c r="AX75" i="82"/>
  <c r="AX69" i="82"/>
  <c r="AX63" i="82"/>
  <c r="S63" i="82" s="1"/>
  <c r="AC63" i="82" s="1"/>
  <c r="AB64" i="82" s="1"/>
  <c r="AX58" i="82"/>
  <c r="AX51" i="82"/>
  <c r="AX45" i="82"/>
  <c r="AX39" i="82"/>
  <c r="AX33" i="82"/>
  <c r="AX27" i="82"/>
  <c r="S27" i="82" s="1"/>
  <c r="AC27" i="82" s="1"/>
  <c r="AB28" i="82" s="1"/>
  <c r="AX21" i="82"/>
  <c r="AX15" i="82"/>
  <c r="AX9" i="82"/>
  <c r="AX4" i="82"/>
  <c r="AX93" i="10"/>
  <c r="AX87" i="10"/>
  <c r="S87" i="10" s="1"/>
  <c r="AC87" i="10" s="1"/>
  <c r="AB88" i="10" s="1"/>
  <c r="AX81" i="10"/>
  <c r="AX75" i="10"/>
  <c r="AX69" i="10"/>
  <c r="AX63" i="10"/>
  <c r="AX57" i="10"/>
  <c r="AX51" i="10"/>
  <c r="S51" i="10" s="1"/>
  <c r="AC51" i="10" s="1"/>
  <c r="AB52" i="10" s="1"/>
  <c r="AX45" i="10"/>
  <c r="AX39" i="10"/>
  <c r="AX34" i="10"/>
  <c r="AX27" i="10"/>
  <c r="AX21" i="10"/>
  <c r="AX15" i="10"/>
  <c r="S15" i="10" s="1"/>
  <c r="AC15" i="10" s="1"/>
  <c r="AB16" i="10" s="1"/>
  <c r="AX10" i="10"/>
  <c r="AX3" i="10"/>
  <c r="AX92" i="82"/>
  <c r="AX86" i="82"/>
  <c r="AX80" i="82"/>
  <c r="AX74" i="82"/>
  <c r="S74" i="82" s="1"/>
  <c r="AC74" i="82" s="1"/>
  <c r="AB75" i="82" s="1"/>
  <c r="AX68" i="82"/>
  <c r="AX62" i="82"/>
  <c r="AX56" i="82"/>
  <c r="AX50" i="82"/>
  <c r="AX44" i="82"/>
  <c r="AX38" i="82"/>
  <c r="S38" i="82" s="1"/>
  <c r="AC38" i="82" s="1"/>
  <c r="AB39" i="82" s="1"/>
  <c r="AX31" i="82"/>
  <c r="AX26" i="82"/>
  <c r="AX20" i="82"/>
  <c r="AX14" i="82"/>
  <c r="AX8" i="82"/>
  <c r="AX92" i="10"/>
  <c r="S92" i="10" s="1"/>
  <c r="AC92" i="10" s="1"/>
  <c r="AB93" i="10" s="1"/>
  <c r="AX86" i="10"/>
  <c r="AX80" i="10"/>
  <c r="AX74" i="10"/>
  <c r="AX68" i="10"/>
  <c r="AX62" i="10"/>
  <c r="AX55" i="10"/>
  <c r="S55" i="10" s="1"/>
  <c r="AC55" i="10" s="1"/>
  <c r="AB56" i="10" s="1"/>
  <c r="AX50" i="10"/>
  <c r="AX44" i="10"/>
  <c r="AX38" i="10"/>
  <c r="AX32" i="10"/>
  <c r="AX26" i="10"/>
  <c r="S26" i="10" s="1"/>
  <c r="AC26" i="10" s="1"/>
  <c r="AB27" i="10" s="1"/>
  <c r="AX20" i="10"/>
  <c r="S20" i="10" s="1"/>
  <c r="AC20" i="10" s="1"/>
  <c r="AB21" i="10" s="1"/>
  <c r="AX14" i="10"/>
  <c r="S14" i="10" s="1"/>
  <c r="AC14" i="10" s="1"/>
  <c r="AB15" i="10" s="1"/>
  <c r="AX94" i="82"/>
  <c r="AX91" i="82"/>
  <c r="AX85" i="82"/>
  <c r="AX79" i="82"/>
  <c r="AX73" i="82"/>
  <c r="S73" i="82" s="1"/>
  <c r="AC73" i="82" s="1"/>
  <c r="AB74" i="82" s="1"/>
  <c r="AX67" i="82"/>
  <c r="AX61" i="82"/>
  <c r="AX55" i="82"/>
  <c r="AX49" i="82"/>
  <c r="AX43" i="82"/>
  <c r="AX37" i="82"/>
  <c r="S37" i="82" s="1"/>
  <c r="AC37" i="82" s="1"/>
  <c r="AB38" i="82" s="1"/>
  <c r="AX32" i="82"/>
  <c r="AX24" i="82"/>
  <c r="S24" i="82" s="1"/>
  <c r="AC24" i="82" s="1"/>
  <c r="AB25" i="82" s="1"/>
  <c r="AX19" i="82"/>
  <c r="AX12" i="82"/>
  <c r="W98" i="90"/>
  <c r="AF97" i="90"/>
  <c r="AO97" i="90" s="1"/>
  <c r="AG97" i="90"/>
  <c r="AP97" i="90" s="1"/>
  <c r="AE97" i="90"/>
  <c r="AK88" i="50"/>
  <c r="AT88" i="50" s="1"/>
  <c r="AJ88" i="50"/>
  <c r="AK70" i="50"/>
  <c r="AT70" i="50" s="1"/>
  <c r="AJ70" i="50"/>
  <c r="AK46" i="50"/>
  <c r="AT46" i="50" s="1"/>
  <c r="AJ46" i="50"/>
  <c r="AK10" i="50"/>
  <c r="AT10" i="50" s="1"/>
  <c r="AJ10" i="50"/>
  <c r="AJ81" i="50"/>
  <c r="AK81" i="50"/>
  <c r="AT81" i="50" s="1"/>
  <c r="AK57" i="50"/>
  <c r="AT57" i="50" s="1"/>
  <c r="AJ57" i="50"/>
  <c r="AK39" i="50"/>
  <c r="AT39" i="50" s="1"/>
  <c r="AJ39" i="50"/>
  <c r="AJ15" i="50"/>
  <c r="AK15" i="50"/>
  <c r="AT15" i="50" s="1"/>
  <c r="AK86" i="50"/>
  <c r="AT86" i="50" s="1"/>
  <c r="AJ86" i="50"/>
  <c r="AK80" i="50"/>
  <c r="AT80" i="50" s="1"/>
  <c r="AJ80" i="50"/>
  <c r="AK74" i="50"/>
  <c r="AT74" i="50" s="1"/>
  <c r="AJ74" i="50"/>
  <c r="AK68" i="50"/>
  <c r="AT68" i="50" s="1"/>
  <c r="AJ68" i="50"/>
  <c r="AK62" i="50"/>
  <c r="AT62" i="50" s="1"/>
  <c r="AJ62" i="50"/>
  <c r="AK56" i="50"/>
  <c r="AT56" i="50" s="1"/>
  <c r="AJ56" i="50"/>
  <c r="AK50" i="50"/>
  <c r="AT50" i="50" s="1"/>
  <c r="AJ50" i="50"/>
  <c r="AK44" i="50"/>
  <c r="AT44" i="50" s="1"/>
  <c r="AJ44" i="50"/>
  <c r="AK38" i="50"/>
  <c r="AT38" i="50" s="1"/>
  <c r="AJ38" i="50"/>
  <c r="AK32" i="50"/>
  <c r="AT32" i="50" s="1"/>
  <c r="AJ32" i="50"/>
  <c r="AK26" i="50"/>
  <c r="AT26" i="50" s="1"/>
  <c r="AJ26" i="50"/>
  <c r="AK20" i="50"/>
  <c r="AT20" i="50" s="1"/>
  <c r="AJ20" i="50"/>
  <c r="AK14" i="50"/>
  <c r="AT14" i="50" s="1"/>
  <c r="AJ14" i="50"/>
  <c r="AK8" i="50"/>
  <c r="AT8" i="50" s="1"/>
  <c r="AJ8" i="50"/>
  <c r="AN98" i="10"/>
  <c r="AN100" i="10" s="1"/>
  <c r="AI98" i="10"/>
  <c r="AK82" i="50"/>
  <c r="AT82" i="50" s="1"/>
  <c r="AJ82" i="50"/>
  <c r="AK52" i="50"/>
  <c r="AT52" i="50" s="1"/>
  <c r="AJ52" i="50"/>
  <c r="AK28" i="50"/>
  <c r="AT28" i="50" s="1"/>
  <c r="AJ28" i="50"/>
  <c r="AK16" i="50"/>
  <c r="AT16" i="50" s="1"/>
  <c r="AJ16" i="50"/>
  <c r="AK93" i="50"/>
  <c r="AT93" i="50" s="1"/>
  <c r="AJ93" i="50"/>
  <c r="AJ69" i="50"/>
  <c r="AK69" i="50"/>
  <c r="AT69" i="50" s="1"/>
  <c r="AJ51" i="50"/>
  <c r="AK51" i="50"/>
  <c r="AT51" i="50" s="1"/>
  <c r="AJ27" i="50"/>
  <c r="AK27" i="50"/>
  <c r="AT27" i="50" s="1"/>
  <c r="AK21" i="50"/>
  <c r="AT21" i="50" s="1"/>
  <c r="AJ21" i="50"/>
  <c r="AK91" i="50"/>
  <c r="AT91" i="50" s="1"/>
  <c r="AJ91" i="50"/>
  <c r="AK85" i="50"/>
  <c r="AT85" i="50" s="1"/>
  <c r="AJ85" i="50"/>
  <c r="AK79" i="50"/>
  <c r="AT79" i="50" s="1"/>
  <c r="AJ79" i="50"/>
  <c r="AK73" i="50"/>
  <c r="AT73" i="50" s="1"/>
  <c r="AJ73" i="50"/>
  <c r="AK67" i="50"/>
  <c r="AT67" i="50" s="1"/>
  <c r="AJ67" i="50"/>
  <c r="AK61" i="50"/>
  <c r="AT61" i="50" s="1"/>
  <c r="AJ61" i="50"/>
  <c r="AK55" i="50"/>
  <c r="AT55" i="50" s="1"/>
  <c r="AJ55" i="50"/>
  <c r="AK49" i="50"/>
  <c r="AT49" i="50" s="1"/>
  <c r="AJ49" i="50"/>
  <c r="AK43" i="50"/>
  <c r="AT43" i="50" s="1"/>
  <c r="AJ43" i="50"/>
  <c r="AK37" i="50"/>
  <c r="AT37" i="50" s="1"/>
  <c r="AJ37" i="50"/>
  <c r="AK31" i="50"/>
  <c r="AT31" i="50" s="1"/>
  <c r="AJ31" i="50"/>
  <c r="AK25" i="50"/>
  <c r="AT25" i="50" s="1"/>
  <c r="AJ25" i="50"/>
  <c r="AK19" i="50"/>
  <c r="AT19" i="50" s="1"/>
  <c r="AJ19" i="50"/>
  <c r="AK13" i="50"/>
  <c r="AT13" i="50" s="1"/>
  <c r="AJ13" i="50"/>
  <c r="AK7" i="50"/>
  <c r="AT7" i="50" s="1"/>
  <c r="AJ7" i="50"/>
  <c r="S3" i="10"/>
  <c r="AC3" i="10" s="1"/>
  <c r="S4" i="10"/>
  <c r="AC4" i="10" s="1"/>
  <c r="AB5" i="10" s="1"/>
  <c r="S7" i="10"/>
  <c r="AC7" i="10" s="1"/>
  <c r="AB8" i="10" s="1"/>
  <c r="S8" i="10"/>
  <c r="AC8" i="10" s="1"/>
  <c r="AB9" i="10" s="1"/>
  <c r="S9" i="10"/>
  <c r="AC9" i="10" s="1"/>
  <c r="AB10" i="10" s="1"/>
  <c r="S10" i="10"/>
  <c r="AC10" i="10" s="1"/>
  <c r="AB11" i="10" s="1"/>
  <c r="S11" i="10"/>
  <c r="AC11" i="10" s="1"/>
  <c r="AB12" i="10" s="1"/>
  <c r="S12" i="10"/>
  <c r="AC12" i="10" s="1"/>
  <c r="AB13" i="10" s="1"/>
  <c r="S13" i="10"/>
  <c r="AC13" i="10" s="1"/>
  <c r="AB14" i="10" s="1"/>
  <c r="S16" i="10"/>
  <c r="AC16" i="10" s="1"/>
  <c r="AB17" i="10" s="1"/>
  <c r="S17" i="10"/>
  <c r="AC17" i="10" s="1"/>
  <c r="AB18" i="10" s="1"/>
  <c r="S18" i="10"/>
  <c r="AC18" i="10" s="1"/>
  <c r="AB19" i="10" s="1"/>
  <c r="S19" i="10"/>
  <c r="AC19" i="10" s="1"/>
  <c r="AB20" i="10" s="1"/>
  <c r="S21" i="10"/>
  <c r="AC21" i="10" s="1"/>
  <c r="AB22" i="10" s="1"/>
  <c r="S22" i="10"/>
  <c r="AC22" i="10" s="1"/>
  <c r="AB23" i="10" s="1"/>
  <c r="S23" i="10"/>
  <c r="AC23" i="10" s="1"/>
  <c r="AB24" i="10" s="1"/>
  <c r="S24" i="10"/>
  <c r="AC24" i="10" s="1"/>
  <c r="AB25" i="10" s="1"/>
  <c r="S25" i="10"/>
  <c r="AC25" i="10" s="1"/>
  <c r="AB26" i="10" s="1"/>
  <c r="S27" i="10"/>
  <c r="AC27" i="10" s="1"/>
  <c r="AB28" i="10" s="1"/>
  <c r="S28" i="10"/>
  <c r="AC28" i="10" s="1"/>
  <c r="AB29" i="10" s="1"/>
  <c r="S30" i="10"/>
  <c r="AC30" i="10" s="1"/>
  <c r="AB31" i="10" s="1"/>
  <c r="S31" i="10"/>
  <c r="AC31" i="10" s="1"/>
  <c r="AB32" i="10" s="1"/>
  <c r="S32" i="10"/>
  <c r="AC32" i="10" s="1"/>
  <c r="AB33" i="10" s="1"/>
  <c r="S33" i="10"/>
  <c r="AC33" i="10" s="1"/>
  <c r="AB34" i="10" s="1"/>
  <c r="S34" i="10"/>
  <c r="AC34" i="10" s="1"/>
  <c r="AB35" i="10" s="1"/>
  <c r="S35" i="10"/>
  <c r="AC35" i="10" s="1"/>
  <c r="AB36" i="10" s="1"/>
  <c r="S36" i="10"/>
  <c r="AC36" i="10" s="1"/>
  <c r="AB37" i="10" s="1"/>
  <c r="S37" i="10"/>
  <c r="AC37" i="10" s="1"/>
  <c r="AB38" i="10" s="1"/>
  <c r="S38" i="10"/>
  <c r="AC38" i="10" s="1"/>
  <c r="AB39" i="10" s="1"/>
  <c r="S39" i="10"/>
  <c r="AC39" i="10" s="1"/>
  <c r="AB40" i="10" s="1"/>
  <c r="S41" i="10"/>
  <c r="AC41" i="10" s="1"/>
  <c r="AB42" i="10" s="1"/>
  <c r="S43" i="10"/>
  <c r="AC43" i="10" s="1"/>
  <c r="AB44" i="10" s="1"/>
  <c r="S44" i="10"/>
  <c r="AC44" i="10" s="1"/>
  <c r="AB45" i="10" s="1"/>
  <c r="S45" i="10"/>
  <c r="AC45" i="10" s="1"/>
  <c r="AB46" i="10" s="1"/>
  <c r="S46" i="10"/>
  <c r="AC46" i="10" s="1"/>
  <c r="AB47" i="10" s="1"/>
  <c r="S47" i="10"/>
  <c r="AC47" i="10" s="1"/>
  <c r="AB48" i="10" s="1"/>
  <c r="S48" i="10"/>
  <c r="AC48" i="10" s="1"/>
  <c r="AB49" i="10" s="1"/>
  <c r="S49" i="10"/>
  <c r="AC49" i="10" s="1"/>
  <c r="AB50" i="10" s="1"/>
  <c r="S50" i="10"/>
  <c r="AC50" i="10" s="1"/>
  <c r="AB51" i="10" s="1"/>
  <c r="S52" i="10"/>
  <c r="AC52" i="10" s="1"/>
  <c r="AB53" i="10" s="1"/>
  <c r="S53" i="10"/>
  <c r="AC53" i="10" s="1"/>
  <c r="AB54" i="10" s="1"/>
  <c r="S54" i="10"/>
  <c r="AC54" i="10" s="1"/>
  <c r="AB55" i="10" s="1"/>
  <c r="S56" i="10"/>
  <c r="AC56" i="10" s="1"/>
  <c r="AB57" i="10" s="1"/>
  <c r="S57" i="10"/>
  <c r="AC57" i="10" s="1"/>
  <c r="AB58" i="10" s="1"/>
  <c r="S58" i="10"/>
  <c r="AC58" i="10" s="1"/>
  <c r="AB59" i="10" s="1"/>
  <c r="S59" i="10"/>
  <c r="AC59" i="10" s="1"/>
  <c r="AB60" i="10" s="1"/>
  <c r="S60" i="10"/>
  <c r="AC60" i="10" s="1"/>
  <c r="AB61" i="10" s="1"/>
  <c r="S61" i="10"/>
  <c r="AC61" i="10" s="1"/>
  <c r="AB62" i="10" s="1"/>
  <c r="S62" i="10"/>
  <c r="AC62" i="10" s="1"/>
  <c r="AB63" i="10" s="1"/>
  <c r="S63" i="10"/>
  <c r="AC63" i="10" s="1"/>
  <c r="AB64" i="10" s="1"/>
  <c r="S65" i="10"/>
  <c r="AC65" i="10" s="1"/>
  <c r="AB66" i="10" s="1"/>
  <c r="S66" i="10"/>
  <c r="AC66" i="10" s="1"/>
  <c r="AB67" i="10" s="1"/>
  <c r="S68" i="10"/>
  <c r="AC68" i="10" s="1"/>
  <c r="AB69" i="10" s="1"/>
  <c r="S69" i="10"/>
  <c r="AC69" i="10" s="1"/>
  <c r="AB70" i="10" s="1"/>
  <c r="S70" i="10"/>
  <c r="AC70" i="10" s="1"/>
  <c r="AB71" i="10" s="1"/>
  <c r="S71" i="10"/>
  <c r="AC71" i="10" s="1"/>
  <c r="AB72" i="10" s="1"/>
  <c r="S72" i="10"/>
  <c r="AC72" i="10" s="1"/>
  <c r="AB73" i="10" s="1"/>
  <c r="S73" i="10"/>
  <c r="AC73" i="10" s="1"/>
  <c r="AB74" i="10" s="1"/>
  <c r="S74" i="10"/>
  <c r="AC74" i="10" s="1"/>
  <c r="AB75" i="10" s="1"/>
  <c r="S75" i="10"/>
  <c r="AC75" i="10" s="1"/>
  <c r="AB76" i="10" s="1"/>
  <c r="S77" i="10"/>
  <c r="AC77" i="10" s="1"/>
  <c r="AB78" i="10" s="1"/>
  <c r="S78" i="10"/>
  <c r="AC78" i="10" s="1"/>
  <c r="AB79" i="10" s="1"/>
  <c r="S79" i="10"/>
  <c r="AC79" i="10" s="1"/>
  <c r="AB80" i="10" s="1"/>
  <c r="S80" i="10"/>
  <c r="AC80" i="10" s="1"/>
  <c r="AB81" i="10" s="1"/>
  <c r="S81" i="10"/>
  <c r="AC81" i="10" s="1"/>
  <c r="AB82" i="10" s="1"/>
  <c r="S82" i="10"/>
  <c r="AC82" i="10" s="1"/>
  <c r="AB83" i="10" s="1"/>
  <c r="S83" i="10"/>
  <c r="AC83" i="10" s="1"/>
  <c r="AB84" i="10" s="1"/>
  <c r="S84" i="10"/>
  <c r="AC84" i="10" s="1"/>
  <c r="AB85" i="10" s="1"/>
  <c r="S85" i="10"/>
  <c r="AC85" i="10" s="1"/>
  <c r="AB86" i="10" s="1"/>
  <c r="S86" i="10"/>
  <c r="AC86" i="10" s="1"/>
  <c r="AB87" i="10" s="1"/>
  <c r="S88" i="10"/>
  <c r="AC88" i="10" s="1"/>
  <c r="AB89" i="10" s="1"/>
  <c r="S89" i="10"/>
  <c r="AC89" i="10" s="1"/>
  <c r="AB90" i="10" s="1"/>
  <c r="S90" i="10"/>
  <c r="AC90" i="10" s="1"/>
  <c r="AB91" i="10" s="1"/>
  <c r="S91" i="10"/>
  <c r="AC91" i="10" s="1"/>
  <c r="AB92" i="10" s="1"/>
  <c r="S93" i="10"/>
  <c r="AC93" i="10" s="1"/>
  <c r="AB94" i="10" s="1"/>
  <c r="S94" i="10"/>
  <c r="AC94" i="10" s="1"/>
  <c r="AB95" i="10" s="1"/>
  <c r="S95" i="10"/>
  <c r="AC95" i="10" s="1"/>
  <c r="AB96" i="10" s="1"/>
  <c r="S96" i="10"/>
  <c r="AC96" i="10" s="1"/>
  <c r="AB97" i="10" s="1"/>
  <c r="S97" i="10"/>
  <c r="AC97" i="10" s="1"/>
  <c r="AB98" i="10" s="1"/>
  <c r="AK94" i="50"/>
  <c r="AT94" i="50" s="1"/>
  <c r="AJ94" i="50"/>
  <c r="AK64" i="50"/>
  <c r="AT64" i="50" s="1"/>
  <c r="AJ64" i="50"/>
  <c r="AK34" i="50"/>
  <c r="AT34" i="50" s="1"/>
  <c r="AJ34" i="50"/>
  <c r="AK22" i="50"/>
  <c r="AT22" i="50" s="1"/>
  <c r="AJ22" i="50"/>
  <c r="AR96" i="90"/>
  <c r="AR98" i="50"/>
  <c r="AR100" i="50" s="1"/>
  <c r="AJ87" i="50"/>
  <c r="AK87" i="50"/>
  <c r="AT87" i="50" s="1"/>
  <c r="AJ63" i="50"/>
  <c r="AK63" i="50"/>
  <c r="AT63" i="50" s="1"/>
  <c r="S4" i="82"/>
  <c r="AC4" i="82" s="1"/>
  <c r="AB5" i="82" s="1"/>
  <c r="S3" i="82"/>
  <c r="AC3" i="82" s="1"/>
  <c r="S5" i="82"/>
  <c r="AC5" i="82" s="1"/>
  <c r="AB6" i="82" s="1"/>
  <c r="S6" i="82"/>
  <c r="AC6" i="82" s="1"/>
  <c r="AB7" i="82" s="1"/>
  <c r="S7" i="82"/>
  <c r="AC7" i="82" s="1"/>
  <c r="AB8" i="82" s="1"/>
  <c r="S8" i="82"/>
  <c r="AC8" i="82" s="1"/>
  <c r="AB9" i="82" s="1"/>
  <c r="S9" i="82"/>
  <c r="AC9" i="82" s="1"/>
  <c r="AB10" i="82" s="1"/>
  <c r="S10" i="82"/>
  <c r="AC10" i="82" s="1"/>
  <c r="AB11" i="82" s="1"/>
  <c r="S11" i="82"/>
  <c r="AC11" i="82" s="1"/>
  <c r="AB12" i="82" s="1"/>
  <c r="S12" i="82"/>
  <c r="AC12" i="82" s="1"/>
  <c r="AB13" i="82" s="1"/>
  <c r="S13" i="82"/>
  <c r="AC13" i="82" s="1"/>
  <c r="AB14" i="82" s="1"/>
  <c r="S14" i="82"/>
  <c r="AC14" i="82" s="1"/>
  <c r="AB15" i="82" s="1"/>
  <c r="S15" i="82"/>
  <c r="AC15" i="82" s="1"/>
  <c r="AB16" i="82" s="1"/>
  <c r="S16" i="82"/>
  <c r="AC16" i="82" s="1"/>
  <c r="AB17" i="82" s="1"/>
  <c r="S19" i="82"/>
  <c r="AC19" i="82" s="1"/>
  <c r="AB20" i="82" s="1"/>
  <c r="S20" i="82"/>
  <c r="AC20" i="82" s="1"/>
  <c r="AB21" i="82" s="1"/>
  <c r="S21" i="82"/>
  <c r="AC21" i="82" s="1"/>
  <c r="AB22" i="82" s="1"/>
  <c r="S22" i="82"/>
  <c r="AC22" i="82" s="1"/>
  <c r="AB23" i="82" s="1"/>
  <c r="S23" i="82"/>
  <c r="AC23" i="82" s="1"/>
  <c r="AB24" i="82" s="1"/>
  <c r="S25" i="82"/>
  <c r="AC25" i="82" s="1"/>
  <c r="AB26" i="82" s="1"/>
  <c r="S26" i="82"/>
  <c r="AC26" i="82" s="1"/>
  <c r="AB27" i="82" s="1"/>
  <c r="S28" i="82"/>
  <c r="AC28" i="82" s="1"/>
  <c r="AB29" i="82" s="1"/>
  <c r="S30" i="82"/>
  <c r="AC30" i="82" s="1"/>
  <c r="AB31" i="82" s="1"/>
  <c r="S31" i="82"/>
  <c r="AC31" i="82" s="1"/>
  <c r="AB32" i="82" s="1"/>
  <c r="S32" i="82"/>
  <c r="AC32" i="82" s="1"/>
  <c r="AB33" i="82" s="1"/>
  <c r="S33" i="82"/>
  <c r="AC33" i="82" s="1"/>
  <c r="AB34" i="82" s="1"/>
  <c r="S34" i="82"/>
  <c r="AC34" i="82" s="1"/>
  <c r="AB35" i="82" s="1"/>
  <c r="S35" i="82"/>
  <c r="AC35" i="82" s="1"/>
  <c r="AB36" i="82" s="1"/>
  <c r="S36" i="82"/>
  <c r="AC36" i="82" s="1"/>
  <c r="AB37" i="82" s="1"/>
  <c r="S39" i="82"/>
  <c r="AC39" i="82" s="1"/>
  <c r="AB40" i="82" s="1"/>
  <c r="S40" i="82"/>
  <c r="AC40" i="82" s="1"/>
  <c r="AB41" i="82" s="1"/>
  <c r="S41" i="82"/>
  <c r="AC41" i="82" s="1"/>
  <c r="AB42" i="82" s="1"/>
  <c r="S42" i="82"/>
  <c r="AC42" i="82" s="1"/>
  <c r="AB43" i="82" s="1"/>
  <c r="S43" i="82"/>
  <c r="AC43" i="82" s="1"/>
  <c r="AB44" i="82" s="1"/>
  <c r="S44" i="82"/>
  <c r="AC44" i="82" s="1"/>
  <c r="AB45" i="82" s="1"/>
  <c r="S45" i="82"/>
  <c r="AC45" i="82" s="1"/>
  <c r="AB46" i="82" s="1"/>
  <c r="S46" i="82"/>
  <c r="AC46" i="82" s="1"/>
  <c r="AB47" i="82" s="1"/>
  <c r="S47" i="82"/>
  <c r="AC47" i="82" s="1"/>
  <c r="AB48" i="82" s="1"/>
  <c r="S48" i="82"/>
  <c r="AC48" i="82" s="1"/>
  <c r="AB49" i="82" s="1"/>
  <c r="S49" i="82"/>
  <c r="AC49" i="82" s="1"/>
  <c r="AB50" i="82" s="1"/>
  <c r="S50" i="82"/>
  <c r="AC50" i="82" s="1"/>
  <c r="AB51" i="82" s="1"/>
  <c r="S51" i="82"/>
  <c r="AC51" i="82" s="1"/>
  <c r="AB52" i="82" s="1"/>
  <c r="S52" i="82"/>
  <c r="AC52" i="82" s="1"/>
  <c r="AB53" i="82" s="1"/>
  <c r="S55" i="82"/>
  <c r="AC55" i="82" s="1"/>
  <c r="AB56" i="82" s="1"/>
  <c r="S56" i="82"/>
  <c r="AC56" i="82" s="1"/>
  <c r="AB57" i="82" s="1"/>
  <c r="S57" i="82"/>
  <c r="AC57" i="82" s="1"/>
  <c r="AB58" i="82" s="1"/>
  <c r="S58" i="82"/>
  <c r="AC58" i="82" s="1"/>
  <c r="AB59" i="82" s="1"/>
  <c r="S59" i="82"/>
  <c r="AC59" i="82" s="1"/>
  <c r="AB60" i="82" s="1"/>
  <c r="S60" i="82"/>
  <c r="AC60" i="82" s="1"/>
  <c r="AB61" i="82" s="1"/>
  <c r="S61" i="82"/>
  <c r="AC61" i="82" s="1"/>
  <c r="AB62" i="82" s="1"/>
  <c r="S62" i="82"/>
  <c r="AC62" i="82" s="1"/>
  <c r="AB63" i="82" s="1"/>
  <c r="S65" i="82"/>
  <c r="AC65" i="82" s="1"/>
  <c r="AB66" i="82" s="1"/>
  <c r="S66" i="82"/>
  <c r="AC66" i="82" s="1"/>
  <c r="AB67" i="82" s="1"/>
  <c r="S67" i="82"/>
  <c r="AC67" i="82" s="1"/>
  <c r="AB68" i="82" s="1"/>
  <c r="S68" i="82"/>
  <c r="AC68" i="82" s="1"/>
  <c r="AB69" i="82" s="1"/>
  <c r="S69" i="82"/>
  <c r="AC69" i="82" s="1"/>
  <c r="AB70" i="82" s="1"/>
  <c r="S70" i="82"/>
  <c r="AC70" i="82" s="1"/>
  <c r="AB71" i="82" s="1"/>
  <c r="S71" i="82"/>
  <c r="AC71" i="82" s="1"/>
  <c r="AB72" i="82" s="1"/>
  <c r="S72" i="82"/>
  <c r="AC72" i="82" s="1"/>
  <c r="AB73" i="82" s="1"/>
  <c r="S75" i="82"/>
  <c r="AC75" i="82" s="1"/>
  <c r="AB76" i="82" s="1"/>
  <c r="S76" i="82"/>
  <c r="AC76" i="82" s="1"/>
  <c r="AB77" i="82" s="1"/>
  <c r="S77" i="82"/>
  <c r="AC77" i="82" s="1"/>
  <c r="AB78" i="82" s="1"/>
  <c r="S78" i="82"/>
  <c r="AC78" i="82" s="1"/>
  <c r="AB79" i="82" s="1"/>
  <c r="S79" i="82"/>
  <c r="AC79" i="82" s="1"/>
  <c r="AB80" i="82" s="1"/>
  <c r="S80" i="82"/>
  <c r="AC80" i="82" s="1"/>
  <c r="AB81" i="82" s="1"/>
  <c r="S81" i="82"/>
  <c r="AC81" i="82" s="1"/>
  <c r="AB82" i="82" s="1"/>
  <c r="S82" i="82"/>
  <c r="AC82" i="82" s="1"/>
  <c r="AB83" i="82" s="1"/>
  <c r="S83" i="82"/>
  <c r="AC83" i="82" s="1"/>
  <c r="AB84" i="82" s="1"/>
  <c r="S84" i="82"/>
  <c r="AC84" i="82" s="1"/>
  <c r="AB85" i="82" s="1"/>
  <c r="S85" i="82"/>
  <c r="AC85" i="82" s="1"/>
  <c r="AB86" i="82" s="1"/>
  <c r="S86" i="82"/>
  <c r="AC86" i="82" s="1"/>
  <c r="AB87" i="82" s="1"/>
  <c r="S87" i="82"/>
  <c r="AC87" i="82" s="1"/>
  <c r="AB88" i="82" s="1"/>
  <c r="S89" i="82"/>
  <c r="AC89" i="82" s="1"/>
  <c r="AB90" i="82" s="1"/>
  <c r="S91" i="82"/>
  <c r="AC91" i="82" s="1"/>
  <c r="AB92" i="82" s="1"/>
  <c r="S92" i="82"/>
  <c r="AC92" i="82" s="1"/>
  <c r="AB93" i="82" s="1"/>
  <c r="S93" i="82"/>
  <c r="AC93" i="82" s="1"/>
  <c r="AB94" i="82" s="1"/>
  <c r="S94" i="82"/>
  <c r="AC94" i="82" s="1"/>
  <c r="AB95" i="82" s="1"/>
  <c r="S95" i="82"/>
  <c r="AC95" i="82" s="1"/>
  <c r="AB96" i="82" s="1"/>
  <c r="S96" i="82"/>
  <c r="AC96" i="82" s="1"/>
  <c r="AB97" i="82" s="1"/>
  <c r="S97" i="82"/>
  <c r="AC97" i="82" s="1"/>
  <c r="AB98" i="82" s="1"/>
  <c r="AK92" i="50"/>
  <c r="AT92" i="50" s="1"/>
  <c r="AJ92" i="50"/>
  <c r="AK97" i="50"/>
  <c r="AT97" i="50" s="1"/>
  <c r="AJ97" i="50"/>
  <c r="AJ96" i="50"/>
  <c r="AK96" i="50"/>
  <c r="AT96" i="50" s="1"/>
  <c r="AJ90" i="50"/>
  <c r="AK90" i="50"/>
  <c r="AT90" i="50" s="1"/>
  <c r="AK84" i="50"/>
  <c r="AT84" i="50" s="1"/>
  <c r="AJ84" i="50"/>
  <c r="AJ78" i="50"/>
  <c r="AK78" i="50"/>
  <c r="AT78" i="50" s="1"/>
  <c r="AJ72" i="50"/>
  <c r="AK72" i="50"/>
  <c r="AT72" i="50" s="1"/>
  <c r="AK66" i="50"/>
  <c r="AT66" i="50" s="1"/>
  <c r="AJ66" i="50"/>
  <c r="AJ60" i="50"/>
  <c r="AK60" i="50"/>
  <c r="AT60" i="50" s="1"/>
  <c r="AJ54" i="50"/>
  <c r="AK54" i="50"/>
  <c r="AT54" i="50" s="1"/>
  <c r="AK48" i="50"/>
  <c r="AT48" i="50" s="1"/>
  <c r="AJ48" i="50"/>
  <c r="AJ42" i="50"/>
  <c r="AK42" i="50"/>
  <c r="AT42" i="50" s="1"/>
  <c r="AJ36" i="50"/>
  <c r="AK36" i="50"/>
  <c r="AT36" i="50" s="1"/>
  <c r="AK30" i="50"/>
  <c r="AT30" i="50" s="1"/>
  <c r="AJ30" i="50"/>
  <c r="AJ24" i="50"/>
  <c r="AK24" i="50"/>
  <c r="AT24" i="50" s="1"/>
  <c r="AJ18" i="50"/>
  <c r="AK18" i="50"/>
  <c r="AT18" i="50" s="1"/>
  <c r="AK12" i="50"/>
  <c r="AT12" i="50" s="1"/>
  <c r="AJ12" i="50"/>
  <c r="AJ6" i="50"/>
  <c r="AK6" i="50"/>
  <c r="AT6" i="50" s="1"/>
  <c r="AI98" i="82"/>
  <c r="AN98" i="82"/>
  <c r="AN100" i="82" s="1"/>
  <c r="AH97" i="90"/>
  <c r="AQ97" i="90" s="1"/>
  <c r="AK76" i="50"/>
  <c r="AT76" i="50" s="1"/>
  <c r="AJ76" i="50"/>
  <c r="AK58" i="50"/>
  <c r="AT58" i="50" s="1"/>
  <c r="AJ58" i="50"/>
  <c r="AK40" i="50"/>
  <c r="AT40" i="50" s="1"/>
  <c r="AJ40" i="50"/>
  <c r="AK5" i="50"/>
  <c r="AT5" i="50" s="1"/>
  <c r="AJ5" i="50"/>
  <c r="AK75" i="50"/>
  <c r="AT75" i="50" s="1"/>
  <c r="AJ75" i="50"/>
  <c r="AJ45" i="50"/>
  <c r="AK45" i="50"/>
  <c r="AT45" i="50" s="1"/>
  <c r="AJ33" i="50"/>
  <c r="AK33" i="50"/>
  <c r="AT33" i="50" s="1"/>
  <c r="AJ9" i="50"/>
  <c r="AK9" i="50"/>
  <c r="AT9" i="50" s="1"/>
  <c r="AJ98" i="50"/>
  <c r="AS98" i="50" s="1"/>
  <c r="AK98" i="50"/>
  <c r="AT98" i="50" s="1"/>
  <c r="AK95" i="50"/>
  <c r="AT95" i="50" s="1"/>
  <c r="AJ95" i="50"/>
  <c r="AK89" i="50"/>
  <c r="AT89" i="50" s="1"/>
  <c r="AJ89" i="50"/>
  <c r="AK83" i="50"/>
  <c r="AT83" i="50" s="1"/>
  <c r="AJ83" i="50"/>
  <c r="AK77" i="50"/>
  <c r="AT77" i="50" s="1"/>
  <c r="AJ77" i="50"/>
  <c r="AK71" i="50"/>
  <c r="AT71" i="50" s="1"/>
  <c r="AJ71" i="50"/>
  <c r="AK65" i="50"/>
  <c r="AT65" i="50" s="1"/>
  <c r="AJ65" i="50"/>
  <c r="AK59" i="50"/>
  <c r="AT59" i="50" s="1"/>
  <c r="AJ59" i="50"/>
  <c r="AK53" i="50"/>
  <c r="AT53" i="50" s="1"/>
  <c r="AJ53" i="50"/>
  <c r="AK47" i="50"/>
  <c r="AT47" i="50" s="1"/>
  <c r="AJ47" i="50"/>
  <c r="AK41" i="50"/>
  <c r="AT41" i="50" s="1"/>
  <c r="AJ41" i="50"/>
  <c r="AK35" i="50"/>
  <c r="AT35" i="50" s="1"/>
  <c r="AJ35" i="50"/>
  <c r="AK29" i="50"/>
  <c r="AT29" i="50" s="1"/>
  <c r="AJ29" i="50"/>
  <c r="AK23" i="50"/>
  <c r="AT23" i="50" s="1"/>
  <c r="AJ23" i="50"/>
  <c r="AK17" i="50"/>
  <c r="AT17" i="50" s="1"/>
  <c r="AJ17" i="50"/>
  <c r="AK11" i="50"/>
  <c r="AT11" i="50" s="1"/>
  <c r="AJ11" i="50"/>
  <c r="AB4" i="50"/>
  <c r="AJ3" i="50"/>
  <c r="AJ94" i="82" l="1"/>
  <c r="AK94" i="82"/>
  <c r="AT94" i="82" s="1"/>
  <c r="AJ70" i="82"/>
  <c r="AK70" i="82"/>
  <c r="AT70" i="82" s="1"/>
  <c r="AJ40" i="82"/>
  <c r="AK40" i="82"/>
  <c r="AT40" i="82" s="1"/>
  <c r="AJ5" i="82"/>
  <c r="AK5" i="82"/>
  <c r="AT5" i="82" s="1"/>
  <c r="AK91" i="10"/>
  <c r="AT91" i="10" s="1"/>
  <c r="AJ91" i="10"/>
  <c r="AJ67" i="10"/>
  <c r="AK67" i="10"/>
  <c r="AT67" i="10" s="1"/>
  <c r="AJ49" i="10"/>
  <c r="AK49" i="10"/>
  <c r="AT49" i="10" s="1"/>
  <c r="AJ13" i="10"/>
  <c r="AK13" i="10"/>
  <c r="AT13" i="10" s="1"/>
  <c r="AS80" i="50"/>
  <c r="AL80" i="50"/>
  <c r="AU80" i="50" s="1"/>
  <c r="AJ93" i="82"/>
  <c r="AK93" i="82"/>
  <c r="AT93" i="82" s="1"/>
  <c r="AJ69" i="82"/>
  <c r="AK69" i="82"/>
  <c r="AT69" i="82" s="1"/>
  <c r="AJ45" i="82"/>
  <c r="AK45" i="82"/>
  <c r="AT45" i="82" s="1"/>
  <c r="AJ15" i="82"/>
  <c r="AK15" i="82"/>
  <c r="AT15" i="82" s="1"/>
  <c r="AJ78" i="10"/>
  <c r="AK78" i="10"/>
  <c r="AT78" i="10" s="1"/>
  <c r="AK60" i="10"/>
  <c r="AT60" i="10" s="1"/>
  <c r="AJ60" i="10"/>
  <c r="AK48" i="10"/>
  <c r="AT48" i="10" s="1"/>
  <c r="AJ48" i="10"/>
  <c r="AK24" i="10"/>
  <c r="AT24" i="10" s="1"/>
  <c r="AJ24" i="10"/>
  <c r="AJ92" i="82"/>
  <c r="AK92" i="82"/>
  <c r="AT92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63" i="50"/>
  <c r="AL63" i="50"/>
  <c r="AU63" i="50" s="1"/>
  <c r="AJ95" i="10"/>
  <c r="AK95" i="10"/>
  <c r="AT95" i="10" s="1"/>
  <c r="AJ89" i="10"/>
  <c r="AK89" i="10"/>
  <c r="AT89" i="10" s="1"/>
  <c r="AJ83" i="10"/>
  <c r="AK83" i="10"/>
  <c r="AT83" i="10" s="1"/>
  <c r="AJ77" i="10"/>
  <c r="AK77" i="10"/>
  <c r="AT77" i="10" s="1"/>
  <c r="AJ71" i="10"/>
  <c r="AK71" i="10"/>
  <c r="AT71" i="10" s="1"/>
  <c r="AJ65" i="10"/>
  <c r="AK65" i="10"/>
  <c r="AT65" i="10" s="1"/>
  <c r="AK59" i="10"/>
  <c r="AT59" i="10" s="1"/>
  <c r="AJ59" i="10"/>
  <c r="AK53" i="10"/>
  <c r="AT53" i="10" s="1"/>
  <c r="AJ53" i="10"/>
  <c r="AK47" i="10"/>
  <c r="AT47" i="10" s="1"/>
  <c r="AJ47" i="10"/>
  <c r="AK41" i="10"/>
  <c r="AT41" i="10" s="1"/>
  <c r="AJ41" i="10"/>
  <c r="AK35" i="10"/>
  <c r="AT35" i="10" s="1"/>
  <c r="AJ35" i="10"/>
  <c r="AK29" i="10"/>
  <c r="AT29" i="10" s="1"/>
  <c r="AJ29" i="10"/>
  <c r="AK23" i="10"/>
  <c r="AT23" i="10" s="1"/>
  <c r="AJ23" i="10"/>
  <c r="AK17" i="10"/>
  <c r="AT17" i="10" s="1"/>
  <c r="AJ17" i="10"/>
  <c r="AK11" i="10"/>
  <c r="AT11" i="10" s="1"/>
  <c r="AJ11" i="10"/>
  <c r="AK5" i="10"/>
  <c r="AT5" i="10" s="1"/>
  <c r="AJ5" i="10"/>
  <c r="AS19" i="50"/>
  <c r="AL19" i="50"/>
  <c r="AU19" i="50" s="1"/>
  <c r="AS37" i="50"/>
  <c r="AL37" i="50"/>
  <c r="AU37" i="50" s="1"/>
  <c r="AS55" i="50"/>
  <c r="AL55" i="50"/>
  <c r="AU55" i="50" s="1"/>
  <c r="AS73" i="50"/>
  <c r="AL73" i="50"/>
  <c r="AU73" i="50" s="1"/>
  <c r="AS91" i="50"/>
  <c r="AL91" i="50"/>
  <c r="AU91" i="50" s="1"/>
  <c r="AS16" i="50"/>
  <c r="AL16" i="50"/>
  <c r="AU16" i="50" s="1"/>
  <c r="AS82" i="50"/>
  <c r="AL82" i="50"/>
  <c r="AU82" i="50" s="1"/>
  <c r="AS14" i="50"/>
  <c r="AL14" i="50"/>
  <c r="AU14" i="50" s="1"/>
  <c r="AS32" i="50"/>
  <c r="AL32" i="50"/>
  <c r="AU32" i="50" s="1"/>
  <c r="AS50" i="50"/>
  <c r="AL50" i="50"/>
  <c r="AU50" i="50" s="1"/>
  <c r="AS68" i="50"/>
  <c r="AL68" i="50"/>
  <c r="AU68" i="50" s="1"/>
  <c r="AS86" i="50"/>
  <c r="AL86" i="50"/>
  <c r="AU86" i="50" s="1"/>
  <c r="AS57" i="50"/>
  <c r="AL57" i="50"/>
  <c r="AU57" i="50" s="1"/>
  <c r="AS46" i="50"/>
  <c r="AL46" i="50"/>
  <c r="AU46" i="50" s="1"/>
  <c r="AN97" i="90"/>
  <c r="AI97" i="90"/>
  <c r="AS17" i="50"/>
  <c r="AL17" i="50"/>
  <c r="AU17" i="50" s="1"/>
  <c r="AS71" i="50"/>
  <c r="AL71" i="50"/>
  <c r="AU71" i="50" s="1"/>
  <c r="AS75" i="50"/>
  <c r="AL75" i="50"/>
  <c r="AU75" i="50" s="1"/>
  <c r="AJ76" i="82"/>
  <c r="AK76" i="82"/>
  <c r="AT76" i="82" s="1"/>
  <c r="AJ58" i="82"/>
  <c r="AK58" i="82"/>
  <c r="AT58" i="82" s="1"/>
  <c r="AJ46" i="82"/>
  <c r="AK46" i="82"/>
  <c r="AT46" i="82" s="1"/>
  <c r="AJ22" i="82"/>
  <c r="AK22" i="82"/>
  <c r="AT22" i="82" s="1"/>
  <c r="AJ79" i="10"/>
  <c r="AK79" i="10"/>
  <c r="AT79" i="10" s="1"/>
  <c r="AJ61" i="10"/>
  <c r="AK61" i="10"/>
  <c r="AT61" i="10" s="1"/>
  <c r="AJ43" i="10"/>
  <c r="AK43" i="10"/>
  <c r="AT43" i="10" s="1"/>
  <c r="AJ7" i="10"/>
  <c r="AK7" i="10"/>
  <c r="AT7" i="10" s="1"/>
  <c r="AS49" i="50"/>
  <c r="AL49" i="50"/>
  <c r="AU49" i="50" s="1"/>
  <c r="AS85" i="50"/>
  <c r="AL85" i="50"/>
  <c r="AU85" i="50" s="1"/>
  <c r="AS52" i="50"/>
  <c r="AL52" i="50"/>
  <c r="AU52" i="50" s="1"/>
  <c r="AS44" i="50"/>
  <c r="AL44" i="50"/>
  <c r="AU44" i="50" s="1"/>
  <c r="AS88" i="50"/>
  <c r="AL88" i="50"/>
  <c r="AU88" i="50" s="1"/>
  <c r="AS9" i="50"/>
  <c r="AL9" i="50"/>
  <c r="AU9" i="50" s="1"/>
  <c r="AS18" i="50"/>
  <c r="AL18" i="50"/>
  <c r="AU18" i="50" s="1"/>
  <c r="AJ81" i="82"/>
  <c r="AK81" i="82"/>
  <c r="AT81" i="82" s="1"/>
  <c r="AJ57" i="82"/>
  <c r="AK57" i="82"/>
  <c r="AT57" i="82" s="1"/>
  <c r="AJ39" i="82"/>
  <c r="AK39" i="82"/>
  <c r="AT39" i="82" s="1"/>
  <c r="AJ21" i="82"/>
  <c r="AK21" i="82"/>
  <c r="AT21" i="82" s="1"/>
  <c r="AK90" i="10"/>
  <c r="AT90" i="10" s="1"/>
  <c r="AJ90" i="10"/>
  <c r="AJ66" i="10"/>
  <c r="AK66" i="10"/>
  <c r="AT66" i="10" s="1"/>
  <c r="AK30" i="10"/>
  <c r="AT30" i="10" s="1"/>
  <c r="AJ30" i="10"/>
  <c r="AK12" i="10"/>
  <c r="AT12" i="10" s="1"/>
  <c r="AJ12" i="10"/>
  <c r="AS41" i="50"/>
  <c r="AL41" i="50"/>
  <c r="AU41" i="50" s="1"/>
  <c r="AJ98" i="82"/>
  <c r="AS98" i="82" s="1"/>
  <c r="AK98" i="82"/>
  <c r="AT98" i="82" s="1"/>
  <c r="AJ74" i="82"/>
  <c r="AK74" i="82"/>
  <c r="AT74" i="82" s="1"/>
  <c r="AK4" i="50"/>
  <c r="AT4" i="50" s="1"/>
  <c r="AT100" i="50" s="1"/>
  <c r="AJ4" i="50"/>
  <c r="AS33" i="50"/>
  <c r="AL33" i="50"/>
  <c r="AU33" i="50" s="1"/>
  <c r="AS6" i="50"/>
  <c r="AL6" i="50"/>
  <c r="AU6" i="50" s="1"/>
  <c r="AS24" i="50"/>
  <c r="AL24" i="50"/>
  <c r="AU24" i="50" s="1"/>
  <c r="AS42" i="50"/>
  <c r="AL42" i="50"/>
  <c r="AU42" i="50" s="1"/>
  <c r="AS60" i="50"/>
  <c r="AL60" i="50"/>
  <c r="AU60" i="50" s="1"/>
  <c r="AS78" i="50"/>
  <c r="AL78" i="50"/>
  <c r="AU78" i="50" s="1"/>
  <c r="AS96" i="50"/>
  <c r="AL96" i="50"/>
  <c r="AU96" i="50" s="1"/>
  <c r="AJ97" i="82"/>
  <c r="AK97" i="82"/>
  <c r="AT97" i="82" s="1"/>
  <c r="AJ91" i="82"/>
  <c r="AK91" i="82"/>
  <c r="AT91" i="82" s="1"/>
  <c r="AJ85" i="82"/>
  <c r="AK85" i="82"/>
  <c r="AT85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S22" i="50"/>
  <c r="AL22" i="50"/>
  <c r="AU22" i="50" s="1"/>
  <c r="AS94" i="50"/>
  <c r="AL94" i="50"/>
  <c r="AU94" i="50" s="1"/>
  <c r="AJ94" i="10"/>
  <c r="AK94" i="10"/>
  <c r="AT94" i="10" s="1"/>
  <c r="AJ88" i="10"/>
  <c r="AK88" i="10"/>
  <c r="AT88" i="10" s="1"/>
  <c r="AJ82" i="10"/>
  <c r="AK82" i="10"/>
  <c r="AT82" i="10" s="1"/>
  <c r="AJ76" i="10"/>
  <c r="AK76" i="10"/>
  <c r="AT76" i="10" s="1"/>
  <c r="AJ70" i="10"/>
  <c r="AK70" i="10"/>
  <c r="AT70" i="10" s="1"/>
  <c r="AJ64" i="10"/>
  <c r="AK64" i="10"/>
  <c r="AT64" i="10" s="1"/>
  <c r="AK58" i="10"/>
  <c r="AT58" i="10" s="1"/>
  <c r="AJ58" i="10"/>
  <c r="AK52" i="10"/>
  <c r="AT52" i="10" s="1"/>
  <c r="AJ52" i="10"/>
  <c r="AK46" i="10"/>
  <c r="AT46" i="10" s="1"/>
  <c r="AJ46" i="10"/>
  <c r="AJ40" i="10"/>
  <c r="AK40" i="10"/>
  <c r="AT40" i="10" s="1"/>
  <c r="AJ34" i="10"/>
  <c r="AK34" i="10"/>
  <c r="AT34" i="10" s="1"/>
  <c r="AJ28" i="10"/>
  <c r="AK28" i="10"/>
  <c r="AT28" i="10" s="1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S51" i="50"/>
  <c r="AL51" i="50"/>
  <c r="AU51" i="50" s="1"/>
  <c r="AS35" i="50"/>
  <c r="AL35" i="50"/>
  <c r="AU35" i="50" s="1"/>
  <c r="AS89" i="50"/>
  <c r="AL89" i="50"/>
  <c r="AU89" i="50" s="1"/>
  <c r="AS58" i="50"/>
  <c r="AL58" i="50"/>
  <c r="AU58" i="50" s="1"/>
  <c r="AJ88" i="82"/>
  <c r="AK88" i="82"/>
  <c r="AT88" i="82" s="1"/>
  <c r="AJ64" i="82"/>
  <c r="AK64" i="82"/>
  <c r="AT64" i="82" s="1"/>
  <c r="AJ34" i="82"/>
  <c r="AK34" i="82"/>
  <c r="AT34" i="82" s="1"/>
  <c r="AJ16" i="82"/>
  <c r="AK16" i="82"/>
  <c r="AT16" i="82" s="1"/>
  <c r="AJ97" i="10"/>
  <c r="AK97" i="10"/>
  <c r="AT97" i="10" s="1"/>
  <c r="AJ73" i="10"/>
  <c r="AK73" i="10"/>
  <c r="AT73" i="10" s="1"/>
  <c r="AJ37" i="10"/>
  <c r="AK37" i="10"/>
  <c r="AT37" i="10" s="1"/>
  <c r="AJ25" i="10"/>
  <c r="AK25" i="10"/>
  <c r="AT25" i="10" s="1"/>
  <c r="AS13" i="50"/>
  <c r="AL13" i="50"/>
  <c r="AU13" i="50" s="1"/>
  <c r="AS67" i="50"/>
  <c r="AL67" i="50"/>
  <c r="AU67" i="50" s="1"/>
  <c r="AS93" i="50"/>
  <c r="AL93" i="50"/>
  <c r="AU93" i="50" s="1"/>
  <c r="AS26" i="50"/>
  <c r="AL26" i="50"/>
  <c r="AU26" i="50" s="1"/>
  <c r="AS10" i="50"/>
  <c r="AL10" i="50"/>
  <c r="AU10" i="50" s="1"/>
  <c r="AS36" i="50"/>
  <c r="AL36" i="50"/>
  <c r="AU36" i="50" s="1"/>
  <c r="AS54" i="50"/>
  <c r="AL54" i="50"/>
  <c r="AU54" i="50" s="1"/>
  <c r="AS72" i="50"/>
  <c r="AL72" i="50"/>
  <c r="AU72" i="50" s="1"/>
  <c r="AS90" i="50"/>
  <c r="AL90" i="50"/>
  <c r="AU90" i="50" s="1"/>
  <c r="AJ75" i="82"/>
  <c r="AK75" i="82"/>
  <c r="AT75" i="82" s="1"/>
  <c r="AJ51" i="82"/>
  <c r="AK51" i="82"/>
  <c r="AT51" i="82" s="1"/>
  <c r="AJ9" i="82"/>
  <c r="AK9" i="82"/>
  <c r="AT9" i="82" s="1"/>
  <c r="AS64" i="50"/>
  <c r="AL64" i="50"/>
  <c r="AU64" i="50" s="1"/>
  <c r="AK96" i="10"/>
  <c r="AT96" i="10" s="1"/>
  <c r="AJ96" i="10"/>
  <c r="AJ72" i="10"/>
  <c r="AK72" i="10"/>
  <c r="AT72" i="10" s="1"/>
  <c r="AK42" i="10"/>
  <c r="AT42" i="10" s="1"/>
  <c r="AJ42" i="10"/>
  <c r="AK18" i="10"/>
  <c r="AT18" i="10" s="1"/>
  <c r="AJ18" i="10"/>
  <c r="AS27" i="50"/>
  <c r="AL27" i="50"/>
  <c r="AU27" i="50" s="1"/>
  <c r="AL3" i="50"/>
  <c r="AU3" i="50" s="1"/>
  <c r="AS3" i="50"/>
  <c r="AS77" i="50"/>
  <c r="AL77" i="50"/>
  <c r="AU77" i="50" s="1"/>
  <c r="AS5" i="50"/>
  <c r="AL5" i="50"/>
  <c r="AU5" i="50" s="1"/>
  <c r="AJ86" i="82"/>
  <c r="AK86" i="82"/>
  <c r="AT86" i="82" s="1"/>
  <c r="AS11" i="50"/>
  <c r="AL11" i="50"/>
  <c r="AU11" i="50" s="1"/>
  <c r="AS47" i="50"/>
  <c r="AL47" i="50"/>
  <c r="AU47" i="50" s="1"/>
  <c r="AS65" i="50"/>
  <c r="AL65" i="50"/>
  <c r="AU65" i="50" s="1"/>
  <c r="AS83" i="50"/>
  <c r="AL83" i="50"/>
  <c r="AU83" i="50" s="1"/>
  <c r="AS40" i="50"/>
  <c r="AL40" i="50"/>
  <c r="AU40" i="50" s="1"/>
  <c r="AS12" i="50"/>
  <c r="AL12" i="50"/>
  <c r="AU12" i="50" s="1"/>
  <c r="AS30" i="50"/>
  <c r="AL30" i="50"/>
  <c r="AU30" i="50" s="1"/>
  <c r="AS48" i="50"/>
  <c r="AL48" i="50"/>
  <c r="AU48" i="50" s="1"/>
  <c r="AS66" i="50"/>
  <c r="AL66" i="50"/>
  <c r="AU66" i="50" s="1"/>
  <c r="AS84" i="50"/>
  <c r="AL84" i="50"/>
  <c r="AU84" i="50" s="1"/>
  <c r="AS97" i="50"/>
  <c r="AL97" i="50"/>
  <c r="AU97" i="50" s="1"/>
  <c r="AJ96" i="82"/>
  <c r="AK96" i="82"/>
  <c r="AT96" i="82" s="1"/>
  <c r="AJ90" i="82"/>
  <c r="AK90" i="82"/>
  <c r="AT90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87" i="50"/>
  <c r="AL87" i="50"/>
  <c r="AU87" i="50" s="1"/>
  <c r="AJ93" i="10"/>
  <c r="AK93" i="10"/>
  <c r="AT93" i="10" s="1"/>
  <c r="AJ87" i="10"/>
  <c r="AK87" i="10"/>
  <c r="AT87" i="10" s="1"/>
  <c r="AJ81" i="10"/>
  <c r="AK81" i="10"/>
  <c r="AT81" i="10" s="1"/>
  <c r="AJ75" i="10"/>
  <c r="AK75" i="10"/>
  <c r="AT75" i="10" s="1"/>
  <c r="AJ69" i="10"/>
  <c r="AK69" i="10"/>
  <c r="AT69" i="10" s="1"/>
  <c r="AJ63" i="10"/>
  <c r="AK63" i="10"/>
  <c r="AT63" i="10" s="1"/>
  <c r="AJ57" i="10"/>
  <c r="AK57" i="10"/>
  <c r="AT57" i="10" s="1"/>
  <c r="AJ51" i="10"/>
  <c r="AK51" i="10"/>
  <c r="AT51" i="10" s="1"/>
  <c r="AJ45" i="10"/>
  <c r="AK45" i="10"/>
  <c r="AT45" i="10" s="1"/>
  <c r="AK39" i="10"/>
  <c r="AT39" i="10" s="1"/>
  <c r="AJ39" i="10"/>
  <c r="AK33" i="10"/>
  <c r="AT33" i="10" s="1"/>
  <c r="AJ33" i="10"/>
  <c r="AK27" i="10"/>
  <c r="AT27" i="10" s="1"/>
  <c r="AJ27" i="10"/>
  <c r="AK21" i="10"/>
  <c r="AT21" i="10" s="1"/>
  <c r="AJ21" i="10"/>
  <c r="AK15" i="10"/>
  <c r="AT15" i="10" s="1"/>
  <c r="AJ15" i="10"/>
  <c r="AK9" i="10"/>
  <c r="AT9" i="10" s="1"/>
  <c r="AJ9" i="10"/>
  <c r="AS7" i="50"/>
  <c r="AL7" i="50"/>
  <c r="AU7" i="50" s="1"/>
  <c r="AS25" i="50"/>
  <c r="AL25" i="50"/>
  <c r="AU25" i="50" s="1"/>
  <c r="AS43" i="50"/>
  <c r="AL43" i="50"/>
  <c r="AU43" i="50" s="1"/>
  <c r="AS61" i="50"/>
  <c r="AL61" i="50"/>
  <c r="AU61" i="50" s="1"/>
  <c r="AS79" i="50"/>
  <c r="AL79" i="50"/>
  <c r="AU79" i="50" s="1"/>
  <c r="AS21" i="50"/>
  <c r="AL21" i="50"/>
  <c r="AU21" i="50" s="1"/>
  <c r="AS28" i="50"/>
  <c r="AL28" i="50"/>
  <c r="AU28" i="50" s="1"/>
  <c r="AR98" i="10"/>
  <c r="AR100" i="10" s="1"/>
  <c r="AS20" i="50"/>
  <c r="AL20" i="50"/>
  <c r="AU20" i="50" s="1"/>
  <c r="AS38" i="50"/>
  <c r="AL38" i="50"/>
  <c r="AU38" i="50" s="1"/>
  <c r="AS56" i="50"/>
  <c r="AL56" i="50"/>
  <c r="AU56" i="50" s="1"/>
  <c r="AS74" i="50"/>
  <c r="AL74" i="50"/>
  <c r="AU74" i="50" s="1"/>
  <c r="AS70" i="50"/>
  <c r="AL70" i="50"/>
  <c r="AU70" i="50" s="1"/>
  <c r="AS53" i="50"/>
  <c r="AL53" i="50"/>
  <c r="AU53" i="50" s="1"/>
  <c r="AS92" i="50"/>
  <c r="AL92" i="50"/>
  <c r="AU92" i="50" s="1"/>
  <c r="AJ82" i="82"/>
  <c r="AK82" i="82"/>
  <c r="AT82" i="82" s="1"/>
  <c r="AJ52" i="82"/>
  <c r="AK52" i="82"/>
  <c r="AT52" i="82" s="1"/>
  <c r="AJ28" i="82"/>
  <c r="AK28" i="82"/>
  <c r="AT28" i="82" s="1"/>
  <c r="AJ10" i="82"/>
  <c r="AK10" i="82"/>
  <c r="AT10" i="82" s="1"/>
  <c r="AJ85" i="10"/>
  <c r="AK85" i="10"/>
  <c r="AT85" i="10" s="1"/>
  <c r="AJ55" i="10"/>
  <c r="AK55" i="10"/>
  <c r="AT55" i="10" s="1"/>
  <c r="AJ31" i="10"/>
  <c r="AK31" i="10"/>
  <c r="AT31" i="10" s="1"/>
  <c r="AJ19" i="10"/>
  <c r="AK19" i="10"/>
  <c r="AT19" i="10" s="1"/>
  <c r="AS31" i="50"/>
  <c r="AL31" i="50"/>
  <c r="AU31" i="50" s="1"/>
  <c r="AS8" i="50"/>
  <c r="AL8" i="50"/>
  <c r="AU8" i="50" s="1"/>
  <c r="AS62" i="50"/>
  <c r="AL62" i="50"/>
  <c r="AU62" i="50" s="1"/>
  <c r="AS39" i="50"/>
  <c r="AL39" i="50"/>
  <c r="AU39" i="50" s="1"/>
  <c r="AR98" i="82"/>
  <c r="AR100" i="82" s="1"/>
  <c r="AL98" i="82"/>
  <c r="AU98" i="82" s="1"/>
  <c r="AJ87" i="82"/>
  <c r="AK87" i="82"/>
  <c r="AT87" i="82" s="1"/>
  <c r="AJ63" i="82"/>
  <c r="AK63" i="82"/>
  <c r="AT63" i="82" s="1"/>
  <c r="AJ33" i="82"/>
  <c r="AK33" i="82"/>
  <c r="AT33" i="82" s="1"/>
  <c r="AJ27" i="82"/>
  <c r="AK27" i="82"/>
  <c r="AT27" i="82" s="1"/>
  <c r="AJ84" i="10"/>
  <c r="AK84" i="10"/>
  <c r="AT84" i="10" s="1"/>
  <c r="AK54" i="10"/>
  <c r="AT54" i="10" s="1"/>
  <c r="AJ54" i="10"/>
  <c r="AK36" i="10"/>
  <c r="AT36" i="10" s="1"/>
  <c r="AJ36" i="10"/>
  <c r="AK6" i="10"/>
  <c r="AT6" i="10" s="1"/>
  <c r="AJ6" i="10"/>
  <c r="AS23" i="50"/>
  <c r="AL23" i="50"/>
  <c r="AU23" i="50" s="1"/>
  <c r="AS59" i="50"/>
  <c r="AL59" i="50"/>
  <c r="AU59" i="50" s="1"/>
  <c r="AS95" i="50"/>
  <c r="AL95" i="50"/>
  <c r="AU95" i="50" s="1"/>
  <c r="AS76" i="50"/>
  <c r="AL76" i="50"/>
  <c r="AU76" i="50" s="1"/>
  <c r="AJ80" i="82"/>
  <c r="AK80" i="82"/>
  <c r="AT80" i="82" s="1"/>
  <c r="AS29" i="50"/>
  <c r="AL29" i="50"/>
  <c r="AU29" i="50" s="1"/>
  <c r="AS45" i="50"/>
  <c r="AL45" i="50"/>
  <c r="AU45" i="50" s="1"/>
  <c r="AJ95" i="82"/>
  <c r="AK95" i="82"/>
  <c r="AT95" i="82" s="1"/>
  <c r="AJ89" i="82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3" i="82"/>
  <c r="AB4" i="82"/>
  <c r="AL98" i="50"/>
  <c r="AU98" i="50" s="1"/>
  <c r="AS34" i="50"/>
  <c r="AL34" i="50"/>
  <c r="AU34" i="50" s="1"/>
  <c r="AK98" i="10"/>
  <c r="AT98" i="10" s="1"/>
  <c r="AJ98" i="10"/>
  <c r="AS98" i="10" s="1"/>
  <c r="AJ92" i="10"/>
  <c r="AK92" i="10"/>
  <c r="AT92" i="10" s="1"/>
  <c r="AJ86" i="10"/>
  <c r="AK86" i="10"/>
  <c r="AT86" i="10" s="1"/>
  <c r="AJ80" i="10"/>
  <c r="AK80" i="10"/>
  <c r="AT80" i="10" s="1"/>
  <c r="AJ74" i="10"/>
  <c r="AK74" i="10"/>
  <c r="AT74" i="10" s="1"/>
  <c r="AJ68" i="10"/>
  <c r="AK68" i="10"/>
  <c r="AT68" i="10" s="1"/>
  <c r="AJ62" i="10"/>
  <c r="AK62" i="10"/>
  <c r="AT62" i="10" s="1"/>
  <c r="AK56" i="10"/>
  <c r="AT56" i="10" s="1"/>
  <c r="AJ56" i="10"/>
  <c r="AK50" i="10"/>
  <c r="AT50" i="10" s="1"/>
  <c r="AJ50" i="10"/>
  <c r="AK44" i="10"/>
  <c r="AT44" i="10" s="1"/>
  <c r="AJ44" i="10"/>
  <c r="AK38" i="10"/>
  <c r="AT38" i="10" s="1"/>
  <c r="AJ38" i="10"/>
  <c r="AK32" i="10"/>
  <c r="AT32" i="10" s="1"/>
  <c r="AJ32" i="10"/>
  <c r="AK26" i="10"/>
  <c r="AT26" i="10" s="1"/>
  <c r="AJ26" i="10"/>
  <c r="AK20" i="10"/>
  <c r="AT20" i="10" s="1"/>
  <c r="AJ20" i="10"/>
  <c r="AK14" i="10"/>
  <c r="AT14" i="10" s="1"/>
  <c r="AJ14" i="10"/>
  <c r="AK8" i="10"/>
  <c r="AT8" i="10" s="1"/>
  <c r="AJ8" i="10"/>
  <c r="AS69" i="50"/>
  <c r="AL69" i="50"/>
  <c r="AU69" i="50" s="1"/>
  <c r="AS15" i="50"/>
  <c r="AL15" i="50"/>
  <c r="AU15" i="50" s="1"/>
  <c r="AS81" i="50"/>
  <c r="AL81" i="50"/>
  <c r="AU81" i="50" s="1"/>
  <c r="Y98" i="90"/>
  <c r="X98" i="90"/>
  <c r="Z98" i="90" l="1"/>
  <c r="AG98" i="90" s="1"/>
  <c r="AP98" i="90" s="1"/>
  <c r="AP100" i="90" s="1"/>
  <c r="AC98" i="90"/>
  <c r="AS11" i="10"/>
  <c r="AL11" i="10"/>
  <c r="AU11" i="10" s="1"/>
  <c r="AS60" i="10"/>
  <c r="AL60" i="10"/>
  <c r="AU60" i="10" s="1"/>
  <c r="AS47" i="82"/>
  <c r="AL47" i="82"/>
  <c r="AU47" i="82" s="1"/>
  <c r="AS9" i="82"/>
  <c r="AL9" i="82"/>
  <c r="AU9" i="82" s="1"/>
  <c r="AS46" i="10"/>
  <c r="AL46" i="10"/>
  <c r="AU46" i="10" s="1"/>
  <c r="AS30" i="10"/>
  <c r="AL30" i="10"/>
  <c r="AU30" i="10" s="1"/>
  <c r="AS17" i="10"/>
  <c r="AL17" i="10"/>
  <c r="AU17" i="10" s="1"/>
  <c r="AS35" i="10"/>
  <c r="AL35" i="10"/>
  <c r="AU35" i="10" s="1"/>
  <c r="AS53" i="10"/>
  <c r="AL53" i="10"/>
  <c r="AU53" i="10" s="1"/>
  <c r="AS24" i="10"/>
  <c r="AL24" i="10"/>
  <c r="AU24" i="10" s="1"/>
  <c r="AS91" i="10"/>
  <c r="AL91" i="10"/>
  <c r="AU91" i="10" s="1"/>
  <c r="AS54" i="10"/>
  <c r="AL54" i="10"/>
  <c r="AU54" i="10" s="1"/>
  <c r="AS58" i="10"/>
  <c r="AL58" i="10"/>
  <c r="AU58" i="10" s="1"/>
  <c r="AS90" i="10"/>
  <c r="AL90" i="10"/>
  <c r="AU90" i="10" s="1"/>
  <c r="AS29" i="10"/>
  <c r="AL29" i="10"/>
  <c r="AU29" i="10" s="1"/>
  <c r="AS14" i="10"/>
  <c r="AL14" i="10"/>
  <c r="AU14" i="10" s="1"/>
  <c r="AS29" i="82"/>
  <c r="AL29" i="82"/>
  <c r="AU29" i="82" s="1"/>
  <c r="AS83" i="82"/>
  <c r="AL83" i="82"/>
  <c r="AU83" i="82" s="1"/>
  <c r="AS82" i="82"/>
  <c r="AL82" i="82"/>
  <c r="AU82" i="82" s="1"/>
  <c r="AS93" i="10"/>
  <c r="AL93" i="10"/>
  <c r="AU93" i="10" s="1"/>
  <c r="AS48" i="82"/>
  <c r="AL48" i="82"/>
  <c r="AU48" i="82" s="1"/>
  <c r="AS64" i="82"/>
  <c r="AL64" i="82"/>
  <c r="AU64" i="82" s="1"/>
  <c r="AJ4" i="10"/>
  <c r="AK4" i="10"/>
  <c r="AT4" i="10" s="1"/>
  <c r="AT100" i="10" s="1"/>
  <c r="AS40" i="10"/>
  <c r="AL40" i="10"/>
  <c r="AU40" i="10" s="1"/>
  <c r="AS94" i="10"/>
  <c r="AL94" i="10"/>
  <c r="AU94" i="10" s="1"/>
  <c r="AS43" i="82"/>
  <c r="AL43" i="82"/>
  <c r="AU43" i="82" s="1"/>
  <c r="AS97" i="82"/>
  <c r="AL97" i="82"/>
  <c r="AU97" i="82" s="1"/>
  <c r="AS79" i="10"/>
  <c r="AL79" i="10"/>
  <c r="AU79" i="10" s="1"/>
  <c r="AS56" i="82"/>
  <c r="AL56" i="82"/>
  <c r="AU56" i="82" s="1"/>
  <c r="AS45" i="82"/>
  <c r="AL45" i="82"/>
  <c r="AU45" i="82" s="1"/>
  <c r="AS68" i="10"/>
  <c r="AL68" i="10"/>
  <c r="AU68" i="10" s="1"/>
  <c r="AS6" i="10"/>
  <c r="AL6" i="10"/>
  <c r="AU6" i="10" s="1"/>
  <c r="AS96" i="10"/>
  <c r="AL96" i="10"/>
  <c r="AU96" i="10" s="1"/>
  <c r="AS20" i="10"/>
  <c r="AL20" i="10"/>
  <c r="AU20" i="10" s="1"/>
  <c r="AS38" i="10"/>
  <c r="AL38" i="10"/>
  <c r="AU38" i="10" s="1"/>
  <c r="AS56" i="10"/>
  <c r="AL56" i="10"/>
  <c r="AU56" i="10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9" i="82"/>
  <c r="AL89" i="82"/>
  <c r="AU89" i="82" s="1"/>
  <c r="AS84" i="10"/>
  <c r="AL84" i="10"/>
  <c r="AU84" i="10" s="1"/>
  <c r="AS63" i="82"/>
  <c r="AL63" i="82"/>
  <c r="AU63" i="82" s="1"/>
  <c r="AS55" i="10"/>
  <c r="AL55" i="10"/>
  <c r="AU55" i="10" s="1"/>
  <c r="AS28" i="82"/>
  <c r="AL28" i="82"/>
  <c r="AU28" i="82" s="1"/>
  <c r="AS45" i="10"/>
  <c r="AL45" i="10"/>
  <c r="AU45" i="10" s="1"/>
  <c r="AS63" i="10"/>
  <c r="AL63" i="10"/>
  <c r="AU63" i="10" s="1"/>
  <c r="AS81" i="10"/>
  <c r="AL81" i="10"/>
  <c r="AU81" i="10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90" i="82"/>
  <c r="AL90" i="82"/>
  <c r="AU90" i="82" s="1"/>
  <c r="AS51" i="82"/>
  <c r="AL51" i="82"/>
  <c r="AU51" i="82" s="1"/>
  <c r="AS37" i="10"/>
  <c r="AL37" i="10"/>
  <c r="AU37" i="10" s="1"/>
  <c r="AS16" i="82"/>
  <c r="AL16" i="82"/>
  <c r="AU16" i="82" s="1"/>
  <c r="AS88" i="82"/>
  <c r="AL88" i="82"/>
  <c r="AU88" i="82" s="1"/>
  <c r="AS10" i="10"/>
  <c r="AL10" i="10"/>
  <c r="AU10" i="10" s="1"/>
  <c r="AS28" i="10"/>
  <c r="AL28" i="10"/>
  <c r="AU28" i="10" s="1"/>
  <c r="AS64" i="10"/>
  <c r="AL64" i="10"/>
  <c r="AU64" i="10" s="1"/>
  <c r="AS82" i="10"/>
  <c r="AL82" i="10"/>
  <c r="AU82" i="10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5" i="82"/>
  <c r="AL85" i="82"/>
  <c r="AU85" i="82" s="1"/>
  <c r="AS21" i="82"/>
  <c r="AL21" i="82"/>
  <c r="AU21" i="82" s="1"/>
  <c r="AS81" i="82"/>
  <c r="AL81" i="82"/>
  <c r="AU81" i="82" s="1"/>
  <c r="AS43" i="10"/>
  <c r="AL43" i="10"/>
  <c r="AU43" i="10" s="1"/>
  <c r="AS22" i="82"/>
  <c r="AL22" i="82"/>
  <c r="AU22" i="82" s="1"/>
  <c r="AS76" i="82"/>
  <c r="AL76" i="82"/>
  <c r="AU76" i="82" s="1"/>
  <c r="AS71" i="10"/>
  <c r="AL71" i="10"/>
  <c r="AU71" i="10" s="1"/>
  <c r="AS89" i="10"/>
  <c r="AL89" i="10"/>
  <c r="AU89" i="10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78" i="10"/>
  <c r="AL78" i="10"/>
  <c r="AU78" i="10" s="1"/>
  <c r="AS69" i="82"/>
  <c r="AL69" i="82"/>
  <c r="AU69" i="82" s="1"/>
  <c r="AS13" i="10"/>
  <c r="AL13" i="10"/>
  <c r="AU13" i="10" s="1"/>
  <c r="AS70" i="82"/>
  <c r="AL70" i="82"/>
  <c r="AU70" i="82" s="1"/>
  <c r="AS80" i="10"/>
  <c r="AL80" i="10"/>
  <c r="AU80" i="10" s="1"/>
  <c r="AS39" i="10"/>
  <c r="AL39" i="10"/>
  <c r="AU39" i="10" s="1"/>
  <c r="AL3" i="10"/>
  <c r="AU3" i="10" s="1"/>
  <c r="AS3" i="10"/>
  <c r="AS12" i="10"/>
  <c r="AL12" i="10"/>
  <c r="AU12" i="10" s="1"/>
  <c r="AS50" i="10"/>
  <c r="AL50" i="10"/>
  <c r="AU50" i="10" s="1"/>
  <c r="AS31" i="10"/>
  <c r="AL31" i="10"/>
  <c r="AU31" i="10" s="1"/>
  <c r="AS75" i="10"/>
  <c r="AL75" i="10"/>
  <c r="AU75" i="10" s="1"/>
  <c r="AS30" i="82"/>
  <c r="AL30" i="82"/>
  <c r="AU30" i="82" s="1"/>
  <c r="AS84" i="82"/>
  <c r="AL84" i="82"/>
  <c r="AU84" i="82" s="1"/>
  <c r="AS25" i="10"/>
  <c r="AL25" i="10"/>
  <c r="AU25" i="10" s="1"/>
  <c r="AS7" i="82"/>
  <c r="AL7" i="82"/>
  <c r="AU7" i="82" s="1"/>
  <c r="AS79" i="82"/>
  <c r="AL79" i="82"/>
  <c r="AU79" i="82" s="1"/>
  <c r="AS58" i="82"/>
  <c r="AL58" i="82"/>
  <c r="AU58" i="82" s="1"/>
  <c r="AS65" i="10"/>
  <c r="AL65" i="10"/>
  <c r="AU65" i="10" s="1"/>
  <c r="AS20" i="82"/>
  <c r="AL20" i="82"/>
  <c r="AU20" i="82" s="1"/>
  <c r="AS92" i="82"/>
  <c r="AL92" i="82"/>
  <c r="AU92" i="82" s="1"/>
  <c r="AS67" i="10"/>
  <c r="AL67" i="10"/>
  <c r="AU67" i="10" s="1"/>
  <c r="AH98" i="90"/>
  <c r="AQ98" i="90" s="1"/>
  <c r="AQ100" i="90" s="1"/>
  <c r="AZ3" i="90"/>
  <c r="AX8" i="90" s="1"/>
  <c r="AS9" i="10"/>
  <c r="AL9" i="10"/>
  <c r="AU9" i="10" s="1"/>
  <c r="AS18" i="10"/>
  <c r="AL18" i="10"/>
  <c r="AU18" i="10" s="1"/>
  <c r="AS74" i="10"/>
  <c r="AL74" i="10"/>
  <c r="AU74" i="10" s="1"/>
  <c r="AS36" i="10"/>
  <c r="AL36" i="10"/>
  <c r="AU36" i="10" s="1"/>
  <c r="AL98" i="10"/>
  <c r="AU98" i="10" s="1"/>
  <c r="AS15" i="10"/>
  <c r="AL15" i="10"/>
  <c r="AU15" i="10" s="1"/>
  <c r="AS33" i="10"/>
  <c r="AL33" i="10"/>
  <c r="AU33" i="10" s="1"/>
  <c r="AS42" i="10"/>
  <c r="AL42" i="10"/>
  <c r="AU42" i="10" s="1"/>
  <c r="AS52" i="10"/>
  <c r="AL52" i="10"/>
  <c r="AU52" i="10" s="1"/>
  <c r="AS4" i="50"/>
  <c r="AS100" i="50" s="1"/>
  <c r="AL4" i="50"/>
  <c r="AU4" i="50" s="1"/>
  <c r="AU100" i="50" s="1"/>
  <c r="C11" i="50" s="1"/>
  <c r="AR97" i="90"/>
  <c r="AS5" i="10"/>
  <c r="AL5" i="10"/>
  <c r="AU5" i="10" s="1"/>
  <c r="AS23" i="10"/>
  <c r="AL23" i="10"/>
  <c r="AU23" i="10" s="1"/>
  <c r="AS41" i="10"/>
  <c r="AL41" i="10"/>
  <c r="AU41" i="10" s="1"/>
  <c r="AS59" i="10"/>
  <c r="AL59" i="10"/>
  <c r="AU59" i="10" s="1"/>
  <c r="AS48" i="10"/>
  <c r="AL48" i="10"/>
  <c r="AU48" i="10" s="1"/>
  <c r="AS62" i="10"/>
  <c r="AL62" i="10"/>
  <c r="AU62" i="10" s="1"/>
  <c r="AS21" i="10"/>
  <c r="AL21" i="10"/>
  <c r="AU21" i="10" s="1"/>
  <c r="AS47" i="10"/>
  <c r="AL47" i="10"/>
  <c r="AU47" i="10" s="1"/>
  <c r="AS32" i="10"/>
  <c r="AL32" i="10"/>
  <c r="AU32" i="10" s="1"/>
  <c r="AS11" i="82"/>
  <c r="AL11" i="82"/>
  <c r="AU11" i="82" s="1"/>
  <c r="AS65" i="82"/>
  <c r="AL65" i="82"/>
  <c r="AU65" i="82" s="1"/>
  <c r="AS33" i="82"/>
  <c r="AL33" i="82"/>
  <c r="AU33" i="82" s="1"/>
  <c r="AS10" i="82"/>
  <c r="AL10" i="82"/>
  <c r="AU10" i="82" s="1"/>
  <c r="AS57" i="10"/>
  <c r="AL57" i="10"/>
  <c r="AU57" i="10" s="1"/>
  <c r="AS12" i="82"/>
  <c r="AL12" i="82"/>
  <c r="AU12" i="82" s="1"/>
  <c r="AS66" i="82"/>
  <c r="AL66" i="82"/>
  <c r="AU66" i="82" s="1"/>
  <c r="AS72" i="10"/>
  <c r="AL72" i="10"/>
  <c r="AU72" i="10" s="1"/>
  <c r="AS97" i="10"/>
  <c r="AL97" i="10"/>
  <c r="AU97" i="10" s="1"/>
  <c r="AS22" i="10"/>
  <c r="AL22" i="10"/>
  <c r="AU22" i="10" s="1"/>
  <c r="AS76" i="10"/>
  <c r="AL76" i="10"/>
  <c r="AU76" i="10" s="1"/>
  <c r="AS25" i="82"/>
  <c r="AL25" i="82"/>
  <c r="AU25" i="82" s="1"/>
  <c r="AS61" i="82"/>
  <c r="AL61" i="82"/>
  <c r="AU61" i="82" s="1"/>
  <c r="AS74" i="82"/>
  <c r="AL74" i="82"/>
  <c r="AU74" i="82" s="1"/>
  <c r="AS57" i="82"/>
  <c r="AL57" i="82"/>
  <c r="AU57" i="82" s="1"/>
  <c r="AS7" i="10"/>
  <c r="AL7" i="10"/>
  <c r="AU7" i="10" s="1"/>
  <c r="AS83" i="10"/>
  <c r="AL83" i="10"/>
  <c r="AU83" i="10" s="1"/>
  <c r="AS38" i="82"/>
  <c r="AL38" i="82"/>
  <c r="AU38" i="82" s="1"/>
  <c r="AS40" i="82"/>
  <c r="AL40" i="82"/>
  <c r="AU40" i="82" s="1"/>
  <c r="AS86" i="10"/>
  <c r="AL86" i="10"/>
  <c r="AU86" i="10" s="1"/>
  <c r="AS27" i="10"/>
  <c r="AL27" i="10"/>
  <c r="AU27" i="10" s="1"/>
  <c r="AS92" i="10"/>
  <c r="AL92" i="10"/>
  <c r="AU92" i="10" s="1"/>
  <c r="AJ4" i="82"/>
  <c r="AK4" i="82"/>
  <c r="AT4" i="82" s="1"/>
  <c r="AT100" i="82" s="1"/>
  <c r="AS8" i="10"/>
  <c r="AL8" i="10"/>
  <c r="AU8" i="10" s="1"/>
  <c r="AS26" i="10"/>
  <c r="AL26" i="10"/>
  <c r="AU26" i="10" s="1"/>
  <c r="AS44" i="10"/>
  <c r="AL44" i="10"/>
  <c r="AU44" i="10" s="1"/>
  <c r="AL3" i="82"/>
  <c r="AU3" i="82" s="1"/>
  <c r="AS3" i="82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95" i="82"/>
  <c r="AL95" i="82"/>
  <c r="AU95" i="82" s="1"/>
  <c r="AS80" i="82"/>
  <c r="AL80" i="82"/>
  <c r="AU80" i="82" s="1"/>
  <c r="AS27" i="82"/>
  <c r="AL27" i="82"/>
  <c r="AU27" i="82" s="1"/>
  <c r="AS87" i="82"/>
  <c r="AL87" i="82"/>
  <c r="AU87" i="82" s="1"/>
  <c r="AS19" i="10"/>
  <c r="AL19" i="10"/>
  <c r="AU19" i="10" s="1"/>
  <c r="AS85" i="10"/>
  <c r="AL85" i="10"/>
  <c r="AU85" i="10" s="1"/>
  <c r="AS52" i="82"/>
  <c r="AL52" i="82"/>
  <c r="AU52" i="82" s="1"/>
  <c r="AS51" i="10"/>
  <c r="AL51" i="10"/>
  <c r="AU51" i="10" s="1"/>
  <c r="AS69" i="10"/>
  <c r="AL69" i="10"/>
  <c r="AU69" i="10" s="1"/>
  <c r="AS87" i="10"/>
  <c r="AL87" i="10"/>
  <c r="AU87" i="10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96" i="82"/>
  <c r="AL96" i="82"/>
  <c r="AU96" i="82" s="1"/>
  <c r="AS86" i="82"/>
  <c r="AL86" i="82"/>
  <c r="AU86" i="82" s="1"/>
  <c r="AS75" i="82"/>
  <c r="AL75" i="82"/>
  <c r="AU75" i="82" s="1"/>
  <c r="AS73" i="10"/>
  <c r="AL73" i="10"/>
  <c r="AU73" i="10" s="1"/>
  <c r="AS34" i="82"/>
  <c r="AL34" i="82"/>
  <c r="AU34" i="82" s="1"/>
  <c r="AS16" i="10"/>
  <c r="AL16" i="10"/>
  <c r="AU16" i="10" s="1"/>
  <c r="AS34" i="10"/>
  <c r="AL34" i="10"/>
  <c r="AU34" i="10" s="1"/>
  <c r="AS70" i="10"/>
  <c r="AL70" i="10"/>
  <c r="AU70" i="10" s="1"/>
  <c r="AS88" i="10"/>
  <c r="AL88" i="10"/>
  <c r="AU88" i="10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1" i="82"/>
  <c r="AL91" i="82"/>
  <c r="AU91" i="82" s="1"/>
  <c r="AS66" i="10"/>
  <c r="AL66" i="10"/>
  <c r="AU66" i="10" s="1"/>
  <c r="AS39" i="82"/>
  <c r="AL39" i="82"/>
  <c r="AU39" i="82" s="1"/>
  <c r="AS61" i="10"/>
  <c r="AL61" i="10"/>
  <c r="AU61" i="10" s="1"/>
  <c r="AS46" i="82"/>
  <c r="AL46" i="82"/>
  <c r="AU46" i="82" s="1"/>
  <c r="AS77" i="10"/>
  <c r="AL77" i="10"/>
  <c r="AU77" i="10" s="1"/>
  <c r="AS95" i="10"/>
  <c r="AL95" i="10"/>
  <c r="AU95" i="10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15" i="82"/>
  <c r="AL15" i="82"/>
  <c r="AU15" i="82" s="1"/>
  <c r="AS93" i="82"/>
  <c r="AL93" i="82"/>
  <c r="AU93" i="82" s="1"/>
  <c r="AS49" i="10"/>
  <c r="AL49" i="10"/>
  <c r="AU49" i="10" s="1"/>
  <c r="AS5" i="82"/>
  <c r="AL5" i="82"/>
  <c r="AU5" i="82" s="1"/>
  <c r="AS94" i="82"/>
  <c r="AL94" i="82"/>
  <c r="AU94" i="82" s="1"/>
  <c r="AE98" i="90" l="1"/>
  <c r="AF98" i="90"/>
  <c r="AO98" i="90" s="1"/>
  <c r="AO100" i="90" s="1"/>
  <c r="AX97" i="90"/>
  <c r="AX91" i="90"/>
  <c r="AX85" i="90"/>
  <c r="AX79" i="90"/>
  <c r="AX73" i="90"/>
  <c r="S73" i="90" s="1"/>
  <c r="AC73" i="90" s="1"/>
  <c r="AB74" i="90" s="1"/>
  <c r="AX67" i="90"/>
  <c r="AX60" i="90"/>
  <c r="AX55" i="90"/>
  <c r="AX49" i="90"/>
  <c r="AX43" i="90"/>
  <c r="AX37" i="90"/>
  <c r="S37" i="90" s="1"/>
  <c r="AC37" i="90" s="1"/>
  <c r="AB38" i="90" s="1"/>
  <c r="AX31" i="90"/>
  <c r="AX26" i="90"/>
  <c r="AX18" i="90"/>
  <c r="AX13" i="90"/>
  <c r="AX7" i="90"/>
  <c r="AX95" i="90"/>
  <c r="AX90" i="90"/>
  <c r="AX84" i="90"/>
  <c r="AX78" i="90"/>
  <c r="AX72" i="90"/>
  <c r="AX66" i="90"/>
  <c r="AX61" i="90"/>
  <c r="S61" i="90" s="1"/>
  <c r="AC61" i="90" s="1"/>
  <c r="AB62" i="90" s="1"/>
  <c r="AX54" i="90"/>
  <c r="AX48" i="90"/>
  <c r="AX42" i="90"/>
  <c r="AX35" i="90"/>
  <c r="AX30" i="90"/>
  <c r="AX24" i="90"/>
  <c r="AX19" i="90"/>
  <c r="AX11" i="90"/>
  <c r="AX6" i="90"/>
  <c r="AX94" i="90"/>
  <c r="AX89" i="90"/>
  <c r="AX83" i="90"/>
  <c r="S83" i="90" s="1"/>
  <c r="AC83" i="90" s="1"/>
  <c r="AB84" i="90" s="1"/>
  <c r="AX77" i="90"/>
  <c r="AX71" i="90"/>
  <c r="AX65" i="90"/>
  <c r="AX59" i="90"/>
  <c r="AX53" i="90"/>
  <c r="AX47" i="90"/>
  <c r="S47" i="90" s="1"/>
  <c r="AC47" i="90" s="1"/>
  <c r="AB48" i="90" s="1"/>
  <c r="AX41" i="90"/>
  <c r="AX36" i="90"/>
  <c r="AX29" i="90"/>
  <c r="AX23" i="90"/>
  <c r="AX17" i="90"/>
  <c r="AX12" i="90"/>
  <c r="S12" i="90" s="1"/>
  <c r="AC12" i="90" s="1"/>
  <c r="AB13" i="90" s="1"/>
  <c r="AX3" i="90"/>
  <c r="AX96" i="90"/>
  <c r="AX88" i="90"/>
  <c r="AX81" i="90"/>
  <c r="AX76" i="90"/>
  <c r="AX70" i="90"/>
  <c r="S70" i="90" s="1"/>
  <c r="AC70" i="90" s="1"/>
  <c r="AB71" i="90" s="1"/>
  <c r="AX64" i="90"/>
  <c r="AX58" i="90"/>
  <c r="AX52" i="90"/>
  <c r="AX46" i="90"/>
  <c r="AX40" i="90"/>
  <c r="AX34" i="90"/>
  <c r="S34" i="90" s="1"/>
  <c r="AC34" i="90" s="1"/>
  <c r="AB35" i="90" s="1"/>
  <c r="AX28" i="90"/>
  <c r="AX22" i="90"/>
  <c r="AX16" i="90"/>
  <c r="AX10" i="90"/>
  <c r="AX5" i="90"/>
  <c r="AX93" i="90"/>
  <c r="AX87" i="90"/>
  <c r="AX82" i="90"/>
  <c r="AX74" i="90"/>
  <c r="AX69" i="90"/>
  <c r="AX63" i="90"/>
  <c r="AX57" i="90"/>
  <c r="AX51" i="90"/>
  <c r="AX45" i="90"/>
  <c r="AX39" i="90"/>
  <c r="AX33" i="90"/>
  <c r="AX27" i="90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4" i="90"/>
  <c r="S4" i="90" s="1"/>
  <c r="AC4" i="90" s="1"/>
  <c r="AB5" i="90" s="1"/>
  <c r="AX92" i="90"/>
  <c r="AX86" i="90"/>
  <c r="AX80" i="90"/>
  <c r="S80" i="90" s="1"/>
  <c r="AC80" i="90" s="1"/>
  <c r="AB81" i="90" s="1"/>
  <c r="AX75" i="90"/>
  <c r="AX68" i="90"/>
  <c r="AX62" i="90"/>
  <c r="AX56" i="90"/>
  <c r="AX50" i="90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5" i="90"/>
  <c r="S25" i="90" s="1"/>
  <c r="AC25" i="90" s="1"/>
  <c r="AB26" i="90" s="1"/>
  <c r="AX20" i="90"/>
  <c r="S20" i="90" s="1"/>
  <c r="AC20" i="90" s="1"/>
  <c r="AB21" i="90" s="1"/>
  <c r="AX14" i="90"/>
  <c r="S14" i="90" s="1"/>
  <c r="AC14" i="90" s="1"/>
  <c r="AB15" i="90" s="1"/>
  <c r="S3" i="90"/>
  <c r="AC3" i="90" s="1"/>
  <c r="S5" i="90"/>
  <c r="AC5" i="90" s="1"/>
  <c r="AB6" i="90" s="1"/>
  <c r="S6" i="90"/>
  <c r="AC6" i="90" s="1"/>
  <c r="AB7" i="90" s="1"/>
  <c r="S7" i="90"/>
  <c r="AC7" i="90" s="1"/>
  <c r="AB8" i="90" s="1"/>
  <c r="S8" i="90"/>
  <c r="AC8" i="90" s="1"/>
  <c r="AB9" i="90" s="1"/>
  <c r="S10" i="90"/>
  <c r="AC10" i="90" s="1"/>
  <c r="AB11" i="90" s="1"/>
  <c r="S11" i="90"/>
  <c r="AC11" i="90" s="1"/>
  <c r="AB12" i="90" s="1"/>
  <c r="S13" i="90"/>
  <c r="AC13" i="90" s="1"/>
  <c r="AB14" i="90" s="1"/>
  <c r="S16" i="90"/>
  <c r="AC16" i="90" s="1"/>
  <c r="AB17" i="90" s="1"/>
  <c r="S17" i="90"/>
  <c r="AC17" i="90" s="1"/>
  <c r="AB18" i="90" s="1"/>
  <c r="S18" i="90"/>
  <c r="AC18" i="90" s="1"/>
  <c r="AB19" i="90" s="1"/>
  <c r="S19" i="90"/>
  <c r="AC19" i="90" s="1"/>
  <c r="AB20" i="90" s="1"/>
  <c r="S22" i="90"/>
  <c r="AC22" i="90" s="1"/>
  <c r="AB23" i="90" s="1"/>
  <c r="S23" i="90"/>
  <c r="AC23" i="90" s="1"/>
  <c r="AB24" i="90" s="1"/>
  <c r="S24" i="90"/>
  <c r="AC24" i="90" s="1"/>
  <c r="AB25" i="90" s="1"/>
  <c r="S26" i="90"/>
  <c r="AC26" i="90" s="1"/>
  <c r="AB27" i="90" s="1"/>
  <c r="S27" i="90"/>
  <c r="AC27" i="90" s="1"/>
  <c r="AB28" i="90" s="1"/>
  <c r="S28" i="90"/>
  <c r="AC28" i="90" s="1"/>
  <c r="AB29" i="90" s="1"/>
  <c r="S29" i="90"/>
  <c r="AC29" i="90" s="1"/>
  <c r="AB30" i="90" s="1"/>
  <c r="S30" i="90"/>
  <c r="AC30" i="90" s="1"/>
  <c r="AB31" i="90" s="1"/>
  <c r="S31" i="90"/>
  <c r="AC31" i="90" s="1"/>
  <c r="AB32" i="90" s="1"/>
  <c r="S33" i="90"/>
  <c r="AC33" i="90" s="1"/>
  <c r="AB34" i="90" s="1"/>
  <c r="S35" i="90"/>
  <c r="AC35" i="90" s="1"/>
  <c r="AB36" i="90" s="1"/>
  <c r="S36" i="90"/>
  <c r="AC36" i="90" s="1"/>
  <c r="AB37" i="90" s="1"/>
  <c r="S39" i="90"/>
  <c r="AC39" i="90" s="1"/>
  <c r="AB40" i="90" s="1"/>
  <c r="S40" i="90"/>
  <c r="AC40" i="90" s="1"/>
  <c r="AB41" i="90" s="1"/>
  <c r="S41" i="90"/>
  <c r="AC41" i="90" s="1"/>
  <c r="AB42" i="90" s="1"/>
  <c r="S42" i="90"/>
  <c r="AC42" i="90" s="1"/>
  <c r="AB43" i="90" s="1"/>
  <c r="S43" i="90"/>
  <c r="AC43" i="90" s="1"/>
  <c r="AB44" i="90" s="1"/>
  <c r="S45" i="90"/>
  <c r="AC45" i="90" s="1"/>
  <c r="AB46" i="90" s="1"/>
  <c r="S46" i="90"/>
  <c r="AC46" i="90" s="1"/>
  <c r="AB47" i="90" s="1"/>
  <c r="S48" i="90"/>
  <c r="AC48" i="90" s="1"/>
  <c r="AB49" i="90" s="1"/>
  <c r="S49" i="90"/>
  <c r="AC49" i="90" s="1"/>
  <c r="AB50" i="90" s="1"/>
  <c r="S50" i="90"/>
  <c r="AC50" i="90" s="1"/>
  <c r="AB51" i="90" s="1"/>
  <c r="S51" i="90"/>
  <c r="AC51" i="90" s="1"/>
  <c r="AB52" i="90" s="1"/>
  <c r="S52" i="90"/>
  <c r="AC52" i="90" s="1"/>
  <c r="AB53" i="90" s="1"/>
  <c r="S53" i="90"/>
  <c r="AC53" i="90" s="1"/>
  <c r="AB54" i="90" s="1"/>
  <c r="S54" i="90"/>
  <c r="AC54" i="90" s="1"/>
  <c r="AB55" i="90" s="1"/>
  <c r="S55" i="90"/>
  <c r="AC55" i="90" s="1"/>
  <c r="AB56" i="90" s="1"/>
  <c r="S56" i="90"/>
  <c r="AC56" i="90" s="1"/>
  <c r="AB57" i="90" s="1"/>
  <c r="S57" i="90"/>
  <c r="AC57" i="90" s="1"/>
  <c r="AB58" i="90" s="1"/>
  <c r="S58" i="90"/>
  <c r="AC58" i="90" s="1"/>
  <c r="AB59" i="90" s="1"/>
  <c r="S59" i="90"/>
  <c r="AC59" i="90" s="1"/>
  <c r="AB60" i="90" s="1"/>
  <c r="S60" i="90"/>
  <c r="AC60" i="90" s="1"/>
  <c r="AB61" i="90" s="1"/>
  <c r="S62" i="90"/>
  <c r="AC62" i="90" s="1"/>
  <c r="AB63" i="90" s="1"/>
  <c r="S63" i="90"/>
  <c r="AC63" i="90" s="1"/>
  <c r="AB64" i="90" s="1"/>
  <c r="S64" i="90"/>
  <c r="AC64" i="90" s="1"/>
  <c r="AB65" i="90" s="1"/>
  <c r="S65" i="90"/>
  <c r="AC65" i="90" s="1"/>
  <c r="AB66" i="90" s="1"/>
  <c r="S66" i="90"/>
  <c r="AC66" i="90" s="1"/>
  <c r="AB67" i="90" s="1"/>
  <c r="S67" i="90"/>
  <c r="AC67" i="90" s="1"/>
  <c r="AB68" i="90" s="1"/>
  <c r="S68" i="90"/>
  <c r="AC68" i="90" s="1"/>
  <c r="AB69" i="90" s="1"/>
  <c r="S69" i="90"/>
  <c r="AC69" i="90" s="1"/>
  <c r="AB70" i="90" s="1"/>
  <c r="S71" i="90"/>
  <c r="AC71" i="90" s="1"/>
  <c r="AB72" i="90" s="1"/>
  <c r="S72" i="90"/>
  <c r="AC72" i="90" s="1"/>
  <c r="AB73" i="90" s="1"/>
  <c r="S74" i="90"/>
  <c r="AC74" i="90" s="1"/>
  <c r="AB75" i="90" s="1"/>
  <c r="S75" i="90"/>
  <c r="AC75" i="90" s="1"/>
  <c r="AB76" i="90" s="1"/>
  <c r="S76" i="90"/>
  <c r="AC76" i="90" s="1"/>
  <c r="AB77" i="90" s="1"/>
  <c r="S77" i="90"/>
  <c r="AC77" i="90" s="1"/>
  <c r="AB78" i="90" s="1"/>
  <c r="S78" i="90"/>
  <c r="AC78" i="90" s="1"/>
  <c r="AB79" i="90" s="1"/>
  <c r="S79" i="90"/>
  <c r="AC79" i="90" s="1"/>
  <c r="AB80" i="90" s="1"/>
  <c r="S81" i="90"/>
  <c r="AC81" i="90" s="1"/>
  <c r="AB82" i="90" s="1"/>
  <c r="S82" i="90"/>
  <c r="AC82" i="90" s="1"/>
  <c r="AB83" i="90" s="1"/>
  <c r="S84" i="90"/>
  <c r="AC84" i="90" s="1"/>
  <c r="AB85" i="90" s="1"/>
  <c r="S85" i="90"/>
  <c r="AC85" i="90" s="1"/>
  <c r="AB86" i="90" s="1"/>
  <c r="S86" i="90"/>
  <c r="AC86" i="90" s="1"/>
  <c r="AB87" i="90" s="1"/>
  <c r="S87" i="90"/>
  <c r="AC87" i="90" s="1"/>
  <c r="AB88" i="90" s="1"/>
  <c r="S88" i="90"/>
  <c r="AC88" i="90" s="1"/>
  <c r="AB89" i="90" s="1"/>
  <c r="S89" i="90"/>
  <c r="AC89" i="90" s="1"/>
  <c r="AB90" i="90" s="1"/>
  <c r="S90" i="90"/>
  <c r="AC90" i="90" s="1"/>
  <c r="AB91" i="90" s="1"/>
  <c r="S91" i="90"/>
  <c r="AC91" i="90" s="1"/>
  <c r="AB92" i="90" s="1"/>
  <c r="S92" i="90"/>
  <c r="AC92" i="90" s="1"/>
  <c r="AB93" i="90" s="1"/>
  <c r="S93" i="90"/>
  <c r="AC93" i="90" s="1"/>
  <c r="AB94" i="90" s="1"/>
  <c r="S94" i="90"/>
  <c r="AC94" i="90" s="1"/>
  <c r="AB95" i="90" s="1"/>
  <c r="S95" i="90"/>
  <c r="AC95" i="90" s="1"/>
  <c r="AB96" i="90" s="1"/>
  <c r="S96" i="90"/>
  <c r="AC96" i="90" s="1"/>
  <c r="AB97" i="90" s="1"/>
  <c r="S97" i="90"/>
  <c r="AC97" i="90" s="1"/>
  <c r="AB98" i="90" s="1"/>
  <c r="AN98" i="90"/>
  <c r="AN100" i="90" s="1"/>
  <c r="AI98" i="90"/>
  <c r="AL4" i="82"/>
  <c r="AU4" i="82" s="1"/>
  <c r="AU100" i="82" s="1"/>
  <c r="C11" i="82" s="1"/>
  <c r="F26" i="57" s="1"/>
  <c r="AS4" i="82"/>
  <c r="AS100" i="82" s="1"/>
  <c r="AS4" i="10"/>
  <c r="AS100" i="10" s="1"/>
  <c r="AL4" i="10"/>
  <c r="AU4" i="10" s="1"/>
  <c r="AU100" i="10" s="1"/>
  <c r="C11" i="10" s="1"/>
  <c r="AJ81" i="90" l="1"/>
  <c r="AK81" i="90"/>
  <c r="AT81" i="90" s="1"/>
  <c r="AJ57" i="90"/>
  <c r="AK57" i="90"/>
  <c r="AT57" i="90" s="1"/>
  <c r="AJ33" i="90"/>
  <c r="AK33" i="90"/>
  <c r="AT33" i="90" s="1"/>
  <c r="AJ27" i="90"/>
  <c r="AK27" i="90"/>
  <c r="AT27" i="90" s="1"/>
  <c r="AJ92" i="90"/>
  <c r="AK92" i="90"/>
  <c r="AT92" i="90" s="1"/>
  <c r="AJ68" i="90"/>
  <c r="AK68" i="90"/>
  <c r="AT68" i="90" s="1"/>
  <c r="AJ44" i="90"/>
  <c r="AK44" i="90"/>
  <c r="AT44" i="90" s="1"/>
  <c r="AJ32" i="90"/>
  <c r="AK32" i="90"/>
  <c r="AT32" i="90" s="1"/>
  <c r="AJ8" i="90"/>
  <c r="AK8" i="90"/>
  <c r="AT8" i="90" s="1"/>
  <c r="AK97" i="90"/>
  <c r="AT97" i="90" s="1"/>
  <c r="AJ97" i="90"/>
  <c r="AK91" i="90"/>
  <c r="AT91" i="90" s="1"/>
  <c r="AJ91" i="90"/>
  <c r="AK85" i="90"/>
  <c r="AT85" i="90" s="1"/>
  <c r="AJ85" i="90"/>
  <c r="AK79" i="90"/>
  <c r="AT79" i="90" s="1"/>
  <c r="AJ79" i="90"/>
  <c r="AK73" i="90"/>
  <c r="AT73" i="90" s="1"/>
  <c r="AJ73" i="90"/>
  <c r="AK67" i="90"/>
  <c r="AT67" i="90" s="1"/>
  <c r="AJ67" i="90"/>
  <c r="AK61" i="90"/>
  <c r="AT61" i="90" s="1"/>
  <c r="AJ61" i="90"/>
  <c r="AK55" i="90"/>
  <c r="AT55" i="90" s="1"/>
  <c r="AJ55" i="90"/>
  <c r="AK49" i="90"/>
  <c r="AT49" i="90" s="1"/>
  <c r="AJ49" i="90"/>
  <c r="AK43" i="90"/>
  <c r="AT43" i="90" s="1"/>
  <c r="AJ43" i="90"/>
  <c r="AK37" i="90"/>
  <c r="AT37" i="90" s="1"/>
  <c r="AJ37" i="90"/>
  <c r="AK31" i="90"/>
  <c r="AT31" i="90" s="1"/>
  <c r="AJ31" i="90"/>
  <c r="AK25" i="90"/>
  <c r="AT25" i="90" s="1"/>
  <c r="AJ25" i="90"/>
  <c r="AK19" i="90"/>
  <c r="AT19" i="90" s="1"/>
  <c r="AJ19" i="90"/>
  <c r="AK13" i="90"/>
  <c r="AT13" i="90" s="1"/>
  <c r="AJ13" i="90"/>
  <c r="AK7" i="90"/>
  <c r="AT7" i="90" s="1"/>
  <c r="AJ7" i="90"/>
  <c r="AJ93" i="90"/>
  <c r="AK93" i="90"/>
  <c r="AT93" i="90" s="1"/>
  <c r="AJ75" i="90"/>
  <c r="AK75" i="90"/>
  <c r="AT75" i="90" s="1"/>
  <c r="AJ39" i="90"/>
  <c r="AK39" i="90"/>
  <c r="AT39" i="90" s="1"/>
  <c r="AJ9" i="90"/>
  <c r="AK9" i="90"/>
  <c r="AT9" i="90" s="1"/>
  <c r="AJ86" i="90"/>
  <c r="AK86" i="90"/>
  <c r="AT86" i="90" s="1"/>
  <c r="AJ62" i="90"/>
  <c r="AK62" i="90"/>
  <c r="AT62" i="90" s="1"/>
  <c r="AJ38" i="90"/>
  <c r="AK38" i="90"/>
  <c r="AT38" i="90" s="1"/>
  <c r="AJ14" i="90"/>
  <c r="AK14" i="90"/>
  <c r="AT14" i="90" s="1"/>
  <c r="AR98" i="90"/>
  <c r="AR100" i="90" s="1"/>
  <c r="AJ96" i="90"/>
  <c r="AK96" i="90"/>
  <c r="AT96" i="90" s="1"/>
  <c r="AJ90" i="90"/>
  <c r="AK90" i="90"/>
  <c r="AT90" i="90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J87" i="90"/>
  <c r="AK87" i="90"/>
  <c r="AT87" i="90" s="1"/>
  <c r="AJ63" i="90"/>
  <c r="AK63" i="90"/>
  <c r="AT63" i="90" s="1"/>
  <c r="AJ51" i="90"/>
  <c r="AK51" i="90"/>
  <c r="AT51" i="90" s="1"/>
  <c r="AJ21" i="90"/>
  <c r="AK21" i="90"/>
  <c r="AT21" i="90" s="1"/>
  <c r="AJ98" i="90"/>
  <c r="AS98" i="90" s="1"/>
  <c r="AK98" i="90"/>
  <c r="AT98" i="90" s="1"/>
  <c r="AJ74" i="90"/>
  <c r="AK74" i="90"/>
  <c r="AT74" i="90" s="1"/>
  <c r="AJ50" i="90"/>
  <c r="AK50" i="90"/>
  <c r="AT50" i="90" s="1"/>
  <c r="AJ26" i="90"/>
  <c r="AK26" i="90"/>
  <c r="AT26" i="90" s="1"/>
  <c r="AJ95" i="90"/>
  <c r="AK95" i="90"/>
  <c r="AT95" i="90" s="1"/>
  <c r="AJ89" i="90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J69" i="90"/>
  <c r="AK69" i="90"/>
  <c r="AT69" i="90" s="1"/>
  <c r="AJ45" i="90"/>
  <c r="AK45" i="90"/>
  <c r="AT45" i="90" s="1"/>
  <c r="AJ15" i="90"/>
  <c r="AK15" i="90"/>
  <c r="AT15" i="90" s="1"/>
  <c r="AJ80" i="90"/>
  <c r="AK80" i="90"/>
  <c r="AT80" i="90" s="1"/>
  <c r="AJ56" i="90"/>
  <c r="AK56" i="90"/>
  <c r="AT56" i="90" s="1"/>
  <c r="AJ20" i="90"/>
  <c r="AK20" i="90"/>
  <c r="AT20" i="90" s="1"/>
  <c r="AK94" i="90"/>
  <c r="AT94" i="90" s="1"/>
  <c r="AJ94" i="90"/>
  <c r="AK88" i="90"/>
  <c r="AT88" i="90" s="1"/>
  <c r="AJ88" i="90"/>
  <c r="AK82" i="90"/>
  <c r="AT82" i="90" s="1"/>
  <c r="AJ82" i="90"/>
  <c r="AK76" i="90"/>
  <c r="AT76" i="90" s="1"/>
  <c r="AJ76" i="90"/>
  <c r="AK70" i="90"/>
  <c r="AT70" i="90" s="1"/>
  <c r="AJ70" i="90"/>
  <c r="AK64" i="90"/>
  <c r="AT64" i="90" s="1"/>
  <c r="AJ64" i="90"/>
  <c r="AK58" i="90"/>
  <c r="AT58" i="90" s="1"/>
  <c r="AJ58" i="90"/>
  <c r="AK52" i="90"/>
  <c r="AT52" i="90" s="1"/>
  <c r="AJ52" i="90"/>
  <c r="AK46" i="90"/>
  <c r="AT46" i="90" s="1"/>
  <c r="AJ46" i="90"/>
  <c r="AK40" i="90"/>
  <c r="AT40" i="90" s="1"/>
  <c r="AJ40" i="90"/>
  <c r="AK34" i="90"/>
  <c r="AT34" i="90" s="1"/>
  <c r="AJ34" i="90"/>
  <c r="AK28" i="90"/>
  <c r="AT28" i="90" s="1"/>
  <c r="AJ28" i="90"/>
  <c r="AK22" i="90"/>
  <c r="AT22" i="90" s="1"/>
  <c r="AJ22" i="90"/>
  <c r="AK16" i="90"/>
  <c r="AT16" i="90" s="1"/>
  <c r="AJ16" i="90"/>
  <c r="AK10" i="90"/>
  <c r="AT10" i="90" s="1"/>
  <c r="AJ10" i="90"/>
  <c r="AJ3" i="90"/>
  <c r="AB4" i="90"/>
  <c r="AS67" i="90" l="1"/>
  <c r="AL67" i="90"/>
  <c r="AU67" i="90" s="1"/>
  <c r="AS85" i="90"/>
  <c r="AL85" i="90"/>
  <c r="AU85" i="90" s="1"/>
  <c r="AL3" i="90"/>
  <c r="AU3" i="90" s="1"/>
  <c r="AS3" i="90"/>
  <c r="AS35" i="90"/>
  <c r="AL35" i="90"/>
  <c r="AU35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S91" i="90"/>
  <c r="AL91" i="90"/>
  <c r="AU91" i="90" s="1"/>
  <c r="AS22" i="90"/>
  <c r="AL22" i="90"/>
  <c r="AU22" i="90" s="1"/>
  <c r="AS76" i="90"/>
  <c r="AL76" i="90"/>
  <c r="AU76" i="90" s="1"/>
  <c r="AS13" i="90"/>
  <c r="AL13" i="90"/>
  <c r="AU13" i="90" s="1"/>
  <c r="AS80" i="90"/>
  <c r="AL80" i="90"/>
  <c r="AU80" i="90" s="1"/>
  <c r="AS53" i="90"/>
  <c r="AL53" i="90"/>
  <c r="AU53" i="90" s="1"/>
  <c r="AS50" i="90"/>
  <c r="AL50" i="90"/>
  <c r="AU50" i="90" s="1"/>
  <c r="AS18" i="90"/>
  <c r="AL18" i="90"/>
  <c r="AU18" i="90" s="1"/>
  <c r="AS90" i="90"/>
  <c r="AL90" i="90"/>
  <c r="AU90" i="90" s="1"/>
  <c r="AS75" i="90"/>
  <c r="AL75" i="90"/>
  <c r="AU75" i="90" s="1"/>
  <c r="AS68" i="90"/>
  <c r="AL68" i="90"/>
  <c r="AU68" i="90" s="1"/>
  <c r="AS10" i="90"/>
  <c r="AL10" i="90"/>
  <c r="AU10" i="90" s="1"/>
  <c r="AS64" i="90"/>
  <c r="AL64" i="90"/>
  <c r="AU64" i="90" s="1"/>
  <c r="AS20" i="90"/>
  <c r="AL20" i="90"/>
  <c r="AU20" i="90" s="1"/>
  <c r="AS15" i="90"/>
  <c r="AL15" i="90"/>
  <c r="AU15" i="90" s="1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95" i="90"/>
  <c r="AL95" i="90"/>
  <c r="AU95" i="90" s="1"/>
  <c r="AS74" i="90"/>
  <c r="AL74" i="90"/>
  <c r="AU74" i="90" s="1"/>
  <c r="AS51" i="90"/>
  <c r="AL51" i="90"/>
  <c r="AU51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S96" i="90"/>
  <c r="AL96" i="90"/>
  <c r="AU96" i="90" s="1"/>
  <c r="AS38" i="90"/>
  <c r="AL38" i="90"/>
  <c r="AU38" i="90" s="1"/>
  <c r="AS9" i="90"/>
  <c r="AL9" i="90"/>
  <c r="AU9" i="90" s="1"/>
  <c r="AS93" i="90"/>
  <c r="AL93" i="90"/>
  <c r="AU93" i="90" s="1"/>
  <c r="AS32" i="90"/>
  <c r="AL32" i="90"/>
  <c r="AU32" i="90" s="1"/>
  <c r="AS92" i="90"/>
  <c r="AL92" i="90"/>
  <c r="AU92" i="90" s="1"/>
  <c r="AS57" i="90"/>
  <c r="AL57" i="90"/>
  <c r="AU57" i="90" s="1"/>
  <c r="AJ4" i="90"/>
  <c r="AK4" i="90"/>
  <c r="AT4" i="90" s="1"/>
  <c r="AT100" i="90" s="1"/>
  <c r="AS58" i="90"/>
  <c r="AL58" i="90"/>
  <c r="AU58" i="90" s="1"/>
  <c r="AS94" i="90"/>
  <c r="AL94" i="90"/>
  <c r="AU94" i="90" s="1"/>
  <c r="AS31" i="90"/>
  <c r="AL31" i="90"/>
  <c r="AU31" i="90" s="1"/>
  <c r="AS69" i="90"/>
  <c r="AL69" i="90"/>
  <c r="AU69" i="90" s="1"/>
  <c r="AS71" i="90"/>
  <c r="AL71" i="90"/>
  <c r="AU71" i="90" s="1"/>
  <c r="AS21" i="90"/>
  <c r="AL21" i="90"/>
  <c r="AU21" i="90" s="1"/>
  <c r="AS36" i="90"/>
  <c r="AL36" i="90"/>
  <c r="AU36" i="90" s="1"/>
  <c r="AS72" i="90"/>
  <c r="AL72" i="90"/>
  <c r="AU72" i="90" s="1"/>
  <c r="AS86" i="90"/>
  <c r="AL86" i="90"/>
  <c r="AU86" i="90" s="1"/>
  <c r="AS33" i="90"/>
  <c r="AL33" i="90"/>
  <c r="AU33" i="90" s="1"/>
  <c r="AS46" i="90"/>
  <c r="AL46" i="90"/>
  <c r="AU46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L98" i="90"/>
  <c r="AU98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97" i="90"/>
  <c r="AL97" i="90"/>
  <c r="AU97" i="90" s="1"/>
  <c r="AS40" i="90"/>
  <c r="AL40" i="90"/>
  <c r="AU40" i="90" s="1"/>
  <c r="AS49" i="90"/>
  <c r="AL49" i="90"/>
  <c r="AU49" i="90" s="1"/>
  <c r="AS17" i="90"/>
  <c r="AL17" i="90"/>
  <c r="AU17" i="90" s="1"/>
  <c r="AS89" i="90"/>
  <c r="AL89" i="90"/>
  <c r="AU89" i="90" s="1"/>
  <c r="AS87" i="90"/>
  <c r="AL87" i="90"/>
  <c r="AU87" i="90" s="1"/>
  <c r="AS54" i="90"/>
  <c r="AL54" i="90"/>
  <c r="AU54" i="90" s="1"/>
  <c r="AS14" i="90"/>
  <c r="AL14" i="90"/>
  <c r="AU14" i="90" s="1"/>
  <c r="AS8" i="90"/>
  <c r="AL8" i="90"/>
  <c r="AU8" i="90" s="1"/>
  <c r="AS28" i="90"/>
  <c r="AL28" i="90"/>
  <c r="AU28" i="90" s="1"/>
  <c r="AS82" i="90"/>
  <c r="AL82" i="90"/>
  <c r="AU82" i="90" s="1"/>
  <c r="AS56" i="90"/>
  <c r="AL56" i="90"/>
  <c r="AU56" i="90" s="1"/>
  <c r="AS45" i="90"/>
  <c r="AL45" i="90"/>
  <c r="AU45" i="90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AS26" i="90"/>
  <c r="AL26" i="90"/>
  <c r="AU26" i="90" s="1"/>
  <c r="AS63" i="90"/>
  <c r="AL63" i="90"/>
  <c r="AU63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62" i="90"/>
  <c r="AL62" i="90"/>
  <c r="AU62" i="90" s="1"/>
  <c r="AS39" i="90"/>
  <c r="AL39" i="90"/>
  <c r="AU39" i="90" s="1"/>
  <c r="AS44" i="90"/>
  <c r="AL44" i="90"/>
  <c r="AU44" i="90" s="1"/>
  <c r="AS27" i="90"/>
  <c r="AL27" i="90"/>
  <c r="AU27" i="90" s="1"/>
  <c r="AS81" i="90"/>
  <c r="AL81" i="90"/>
  <c r="AU81" i="90" s="1"/>
  <c r="AL4" i="90" l="1"/>
  <c r="AU4" i="90" s="1"/>
  <c r="AS4" i="90"/>
  <c r="AS100" i="90"/>
  <c r="AU100" i="90"/>
  <c r="C11" i="90" s="1"/>
  <c r="F34" i="57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<sst xmlns="http://schemas.openxmlformats.org/spreadsheetml/2006/main" count="5586" uniqueCount="59">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</sst>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"/>
    <numFmt numFmtId="166" formatCode="0.000%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24D7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10" fontId="0" fillId="0" borderId="0" xfId="0" applyNumberFormat="1"/>
    <xf numFmtId="0" fontId="0" fillId="2" borderId="0" xfId="0" applyFill="1"/>
    <xf numFmtId="164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165" fontId="0" fillId="0" borderId="0" xfId="0" applyNumberFormat="1"/>
    <xf numFmtId="165" fontId="0" fillId="2" borderId="0" xfId="0" applyNumberFormat="1" applyFill="1"/>
    <xf numFmtId="0" fontId="2" fillId="0" borderId="0" xfId="0" applyFont="1" applyAlignment="1">
      <alignment readingOrder="1"/>
    </xf>
    <xf numFmtId="0" fontId="3" fillId="3" borderId="1" xfId="0" applyFont="1" applyFill="1" applyBorder="1" applyAlignment="1">
      <alignment readingOrder="1"/>
    </xf>
    <xf numFmtId="0" fontId="3" fillId="3" borderId="2" xfId="0" applyFont="1" applyFill="1" applyBorder="1" applyAlignment="1">
      <alignment readingOrder="1"/>
    </xf>
    <xf numFmtId="0" fontId="3" fillId="3" borderId="2" xfId="0" applyFont="1" applyFill="1" applyBorder="1" applyAlignment="1">
      <alignment wrapText="1" readingOrder="1"/>
    </xf>
    <xf numFmtId="0" fontId="3" fillId="3" borderId="3" xfId="0" applyFont="1" applyFill="1" applyBorder="1" applyAlignment="1">
      <alignment wrapText="1" readingOrder="1"/>
    </xf>
    <xf numFmtId="0" fontId="4" fillId="0" borderId="4" xfId="0" applyFont="1" applyBorder="1" applyAlignment="1">
      <alignment readingOrder="1"/>
    </xf>
    <xf numFmtId="10" fontId="2" fillId="0" borderId="5" xfId="0" applyNumberFormat="1" applyFont="1" applyBorder="1" applyAlignment="1">
      <alignment readingOrder="1"/>
    </xf>
    <xf numFmtId="10" fontId="2" fillId="0" borderId="6" xfId="0" applyNumberFormat="1" applyFont="1" applyBorder="1" applyAlignment="1">
      <alignment readingOrder="1"/>
    </xf>
    <xf numFmtId="0" fontId="4" fillId="0" borderId="7" xfId="0" applyFont="1" applyBorder="1" applyAlignment="1">
      <alignment readingOrder="1"/>
    </xf>
    <xf numFmtId="10" fontId="2" fillId="0" borderId="8" xfId="0" applyNumberFormat="1" applyFont="1" applyBorder="1" applyAlignment="1">
      <alignment readingOrder="1"/>
    </xf>
    <xf numFmtId="10" fontId="2" fillId="0" borderId="9" xfId="0" applyNumberFormat="1" applyFont="1" applyBorder="1" applyAlignment="1">
      <alignment readingOrder="1"/>
    </xf>
    <xf numFmtId="0" fontId="3" fillId="3" borderId="3" xfId="0" applyFont="1" applyFill="1" applyBorder="1" applyAlignment="1">
      <alignment readingOrder="1"/>
    </xf>
    <xf numFmtId="0" fontId="4" fillId="0" borderId="0" xfId="0" applyFont="1" applyAlignment="1">
      <alignment readingOrder="1"/>
    </xf>
    <xf numFmtId="10" fontId="2" fillId="0" borderId="10" xfId="0" applyNumberFormat="1" applyFont="1" applyBorder="1" applyAlignment="1">
      <alignment readingOrder="1"/>
    </xf>
    <xf numFmtId="10" fontId="2" fillId="0" borderId="11" xfId="0" applyNumberFormat="1" applyFont="1" applyBorder="1" applyAlignment="1">
      <alignment readingOrder="1"/>
    </xf>
    <xf numFmtId="0" fontId="4" fillId="0" borderId="12" xfId="0" applyFont="1" applyBorder="1" applyAlignment="1">
      <alignment readingOrder="1"/>
    </xf>
    <xf numFmtId="0" fontId="6" fillId="0" borderId="0" xfId="0" applyFont="1"/>
    <xf numFmtId="165" fontId="0" fillId="4" borderId="0" xfId="0" applyNumberFormat="1" applyFill="1"/>
    <xf numFmtId="2" fontId="0" fillId="4" borderId="0" xfId="0" applyNumberFormat="1" applyFill="1"/>
    <xf numFmtId="10" fontId="2" fillId="0" borderId="13" xfId="0" applyNumberFormat="1" applyFont="1" applyBorder="1" applyAlignment="1">
      <alignment readingOrder="1"/>
    </xf>
    <xf numFmtId="0" fontId="7" fillId="5" borderId="0" xfId="0" applyFont="1" applyFill="1"/>
    <xf numFmtId="11" fontId="0" fillId="0" borderId="0" xfId="0" applyNumberFormat="1"/>
    <xf numFmtId="166" fontId="8" fillId="0" borderId="0" xfId="0" applyNumberFormat="1" applyFont="1"/>
    <xf numFmtId="2" fontId="0" fillId="0" borderId="0" xfId="0" applyNumberFormat="1"/>
    <xf numFmtId="2" fontId="0" fillId="0" borderId="0" xfId="0" quotePrefix="1" applyNumberFormat="1"/>
    <xf numFmtId="0" fontId="1" fillId="6" borderId="0" xfId="0" applyFont="1" applyFill="1"/>
    <xf numFmtId="0" fontId="5" fillId="0" borderId="0" xfId="0" applyFont="1" applyAlignment="1">
      <alignment readingOrder="1"/>
    </xf>
    <xf numFmtId="10" fontId="2" fillId="0" borderId="0" xfId="0" applyNumberFormat="1" applyFont="1" applyAlignment="1">
      <alignment readingOrder="1"/>
    </xf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191B-019F-4A4B-AE27-C8D9A8BC941F}">
  <sheetPr codeName="Sheet1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177.06918350453651</v>
      </c>
      <c r="K3">
        <v>1</v>
      </c>
      <c r="L3" s="2">
        <v>0</v>
      </c>
      <c r="O3">
        <f>$C$3</f>
        <v>177.06918350453651</v>
      </c>
      <c r="P3">
        <f>O3*B5</f>
        <v>141.65534680362921</v>
      </c>
      <c r="Q3" s="5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3.7650060000905987</v>
      </c>
      <c r="AE3">
        <f t="shared" ref="AE3:AE23" si="1">$Z3*O3</f>
        <v>177.06918350453651</v>
      </c>
      <c r="AF3">
        <f t="shared" ref="AF3:AF23" si="2">-$Z3*P3</f>
        <v>-141.65534680362921</v>
      </c>
      <c r="AG3">
        <f t="shared" ref="AG3:AG23" si="3">-$Z3*Q3</f>
        <v>-100</v>
      </c>
      <c r="AH3">
        <f t="shared" ref="AH3:AH23" si="4">-X3*R3</f>
        <v>0</v>
      </c>
      <c r="AI3">
        <f t="shared" ref="AI3:AI23" si="5">SUM(AE3:AH3)</f>
        <v>-64.586163299092703</v>
      </c>
      <c r="AJ3">
        <f t="shared" ref="AJ3:AJ23" si="6">AB3-AC3</f>
        <v>-3.7650060000905987</v>
      </c>
      <c r="AL3">
        <f t="shared" ref="AL3:AL23" si="7">SUM(AI3:AK3)</f>
        <v>-68.351169299183297</v>
      </c>
      <c r="AN3">
        <f t="shared" ref="AN3:AN23" si="8">AE3*$K3</f>
        <v>177.06918350453651</v>
      </c>
      <c r="AO3">
        <f t="shared" ref="AO3:AO23" si="9">AF3*$K3</f>
        <v>-141.65534680362921</v>
      </c>
      <c r="AP3">
        <f t="shared" ref="AP3:AP23" si="10">AG3*$K3</f>
        <v>-100</v>
      </c>
      <c r="AQ3">
        <f t="shared" ref="AQ3:AQ23" si="11">AH3*$K3</f>
        <v>0</v>
      </c>
      <c r="AR3">
        <f t="shared" ref="AR3:AR23" si="12">AI3*$K3</f>
        <v>-64.586163299092703</v>
      </c>
      <c r="AS3">
        <f t="shared" ref="AS3:AS23" si="13">AJ3*$K3</f>
        <v>-3.7650060000905987</v>
      </c>
      <c r="AT3">
        <f t="shared" ref="AT3:AT23" si="14">AK3*$K3</f>
        <v>0</v>
      </c>
      <c r="AU3">
        <f t="shared" ref="AU3:AU23" si="15">AL3*$K3</f>
        <v>-68.351169299183297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125.44570283367345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50000</v>
      </c>
      <c r="S4">
        <f t="shared" ref="S4:S23" si="19">AX4</f>
        <v>3.7650060000905987</v>
      </c>
      <c r="U4">
        <f t="shared" ref="U4:U23" si="20">M4</f>
        <v>2.5950000000000001E-3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2.5950000000000001E-3</v>
      </c>
      <c r="Y4">
        <f t="shared" ref="Y4:Y23" si="24">V4*W4</f>
        <v>0.01</v>
      </c>
      <c r="Z4">
        <f t="shared" ref="Z4:Z23" si="25">MAX(0, W4-X4-Y4)</f>
        <v>0.98740499999999998</v>
      </c>
      <c r="AB4">
        <f t="shared" ref="AB4:AB23" si="26">AC3</f>
        <v>3.7650060000905987</v>
      </c>
      <c r="AC4">
        <f t="shared" ref="AC4:AC23" si="27">AX5</f>
        <v>9.3528299481528716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-5.5878239480622724</v>
      </c>
      <c r="AK4">
        <f>G4*MAX(0, SUM(AB4:AB4, AE4:AF4))</f>
        <v>8.2453631401984112E-2</v>
      </c>
      <c r="AL4">
        <f t="shared" si="7"/>
        <v>-135.25537031666028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-121.72811708415422</v>
      </c>
      <c r="AR4">
        <f t="shared" si="12"/>
        <v>-121.72811708415422</v>
      </c>
      <c r="AS4">
        <f t="shared" si="13"/>
        <v>-5.2423528924498282</v>
      </c>
      <c r="AT4">
        <f t="shared" si="14"/>
        <v>7.7355878977375087E-2</v>
      </c>
      <c r="AU4">
        <f t="shared" si="15"/>
        <v>-126.89311409762666</v>
      </c>
      <c r="AW4">
        <v>1</v>
      </c>
      <c r="AX4">
        <f>(R4*SUMPRODUCT(K5:$K$23, X5:$X$23)-$AZ$3*SUMPRODUCT(K4:$K$22, W5:$W$23))/Z4</f>
        <v>3.7650060000905987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177.06918350453651</v>
      </c>
      <c r="P5">
        <f t="shared" ref="P5:P23" si="30">O5*$C$5</f>
        <v>8.8534591752268259</v>
      </c>
      <c r="Q5" s="5">
        <f t="shared" ref="Q5:Q23" si="31">$C$8</f>
        <v>12.5</v>
      </c>
      <c r="R5">
        <f t="shared" si="0"/>
        <v>50000</v>
      </c>
      <c r="S5">
        <f t="shared" si="19"/>
        <v>9.3528299481528716</v>
      </c>
      <c r="U5">
        <f t="shared" si="20"/>
        <v>2.5990000000000002E-3</v>
      </c>
      <c r="V5">
        <f t="shared" si="21"/>
        <v>0.01</v>
      </c>
      <c r="W5">
        <f t="shared" si="22"/>
        <v>0.98740499999999998</v>
      </c>
      <c r="X5">
        <f t="shared" si="23"/>
        <v>2.5662655950000001E-3</v>
      </c>
      <c r="Y5">
        <f t="shared" si="24"/>
        <v>9.8740500000000005E-3</v>
      </c>
      <c r="Z5">
        <f t="shared" si="25"/>
        <v>0.97496468440500006</v>
      </c>
      <c r="AB5">
        <f t="shared" si="26"/>
        <v>9.3528299481528716</v>
      </c>
      <c r="AC5">
        <f t="shared" si="27"/>
        <v>16.527094733267212</v>
      </c>
      <c r="AE5">
        <f t="shared" si="1"/>
        <v>172.63620061335149</v>
      </c>
      <c r="AF5">
        <f t="shared" si="2"/>
        <v>-8.6318100306675749</v>
      </c>
      <c r="AG5">
        <f t="shared" si="3"/>
        <v>-12.187058555062501</v>
      </c>
      <c r="AH5">
        <f t="shared" si="4"/>
        <v>-128.31327974999999</v>
      </c>
      <c r="AI5">
        <f t="shared" si="5"/>
        <v>23.50405227762144</v>
      </c>
      <c r="AJ5">
        <f t="shared" si="6"/>
        <v>-7.1742647851143406</v>
      </c>
      <c r="AK5">
        <f t="shared" ref="AK5:AK23" si="32">G5*SUM(AB5:AB5, AE5:AF5)</f>
        <v>7.1076460417643093</v>
      </c>
      <c r="AL5">
        <f t="shared" si="7"/>
        <v>23.43743353427141</v>
      </c>
      <c r="AN5">
        <f t="shared" si="8"/>
        <v>149.08215102415704</v>
      </c>
      <c r="AO5">
        <f t="shared" si="9"/>
        <v>-7.4541075512078523</v>
      </c>
      <c r="AP5">
        <f t="shared" si="10"/>
        <v>-10.52428689690219</v>
      </c>
      <c r="AQ5">
        <f t="shared" si="11"/>
        <v>-110.80653815440247</v>
      </c>
      <c r="AR5">
        <f t="shared" si="12"/>
        <v>20.297218421644548</v>
      </c>
      <c r="AS5">
        <f t="shared" si="13"/>
        <v>-6.1954261179389603</v>
      </c>
      <c r="AT5">
        <f t="shared" si="14"/>
        <v>6.1378966686006224</v>
      </c>
      <c r="AU5">
        <f t="shared" si="15"/>
        <v>20.239688972306212</v>
      </c>
      <c r="AW5">
        <v>2</v>
      </c>
      <c r="AX5">
        <f>(R5*SUMPRODUCT(K6:$K$23, X6:$X$23)-$AZ$3*SUMPRODUCT(K5:$K$22, W6:$W$23))/Z5</f>
        <v>9.3528299481528716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177.06918350453651</v>
      </c>
      <c r="P6">
        <f t="shared" si="30"/>
        <v>8.8534591752268259</v>
      </c>
      <c r="Q6" s="5">
        <f t="shared" si="31"/>
        <v>12.5</v>
      </c>
      <c r="R6">
        <f t="shared" si="0"/>
        <v>50000</v>
      </c>
      <c r="S6">
        <f t="shared" si="19"/>
        <v>16.527094733267212</v>
      </c>
      <c r="U6">
        <f t="shared" si="20"/>
        <v>2.6029999999999998E-3</v>
      </c>
      <c r="V6">
        <f t="shared" si="21"/>
        <v>0.01</v>
      </c>
      <c r="W6">
        <f t="shared" si="22"/>
        <v>0.97496468440500006</v>
      </c>
      <c r="X6">
        <f t="shared" si="23"/>
        <v>2.5378330735062152E-3</v>
      </c>
      <c r="Y6">
        <f t="shared" si="24"/>
        <v>9.7496468440500007E-3</v>
      </c>
      <c r="Z6">
        <f t="shared" si="25"/>
        <v>0.96267720448744387</v>
      </c>
      <c r="AB6">
        <f t="shared" si="26"/>
        <v>16.527094733267212</v>
      </c>
      <c r="AC6">
        <f t="shared" si="27"/>
        <v>22.57866763884677</v>
      </c>
      <c r="AE6">
        <f t="shared" si="1"/>
        <v>170.46046657702141</v>
      </c>
      <c r="AF6">
        <f t="shared" si="2"/>
        <v>-8.5230233288510711</v>
      </c>
      <c r="AG6">
        <f t="shared" si="3"/>
        <v>-12.033465056093048</v>
      </c>
      <c r="AH6">
        <f t="shared" si="4"/>
        <v>-126.89165367531076</v>
      </c>
      <c r="AI6">
        <f t="shared" si="5"/>
        <v>23.012324516766526</v>
      </c>
      <c r="AJ6">
        <f t="shared" si="6"/>
        <v>-6.0515729055795582</v>
      </c>
      <c r="AK6">
        <f t="shared" si="32"/>
        <v>10.440175471914095</v>
      </c>
      <c r="AL6">
        <f t="shared" si="7"/>
        <v>27.400927083101063</v>
      </c>
      <c r="AN6">
        <f t="shared" si="8"/>
        <v>132.75908069516558</v>
      </c>
      <c r="AO6">
        <f t="shared" si="9"/>
        <v>-6.6379540347582786</v>
      </c>
      <c r="AP6">
        <f t="shared" si="10"/>
        <v>-9.3719780926592087</v>
      </c>
      <c r="AQ6">
        <f t="shared" si="11"/>
        <v>-98.826546870982682</v>
      </c>
      <c r="AR6">
        <f t="shared" si="12"/>
        <v>17.92260169676539</v>
      </c>
      <c r="AS6">
        <f t="shared" si="13"/>
        <v>-4.7131236458366885</v>
      </c>
      <c r="AT6">
        <f t="shared" si="14"/>
        <v>8.1310823898353242</v>
      </c>
      <c r="AU6">
        <f t="shared" si="15"/>
        <v>21.340560440764026</v>
      </c>
      <c r="AW6">
        <v>3</v>
      </c>
      <c r="AX6">
        <f>(R6*SUMPRODUCT(K7:$K$23, X7:$X$23)-$AZ$3*SUMPRODUCT(K6:$K$22, W7:$W$23))/Z6</f>
        <v>16.527094733267212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177.06918350453651</v>
      </c>
      <c r="P7">
        <f t="shared" si="30"/>
        <v>8.8534591752268259</v>
      </c>
      <c r="Q7" s="5">
        <f t="shared" si="31"/>
        <v>12.5</v>
      </c>
      <c r="R7">
        <f t="shared" si="0"/>
        <v>50000</v>
      </c>
      <c r="S7">
        <f t="shared" si="19"/>
        <v>22.57866763884677</v>
      </c>
      <c r="U7">
        <f t="shared" si="20"/>
        <v>2.6080000000000001E-3</v>
      </c>
      <c r="V7">
        <f t="shared" si="21"/>
        <v>0.01</v>
      </c>
      <c r="W7">
        <f t="shared" si="22"/>
        <v>0.96267720448744387</v>
      </c>
      <c r="X7">
        <f t="shared" si="23"/>
        <v>2.5106621493032537E-3</v>
      </c>
      <c r="Y7">
        <f t="shared" si="24"/>
        <v>9.6267720448744397E-3</v>
      </c>
      <c r="Z7">
        <f t="shared" si="25"/>
        <v>0.9505397702932662</v>
      </c>
      <c r="AB7">
        <f t="shared" si="26"/>
        <v>22.57866763884677</v>
      </c>
      <c r="AC7">
        <f t="shared" si="27"/>
        <v>25.423941651129113</v>
      </c>
      <c r="AE7">
        <f t="shared" si="1"/>
        <v>168.31130101441835</v>
      </c>
      <c r="AF7">
        <f t="shared" si="2"/>
        <v>-8.4155650507209163</v>
      </c>
      <c r="AG7">
        <f t="shared" si="3"/>
        <v>-11.881747128665827</v>
      </c>
      <c r="AH7">
        <f t="shared" si="4"/>
        <v>-125.53310746516269</v>
      </c>
      <c r="AI7">
        <f t="shared" si="5"/>
        <v>22.480881369868911</v>
      </c>
      <c r="AJ7">
        <f t="shared" si="6"/>
        <v>-2.8452740122823421</v>
      </c>
      <c r="AK7">
        <f t="shared" si="32"/>
        <v>8.9594932168849208</v>
      </c>
      <c r="AL7">
        <f t="shared" si="7"/>
        <v>28.595100574471488</v>
      </c>
      <c r="AN7">
        <f t="shared" si="8"/>
        <v>118.66140509256897</v>
      </c>
      <c r="AO7">
        <f t="shared" si="9"/>
        <v>-5.9330702546284479</v>
      </c>
      <c r="AP7">
        <f t="shared" si="10"/>
        <v>-8.3767685279867496</v>
      </c>
      <c r="AQ7">
        <f t="shared" si="11"/>
        <v>-88.502286107197321</v>
      </c>
      <c r="AR7">
        <f t="shared" si="12"/>
        <v>15.849280202756447</v>
      </c>
      <c r="AS7">
        <f t="shared" si="13"/>
        <v>-2.0059509381480662</v>
      </c>
      <c r="AT7">
        <f t="shared" si="14"/>
        <v>6.3165458743725793</v>
      </c>
      <c r="AU7">
        <f t="shared" si="15"/>
        <v>20.159875138980958</v>
      </c>
      <c r="AW7">
        <v>4</v>
      </c>
      <c r="AX7">
        <f>(R7*SUMPRODUCT(K8:$K$23, X8:$X$23)-$AZ$3*SUMPRODUCT(K7:$K$22, W8:$W$23))/Z7</f>
        <v>22.57866763884677</v>
      </c>
    </row>
    <row r="8" spans="1:52" x14ac:dyDescent="0.25">
      <c r="B8" s="2">
        <v>100</v>
      </c>
      <c r="C8" s="2"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177.06918350453651</v>
      </c>
      <c r="P8">
        <f t="shared" si="30"/>
        <v>8.8534591752268259</v>
      </c>
      <c r="Q8" s="5">
        <f t="shared" si="31"/>
        <v>12.5</v>
      </c>
      <c r="R8">
        <f t="shared" si="0"/>
        <v>50000</v>
      </c>
      <c r="S8">
        <f t="shared" si="19"/>
        <v>25.423941651129113</v>
      </c>
      <c r="U8">
        <f t="shared" si="20"/>
        <v>2.614E-3</v>
      </c>
      <c r="V8">
        <f t="shared" si="21"/>
        <v>0.01</v>
      </c>
      <c r="W8">
        <f t="shared" si="22"/>
        <v>0.9505397702932662</v>
      </c>
      <c r="X8">
        <f t="shared" si="23"/>
        <v>2.4847109595465978E-3</v>
      </c>
      <c r="Y8">
        <f t="shared" si="24"/>
        <v>9.5053977029326622E-3</v>
      </c>
      <c r="Z8">
        <f t="shared" si="25"/>
        <v>0.9385496616307869</v>
      </c>
      <c r="AB8">
        <f t="shared" si="26"/>
        <v>25.423941651129113</v>
      </c>
      <c r="AC8">
        <f t="shared" si="27"/>
        <v>26.251364250109049</v>
      </c>
      <c r="AE8">
        <f t="shared" si="1"/>
        <v>166.18822226342246</v>
      </c>
      <c r="AF8">
        <f t="shared" si="2"/>
        <v>-8.309411113171123</v>
      </c>
      <c r="AG8">
        <f t="shared" si="3"/>
        <v>-11.731870770384836</v>
      </c>
      <c r="AH8">
        <f t="shared" si="4"/>
        <v>-124.23554797732989</v>
      </c>
      <c r="AI8">
        <f t="shared" si="5"/>
        <v>21.911392402536634</v>
      </c>
      <c r="AJ8">
        <f t="shared" si="6"/>
        <v>-0.8274225989799362</v>
      </c>
      <c r="AK8">
        <f t="shared" si="32"/>
        <v>3.9043486346694034</v>
      </c>
      <c r="AL8">
        <f t="shared" si="7"/>
        <v>24.988318438226102</v>
      </c>
      <c r="AN8">
        <f t="shared" si="8"/>
        <v>109.24439172842078</v>
      </c>
      <c r="AO8">
        <f t="shared" si="9"/>
        <v>-5.462219586421039</v>
      </c>
      <c r="AP8">
        <f t="shared" si="10"/>
        <v>-7.7119850534030059</v>
      </c>
      <c r="AQ8">
        <f t="shared" si="11"/>
        <v>-81.666658954433046</v>
      </c>
      <c r="AR8">
        <f t="shared" si="12"/>
        <v>14.403528134163697</v>
      </c>
      <c r="AS8">
        <f t="shared" si="13"/>
        <v>-0.54390905262007261</v>
      </c>
      <c r="AT8">
        <f t="shared" si="14"/>
        <v>2.566536821207857</v>
      </c>
      <c r="AU8">
        <f t="shared" si="15"/>
        <v>16.426155902751482</v>
      </c>
      <c r="AW8">
        <v>5</v>
      </c>
      <c r="AX8">
        <f>(R8*SUMPRODUCT(K9:$K$23, X9:$X$23)-$AZ$3*SUMPRODUCT(K8:$K$22, W9:$W$23))/Z8</f>
        <v>25.423941651129113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177.06918350453651</v>
      </c>
      <c r="P9">
        <f t="shared" si="30"/>
        <v>8.8534591752268259</v>
      </c>
      <c r="Q9" s="5">
        <f t="shared" si="31"/>
        <v>12.5</v>
      </c>
      <c r="R9">
        <f t="shared" si="0"/>
        <v>50000</v>
      </c>
      <c r="S9">
        <f t="shared" si="19"/>
        <v>26.251364250109049</v>
      </c>
      <c r="U9">
        <f t="shared" si="20"/>
        <v>2.624E-3</v>
      </c>
      <c r="V9">
        <f t="shared" si="21"/>
        <v>0.01</v>
      </c>
      <c r="W9">
        <f t="shared" si="22"/>
        <v>0.9385496616307869</v>
      </c>
      <c r="X9">
        <f t="shared" si="23"/>
        <v>2.4627543121191848E-3</v>
      </c>
      <c r="Y9">
        <f t="shared" si="24"/>
        <v>9.3854966163078694E-3</v>
      </c>
      <c r="Z9">
        <f t="shared" si="25"/>
        <v>0.9267014107023599</v>
      </c>
      <c r="AB9">
        <f t="shared" si="26"/>
        <v>26.251364250109049</v>
      </c>
      <c r="AC9">
        <f t="shared" si="27"/>
        <v>26.756586888876683</v>
      </c>
      <c r="AE9">
        <f t="shared" si="1"/>
        <v>164.09026214556903</v>
      </c>
      <c r="AF9">
        <f t="shared" si="2"/>
        <v>-8.2045131072784514</v>
      </c>
      <c r="AG9">
        <f t="shared" si="3"/>
        <v>-11.583767633779498</v>
      </c>
      <c r="AH9">
        <f t="shared" si="4"/>
        <v>-123.13771560595924</v>
      </c>
      <c r="AI9">
        <f t="shared" si="5"/>
        <v>21.164265798551838</v>
      </c>
      <c r="AJ9">
        <f t="shared" si="6"/>
        <v>-0.50522263876763418</v>
      </c>
      <c r="AK9">
        <f t="shared" si="32"/>
        <v>1.0746089684015578</v>
      </c>
      <c r="AL9">
        <f t="shared" si="7"/>
        <v>21.733652128185764</v>
      </c>
      <c r="AN9">
        <f t="shared" si="8"/>
        <v>102.51405676415246</v>
      </c>
      <c r="AO9">
        <f t="shared" si="9"/>
        <v>-5.1257028382076228</v>
      </c>
      <c r="AP9">
        <f t="shared" si="10"/>
        <v>-7.2368646208789649</v>
      </c>
      <c r="AQ9">
        <f t="shared" si="11"/>
        <v>-76.929286371904539</v>
      </c>
      <c r="AR9">
        <f t="shared" si="12"/>
        <v>13.222202933161325</v>
      </c>
      <c r="AS9">
        <f t="shared" si="13"/>
        <v>-0.31563373470153666</v>
      </c>
      <c r="AT9">
        <f t="shared" si="14"/>
        <v>0.67135321344210164</v>
      </c>
      <c r="AU9">
        <f t="shared" si="15"/>
        <v>13.577922411901891</v>
      </c>
      <c r="AW9">
        <v>6</v>
      </c>
      <c r="AX9">
        <f>(R9*SUMPRODUCT(K10:$K$23, X10:$X$23)-$AZ$3*SUMPRODUCT(K9:$K$22, W10:$W$23))/Z9</f>
        <v>26.251364250109049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177.06918350453651</v>
      </c>
      <c r="P10">
        <f t="shared" si="30"/>
        <v>8.8534591752268259</v>
      </c>
      <c r="Q10" s="5">
        <f t="shared" si="31"/>
        <v>12.5</v>
      </c>
      <c r="R10">
        <f t="shared" si="0"/>
        <v>50000</v>
      </c>
      <c r="S10">
        <f t="shared" si="19"/>
        <v>26.756586888876683</v>
      </c>
      <c r="U10">
        <f t="shared" si="20"/>
        <v>2.6350000000000002E-3</v>
      </c>
      <c r="V10">
        <f t="shared" si="21"/>
        <v>0.01</v>
      </c>
      <c r="W10">
        <f t="shared" si="22"/>
        <v>0.9267014107023599</v>
      </c>
      <c r="X10">
        <f t="shared" si="23"/>
        <v>2.4418582172007187E-3</v>
      </c>
      <c r="Y10">
        <f t="shared" si="24"/>
        <v>9.2670141070235988E-3</v>
      </c>
      <c r="Z10">
        <f t="shared" si="25"/>
        <v>0.91499253837813566</v>
      </c>
      <c r="AB10">
        <f t="shared" si="26"/>
        <v>26.756586888876683</v>
      </c>
      <c r="AC10">
        <f t="shared" si="27"/>
        <v>26.845549870943316</v>
      </c>
      <c r="AE10">
        <f t="shared" si="1"/>
        <v>162.01698168335977</v>
      </c>
      <c r="AF10">
        <f t="shared" si="2"/>
        <v>-8.1008490841679883</v>
      </c>
      <c r="AG10">
        <f t="shared" si="3"/>
        <v>-11.437406729726696</v>
      </c>
      <c r="AH10">
        <f t="shared" si="4"/>
        <v>-122.09291086003593</v>
      </c>
      <c r="AI10">
        <f t="shared" si="5"/>
        <v>20.38581500942918</v>
      </c>
      <c r="AJ10">
        <f t="shared" si="6"/>
        <v>-8.896298206663289E-2</v>
      </c>
      <c r="AK10">
        <f t="shared" si="32"/>
        <v>0.7407581499010808</v>
      </c>
      <c r="AL10">
        <f t="shared" si="7"/>
        <v>21.037610177263627</v>
      </c>
      <c r="AN10">
        <f t="shared" si="8"/>
        <v>96.169873308254054</v>
      </c>
      <c r="AO10">
        <f t="shared" si="9"/>
        <v>-4.8084936654127022</v>
      </c>
      <c r="AP10">
        <f t="shared" si="10"/>
        <v>-6.789004120089464</v>
      </c>
      <c r="AQ10">
        <f t="shared" si="11"/>
        <v>-72.471784421913824</v>
      </c>
      <c r="AR10">
        <f t="shared" si="12"/>
        <v>12.100591100838072</v>
      </c>
      <c r="AS10">
        <f t="shared" si="13"/>
        <v>-5.2806555372036504E-2</v>
      </c>
      <c r="AT10">
        <f t="shared" si="14"/>
        <v>0.43969846054328937</v>
      </c>
      <c r="AU10">
        <f t="shared" si="15"/>
        <v>12.487483006009324</v>
      </c>
      <c r="AW10">
        <v>7</v>
      </c>
      <c r="AX10">
        <f>(R10*SUMPRODUCT(K11:$K$23, X11:$X$23)-$AZ$3*SUMPRODUCT(K10:$K$22, W11:$W$23))/Z10</f>
        <v>26.756586888876683</v>
      </c>
    </row>
    <row r="11" spans="1:52" x14ac:dyDescent="0.25">
      <c r="A11" t="s">
        <v>33</v>
      </c>
      <c r="C11" s="25">
        <f>AU25</f>
        <v>1.1191048088221578E-13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177.06918350453651</v>
      </c>
      <c r="P11">
        <f t="shared" si="30"/>
        <v>8.8534591752268259</v>
      </c>
      <c r="Q11" s="5">
        <f t="shared" si="31"/>
        <v>12.5</v>
      </c>
      <c r="R11">
        <f t="shared" si="0"/>
        <v>50000</v>
      </c>
      <c r="S11">
        <f t="shared" si="19"/>
        <v>26.845549870943316</v>
      </c>
      <c r="U11">
        <f t="shared" si="20"/>
        <v>2.647E-3</v>
      </c>
      <c r="V11">
        <f t="shared" si="21"/>
        <v>0.01</v>
      </c>
      <c r="W11">
        <f t="shared" si="22"/>
        <v>0.91499253837813566</v>
      </c>
      <c r="X11">
        <f t="shared" si="23"/>
        <v>2.4219852490869253E-3</v>
      </c>
      <c r="Y11">
        <f t="shared" si="24"/>
        <v>9.1499253837813571E-3</v>
      </c>
      <c r="Z11">
        <f t="shared" si="25"/>
        <v>0.90342062774526743</v>
      </c>
      <c r="AB11">
        <f t="shared" si="26"/>
        <v>26.845549870943316</v>
      </c>
      <c r="AC11">
        <f t="shared" si="27"/>
        <v>26.595353294744367</v>
      </c>
      <c r="AE11">
        <f t="shared" si="1"/>
        <v>159.96795291601032</v>
      </c>
      <c r="AF11">
        <f t="shared" si="2"/>
        <v>-7.9983976458005168</v>
      </c>
      <c r="AG11">
        <f t="shared" si="3"/>
        <v>-11.292757846815842</v>
      </c>
      <c r="AH11">
        <f t="shared" si="4"/>
        <v>-121.09926245434626</v>
      </c>
      <c r="AI11">
        <f t="shared" si="5"/>
        <v>19.577534969047704</v>
      </c>
      <c r="AJ11">
        <f t="shared" si="6"/>
        <v>0.25019657619894886</v>
      </c>
      <c r="AK11">
        <f t="shared" si="32"/>
        <v>0.42915625233876742</v>
      </c>
      <c r="AL11">
        <f t="shared" si="7"/>
        <v>20.256887797585421</v>
      </c>
      <c r="AN11">
        <f t="shared" si="8"/>
        <v>90.303008008107042</v>
      </c>
      <c r="AO11">
        <f t="shared" si="9"/>
        <v>-4.5151504004053526</v>
      </c>
      <c r="AP11">
        <f t="shared" si="10"/>
        <v>-6.3748393580434541</v>
      </c>
      <c r="AQ11">
        <f t="shared" si="11"/>
        <v>-68.361365310040171</v>
      </c>
      <c r="AR11">
        <f t="shared" si="12"/>
        <v>11.051652939618071</v>
      </c>
      <c r="AS11">
        <f t="shared" si="13"/>
        <v>0.14123768550040239</v>
      </c>
      <c r="AT11">
        <f t="shared" si="14"/>
        <v>0.24226165169485164</v>
      </c>
      <c r="AU11">
        <f t="shared" si="15"/>
        <v>11.435152276813325</v>
      </c>
      <c r="AW11">
        <v>8</v>
      </c>
      <c r="AX11">
        <f>(R11*SUMPRODUCT(K12:$K$23, X12:$X$23)-$AZ$3*SUMPRODUCT(K11:$K$22, W12:$W$23))/Z11</f>
        <v>26.845549870943316</v>
      </c>
    </row>
    <row r="12" spans="1:52" x14ac:dyDescent="0.25">
      <c r="A12" t="s">
        <v>40</v>
      </c>
      <c r="C12"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177.06918350453651</v>
      </c>
      <c r="P12">
        <f t="shared" si="30"/>
        <v>8.8534591752268259</v>
      </c>
      <c r="Q12" s="5">
        <f t="shared" si="31"/>
        <v>12.5</v>
      </c>
      <c r="R12">
        <f t="shared" si="0"/>
        <v>50000</v>
      </c>
      <c r="S12">
        <f t="shared" si="19"/>
        <v>26.595353294744367</v>
      </c>
      <c r="U12">
        <f t="shared" si="20"/>
        <v>2.6610000000000002E-3</v>
      </c>
      <c r="V12">
        <f t="shared" si="21"/>
        <v>0.01</v>
      </c>
      <c r="W12">
        <f t="shared" si="22"/>
        <v>0.90342062774526743</v>
      </c>
      <c r="X12">
        <f t="shared" si="23"/>
        <v>2.4040022904301566E-3</v>
      </c>
      <c r="Y12">
        <f t="shared" si="24"/>
        <v>9.0342062774526749E-3</v>
      </c>
      <c r="Z12">
        <f t="shared" si="25"/>
        <v>0.89198241917738463</v>
      </c>
      <c r="AB12">
        <f t="shared" si="26"/>
        <v>26.595353294744367</v>
      </c>
      <c r="AC12">
        <f t="shared" si="27"/>
        <v>25.970985950507007</v>
      </c>
      <c r="AE12">
        <f t="shared" si="1"/>
        <v>157.94259866414072</v>
      </c>
      <c r="AF12">
        <f t="shared" si="2"/>
        <v>-7.8971299332070366</v>
      </c>
      <c r="AG12">
        <f t="shared" si="3"/>
        <v>-11.149780239717307</v>
      </c>
      <c r="AH12">
        <f t="shared" si="4"/>
        <v>-120.20011452150783</v>
      </c>
      <c r="AI12">
        <f t="shared" si="5"/>
        <v>18.695573969708562</v>
      </c>
      <c r="AJ12">
        <f t="shared" si="6"/>
        <v>0.62436734423735984</v>
      </c>
      <c r="AK12">
        <f t="shared" si="32"/>
        <v>0.40627389065905956</v>
      </c>
      <c r="AL12">
        <f t="shared" si="7"/>
        <v>19.72621520460498</v>
      </c>
      <c r="AN12">
        <f t="shared" si="8"/>
        <v>84.76060616381443</v>
      </c>
      <c r="AO12">
        <f t="shared" si="9"/>
        <v>-4.238030308190722</v>
      </c>
      <c r="AP12">
        <f t="shared" si="10"/>
        <v>-5.9835797289963546</v>
      </c>
      <c r="AQ12">
        <f t="shared" si="11"/>
        <v>-64.505932243573085</v>
      </c>
      <c r="AR12">
        <f t="shared" si="12"/>
        <v>10.033063883054284</v>
      </c>
      <c r="AS12">
        <f t="shared" si="13"/>
        <v>0.33506954434114272</v>
      </c>
      <c r="AT12">
        <f t="shared" si="14"/>
        <v>0.21802871126630075</v>
      </c>
      <c r="AU12">
        <f t="shared" si="15"/>
        <v>10.586162138661727</v>
      </c>
      <c r="AW12">
        <v>9</v>
      </c>
      <c r="AX12">
        <f>(R12*SUMPRODUCT(K13:$K$23, X13:$X$23)-$AZ$3*SUMPRODUCT(K12:$K$22, W13:$W$23))/Z12</f>
        <v>26.595353294744367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177.06918350453651</v>
      </c>
      <c r="P13">
        <f t="shared" si="30"/>
        <v>8.8534591752268259</v>
      </c>
      <c r="Q13" s="5">
        <f t="shared" si="31"/>
        <v>12.5</v>
      </c>
      <c r="R13">
        <f t="shared" si="0"/>
        <v>50000</v>
      </c>
      <c r="S13">
        <f t="shared" si="19"/>
        <v>25.970985950507007</v>
      </c>
      <c r="U13">
        <f t="shared" si="20"/>
        <v>2.676E-3</v>
      </c>
      <c r="V13">
        <f t="shared" si="21"/>
        <v>0.01</v>
      </c>
      <c r="W13">
        <f t="shared" si="22"/>
        <v>0.89198241917738463</v>
      </c>
      <c r="X13">
        <f t="shared" si="23"/>
        <v>2.3869449537186811E-3</v>
      </c>
      <c r="Y13">
        <f t="shared" si="24"/>
        <v>8.9198241917738466E-3</v>
      </c>
      <c r="Z13">
        <f t="shared" si="25"/>
        <v>0.88067565003189208</v>
      </c>
      <c r="AB13">
        <f t="shared" si="26"/>
        <v>25.970985950507007</v>
      </c>
      <c r="AC13">
        <f t="shared" si="27"/>
        <v>24.949924338061468</v>
      </c>
      <c r="AE13">
        <f t="shared" si="1"/>
        <v>155.94051828347406</v>
      </c>
      <c r="AF13">
        <f t="shared" si="2"/>
        <v>-7.7970259141737044</v>
      </c>
      <c r="AG13">
        <f t="shared" si="3"/>
        <v>-11.00844562539865</v>
      </c>
      <c r="AH13">
        <f t="shared" si="4"/>
        <v>-119.34724768593405</v>
      </c>
      <c r="AI13">
        <f t="shared" si="5"/>
        <v>17.787799057967661</v>
      </c>
      <c r="AJ13">
        <f t="shared" si="6"/>
        <v>1.0210616124455392</v>
      </c>
      <c r="AK13">
        <f t="shared" si="32"/>
        <v>0.34822895663961478</v>
      </c>
      <c r="AL13">
        <f t="shared" si="7"/>
        <v>19.157089627052816</v>
      </c>
      <c r="AN13">
        <f t="shared" si="8"/>
        <v>79.572293163527533</v>
      </c>
      <c r="AO13">
        <f t="shared" si="9"/>
        <v>-3.9786146581763773</v>
      </c>
      <c r="AP13">
        <f t="shared" si="10"/>
        <v>-5.6173166039284927</v>
      </c>
      <c r="AQ13">
        <f t="shared" si="11"/>
        <v>-60.899721802012898</v>
      </c>
      <c r="AR13">
        <f t="shared" si="12"/>
        <v>9.0766400994097598</v>
      </c>
      <c r="AS13">
        <f t="shared" si="13"/>
        <v>0.52102054589715263</v>
      </c>
      <c r="AT13">
        <f t="shared" si="14"/>
        <v>0.1776919618503876</v>
      </c>
      <c r="AU13">
        <f t="shared" si="15"/>
        <v>9.7753526071573003</v>
      </c>
      <c r="AW13">
        <v>10</v>
      </c>
      <c r="AX13">
        <f>(R13*SUMPRODUCT(K14:$K$23, X14:$X$23)-$AZ$3*SUMPRODUCT(K13:$K$22, W14:$W$23))/Z13</f>
        <v>25.970985950507007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177.06918350453651</v>
      </c>
      <c r="P14">
        <f t="shared" si="30"/>
        <v>8.8534591752268259</v>
      </c>
      <c r="Q14" s="5">
        <f t="shared" si="31"/>
        <v>12.5</v>
      </c>
      <c r="R14">
        <f t="shared" si="0"/>
        <v>50000</v>
      </c>
      <c r="S14">
        <f t="shared" si="19"/>
        <v>24.949924338061468</v>
      </c>
      <c r="U14">
        <f t="shared" si="20"/>
        <v>2.6930000000000001E-3</v>
      </c>
      <c r="V14">
        <f t="shared" si="21"/>
        <v>0.01</v>
      </c>
      <c r="W14">
        <f t="shared" si="22"/>
        <v>0.88067565003189208</v>
      </c>
      <c r="X14">
        <f t="shared" si="23"/>
        <v>2.3716595255358856E-3</v>
      </c>
      <c r="Y14">
        <f t="shared" si="24"/>
        <v>8.8067565003189206E-3</v>
      </c>
      <c r="Z14">
        <f t="shared" si="25"/>
        <v>0.86949723400603729</v>
      </c>
      <c r="AB14">
        <f t="shared" si="26"/>
        <v>24.949924338061468</v>
      </c>
      <c r="AC14">
        <f t="shared" si="27"/>
        <v>23.451693209575684</v>
      </c>
      <c r="AE14">
        <f t="shared" si="1"/>
        <v>153.96116528490194</v>
      </c>
      <c r="AF14">
        <f t="shared" si="2"/>
        <v>-7.6980582642450974</v>
      </c>
      <c r="AG14">
        <f t="shared" si="3"/>
        <v>-10.868715425075466</v>
      </c>
      <c r="AH14">
        <f t="shared" si="4"/>
        <v>-118.58297627679428</v>
      </c>
      <c r="AI14">
        <f t="shared" si="5"/>
        <v>16.811415318787084</v>
      </c>
      <c r="AJ14">
        <f t="shared" si="6"/>
        <v>1.4982311284857843</v>
      </c>
      <c r="AK14">
        <f t="shared" si="32"/>
        <v>0.30818345644569295</v>
      </c>
      <c r="AL14">
        <f t="shared" si="7"/>
        <v>18.617829903718562</v>
      </c>
      <c r="AN14">
        <f t="shared" si="8"/>
        <v>74.721592206964871</v>
      </c>
      <c r="AO14">
        <f t="shared" si="9"/>
        <v>-3.7360796103482437</v>
      </c>
      <c r="AP14">
        <f t="shared" si="10"/>
        <v>-5.2748868216424079</v>
      </c>
      <c r="AQ14">
        <f t="shared" si="11"/>
        <v>-57.551583086853455</v>
      </c>
      <c r="AR14">
        <f t="shared" si="12"/>
        <v>8.1590426881207598</v>
      </c>
      <c r="AS14">
        <f t="shared" si="13"/>
        <v>0.72713281435181409</v>
      </c>
      <c r="AT14">
        <f t="shared" si="14"/>
        <v>0.14956991599053715</v>
      </c>
      <c r="AU14">
        <f t="shared" si="15"/>
        <v>9.0357454184631099</v>
      </c>
      <c r="AW14">
        <v>11</v>
      </c>
      <c r="AX14">
        <f>(R14*SUMPRODUCT(K15:$K$23, X15:$X$23)-$AZ$3*SUMPRODUCT(K14:$K$22, W15:$W$23))/Z14</f>
        <v>24.949924338061468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177.06918350453651</v>
      </c>
      <c r="P15">
        <f t="shared" si="30"/>
        <v>8.8534591752268259</v>
      </c>
      <c r="Q15" s="5">
        <f t="shared" si="31"/>
        <v>12.5</v>
      </c>
      <c r="R15">
        <f t="shared" si="0"/>
        <v>50000</v>
      </c>
      <c r="S15">
        <f t="shared" si="19"/>
        <v>23.451693209575684</v>
      </c>
      <c r="U15">
        <f t="shared" si="20"/>
        <v>2.7169999999999998E-3</v>
      </c>
      <c r="V15">
        <f t="shared" si="21"/>
        <v>0.01</v>
      </c>
      <c r="W15">
        <f t="shared" si="22"/>
        <v>0.86949723400603729</v>
      </c>
      <c r="X15">
        <f t="shared" si="23"/>
        <v>2.3624239847944029E-3</v>
      </c>
      <c r="Y15">
        <f t="shared" si="24"/>
        <v>8.6949723400603727E-3</v>
      </c>
      <c r="Z15">
        <f t="shared" si="25"/>
        <v>0.85843983768118259</v>
      </c>
      <c r="AB15">
        <f t="shared" si="26"/>
        <v>23.451693209575684</v>
      </c>
      <c r="AC15">
        <f t="shared" si="27"/>
        <v>21.56445632912299</v>
      </c>
      <c r="AE15">
        <f t="shared" si="1"/>
        <v>152.00324114597385</v>
      </c>
      <c r="AF15">
        <f t="shared" si="2"/>
        <v>-7.600162057298693</v>
      </c>
      <c r="AG15">
        <f t="shared" si="3"/>
        <v>-10.730497971014783</v>
      </c>
      <c r="AH15">
        <f t="shared" si="4"/>
        <v>-118.12119923972014</v>
      </c>
      <c r="AI15">
        <f t="shared" si="5"/>
        <v>15.55138187794023</v>
      </c>
      <c r="AJ15">
        <f t="shared" si="6"/>
        <v>1.8872368804526936</v>
      </c>
      <c r="AK15">
        <f t="shared" si="32"/>
        <v>0.68820456642282857</v>
      </c>
      <c r="AL15">
        <f t="shared" si="7"/>
        <v>18.126823324815753</v>
      </c>
      <c r="AN15">
        <f t="shared" si="8"/>
        <v>70.13153124714222</v>
      </c>
      <c r="AO15">
        <f t="shared" si="9"/>
        <v>-3.5065765623571115</v>
      </c>
      <c r="AP15">
        <f t="shared" si="10"/>
        <v>-4.9508566269907615</v>
      </c>
      <c r="AQ15">
        <f t="shared" si="11"/>
        <v>-54.498973265148472</v>
      </c>
      <c r="AR15">
        <f t="shared" si="12"/>
        <v>7.1751247926458745</v>
      </c>
      <c r="AS15">
        <f t="shared" si="13"/>
        <v>0.87073677675808558</v>
      </c>
      <c r="AT15">
        <f t="shared" si="14"/>
        <v>0.31752507177237232</v>
      </c>
      <c r="AU15">
        <f t="shared" si="15"/>
        <v>8.3633866411763336</v>
      </c>
      <c r="AW15">
        <v>12</v>
      </c>
      <c r="AX15">
        <f>(R15*SUMPRODUCT(K16:$K$23, X16:$X$23)-$AZ$3*SUMPRODUCT(K15:$K$22, W16:$W$23))/Z15</f>
        <v>23.451693209575684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177.06918350453651</v>
      </c>
      <c r="P16">
        <f t="shared" si="30"/>
        <v>8.8534591752268259</v>
      </c>
      <c r="Q16" s="5">
        <f t="shared" si="31"/>
        <v>12.5</v>
      </c>
      <c r="R16">
        <f t="shared" si="0"/>
        <v>50000</v>
      </c>
      <c r="S16">
        <f t="shared" si="19"/>
        <v>21.56445632912299</v>
      </c>
      <c r="U16">
        <f t="shared" si="20"/>
        <v>2.745E-3</v>
      </c>
      <c r="V16">
        <f t="shared" si="21"/>
        <v>0.01</v>
      </c>
      <c r="W16">
        <f t="shared" si="22"/>
        <v>0.85843983768118259</v>
      </c>
      <c r="X16">
        <f t="shared" si="23"/>
        <v>2.3564173544348465E-3</v>
      </c>
      <c r="Y16">
        <f t="shared" si="24"/>
        <v>8.5843983768118266E-3</v>
      </c>
      <c r="Z16">
        <f t="shared" si="25"/>
        <v>0.84749902194993598</v>
      </c>
      <c r="AB16">
        <f t="shared" si="26"/>
        <v>21.56445632912299</v>
      </c>
      <c r="AC16">
        <f t="shared" si="27"/>
        <v>19.562873984558831</v>
      </c>
      <c r="AE16">
        <f t="shared" si="1"/>
        <v>150.06595983756844</v>
      </c>
      <c r="AF16">
        <f t="shared" si="2"/>
        <v>-7.5032979918784219</v>
      </c>
      <c r="AG16">
        <f t="shared" si="3"/>
        <v>-10.593737774374199</v>
      </c>
      <c r="AH16">
        <f t="shared" si="4"/>
        <v>-117.82086772174232</v>
      </c>
      <c r="AI16">
        <f t="shared" si="5"/>
        <v>14.148056349573508</v>
      </c>
      <c r="AJ16">
        <f t="shared" si="6"/>
        <v>2.0015823445641594</v>
      </c>
      <c r="AK16">
        <f t="shared" si="32"/>
        <v>1.1653025390411724</v>
      </c>
      <c r="AL16">
        <f t="shared" si="7"/>
        <v>17.314941233178839</v>
      </c>
      <c r="AN16">
        <f t="shared" si="8"/>
        <v>65.646823628896755</v>
      </c>
      <c r="AO16">
        <f t="shared" si="9"/>
        <v>-3.282341181444838</v>
      </c>
      <c r="AP16">
        <f t="shared" si="10"/>
        <v>-4.6342637330802736</v>
      </c>
      <c r="AQ16">
        <f t="shared" si="11"/>
        <v>-51.541107200491673</v>
      </c>
      <c r="AR16">
        <f t="shared" si="12"/>
        <v>6.1891115138799764</v>
      </c>
      <c r="AS16">
        <f t="shared" si="13"/>
        <v>0.87559845880132881</v>
      </c>
      <c r="AT16">
        <f t="shared" si="14"/>
        <v>0.50976524148143521</v>
      </c>
      <c r="AU16">
        <f t="shared" si="15"/>
        <v>7.5744752141627405</v>
      </c>
      <c r="AW16">
        <v>13</v>
      </c>
      <c r="AX16">
        <f>(R16*SUMPRODUCT(K17:$K$23, X17:$X$23)-$AZ$3*SUMPRODUCT(K16:$K$22, W17:$W$23))/Z16</f>
        <v>21.56445632912299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177.06918350453651</v>
      </c>
      <c r="P17">
        <f t="shared" si="30"/>
        <v>8.8534591752268259</v>
      </c>
      <c r="Q17" s="5">
        <f t="shared" si="31"/>
        <v>12.5</v>
      </c>
      <c r="R17">
        <f t="shared" si="0"/>
        <v>50000</v>
      </c>
      <c r="S17">
        <f t="shared" si="19"/>
        <v>19.562873984558831</v>
      </c>
      <c r="U17">
        <f t="shared" si="20"/>
        <v>2.7729999999999999E-3</v>
      </c>
      <c r="V17">
        <f t="shared" si="21"/>
        <v>0.01</v>
      </c>
      <c r="W17">
        <f t="shared" si="22"/>
        <v>0.84749902194993598</v>
      </c>
      <c r="X17">
        <f t="shared" si="23"/>
        <v>2.3501147878671725E-3</v>
      </c>
      <c r="Y17">
        <f t="shared" si="24"/>
        <v>8.4749902194993596E-3</v>
      </c>
      <c r="Z17">
        <f t="shared" si="25"/>
        <v>0.83667391694256943</v>
      </c>
      <c r="AB17">
        <f t="shared" si="26"/>
        <v>19.562873984558831</v>
      </c>
      <c r="AC17">
        <f t="shared" si="27"/>
        <v>17.530757881208995</v>
      </c>
      <c r="AE17">
        <f t="shared" si="1"/>
        <v>148.14916733256317</v>
      </c>
      <c r="AF17">
        <f t="shared" si="2"/>
        <v>-7.4074583666281582</v>
      </c>
      <c r="AG17">
        <f t="shared" si="3"/>
        <v>-10.458423961782119</v>
      </c>
      <c r="AH17">
        <f t="shared" si="4"/>
        <v>-117.50573939335862</v>
      </c>
      <c r="AI17">
        <f t="shared" si="5"/>
        <v>12.777545610794249</v>
      </c>
      <c r="AJ17">
        <f t="shared" si="6"/>
        <v>2.0321161033498356</v>
      </c>
      <c r="AK17">
        <f t="shared" si="32"/>
        <v>2.212203244716815</v>
      </c>
      <c r="AL17">
        <f t="shared" si="7"/>
        <v>17.021864958860899</v>
      </c>
      <c r="AN17">
        <f t="shared" si="8"/>
        <v>61.042023877446411</v>
      </c>
      <c r="AO17">
        <f t="shared" si="9"/>
        <v>-3.0521011938723204</v>
      </c>
      <c r="AP17">
        <f t="shared" si="10"/>
        <v>-4.3091930699987184</v>
      </c>
      <c r="AQ17">
        <f t="shared" si="11"/>
        <v>-48.415986933527734</v>
      </c>
      <c r="AR17">
        <f t="shared" si="12"/>
        <v>5.264742680047628</v>
      </c>
      <c r="AS17">
        <f t="shared" si="13"/>
        <v>0.83729447782835476</v>
      </c>
      <c r="AT17">
        <f t="shared" si="14"/>
        <v>0.91149593154741304</v>
      </c>
      <c r="AU17">
        <f t="shared" si="15"/>
        <v>7.0135330894233956</v>
      </c>
      <c r="AW17">
        <v>14</v>
      </c>
      <c r="AX17">
        <f>(R17*SUMPRODUCT(K18:$K$23, X18:$X$23)-$AZ$3*SUMPRODUCT(K17:$K$22, W18:$W$23))/Z17</f>
        <v>19.562873984558831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177.06918350453651</v>
      </c>
      <c r="P18">
        <f t="shared" si="30"/>
        <v>8.8534591752268259</v>
      </c>
      <c r="Q18" s="5">
        <f t="shared" si="31"/>
        <v>12.5</v>
      </c>
      <c r="R18">
        <f t="shared" si="0"/>
        <v>50000</v>
      </c>
      <c r="S18">
        <f t="shared" si="19"/>
        <v>17.530757881208995</v>
      </c>
      <c r="U18">
        <f t="shared" si="20"/>
        <v>2.8019999999999998E-3</v>
      </c>
      <c r="V18">
        <f t="shared" si="21"/>
        <v>0.01</v>
      </c>
      <c r="W18">
        <f t="shared" si="22"/>
        <v>0.83667391694256943</v>
      </c>
      <c r="X18">
        <f t="shared" si="23"/>
        <v>2.3443603152730795E-3</v>
      </c>
      <c r="Y18">
        <f t="shared" si="24"/>
        <v>8.3667391694256937E-3</v>
      </c>
      <c r="Z18">
        <f t="shared" si="25"/>
        <v>0.8259628174578707</v>
      </c>
      <c r="AB18">
        <f t="shared" si="26"/>
        <v>17.530757881208995</v>
      </c>
      <c r="AC18">
        <f t="shared" si="27"/>
        <v>15.143669420605981</v>
      </c>
      <c r="AE18">
        <f t="shared" si="1"/>
        <v>146.2525616923717</v>
      </c>
      <c r="AF18">
        <f t="shared" si="2"/>
        <v>-7.3126280846185852</v>
      </c>
      <c r="AG18">
        <f t="shared" si="3"/>
        <v>-10.324535218223383</v>
      </c>
      <c r="AH18">
        <f t="shared" si="4"/>
        <v>-117.21801576365398</v>
      </c>
      <c r="AI18">
        <f t="shared" si="5"/>
        <v>11.39738262587575</v>
      </c>
      <c r="AJ18">
        <f t="shared" si="6"/>
        <v>2.3870884606030138</v>
      </c>
      <c r="AK18">
        <f t="shared" si="32"/>
        <v>3.3797669361615816</v>
      </c>
      <c r="AL18">
        <f t="shared" si="7"/>
        <v>17.164238022640344</v>
      </c>
      <c r="AN18">
        <f t="shared" si="8"/>
        <v>56.313021108090226</v>
      </c>
      <c r="AO18">
        <f t="shared" si="9"/>
        <v>-2.8156510554045111</v>
      </c>
      <c r="AP18">
        <f t="shared" si="10"/>
        <v>-3.9753544344608871</v>
      </c>
      <c r="AQ18">
        <f t="shared" si="11"/>
        <v>-45.133572496538306</v>
      </c>
      <c r="AR18">
        <f t="shared" si="12"/>
        <v>4.3884431216865192</v>
      </c>
      <c r="AS18">
        <f t="shared" si="13"/>
        <v>0.91912347594679744</v>
      </c>
      <c r="AT18">
        <f t="shared" si="14"/>
        <v>1.3013439533238591</v>
      </c>
      <c r="AU18">
        <f t="shared" si="15"/>
        <v>6.6089105509571748</v>
      </c>
      <c r="AW18">
        <v>15</v>
      </c>
      <c r="AX18">
        <f>(R18*SUMPRODUCT(K19:$K$23, X19:$X$23)-$AZ$3*SUMPRODUCT(K18:$K$22, W19:$W$23))/Z18</f>
        <v>17.530757881208995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177.06918350453651</v>
      </c>
      <c r="P19">
        <f t="shared" si="30"/>
        <v>8.8534591752268259</v>
      </c>
      <c r="Q19" s="5">
        <f t="shared" si="31"/>
        <v>12.5</v>
      </c>
      <c r="R19">
        <f t="shared" si="0"/>
        <v>50000</v>
      </c>
      <c r="S19">
        <f t="shared" si="19"/>
        <v>15.143669420605981</v>
      </c>
      <c r="U19">
        <f t="shared" si="20"/>
        <v>2.8370000000000001E-3</v>
      </c>
      <c r="V19">
        <f t="shared" si="21"/>
        <v>0.01</v>
      </c>
      <c r="W19">
        <f t="shared" si="22"/>
        <v>0.8259628174578707</v>
      </c>
      <c r="X19">
        <f t="shared" si="23"/>
        <v>2.3432565131279791E-3</v>
      </c>
      <c r="Y19">
        <f t="shared" si="24"/>
        <v>8.2596281745787072E-3</v>
      </c>
      <c r="Z19">
        <f t="shared" si="25"/>
        <v>0.81535993277016405</v>
      </c>
      <c r="AB19">
        <f t="shared" si="26"/>
        <v>15.143669420605981</v>
      </c>
      <c r="AC19">
        <f t="shared" si="27"/>
        <v>11.448886853562815</v>
      </c>
      <c r="AE19">
        <f t="shared" si="1"/>
        <v>144.37511755792673</v>
      </c>
      <c r="AF19">
        <f t="shared" si="2"/>
        <v>-7.2187558778963368</v>
      </c>
      <c r="AG19">
        <f t="shared" si="3"/>
        <v>-10.19199915962705</v>
      </c>
      <c r="AH19">
        <f t="shared" si="4"/>
        <v>-117.16282565639895</v>
      </c>
      <c r="AI19">
        <f t="shared" si="5"/>
        <v>9.8015368640043903</v>
      </c>
      <c r="AJ19">
        <f t="shared" si="6"/>
        <v>3.6947825670431662</v>
      </c>
      <c r="AK19">
        <f t="shared" si="32"/>
        <v>3.396290693544191</v>
      </c>
      <c r="AL19">
        <f t="shared" si="7"/>
        <v>16.892610124591748</v>
      </c>
      <c r="AN19">
        <f t="shared" si="8"/>
        <v>51.788830683925539</v>
      </c>
      <c r="AO19">
        <f t="shared" si="9"/>
        <v>-2.5894415341962769</v>
      </c>
      <c r="AP19">
        <f t="shared" si="10"/>
        <v>-3.6559742962415807</v>
      </c>
      <c r="AQ19">
        <f t="shared" si="11"/>
        <v>-42.027503374568795</v>
      </c>
      <c r="AR19">
        <f t="shared" si="12"/>
        <v>3.5159114789188837</v>
      </c>
      <c r="AS19">
        <f t="shared" si="13"/>
        <v>1.3253562803281855</v>
      </c>
      <c r="AT19">
        <f t="shared" si="14"/>
        <v>1.2182841936788791</v>
      </c>
      <c r="AU19">
        <f t="shared" si="15"/>
        <v>6.0595519529259487</v>
      </c>
      <c r="AW19">
        <v>16</v>
      </c>
      <c r="AX19">
        <f>(R19*SUMPRODUCT(K20:$K$23, X20:$X$23)-$AZ$3*SUMPRODUCT(K19:$K$22, W20:$W$23))/Z19</f>
        <v>15.143669420605981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177.06918350453651</v>
      </c>
      <c r="P20">
        <f t="shared" si="30"/>
        <v>8.8534591752268259</v>
      </c>
      <c r="Q20" s="5">
        <f t="shared" si="31"/>
        <v>12.5</v>
      </c>
      <c r="R20">
        <f t="shared" si="0"/>
        <v>50000</v>
      </c>
      <c r="S20">
        <f t="shared" si="19"/>
        <v>11.448886853562815</v>
      </c>
      <c r="U20">
        <f t="shared" si="20"/>
        <v>2.8709999999999999E-3</v>
      </c>
      <c r="V20">
        <f t="shared" si="21"/>
        <v>0.01</v>
      </c>
      <c r="W20">
        <f t="shared" si="22"/>
        <v>0.81535993277016405</v>
      </c>
      <c r="X20">
        <f t="shared" si="23"/>
        <v>2.340898366983141E-3</v>
      </c>
      <c r="Y20">
        <f t="shared" si="24"/>
        <v>8.1535993277016411E-3</v>
      </c>
      <c r="Z20">
        <f t="shared" si="25"/>
        <v>0.80486543507547925</v>
      </c>
      <c r="AB20">
        <f t="shared" si="26"/>
        <v>11.448886853562815</v>
      </c>
      <c r="AC20">
        <f t="shared" si="27"/>
        <v>7.1334427234267119</v>
      </c>
      <c r="AE20">
        <f t="shared" si="1"/>
        <v>142.51686541983867</v>
      </c>
      <c r="AF20">
        <f t="shared" si="2"/>
        <v>-7.1258432709919326</v>
      </c>
      <c r="AG20">
        <f t="shared" si="3"/>
        <v>-10.06081793844349</v>
      </c>
      <c r="AH20">
        <f t="shared" si="4"/>
        <v>-117.04491834915706</v>
      </c>
      <c r="AI20">
        <f t="shared" si="5"/>
        <v>8.2852858612461802</v>
      </c>
      <c r="AJ20">
        <f t="shared" si="6"/>
        <v>4.3154441301361031</v>
      </c>
      <c r="AK20">
        <f t="shared" si="32"/>
        <v>0.63141160871036106</v>
      </c>
      <c r="AL20">
        <f t="shared" si="7"/>
        <v>13.232141600092644</v>
      </c>
      <c r="AN20">
        <f t="shared" si="8"/>
        <v>48.489288290043376</v>
      </c>
      <c r="AO20">
        <f t="shared" si="9"/>
        <v>-2.4244644145021685</v>
      </c>
      <c r="AP20">
        <f t="shared" si="10"/>
        <v>-3.4230468093281372</v>
      </c>
      <c r="AQ20">
        <f t="shared" si="11"/>
        <v>-39.822829192865704</v>
      </c>
      <c r="AR20">
        <f t="shared" si="12"/>
        <v>2.8189478733473616</v>
      </c>
      <c r="AS20">
        <f t="shared" si="13"/>
        <v>1.4682670286727799</v>
      </c>
      <c r="AT20">
        <f t="shared" si="14"/>
        <v>0.21482860596353565</v>
      </c>
      <c r="AU20">
        <f t="shared" si="15"/>
        <v>4.5020435079836769</v>
      </c>
      <c r="AW20">
        <v>17</v>
      </c>
      <c r="AX20">
        <f>(R20*SUMPRODUCT(K21:$K$23, X21:$X$23)-$AZ$3*SUMPRODUCT(K20:$K$22, W21:$W$23))/Z20</f>
        <v>11.448886853562815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177.06918350453651</v>
      </c>
      <c r="P21">
        <f t="shared" si="30"/>
        <v>8.8534591752268259</v>
      </c>
      <c r="Q21" s="5">
        <f t="shared" si="31"/>
        <v>12.5</v>
      </c>
      <c r="R21">
        <f t="shared" si="0"/>
        <v>50000</v>
      </c>
      <c r="S21">
        <f t="shared" si="19"/>
        <v>7.1334427234267119</v>
      </c>
      <c r="U21">
        <f t="shared" si="20"/>
        <v>2.9099999999999998E-3</v>
      </c>
      <c r="V21">
        <f t="shared" si="21"/>
        <v>0.01</v>
      </c>
      <c r="W21">
        <f t="shared" si="22"/>
        <v>0.80486543507547925</v>
      </c>
      <c r="X21">
        <f t="shared" si="23"/>
        <v>2.3421584160696444E-3</v>
      </c>
      <c r="Y21">
        <f t="shared" si="24"/>
        <v>8.0486543507547921E-3</v>
      </c>
      <c r="Z21">
        <f t="shared" si="25"/>
        <v>0.79447462230865484</v>
      </c>
      <c r="AB21">
        <f t="shared" si="26"/>
        <v>7.1334427234267119</v>
      </c>
      <c r="AC21">
        <f t="shared" si="27"/>
        <v>3.129133260034159</v>
      </c>
      <c r="AE21">
        <f t="shared" si="1"/>
        <v>140.67697268726855</v>
      </c>
      <c r="AF21">
        <f t="shared" si="2"/>
        <v>-7.0338486343634274</v>
      </c>
      <c r="AG21">
        <f t="shared" si="3"/>
        <v>-9.9309327788581854</v>
      </c>
      <c r="AH21">
        <f t="shared" si="4"/>
        <v>-117.10792080348222</v>
      </c>
      <c r="AI21">
        <f t="shared" si="5"/>
        <v>6.6042704705646997</v>
      </c>
      <c r="AJ21">
        <f t="shared" si="6"/>
        <v>4.0043094633925529</v>
      </c>
      <c r="AK21">
        <f t="shared" si="32"/>
        <v>0.22524250684213096</v>
      </c>
      <c r="AL21">
        <f t="shared" si="7"/>
        <v>10.833822440799382</v>
      </c>
      <c r="AN21">
        <f t="shared" si="8"/>
        <v>45.527719564557145</v>
      </c>
      <c r="AO21">
        <f t="shared" si="9"/>
        <v>-2.2763859782278573</v>
      </c>
      <c r="AP21">
        <f t="shared" si="10"/>
        <v>-3.2139781936837362</v>
      </c>
      <c r="AQ21">
        <f t="shared" si="11"/>
        <v>-37.899995111366422</v>
      </c>
      <c r="AR21">
        <f t="shared" si="12"/>
        <v>2.1373602812791206</v>
      </c>
      <c r="AS21">
        <f t="shared" si="13"/>
        <v>1.2959269368435697</v>
      </c>
      <c r="AT21">
        <f t="shared" si="14"/>
        <v>7.289592240745206E-2</v>
      </c>
      <c r="AU21">
        <f t="shared" si="15"/>
        <v>3.5061831405301422</v>
      </c>
      <c r="AW21">
        <v>18</v>
      </c>
      <c r="AX21">
        <f>(R21*SUMPRODUCT(K22:$K$23, X22:$X$23)-$AZ$3*SUMPRODUCT(K21:$K$22, W22:$W$23))/Z21</f>
        <v>7.1334427234267119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177.06918350453651</v>
      </c>
      <c r="P22">
        <f t="shared" si="30"/>
        <v>8.8534591752268259</v>
      </c>
      <c r="Q22" s="5">
        <f t="shared" si="31"/>
        <v>12.5</v>
      </c>
      <c r="R22">
        <f t="shared" si="0"/>
        <v>50000</v>
      </c>
      <c r="S22">
        <f t="shared" si="19"/>
        <v>3.129133260034159</v>
      </c>
      <c r="U22">
        <f t="shared" si="20"/>
        <v>2.9520000000000002E-3</v>
      </c>
      <c r="V22">
        <f t="shared" si="21"/>
        <v>0.01</v>
      </c>
      <c r="W22">
        <f t="shared" si="22"/>
        <v>0.79447462230865484</v>
      </c>
      <c r="X22">
        <f t="shared" si="23"/>
        <v>2.3452890850551491E-3</v>
      </c>
      <c r="Y22">
        <f t="shared" si="24"/>
        <v>7.9447462230865483E-3</v>
      </c>
      <c r="Z22">
        <f t="shared" si="25"/>
        <v>0.78418458700051319</v>
      </c>
      <c r="AB22">
        <f t="shared" si="26"/>
        <v>3.129133260034159</v>
      </c>
      <c r="AC22">
        <f t="shared" si="27"/>
        <v>3.1703413569923455</v>
      </c>
      <c r="AE22">
        <f t="shared" si="1"/>
        <v>138.85492453702304</v>
      </c>
      <c r="AF22">
        <f t="shared" si="2"/>
        <v>-6.9427462268511526</v>
      </c>
      <c r="AG22">
        <f t="shared" si="3"/>
        <v>-9.8023073375064147</v>
      </c>
      <c r="AH22">
        <f t="shared" si="4"/>
        <v>-117.26445425275746</v>
      </c>
      <c r="AI22">
        <f t="shared" si="5"/>
        <v>4.845416719908016</v>
      </c>
      <c r="AJ22">
        <f t="shared" si="6"/>
        <v>-4.1208096958186502E-2</v>
      </c>
      <c r="AK22">
        <f t="shared" si="32"/>
        <v>2.8358675429743276</v>
      </c>
      <c r="AL22">
        <f t="shared" si="7"/>
        <v>7.6400761659241567</v>
      </c>
      <c r="AN22">
        <f t="shared" si="8"/>
        <v>41.998172467997193</v>
      </c>
      <c r="AO22">
        <f t="shared" si="9"/>
        <v>-2.0999086233998598</v>
      </c>
      <c r="AP22">
        <f t="shared" si="10"/>
        <v>-2.9648137832889199</v>
      </c>
      <c r="AQ22">
        <f t="shared" si="11"/>
        <v>-35.467901412165943</v>
      </c>
      <c r="AR22">
        <f t="shared" si="12"/>
        <v>1.4655486491424727</v>
      </c>
      <c r="AS22">
        <f t="shared" si="13"/>
        <v>-1.2463834242093576E-2</v>
      </c>
      <c r="AT22">
        <f t="shared" si="14"/>
        <v>0.85773878429839312</v>
      </c>
      <c r="AU22">
        <f t="shared" si="15"/>
        <v>2.310823599198772</v>
      </c>
      <c r="AW22">
        <v>19</v>
      </c>
      <c r="AX22">
        <f>(R22*SUMPRODUCT(K23:$K$23, X23:$X$23)-$AZ$3*SUMPRODUCT(K22:$K$22, W23:$W$23))/Z22</f>
        <v>3.129133260034159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177.06918350453651</v>
      </c>
      <c r="P23">
        <f t="shared" si="30"/>
        <v>8.8534591752268259</v>
      </c>
      <c r="Q23" s="5">
        <f t="shared" si="31"/>
        <v>12.5</v>
      </c>
      <c r="R23">
        <f t="shared" si="0"/>
        <v>50000</v>
      </c>
      <c r="S23">
        <f t="shared" si="19"/>
        <v>3.1703413569923455</v>
      </c>
      <c r="U23">
        <f t="shared" si="20"/>
        <v>2.9979999999999998E-3</v>
      </c>
      <c r="V23">
        <f t="shared" si="21"/>
        <v>0.01</v>
      </c>
      <c r="W23">
        <f t="shared" si="22"/>
        <v>0.78418458700051319</v>
      </c>
      <c r="X23">
        <f t="shared" si="23"/>
        <v>2.3509853918275382E-3</v>
      </c>
      <c r="Y23">
        <f t="shared" si="24"/>
        <v>7.8418458700051322E-3</v>
      </c>
      <c r="Z23">
        <f t="shared" si="25"/>
        <v>0.77399175573868051</v>
      </c>
      <c r="AB23">
        <f t="shared" si="26"/>
        <v>3.1703413569923455</v>
      </c>
      <c r="AC23">
        <f t="shared" si="27"/>
        <v>0</v>
      </c>
      <c r="AE23">
        <f t="shared" si="1"/>
        <v>137.05008822789083</v>
      </c>
      <c r="AF23">
        <f t="shared" si="2"/>
        <v>-6.8525044113945413</v>
      </c>
      <c r="AG23">
        <f t="shared" si="3"/>
        <v>-9.6748969467335062</v>
      </c>
      <c r="AH23">
        <f t="shared" si="4"/>
        <v>-117.54926959137691</v>
      </c>
      <c r="AI23">
        <f t="shared" si="5"/>
        <v>2.9734172783858668</v>
      </c>
      <c r="AJ23">
        <f t="shared" si="6"/>
        <v>3.1703413569923455</v>
      </c>
      <c r="AK23">
        <f t="shared" si="32"/>
        <v>9.3357547621442052</v>
      </c>
      <c r="AL23">
        <f t="shared" si="7"/>
        <v>15.479513397522418</v>
      </c>
      <c r="AN23">
        <f t="shared" si="8"/>
        <v>37.550756610434071</v>
      </c>
      <c r="AO23">
        <f t="shared" si="9"/>
        <v>-1.8775378305217034</v>
      </c>
      <c r="AP23">
        <f t="shared" si="10"/>
        <v>-2.6508534593112878</v>
      </c>
      <c r="AQ23">
        <f t="shared" si="11"/>
        <v>-32.207669978440734</v>
      </c>
      <c r="AR23">
        <f t="shared" si="12"/>
        <v>0.81469534216034489</v>
      </c>
      <c r="AS23">
        <f t="shared" si="13"/>
        <v>0.86865114942834043</v>
      </c>
      <c r="AT23">
        <f t="shared" si="14"/>
        <v>2.55793089505385</v>
      </c>
      <c r="AU23">
        <f t="shared" si="15"/>
        <v>4.2412773866425351</v>
      </c>
      <c r="AW23">
        <v>20</v>
      </c>
      <c r="AX23">
        <f>(R23*SUMPRODUCT(K$23:$K24, X$23:$X24)-$AZ$3*SUMPRODUCT(K$22:$K23, W$23:$W24))/Z23</f>
        <v>3.1703413569923455</v>
      </c>
    </row>
    <row r="25" spans="5:50" x14ac:dyDescent="0.25">
      <c r="AN25" s="6">
        <f t="shared" ref="AN25:AU25" si="33">SUM(AN3:AN23)</f>
        <v>1693.345809138202</v>
      </c>
      <c r="AO25" s="6">
        <f t="shared" si="33"/>
        <v>-217.46917808531256</v>
      </c>
      <c r="AP25" s="6">
        <f t="shared" si="33"/>
        <v>-207.03984423091458</v>
      </c>
      <c r="AQ25" s="6">
        <f t="shared" si="33"/>
        <v>-1289.2653593725815</v>
      </c>
      <c r="AR25" s="6">
        <f t="shared" si="33"/>
        <v>-20.428572550606372</v>
      </c>
      <c r="AS25" s="6">
        <f t="shared" si="33"/>
        <v>-12.66125759670193</v>
      </c>
      <c r="AT25" s="6">
        <f t="shared" si="33"/>
        <v>33.089830147308419</v>
      </c>
      <c r="AU25" s="7">
        <f t="shared" si="33"/>
        <v>1.1191048088221578E-13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031CD-FFA7-47B6-816F-C61AB75EAA1D}">
  <sheetPr codeName="Sheet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182.0704354993012</v>
      </c>
      <c r="K3">
        <v>1</v>
      </c>
      <c r="L3" s="2">
        <v>0</v>
      </c>
      <c r="O3">
        <f>$C$3</f>
        <v>182.0704354993012</v>
      </c>
      <c r="P3">
        <f>O3*B5</f>
        <v>145.65634839944096</v>
      </c>
      <c r="Q3" s="5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182.0704354993012</v>
      </c>
      <c r="AF3">
        <f t="shared" ref="AF3:AF23" si="3">-$Z3*P3</f>
        <v>-145.65634839944096</v>
      </c>
      <c r="AG3">
        <f t="shared" ref="AG3:AG23" si="4">-$Z3*Q3</f>
        <v>-100</v>
      </c>
      <c r="AH3">
        <f t="shared" ref="AH3:AH23" si="5">-X3*R3</f>
        <v>0</v>
      </c>
      <c r="AI3">
        <f t="shared" ref="AI3:AI23" si="6">SUM(AE3:AH3)</f>
        <v>-63.58591290013976</v>
      </c>
      <c r="AJ3">
        <f t="shared" ref="AJ3:AJ23" si="7">AB3-AC3</f>
        <v>0</v>
      </c>
      <c r="AL3">
        <f t="shared" ref="AL3:AL23" si="8">SUM(AI3:AK3)</f>
        <v>-63.58591290013976</v>
      </c>
      <c r="AN3">
        <f t="shared" ref="AN3:AN23" si="9">AE3*$K3</f>
        <v>182.0704354993012</v>
      </c>
      <c r="AO3">
        <f t="shared" ref="AO3:AO23" si="10">AF3*$K3</f>
        <v>-145.65634839944096</v>
      </c>
      <c r="AP3">
        <f t="shared" ref="AP3:AP23" si="11">AG3*$K3</f>
        <v>-100</v>
      </c>
      <c r="AQ3">
        <f t="shared" ref="AQ3:AQ23" si="12">AH3*$K3</f>
        <v>0</v>
      </c>
      <c r="AR3">
        <f t="shared" ref="AR3:AR23" si="13">AI3*$K3</f>
        <v>-63.58591290013976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-63.58591290013976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137.28833139428616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50000</v>
      </c>
      <c r="S4">
        <f t="shared" ref="S4:S23" si="20">AX4</f>
        <v>11.911599782182796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0</v>
      </c>
      <c r="AC4">
        <f t="shared" si="1"/>
        <v>11.760608343343847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-133.80000000000001</v>
      </c>
      <c r="AI4">
        <f t="shared" si="6"/>
        <v>-133.80000000000001</v>
      </c>
      <c r="AJ4">
        <f t="shared" si="7"/>
        <v>-11.760608343343847</v>
      </c>
      <c r="AK4">
        <f t="shared" ref="AK4:AK23" si="28">H4*SUM(AB4:AB4, AE4:AF4)</f>
        <v>0</v>
      </c>
      <c r="AL4">
        <f t="shared" si="8"/>
        <v>-145.56060834334386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-125.52772305094287</v>
      </c>
      <c r="AR4">
        <f t="shared" si="13"/>
        <v>-125.52772305094287</v>
      </c>
      <c r="AS4">
        <f t="shared" si="14"/>
        <v>-11.033500650477386</v>
      </c>
      <c r="AT4">
        <f t="shared" si="15"/>
        <v>0</v>
      </c>
      <c r="AU4">
        <f t="shared" si="16"/>
        <v>-136.56122370142026</v>
      </c>
      <c r="AW4">
        <v>1</v>
      </c>
      <c r="AX4">
        <f>(R4*SUMPRODUCT(K5:$K$23, X5:$X$23)-$AZ$3*SUMPRODUCT(K4:$K$22, W5:$W$23))/Z4</f>
        <v>11.911599782182796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2.6930000000000001E-3</v>
      </c>
      <c r="O5">
        <f t="shared" ref="O5:O23" si="30">$C$3</f>
        <v>182.0704354993012</v>
      </c>
      <c r="P5">
        <f t="shared" ref="P5:P23" si="31">O5*$C$5</f>
        <v>9.1035217749650599</v>
      </c>
      <c r="Q5" s="5">
        <f t="shared" ref="Q5:Q23" si="32">$C$8</f>
        <v>12.5</v>
      </c>
      <c r="R5">
        <f t="shared" si="0"/>
        <v>50000</v>
      </c>
      <c r="S5">
        <f t="shared" si="20"/>
        <v>24.747412437930503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11.760608343343847</v>
      </c>
      <c r="AC5">
        <f t="shared" si="1"/>
        <v>24.123577103046046</v>
      </c>
      <c r="AE5">
        <f t="shared" si="2"/>
        <v>177.48078511111848</v>
      </c>
      <c r="AF5">
        <f t="shared" si="3"/>
        <v>-8.8740392555559247</v>
      </c>
      <c r="AG5">
        <f t="shared" si="4"/>
        <v>-12.184898705849999</v>
      </c>
      <c r="AH5">
        <f t="shared" si="5"/>
        <v>-132.94317660000002</v>
      </c>
      <c r="AI5">
        <f t="shared" si="6"/>
        <v>23.478670549712547</v>
      </c>
      <c r="AJ5">
        <f t="shared" si="7"/>
        <v>-12.362968759702198</v>
      </c>
      <c r="AK5">
        <f t="shared" si="28"/>
        <v>15.583739402785515</v>
      </c>
      <c r="AL5">
        <f t="shared" si="8"/>
        <v>26.699441192795863</v>
      </c>
      <c r="AN5">
        <f t="shared" si="9"/>
        <v>153.26575258153244</v>
      </c>
      <c r="AO5">
        <f t="shared" si="10"/>
        <v>-7.6632876290766223</v>
      </c>
      <c r="AP5">
        <f t="shared" si="11"/>
        <v>-10.522421732091196</v>
      </c>
      <c r="AQ5">
        <f t="shared" si="12"/>
        <v>-114.80474350742615</v>
      </c>
      <c r="AR5">
        <f t="shared" si="13"/>
        <v>20.275299712938473</v>
      </c>
      <c r="AS5">
        <f t="shared" si="14"/>
        <v>-10.676196355066885</v>
      </c>
      <c r="AT5">
        <f t="shared" si="15"/>
        <v>13.457533141444141</v>
      </c>
      <c r="AU5">
        <f t="shared" si="16"/>
        <v>23.056636499315729</v>
      </c>
      <c r="AW5">
        <v>2</v>
      </c>
      <c r="AX5">
        <f>(R5*SUMPRODUCT(K6:$K$23, X6:$X$23)-$AZ$3*SUMPRODUCT(K5:$K$22, W6:$W$23))/Z5</f>
        <v>24.747412437930503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2.7169999999999998E-3</v>
      </c>
      <c r="O6">
        <f t="shared" si="30"/>
        <v>182.0704354993012</v>
      </c>
      <c r="P6">
        <f t="shared" si="31"/>
        <v>9.1035217749650599</v>
      </c>
      <c r="Q6" s="5">
        <f t="shared" si="32"/>
        <v>12.5</v>
      </c>
      <c r="R6">
        <f t="shared" si="0"/>
        <v>50000</v>
      </c>
      <c r="S6">
        <f t="shared" si="20"/>
        <v>37.983968998607061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24.123577103046046</v>
      </c>
      <c r="AC6">
        <f t="shared" si="1"/>
        <v>36.555599617896632</v>
      </c>
      <c r="AE6">
        <f t="shared" si="2"/>
        <v>175.22376196686039</v>
      </c>
      <c r="AF6">
        <f t="shared" si="3"/>
        <v>-8.7611880983430197</v>
      </c>
      <c r="AG6">
        <f t="shared" si="4"/>
        <v>-12.029943349007706</v>
      </c>
      <c r="AH6">
        <f t="shared" si="5"/>
        <v>-132.4254791351778</v>
      </c>
      <c r="AI6">
        <f t="shared" si="6"/>
        <v>22.007151384331877</v>
      </c>
      <c r="AJ6">
        <f t="shared" si="7"/>
        <v>-12.432022514850587</v>
      </c>
      <c r="AK6">
        <f t="shared" si="28"/>
        <v>20.735773225706101</v>
      </c>
      <c r="AL6">
        <f t="shared" si="8"/>
        <v>30.310902095187391</v>
      </c>
      <c r="AN6">
        <f t="shared" si="9"/>
        <v>136.46886003422898</v>
      </c>
      <c r="AO6">
        <f t="shared" si="10"/>
        <v>-6.8234430017114489</v>
      </c>
      <c r="AP6">
        <f t="shared" si="11"/>
        <v>-9.3692352948450512</v>
      </c>
      <c r="AQ6">
        <f t="shared" si="12"/>
        <v>-103.13643523121134</v>
      </c>
      <c r="AR6">
        <f t="shared" si="13"/>
        <v>17.139746506461151</v>
      </c>
      <c r="AS6">
        <f t="shared" si="14"/>
        <v>-9.6823850913690492</v>
      </c>
      <c r="AT6">
        <f t="shared" si="15"/>
        <v>16.149563862095306</v>
      </c>
      <c r="AU6">
        <f t="shared" si="16"/>
        <v>23.606925277187408</v>
      </c>
      <c r="AW6">
        <v>3</v>
      </c>
      <c r="AX6">
        <f>(R6*SUMPRODUCT(K7:$K$23, X7:$X$23)-$AZ$3*SUMPRODUCT(K6:$K$22, W7:$W$23))/Z6</f>
        <v>37.983968998607061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2.745E-3</v>
      </c>
      <c r="O7">
        <f t="shared" si="30"/>
        <v>182.0704354993012</v>
      </c>
      <c r="P7">
        <f t="shared" si="31"/>
        <v>9.1035217749650599</v>
      </c>
      <c r="Q7" s="5">
        <f t="shared" si="32"/>
        <v>12.5</v>
      </c>
      <c r="R7">
        <f t="shared" si="0"/>
        <v>50000</v>
      </c>
      <c r="S7">
        <f t="shared" si="20"/>
        <v>48.766418828475373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36.555599617896632</v>
      </c>
      <c r="AC7">
        <f t="shared" si="1"/>
        <v>46.334424729188299</v>
      </c>
      <c r="AE7">
        <f t="shared" si="2"/>
        <v>172.99053512059277</v>
      </c>
      <c r="AF7">
        <f t="shared" si="3"/>
        <v>-8.6495267560296369</v>
      </c>
      <c r="AG7">
        <f t="shared" si="4"/>
        <v>-11.876621721024602</v>
      </c>
      <c r="AH7">
        <f t="shared" si="5"/>
        <v>-132.08877797210462</v>
      </c>
      <c r="AI7">
        <f t="shared" si="6"/>
        <v>20.375608671433895</v>
      </c>
      <c r="AJ7">
        <f t="shared" si="7"/>
        <v>-9.7788251112916669</v>
      </c>
      <c r="AK7">
        <f t="shared" si="28"/>
        <v>21.033874855763536</v>
      </c>
      <c r="AL7">
        <f t="shared" si="8"/>
        <v>31.630658415905764</v>
      </c>
      <c r="AN7">
        <f t="shared" si="9"/>
        <v>121.96031901248551</v>
      </c>
      <c r="AO7">
        <f t="shared" si="10"/>
        <v>-6.0980159506242746</v>
      </c>
      <c r="AP7">
        <f t="shared" si="11"/>
        <v>-8.373155056587537</v>
      </c>
      <c r="AQ7">
        <f t="shared" si="12"/>
        <v>-93.124109294286853</v>
      </c>
      <c r="AR7">
        <f t="shared" si="13"/>
        <v>14.365038710986841</v>
      </c>
      <c r="AS7">
        <f t="shared" si="14"/>
        <v>-6.8941842934299675</v>
      </c>
      <c r="AT7">
        <f t="shared" si="15"/>
        <v>14.829123949985664</v>
      </c>
      <c r="AU7">
        <f t="shared" si="16"/>
        <v>22.29997836754254</v>
      </c>
      <c r="AW7">
        <v>4</v>
      </c>
      <c r="AX7">
        <f>(R7*SUMPRODUCT(K8:$K$23, X8:$X$23)-$AZ$3*SUMPRODUCT(K7:$K$22, W8:$W$23))/Z7</f>
        <v>48.766418828475373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2.7729999999999999E-3</v>
      </c>
      <c r="O8">
        <f t="shared" si="30"/>
        <v>182.0704354993012</v>
      </c>
      <c r="P8">
        <f t="shared" si="31"/>
        <v>9.1035217749650599</v>
      </c>
      <c r="Q8" s="5">
        <f t="shared" si="32"/>
        <v>12.5</v>
      </c>
      <c r="R8">
        <f t="shared" si="0"/>
        <v>50000</v>
      </c>
      <c r="S8">
        <f t="shared" si="20"/>
        <v>55.118250671903084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46.334424729188299</v>
      </c>
      <c r="AC8">
        <f t="shared" si="1"/>
        <v>51.700573568718141</v>
      </c>
      <c r="AE8">
        <f t="shared" si="2"/>
        <v>170.78092701549741</v>
      </c>
      <c r="AF8">
        <f t="shared" si="3"/>
        <v>-8.5390463507748713</v>
      </c>
      <c r="AG8">
        <f t="shared" si="4"/>
        <v>-11.724921631781955</v>
      </c>
      <c r="AH8">
        <f t="shared" si="5"/>
        <v>-131.7354881296049</v>
      </c>
      <c r="AI8">
        <f t="shared" si="6"/>
        <v>18.781470903335673</v>
      </c>
      <c r="AJ8">
        <f t="shared" si="7"/>
        <v>-5.366148839529842</v>
      </c>
      <c r="AK8">
        <f t="shared" si="28"/>
        <v>15.121782141058539</v>
      </c>
      <c r="AL8">
        <f t="shared" si="8"/>
        <v>28.53710420486437</v>
      </c>
      <c r="AN8">
        <f t="shared" si="9"/>
        <v>112.26342177877763</v>
      </c>
      <c r="AO8">
        <f t="shared" si="10"/>
        <v>-5.6131710889388815</v>
      </c>
      <c r="AP8">
        <f t="shared" si="11"/>
        <v>-7.7074170135661939</v>
      </c>
      <c r="AQ8">
        <f t="shared" si="12"/>
        <v>-86.596770058432597</v>
      </c>
      <c r="AR8">
        <f t="shared" si="13"/>
        <v>12.346063617839949</v>
      </c>
      <c r="AS8">
        <f t="shared" si="14"/>
        <v>-3.5274561452940838</v>
      </c>
      <c r="AT8">
        <f t="shared" si="15"/>
        <v>9.9403547938019567</v>
      </c>
      <c r="AU8">
        <f t="shared" si="16"/>
        <v>18.758962266347822</v>
      </c>
      <c r="AW8">
        <v>5</v>
      </c>
      <c r="AX8">
        <f>(R8*SUMPRODUCT(K9:$K$23, X9:$X$23)-$AZ$3*SUMPRODUCT(K8:$K$22, W9:$W$23))/Z8</f>
        <v>55.118250671903084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2.8019999999999998E-3</v>
      </c>
      <c r="O9">
        <f t="shared" si="30"/>
        <v>182.0704354993012</v>
      </c>
      <c r="P9">
        <f t="shared" si="31"/>
        <v>9.1035217749650599</v>
      </c>
      <c r="Q9" s="5">
        <f t="shared" si="32"/>
        <v>12.5</v>
      </c>
      <c r="R9">
        <f t="shared" si="0"/>
        <v>50000</v>
      </c>
      <c r="S9">
        <f t="shared" si="20"/>
        <v>58.588920857798385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51.700573568718141</v>
      </c>
      <c r="AC9">
        <f t="shared" si="1"/>
        <v>54.252493214106494</v>
      </c>
      <c r="AE9">
        <f t="shared" si="2"/>
        <v>168.59458958784504</v>
      </c>
      <c r="AF9">
        <f t="shared" si="3"/>
        <v>-8.4297294793922521</v>
      </c>
      <c r="AG9">
        <f t="shared" si="4"/>
        <v>-11.574819185051883</v>
      </c>
      <c r="AH9">
        <f t="shared" si="5"/>
        <v>-131.41292164901213</v>
      </c>
      <c r="AI9">
        <f t="shared" si="6"/>
        <v>17.177119274388758</v>
      </c>
      <c r="AJ9">
        <f t="shared" si="7"/>
        <v>-2.5519196453883524</v>
      </c>
      <c r="AK9">
        <f t="shared" si="28"/>
        <v>11.059375637948323</v>
      </c>
      <c r="AL9">
        <f t="shared" si="8"/>
        <v>25.684575266948727</v>
      </c>
      <c r="AN9">
        <f t="shared" si="9"/>
        <v>105.32809870097485</v>
      </c>
      <c r="AO9">
        <f t="shared" si="10"/>
        <v>-5.266404935048743</v>
      </c>
      <c r="AP9">
        <f t="shared" si="11"/>
        <v>-7.2312741503122231</v>
      </c>
      <c r="AQ9">
        <f t="shared" si="12"/>
        <v>-82.099154046806589</v>
      </c>
      <c r="AR9">
        <f t="shared" si="13"/>
        <v>10.731265568807284</v>
      </c>
      <c r="AS9">
        <f t="shared" si="14"/>
        <v>-1.5942910442352634</v>
      </c>
      <c r="AT9">
        <f t="shared" si="15"/>
        <v>6.9092549862522956</v>
      </c>
      <c r="AU9">
        <f t="shared" si="16"/>
        <v>16.046229510824315</v>
      </c>
      <c r="AW9">
        <v>6</v>
      </c>
      <c r="AX9">
        <f>(R9*SUMPRODUCT(K10:$K$23, X10:$X$23)-$AZ$3*SUMPRODUCT(K9:$K$22, W10:$W$23))/Z9</f>
        <v>58.588920857798385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2.8370000000000001E-3</v>
      </c>
      <c r="O10">
        <f t="shared" si="30"/>
        <v>182.0704354993012</v>
      </c>
      <c r="P10">
        <f t="shared" si="31"/>
        <v>9.1035217749650599</v>
      </c>
      <c r="Q10" s="5">
        <f t="shared" si="32"/>
        <v>12.5</v>
      </c>
      <c r="R10">
        <f t="shared" si="0"/>
        <v>50000</v>
      </c>
      <c r="S10">
        <f t="shared" si="20"/>
        <v>60.941822466533253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54.252493214106494</v>
      </c>
      <c r="AC10">
        <f t="shared" si="1"/>
        <v>55.706838162829627</v>
      </c>
      <c r="AE10">
        <f t="shared" si="2"/>
        <v>166.43034084130588</v>
      </c>
      <c r="AF10">
        <f t="shared" si="3"/>
        <v>-8.3215170420652935</v>
      </c>
      <c r="AG10">
        <f t="shared" si="4"/>
        <v>-11.426233231173374</v>
      </c>
      <c r="AH10">
        <f t="shared" si="5"/>
        <v>-131.35104811196879</v>
      </c>
      <c r="AI10">
        <f t="shared" si="6"/>
        <v>15.331542456098418</v>
      </c>
      <c r="AJ10">
        <f t="shared" si="7"/>
        <v>-1.4543449487231328</v>
      </c>
      <c r="AK10">
        <f t="shared" si="28"/>
        <v>11.148969143200723</v>
      </c>
      <c r="AL10">
        <f t="shared" si="8"/>
        <v>25.026166650576009</v>
      </c>
      <c r="AN10">
        <f t="shared" si="9"/>
        <v>98.789550496865033</v>
      </c>
      <c r="AO10">
        <f t="shared" si="10"/>
        <v>-4.9394775248432508</v>
      </c>
      <c r="AP10">
        <f t="shared" si="11"/>
        <v>-6.7823717663132213</v>
      </c>
      <c r="AQ10">
        <f t="shared" si="12"/>
        <v>-77.967220007356886</v>
      </c>
      <c r="AR10">
        <f t="shared" si="13"/>
        <v>9.1004811983516731</v>
      </c>
      <c r="AS10">
        <f t="shared" si="14"/>
        <v>-0.86326857846635163</v>
      </c>
      <c r="AT10">
        <f t="shared" si="15"/>
        <v>6.6177936342173496</v>
      </c>
      <c r="AU10">
        <f t="shared" si="16"/>
        <v>14.855006254102671</v>
      </c>
      <c r="AW10">
        <v>7</v>
      </c>
      <c r="AX10">
        <f>(R10*SUMPRODUCT(K11:$K$23, X11:$X$23)-$AZ$3*SUMPRODUCT(K10:$K$22, W11:$W$23))/Z10</f>
        <v>60.941822466533253</v>
      </c>
    </row>
    <row r="11" spans="1:52" x14ac:dyDescent="0.25">
      <c r="A11" t="s">
        <v>33</v>
      </c>
      <c r="C11" s="25">
        <f>AU25</f>
        <v>1.4011014570769476E-13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2.8709999999999999E-3</v>
      </c>
      <c r="O11">
        <f t="shared" si="30"/>
        <v>182.0704354993012</v>
      </c>
      <c r="P11">
        <f t="shared" si="31"/>
        <v>9.1035217749650599</v>
      </c>
      <c r="Q11" s="5">
        <f t="shared" si="32"/>
        <v>12.5</v>
      </c>
      <c r="R11">
        <f t="shared" si="0"/>
        <v>50000</v>
      </c>
      <c r="S11">
        <f t="shared" si="20"/>
        <v>62.198890054358259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55.706838162829627</v>
      </c>
      <c r="AC11">
        <f t="shared" si="1"/>
        <v>56.124129386968775</v>
      </c>
      <c r="AE11">
        <f t="shared" si="2"/>
        <v>164.28821592433744</v>
      </c>
      <c r="AF11">
        <f t="shared" si="3"/>
        <v>-8.2144107962168711</v>
      </c>
      <c r="AG11">
        <f t="shared" si="4"/>
        <v>-11.27916618325494</v>
      </c>
      <c r="AH11">
        <f t="shared" si="5"/>
        <v>-131.218862426795</v>
      </c>
      <c r="AI11">
        <f t="shared" si="6"/>
        <v>13.575776518070626</v>
      </c>
      <c r="AJ11">
        <f t="shared" si="7"/>
        <v>-0.41729122413914865</v>
      </c>
      <c r="AK11">
        <f t="shared" si="28"/>
        <v>10.906703129483937</v>
      </c>
      <c r="AL11">
        <f t="shared" si="8"/>
        <v>24.065188423415414</v>
      </c>
      <c r="AN11">
        <f t="shared" si="9"/>
        <v>92.741826145905733</v>
      </c>
      <c r="AO11">
        <f t="shared" si="10"/>
        <v>-4.637091307295286</v>
      </c>
      <c r="AP11">
        <f t="shared" si="11"/>
        <v>-6.3671667706219717</v>
      </c>
      <c r="AQ11">
        <f t="shared" si="12"/>
        <v>-74.073948991289598</v>
      </c>
      <c r="AR11">
        <f t="shared" si="13"/>
        <v>7.6636190766988701</v>
      </c>
      <c r="AS11">
        <f t="shared" si="14"/>
        <v>-0.23556376179255889</v>
      </c>
      <c r="AT11">
        <f t="shared" si="15"/>
        <v>6.1569088188616812</v>
      </c>
      <c r="AU11">
        <f t="shared" si="16"/>
        <v>13.584964133767992</v>
      </c>
      <c r="AW11">
        <v>8</v>
      </c>
      <c r="AX11">
        <f>(R11*SUMPRODUCT(K12:$K$23, X12:$X$23)-$AZ$3*SUMPRODUCT(K11:$K$22, W12:$W$23))/Z11</f>
        <v>62.198890054358259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2.9099999999999998E-3</v>
      </c>
      <c r="O12">
        <f t="shared" si="30"/>
        <v>182.0704354993012</v>
      </c>
      <c r="P12">
        <f t="shared" si="31"/>
        <v>9.1035217749650599</v>
      </c>
      <c r="Q12" s="5">
        <f t="shared" si="32"/>
        <v>12.5</v>
      </c>
      <c r="R12">
        <f t="shared" si="0"/>
        <v>50000</v>
      </c>
      <c r="S12">
        <f t="shared" si="20"/>
        <v>62.421730895095799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56.124129386968775</v>
      </c>
      <c r="AC12">
        <f t="shared" si="1"/>
        <v>55.598047686264408</v>
      </c>
      <c r="AE12">
        <f t="shared" si="2"/>
        <v>162.16725505675424</v>
      </c>
      <c r="AF12">
        <f t="shared" si="3"/>
        <v>-8.1083627528377118</v>
      </c>
      <c r="AG12">
        <f t="shared" si="4"/>
        <v>-11.13355214782912</v>
      </c>
      <c r="AH12">
        <f t="shared" si="5"/>
        <v>-131.28949437308748</v>
      </c>
      <c r="AI12">
        <f t="shared" si="6"/>
        <v>11.635845782999951</v>
      </c>
      <c r="AJ12">
        <f t="shared" si="7"/>
        <v>0.52608170070436699</v>
      </c>
      <c r="AK12">
        <f t="shared" si="28"/>
        <v>10.908498825756949</v>
      </c>
      <c r="AL12">
        <f t="shared" si="8"/>
        <v>23.070426309461268</v>
      </c>
      <c r="AN12">
        <f t="shared" si="9"/>
        <v>87.027787023825539</v>
      </c>
      <c r="AO12">
        <f t="shared" si="10"/>
        <v>-4.3513893511912771</v>
      </c>
      <c r="AP12">
        <f t="shared" si="11"/>
        <v>-5.9748708504736587</v>
      </c>
      <c r="AQ12">
        <f t="shared" si="12"/>
        <v>-70.45709783253136</v>
      </c>
      <c r="AR12">
        <f t="shared" si="13"/>
        <v>6.2444289896292595</v>
      </c>
      <c r="AS12">
        <f t="shared" si="14"/>
        <v>0.2823241115477258</v>
      </c>
      <c r="AT12">
        <f t="shared" si="15"/>
        <v>5.8540949726588272</v>
      </c>
      <c r="AU12">
        <f t="shared" si="16"/>
        <v>12.380848073835812</v>
      </c>
      <c r="AW12">
        <v>9</v>
      </c>
      <c r="AX12">
        <f>(R12*SUMPRODUCT(K13:$K$23, X13:$X$23)-$AZ$3*SUMPRODUCT(K12:$K$22, W13:$W$23))/Z12</f>
        <v>62.421730895095799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2.9520000000000002E-3</v>
      </c>
      <c r="O13">
        <f t="shared" si="30"/>
        <v>182.0704354993012</v>
      </c>
      <c r="P13">
        <f t="shared" si="31"/>
        <v>9.1035217749650599</v>
      </c>
      <c r="Q13" s="5">
        <f t="shared" si="32"/>
        <v>12.5</v>
      </c>
      <c r="R13">
        <f t="shared" si="0"/>
        <v>50000</v>
      </c>
      <c r="S13">
        <f t="shared" si="20"/>
        <v>61.579358632430576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55.598047686264408</v>
      </c>
      <c r="AC13">
        <f t="shared" si="1"/>
        <v>54.137371857018536</v>
      </c>
      <c r="AE13">
        <f t="shared" si="2"/>
        <v>160.06686476925915</v>
      </c>
      <c r="AF13">
        <f t="shared" si="3"/>
        <v>-8.0033432384629588</v>
      </c>
      <c r="AG13">
        <f t="shared" si="4"/>
        <v>-10.989350380410437</v>
      </c>
      <c r="AH13">
        <f t="shared" si="5"/>
        <v>-131.46498376156626</v>
      </c>
      <c r="AI13">
        <f t="shared" si="6"/>
        <v>9.6091873888195209</v>
      </c>
      <c r="AJ13">
        <f t="shared" si="7"/>
        <v>1.4606758292458721</v>
      </c>
      <c r="AK13">
        <f t="shared" si="28"/>
        <v>10.736103128522034</v>
      </c>
      <c r="AL13">
        <f t="shared" si="8"/>
        <v>21.805966346587425</v>
      </c>
      <c r="AN13">
        <f t="shared" si="9"/>
        <v>81.67785787419696</v>
      </c>
      <c r="AO13">
        <f t="shared" si="10"/>
        <v>-4.083892893709848</v>
      </c>
      <c r="AP13">
        <f t="shared" si="11"/>
        <v>-5.6075728089933667</v>
      </c>
      <c r="AQ13">
        <f t="shared" si="12"/>
        <v>-67.083079777876733</v>
      </c>
      <c r="AR13">
        <f t="shared" si="13"/>
        <v>4.9033123936170115</v>
      </c>
      <c r="AS13">
        <f t="shared" si="14"/>
        <v>0.74534397205443126</v>
      </c>
      <c r="AT13">
        <f t="shared" si="15"/>
        <v>5.4783474813367681</v>
      </c>
      <c r="AU13">
        <f t="shared" si="16"/>
        <v>11.12700384700821</v>
      </c>
      <c r="AW13">
        <v>10</v>
      </c>
      <c r="AX13">
        <f>(R13*SUMPRODUCT(K14:$K$23, X14:$X$23)-$AZ$3*SUMPRODUCT(K13:$K$22, W14:$W$23))/Z13</f>
        <v>61.579358632430576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2.9979999999999998E-3</v>
      </c>
      <c r="O14">
        <f t="shared" si="30"/>
        <v>182.0704354993012</v>
      </c>
      <c r="P14">
        <f t="shared" si="31"/>
        <v>9.1035217749650599</v>
      </c>
      <c r="Q14" s="5">
        <f t="shared" si="32"/>
        <v>12.5</v>
      </c>
      <c r="R14">
        <f t="shared" si="0"/>
        <v>50000</v>
      </c>
      <c r="S14">
        <f t="shared" si="20"/>
        <v>59.658785617276472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54.137371857018536</v>
      </c>
      <c r="AC14">
        <f t="shared" si="1"/>
        <v>51.767173020896337</v>
      </c>
      <c r="AE14">
        <f t="shared" si="2"/>
        <v>157.98631566098834</v>
      </c>
      <c r="AF14">
        <f t="shared" si="3"/>
        <v>-7.899315783049417</v>
      </c>
      <c r="AG14">
        <f t="shared" si="4"/>
        <v>-10.846510804165863</v>
      </c>
      <c r="AH14">
        <f t="shared" si="5"/>
        <v>-131.78428976188195</v>
      </c>
      <c r="AI14">
        <f t="shared" si="6"/>
        <v>7.4561993118911118</v>
      </c>
      <c r="AJ14">
        <f t="shared" si="7"/>
        <v>2.3701988361221993</v>
      </c>
      <c r="AK14">
        <f t="shared" si="28"/>
        <v>10.497132707176814</v>
      </c>
      <c r="AL14">
        <f t="shared" si="8"/>
        <v>20.323530855190125</v>
      </c>
      <c r="AN14">
        <f t="shared" si="9"/>
        <v>76.675108500616446</v>
      </c>
      <c r="AO14">
        <f t="shared" si="10"/>
        <v>-3.8337554250308226</v>
      </c>
      <c r="AP14">
        <f t="shared" si="11"/>
        <v>-5.2641103078010936</v>
      </c>
      <c r="AQ14">
        <f t="shared" si="12"/>
        <v>-63.958543965615782</v>
      </c>
      <c r="AR14">
        <f t="shared" si="13"/>
        <v>3.6186988021687512</v>
      </c>
      <c r="AS14">
        <f t="shared" si="14"/>
        <v>1.1503227489504677</v>
      </c>
      <c r="AT14">
        <f t="shared" si="15"/>
        <v>5.0945474986280637</v>
      </c>
      <c r="AU14">
        <f t="shared" si="16"/>
        <v>9.8635690497472819</v>
      </c>
      <c r="AW14">
        <v>11</v>
      </c>
      <c r="AX14">
        <f>(R14*SUMPRODUCT(K15:$K$23, X15:$X$23)-$AZ$3*SUMPRODUCT(K14:$K$22, W15:$W$23))/Z14</f>
        <v>59.658785617276472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3.0469999999999998E-3</v>
      </c>
      <c r="O15">
        <f t="shared" si="30"/>
        <v>182.0704354993012</v>
      </c>
      <c r="P15">
        <f t="shared" si="31"/>
        <v>9.1035217749650599</v>
      </c>
      <c r="Q15" s="5">
        <f t="shared" si="32"/>
        <v>12.5</v>
      </c>
      <c r="R15">
        <f t="shared" si="0"/>
        <v>50000</v>
      </c>
      <c r="S15">
        <f t="shared" si="20"/>
        <v>56.737324920230179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51.767173020896337</v>
      </c>
      <c r="AC15">
        <f t="shared" si="1"/>
        <v>48.589828620133915</v>
      </c>
      <c r="AE15">
        <f t="shared" si="2"/>
        <v>155.92506820055942</v>
      </c>
      <c r="AF15">
        <f t="shared" si="3"/>
        <v>-7.7962534100279717</v>
      </c>
      <c r="AG15">
        <f t="shared" si="4"/>
        <v>-10.70499637770391</v>
      </c>
      <c r="AH15">
        <f t="shared" si="5"/>
        <v>-132.19727368117353</v>
      </c>
      <c r="AI15">
        <f t="shared" si="6"/>
        <v>5.2265447316540303</v>
      </c>
      <c r="AJ15">
        <f t="shared" si="7"/>
        <v>3.1773444007624221</v>
      </c>
      <c r="AK15">
        <f t="shared" si="28"/>
        <v>10.374601767413104</v>
      </c>
      <c r="AL15">
        <f t="shared" si="8"/>
        <v>18.778490899829556</v>
      </c>
      <c r="AN15">
        <f t="shared" si="9"/>
        <v>71.940990930705297</v>
      </c>
      <c r="AO15">
        <f t="shared" si="10"/>
        <v>-3.5970495465352652</v>
      </c>
      <c r="AP15">
        <f t="shared" si="11"/>
        <v>-4.9390906555900873</v>
      </c>
      <c r="AQ15">
        <f t="shared" si="12"/>
        <v>-60.993418035440371</v>
      </c>
      <c r="AR15">
        <f t="shared" si="13"/>
        <v>2.4114326931395831</v>
      </c>
      <c r="AS15">
        <f t="shared" si="14"/>
        <v>1.4659689256955322</v>
      </c>
      <c r="AT15">
        <f t="shared" si="15"/>
        <v>4.7866525907119497</v>
      </c>
      <c r="AU15">
        <f t="shared" si="16"/>
        <v>8.6640542095470643</v>
      </c>
      <c r="AW15">
        <v>12</v>
      </c>
      <c r="AX15">
        <f>(R15*SUMPRODUCT(K16:$K$23, X16:$X$23)-$AZ$3*SUMPRODUCT(K15:$K$22, W16:$W$23))/Z15</f>
        <v>56.737324920230179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3.104E-3</v>
      </c>
      <c r="O16">
        <f t="shared" si="30"/>
        <v>182.0704354993012</v>
      </c>
      <c r="P16">
        <f t="shared" si="31"/>
        <v>9.1035217749650599</v>
      </c>
      <c r="Q16" s="5">
        <f t="shared" si="32"/>
        <v>12.5</v>
      </c>
      <c r="R16">
        <f t="shared" si="0"/>
        <v>50000</v>
      </c>
      <c r="S16">
        <f t="shared" si="20"/>
        <v>52.879876746846783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48.589828620133915</v>
      </c>
      <c r="AC16">
        <f t="shared" si="1"/>
        <v>44.69287930132765</v>
      </c>
      <c r="AE16">
        <f t="shared" si="2"/>
        <v>153.88182610685931</v>
      </c>
      <c r="AF16">
        <f t="shared" si="3"/>
        <v>-7.6940913053429645</v>
      </c>
      <c r="AG16">
        <f t="shared" si="4"/>
        <v>-10.564718105170478</v>
      </c>
      <c r="AH16">
        <f t="shared" si="5"/>
        <v>-132.91323502557177</v>
      </c>
      <c r="AI16">
        <f t="shared" si="6"/>
        <v>2.709781670774106</v>
      </c>
      <c r="AJ16">
        <f t="shared" si="7"/>
        <v>3.8969493188062643</v>
      </c>
      <c r="AK16">
        <f t="shared" si="28"/>
        <v>10.65433271916427</v>
      </c>
      <c r="AL16">
        <f t="shared" si="8"/>
        <v>17.26106370874464</v>
      </c>
      <c r="AN16">
        <f t="shared" si="9"/>
        <v>67.316086266757708</v>
      </c>
      <c r="AO16">
        <f t="shared" si="10"/>
        <v>-3.3658043133378848</v>
      </c>
      <c r="AP16">
        <f t="shared" si="11"/>
        <v>-4.621568987995861</v>
      </c>
      <c r="AQ16">
        <f t="shared" si="12"/>
        <v>-58.14331049569217</v>
      </c>
      <c r="AR16">
        <f t="shared" si="13"/>
        <v>1.185402469731788</v>
      </c>
      <c r="AS16">
        <f t="shared" si="14"/>
        <v>1.7047326715487416</v>
      </c>
      <c r="AT16">
        <f t="shared" si="15"/>
        <v>4.6607711812566768</v>
      </c>
      <c r="AU16">
        <f t="shared" si="16"/>
        <v>7.5509063225372062</v>
      </c>
      <c r="AW16">
        <v>13</v>
      </c>
      <c r="AX16">
        <f>(R16*SUMPRODUCT(K17:$K$23, X17:$X$23)-$AZ$3*SUMPRODUCT(K16:$K$22, W17:$W$23))/Z16</f>
        <v>52.879876746846783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3.1700000000000001E-3</v>
      </c>
      <c r="O17">
        <f t="shared" si="30"/>
        <v>182.0704354993012</v>
      </c>
      <c r="P17">
        <f t="shared" si="31"/>
        <v>9.1035217749650599</v>
      </c>
      <c r="Q17" s="5">
        <f t="shared" si="32"/>
        <v>12.5</v>
      </c>
      <c r="R17">
        <f t="shared" si="0"/>
        <v>50000</v>
      </c>
      <c r="S17">
        <f t="shared" si="20"/>
        <v>48.265862225009258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44.69287930132765</v>
      </c>
      <c r="AC17">
        <f t="shared" si="1"/>
        <v>40.255971596059169</v>
      </c>
      <c r="AE17">
        <f t="shared" si="2"/>
        <v>151.85520245703196</v>
      </c>
      <c r="AF17">
        <f t="shared" si="3"/>
        <v>-7.5927601228515984</v>
      </c>
      <c r="AG17">
        <f t="shared" si="4"/>
        <v>-10.425580767725384</v>
      </c>
      <c r="AH17">
        <f t="shared" si="5"/>
        <v>-133.96062557356166</v>
      </c>
      <c r="AI17">
        <f t="shared" si="6"/>
        <v>-0.12376400710667212</v>
      </c>
      <c r="AJ17">
        <f t="shared" si="7"/>
        <v>4.4369077052684815</v>
      </c>
      <c r="AK17">
        <f t="shared" si="28"/>
        <v>11.658543344910846</v>
      </c>
      <c r="AL17">
        <f t="shared" si="8"/>
        <v>15.971687043072656</v>
      </c>
      <c r="AN17">
        <f t="shared" si="9"/>
        <v>62.569024593222665</v>
      </c>
      <c r="AO17">
        <f t="shared" si="10"/>
        <v>-3.1284512296611333</v>
      </c>
      <c r="AP17">
        <f t="shared" si="11"/>
        <v>-4.2956606616030477</v>
      </c>
      <c r="AQ17">
        <f t="shared" si="12"/>
        <v>-55.195907288111066</v>
      </c>
      <c r="AR17">
        <f t="shared" si="13"/>
        <v>-5.0994586152583676E-2</v>
      </c>
      <c r="AS17">
        <f t="shared" si="14"/>
        <v>1.8281427493888756</v>
      </c>
      <c r="AT17">
        <f t="shared" si="15"/>
        <v>4.803679251458532</v>
      </c>
      <c r="AU17">
        <f t="shared" si="16"/>
        <v>6.5808274146948236</v>
      </c>
      <c r="AW17">
        <v>14</v>
      </c>
      <c r="AX17">
        <f>(R17*SUMPRODUCT(K18:$K$23, X18:$X$23)-$AZ$3*SUMPRODUCT(K17:$K$22, W18:$W$23))/Z17</f>
        <v>48.265862225009258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3.2390000000000001E-3</v>
      </c>
      <c r="O18">
        <f t="shared" si="30"/>
        <v>182.0704354993012</v>
      </c>
      <c r="P18">
        <f t="shared" si="31"/>
        <v>9.1035217749650599</v>
      </c>
      <c r="Q18" s="5">
        <f t="shared" si="32"/>
        <v>12.5</v>
      </c>
      <c r="R18">
        <f t="shared" si="0"/>
        <v>50000</v>
      </c>
      <c r="S18">
        <f t="shared" si="20"/>
        <v>43.045611999257304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40.255971596059169</v>
      </c>
      <c r="AC18">
        <f t="shared" si="1"/>
        <v>35.426733255128028</v>
      </c>
      <c r="AE18">
        <f t="shared" si="2"/>
        <v>149.84479143170333</v>
      </c>
      <c r="AF18">
        <f t="shared" si="3"/>
        <v>-7.4922395715851664</v>
      </c>
      <c r="AG18">
        <f t="shared" si="4"/>
        <v>-10.287556503941468</v>
      </c>
      <c r="AH18">
        <f t="shared" si="5"/>
        <v>-135.07382442665008</v>
      </c>
      <c r="AI18">
        <f t="shared" si="6"/>
        <v>-3.0088290704733822</v>
      </c>
      <c r="AJ18">
        <f t="shared" si="7"/>
        <v>4.8292383409311412</v>
      </c>
      <c r="AK18">
        <f t="shared" si="28"/>
        <v>12.800857494278029</v>
      </c>
      <c r="AL18">
        <f t="shared" si="8"/>
        <v>14.621266764735788</v>
      </c>
      <c r="AN18">
        <f t="shared" si="9"/>
        <v>57.69617164436314</v>
      </c>
      <c r="AO18">
        <f t="shared" si="10"/>
        <v>-2.8848085822181568</v>
      </c>
      <c r="AP18">
        <f t="shared" si="11"/>
        <v>-3.9611161668106587</v>
      </c>
      <c r="AQ18">
        <f t="shared" si="12"/>
        <v>-52.008765098335758</v>
      </c>
      <c r="AR18">
        <f t="shared" si="13"/>
        <v>-1.1585182030014356</v>
      </c>
      <c r="AS18">
        <f t="shared" si="14"/>
        <v>1.8594477763806472</v>
      </c>
      <c r="AT18">
        <f t="shared" si="15"/>
        <v>4.9288364589003448</v>
      </c>
      <c r="AU18">
        <f t="shared" si="16"/>
        <v>5.629766032279556</v>
      </c>
      <c r="AW18">
        <v>15</v>
      </c>
      <c r="AX18">
        <f>(R18*SUMPRODUCT(K19:$K$23, X19:$X$23)-$AZ$3*SUMPRODUCT(K18:$K$22, W19:$W$23))/Z18</f>
        <v>43.045611999257304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3.3149999999999998E-3</v>
      </c>
      <c r="O19">
        <f t="shared" si="30"/>
        <v>182.0704354993012</v>
      </c>
      <c r="P19">
        <f t="shared" si="31"/>
        <v>9.1035217749650599</v>
      </c>
      <c r="Q19" s="5">
        <f t="shared" si="32"/>
        <v>12.5</v>
      </c>
      <c r="R19">
        <f t="shared" si="0"/>
        <v>50000</v>
      </c>
      <c r="S19">
        <f t="shared" si="20"/>
        <v>36.942722683463565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35.426733255128028</v>
      </c>
      <c r="AC19">
        <f t="shared" si="1"/>
        <v>29.999198131604743</v>
      </c>
      <c r="AE19">
        <f t="shared" si="2"/>
        <v>147.84960803379019</v>
      </c>
      <c r="AF19">
        <f t="shared" si="3"/>
        <v>-7.39248040168951</v>
      </c>
      <c r="AG19">
        <f t="shared" si="4"/>
        <v>-10.150577689091488</v>
      </c>
      <c r="AH19">
        <f t="shared" si="5"/>
        <v>-136.41299924226385</v>
      </c>
      <c r="AI19">
        <f t="shared" si="6"/>
        <v>-6.1064492992546491</v>
      </c>
      <c r="AJ19">
        <f t="shared" si="7"/>
        <v>5.4275351235232847</v>
      </c>
      <c r="AK19">
        <f t="shared" si="28"/>
        <v>12.909875389122588</v>
      </c>
      <c r="AL19">
        <f t="shared" si="8"/>
        <v>12.230961213391224</v>
      </c>
      <c r="AN19">
        <f t="shared" si="9"/>
        <v>53.035165938996123</v>
      </c>
      <c r="AO19">
        <f t="shared" si="10"/>
        <v>-2.6517582969498066</v>
      </c>
      <c r="AP19">
        <f t="shared" si="11"/>
        <v>-3.6411159912889648</v>
      </c>
      <c r="AQ19">
        <f t="shared" si="12"/>
        <v>-48.932737443552568</v>
      </c>
      <c r="AR19">
        <f t="shared" si="13"/>
        <v>-2.1904457927952121</v>
      </c>
      <c r="AS19">
        <f t="shared" si="14"/>
        <v>1.9469123370959542</v>
      </c>
      <c r="AT19">
        <f t="shared" si="15"/>
        <v>4.6309042859105816</v>
      </c>
      <c r="AU19">
        <f t="shared" si="16"/>
        <v>4.3873708302113243</v>
      </c>
      <c r="AW19">
        <v>16</v>
      </c>
      <c r="AX19">
        <f>(R19*SUMPRODUCT(K20:$K$23, X20:$X$23)-$AZ$3*SUMPRODUCT(K19:$K$22, W20:$W$23))/Z19</f>
        <v>36.942722683463565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3.3969999999999998E-3</v>
      </c>
      <c r="O20">
        <f t="shared" si="30"/>
        <v>182.0704354993012</v>
      </c>
      <c r="P20">
        <f t="shared" si="31"/>
        <v>9.1035217749650599</v>
      </c>
      <c r="Q20" s="5">
        <f t="shared" si="32"/>
        <v>12.5</v>
      </c>
      <c r="R20">
        <f t="shared" si="0"/>
        <v>50000</v>
      </c>
      <c r="S20">
        <f t="shared" si="20"/>
        <v>28.786108882769756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29.999198131604743</v>
      </c>
      <c r="AC20">
        <f t="shared" si="1"/>
        <v>23.062487173177331</v>
      </c>
      <c r="AE20">
        <f t="shared" si="2"/>
        <v>145.86886683496152</v>
      </c>
      <c r="AF20">
        <f t="shared" si="3"/>
        <v>-7.293443341748076</v>
      </c>
      <c r="AG20">
        <f t="shared" si="4"/>
        <v>-10.014590399790729</v>
      </c>
      <c r="AH20">
        <f t="shared" si="5"/>
        <v>-137.92604963937512</v>
      </c>
      <c r="AI20">
        <f t="shared" si="6"/>
        <v>-9.3652165459524213</v>
      </c>
      <c r="AJ20">
        <f t="shared" si="7"/>
        <v>6.9367109584274118</v>
      </c>
      <c r="AK20">
        <f t="shared" si="28"/>
        <v>9.1536019542276268</v>
      </c>
      <c r="AL20">
        <f t="shared" si="8"/>
        <v>6.7250963667026173</v>
      </c>
      <c r="AN20">
        <f t="shared" si="9"/>
        <v>49.629757963493688</v>
      </c>
      <c r="AO20">
        <f t="shared" si="10"/>
        <v>-2.4814878981746844</v>
      </c>
      <c r="AP20">
        <f t="shared" si="11"/>
        <v>-3.4073185624145559</v>
      </c>
      <c r="AQ20">
        <f t="shared" si="12"/>
        <v>-46.927330066996532</v>
      </c>
      <c r="AR20">
        <f t="shared" si="13"/>
        <v>-3.1863785640920903</v>
      </c>
      <c r="AS20">
        <f t="shared" si="14"/>
        <v>2.3601148990824514</v>
      </c>
      <c r="AT20">
        <f t="shared" si="15"/>
        <v>3.1143797805495566</v>
      </c>
      <c r="AU20">
        <f t="shared" si="16"/>
        <v>2.2881161155399177</v>
      </c>
      <c r="AW20">
        <v>17</v>
      </c>
      <c r="AX20">
        <f>(R20*SUMPRODUCT(K21:$K$23, X21:$X$23)-$AZ$3*SUMPRODUCT(K20:$K$22, W21:$W$23))/Z20</f>
        <v>28.786108882769756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3.4910000000000002E-3</v>
      </c>
      <c r="O21">
        <f t="shared" si="30"/>
        <v>182.0704354993012</v>
      </c>
      <c r="P21">
        <f t="shared" si="31"/>
        <v>9.1035217749650599</v>
      </c>
      <c r="Q21" s="5">
        <f t="shared" si="32"/>
        <v>12.5</v>
      </c>
      <c r="R21">
        <f t="shared" si="0"/>
        <v>50000</v>
      </c>
      <c r="S21">
        <f t="shared" si="20"/>
        <v>19.266234221578927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23.062487173177331</v>
      </c>
      <c r="AC21">
        <f t="shared" si="1"/>
        <v>15.227235541505806</v>
      </c>
      <c r="AE21">
        <f t="shared" si="2"/>
        <v>143.90094995249106</v>
      </c>
      <c r="AF21">
        <f t="shared" si="3"/>
        <v>-7.1950474976245529</v>
      </c>
      <c r="AG21">
        <f t="shared" si="4"/>
        <v>-9.8794835607071523</v>
      </c>
      <c r="AH21">
        <f t="shared" si="5"/>
        <v>-139.84374034267773</v>
      </c>
      <c r="AI21">
        <f t="shared" si="6"/>
        <v>-13.017321448518388</v>
      </c>
      <c r="AJ21">
        <f t="shared" si="7"/>
        <v>7.8352516316715253</v>
      </c>
      <c r="AK21">
        <f t="shared" si="28"/>
        <v>8.1961183879186503</v>
      </c>
      <c r="AL21">
        <f t="shared" si="8"/>
        <v>3.0140485710717879</v>
      </c>
      <c r="AN21">
        <f t="shared" si="9"/>
        <v>46.571105201948257</v>
      </c>
      <c r="AO21">
        <f t="shared" si="10"/>
        <v>-2.3285552600974131</v>
      </c>
      <c r="AP21">
        <f t="shared" si="11"/>
        <v>-3.1973275256244857</v>
      </c>
      <c r="AQ21">
        <f t="shared" si="12"/>
        <v>-45.258058028685305</v>
      </c>
      <c r="AR21">
        <f t="shared" si="13"/>
        <v>-4.2128356124589494</v>
      </c>
      <c r="AS21">
        <f t="shared" si="14"/>
        <v>2.5357464849452489</v>
      </c>
      <c r="AT21">
        <f t="shared" si="15"/>
        <v>2.6525348986049164</v>
      </c>
      <c r="AU21">
        <f t="shared" si="16"/>
        <v>0.97544577109121555</v>
      </c>
      <c r="AW21">
        <v>18</v>
      </c>
      <c r="AX21">
        <f>(R21*SUMPRODUCT(K22:$K$23, X22:$X$23)-$AZ$3*SUMPRODUCT(K21:$K$22, W22:$W$23))/Z21</f>
        <v>19.266234221578927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3.5990000000000002E-3</v>
      </c>
      <c r="O22">
        <f t="shared" si="30"/>
        <v>182.0704354993012</v>
      </c>
      <c r="P22">
        <f t="shared" si="31"/>
        <v>9.1035217749650599</v>
      </c>
      <c r="Q22" s="5">
        <f t="shared" si="32"/>
        <v>12.5</v>
      </c>
      <c r="R22">
        <f t="shared" si="0"/>
        <v>50000</v>
      </c>
      <c r="S22">
        <f t="shared" si="20"/>
        <v>9.3972484695189102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15.227235541505806</v>
      </c>
      <c r="AC22">
        <f t="shared" si="1"/>
        <v>7.3261944904300478</v>
      </c>
      <c r="AE22">
        <f t="shared" si="2"/>
        <v>141.94404093408713</v>
      </c>
      <c r="AF22">
        <f t="shared" si="3"/>
        <v>-7.0972020467043571</v>
      </c>
      <c r="AG22">
        <f t="shared" si="4"/>
        <v>-9.7451324637650973</v>
      </c>
      <c r="AH22">
        <f t="shared" si="5"/>
        <v>-142.22504533994018</v>
      </c>
      <c r="AI22">
        <f t="shared" si="6"/>
        <v>-17.12333891632251</v>
      </c>
      <c r="AJ22">
        <f t="shared" si="7"/>
        <v>7.901041051075758</v>
      </c>
      <c r="AK22">
        <f t="shared" si="28"/>
        <v>10.505185210022203</v>
      </c>
      <c r="AL22">
        <f t="shared" si="8"/>
        <v>1.2828873447754514</v>
      </c>
      <c r="AN22">
        <f t="shared" si="9"/>
        <v>42.932509104959777</v>
      </c>
      <c r="AO22">
        <f t="shared" si="10"/>
        <v>-2.1466254552479893</v>
      </c>
      <c r="AP22">
        <f t="shared" si="11"/>
        <v>-2.9475206248631016</v>
      </c>
      <c r="AQ22">
        <f t="shared" si="12"/>
        <v>-43.017501924196353</v>
      </c>
      <c r="AR22">
        <f t="shared" si="13"/>
        <v>-5.1791388993476675</v>
      </c>
      <c r="AS22">
        <f t="shared" si="14"/>
        <v>2.3897552488412428</v>
      </c>
      <c r="AT22">
        <f t="shared" si="15"/>
        <v>3.177406791511586</v>
      </c>
      <c r="AU22">
        <f t="shared" si="16"/>
        <v>0.38802314100516178</v>
      </c>
      <c r="AW22">
        <v>19</v>
      </c>
      <c r="AX22">
        <f>(R22*SUMPRODUCT(K23:$K$23, X23:$X$23)-$AZ$3*SUMPRODUCT(K22:$K$22, W23:$W$23))/Z22</f>
        <v>9.3972484695189102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3.7169999999999998E-3</v>
      </c>
      <c r="O23">
        <f t="shared" si="30"/>
        <v>182.0704354993012</v>
      </c>
      <c r="P23">
        <f t="shared" si="31"/>
        <v>9.1035217749650599</v>
      </c>
      <c r="Q23" s="5">
        <f t="shared" si="32"/>
        <v>12.5</v>
      </c>
      <c r="R23">
        <f t="shared" si="0"/>
        <v>50000</v>
      </c>
      <c r="S23">
        <f t="shared" si="20"/>
        <v>9.5279432673166937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7.3261944904300478</v>
      </c>
      <c r="AC23">
        <f t="shared" si="1"/>
        <v>7.3261944904300478</v>
      </c>
      <c r="AE23">
        <f t="shared" si="2"/>
        <v>139.99699452459424</v>
      </c>
      <c r="AF23">
        <f t="shared" si="3"/>
        <v>-6.9998497262297121</v>
      </c>
      <c r="AG23">
        <f t="shared" si="4"/>
        <v>-9.6114584817596302</v>
      </c>
      <c r="AH23">
        <f t="shared" si="5"/>
        <v>-144.89062947125944</v>
      </c>
      <c r="AI23">
        <f t="shared" si="6"/>
        <v>-21.504943154654541</v>
      </c>
      <c r="AJ23">
        <f t="shared" si="7"/>
        <v>0</v>
      </c>
      <c r="AK23">
        <f t="shared" si="28"/>
        <v>14.579594952105758</v>
      </c>
      <c r="AL23">
        <f t="shared" si="8"/>
        <v>-6.9253482025487827</v>
      </c>
      <c r="AN23">
        <f t="shared" si="9"/>
        <v>38.358188130779091</v>
      </c>
      <c r="AO23">
        <f t="shared" si="10"/>
        <v>-1.9179094065389546</v>
      </c>
      <c r="AP23">
        <f t="shared" si="11"/>
        <v>-2.6334717677795578</v>
      </c>
      <c r="AQ23">
        <f t="shared" si="12"/>
        <v>-39.699009557445954</v>
      </c>
      <c r="AR23">
        <f t="shared" si="13"/>
        <v>-5.892202600985371</v>
      </c>
      <c r="AS23">
        <f t="shared" si="14"/>
        <v>0</v>
      </c>
      <c r="AT23">
        <f t="shared" si="15"/>
        <v>3.9947060859594603</v>
      </c>
      <c r="AU23">
        <f t="shared" si="16"/>
        <v>-1.8974965150259104</v>
      </c>
      <c r="AW23">
        <v>20</v>
      </c>
      <c r="AX23">
        <f>(R23*SUMPRODUCT(K$23:$K24, X$23:$X24)-$AZ$3*SUMPRODUCT(K$22:$K23, W$23:$W24))/Z23</f>
        <v>9.5279432673166937</v>
      </c>
    </row>
    <row r="25" spans="5:50" x14ac:dyDescent="0.25">
      <c r="AN25" s="6">
        <f t="shared" ref="AN25:AU25" si="33">SUM(AN3:AN23)</f>
        <v>1738.3180174239362</v>
      </c>
      <c r="AO25" s="6">
        <f t="shared" si="33"/>
        <v>-223.46872749567271</v>
      </c>
      <c r="AP25" s="6">
        <f t="shared" si="33"/>
        <v>-206.8437866955758</v>
      </c>
      <c r="AQ25" s="6">
        <f t="shared" si="33"/>
        <v>-1409.004863702233</v>
      </c>
      <c r="AR25" s="6">
        <f t="shared" si="33"/>
        <v>-100.99936046954529</v>
      </c>
      <c r="AS25" s="6">
        <f t="shared" si="33"/>
        <v>-26.238033994600237</v>
      </c>
      <c r="AT25" s="6">
        <f t="shared" si="33"/>
        <v>127.23739446414567</v>
      </c>
      <c r="AU25" s="7">
        <f t="shared" si="33"/>
        <v>1.4011014570769476E-13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74A-EF81-4E04-A19F-543E85E04035}">
  <sheetPr codeName="Sheet3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223.38731828310677</v>
      </c>
      <c r="K3">
        <v>1</v>
      </c>
      <c r="L3" s="2">
        <v>0</v>
      </c>
      <c r="O3">
        <f>$C$3</f>
        <v>223.38731828310677</v>
      </c>
      <c r="P3">
        <f>O3*B5</f>
        <v>178.70985462648542</v>
      </c>
      <c r="Q3" s="5">
        <f>B8</f>
        <v>100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223.38731828310677</v>
      </c>
      <c r="AF3">
        <f t="shared" ref="AF3:AF23" si="3">-$Z3*P3</f>
        <v>-178.70985462648542</v>
      </c>
      <c r="AG3">
        <f t="shared" ref="AG3:AG23" si="4">-$Z3*Q3</f>
        <v>-100</v>
      </c>
      <c r="AH3">
        <f t="shared" ref="AH3:AH23" si="5">-X3*R3</f>
        <v>0</v>
      </c>
      <c r="AI3">
        <f t="shared" ref="AI3:AI23" si="6">SUM(AE3:AH3)</f>
        <v>-55.322536343378658</v>
      </c>
      <c r="AJ3">
        <f t="shared" ref="AJ3:AJ23" si="7">AB3-AC3</f>
        <v>-2.2737367544323206E-13</v>
      </c>
      <c r="AL3">
        <f t="shared" ref="AL3:AL23" si="8">SUM(AI3:AK3)</f>
        <v>-55.322536343378886</v>
      </c>
      <c r="AN3">
        <f t="shared" ref="AN3:AN23" si="9">AE3*$K3</f>
        <v>223.38731828310677</v>
      </c>
      <c r="AO3">
        <f t="shared" ref="AO3:AO23" si="10">AF3*$K3</f>
        <v>-178.70985462648542</v>
      </c>
      <c r="AP3">
        <f t="shared" ref="AP3:AP23" si="11">AG3*$K3</f>
        <v>-100</v>
      </c>
      <c r="AQ3">
        <f t="shared" ref="AQ3:AQ23" si="12">AH3*$K3</f>
        <v>0</v>
      </c>
      <c r="AR3">
        <f t="shared" ref="AR3:AR23" si="13">AI3*$K3</f>
        <v>-55.322536343378658</v>
      </c>
      <c r="AS3">
        <f t="shared" ref="AS3:AS23" si="14">AJ3*$K3</f>
        <v>-2.2737367544323206E-13</v>
      </c>
      <c r="AT3">
        <f t="shared" ref="AT3:AT23" si="15">AK3*$K3</f>
        <v>0</v>
      </c>
      <c r="AU3">
        <f t="shared" ref="AU3:AU23" si="16">AL3*$K3</f>
        <v>-55.322536343378886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172.45678260377412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50000</v>
      </c>
      <c r="S4">
        <f t="shared" ref="S4:S23" si="20">AX4</f>
        <v>32.243554842802254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2.2737367544323206E-13</v>
      </c>
      <c r="AC4">
        <f t="shared" si="1"/>
        <v>31.82445311695551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-149.89999999999998</v>
      </c>
      <c r="AI4">
        <f t="shared" si="6"/>
        <v>-149.89999999999998</v>
      </c>
      <c r="AJ4">
        <f t="shared" si="7"/>
        <v>-31.824453116955283</v>
      </c>
      <c r="AK4">
        <f t="shared" ref="AK4:AK23" si="28">H4*SUM(AB4:AB4, AE4:AF4)</f>
        <v>1.4983925211708993E-14</v>
      </c>
      <c r="AL4">
        <f t="shared" si="8"/>
        <v>-181.72445311695523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-140.63232948681861</v>
      </c>
      <c r="AR4">
        <f t="shared" si="13"/>
        <v>-140.63232948681861</v>
      </c>
      <c r="AS4">
        <f t="shared" si="14"/>
        <v>-29.856884432831674</v>
      </c>
      <c r="AT4">
        <f t="shared" si="15"/>
        <v>1.405753373835162E-14</v>
      </c>
      <c r="AU4">
        <f t="shared" si="16"/>
        <v>-170.48921391965027</v>
      </c>
      <c r="AW4">
        <v>1</v>
      </c>
      <c r="AX4">
        <f>(R4*SUMPRODUCT(K5:$K$23, X5:$X$23)-$AZ$3*SUMPRODUCT(K4:$K$22, W5:$W$23))/Z4</f>
        <v>32.243554842802254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3.0469999999999998E-3</v>
      </c>
      <c r="O5">
        <f t="shared" ref="O5:O23" si="30">$C$3</f>
        <v>223.38731828310677</v>
      </c>
      <c r="P5">
        <f t="shared" ref="P5:P23" si="31">O5*$C$5</f>
        <v>11.169365914155339</v>
      </c>
      <c r="Q5" s="5">
        <f t="shared" ref="Q5:Q23" si="32">$C$8</f>
        <v>12.5</v>
      </c>
      <c r="R5">
        <f t="shared" si="0"/>
        <v>50000</v>
      </c>
      <c r="S5">
        <f t="shared" si="20"/>
        <v>63.300207486471621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31.82445311695551</v>
      </c>
      <c r="AC5">
        <f t="shared" si="1"/>
        <v>61.662288342222837</v>
      </c>
      <c r="AE5">
        <f t="shared" si="2"/>
        <v>217.60707869579588</v>
      </c>
      <c r="AF5">
        <f t="shared" si="3"/>
        <v>-10.880353934789794</v>
      </c>
      <c r="AG5">
        <f t="shared" si="4"/>
        <v>-12.176557311325</v>
      </c>
      <c r="AH5">
        <f t="shared" si="5"/>
        <v>-150.36975469999999</v>
      </c>
      <c r="AI5">
        <f t="shared" si="6"/>
        <v>44.180412749681096</v>
      </c>
      <c r="AJ5">
        <f t="shared" si="7"/>
        <v>-29.837835225267327</v>
      </c>
      <c r="AK5">
        <f t="shared" si="28"/>
        <v>20.610821768655885</v>
      </c>
      <c r="AL5">
        <f t="shared" si="8"/>
        <v>34.953399293069651</v>
      </c>
      <c r="AN5">
        <f t="shared" si="9"/>
        <v>187.91731545755121</v>
      </c>
      <c r="AO5">
        <f t="shared" si="10"/>
        <v>-9.3958657728775599</v>
      </c>
      <c r="AP5">
        <f t="shared" si="11"/>
        <v>-10.515218416483521</v>
      </c>
      <c r="AQ5">
        <f t="shared" si="12"/>
        <v>-129.85368306302442</v>
      </c>
      <c r="AR5">
        <f t="shared" si="13"/>
        <v>38.152548205165708</v>
      </c>
      <c r="AS5">
        <f t="shared" si="14"/>
        <v>-25.766835932921886</v>
      </c>
      <c r="AT5">
        <f t="shared" si="15"/>
        <v>17.798733016191626</v>
      </c>
      <c r="AU5">
        <f t="shared" si="16"/>
        <v>30.184445288435445</v>
      </c>
      <c r="AW5">
        <v>2</v>
      </c>
      <c r="AX5">
        <f>(R5*SUMPRODUCT(K6:$K$23, X6:$X$23)-$AZ$3*SUMPRODUCT(K5:$K$22, W6:$W$23))/Z5</f>
        <v>63.300207486471621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3.104E-3</v>
      </c>
      <c r="O6">
        <f t="shared" si="30"/>
        <v>223.38731828310677</v>
      </c>
      <c r="P6">
        <f t="shared" si="31"/>
        <v>11.169365914155339</v>
      </c>
      <c r="Q6" s="5">
        <f t="shared" si="32"/>
        <v>12.5</v>
      </c>
      <c r="R6">
        <f t="shared" si="0"/>
        <v>50000</v>
      </c>
      <c r="S6">
        <f t="shared" si="20"/>
        <v>92.566583140252959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61.662288342222837</v>
      </c>
      <c r="AC6">
        <f t="shared" si="1"/>
        <v>88.98977855678072</v>
      </c>
      <c r="AE6">
        <f t="shared" si="2"/>
        <v>214.75555553656616</v>
      </c>
      <c r="AF6">
        <f t="shared" si="3"/>
        <v>-10.73777777682831</v>
      </c>
      <c r="AG6">
        <f t="shared" si="4"/>
        <v>-12.016995704317397</v>
      </c>
      <c r="AH6">
        <f t="shared" si="5"/>
        <v>-151.18413557741118</v>
      </c>
      <c r="AI6">
        <f t="shared" si="6"/>
        <v>40.816646478009261</v>
      </c>
      <c r="AJ6">
        <f t="shared" si="7"/>
        <v>-27.327490214557884</v>
      </c>
      <c r="AK6">
        <f t="shared" si="28"/>
        <v>28.905991191893325</v>
      </c>
      <c r="AL6">
        <f t="shared" si="8"/>
        <v>42.395147455344699</v>
      </c>
      <c r="AN6">
        <f t="shared" si="9"/>
        <v>167.25725735551538</v>
      </c>
      <c r="AO6">
        <f t="shared" si="10"/>
        <v>-8.3628628677757693</v>
      </c>
      <c r="AP6">
        <f t="shared" si="11"/>
        <v>-9.3591513296842717</v>
      </c>
      <c r="AQ6">
        <f t="shared" si="12"/>
        <v>-117.74616870405788</v>
      </c>
      <c r="AR6">
        <f t="shared" si="13"/>
        <v>31.789074453997447</v>
      </c>
      <c r="AS6">
        <f t="shared" si="14"/>
        <v>-21.283365882091861</v>
      </c>
      <c r="AT6">
        <f t="shared" si="15"/>
        <v>22.512743830161629</v>
      </c>
      <c r="AU6">
        <f t="shared" si="16"/>
        <v>33.018452402067211</v>
      </c>
      <c r="AW6">
        <v>3</v>
      </c>
      <c r="AX6">
        <f>(R6*SUMPRODUCT(K7:$K$23, X7:$X$23)-$AZ$3*SUMPRODUCT(K6:$K$22, W7:$W$23))/Z6</f>
        <v>92.566583140252959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3.1700000000000001E-3</v>
      </c>
      <c r="O7">
        <f t="shared" si="30"/>
        <v>223.38731828310677</v>
      </c>
      <c r="P7">
        <f t="shared" si="31"/>
        <v>11.169365914155339</v>
      </c>
      <c r="Q7" s="5">
        <f t="shared" si="32"/>
        <v>12.5</v>
      </c>
      <c r="R7">
        <f t="shared" si="0"/>
        <v>50000</v>
      </c>
      <c r="S7">
        <f t="shared" si="20"/>
        <v>116.67270166614608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88.98977855678072</v>
      </c>
      <c r="AC7">
        <f t="shared" si="1"/>
        <v>110.68722285690774</v>
      </c>
      <c r="AE7">
        <f t="shared" si="2"/>
        <v>211.92722487014959</v>
      </c>
      <c r="AF7">
        <f t="shared" si="3"/>
        <v>-10.596361243507481</v>
      </c>
      <c r="AG7">
        <f t="shared" si="4"/>
        <v>-11.858731870891537</v>
      </c>
      <c r="AH7">
        <f t="shared" si="5"/>
        <v>-152.37550553074459</v>
      </c>
      <c r="AI7">
        <f t="shared" si="6"/>
        <v>37.096626225005963</v>
      </c>
      <c r="AJ7">
        <f t="shared" si="7"/>
        <v>-21.697444300127017</v>
      </c>
      <c r="AK7">
        <f t="shared" si="28"/>
        <v>30.39657123660437</v>
      </c>
      <c r="AL7">
        <f t="shared" si="8"/>
        <v>45.795753161483319</v>
      </c>
      <c r="AN7">
        <f t="shared" si="9"/>
        <v>149.41113358933941</v>
      </c>
      <c r="AO7">
        <f t="shared" si="10"/>
        <v>-7.4705566794669718</v>
      </c>
      <c r="AP7">
        <f t="shared" si="11"/>
        <v>-8.3605425062662544</v>
      </c>
      <c r="AQ7">
        <f t="shared" si="12"/>
        <v>-107.42648579740795</v>
      </c>
      <c r="AR7">
        <f t="shared" si="13"/>
        <v>26.153548606198221</v>
      </c>
      <c r="AS7">
        <f t="shared" si="14"/>
        <v>-15.296948048368225</v>
      </c>
      <c r="AT7">
        <f t="shared" si="15"/>
        <v>21.429932697287256</v>
      </c>
      <c r="AU7">
        <f t="shared" si="16"/>
        <v>32.286533255117256</v>
      </c>
      <c r="AW7">
        <v>4</v>
      </c>
      <c r="AX7">
        <f>(R7*SUMPRODUCT(K8:$K$23, X8:$X$23)-$AZ$3*SUMPRODUCT(K7:$K$22, W8:$W$23))/Z7</f>
        <v>116.67270166614608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3.2390000000000001E-3</v>
      </c>
      <c r="O8">
        <f t="shared" si="30"/>
        <v>223.38731828310677</v>
      </c>
      <c r="P8">
        <f t="shared" si="31"/>
        <v>11.169365914155339</v>
      </c>
      <c r="Q8" s="5">
        <f t="shared" si="32"/>
        <v>12.5</v>
      </c>
      <c r="R8">
        <f t="shared" si="0"/>
        <v>50000</v>
      </c>
      <c r="S8">
        <f t="shared" si="20"/>
        <v>133.56662562080291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110.68722285690774</v>
      </c>
      <c r="AC8">
        <f t="shared" si="1"/>
        <v>125.03689122190734</v>
      </c>
      <c r="AE8">
        <f t="shared" si="2"/>
        <v>209.1215203400937</v>
      </c>
      <c r="AF8">
        <f t="shared" si="3"/>
        <v>-10.456076017004685</v>
      </c>
      <c r="AG8">
        <f t="shared" si="4"/>
        <v>-11.701734119652803</v>
      </c>
      <c r="AH8">
        <f t="shared" si="5"/>
        <v>-153.64173011927076</v>
      </c>
      <c r="AI8">
        <f t="shared" si="6"/>
        <v>33.32198008416546</v>
      </c>
      <c r="AJ8">
        <f t="shared" si="7"/>
        <v>-14.349668364999602</v>
      </c>
      <c r="AK8">
        <f t="shared" si="28"/>
        <v>22.428068370549767</v>
      </c>
      <c r="AL8">
        <f t="shared" si="8"/>
        <v>41.400380089715625</v>
      </c>
      <c r="AN8">
        <f t="shared" si="9"/>
        <v>137.4667408780887</v>
      </c>
      <c r="AO8">
        <f t="shared" si="10"/>
        <v>-6.8733370439044359</v>
      </c>
      <c r="AP8">
        <f t="shared" si="11"/>
        <v>-7.6921746238002733</v>
      </c>
      <c r="AQ8">
        <f t="shared" si="12"/>
        <v>-100.99691255122198</v>
      </c>
      <c r="AR8">
        <f t="shared" si="13"/>
        <v>21.904316659162031</v>
      </c>
      <c r="AS8">
        <f t="shared" si="14"/>
        <v>-9.4328031835741744</v>
      </c>
      <c r="AT8">
        <f t="shared" si="15"/>
        <v>14.743166834653669</v>
      </c>
      <c r="AU8">
        <f t="shared" si="16"/>
        <v>27.214680310241526</v>
      </c>
      <c r="AW8">
        <v>5</v>
      </c>
      <c r="AX8">
        <f>(R8*SUMPRODUCT(K9:$K$23, X9:$X$23)-$AZ$3*SUMPRODUCT(K8:$K$22, W9:$W$23))/Z8</f>
        <v>133.56662562080291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3.3149999999999998E-3</v>
      </c>
      <c r="O9">
        <f t="shared" si="30"/>
        <v>223.38731828310677</v>
      </c>
      <c r="P9">
        <f t="shared" si="31"/>
        <v>11.169365914155339</v>
      </c>
      <c r="Q9" s="5">
        <f t="shared" si="32"/>
        <v>12.5</v>
      </c>
      <c r="R9">
        <f t="shared" si="0"/>
        <v>50000</v>
      </c>
      <c r="S9">
        <f t="shared" si="20"/>
        <v>145.3155893377976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125.03689122190734</v>
      </c>
      <c r="AC9">
        <f t="shared" si="1"/>
        <v>134.22423782563374</v>
      </c>
      <c r="AE9">
        <f t="shared" si="2"/>
        <v>206.33706729676533</v>
      </c>
      <c r="AF9">
        <f t="shared" si="3"/>
        <v>-10.316853364838268</v>
      </c>
      <c r="AG9">
        <f t="shared" si="4"/>
        <v>-11.545925529849626</v>
      </c>
      <c r="AH9">
        <f t="shared" si="5"/>
        <v>-155.16499442659617</v>
      </c>
      <c r="AI9">
        <f t="shared" si="6"/>
        <v>29.309293975481268</v>
      </c>
      <c r="AJ9">
        <f t="shared" si="7"/>
        <v>-9.1873466037263967</v>
      </c>
      <c r="AK9">
        <f t="shared" si="28"/>
        <v>16.759180889030159</v>
      </c>
      <c r="AL9">
        <f t="shared" si="8"/>
        <v>36.881128260785033</v>
      </c>
      <c r="AN9">
        <f t="shared" si="9"/>
        <v>128.90740469805831</v>
      </c>
      <c r="AO9">
        <f t="shared" si="10"/>
        <v>-6.4453702349029172</v>
      </c>
      <c r="AP9">
        <f t="shared" si="11"/>
        <v>-7.213223074210581</v>
      </c>
      <c r="AQ9">
        <f t="shared" si="12"/>
        <v>-96.938068344033098</v>
      </c>
      <c r="AR9">
        <f t="shared" si="13"/>
        <v>18.310743044911714</v>
      </c>
      <c r="AS9">
        <f t="shared" si="14"/>
        <v>-5.7397200719371488</v>
      </c>
      <c r="AT9">
        <f t="shared" si="15"/>
        <v>10.470161961558727</v>
      </c>
      <c r="AU9">
        <f t="shared" si="16"/>
        <v>23.041184934533295</v>
      </c>
      <c r="AW9">
        <v>6</v>
      </c>
      <c r="AX9">
        <f>(R9*SUMPRODUCT(K10:$K$23, X10:$X$23)-$AZ$3*SUMPRODUCT(K9:$K$22, W10:$W$23))/Z9</f>
        <v>145.3155893377976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3.3969999999999998E-3</v>
      </c>
      <c r="O10">
        <f t="shared" si="30"/>
        <v>223.38731828310677</v>
      </c>
      <c r="P10">
        <f t="shared" si="31"/>
        <v>11.169365914155339</v>
      </c>
      <c r="Q10" s="5">
        <f t="shared" si="32"/>
        <v>12.5</v>
      </c>
      <c r="R10">
        <f t="shared" si="0"/>
        <v>50000</v>
      </c>
      <c r="S10">
        <f t="shared" si="20"/>
        <v>154.30438935707855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134.22423782563374</v>
      </c>
      <c r="AC10">
        <f t="shared" si="1"/>
        <v>140.61752540492341</v>
      </c>
      <c r="AE10">
        <f t="shared" si="2"/>
        <v>203.57276960619058</v>
      </c>
      <c r="AF10">
        <f t="shared" si="3"/>
        <v>-10.17863848030953</v>
      </c>
      <c r="AG10">
        <f t="shared" si="4"/>
        <v>-11.391244765526231</v>
      </c>
      <c r="AH10">
        <f t="shared" si="5"/>
        <v>-156.88603609959671</v>
      </c>
      <c r="AI10">
        <f t="shared" si="6"/>
        <v>25.116850260758099</v>
      </c>
      <c r="AJ10">
        <f t="shared" si="7"/>
        <v>-6.3932875792896766</v>
      </c>
      <c r="AK10">
        <f t="shared" si="28"/>
        <v>17.199964369954529</v>
      </c>
      <c r="AL10">
        <f t="shared" si="8"/>
        <v>35.923527051422951</v>
      </c>
      <c r="AN10">
        <f t="shared" si="9"/>
        <v>120.8365151518465</v>
      </c>
      <c r="AO10">
        <f t="shared" si="10"/>
        <v>-6.0418257575923251</v>
      </c>
      <c r="AP10">
        <f t="shared" si="11"/>
        <v>-6.7616033488697216</v>
      </c>
      <c r="AQ10">
        <f t="shared" si="12"/>
        <v>-93.124251907243107</v>
      </c>
      <c r="AR10">
        <f t="shared" si="13"/>
        <v>14.908834138141339</v>
      </c>
      <c r="AS10">
        <f t="shared" si="14"/>
        <v>-3.7949210640471449</v>
      </c>
      <c r="AT10">
        <f t="shared" si="15"/>
        <v>10.209537155788773</v>
      </c>
      <c r="AU10">
        <f t="shared" si="16"/>
        <v>21.323450229882969</v>
      </c>
      <c r="AW10">
        <v>7</v>
      </c>
      <c r="AX10">
        <f>(R10*SUMPRODUCT(K11:$K$23, X11:$X$23)-$AZ$3*SUMPRODUCT(K10:$K$22, W11:$W$23))/Z10</f>
        <v>154.30438935707855</v>
      </c>
    </row>
    <row r="11" spans="1:52" x14ac:dyDescent="0.25">
      <c r="A11" t="s">
        <v>33</v>
      </c>
      <c r="C11" s="25">
        <f>AU25</f>
        <v>1.9539925233402755E-13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3.4910000000000002E-3</v>
      </c>
      <c r="O11">
        <f t="shared" si="30"/>
        <v>223.38731828310677</v>
      </c>
      <c r="P11">
        <f t="shared" si="31"/>
        <v>11.169365914155339</v>
      </c>
      <c r="Q11" s="5">
        <f t="shared" si="32"/>
        <v>12.5</v>
      </c>
      <c r="R11">
        <f t="shared" si="0"/>
        <v>50000</v>
      </c>
      <c r="S11">
        <f t="shared" si="20"/>
        <v>160.29902943163165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140.61752540492341</v>
      </c>
      <c r="AC11">
        <f t="shared" si="1"/>
        <v>144.10966720017973</v>
      </c>
      <c r="AE11">
        <f t="shared" si="2"/>
        <v>200.82636937143346</v>
      </c>
      <c r="AF11">
        <f t="shared" si="3"/>
        <v>-10.041318468571673</v>
      </c>
      <c r="AG11">
        <f t="shared" si="4"/>
        <v>-11.237565482394517</v>
      </c>
      <c r="AH11">
        <f t="shared" si="5"/>
        <v>-159.06734190580832</v>
      </c>
      <c r="AI11">
        <f t="shared" si="6"/>
        <v>20.480143514658948</v>
      </c>
      <c r="AJ11">
        <f t="shared" si="7"/>
        <v>-3.4921417952563161</v>
      </c>
      <c r="AK11">
        <f t="shared" si="28"/>
        <v>17.067232679850939</v>
      </c>
      <c r="AL11">
        <f t="shared" si="8"/>
        <v>34.055234399253571</v>
      </c>
      <c r="AN11">
        <f t="shared" si="9"/>
        <v>113.36786469418253</v>
      </c>
      <c r="AO11">
        <f t="shared" si="10"/>
        <v>-5.6683932347091259</v>
      </c>
      <c r="AP11">
        <f t="shared" si="11"/>
        <v>-6.3436828892916024</v>
      </c>
      <c r="AQ11">
        <f t="shared" si="12"/>
        <v>-89.794606907861919</v>
      </c>
      <c r="AR11">
        <f t="shared" si="13"/>
        <v>11.56118166231988</v>
      </c>
      <c r="AS11">
        <f t="shared" si="14"/>
        <v>-1.9713380258610202</v>
      </c>
      <c r="AT11">
        <f t="shared" si="15"/>
        <v>9.6345700577540683</v>
      </c>
      <c r="AU11">
        <f t="shared" si="16"/>
        <v>19.224413694212927</v>
      </c>
      <c r="AW11">
        <v>8</v>
      </c>
      <c r="AX11">
        <f>(R11*SUMPRODUCT(K12:$K$23, X12:$X$23)-$AZ$3*SUMPRODUCT(K11:$K$22, W12:$W$23))/Z11</f>
        <v>160.29902943163165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3.5990000000000002E-3</v>
      </c>
      <c r="O12">
        <f t="shared" si="30"/>
        <v>223.38731828310677</v>
      </c>
      <c r="P12">
        <f t="shared" si="31"/>
        <v>11.169365914155339</v>
      </c>
      <c r="Q12" s="5">
        <f t="shared" si="32"/>
        <v>12.5</v>
      </c>
      <c r="R12">
        <f t="shared" si="0"/>
        <v>50000</v>
      </c>
      <c r="S12">
        <f t="shared" si="20"/>
        <v>163.30183207752552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144.10966720017973</v>
      </c>
      <c r="AC12">
        <f t="shared" si="1"/>
        <v>144.812744164371</v>
      </c>
      <c r="AE12">
        <f t="shared" si="2"/>
        <v>198.09533157435129</v>
      </c>
      <c r="AF12">
        <f t="shared" si="3"/>
        <v>-9.9047665787175667</v>
      </c>
      <c r="AG12">
        <f t="shared" si="4"/>
        <v>-11.084745829399433</v>
      </c>
      <c r="AH12">
        <f t="shared" si="5"/>
        <v>-161.77599268455148</v>
      </c>
      <c r="AI12">
        <f t="shared" si="6"/>
        <v>15.329826481682829</v>
      </c>
      <c r="AJ12">
        <f t="shared" si="7"/>
        <v>-0.70307696419126842</v>
      </c>
      <c r="AK12">
        <f t="shared" si="28"/>
        <v>17.246382050962719</v>
      </c>
      <c r="AL12">
        <f t="shared" si="8"/>
        <v>31.87313156845428</v>
      </c>
      <c r="AN12">
        <f t="shared" si="9"/>
        <v>106.30875092899164</v>
      </c>
      <c r="AO12">
        <f t="shared" si="10"/>
        <v>-5.3154375464495836</v>
      </c>
      <c r="AP12">
        <f t="shared" si="11"/>
        <v>-5.9486787201065932</v>
      </c>
      <c r="AQ12">
        <f t="shared" si="12"/>
        <v>-86.817814311476297</v>
      </c>
      <c r="AR12">
        <f t="shared" si="13"/>
        <v>8.2268203509591817</v>
      </c>
      <c r="AS12">
        <f t="shared" si="14"/>
        <v>-0.37730941600745238</v>
      </c>
      <c r="AT12">
        <f t="shared" si="15"/>
        <v>9.2553485198810996</v>
      </c>
      <c r="AU12">
        <f t="shared" si="16"/>
        <v>17.104859454832827</v>
      </c>
      <c r="AW12">
        <v>9</v>
      </c>
      <c r="AX12">
        <f>(R12*SUMPRODUCT(K13:$K$23, X13:$X$23)-$AZ$3*SUMPRODUCT(K12:$K$22, W13:$W$23))/Z12</f>
        <v>163.30183207752552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3.7169999999999998E-3</v>
      </c>
      <c r="O13">
        <f t="shared" si="30"/>
        <v>223.38731828310677</v>
      </c>
      <c r="P13">
        <f t="shared" si="31"/>
        <v>11.169365914155339</v>
      </c>
      <c r="Q13" s="5">
        <f t="shared" si="32"/>
        <v>12.5</v>
      </c>
      <c r="R13">
        <f t="shared" si="0"/>
        <v>50000</v>
      </c>
      <c r="S13">
        <f t="shared" si="20"/>
        <v>163.25662642217449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144.812744164371</v>
      </c>
      <c r="AC13">
        <f t="shared" si="1"/>
        <v>142.78681017633244</v>
      </c>
      <c r="AE13">
        <f t="shared" si="2"/>
        <v>195.37805791114593</v>
      </c>
      <c r="AF13">
        <f t="shared" si="3"/>
        <v>-9.7689028955572965</v>
      </c>
      <c r="AG13">
        <f t="shared" si="4"/>
        <v>-10.93269637085756</v>
      </c>
      <c r="AH13">
        <f t="shared" si="5"/>
        <v>-164.80800099151074</v>
      </c>
      <c r="AI13">
        <f t="shared" si="6"/>
        <v>9.8684576532203323</v>
      </c>
      <c r="AJ13">
        <f t="shared" si="7"/>
        <v>2.0259339880385596</v>
      </c>
      <c r="AK13">
        <f t="shared" si="28"/>
        <v>17.082812187603913</v>
      </c>
      <c r="AL13">
        <f t="shared" si="8"/>
        <v>28.977203828862805</v>
      </c>
      <c r="AN13">
        <f t="shared" si="9"/>
        <v>99.696219256916095</v>
      </c>
      <c r="AO13">
        <f t="shared" si="10"/>
        <v>-4.9848109628458044</v>
      </c>
      <c r="AP13">
        <f t="shared" si="11"/>
        <v>-5.5786637768402487</v>
      </c>
      <c r="AQ13">
        <f t="shared" si="12"/>
        <v>-84.097133413088144</v>
      </c>
      <c r="AR13">
        <f t="shared" si="13"/>
        <v>5.0356111041419016</v>
      </c>
      <c r="AS13">
        <f t="shared" si="14"/>
        <v>1.0337801554122636</v>
      </c>
      <c r="AT13">
        <f t="shared" si="15"/>
        <v>8.7169040760688219</v>
      </c>
      <c r="AU13">
        <f t="shared" si="16"/>
        <v>14.786295335622986</v>
      </c>
      <c r="AW13">
        <v>10</v>
      </c>
      <c r="AX13">
        <f>(R13*SUMPRODUCT(K14:$K$23, X14:$X$23)-$AZ$3*SUMPRODUCT(K13:$K$22, W14:$W$23))/Z13</f>
        <v>163.25662642217449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3.852E-3</v>
      </c>
      <c r="O14">
        <f t="shared" si="30"/>
        <v>223.38731828310677</v>
      </c>
      <c r="P14">
        <f t="shared" si="31"/>
        <v>11.169365914155339</v>
      </c>
      <c r="Q14" s="5">
        <f t="shared" si="32"/>
        <v>12.5</v>
      </c>
      <c r="R14">
        <f t="shared" si="0"/>
        <v>50000</v>
      </c>
      <c r="S14">
        <f t="shared" si="20"/>
        <v>159.99895240594674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142.78681017633244</v>
      </c>
      <c r="AC14">
        <f t="shared" si="1"/>
        <v>137.99918170689489</v>
      </c>
      <c r="AE14">
        <f t="shared" si="2"/>
        <v>192.67168105296074</v>
      </c>
      <c r="AF14">
        <f t="shared" si="3"/>
        <v>-9.6335840526480379</v>
      </c>
      <c r="AG14">
        <f t="shared" si="4"/>
        <v>-10.781256660728442</v>
      </c>
      <c r="AH14">
        <f t="shared" si="5"/>
        <v>-168.45098568217327</v>
      </c>
      <c r="AI14">
        <f t="shared" si="6"/>
        <v>3.8058546574109755</v>
      </c>
      <c r="AJ14">
        <f t="shared" si="7"/>
        <v>4.7876284694375499</v>
      </c>
      <c r="AK14">
        <f t="shared" si="28"/>
        <v>16.74740022887956</v>
      </c>
      <c r="AL14">
        <f t="shared" si="8"/>
        <v>25.340883355728085</v>
      </c>
      <c r="AN14">
        <f t="shared" si="9"/>
        <v>93.50887124573832</v>
      </c>
      <c r="AO14">
        <f t="shared" si="10"/>
        <v>-4.675443562286917</v>
      </c>
      <c r="AP14">
        <f t="shared" si="11"/>
        <v>-5.2324406754836001</v>
      </c>
      <c r="AQ14">
        <f t="shared" si="12"/>
        <v>-81.753900964004686</v>
      </c>
      <c r="AR14">
        <f t="shared" si="13"/>
        <v>1.8470860439631158</v>
      </c>
      <c r="AS14">
        <f t="shared" si="14"/>
        <v>2.3235679040865858</v>
      </c>
      <c r="AT14">
        <f t="shared" si="15"/>
        <v>8.1279744025936207</v>
      </c>
      <c r="AU14">
        <f t="shared" si="16"/>
        <v>12.298628350643323</v>
      </c>
      <c r="AW14">
        <v>11</v>
      </c>
      <c r="AX14">
        <f>(R14*SUMPRODUCT(K15:$K$23, X15:$X$23)-$AZ$3*SUMPRODUCT(K14:$K$22, W15:$W$23))/Z14</f>
        <v>159.99895240594674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4.0049999999999999E-3</v>
      </c>
      <c r="O15">
        <f t="shared" si="30"/>
        <v>223.38731828310677</v>
      </c>
      <c r="P15">
        <f t="shared" si="31"/>
        <v>11.169365914155339</v>
      </c>
      <c r="Q15" s="5">
        <f t="shared" si="32"/>
        <v>12.5</v>
      </c>
      <c r="R15">
        <f t="shared" si="0"/>
        <v>50000</v>
      </c>
      <c r="S15">
        <f t="shared" si="20"/>
        <v>153.45439733113912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137.99918170689489</v>
      </c>
      <c r="AC15">
        <f t="shared" si="1"/>
        <v>130.50087470250992</v>
      </c>
      <c r="AE15">
        <f t="shared" si="2"/>
        <v>189.97331415981401</v>
      </c>
      <c r="AF15">
        <f t="shared" si="3"/>
        <v>-9.4986657079907015</v>
      </c>
      <c r="AG15">
        <f t="shared" si="4"/>
        <v>-10.63026516119494</v>
      </c>
      <c r="AH15">
        <f t="shared" si="5"/>
        <v>-172.71573170486963</v>
      </c>
      <c r="AI15">
        <f t="shared" si="6"/>
        <v>-2.871348414241254</v>
      </c>
      <c r="AJ15">
        <f t="shared" si="7"/>
        <v>7.4983070043849693</v>
      </c>
      <c r="AK15">
        <f t="shared" si="28"/>
        <v>16.528791785237473</v>
      </c>
      <c r="AL15">
        <f t="shared" si="8"/>
        <v>21.155750375381189</v>
      </c>
      <c r="AN15">
        <f t="shared" si="9"/>
        <v>87.650232440290665</v>
      </c>
      <c r="AO15">
        <f t="shared" si="10"/>
        <v>-4.3825116220145341</v>
      </c>
      <c r="AP15">
        <f t="shared" si="11"/>
        <v>-4.9046110312990319</v>
      </c>
      <c r="AQ15">
        <f t="shared" si="12"/>
        <v>-79.687897729106624</v>
      </c>
      <c r="AR15">
        <f t="shared" si="13"/>
        <v>-1.3247879421295259</v>
      </c>
      <c r="AS15">
        <f t="shared" si="14"/>
        <v>3.4595824932027686</v>
      </c>
      <c r="AT15">
        <f t="shared" si="15"/>
        <v>7.6260839494250039</v>
      </c>
      <c r="AU15">
        <f t="shared" si="16"/>
        <v>9.7608785004982472</v>
      </c>
      <c r="AW15">
        <v>12</v>
      </c>
      <c r="AX15">
        <f>(R15*SUMPRODUCT(K16:$K$23, X16:$X$23)-$AZ$3*SUMPRODUCT(K15:$K$22, W16:$W$23))/Z15</f>
        <v>153.45439733113912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4.1640000000000002E-3</v>
      </c>
      <c r="O16">
        <f t="shared" si="30"/>
        <v>223.38731828310677</v>
      </c>
      <c r="P16">
        <f t="shared" si="31"/>
        <v>11.169365914155339</v>
      </c>
      <c r="Q16" s="5">
        <f t="shared" si="32"/>
        <v>12.5</v>
      </c>
      <c r="R16">
        <f t="shared" si="0"/>
        <v>50000</v>
      </c>
      <c r="S16">
        <f t="shared" si="20"/>
        <v>143.98447538670609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130.50087470250992</v>
      </c>
      <c r="AC16">
        <f t="shared" si="1"/>
        <v>120.71310648358737</v>
      </c>
      <c r="AE16">
        <f t="shared" si="2"/>
        <v>187.28253213805442</v>
      </c>
      <c r="AF16">
        <f t="shared" si="3"/>
        <v>-9.3641266069027207</v>
      </c>
      <c r="AG16">
        <f t="shared" si="4"/>
        <v>-10.479698085451775</v>
      </c>
      <c r="AH16">
        <f t="shared" si="5"/>
        <v>-177.05769652486291</v>
      </c>
      <c r="AI16">
        <f t="shared" si="6"/>
        <v>-9.6189890791629864</v>
      </c>
      <c r="AJ16">
        <f t="shared" si="7"/>
        <v>9.787768218922551</v>
      </c>
      <c r="AK16">
        <f t="shared" si="28"/>
        <v>16.870534628781289</v>
      </c>
      <c r="AL16">
        <f t="shared" si="8"/>
        <v>17.039313768540854</v>
      </c>
      <c r="AN16">
        <f t="shared" si="9"/>
        <v>81.927329617906892</v>
      </c>
      <c r="AO16">
        <f t="shared" si="10"/>
        <v>-4.0963664808953446</v>
      </c>
      <c r="AP16">
        <f t="shared" si="11"/>
        <v>-4.58437671437538</v>
      </c>
      <c r="AQ16">
        <f t="shared" si="12"/>
        <v>-77.4544432893872</v>
      </c>
      <c r="AR16">
        <f t="shared" si="13"/>
        <v>-4.2078568667510297</v>
      </c>
      <c r="AS16">
        <f t="shared" si="14"/>
        <v>4.2816898294830565</v>
      </c>
      <c r="AT16">
        <f t="shared" si="15"/>
        <v>7.3800681546938192</v>
      </c>
      <c r="AU16">
        <f t="shared" si="16"/>
        <v>7.4539011174258469</v>
      </c>
      <c r="AW16">
        <v>13</v>
      </c>
      <c r="AX16">
        <f>(R16*SUMPRODUCT(K17:$K$23, X17:$X$23)-$AZ$3*SUMPRODUCT(K16:$K$22, W17:$W$23))/Z16</f>
        <v>143.98447538670609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4.3350000000000003E-3</v>
      </c>
      <c r="O17">
        <f t="shared" si="30"/>
        <v>223.38731828310677</v>
      </c>
      <c r="P17">
        <f t="shared" si="31"/>
        <v>11.169365914155339</v>
      </c>
      <c r="Q17" s="5">
        <f t="shared" si="32"/>
        <v>12.5</v>
      </c>
      <c r="R17">
        <f t="shared" si="0"/>
        <v>50000</v>
      </c>
      <c r="S17">
        <f t="shared" si="20"/>
        <v>132.01092949367208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120.71310648358737</v>
      </c>
      <c r="AC17">
        <f t="shared" si="1"/>
        <v>109.08825190904122</v>
      </c>
      <c r="AE17">
        <f t="shared" si="2"/>
        <v>184.59783703985539</v>
      </c>
      <c r="AF17">
        <f t="shared" si="3"/>
        <v>-9.22989185199277</v>
      </c>
      <c r="AG17">
        <f t="shared" si="4"/>
        <v>-10.329471613396823</v>
      </c>
      <c r="AH17">
        <f t="shared" si="5"/>
        <v>-181.71796480173379</v>
      </c>
      <c r="AI17">
        <f t="shared" si="6"/>
        <v>-16.679491227267988</v>
      </c>
      <c r="AJ17">
        <f t="shared" si="7"/>
        <v>11.624854574546148</v>
      </c>
      <c r="AK17">
        <f t="shared" si="28"/>
        <v>18.268200888128465</v>
      </c>
      <c r="AL17">
        <f t="shared" si="8"/>
        <v>13.213564235406626</v>
      </c>
      <c r="AN17">
        <f t="shared" si="9"/>
        <v>76.059999385734386</v>
      </c>
      <c r="AO17">
        <f t="shared" si="10"/>
        <v>-3.8029999692867191</v>
      </c>
      <c r="AP17">
        <f t="shared" si="11"/>
        <v>-4.2560607273003752</v>
      </c>
      <c r="AQ17">
        <f t="shared" si="12"/>
        <v>-74.873403246933307</v>
      </c>
      <c r="AR17">
        <f t="shared" si="13"/>
        <v>-6.8724645577860173</v>
      </c>
      <c r="AS17">
        <f t="shared" si="14"/>
        <v>4.78979843955773</v>
      </c>
      <c r="AT17">
        <f t="shared" si="15"/>
        <v>7.5270619125918001</v>
      </c>
      <c r="AU17">
        <f t="shared" si="16"/>
        <v>5.4443957943635128</v>
      </c>
      <c r="AW17">
        <v>14</v>
      </c>
      <c r="AX17">
        <f>(R17*SUMPRODUCT(K18:$K$23, X18:$X$23)-$AZ$3*SUMPRODUCT(K17:$K$22, W18:$W$23))/Z17</f>
        <v>132.01092949367208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4.522E-3</v>
      </c>
      <c r="O18">
        <f t="shared" si="30"/>
        <v>223.38731828310677</v>
      </c>
      <c r="P18">
        <f t="shared" si="31"/>
        <v>11.169365914155339</v>
      </c>
      <c r="Q18" s="5">
        <f t="shared" si="32"/>
        <v>12.5</v>
      </c>
      <c r="R18">
        <f t="shared" si="0"/>
        <v>50000</v>
      </c>
      <c r="S18">
        <f t="shared" si="20"/>
        <v>117.72053465581889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109.08825190904122</v>
      </c>
      <c r="AC18">
        <f t="shared" si="1"/>
        <v>95.866584070865457</v>
      </c>
      <c r="AE18">
        <f t="shared" si="2"/>
        <v>181.91710725036262</v>
      </c>
      <c r="AF18">
        <f t="shared" si="3"/>
        <v>-9.0958553625181313</v>
      </c>
      <c r="AG18">
        <f t="shared" si="4"/>
        <v>-10.179467026627075</v>
      </c>
      <c r="AH18">
        <f t="shared" si="5"/>
        <v>-186.83948254312173</v>
      </c>
      <c r="AI18">
        <f t="shared" si="6"/>
        <v>-24.197697681904316</v>
      </c>
      <c r="AJ18">
        <f t="shared" si="7"/>
        <v>13.221667838175762</v>
      </c>
      <c r="AK18">
        <f t="shared" si="28"/>
        <v>19.761856216161686</v>
      </c>
      <c r="AL18">
        <f t="shared" si="8"/>
        <v>8.7858263724331316</v>
      </c>
      <c r="AN18">
        <f t="shared" si="9"/>
        <v>70.045281819133493</v>
      </c>
      <c r="AO18">
        <f t="shared" si="10"/>
        <v>-3.5022640909566749</v>
      </c>
      <c r="AP18">
        <f t="shared" si="11"/>
        <v>-3.9194974426862155</v>
      </c>
      <c r="AQ18">
        <f t="shared" si="12"/>
        <v>-71.940591005895882</v>
      </c>
      <c r="AR18">
        <f t="shared" si="13"/>
        <v>-9.3170707204052832</v>
      </c>
      <c r="AS18">
        <f t="shared" si="14"/>
        <v>5.0908650859835429</v>
      </c>
      <c r="AT18">
        <f t="shared" si="15"/>
        <v>7.6090963013456845</v>
      </c>
      <c r="AU18">
        <f t="shared" si="16"/>
        <v>3.3828906669239447</v>
      </c>
      <c r="AW18">
        <v>15</v>
      </c>
      <c r="AX18">
        <f>(R18*SUMPRODUCT(K19:$K$23, X19:$X$23)-$AZ$3*SUMPRODUCT(K18:$K$22, W19:$W$23))/Z18</f>
        <v>117.72053465581889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4.7470000000000004E-3</v>
      </c>
      <c r="O19">
        <f t="shared" si="30"/>
        <v>223.38731828310677</v>
      </c>
      <c r="P19">
        <f t="shared" si="31"/>
        <v>11.169365914155339</v>
      </c>
      <c r="Q19" s="5">
        <f t="shared" si="32"/>
        <v>12.5</v>
      </c>
      <c r="R19">
        <f t="shared" si="0"/>
        <v>50000</v>
      </c>
      <c r="S19">
        <f t="shared" si="20"/>
        <v>100.46490165556786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95.866584070865457</v>
      </c>
      <c r="AC19">
        <f t="shared" si="1"/>
        <v>80.60781634048297</v>
      </c>
      <c r="AE19">
        <f t="shared" si="2"/>
        <v>179.2343756697415</v>
      </c>
      <c r="AF19">
        <f t="shared" si="3"/>
        <v>-8.9617187834870755</v>
      </c>
      <c r="AG19">
        <f t="shared" si="4"/>
        <v>-10.029350426385404</v>
      </c>
      <c r="AH19">
        <f t="shared" si="5"/>
        <v>-193.2877199015949</v>
      </c>
      <c r="AI19">
        <f t="shared" si="6"/>
        <v>-33.044413441725879</v>
      </c>
      <c r="AJ19">
        <f t="shared" si="7"/>
        <v>15.258767730382488</v>
      </c>
      <c r="AK19">
        <f t="shared" si="28"/>
        <v>19.534620286252604</v>
      </c>
      <c r="AL19">
        <f t="shared" si="8"/>
        <v>1.7489745749092123</v>
      </c>
      <c r="AN19">
        <f t="shared" si="9"/>
        <v>64.293202951506174</v>
      </c>
      <c r="AO19">
        <f t="shared" si="10"/>
        <v>-3.2146601475753087</v>
      </c>
      <c r="AP19">
        <f t="shared" si="11"/>
        <v>-3.5976305327919897</v>
      </c>
      <c r="AQ19">
        <f t="shared" si="12"/>
        <v>-69.334281201533315</v>
      </c>
      <c r="AR19">
        <f t="shared" si="13"/>
        <v>-11.853368930394447</v>
      </c>
      <c r="AS19">
        <f t="shared" si="14"/>
        <v>5.4734759825706449</v>
      </c>
      <c r="AT19">
        <f t="shared" si="15"/>
        <v>7.0072680084475429</v>
      </c>
      <c r="AU19">
        <f t="shared" si="16"/>
        <v>0.62737506062373971</v>
      </c>
      <c r="AW19">
        <v>16</v>
      </c>
      <c r="AX19">
        <f>(R19*SUMPRODUCT(K20:$K$23, X20:$X$23)-$AZ$3*SUMPRODUCT(K19:$K$22, W20:$W$23))/Z19</f>
        <v>100.46490165556786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4.9870000000000001E-3</v>
      </c>
      <c r="O20">
        <f t="shared" si="30"/>
        <v>223.38731828310677</v>
      </c>
      <c r="P20">
        <f t="shared" si="31"/>
        <v>11.169365914155339</v>
      </c>
      <c r="Q20" s="5">
        <f t="shared" si="32"/>
        <v>12.5</v>
      </c>
      <c r="R20">
        <f t="shared" si="0"/>
        <v>50000</v>
      </c>
      <c r="S20">
        <f t="shared" si="20"/>
        <v>78.668206344288052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80.60781634048297</v>
      </c>
      <c r="AC20">
        <f t="shared" si="1"/>
        <v>62.173312047403556</v>
      </c>
      <c r="AE20">
        <f t="shared" si="2"/>
        <v>176.54819008157909</v>
      </c>
      <c r="AF20">
        <f t="shared" si="3"/>
        <v>-8.8274095040789557</v>
      </c>
      <c r="AG20">
        <f t="shared" si="4"/>
        <v>-9.8790405515451667</v>
      </c>
      <c r="AH20">
        <f t="shared" si="5"/>
        <v>-200.06548230553605</v>
      </c>
      <c r="AI20">
        <f t="shared" si="6"/>
        <v>-42.223742279581074</v>
      </c>
      <c r="AJ20">
        <f t="shared" si="7"/>
        <v>18.434504293079414</v>
      </c>
      <c r="AK20">
        <f t="shared" si="28"/>
        <v>13.484242812646485</v>
      </c>
      <c r="AL20">
        <f t="shared" si="8"/>
        <v>-10.304995173855175</v>
      </c>
      <c r="AN20">
        <f t="shared" si="9"/>
        <v>60.067950980624062</v>
      </c>
      <c r="AO20">
        <f t="shared" si="10"/>
        <v>-3.0033975490312033</v>
      </c>
      <c r="AP20">
        <f t="shared" si="11"/>
        <v>-3.3611997002722527</v>
      </c>
      <c r="AQ20">
        <f t="shared" si="12"/>
        <v>-68.069367227672018</v>
      </c>
      <c r="AR20">
        <f t="shared" si="13"/>
        <v>-14.36601349635141</v>
      </c>
      <c r="AS20">
        <f t="shared" si="14"/>
        <v>6.2720716633635725</v>
      </c>
      <c r="AT20">
        <f t="shared" si="15"/>
        <v>4.5878172747430117</v>
      </c>
      <c r="AU20">
        <f t="shared" si="16"/>
        <v>-3.5061245582448266</v>
      </c>
      <c r="AW20">
        <v>17</v>
      </c>
      <c r="AX20">
        <f>(R20*SUMPRODUCT(K21:$K$23, X21:$X$23)-$AZ$3*SUMPRODUCT(K20:$K$22, W21:$W$23))/Z20</f>
        <v>78.668206344288052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5.2249999999999996E-3</v>
      </c>
      <c r="O21">
        <f t="shared" si="30"/>
        <v>223.38731828310677</v>
      </c>
      <c r="P21">
        <f t="shared" si="31"/>
        <v>11.169365914155339</v>
      </c>
      <c r="Q21" s="5">
        <f t="shared" si="32"/>
        <v>12.5</v>
      </c>
      <c r="R21">
        <f t="shared" si="0"/>
        <v>50000</v>
      </c>
      <c r="S21">
        <f t="shared" si="20"/>
        <v>53.611208444455791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62.173312047403556</v>
      </c>
      <c r="AC21">
        <f t="shared" si="1"/>
        <v>41.72509812508109</v>
      </c>
      <c r="AE21">
        <f t="shared" si="2"/>
        <v>173.86024388758707</v>
      </c>
      <c r="AF21">
        <f t="shared" si="3"/>
        <v>-8.693012194379353</v>
      </c>
      <c r="AG21">
        <f t="shared" si="4"/>
        <v>-9.7286321591478924</v>
      </c>
      <c r="AH21">
        <f t="shared" si="5"/>
        <v>-206.47194752729396</v>
      </c>
      <c r="AI21">
        <f t="shared" si="6"/>
        <v>-51.033347993234116</v>
      </c>
      <c r="AJ21">
        <f t="shared" si="7"/>
        <v>20.448213922322466</v>
      </c>
      <c r="AK21">
        <f t="shared" si="28"/>
        <v>11.662569893893361</v>
      </c>
      <c r="AL21">
        <f t="shared" si="8"/>
        <v>-18.922564177018288</v>
      </c>
      <c r="AN21">
        <f t="shared" si="9"/>
        <v>56.266923263525236</v>
      </c>
      <c r="AO21">
        <f t="shared" si="10"/>
        <v>-2.8133461631762615</v>
      </c>
      <c r="AP21">
        <f t="shared" si="11"/>
        <v>-3.148507024479795</v>
      </c>
      <c r="AQ21">
        <f t="shared" si="12"/>
        <v>-66.821148802140286</v>
      </c>
      <c r="AR21">
        <f t="shared" si="13"/>
        <v>-16.516078726271108</v>
      </c>
      <c r="AS21">
        <f t="shared" si="14"/>
        <v>6.6177181045908551</v>
      </c>
      <c r="AT21">
        <f t="shared" si="15"/>
        <v>3.7743932172296266</v>
      </c>
      <c r="AU21">
        <f t="shared" si="16"/>
        <v>-6.1239674044506263</v>
      </c>
      <c r="AW21">
        <v>18</v>
      </c>
      <c r="AX21">
        <f>(R21*SUMPRODUCT(K22:$K$23, X22:$X$23)-$AZ$3*SUMPRODUCT(K21:$K$22, W22:$W$23))/Z21</f>
        <v>53.611208444455791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5.4879999999999998E-3</v>
      </c>
      <c r="O22">
        <f t="shared" si="30"/>
        <v>223.38731828310677</v>
      </c>
      <c r="P22">
        <f t="shared" si="31"/>
        <v>11.169365914155339</v>
      </c>
      <c r="Q22" s="5">
        <f t="shared" si="32"/>
        <v>12.5</v>
      </c>
      <c r="R22">
        <f t="shared" si="0"/>
        <v>50000</v>
      </c>
      <c r="S22">
        <f t="shared" si="20"/>
        <v>26.84444670900438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41.72509812508109</v>
      </c>
      <c r="AC22">
        <f t="shared" si="1"/>
        <v>20.569192430218578</v>
      </c>
      <c r="AE22">
        <f t="shared" si="2"/>
        <v>171.16749643025611</v>
      </c>
      <c r="AF22">
        <f t="shared" si="3"/>
        <v>-8.5583748215128068</v>
      </c>
      <c r="AG22">
        <f t="shared" si="4"/>
        <v>-9.5779551042670086</v>
      </c>
      <c r="AH22">
        <f t="shared" si="5"/>
        <v>-213.56293315761451</v>
      </c>
      <c r="AI22">
        <f t="shared" si="6"/>
        <v>-60.53176665313822</v>
      </c>
      <c r="AJ22">
        <f t="shared" si="7"/>
        <v>21.155905694862511</v>
      </c>
      <c r="AK22">
        <f t="shared" si="28"/>
        <v>14.303395381367709</v>
      </c>
      <c r="AL22">
        <f t="shared" si="8"/>
        <v>-25.072465576908002</v>
      </c>
      <c r="AN22">
        <f t="shared" si="9"/>
        <v>51.771459024317522</v>
      </c>
      <c r="AO22">
        <f t="shared" si="10"/>
        <v>-2.5885729512158764</v>
      </c>
      <c r="AP22">
        <f t="shared" si="11"/>
        <v>-2.8969560258735063</v>
      </c>
      <c r="AQ22">
        <f t="shared" si="12"/>
        <v>-64.594417010635937</v>
      </c>
      <c r="AR22">
        <f t="shared" si="13"/>
        <v>-18.308486963407802</v>
      </c>
      <c r="AS22">
        <f t="shared" si="14"/>
        <v>6.3988322996251785</v>
      </c>
      <c r="AT22">
        <f t="shared" si="15"/>
        <v>4.3262165033582649</v>
      </c>
      <c r="AU22">
        <f t="shared" si="16"/>
        <v>-7.5834381604243575</v>
      </c>
      <c r="AW22">
        <v>19</v>
      </c>
      <c r="AX22">
        <f>(R22*SUMPRODUCT(K23:$K$23, X23:$X$23)-$AZ$3*SUMPRODUCT(K22:$K$22, W23:$W$23))/Z22</f>
        <v>26.84444670900438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5.7670000000000004E-3</v>
      </c>
      <c r="O23">
        <f t="shared" si="30"/>
        <v>223.38731828310677</v>
      </c>
      <c r="P23">
        <f t="shared" si="31"/>
        <v>11.169365914155339</v>
      </c>
      <c r="Q23" s="5">
        <f t="shared" si="32"/>
        <v>12.5</v>
      </c>
      <c r="R23">
        <f t="shared" si="0"/>
        <v>50000</v>
      </c>
      <c r="S23">
        <f t="shared" si="20"/>
        <v>27.274483490194271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20.569192430218578</v>
      </c>
      <c r="AC23">
        <f t="shared" si="1"/>
        <v>20.569192430218578</v>
      </c>
      <c r="AE23">
        <f t="shared" si="2"/>
        <v>168.46869851404028</v>
      </c>
      <c r="AF23">
        <f t="shared" si="3"/>
        <v>-8.4234349257020149</v>
      </c>
      <c r="AG23">
        <f t="shared" si="4"/>
        <v>-9.426939486138032</v>
      </c>
      <c r="AH23">
        <f t="shared" si="5"/>
        <v>-220.94426834523142</v>
      </c>
      <c r="AI23">
        <f t="shared" si="6"/>
        <v>-70.325944243031188</v>
      </c>
      <c r="AJ23">
        <f t="shared" si="7"/>
        <v>0</v>
      </c>
      <c r="AK23">
        <f t="shared" si="28"/>
        <v>18.765841980328055</v>
      </c>
      <c r="AL23">
        <f t="shared" si="8"/>
        <v>-51.560102262703133</v>
      </c>
      <c r="AN23">
        <f t="shared" si="9"/>
        <v>46.159234015654604</v>
      </c>
      <c r="AO23">
        <f t="shared" si="10"/>
        <v>-2.3079617007827302</v>
      </c>
      <c r="AP23">
        <f t="shared" si="11"/>
        <v>-2.582914865670404</v>
      </c>
      <c r="AQ23">
        <f t="shared" si="12"/>
        <v>-60.537169675559433</v>
      </c>
      <c r="AR23">
        <f t="shared" si="13"/>
        <v>-19.268812226357969</v>
      </c>
      <c r="AS23">
        <f t="shared" si="14"/>
        <v>0</v>
      </c>
      <c r="AT23">
        <f t="shared" si="15"/>
        <v>5.1417082170820407</v>
      </c>
      <c r="AU23">
        <f t="shared" si="16"/>
        <v>-14.127104009275929</v>
      </c>
      <c r="AW23">
        <v>20</v>
      </c>
      <c r="AX23">
        <f>(R23*SUMPRODUCT(K$23:$K24, X$23:$X24)-$AZ$3*SUMPRODUCT(K$22:$K23, W$23:$W24))/Z23</f>
        <v>27.274483490194271</v>
      </c>
    </row>
    <row r="25" spans="5:50" x14ac:dyDescent="0.25">
      <c r="AN25" s="6">
        <f t="shared" ref="AN25:AU25" si="33">SUM(AN3:AN23)</f>
        <v>2122.3070050380279</v>
      </c>
      <c r="AO25" s="6">
        <f t="shared" si="33"/>
        <v>-273.65583896423152</v>
      </c>
      <c r="AP25" s="6">
        <f t="shared" si="33"/>
        <v>-206.25713342578555</v>
      </c>
      <c r="AQ25" s="6">
        <f t="shared" si="33"/>
        <v>-1762.4940746391021</v>
      </c>
      <c r="AR25" s="6">
        <f t="shared" si="33"/>
        <v>-120.10004199109129</v>
      </c>
      <c r="AS25" s="6">
        <f t="shared" si="33"/>
        <v>-67.778744099764594</v>
      </c>
      <c r="AT25" s="6">
        <f t="shared" si="33"/>
        <v>187.87878609085612</v>
      </c>
      <c r="AU25" s="7">
        <f t="shared" si="33"/>
        <v>1.9539925233402755E-13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732F-0A20-42A8-8671-74FB1C67BC6B}">
  <sheetPr codeName="Sheet4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330.48418672509001</v>
      </c>
      <c r="K3">
        <v>1</v>
      </c>
      <c r="L3" s="2">
        <v>0</v>
      </c>
      <c r="O3">
        <f>$C$3</f>
        <v>330.48418672509001</v>
      </c>
      <c r="P3">
        <f>O3*B5</f>
        <v>264.38734938007201</v>
      </c>
      <c r="Q3" s="5">
        <f>B8</f>
        <v>100</v>
      </c>
      <c r="R3">
        <f t="shared" ref="R3:R23" si="0">$C$6</f>
        <v>50000</v>
      </c>
      <c r="S3">
        <f>AX3</f>
        <v>-4.5474735088646412E-13</v>
      </c>
      <c r="W3">
        <v>1</v>
      </c>
      <c r="Z3">
        <v>1</v>
      </c>
      <c r="AC3">
        <f t="shared" ref="AC3:AC23" si="1">S3*Z3</f>
        <v>-4.5474735088646412E-13</v>
      </c>
      <c r="AE3">
        <f t="shared" ref="AE3:AE23" si="2">$Z3*O3</f>
        <v>330.48418672509001</v>
      </c>
      <c r="AF3">
        <f t="shared" ref="AF3:AF23" si="3">-$Z3*P3</f>
        <v>-264.38734938007201</v>
      </c>
      <c r="AG3">
        <f t="shared" ref="AG3:AG23" si="4">-$Z3*Q3</f>
        <v>-100</v>
      </c>
      <c r="AH3">
        <f t="shared" ref="AH3:AH23" si="5">-X3*R3</f>
        <v>0</v>
      </c>
      <c r="AI3">
        <f t="shared" ref="AI3:AI23" si="6">SUM(AE3:AH3)</f>
        <v>-33.903162654981998</v>
      </c>
      <c r="AJ3">
        <f t="shared" ref="AJ3:AJ23" si="7">AB3-AC3</f>
        <v>4.5474735088646412E-13</v>
      </c>
      <c r="AL3">
        <f t="shared" ref="AL3:AL23" si="8">SUM(AI3:AK3)</f>
        <v>-33.903162654981543</v>
      </c>
      <c r="AN3">
        <f t="shared" ref="AN3:AN23" si="9">AE3*$K3</f>
        <v>330.48418672509001</v>
      </c>
      <c r="AO3">
        <f t="shared" ref="AO3:AO23" si="10">AF3*$K3</f>
        <v>-264.38734938007201</v>
      </c>
      <c r="AP3">
        <f t="shared" ref="AP3:AP23" si="11">AG3*$K3</f>
        <v>-100</v>
      </c>
      <c r="AQ3">
        <f t="shared" ref="AQ3:AQ23" si="12">AH3*$K3</f>
        <v>0</v>
      </c>
      <c r="AR3">
        <f t="shared" ref="AR3:AR23" si="13">AI3*$K3</f>
        <v>-33.903162654981998</v>
      </c>
      <c r="AS3">
        <f t="shared" ref="AS3:AS23" si="14">AJ3*$K3</f>
        <v>4.5474735088646412E-13</v>
      </c>
      <c r="AT3">
        <f t="shared" ref="AT3:AT23" si="15">AK3*$K3</f>
        <v>0</v>
      </c>
      <c r="AU3">
        <f t="shared" ref="AU3:AU23" si="16">AL3*$K3</f>
        <v>-33.903162654981543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263.23681287749361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50000</v>
      </c>
      <c r="S4">
        <f t="shared" ref="S4:S23" si="20">AX4</f>
        <v>83.703906750971484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-4.5474735088646412E-13</v>
      </c>
      <c r="AC4">
        <f t="shared" si="1"/>
        <v>82.544440234657031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-192.6</v>
      </c>
      <c r="AI4">
        <f t="shared" si="6"/>
        <v>-192.6</v>
      </c>
      <c r="AJ4">
        <f t="shared" si="7"/>
        <v>-82.544440234657486</v>
      </c>
      <c r="AK4">
        <f t="shared" ref="AK4:AK23" si="28">H4*SUM(AB4:AB4, AE4:AF4)</f>
        <v>-2.9967850423417986E-14</v>
      </c>
      <c r="AL4">
        <f t="shared" si="8"/>
        <v>-275.14444023465757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-180.692372642837</v>
      </c>
      <c r="AR4">
        <f t="shared" si="13"/>
        <v>-180.692372642837</v>
      </c>
      <c r="AS4">
        <f t="shared" si="14"/>
        <v>-77.441073491563444</v>
      </c>
      <c r="AT4">
        <f t="shared" si="15"/>
        <v>-2.8115067476703239E-14</v>
      </c>
      <c r="AU4">
        <f t="shared" si="16"/>
        <v>-258.13344613440051</v>
      </c>
      <c r="AW4">
        <v>1</v>
      </c>
      <c r="AX4">
        <f>(R4*SUMPRODUCT(K5:$K$23, X5:$X$23)-$AZ$3*SUMPRODUCT(K4:$K$22, W5:$W$23))/Z4</f>
        <v>83.703906750971484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4.0049999999999999E-3</v>
      </c>
      <c r="O5">
        <f t="shared" ref="O5:O23" si="30">$C$3</f>
        <v>330.48418672509001</v>
      </c>
      <c r="P5">
        <f t="shared" ref="P5:P23" si="31">O5*$C$5</f>
        <v>16.524209336254501</v>
      </c>
      <c r="Q5" s="5">
        <f t="shared" ref="Q5:Q23" si="32">$C$8</f>
        <v>12.5</v>
      </c>
      <c r="R5">
        <f t="shared" si="0"/>
        <v>50000</v>
      </c>
      <c r="S5">
        <f t="shared" si="20"/>
        <v>159.97802198857318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82.544440234657031</v>
      </c>
      <c r="AC5">
        <f t="shared" si="1"/>
        <v>155.55254952796349</v>
      </c>
      <c r="AE5">
        <f t="shared" si="2"/>
        <v>321.34200176218718</v>
      </c>
      <c r="AF5">
        <f t="shared" si="3"/>
        <v>-16.06710008810936</v>
      </c>
      <c r="AG5">
        <f t="shared" si="4"/>
        <v>-12.15421246575</v>
      </c>
      <c r="AH5">
        <f t="shared" si="5"/>
        <v>-197.47613699999999</v>
      </c>
      <c r="AI5">
        <f t="shared" si="6"/>
        <v>95.644552208327809</v>
      </c>
      <c r="AJ5">
        <f t="shared" si="7"/>
        <v>-73.008109293306461</v>
      </c>
      <c r="AK5">
        <f t="shared" si="28"/>
        <v>33.507591140914691</v>
      </c>
      <c r="AL5">
        <f t="shared" si="8"/>
        <v>56.144034055936039</v>
      </c>
      <c r="AN5">
        <f t="shared" si="9"/>
        <v>277.4989061790688</v>
      </c>
      <c r="AO5">
        <f t="shared" si="10"/>
        <v>-13.874945308953441</v>
      </c>
      <c r="AP5">
        <f t="shared" si="11"/>
        <v>-10.495922245513652</v>
      </c>
      <c r="AQ5">
        <f t="shared" si="12"/>
        <v>-170.53298888242711</v>
      </c>
      <c r="AR5">
        <f t="shared" si="13"/>
        <v>82.595049742174595</v>
      </c>
      <c r="AS5">
        <f t="shared" si="14"/>
        <v>-63.047066240932466</v>
      </c>
      <c r="AT5">
        <f t="shared" si="15"/>
        <v>28.93589956902245</v>
      </c>
      <c r="AU5">
        <f t="shared" si="16"/>
        <v>48.483883070264589</v>
      </c>
      <c r="AW5">
        <v>2</v>
      </c>
      <c r="AX5">
        <f>(R5*SUMPRODUCT(K6:$K$23, X6:$X$23)-$AZ$3*SUMPRODUCT(K5:$K$22, W6:$W$23))/Z5</f>
        <v>159.97802198857318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4.1640000000000002E-3</v>
      </c>
      <c r="O6">
        <f t="shared" si="30"/>
        <v>330.48418672509001</v>
      </c>
      <c r="P6">
        <f t="shared" si="31"/>
        <v>16.524209336254501</v>
      </c>
      <c r="Q6" s="5">
        <f t="shared" si="32"/>
        <v>12.5</v>
      </c>
      <c r="R6">
        <f t="shared" si="0"/>
        <v>50000</v>
      </c>
      <c r="S6">
        <f t="shared" si="20"/>
        <v>228.38265845922089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155.55254952796349</v>
      </c>
      <c r="AC6">
        <f t="shared" si="1"/>
        <v>218.91958099059025</v>
      </c>
      <c r="AE6">
        <f t="shared" si="2"/>
        <v>316.79051364922753</v>
      </c>
      <c r="AF6">
        <f t="shared" si="3"/>
        <v>-15.839525682461378</v>
      </c>
      <c r="AG6">
        <f t="shared" si="4"/>
        <v>-11.982060200385117</v>
      </c>
      <c r="AH6">
        <f t="shared" si="5"/>
        <v>-202.44056282953201</v>
      </c>
      <c r="AI6">
        <f t="shared" si="6"/>
        <v>86.528364936849044</v>
      </c>
      <c r="AJ6">
        <f t="shared" si="7"/>
        <v>-63.367031462626755</v>
      </c>
      <c r="AK6">
        <f t="shared" si="28"/>
        <v>49.667584879426592</v>
      </c>
      <c r="AL6">
        <f t="shared" si="8"/>
        <v>72.828918353648874</v>
      </c>
      <c r="AN6">
        <f t="shared" si="9"/>
        <v>246.72475800139651</v>
      </c>
      <c r="AO6">
        <f t="shared" si="10"/>
        <v>-12.336237900069827</v>
      </c>
      <c r="AP6">
        <f t="shared" si="11"/>
        <v>-9.3319426432433232</v>
      </c>
      <c r="AQ6">
        <f t="shared" si="12"/>
        <v>-157.66601814689341</v>
      </c>
      <c r="AR6">
        <f t="shared" si="13"/>
        <v>67.390559311189975</v>
      </c>
      <c r="AS6">
        <f t="shared" si="14"/>
        <v>-49.351905531472937</v>
      </c>
      <c r="AT6">
        <f t="shared" si="15"/>
        <v>38.682417344917951</v>
      </c>
      <c r="AU6">
        <f t="shared" si="16"/>
        <v>56.721071124634982</v>
      </c>
      <c r="AW6">
        <v>3</v>
      </c>
      <c r="AX6">
        <f>(R6*SUMPRODUCT(K7:$K$23, X7:$X$23)-$AZ$3*SUMPRODUCT(K6:$K$22, W7:$W$23))/Z6</f>
        <v>228.38265845922089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4.3350000000000003E-3</v>
      </c>
      <c r="O7">
        <f t="shared" si="30"/>
        <v>330.48418672509001</v>
      </c>
      <c r="P7">
        <f t="shared" si="31"/>
        <v>16.524209336254501</v>
      </c>
      <c r="Q7" s="5">
        <f t="shared" si="32"/>
        <v>12.5</v>
      </c>
      <c r="R7">
        <f t="shared" si="0"/>
        <v>50000</v>
      </c>
      <c r="S7">
        <f t="shared" si="20"/>
        <v>284.66785833378231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218.91958099059025</v>
      </c>
      <c r="AC7">
        <f t="shared" si="1"/>
        <v>268.96096462931609</v>
      </c>
      <c r="AE7">
        <f t="shared" si="2"/>
        <v>312.24932163606587</v>
      </c>
      <c r="AF7">
        <f t="shared" si="3"/>
        <v>-15.612466081803294</v>
      </c>
      <c r="AG7">
        <f t="shared" si="4"/>
        <v>-11.810297367412597</v>
      </c>
      <c r="AH7">
        <f t="shared" si="5"/>
        <v>-207.76892387467794</v>
      </c>
      <c r="AI7">
        <f t="shared" si="6"/>
        <v>77.057634312172041</v>
      </c>
      <c r="AJ7">
        <f t="shared" si="7"/>
        <v>-50.041383638725847</v>
      </c>
      <c r="AK7">
        <f t="shared" si="28"/>
        <v>53.978758906246085</v>
      </c>
      <c r="AL7">
        <f t="shared" si="8"/>
        <v>80.99500957969228</v>
      </c>
      <c r="AN7">
        <f t="shared" si="9"/>
        <v>220.13936688281572</v>
      </c>
      <c r="AO7">
        <f t="shared" si="10"/>
        <v>-11.006968344140786</v>
      </c>
      <c r="AP7">
        <f t="shared" si="11"/>
        <v>-8.3263956236556815</v>
      </c>
      <c r="AQ7">
        <f t="shared" si="12"/>
        <v>-146.47948351030982</v>
      </c>
      <c r="AR7">
        <f t="shared" si="13"/>
        <v>54.32651940470943</v>
      </c>
      <c r="AS7">
        <f t="shared" si="14"/>
        <v>-35.279751624276408</v>
      </c>
      <c r="AT7">
        <f t="shared" si="15"/>
        <v>38.05564652143876</v>
      </c>
      <c r="AU7">
        <f t="shared" si="16"/>
        <v>57.102414301871789</v>
      </c>
      <c r="AW7">
        <v>4</v>
      </c>
      <c r="AX7">
        <f>(R7*SUMPRODUCT(K8:$K$23, X8:$X$23)-$AZ$3*SUMPRODUCT(K7:$K$22, W8:$W$23))/Z7</f>
        <v>284.66785833378231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4.522E-3</v>
      </c>
      <c r="O8">
        <f t="shared" si="30"/>
        <v>330.48418672509001</v>
      </c>
      <c r="P8">
        <f t="shared" si="31"/>
        <v>16.524209336254501</v>
      </c>
      <c r="Q8" s="5">
        <f t="shared" si="32"/>
        <v>12.5</v>
      </c>
      <c r="R8">
        <f t="shared" si="0"/>
        <v>50000</v>
      </c>
      <c r="S8">
        <f t="shared" si="20"/>
        <v>326.36470843981061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268.96096462931609</v>
      </c>
      <c r="AC8">
        <f t="shared" si="1"/>
        <v>303.87917815714627</v>
      </c>
      <c r="AE8">
        <f t="shared" si="2"/>
        <v>307.71483698726695</v>
      </c>
      <c r="AF8">
        <f t="shared" si="3"/>
        <v>-15.385741849363345</v>
      </c>
      <c r="AG8">
        <f t="shared" si="4"/>
        <v>-11.63878822904303</v>
      </c>
      <c r="AH8">
        <f t="shared" si="5"/>
        <v>-213.62465878175902</v>
      </c>
      <c r="AI8">
        <f t="shared" si="6"/>
        <v>67.065648127101554</v>
      </c>
      <c r="AJ8">
        <f t="shared" si="7"/>
        <v>-34.918213527830176</v>
      </c>
      <c r="AK8">
        <f t="shared" si="28"/>
        <v>40.693529333123429</v>
      </c>
      <c r="AL8">
        <f t="shared" si="8"/>
        <v>72.8409639323948</v>
      </c>
      <c r="AN8">
        <f t="shared" si="9"/>
        <v>202.27739207174216</v>
      </c>
      <c r="AO8">
        <f t="shared" si="10"/>
        <v>-10.113869603587107</v>
      </c>
      <c r="AP8">
        <f t="shared" si="11"/>
        <v>-7.6507969290526354</v>
      </c>
      <c r="AQ8">
        <f t="shared" si="12"/>
        <v>-140.42689421042792</v>
      </c>
      <c r="AR8">
        <f t="shared" si="13"/>
        <v>44.085831328674502</v>
      </c>
      <c r="AS8">
        <f t="shared" si="14"/>
        <v>-22.953606128865292</v>
      </c>
      <c r="AT8">
        <f t="shared" si="15"/>
        <v>26.750029567276787</v>
      </c>
      <c r="AU8">
        <f t="shared" si="16"/>
        <v>47.882254767085989</v>
      </c>
      <c r="AW8">
        <v>5</v>
      </c>
      <c r="AX8">
        <f>(R8*SUMPRODUCT(K9:$K$23, X9:$X$23)-$AZ$3*SUMPRODUCT(K8:$K$22, W9:$W$23))/Z8</f>
        <v>326.36470843981061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4.7470000000000004E-3</v>
      </c>
      <c r="O9">
        <f t="shared" si="30"/>
        <v>330.48418672509001</v>
      </c>
      <c r="P9">
        <f t="shared" si="31"/>
        <v>16.524209336254501</v>
      </c>
      <c r="Q9" s="5">
        <f t="shared" si="32"/>
        <v>12.5</v>
      </c>
      <c r="R9">
        <f t="shared" si="0"/>
        <v>50000</v>
      </c>
      <c r="S9">
        <f t="shared" si="20"/>
        <v>356.37733483730705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303.87917815714627</v>
      </c>
      <c r="AC9">
        <f t="shared" si="1"/>
        <v>326.93061746708668</v>
      </c>
      <c r="AE9">
        <f t="shared" si="2"/>
        <v>303.1769662862157</v>
      </c>
      <c r="AF9">
        <f t="shared" si="3"/>
        <v>-15.158848314310784</v>
      </c>
      <c r="AG9">
        <f t="shared" si="4"/>
        <v>-11.467151019029332</v>
      </c>
      <c r="AH9">
        <f t="shared" si="5"/>
        <v>-220.99731089306908</v>
      </c>
      <c r="AI9">
        <f t="shared" si="6"/>
        <v>55.553656059806485</v>
      </c>
      <c r="AJ9">
        <f t="shared" si="7"/>
        <v>-23.051439309940406</v>
      </c>
      <c r="AK9">
        <f t="shared" si="28"/>
        <v>30.897038857936472</v>
      </c>
      <c r="AL9">
        <f t="shared" si="8"/>
        <v>63.399255607802552</v>
      </c>
      <c r="AN9">
        <f t="shared" si="9"/>
        <v>189.40734401336263</v>
      </c>
      <c r="AO9">
        <f t="shared" si="10"/>
        <v>-9.4703672006681323</v>
      </c>
      <c r="AP9">
        <f t="shared" si="11"/>
        <v>-7.1640093392319875</v>
      </c>
      <c r="AQ9">
        <f t="shared" si="12"/>
        <v>-138.06627265619795</v>
      </c>
      <c r="AR9">
        <f t="shared" si="13"/>
        <v>34.706694817264562</v>
      </c>
      <c r="AS9">
        <f t="shared" si="14"/>
        <v>-14.40119923641951</v>
      </c>
      <c r="AT9">
        <f t="shared" si="15"/>
        <v>19.3026737474333</v>
      </c>
      <c r="AU9">
        <f t="shared" si="16"/>
        <v>39.60816932827835</v>
      </c>
      <c r="AW9">
        <v>6</v>
      </c>
      <c r="AX9">
        <f>(R9*SUMPRODUCT(K10:$K$23, X10:$X$23)-$AZ$3*SUMPRODUCT(K9:$K$22, W10:$W$23))/Z9</f>
        <v>356.37733483730705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4.9870000000000001E-3</v>
      </c>
      <c r="O10">
        <f t="shared" si="30"/>
        <v>330.48418672509001</v>
      </c>
      <c r="P10">
        <f t="shared" si="31"/>
        <v>16.524209336254501</v>
      </c>
      <c r="Q10" s="5">
        <f t="shared" si="32"/>
        <v>12.5</v>
      </c>
      <c r="R10">
        <f t="shared" si="0"/>
        <v>50000</v>
      </c>
      <c r="S10">
        <f t="shared" si="20"/>
        <v>378.49599584871123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326.93061746708668</v>
      </c>
      <c r="AC10">
        <f t="shared" si="1"/>
        <v>342.01784854778589</v>
      </c>
      <c r="AE10">
        <f t="shared" si="2"/>
        <v>298.63325309248415</v>
      </c>
      <c r="AF10">
        <f t="shared" si="3"/>
        <v>-14.931662654624208</v>
      </c>
      <c r="AG10">
        <f t="shared" si="4"/>
        <v>-11.29529282670714</v>
      </c>
      <c r="AH10">
        <f t="shared" si="5"/>
        <v>-228.74672852759713</v>
      </c>
      <c r="AI10">
        <f t="shared" si="6"/>
        <v>43.659569083555681</v>
      </c>
      <c r="AJ10">
        <f t="shared" si="7"/>
        <v>-15.087231080699212</v>
      </c>
      <c r="AK10">
        <f t="shared" si="28"/>
        <v>32.058190915009703</v>
      </c>
      <c r="AL10">
        <f t="shared" si="8"/>
        <v>60.630528917866172</v>
      </c>
      <c r="AN10">
        <f t="shared" si="9"/>
        <v>177.26241914359559</v>
      </c>
      <c r="AO10">
        <f t="shared" si="10"/>
        <v>-8.8631209571797793</v>
      </c>
      <c r="AP10">
        <f t="shared" si="11"/>
        <v>-6.7046482957386395</v>
      </c>
      <c r="AQ10">
        <f t="shared" si="12"/>
        <v>-135.77924779002345</v>
      </c>
      <c r="AR10">
        <f t="shared" si="13"/>
        <v>25.915402100653708</v>
      </c>
      <c r="AS10">
        <f t="shared" si="14"/>
        <v>-8.955463103484151</v>
      </c>
      <c r="AT10">
        <f t="shared" si="15"/>
        <v>19.029067982599951</v>
      </c>
      <c r="AU10">
        <f t="shared" si="16"/>
        <v>35.989006979769506</v>
      </c>
      <c r="AW10">
        <v>7</v>
      </c>
      <c r="AX10">
        <f>(R10*SUMPRODUCT(K11:$K$23, X11:$X$23)-$AZ$3*SUMPRODUCT(K10:$K$22, W11:$W$23))/Z10</f>
        <v>378.49599584871123</v>
      </c>
    </row>
    <row r="11" spans="1:52" x14ac:dyDescent="0.25">
      <c r="A11" t="s">
        <v>33</v>
      </c>
      <c r="C11" s="25">
        <f>AU25</f>
        <v>-3.6237679523765109E-13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5.2249999999999996E-3</v>
      </c>
      <c r="O11">
        <f t="shared" si="30"/>
        <v>330.48418672509001</v>
      </c>
      <c r="P11">
        <f t="shared" si="31"/>
        <v>16.524209336254501</v>
      </c>
      <c r="Q11" s="5">
        <f t="shared" si="32"/>
        <v>12.5</v>
      </c>
      <c r="R11">
        <f t="shared" si="0"/>
        <v>50000</v>
      </c>
      <c r="S11">
        <f t="shared" si="20"/>
        <v>393.25776271591354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342.01784854778589</v>
      </c>
      <c r="AC11">
        <f t="shared" si="1"/>
        <v>349.9466176881017</v>
      </c>
      <c r="AE11">
        <f t="shared" si="2"/>
        <v>294.08656181415114</v>
      </c>
      <c r="AF11">
        <f t="shared" si="3"/>
        <v>-14.704328090707557</v>
      </c>
      <c r="AG11">
        <f t="shared" si="4"/>
        <v>-11.123321993420525</v>
      </c>
      <c r="AH11">
        <f t="shared" si="5"/>
        <v>-236.07162007817919</v>
      </c>
      <c r="AI11">
        <f t="shared" si="6"/>
        <v>32.18729165184385</v>
      </c>
      <c r="AJ11">
        <f t="shared" si="7"/>
        <v>-7.9287691403158078</v>
      </c>
      <c r="AK11">
        <f t="shared" si="28"/>
        <v>32.002104236968314</v>
      </c>
      <c r="AL11">
        <f t="shared" si="8"/>
        <v>56.260626748496357</v>
      </c>
      <c r="AN11">
        <f t="shared" si="9"/>
        <v>166.01388379660901</v>
      </c>
      <c r="AO11">
        <f t="shared" si="10"/>
        <v>-8.30069418983045</v>
      </c>
      <c r="AP11">
        <f t="shared" si="11"/>
        <v>-6.2791916551935509</v>
      </c>
      <c r="AQ11">
        <f t="shared" si="12"/>
        <v>-133.26405076646461</v>
      </c>
      <c r="AR11">
        <f t="shared" si="13"/>
        <v>18.169947185120385</v>
      </c>
      <c r="AS11">
        <f t="shared" si="14"/>
        <v>-4.4758446308823814</v>
      </c>
      <c r="AT11">
        <f t="shared" si="15"/>
        <v>18.065407617640354</v>
      </c>
      <c r="AU11">
        <f t="shared" si="16"/>
        <v>31.759510171878357</v>
      </c>
      <c r="AW11">
        <v>8</v>
      </c>
      <c r="AX11">
        <f>(R11*SUMPRODUCT(K12:$K$23, X12:$X$23)-$AZ$3*SUMPRODUCT(K11:$K$22, W12:$W$23))/Z11</f>
        <v>393.25776271591354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5.4879999999999998E-3</v>
      </c>
      <c r="O12">
        <f t="shared" si="30"/>
        <v>330.48418672509001</v>
      </c>
      <c r="P12">
        <f t="shared" si="31"/>
        <v>16.524209336254501</v>
      </c>
      <c r="Q12" s="5">
        <f t="shared" si="32"/>
        <v>12.5</v>
      </c>
      <c r="R12">
        <f t="shared" si="0"/>
        <v>50000</v>
      </c>
      <c r="S12">
        <f t="shared" si="20"/>
        <v>400.80644709062068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349.9466176881017</v>
      </c>
      <c r="AC12">
        <f t="shared" si="1"/>
        <v>351.13992244107408</v>
      </c>
      <c r="AE12">
        <f t="shared" si="2"/>
        <v>289.53174914477358</v>
      </c>
      <c r="AF12">
        <f t="shared" si="3"/>
        <v>-14.476587457238679</v>
      </c>
      <c r="AG12">
        <f t="shared" si="4"/>
        <v>-10.951043982386429</v>
      </c>
      <c r="AH12">
        <f t="shared" si="5"/>
        <v>-244.17916439956736</v>
      </c>
      <c r="AI12">
        <f t="shared" si="6"/>
        <v>19.924953305581141</v>
      </c>
      <c r="AJ12">
        <f t="shared" si="7"/>
        <v>-1.1933047529723808</v>
      </c>
      <c r="AK12">
        <f t="shared" si="28"/>
        <v>32.43759234959554</v>
      </c>
      <c r="AL12">
        <f t="shared" si="8"/>
        <v>51.169240902204301</v>
      </c>
      <c r="AN12">
        <f t="shared" si="9"/>
        <v>155.37851579462603</v>
      </c>
      <c r="AO12">
        <f t="shared" si="10"/>
        <v>-7.768925789731302</v>
      </c>
      <c r="AP12">
        <f t="shared" si="11"/>
        <v>-5.8769270223765693</v>
      </c>
      <c r="AQ12">
        <f t="shared" si="12"/>
        <v>-131.03984714783613</v>
      </c>
      <c r="AR12">
        <f t="shared" si="13"/>
        <v>10.692815834682049</v>
      </c>
      <c r="AS12">
        <f t="shared" si="14"/>
        <v>-0.64039236441323566</v>
      </c>
      <c r="AT12">
        <f t="shared" si="15"/>
        <v>17.407779872566184</v>
      </c>
      <c r="AU12">
        <f t="shared" si="16"/>
        <v>27.460203342834998</v>
      </c>
      <c r="AW12">
        <v>9</v>
      </c>
      <c r="AX12">
        <f>(R12*SUMPRODUCT(K13:$K$23, X13:$X$23)-$AZ$3*SUMPRODUCT(K12:$K$22, W13:$W$23))/Z12</f>
        <v>400.80644709062068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5.7670000000000004E-3</v>
      </c>
      <c r="O13">
        <f t="shared" si="30"/>
        <v>330.48418672509001</v>
      </c>
      <c r="P13">
        <f t="shared" si="31"/>
        <v>16.524209336254501</v>
      </c>
      <c r="Q13" s="5">
        <f t="shared" si="32"/>
        <v>12.5</v>
      </c>
      <c r="R13">
        <f t="shared" si="0"/>
        <v>50000</v>
      </c>
      <c r="S13">
        <f t="shared" si="20"/>
        <v>401.26305655597213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351.13992244107408</v>
      </c>
      <c r="AC13">
        <f t="shared" si="1"/>
        <v>345.99722006907052</v>
      </c>
      <c r="AE13">
        <f t="shared" si="2"/>
        <v>284.96670205600793</v>
      </c>
      <c r="AF13">
        <f t="shared" si="3"/>
        <v>-14.248335102800397</v>
      </c>
      <c r="AG13">
        <f t="shared" si="4"/>
        <v>-10.778378871916141</v>
      </c>
      <c r="AH13">
        <f t="shared" si="5"/>
        <v>-252.61868258569018</v>
      </c>
      <c r="AI13">
        <f t="shared" si="6"/>
        <v>7.3213054956012229</v>
      </c>
      <c r="AJ13">
        <f t="shared" si="7"/>
        <v>5.142702372003555</v>
      </c>
      <c r="AK13">
        <f t="shared" si="28"/>
        <v>32.150073561684366</v>
      </c>
      <c r="AL13">
        <f t="shared" si="8"/>
        <v>44.614081429289143</v>
      </c>
      <c r="AN13">
        <f t="shared" si="9"/>
        <v>145.41091826194935</v>
      </c>
      <c r="AO13">
        <f t="shared" si="10"/>
        <v>-7.2705459130974681</v>
      </c>
      <c r="AP13">
        <f t="shared" si="11"/>
        <v>-5.4999196672195083</v>
      </c>
      <c r="AQ13">
        <f t="shared" si="12"/>
        <v>-128.90458548272579</v>
      </c>
      <c r="AR13">
        <f t="shared" si="13"/>
        <v>3.7358671989066004</v>
      </c>
      <c r="AS13">
        <f t="shared" si="14"/>
        <v>2.6241840498051134</v>
      </c>
      <c r="AT13">
        <f t="shared" si="15"/>
        <v>16.405326254135179</v>
      </c>
      <c r="AU13">
        <f t="shared" si="16"/>
        <v>22.765377502846892</v>
      </c>
      <c r="AW13">
        <v>10</v>
      </c>
      <c r="AX13">
        <f>(R13*SUMPRODUCT(K14:$K$23, X14:$X$23)-$AZ$3*SUMPRODUCT(K13:$K$22, W14:$W$23))/Z13</f>
        <v>401.26305655597213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6.0780000000000001E-3</v>
      </c>
      <c r="O14">
        <f t="shared" si="30"/>
        <v>330.48418672509001</v>
      </c>
      <c r="P14">
        <f t="shared" si="31"/>
        <v>16.524209336254501</v>
      </c>
      <c r="Q14" s="5">
        <f t="shared" si="32"/>
        <v>12.5</v>
      </c>
      <c r="R14">
        <f t="shared" si="0"/>
        <v>50000</v>
      </c>
      <c r="S14">
        <f t="shared" si="20"/>
        <v>394.43650459451499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345.99722006907052</v>
      </c>
      <c r="AC14">
        <f t="shared" si="1"/>
        <v>334.64258415361689</v>
      </c>
      <c r="AE14">
        <f t="shared" si="2"/>
        <v>280.38500742035143</v>
      </c>
      <c r="AF14">
        <f t="shared" si="3"/>
        <v>-14.019250371017572</v>
      </c>
      <c r="AG14">
        <f t="shared" si="4"/>
        <v>-10.605084096413474</v>
      </c>
      <c r="AH14">
        <f t="shared" si="5"/>
        <v>-262.04394713402525</v>
      </c>
      <c r="AI14">
        <f t="shared" si="6"/>
        <v>-6.2832741811048436</v>
      </c>
      <c r="AJ14">
        <f t="shared" si="7"/>
        <v>11.354635915453628</v>
      </c>
      <c r="AK14">
        <f t="shared" si="28"/>
        <v>31.47545702388598</v>
      </c>
      <c r="AL14">
        <f t="shared" si="8"/>
        <v>36.546818758234764</v>
      </c>
      <c r="AN14">
        <f t="shared" si="9"/>
        <v>136.07856336135981</v>
      </c>
      <c r="AO14">
        <f t="shared" si="10"/>
        <v>-6.8039281680679906</v>
      </c>
      <c r="AP14">
        <f t="shared" si="11"/>
        <v>-5.1469392798268521</v>
      </c>
      <c r="AQ14">
        <f t="shared" si="12"/>
        <v>-127.17714185794243</v>
      </c>
      <c r="AR14">
        <f t="shared" si="13"/>
        <v>-3.0494459444774544</v>
      </c>
      <c r="AS14">
        <f t="shared" si="14"/>
        <v>5.510717413466371</v>
      </c>
      <c r="AT14">
        <f t="shared" si="15"/>
        <v>15.275905842324077</v>
      </c>
      <c r="AU14">
        <f t="shared" si="16"/>
        <v>17.737177311312994</v>
      </c>
      <c r="AW14">
        <v>11</v>
      </c>
      <c r="AX14">
        <f>(R14*SUMPRODUCT(K15:$K$23, X15:$X$23)-$AZ$3*SUMPRODUCT(K14:$K$22, W15:$W$23))/Z14</f>
        <v>394.43650459451499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6.4359999999999999E-3</v>
      </c>
      <c r="O15">
        <f t="shared" si="30"/>
        <v>330.48418672509001</v>
      </c>
      <c r="P15">
        <f t="shared" si="31"/>
        <v>16.524209336254501</v>
      </c>
      <c r="Q15" s="5">
        <f t="shared" si="32"/>
        <v>12.5</v>
      </c>
      <c r="R15">
        <f t="shared" si="0"/>
        <v>50000</v>
      </c>
      <c r="S15">
        <f t="shared" si="20"/>
        <v>379.96501402382881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334.64258415361689</v>
      </c>
      <c r="AC15">
        <f t="shared" si="1"/>
        <v>317.06648512116749</v>
      </c>
      <c r="AE15">
        <f t="shared" si="2"/>
        <v>275.77659943839052</v>
      </c>
      <c r="AF15">
        <f t="shared" si="3"/>
        <v>-13.788829971919528</v>
      </c>
      <c r="AG15">
        <f t="shared" si="4"/>
        <v>-10.430778934204822</v>
      </c>
      <c r="AH15">
        <f t="shared" si="5"/>
        <v>-273.01728497806846</v>
      </c>
      <c r="AI15">
        <f t="shared" si="6"/>
        <v>-21.460294445802305</v>
      </c>
      <c r="AJ15">
        <f t="shared" si="7"/>
        <v>17.576099032449406</v>
      </c>
      <c r="AK15">
        <f t="shared" si="28"/>
        <v>30.96511535288256</v>
      </c>
      <c r="AL15">
        <f t="shared" si="8"/>
        <v>27.080919939529661</v>
      </c>
      <c r="AN15">
        <f t="shared" si="9"/>
        <v>127.23830791325457</v>
      </c>
      <c r="AO15">
        <f t="shared" si="10"/>
        <v>-6.3619153956627299</v>
      </c>
      <c r="AP15">
        <f t="shared" si="11"/>
        <v>-4.8125717138735791</v>
      </c>
      <c r="AQ15">
        <f t="shared" si="12"/>
        <v>-125.96521040009742</v>
      </c>
      <c r="AR15">
        <f t="shared" si="13"/>
        <v>-9.9013895963791523</v>
      </c>
      <c r="AS15">
        <f t="shared" si="14"/>
        <v>8.1092924677398628</v>
      </c>
      <c r="AT15">
        <f t="shared" si="15"/>
        <v>14.286741115319744</v>
      </c>
      <c r="AU15">
        <f t="shared" si="16"/>
        <v>12.494643986680455</v>
      </c>
      <c r="AW15">
        <v>12</v>
      </c>
      <c r="AX15">
        <f>(R15*SUMPRODUCT(K16:$K$23, X16:$X$23)-$AZ$3*SUMPRODUCT(K15:$K$22, W16:$W$23))/Z15</f>
        <v>379.96501402382881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6.8199999999999997E-3</v>
      </c>
      <c r="O16">
        <f t="shared" si="30"/>
        <v>330.48418672509001</v>
      </c>
      <c r="P16">
        <f t="shared" si="31"/>
        <v>16.524209336254501</v>
      </c>
      <c r="Q16" s="5">
        <f t="shared" si="32"/>
        <v>12.5</v>
      </c>
      <c r="R16">
        <f t="shared" si="0"/>
        <v>50000</v>
      </c>
      <c r="S16">
        <f t="shared" si="20"/>
        <v>358.27231595524762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317.06648512116749</v>
      </c>
      <c r="AC16">
        <f t="shared" si="1"/>
        <v>293.93615904895</v>
      </c>
      <c r="AE16">
        <f t="shared" si="2"/>
        <v>271.13803703583682</v>
      </c>
      <c r="AF16">
        <f t="shared" si="3"/>
        <v>-13.55690185179184</v>
      </c>
      <c r="AG16">
        <f t="shared" si="4"/>
        <v>-10.255333232531497</v>
      </c>
      <c r="AH16">
        <f t="shared" si="5"/>
        <v>-284.55164932510752</v>
      </c>
      <c r="AI16">
        <f t="shared" si="6"/>
        <v>-37.225847373594036</v>
      </c>
      <c r="AJ16">
        <f t="shared" si="7"/>
        <v>23.130326072217485</v>
      </c>
      <c r="AK16">
        <f t="shared" si="28"/>
        <v>31.433224830695121</v>
      </c>
      <c r="AL16">
        <f t="shared" si="8"/>
        <v>17.337703529318571</v>
      </c>
      <c r="AN16">
        <f t="shared" si="9"/>
        <v>118.61018258666319</v>
      </c>
      <c r="AO16">
        <f t="shared" si="10"/>
        <v>-5.9305091293331591</v>
      </c>
      <c r="AP16">
        <f t="shared" si="11"/>
        <v>-4.486227607515147</v>
      </c>
      <c r="AQ16">
        <f t="shared" si="12"/>
        <v>-124.47800924857422</v>
      </c>
      <c r="AR16">
        <f t="shared" si="13"/>
        <v>-16.284563398759349</v>
      </c>
      <c r="AS16">
        <f t="shared" si="14"/>
        <v>10.118433506074838</v>
      </c>
      <c r="AT16">
        <f t="shared" si="15"/>
        <v>13.750562544507936</v>
      </c>
      <c r="AU16">
        <f t="shared" si="16"/>
        <v>7.5844326518234269</v>
      </c>
      <c r="AW16">
        <v>13</v>
      </c>
      <c r="AX16">
        <f>(R16*SUMPRODUCT(K17:$K$23, X17:$X$23)-$AZ$3*SUMPRODUCT(K16:$K$22, W17:$W$23))/Z16</f>
        <v>358.27231595524762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7.2269999999999999E-3</v>
      </c>
      <c r="O17">
        <f t="shared" si="30"/>
        <v>330.48418672509001</v>
      </c>
      <c r="P17">
        <f t="shared" si="31"/>
        <v>16.524209336254501</v>
      </c>
      <c r="Q17" s="5">
        <f t="shared" si="32"/>
        <v>12.5</v>
      </c>
      <c r="R17">
        <f t="shared" si="0"/>
        <v>50000</v>
      </c>
      <c r="S17">
        <f t="shared" si="20"/>
        <v>330.2275745455845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293.93615904895</v>
      </c>
      <c r="AC17">
        <f t="shared" si="1"/>
        <v>266.26023742451719</v>
      </c>
      <c r="AE17">
        <f t="shared" si="2"/>
        <v>266.46714207182043</v>
      </c>
      <c r="AF17">
        <f t="shared" si="3"/>
        <v>-13.323357103591022</v>
      </c>
      <c r="AG17">
        <f t="shared" si="4"/>
        <v>-10.078664606934677</v>
      </c>
      <c r="AH17">
        <f t="shared" si="5"/>
        <v>-296.46117308602049</v>
      </c>
      <c r="AI17">
        <f t="shared" si="6"/>
        <v>-53.396052724725763</v>
      </c>
      <c r="AJ17">
        <f t="shared" si="7"/>
        <v>27.675921624432817</v>
      </c>
      <c r="AK17">
        <f t="shared" si="28"/>
        <v>33.754832545859976</v>
      </c>
      <c r="AL17">
        <f t="shared" si="8"/>
        <v>8.0347014455670305</v>
      </c>
      <c r="AN17">
        <f t="shared" si="9"/>
        <v>109.79267681194568</v>
      </c>
      <c r="AO17">
        <f t="shared" si="10"/>
        <v>-5.4896338405972838</v>
      </c>
      <c r="AP17">
        <f t="shared" si="11"/>
        <v>-4.15272050910849</v>
      </c>
      <c r="AQ17">
        <f t="shared" si="12"/>
        <v>-122.15114220405752</v>
      </c>
      <c r="AR17">
        <f t="shared" si="13"/>
        <v>-22.000819741817619</v>
      </c>
      <c r="AS17">
        <f t="shared" si="14"/>
        <v>11.403332864076347</v>
      </c>
      <c r="AT17">
        <f t="shared" si="15"/>
        <v>13.908031555913446</v>
      </c>
      <c r="AU17">
        <f t="shared" si="16"/>
        <v>3.3105446781721737</v>
      </c>
      <c r="AW17">
        <v>14</v>
      </c>
      <c r="AX17">
        <f>(R17*SUMPRODUCT(K18:$K$23, X18:$X$23)-$AZ$3*SUMPRODUCT(K17:$K$22, W18:$W$23))/Z17</f>
        <v>330.2275745455845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7.6860000000000001E-3</v>
      </c>
      <c r="O18">
        <f t="shared" si="30"/>
        <v>330.48418672509001</v>
      </c>
      <c r="P18">
        <f t="shared" si="31"/>
        <v>16.524209336254501</v>
      </c>
      <c r="Q18" s="5">
        <f t="shared" si="32"/>
        <v>12.5</v>
      </c>
      <c r="R18">
        <f t="shared" si="0"/>
        <v>50000</v>
      </c>
      <c r="S18">
        <f t="shared" si="20"/>
        <v>295.95277639596526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266.26023742451719</v>
      </c>
      <c r="AC18">
        <f t="shared" si="1"/>
        <v>234.40438534644582</v>
      </c>
      <c r="AE18">
        <f t="shared" si="2"/>
        <v>261.75440419713823</v>
      </c>
      <c r="AF18">
        <f t="shared" si="3"/>
        <v>-13.087720209856911</v>
      </c>
      <c r="AG18">
        <f t="shared" si="4"/>
        <v>-9.90041334469643</v>
      </c>
      <c r="AH18">
        <f t="shared" si="5"/>
        <v>-309.85846467559969</v>
      </c>
      <c r="AI18">
        <f t="shared" si="6"/>
        <v>-71.092194033014806</v>
      </c>
      <c r="AJ18">
        <f t="shared" si="7"/>
        <v>31.855852078071365</v>
      </c>
      <c r="AK18">
        <f t="shared" si="28"/>
        <v>36.096377190967075</v>
      </c>
      <c r="AL18">
        <f t="shared" si="8"/>
        <v>-3.1399647639763657</v>
      </c>
      <c r="AN18">
        <f t="shared" si="9"/>
        <v>100.78579901864276</v>
      </c>
      <c r="AO18">
        <f t="shared" si="10"/>
        <v>-5.0392899509321376</v>
      </c>
      <c r="AP18">
        <f t="shared" si="11"/>
        <v>-3.8120507374865875</v>
      </c>
      <c r="AQ18">
        <f t="shared" si="12"/>
        <v>-119.30776500516906</v>
      </c>
      <c r="AR18">
        <f t="shared" si="13"/>
        <v>-27.373306674945034</v>
      </c>
      <c r="AS18">
        <f t="shared" si="14"/>
        <v>12.265763072662812</v>
      </c>
      <c r="AT18">
        <f t="shared" si="15"/>
        <v>13.898532970356428</v>
      </c>
      <c r="AU18">
        <f t="shared" si="16"/>
        <v>-1.2090106319257949</v>
      </c>
      <c r="AW18">
        <v>15</v>
      </c>
      <c r="AX18">
        <f>(R18*SUMPRODUCT(K19:$K$23, X19:$X$23)-$AZ$3*SUMPRODUCT(K18:$K$22, W19:$W$23))/Z18</f>
        <v>295.95277639596526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8.2030000000000002E-3</v>
      </c>
      <c r="O19">
        <f t="shared" si="30"/>
        <v>330.48418672509001</v>
      </c>
      <c r="P19">
        <f t="shared" si="31"/>
        <v>16.524209336254501</v>
      </c>
      <c r="Q19" s="5">
        <f t="shared" si="32"/>
        <v>12.5</v>
      </c>
      <c r="R19">
        <f t="shared" si="0"/>
        <v>50000</v>
      </c>
      <c r="S19">
        <f t="shared" si="20"/>
        <v>254.82290456366522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234.40438534644582</v>
      </c>
      <c r="AC19">
        <f t="shared" si="1"/>
        <v>198.15428867003283</v>
      </c>
      <c r="AE19">
        <f t="shared" si="2"/>
        <v>256.98968877753771</v>
      </c>
      <c r="AF19">
        <f t="shared" si="3"/>
        <v>-12.849484438876885</v>
      </c>
      <c r="AG19">
        <f t="shared" si="4"/>
        <v>-9.720196120582921</v>
      </c>
      <c r="AH19">
        <f t="shared" si="5"/>
        <v>-324.85236266617926</v>
      </c>
      <c r="AI19">
        <f t="shared" si="6"/>
        <v>-90.432354448101364</v>
      </c>
      <c r="AJ19">
        <f t="shared" si="7"/>
        <v>36.250096676412994</v>
      </c>
      <c r="AK19">
        <f t="shared" si="28"/>
        <v>35.125172882886829</v>
      </c>
      <c r="AL19">
        <f t="shared" si="8"/>
        <v>-19.057084888801541</v>
      </c>
      <c r="AN19">
        <f t="shared" si="9"/>
        <v>92.184828693037446</v>
      </c>
      <c r="AO19">
        <f t="shared" si="10"/>
        <v>-4.6092414346518726</v>
      </c>
      <c r="AP19">
        <f t="shared" si="11"/>
        <v>-3.4867337226682684</v>
      </c>
      <c r="AQ19">
        <f t="shared" si="12"/>
        <v>-116.52786360947448</v>
      </c>
      <c r="AR19">
        <f t="shared" si="13"/>
        <v>-32.439010073757174</v>
      </c>
      <c r="AS19">
        <f t="shared" si="14"/>
        <v>13.003280279910054</v>
      </c>
      <c r="AT19">
        <f t="shared" si="15"/>
        <v>12.599758614538104</v>
      </c>
      <c r="AU19">
        <f t="shared" si="16"/>
        <v>-6.8359711793090208</v>
      </c>
      <c r="AW19">
        <v>16</v>
      </c>
      <c r="AX19">
        <f>(R19*SUMPRODUCT(K20:$K$23, X20:$X$23)-$AZ$3*SUMPRODUCT(K19:$K$22, W20:$W$23))/Z19</f>
        <v>254.82290456366522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8.7950000000000007E-3</v>
      </c>
      <c r="O20">
        <f t="shared" si="30"/>
        <v>330.48418672509001</v>
      </c>
      <c r="P20">
        <f t="shared" si="31"/>
        <v>16.524209336254501</v>
      </c>
      <c r="Q20" s="5">
        <f t="shared" si="32"/>
        <v>12.5</v>
      </c>
      <c r="R20">
        <f t="shared" si="0"/>
        <v>50000</v>
      </c>
      <c r="S20">
        <f t="shared" si="20"/>
        <v>203.45402457157795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198.15428867003283</v>
      </c>
      <c r="AC20">
        <f t="shared" si="1"/>
        <v>155.23550269120099</v>
      </c>
      <c r="AE20">
        <f t="shared" si="2"/>
        <v>252.15956757696389</v>
      </c>
      <c r="AF20">
        <f t="shared" si="3"/>
        <v>-12.607978378848195</v>
      </c>
      <c r="AG20">
        <f t="shared" si="4"/>
        <v>-9.5375050344965651</v>
      </c>
      <c r="AH20">
        <f t="shared" si="5"/>
        <v>-341.95649952210715</v>
      </c>
      <c r="AI20">
        <f t="shared" si="6"/>
        <v>-111.94241535848803</v>
      </c>
      <c r="AJ20">
        <f t="shared" si="7"/>
        <v>42.918785978831835</v>
      </c>
      <c r="AK20">
        <f t="shared" si="28"/>
        <v>23.767429168240465</v>
      </c>
      <c r="AL20">
        <f t="shared" si="8"/>
        <v>-45.256200211415731</v>
      </c>
      <c r="AN20">
        <f t="shared" si="9"/>
        <v>85.793621206252311</v>
      </c>
      <c r="AO20">
        <f t="shared" si="10"/>
        <v>-4.2896810603126152</v>
      </c>
      <c r="AP20">
        <f t="shared" si="11"/>
        <v>-3.2449972136495475</v>
      </c>
      <c r="AQ20">
        <f t="shared" si="12"/>
        <v>-116.34571977944576</v>
      </c>
      <c r="AR20">
        <f t="shared" si="13"/>
        <v>-38.086776847155626</v>
      </c>
      <c r="AS20">
        <f t="shared" si="14"/>
        <v>14.602491994582939</v>
      </c>
      <c r="AT20">
        <f t="shared" si="15"/>
        <v>8.086521700129758</v>
      </c>
      <c r="AU20">
        <f t="shared" si="16"/>
        <v>-15.397763152442927</v>
      </c>
      <c r="AW20">
        <v>17</v>
      </c>
      <c r="AX20">
        <f>(R20*SUMPRODUCT(K21:$K$23, X21:$X$23)-$AZ$3*SUMPRODUCT(K20:$K$22, W21:$W$23))/Z20</f>
        <v>203.45402457157795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9.4780000000000003E-3</v>
      </c>
      <c r="O21">
        <f t="shared" si="30"/>
        <v>330.48418672509001</v>
      </c>
      <c r="P21">
        <f t="shared" si="31"/>
        <v>16.524209336254501</v>
      </c>
      <c r="Q21" s="5">
        <f t="shared" si="32"/>
        <v>12.5</v>
      </c>
      <c r="R21">
        <f t="shared" si="0"/>
        <v>50000</v>
      </c>
      <c r="S21">
        <f t="shared" si="20"/>
        <v>142.42088259176305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155.23550269120099</v>
      </c>
      <c r="AC21">
        <f t="shared" si="1"/>
        <v>106.55057123691911</v>
      </c>
      <c r="AE21">
        <f t="shared" si="2"/>
        <v>247.24800351969978</v>
      </c>
      <c r="AF21">
        <f t="shared" si="3"/>
        <v>-12.362400175984989</v>
      </c>
      <c r="AG21">
        <f t="shared" si="4"/>
        <v>-9.3517335114346398</v>
      </c>
      <c r="AH21">
        <f t="shared" si="5"/>
        <v>-361.58589086783377</v>
      </c>
      <c r="AI21">
        <f t="shared" si="6"/>
        <v>-136.05202103555362</v>
      </c>
      <c r="AJ21">
        <f t="shared" si="7"/>
        <v>48.68493145428188</v>
      </c>
      <c r="AK21">
        <f t="shared" si="28"/>
        <v>20.013212739591182</v>
      </c>
      <c r="AL21">
        <f t="shared" si="8"/>
        <v>-67.35387684168056</v>
      </c>
      <c r="AN21">
        <f t="shared" si="9"/>
        <v>80.017628700082696</v>
      </c>
      <c r="AO21">
        <f t="shared" si="10"/>
        <v>-4.0008814350041346</v>
      </c>
      <c r="AP21">
        <f t="shared" si="11"/>
        <v>-3.0265301606792372</v>
      </c>
      <c r="AQ21">
        <f t="shared" si="12"/>
        <v>-117.02114939967818</v>
      </c>
      <c r="AR21">
        <f t="shared" si="13"/>
        <v>-44.030932295278859</v>
      </c>
      <c r="AS21">
        <f t="shared" si="14"/>
        <v>15.756053488566648</v>
      </c>
      <c r="AT21">
        <f t="shared" si="15"/>
        <v>6.4769373394142606</v>
      </c>
      <c r="AU21">
        <f t="shared" si="16"/>
        <v>-21.797941467297949</v>
      </c>
      <c r="AW21">
        <v>18</v>
      </c>
      <c r="AX21">
        <f>(R21*SUMPRODUCT(K22:$K$23, X22:$X$23)-$AZ$3*SUMPRODUCT(K21:$K$22, W22:$W$23))/Z21</f>
        <v>142.42088259176305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1.0265E-2</v>
      </c>
      <c r="O22">
        <f t="shared" si="30"/>
        <v>330.48418672509001</v>
      </c>
      <c r="P22">
        <f t="shared" si="31"/>
        <v>16.524209336254501</v>
      </c>
      <c r="Q22" s="5">
        <f t="shared" si="32"/>
        <v>12.5</v>
      </c>
      <c r="R22">
        <f t="shared" si="0"/>
        <v>50000</v>
      </c>
      <c r="S22">
        <f t="shared" si="20"/>
        <v>73.872026292448695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106.55057123691911</v>
      </c>
      <c r="AC22">
        <f t="shared" si="1"/>
        <v>54.14654427291385</v>
      </c>
      <c r="AE22">
        <f t="shared" si="2"/>
        <v>242.23752272837308</v>
      </c>
      <c r="AF22">
        <f t="shared" si="3"/>
        <v>-12.111876136418653</v>
      </c>
      <c r="AG22">
        <f t="shared" si="4"/>
        <v>-9.1622206318254165</v>
      </c>
      <c r="AH22">
        <f t="shared" si="5"/>
        <v>-383.98217797950628</v>
      </c>
      <c r="AI22">
        <f t="shared" si="6"/>
        <v>-163.01875201937727</v>
      </c>
      <c r="AJ22">
        <f t="shared" si="7"/>
        <v>52.404026964005261</v>
      </c>
      <c r="AK22">
        <f t="shared" si="28"/>
        <v>23.567335248021152</v>
      </c>
      <c r="AL22">
        <f t="shared" si="8"/>
        <v>-87.047389807350868</v>
      </c>
      <c r="AN22">
        <f t="shared" si="9"/>
        <v>73.26735649950983</v>
      </c>
      <c r="AO22">
        <f t="shared" si="10"/>
        <v>-3.6633678249754915</v>
      </c>
      <c r="AP22">
        <f t="shared" si="11"/>
        <v>-2.7712126420309087</v>
      </c>
      <c r="AQ22">
        <f t="shared" si="12"/>
        <v>-116.13955924999016</v>
      </c>
      <c r="AR22">
        <f t="shared" si="13"/>
        <v>-49.306783217486718</v>
      </c>
      <c r="AS22">
        <f t="shared" si="14"/>
        <v>15.850164261657476</v>
      </c>
      <c r="AT22">
        <f t="shared" si="15"/>
        <v>7.1281952271962403</v>
      </c>
      <c r="AU22">
        <f t="shared" si="16"/>
        <v>-26.328423728633005</v>
      </c>
      <c r="AW22">
        <v>19</v>
      </c>
      <c r="AX22">
        <f>(R22*SUMPRODUCT(K23:$K$23, X23:$X$23)-$AZ$3*SUMPRODUCT(K22:$K$22, W23:$W$23))/Z22</f>
        <v>73.872026292448695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1.1204E-2</v>
      </c>
      <c r="O23">
        <f t="shared" si="30"/>
        <v>330.48418672509001</v>
      </c>
      <c r="P23">
        <f t="shared" si="31"/>
        <v>16.524209336254501</v>
      </c>
      <c r="Q23" s="5">
        <f t="shared" si="32"/>
        <v>12.5</v>
      </c>
      <c r="R23">
        <f t="shared" si="0"/>
        <v>50000</v>
      </c>
      <c r="S23">
        <f t="shared" si="20"/>
        <v>75.472341828581932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54.14654427291385</v>
      </c>
      <c r="AC23">
        <f t="shared" si="1"/>
        <v>54.146544272913843</v>
      </c>
      <c r="AE23">
        <f t="shared" si="2"/>
        <v>237.10111829644066</v>
      </c>
      <c r="AF23">
        <f t="shared" si="3"/>
        <v>-11.855055914822033</v>
      </c>
      <c r="AG23">
        <f t="shared" si="4"/>
        <v>-8.9679449055481921</v>
      </c>
      <c r="AH23">
        <f t="shared" si="5"/>
        <v>-410.61407983588794</v>
      </c>
      <c r="AI23">
        <f t="shared" si="6"/>
        <v>-194.3359623598175</v>
      </c>
      <c r="AJ23">
        <f t="shared" si="7"/>
        <v>0</v>
      </c>
      <c r="AK23">
        <f t="shared" si="28"/>
        <v>29.028891831405925</v>
      </c>
      <c r="AL23">
        <f t="shared" si="8"/>
        <v>-165.30707052841157</v>
      </c>
      <c r="AN23">
        <f t="shared" si="9"/>
        <v>64.964032495963608</v>
      </c>
      <c r="AO23">
        <f t="shared" si="10"/>
        <v>-3.2482016247981806</v>
      </c>
      <c r="AP23">
        <f t="shared" si="11"/>
        <v>-2.4571535910583258</v>
      </c>
      <c r="AQ23">
        <f t="shared" si="12"/>
        <v>-112.50535896843665</v>
      </c>
      <c r="AR23">
        <f t="shared" si="13"/>
        <v>-53.246681688329552</v>
      </c>
      <c r="AS23">
        <f t="shared" si="14"/>
        <v>0</v>
      </c>
      <c r="AT23">
        <f t="shared" si="15"/>
        <v>7.9537114198654422</v>
      </c>
      <c r="AU23">
        <f t="shared" si="16"/>
        <v>-45.292970268464103</v>
      </c>
      <c r="AW23">
        <v>20</v>
      </c>
      <c r="AX23">
        <f>(R23*SUMPRODUCT(K$23:$K24, X$23:$X24)-$AZ$3*SUMPRODUCT(K$22:$K23, W$23:$W24))/Z23</f>
        <v>75.472341828581932</v>
      </c>
    </row>
    <row r="25" spans="5:50" x14ac:dyDescent="0.25">
      <c r="AN25" s="6">
        <f t="shared" ref="AN25:AU25" si="33">SUM(AN3:AN23)</f>
        <v>3099.3306881569679</v>
      </c>
      <c r="AO25" s="6">
        <f t="shared" si="33"/>
        <v>-402.82967445166582</v>
      </c>
      <c r="AP25" s="6">
        <f t="shared" si="33"/>
        <v>-204.72689059912256</v>
      </c>
      <c r="AQ25" s="6">
        <f t="shared" si="33"/>
        <v>-2660.4706809590093</v>
      </c>
      <c r="AR25" s="6">
        <f t="shared" si="33"/>
        <v>-168.6965578528297</v>
      </c>
      <c r="AS25" s="6">
        <f t="shared" si="33"/>
        <v>-167.30258895376687</v>
      </c>
      <c r="AT25" s="6">
        <f t="shared" si="33"/>
        <v>335.99914680659623</v>
      </c>
      <c r="AU25" s="7">
        <f t="shared" si="33"/>
        <v>-3.6237679523765109E-13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5213-22E2-4D77-AC35-F4981D4A8969}">
  <sheetPr codeName="Sheet5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329.60148591931835</v>
      </c>
      <c r="K3">
        <v>1</v>
      </c>
      <c r="L3" s="2">
        <v>0</v>
      </c>
      <c r="O3">
        <f>$C$3</f>
        <v>329.60148591931835</v>
      </c>
      <c r="P3">
        <f>O3*B5</f>
        <v>263.68118873545467</v>
      </c>
      <c r="Q3" s="5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329.60148591931835</v>
      </c>
      <c r="AF3">
        <f t="shared" ref="AF3:AF23" si="4">-$Z3*P3</f>
        <v>-263.68118873545467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-34.079702816136319</v>
      </c>
      <c r="AJ3">
        <f t="shared" ref="AJ3:AJ23" si="8">AB3-AC3</f>
        <v>0</v>
      </c>
      <c r="AL3">
        <f t="shared" ref="AL3:AL23" si="9">SUM(AI3:AK3)</f>
        <v>-34.079702816136319</v>
      </c>
      <c r="AN3">
        <f t="shared" ref="AN3:AN23" si="10">AE3*$K3</f>
        <v>329.60148591931835</v>
      </c>
      <c r="AO3">
        <f t="shared" ref="AO3:AO23" si="11">AF3*$K3</f>
        <v>-263.68118873545467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-34.079702816136319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-34.079702816136319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250.8914056673469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100000</v>
      </c>
      <c r="S4">
        <f t="shared" si="1"/>
        <v>7.5300120001811974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7.4351714990389155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-259.5</v>
      </c>
      <c r="AI4">
        <f t="shared" si="7"/>
        <v>-259.5</v>
      </c>
      <c r="AJ4">
        <f t="shared" si="8"/>
        <v>-7.4351714990389155</v>
      </c>
      <c r="AK4">
        <f>G4*MAX(0, SUM(AB4, AE4:AF4))</f>
        <v>0</v>
      </c>
      <c r="AL4">
        <f t="shared" si="9"/>
        <v>-266.93517149903892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-243.45623416830844</v>
      </c>
      <c r="AR4">
        <f t="shared" si="14"/>
        <v>-243.45623416830844</v>
      </c>
      <c r="AS4">
        <f t="shared" si="15"/>
        <v>-6.9754869115666711</v>
      </c>
      <c r="AT4">
        <f t="shared" si="16"/>
        <v>0</v>
      </c>
      <c r="AU4">
        <f t="shared" si="17"/>
        <v>-250.4317210798751</v>
      </c>
      <c r="AW4">
        <v>1</v>
      </c>
      <c r="AX4">
        <f>(R4*SUMPRODUCT(K5:$K$23, X5:$X$23)-$AZ$3*SUMPRODUCT(K4:$K$22, W5:$W$23))/Z4</f>
        <v>7.5300120001811974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329.60148591931835</v>
      </c>
      <c r="P5">
        <f t="shared" ref="P5:P23" si="30">O5*$C$5</f>
        <v>16.480074295965917</v>
      </c>
      <c r="Q5" s="5">
        <f t="shared" ref="Q5:Q23" si="31">$C$8</f>
        <v>12.5</v>
      </c>
      <c r="R5">
        <f t="shared" si="0"/>
        <v>100000</v>
      </c>
      <c r="S5">
        <f t="shared" si="1"/>
        <v>18.705659896305743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7.4351714990389155</v>
      </c>
      <c r="AC5">
        <f t="shared" si="2"/>
        <v>18.237357797388995</v>
      </c>
      <c r="AE5">
        <f t="shared" si="3"/>
        <v>321.34980869874727</v>
      </c>
      <c r="AF5">
        <f t="shared" si="4"/>
        <v>-16.067490434937362</v>
      </c>
      <c r="AG5">
        <f t="shared" si="5"/>
        <v>-12.187058555062501</v>
      </c>
      <c r="AH5">
        <f t="shared" si="6"/>
        <v>-256.62655949999998</v>
      </c>
      <c r="AI5">
        <f t="shared" si="7"/>
        <v>36.468700208747407</v>
      </c>
      <c r="AJ5">
        <f t="shared" si="8"/>
        <v>-10.80218629835008</v>
      </c>
      <c r="AK5">
        <f>G5*SUM(AB5, AE5:AF5)</f>
        <v>12.821417080276801</v>
      </c>
      <c r="AL5">
        <f t="shared" si="9"/>
        <v>38.48793099067413</v>
      </c>
      <c r="AN5">
        <f t="shared" si="10"/>
        <v>277.5056479568139</v>
      </c>
      <c r="AO5">
        <f t="shared" si="11"/>
        <v>-13.875282397840692</v>
      </c>
      <c r="AP5">
        <f t="shared" si="12"/>
        <v>-10.52428689690219</v>
      </c>
      <c r="AQ5">
        <f t="shared" si="13"/>
        <v>-221.61307630880495</v>
      </c>
      <c r="AR5">
        <f t="shared" si="14"/>
        <v>31.49300235326605</v>
      </c>
      <c r="AS5">
        <f t="shared" si="15"/>
        <v>-9.3283631324145286</v>
      </c>
      <c r="AT5">
        <f t="shared" si="16"/>
        <v>11.07209513829919</v>
      </c>
      <c r="AU5">
        <f t="shared" si="17"/>
        <v>33.236734359150717</v>
      </c>
      <c r="AW5">
        <v>2</v>
      </c>
      <c r="AX5">
        <f>(R5*SUMPRODUCT(K6:$K$23, X6:$X$23)-$AZ$3*SUMPRODUCT(K5:$K$22, W6:$W$23))/Z5</f>
        <v>18.705659896305743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329.60148591931835</v>
      </c>
      <c r="P6">
        <f t="shared" si="30"/>
        <v>16.480074295965917</v>
      </c>
      <c r="Q6" s="5">
        <f t="shared" si="31"/>
        <v>12.5</v>
      </c>
      <c r="R6">
        <f t="shared" si="0"/>
        <v>100000</v>
      </c>
      <c r="S6">
        <f t="shared" si="1"/>
        <v>33.054189466534424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18.237357797388995</v>
      </c>
      <c r="AC6">
        <f t="shared" si="2"/>
        <v>31.820514712241675</v>
      </c>
      <c r="AE6">
        <f t="shared" si="3"/>
        <v>317.29983705971699</v>
      </c>
      <c r="AF6">
        <f t="shared" si="4"/>
        <v>-15.864991852985849</v>
      </c>
      <c r="AG6">
        <f t="shared" si="5"/>
        <v>-12.033465056093048</v>
      </c>
      <c r="AH6">
        <f t="shared" si="6"/>
        <v>-253.78330735062153</v>
      </c>
      <c r="AI6">
        <f t="shared" si="7"/>
        <v>35.618072800016563</v>
      </c>
      <c r="AJ6">
        <f t="shared" si="8"/>
        <v>-13.58315691485268</v>
      </c>
      <c r="AK6">
        <f>G6*SUM(AB6, AE6:AF6)</f>
        <v>18.70082387574103</v>
      </c>
      <c r="AL6">
        <f t="shared" si="9"/>
        <v>40.735739760904913</v>
      </c>
      <c r="AN6">
        <f t="shared" si="10"/>
        <v>247.12143242750196</v>
      </c>
      <c r="AO6">
        <f t="shared" si="11"/>
        <v>-12.356071621375097</v>
      </c>
      <c r="AP6">
        <f t="shared" si="12"/>
        <v>-9.3719780926592087</v>
      </c>
      <c r="AQ6">
        <f t="shared" si="13"/>
        <v>-197.65309374196536</v>
      </c>
      <c r="AR6">
        <f t="shared" si="14"/>
        <v>27.740288971502284</v>
      </c>
      <c r="AS6">
        <f t="shared" si="15"/>
        <v>-10.578918743832135</v>
      </c>
      <c r="AT6">
        <f t="shared" si="16"/>
        <v>14.564691953742772</v>
      </c>
      <c r="AU6">
        <f t="shared" si="17"/>
        <v>31.726062181412921</v>
      </c>
      <c r="AW6">
        <v>3</v>
      </c>
      <c r="AX6">
        <f>(R6*SUMPRODUCT(K7:$K$23, X7:$X$23)-$AZ$3*SUMPRODUCT(K6:$K$22, W7:$W$23))/Z6</f>
        <v>33.054189466534424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329.60148591931835</v>
      </c>
      <c r="P7">
        <f t="shared" si="30"/>
        <v>16.480074295965917</v>
      </c>
      <c r="Q7" s="5">
        <f t="shared" si="31"/>
        <v>12.5</v>
      </c>
      <c r="R7">
        <f t="shared" si="0"/>
        <v>100000</v>
      </c>
      <c r="S7">
        <f t="shared" si="1"/>
        <v>45.157335277693541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31.820514712241675</v>
      </c>
      <c r="AC7">
        <f t="shared" si="2"/>
        <v>42.923843101914827</v>
      </c>
      <c r="AE7">
        <f t="shared" si="3"/>
        <v>313.29932071406807</v>
      </c>
      <c r="AF7">
        <f t="shared" si="4"/>
        <v>-15.664966035703403</v>
      </c>
      <c r="AG7">
        <f t="shared" si="5"/>
        <v>-11.881747128665827</v>
      </c>
      <c r="AH7">
        <f t="shared" si="6"/>
        <v>-251.06621493032537</v>
      </c>
      <c r="AI7">
        <f t="shared" si="7"/>
        <v>34.686392619373464</v>
      </c>
      <c r="AJ7">
        <f t="shared" si="8"/>
        <v>-11.103328389673152</v>
      </c>
      <c r="AK7">
        <f>G7*SUM(AB7, AE7:AF7)</f>
        <v>16.176234087078772</v>
      </c>
      <c r="AL7">
        <f t="shared" si="9"/>
        <v>39.759298316779081</v>
      </c>
      <c r="AN7">
        <f t="shared" si="10"/>
        <v>220.87962832212909</v>
      </c>
      <c r="AO7">
        <f t="shared" si="11"/>
        <v>-11.043981416106455</v>
      </c>
      <c r="AP7">
        <f t="shared" si="12"/>
        <v>-8.3767685279867496</v>
      </c>
      <c r="AQ7">
        <f t="shared" si="13"/>
        <v>-177.00457221439464</v>
      </c>
      <c r="AR7">
        <f t="shared" si="14"/>
        <v>24.454306163641256</v>
      </c>
      <c r="AS7">
        <f t="shared" si="15"/>
        <v>-7.827974354556031</v>
      </c>
      <c r="AT7">
        <f t="shared" si="16"/>
        <v>11.404431278887468</v>
      </c>
      <c r="AU7">
        <f t="shared" si="17"/>
        <v>28.030763087972691</v>
      </c>
      <c r="AW7">
        <v>4</v>
      </c>
      <c r="AX7">
        <f>(R7*SUMPRODUCT(K8:$K$23, X8:$X$23)-$AZ$3*SUMPRODUCT(K7:$K$22, W8:$W$23))/Z7</f>
        <v>45.157335277693541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329.60148591931835</v>
      </c>
      <c r="P8">
        <f t="shared" si="30"/>
        <v>16.480074295965917</v>
      </c>
      <c r="Q8" s="5">
        <f t="shared" si="31"/>
        <v>12.5</v>
      </c>
      <c r="R8">
        <f t="shared" si="0"/>
        <v>100000</v>
      </c>
      <c r="S8">
        <f t="shared" si="1"/>
        <v>50.847883302258225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42.923843101914827</v>
      </c>
      <c r="AC8">
        <f t="shared" si="2"/>
        <v>47.723263667976198</v>
      </c>
      <c r="AE8">
        <f t="shared" si="3"/>
        <v>309.34736308258078</v>
      </c>
      <c r="AF8">
        <f t="shared" si="4"/>
        <v>-15.467368154129041</v>
      </c>
      <c r="AG8">
        <f t="shared" si="5"/>
        <v>-11.731870770384836</v>
      </c>
      <c r="AH8">
        <f t="shared" si="6"/>
        <v>-248.47109595465977</v>
      </c>
      <c r="AI8">
        <f t="shared" si="7"/>
        <v>33.677028203407161</v>
      </c>
      <c r="AJ8">
        <f t="shared" si="8"/>
        <v>-4.7994205660613716</v>
      </c>
      <c r="AK8">
        <f t="shared" ref="AK8:AK23" si="32">G8*SUM(AB8:AB8, AE8:AF8)</f>
        <v>7.1739217500468087</v>
      </c>
      <c r="AL8">
        <f t="shared" si="9"/>
        <v>36.051529387392598</v>
      </c>
      <c r="AN8">
        <f t="shared" si="10"/>
        <v>203.35053863913635</v>
      </c>
      <c r="AO8">
        <f t="shared" si="11"/>
        <v>-10.167526931956818</v>
      </c>
      <c r="AP8">
        <f t="shared" si="12"/>
        <v>-7.7119850534030059</v>
      </c>
      <c r="AQ8">
        <f t="shared" si="13"/>
        <v>-163.33331790886609</v>
      </c>
      <c r="AR8">
        <f t="shared" si="14"/>
        <v>22.137708744910434</v>
      </c>
      <c r="AS8">
        <f t="shared" si="15"/>
        <v>-3.1549153920015578</v>
      </c>
      <c r="AT8">
        <f t="shared" si="16"/>
        <v>4.7158018012185208</v>
      </c>
      <c r="AU8">
        <f t="shared" si="17"/>
        <v>23.698595154127396</v>
      </c>
      <c r="AW8">
        <v>5</v>
      </c>
      <c r="AX8">
        <f>(R8*SUMPRODUCT(K9:$K$23, X9:$X$23)-$AZ$3*SUMPRODUCT(K8:$K$22, W9:$W$23))/Z8</f>
        <v>50.847883302258225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329.60148591931835</v>
      </c>
      <c r="P9">
        <f t="shared" si="30"/>
        <v>16.480074295965917</v>
      </c>
      <c r="Q9" s="5">
        <f t="shared" si="31"/>
        <v>12.5</v>
      </c>
      <c r="R9">
        <f t="shared" si="0"/>
        <v>100000</v>
      </c>
      <c r="S9">
        <f t="shared" si="1"/>
        <v>52.502728500218097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47.723263667976198</v>
      </c>
      <c r="AC9">
        <f t="shared" si="2"/>
        <v>48.654352566875104</v>
      </c>
      <c r="AE9">
        <f t="shared" si="3"/>
        <v>305.44216197102634</v>
      </c>
      <c r="AF9">
        <f t="shared" si="4"/>
        <v>-15.272108098551316</v>
      </c>
      <c r="AG9">
        <f t="shared" si="5"/>
        <v>-11.583767633779498</v>
      </c>
      <c r="AH9">
        <f t="shared" si="6"/>
        <v>-246.27543121191849</v>
      </c>
      <c r="AI9">
        <f t="shared" si="7"/>
        <v>32.310855026777062</v>
      </c>
      <c r="AJ9">
        <f t="shared" si="8"/>
        <v>-0.93108889889890634</v>
      </c>
      <c r="AK9">
        <f t="shared" si="32"/>
        <v>1.9935705734886622</v>
      </c>
      <c r="AL9">
        <f t="shared" si="9"/>
        <v>33.373336701366817</v>
      </c>
      <c r="AN9">
        <f t="shared" si="10"/>
        <v>190.82250659509214</v>
      </c>
      <c r="AO9">
        <f t="shared" si="11"/>
        <v>-9.541125329754605</v>
      </c>
      <c r="AP9">
        <f t="shared" si="12"/>
        <v>-7.2368646208789649</v>
      </c>
      <c r="AQ9">
        <f t="shared" si="13"/>
        <v>-153.85857274380908</v>
      </c>
      <c r="AR9">
        <f t="shared" si="14"/>
        <v>20.185943900649487</v>
      </c>
      <c r="AS9">
        <f t="shared" si="15"/>
        <v>-0.58169021723859893</v>
      </c>
      <c r="AT9">
        <f t="shared" si="16"/>
        <v>1.245467002500485</v>
      </c>
      <c r="AU9">
        <f t="shared" si="17"/>
        <v>20.849720685911372</v>
      </c>
      <c r="AW9">
        <v>6</v>
      </c>
      <c r="AX9">
        <f>(R9*SUMPRODUCT(K10:$K$23, X10:$X$23)-$AZ$3*SUMPRODUCT(K9:$K$22, W10:$W$23))/Z9</f>
        <v>52.502728500218097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329.60148591931835</v>
      </c>
      <c r="P10">
        <f t="shared" si="30"/>
        <v>16.480074295965917</v>
      </c>
      <c r="Q10" s="5">
        <f t="shared" si="31"/>
        <v>12.5</v>
      </c>
      <c r="R10">
        <f t="shared" si="0"/>
        <v>100000</v>
      </c>
      <c r="S10">
        <f t="shared" si="1"/>
        <v>53.513173777753366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48.654352566875104</v>
      </c>
      <c r="AC10">
        <f t="shared" si="2"/>
        <v>48.964154711576839</v>
      </c>
      <c r="AE10">
        <f t="shared" si="3"/>
        <v>301.58290025452243</v>
      </c>
      <c r="AF10">
        <f t="shared" si="4"/>
        <v>-15.079145012726121</v>
      </c>
      <c r="AG10">
        <f t="shared" si="5"/>
        <v>-11.437406729726696</v>
      </c>
      <c r="AH10">
        <f t="shared" si="6"/>
        <v>-244.18582172007186</v>
      </c>
      <c r="AI10">
        <f t="shared" si="7"/>
        <v>30.88052679199771</v>
      </c>
      <c r="AJ10">
        <f t="shared" si="8"/>
        <v>-0.30980214470173451</v>
      </c>
      <c r="AK10">
        <f t="shared" si="32"/>
        <v>1.3741482420155529</v>
      </c>
      <c r="AL10">
        <f t="shared" si="9"/>
        <v>31.944872889311529</v>
      </c>
      <c r="AN10">
        <f t="shared" si="10"/>
        <v>179.01326767150891</v>
      </c>
      <c r="AO10">
        <f t="shared" si="11"/>
        <v>-8.9506633835754457</v>
      </c>
      <c r="AP10">
        <f t="shared" si="12"/>
        <v>-6.789004120089464</v>
      </c>
      <c r="AQ10">
        <f t="shared" si="13"/>
        <v>-144.94356884382765</v>
      </c>
      <c r="AR10">
        <f t="shared" si="14"/>
        <v>18.330031324016332</v>
      </c>
      <c r="AS10">
        <f t="shared" si="15"/>
        <v>-0.1838920383347149</v>
      </c>
      <c r="AT10">
        <f t="shared" si="16"/>
        <v>0.81566549980339875</v>
      </c>
      <c r="AU10">
        <f t="shared" si="17"/>
        <v>18.961804785485015</v>
      </c>
      <c r="AW10">
        <v>7</v>
      </c>
      <c r="AX10">
        <f>(R10*SUMPRODUCT(K11:$K$23, X11:$X$23)-$AZ$3*SUMPRODUCT(K10:$K$22, W11:$W$23))/Z10</f>
        <v>53.513173777753366</v>
      </c>
    </row>
    <row r="11" spans="1:52" x14ac:dyDescent="0.25">
      <c r="A11" t="s">
        <v>33</v>
      </c>
      <c r="C11" s="25">
        <f>AU25</f>
        <v>-2.5490720645393594E-13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329.60148591931835</v>
      </c>
      <c r="P11">
        <f t="shared" si="30"/>
        <v>16.480074295965917</v>
      </c>
      <c r="Q11" s="5">
        <f t="shared" si="31"/>
        <v>12.5</v>
      </c>
      <c r="R11">
        <f t="shared" si="0"/>
        <v>100000</v>
      </c>
      <c r="S11">
        <f t="shared" si="1"/>
        <v>53.691099741886632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48.964154711576839</v>
      </c>
      <c r="AC11">
        <f t="shared" si="2"/>
        <v>48.505647033148989</v>
      </c>
      <c r="AE11">
        <f t="shared" si="3"/>
        <v>297.76878131500354</v>
      </c>
      <c r="AF11">
        <f t="shared" si="4"/>
        <v>-14.888439065750175</v>
      </c>
      <c r="AG11">
        <f t="shared" si="5"/>
        <v>-11.292757846815842</v>
      </c>
      <c r="AH11">
        <f t="shared" si="6"/>
        <v>-242.19852490869252</v>
      </c>
      <c r="AI11">
        <f t="shared" si="7"/>
        <v>29.389059493745009</v>
      </c>
      <c r="AJ11">
        <f t="shared" si="8"/>
        <v>0.4585076784278499</v>
      </c>
      <c r="AK11">
        <f t="shared" si="32"/>
        <v>0.79642679270599248</v>
      </c>
      <c r="AL11">
        <f t="shared" si="9"/>
        <v>30.643993964878852</v>
      </c>
      <c r="AN11">
        <f t="shared" si="10"/>
        <v>168.09252199264608</v>
      </c>
      <c r="AO11">
        <f t="shared" si="11"/>
        <v>-8.4046260996323028</v>
      </c>
      <c r="AP11">
        <f t="shared" si="12"/>
        <v>-6.3748393580434541</v>
      </c>
      <c r="AQ11">
        <f t="shared" si="13"/>
        <v>-136.72273062008034</v>
      </c>
      <c r="AR11">
        <f t="shared" si="14"/>
        <v>16.590325914890002</v>
      </c>
      <c r="AS11">
        <f t="shared" si="15"/>
        <v>0.25883073329436057</v>
      </c>
      <c r="AT11">
        <f t="shared" si="16"/>
        <v>0.44958839397889294</v>
      </c>
      <c r="AU11">
        <f t="shared" si="17"/>
        <v>17.298745042163258</v>
      </c>
      <c r="AW11">
        <v>8</v>
      </c>
      <c r="AX11">
        <f>(R11*SUMPRODUCT(K12:$K$23, X12:$X$23)-$AZ$3*SUMPRODUCT(K11:$K$22, W12:$W$23))/Z11</f>
        <v>53.691099741886632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329.60148591931835</v>
      </c>
      <c r="P12">
        <f t="shared" si="30"/>
        <v>16.480074295965917</v>
      </c>
      <c r="Q12" s="5">
        <f t="shared" si="31"/>
        <v>12.5</v>
      </c>
      <c r="R12">
        <f t="shared" si="0"/>
        <v>100000</v>
      </c>
      <c r="S12">
        <f t="shared" si="1"/>
        <v>53.190706589488734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48.505647033148989</v>
      </c>
      <c r="AC12">
        <f t="shared" si="2"/>
        <v>47.445175141446612</v>
      </c>
      <c r="AE12">
        <f t="shared" si="3"/>
        <v>293.99873077477429</v>
      </c>
      <c r="AF12">
        <f t="shared" si="4"/>
        <v>-14.699936538738712</v>
      </c>
      <c r="AG12">
        <f t="shared" si="5"/>
        <v>-11.149780239717307</v>
      </c>
      <c r="AH12">
        <f t="shared" si="6"/>
        <v>-240.40022904301566</v>
      </c>
      <c r="AI12">
        <f t="shared" si="7"/>
        <v>27.748784953302618</v>
      </c>
      <c r="AJ12">
        <f t="shared" si="8"/>
        <v>1.0604718917023774</v>
      </c>
      <c r="AK12">
        <f t="shared" si="32"/>
        <v>0.75395021491912451</v>
      </c>
      <c r="AL12">
        <f t="shared" si="9"/>
        <v>29.563207059924121</v>
      </c>
      <c r="AN12">
        <f t="shared" si="10"/>
        <v>157.77574158351288</v>
      </c>
      <c r="AO12">
        <f t="shared" si="11"/>
        <v>-7.8887870791756427</v>
      </c>
      <c r="AP12">
        <f t="shared" si="12"/>
        <v>-5.9835797289963546</v>
      </c>
      <c r="AQ12">
        <f t="shared" si="13"/>
        <v>-129.01186448714617</v>
      </c>
      <c r="AR12">
        <f t="shared" si="14"/>
        <v>14.891510288194732</v>
      </c>
      <c r="AS12">
        <f t="shared" si="15"/>
        <v>0.56910701179179879</v>
      </c>
      <c r="AT12">
        <f t="shared" si="16"/>
        <v>0.40461077489155062</v>
      </c>
      <c r="AU12">
        <f t="shared" si="17"/>
        <v>15.865228074878083</v>
      </c>
      <c r="AW12">
        <v>9</v>
      </c>
      <c r="AX12">
        <f>(R12*SUMPRODUCT(K13:$K$23, X13:$X$23)-$AZ$3*SUMPRODUCT(K12:$K$22, W13:$W$23))/Z12</f>
        <v>53.190706589488734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329.60148591931835</v>
      </c>
      <c r="P13">
        <f t="shared" si="30"/>
        <v>16.480074295965917</v>
      </c>
      <c r="Q13" s="5">
        <f t="shared" si="31"/>
        <v>12.5</v>
      </c>
      <c r="R13">
        <f t="shared" si="0"/>
        <v>100000</v>
      </c>
      <c r="S13">
        <f t="shared" si="1"/>
        <v>51.941971901014014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47.445175141446612</v>
      </c>
      <c r="AC13">
        <f t="shared" si="2"/>
        <v>45.744029867863787</v>
      </c>
      <c r="AE13">
        <f t="shared" si="3"/>
        <v>290.27200286347323</v>
      </c>
      <c r="AF13">
        <f t="shared" si="4"/>
        <v>-14.51360014317366</v>
      </c>
      <c r="AG13">
        <f t="shared" si="5"/>
        <v>-11.00844562539865</v>
      </c>
      <c r="AH13">
        <f t="shared" si="6"/>
        <v>-238.6944953718681</v>
      </c>
      <c r="AI13">
        <f t="shared" si="7"/>
        <v>26.055461723032778</v>
      </c>
      <c r="AJ13">
        <f t="shared" si="8"/>
        <v>1.7011452735828243</v>
      </c>
      <c r="AK13">
        <f t="shared" si="32"/>
        <v>0.64640715572349239</v>
      </c>
      <c r="AL13">
        <f t="shared" si="9"/>
        <v>28.403014152339093</v>
      </c>
      <c r="AN13">
        <f t="shared" si="10"/>
        <v>148.11807196272724</v>
      </c>
      <c r="AO13">
        <f t="shared" si="11"/>
        <v>-7.4059035981363612</v>
      </c>
      <c r="AP13">
        <f t="shared" si="12"/>
        <v>-5.6173166039284927</v>
      </c>
      <c r="AQ13">
        <f t="shared" si="13"/>
        <v>-121.7994436040258</v>
      </c>
      <c r="AR13">
        <f t="shared" si="14"/>
        <v>13.295408156636565</v>
      </c>
      <c r="AS13">
        <f t="shared" si="15"/>
        <v>0.86804912484138552</v>
      </c>
      <c r="AT13">
        <f t="shared" si="16"/>
        <v>0.32984435517092109</v>
      </c>
      <c r="AU13">
        <f t="shared" si="17"/>
        <v>14.493301636648869</v>
      </c>
      <c r="AW13">
        <v>10</v>
      </c>
      <c r="AX13">
        <f>(R13*SUMPRODUCT(K14:$K$23, X14:$X$23)-$AZ$3*SUMPRODUCT(K13:$K$22, W14:$W$23))/Z13</f>
        <v>51.941971901014014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329.60148591931835</v>
      </c>
      <c r="P14">
        <f t="shared" si="30"/>
        <v>16.480074295965917</v>
      </c>
      <c r="Q14" s="5">
        <f t="shared" si="31"/>
        <v>12.5</v>
      </c>
      <c r="R14">
        <f t="shared" si="0"/>
        <v>100000</v>
      </c>
      <c r="S14">
        <f t="shared" si="1"/>
        <v>49.899848676122936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45.744029867863787</v>
      </c>
      <c r="AC14">
        <f t="shared" si="2"/>
        <v>43.387780401208715</v>
      </c>
      <c r="AE14">
        <f t="shared" si="3"/>
        <v>286.58758033112713</v>
      </c>
      <c r="AF14">
        <f t="shared" si="4"/>
        <v>-14.329379016556357</v>
      </c>
      <c r="AG14">
        <f t="shared" si="5"/>
        <v>-10.868715425075466</v>
      </c>
      <c r="AH14">
        <f t="shared" si="6"/>
        <v>-237.16595255358857</v>
      </c>
      <c r="AI14">
        <f t="shared" si="7"/>
        <v>24.223533335906723</v>
      </c>
      <c r="AJ14">
        <f t="shared" si="8"/>
        <v>2.356249466655072</v>
      </c>
      <c r="AK14">
        <f t="shared" si="32"/>
        <v>0.57240401612838221</v>
      </c>
      <c r="AL14">
        <f t="shared" si="9"/>
        <v>27.152186818690176</v>
      </c>
      <c r="AN14">
        <f t="shared" si="10"/>
        <v>139.08884275756543</v>
      </c>
      <c r="AO14">
        <f t="shared" si="11"/>
        <v>-6.9544421378782726</v>
      </c>
      <c r="AP14">
        <f t="shared" si="12"/>
        <v>-5.2748868216424079</v>
      </c>
      <c r="AQ14">
        <f t="shared" si="13"/>
        <v>-115.10316617370691</v>
      </c>
      <c r="AR14">
        <f t="shared" si="14"/>
        <v>11.756347624337835</v>
      </c>
      <c r="AS14">
        <f t="shared" si="15"/>
        <v>1.1435527359089441</v>
      </c>
      <c r="AT14">
        <f t="shared" si="16"/>
        <v>0.27780342784251588</v>
      </c>
      <c r="AU14">
        <f t="shared" si="17"/>
        <v>13.177703788089294</v>
      </c>
      <c r="AW14">
        <v>11</v>
      </c>
      <c r="AX14">
        <f>(R14*SUMPRODUCT(K15:$K$23, X15:$X$23)-$AZ$3*SUMPRODUCT(K14:$K$22, W15:$W$23))/Z14</f>
        <v>49.899848676122936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329.60148591931835</v>
      </c>
      <c r="P15">
        <f t="shared" si="30"/>
        <v>16.480074295965917</v>
      </c>
      <c r="Q15" s="5">
        <f t="shared" si="31"/>
        <v>12.5</v>
      </c>
      <c r="R15">
        <f t="shared" si="0"/>
        <v>100000</v>
      </c>
      <c r="S15">
        <f t="shared" si="1"/>
        <v>46.903386419151367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43.387780401208715</v>
      </c>
      <c r="AC15">
        <f t="shared" si="2"/>
        <v>40.263735424354081</v>
      </c>
      <c r="AE15">
        <f t="shared" si="3"/>
        <v>282.94304607205623</v>
      </c>
      <c r="AF15">
        <f t="shared" si="4"/>
        <v>-14.147152303602811</v>
      </c>
      <c r="AG15">
        <f t="shared" si="5"/>
        <v>-10.730497971014783</v>
      </c>
      <c r="AH15">
        <f t="shared" si="6"/>
        <v>-236.24239847944028</v>
      </c>
      <c r="AI15">
        <f t="shared" si="7"/>
        <v>21.822997317998386</v>
      </c>
      <c r="AJ15">
        <f t="shared" si="8"/>
        <v>3.1240449768546341</v>
      </c>
      <c r="AK15">
        <f t="shared" si="32"/>
        <v>1.2799530640956149</v>
      </c>
      <c r="AL15">
        <f t="shared" si="9"/>
        <v>26.226995358948635</v>
      </c>
      <c r="AN15">
        <f t="shared" si="10"/>
        <v>130.54477606637275</v>
      </c>
      <c r="AO15">
        <f t="shared" si="11"/>
        <v>-6.527238803318637</v>
      </c>
      <c r="AP15">
        <f t="shared" si="12"/>
        <v>-4.9508566269907615</v>
      </c>
      <c r="AQ15">
        <f t="shared" si="13"/>
        <v>-108.99794653029694</v>
      </c>
      <c r="AR15">
        <f t="shared" si="14"/>
        <v>10.068734105766421</v>
      </c>
      <c r="AS15">
        <f t="shared" si="15"/>
        <v>1.441377540768062</v>
      </c>
      <c r="AT15">
        <f t="shared" si="16"/>
        <v>0.590547067501624</v>
      </c>
      <c r="AU15">
        <f t="shared" si="17"/>
        <v>12.100658714036108</v>
      </c>
      <c r="AW15">
        <v>12</v>
      </c>
      <c r="AX15">
        <f>(R15*SUMPRODUCT(K16:$K$23, X16:$X$23)-$AZ$3*SUMPRODUCT(K15:$K$22, W16:$W$23))/Z15</f>
        <v>46.903386419151367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329.60148591931835</v>
      </c>
      <c r="P16">
        <f t="shared" si="30"/>
        <v>16.480074295965917</v>
      </c>
      <c r="Q16" s="5">
        <f t="shared" si="31"/>
        <v>12.5</v>
      </c>
      <c r="R16">
        <f t="shared" si="0"/>
        <v>100000</v>
      </c>
      <c r="S16">
        <f t="shared" si="1"/>
        <v>43.12891265824598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40.263735424354081</v>
      </c>
      <c r="AC16">
        <f t="shared" si="2"/>
        <v>36.551711295627683</v>
      </c>
      <c r="AE16">
        <f t="shared" si="3"/>
        <v>279.33693694986789</v>
      </c>
      <c r="AF16">
        <f t="shared" si="4"/>
        <v>-13.966846847493395</v>
      </c>
      <c r="AG16">
        <f t="shared" si="5"/>
        <v>-10.593737774374199</v>
      </c>
      <c r="AH16">
        <f t="shared" si="6"/>
        <v>-235.64173544348463</v>
      </c>
      <c r="AI16">
        <f t="shared" si="7"/>
        <v>19.134616884515651</v>
      </c>
      <c r="AJ16">
        <f t="shared" si="8"/>
        <v>3.712024128726398</v>
      </c>
      <c r="AK16">
        <f t="shared" si="32"/>
        <v>2.170000161239773</v>
      </c>
      <c r="AL16">
        <f t="shared" si="9"/>
        <v>25.016641174481823</v>
      </c>
      <c r="AN16">
        <f t="shared" si="10"/>
        <v>122.19681700522125</v>
      </c>
      <c r="AO16">
        <f t="shared" si="11"/>
        <v>-6.1098408502610626</v>
      </c>
      <c r="AP16">
        <f t="shared" si="12"/>
        <v>-4.6342637330802736</v>
      </c>
      <c r="AQ16">
        <f t="shared" si="13"/>
        <v>-103.08221440098335</v>
      </c>
      <c r="AR16">
        <f t="shared" si="14"/>
        <v>8.3704980208965569</v>
      </c>
      <c r="AS16">
        <f t="shared" si="15"/>
        <v>1.6238365685893943</v>
      </c>
      <c r="AT16">
        <f t="shared" si="16"/>
        <v>0.94927335961984227</v>
      </c>
      <c r="AU16">
        <f t="shared" si="17"/>
        <v>10.943607949105795</v>
      </c>
      <c r="AW16">
        <v>13</v>
      </c>
      <c r="AX16">
        <f>(R16*SUMPRODUCT(K17:$K$23, X17:$X$23)-$AZ$3*SUMPRODUCT(K16:$K$22, W17:$W$23))/Z16</f>
        <v>43.12891265824598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329.60148591931835</v>
      </c>
      <c r="P17">
        <f t="shared" si="30"/>
        <v>16.480074295965917</v>
      </c>
      <c r="Q17" s="5">
        <f t="shared" si="31"/>
        <v>12.5</v>
      </c>
      <c r="R17">
        <f t="shared" si="0"/>
        <v>100000</v>
      </c>
      <c r="S17">
        <f t="shared" si="1"/>
        <v>39.125747969117661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36.551711295627683</v>
      </c>
      <c r="AC17">
        <f t="shared" si="2"/>
        <v>32.735492806629452</v>
      </c>
      <c r="AE17">
        <f t="shared" si="3"/>
        <v>275.76896625420721</v>
      </c>
      <c r="AF17">
        <f t="shared" si="4"/>
        <v>-13.788448312710361</v>
      </c>
      <c r="AG17">
        <f t="shared" si="5"/>
        <v>-10.458423961782119</v>
      </c>
      <c r="AH17">
        <f t="shared" si="6"/>
        <v>-235.01147878671725</v>
      </c>
      <c r="AI17">
        <f t="shared" si="7"/>
        <v>16.510615192997449</v>
      </c>
      <c r="AJ17">
        <f t="shared" si="8"/>
        <v>3.8162184889982314</v>
      </c>
      <c r="AK17">
        <f t="shared" si="32"/>
        <v>4.1197447634723181</v>
      </c>
      <c r="AL17">
        <f t="shared" si="9"/>
        <v>24.446578445467999</v>
      </c>
      <c r="AN17">
        <f t="shared" si="10"/>
        <v>113.62531511878454</v>
      </c>
      <c r="AO17">
        <f t="shared" si="11"/>
        <v>-5.6812657559392274</v>
      </c>
      <c r="AP17">
        <f t="shared" si="12"/>
        <v>-4.3091930699987184</v>
      </c>
      <c r="AQ17">
        <f t="shared" si="13"/>
        <v>-96.831973867055467</v>
      </c>
      <c r="AR17">
        <f t="shared" si="14"/>
        <v>6.8028824257911058</v>
      </c>
      <c r="AS17">
        <f t="shared" si="15"/>
        <v>1.5723996585418551</v>
      </c>
      <c r="AT17">
        <f t="shared" si="16"/>
        <v>1.697461840310913</v>
      </c>
      <c r="AU17">
        <f t="shared" si="17"/>
        <v>10.072743924643873</v>
      </c>
      <c r="AW17">
        <v>14</v>
      </c>
      <c r="AX17">
        <f>(R17*SUMPRODUCT(K18:$K$23, X18:$X$23)-$AZ$3*SUMPRODUCT(K17:$K$22, W18:$W$23))/Z17</f>
        <v>39.125747969117661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329.60148591931835</v>
      </c>
      <c r="P18">
        <f t="shared" si="30"/>
        <v>16.480074295965917</v>
      </c>
      <c r="Q18" s="5">
        <f t="shared" si="31"/>
        <v>12.5</v>
      </c>
      <c r="R18">
        <f t="shared" si="0"/>
        <v>100000</v>
      </c>
      <c r="S18">
        <f t="shared" si="1"/>
        <v>35.06151576241799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32.735492806629452</v>
      </c>
      <c r="AC18">
        <f t="shared" si="2"/>
        <v>28.959508343470308</v>
      </c>
      <c r="AE18">
        <f t="shared" si="3"/>
        <v>272.23857194822091</v>
      </c>
      <c r="AF18">
        <f t="shared" si="4"/>
        <v>-13.611928597411044</v>
      </c>
      <c r="AG18">
        <f t="shared" si="5"/>
        <v>-10.324535218223383</v>
      </c>
      <c r="AH18">
        <f t="shared" si="6"/>
        <v>-234.43603152730796</v>
      </c>
      <c r="AI18">
        <f t="shared" si="7"/>
        <v>13.866076605278494</v>
      </c>
      <c r="AJ18">
        <f t="shared" si="8"/>
        <v>3.7759844631591442</v>
      </c>
      <c r="AK18">
        <f t="shared" si="32"/>
        <v>6.293422141000689</v>
      </c>
      <c r="AL18">
        <f t="shared" si="9"/>
        <v>23.935483209438328</v>
      </c>
      <c r="AN18">
        <f t="shared" si="10"/>
        <v>104.82261829234079</v>
      </c>
      <c r="AO18">
        <f t="shared" si="11"/>
        <v>-5.2411309146170391</v>
      </c>
      <c r="AP18">
        <f t="shared" si="12"/>
        <v>-3.9753544344608871</v>
      </c>
      <c r="AQ18">
        <f t="shared" si="13"/>
        <v>-90.267144993076613</v>
      </c>
      <c r="AR18">
        <f t="shared" si="14"/>
        <v>5.3389879501862509</v>
      </c>
      <c r="AS18">
        <f t="shared" si="15"/>
        <v>1.4539033731591207</v>
      </c>
      <c r="AT18">
        <f t="shared" si="16"/>
        <v>2.4232164535602743</v>
      </c>
      <c r="AU18">
        <f t="shared" si="17"/>
        <v>9.2161077769056465</v>
      </c>
      <c r="AW18">
        <v>15</v>
      </c>
      <c r="AX18">
        <f>(R18*SUMPRODUCT(K19:$K$23, X19:$X$23)-$AZ$3*SUMPRODUCT(K18:$K$22, W19:$W$23))/Z18</f>
        <v>35.06151576241799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329.60148591931835</v>
      </c>
      <c r="P19">
        <f t="shared" si="30"/>
        <v>16.480074295965917</v>
      </c>
      <c r="Q19" s="5">
        <f t="shared" si="31"/>
        <v>12.5</v>
      </c>
      <c r="R19">
        <f t="shared" si="0"/>
        <v>100000</v>
      </c>
      <c r="S19">
        <f t="shared" si="1"/>
        <v>30.287338841211962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28.959508343470308</v>
      </c>
      <c r="AC19">
        <f t="shared" si="2"/>
        <v>24.695082561357765</v>
      </c>
      <c r="AE19">
        <f t="shared" si="3"/>
        <v>268.74384540012159</v>
      </c>
      <c r="AF19">
        <f t="shared" si="4"/>
        <v>-13.437192270006079</v>
      </c>
      <c r="AG19">
        <f t="shared" si="5"/>
        <v>-10.19199915962705</v>
      </c>
      <c r="AH19">
        <f t="shared" si="6"/>
        <v>-234.3256513127979</v>
      </c>
      <c r="AI19">
        <f t="shared" si="7"/>
        <v>10.78900265769056</v>
      </c>
      <c r="AJ19">
        <f t="shared" si="8"/>
        <v>4.2644257821125429</v>
      </c>
      <c r="AK19">
        <f t="shared" si="32"/>
        <v>6.3391354008609646</v>
      </c>
      <c r="AL19">
        <f t="shared" si="9"/>
        <v>21.392563840664067</v>
      </c>
      <c r="AN19">
        <f t="shared" si="10"/>
        <v>96.401164841924739</v>
      </c>
      <c r="AO19">
        <f t="shared" si="11"/>
        <v>-4.8200582420962368</v>
      </c>
      <c r="AP19">
        <f t="shared" si="12"/>
        <v>-3.6559742962415807</v>
      </c>
      <c r="AQ19">
        <f t="shared" si="13"/>
        <v>-84.05500674913759</v>
      </c>
      <c r="AR19">
        <f t="shared" si="14"/>
        <v>3.8701255544493343</v>
      </c>
      <c r="AS19">
        <f t="shared" si="15"/>
        <v>1.5296931253086814</v>
      </c>
      <c r="AT19">
        <f t="shared" si="16"/>
        <v>2.2739126763027335</v>
      </c>
      <c r="AU19">
        <f t="shared" si="17"/>
        <v>7.673731356060749</v>
      </c>
      <c r="AW19">
        <v>16</v>
      </c>
      <c r="AX19">
        <f>(R19*SUMPRODUCT(K20:$K$23, X20:$X$23)-$AZ$3*SUMPRODUCT(K19:$K$22, W20:$W$23))/Z19</f>
        <v>30.287338841211962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329.60148591931835</v>
      </c>
      <c r="P20">
        <f t="shared" si="30"/>
        <v>16.480074295965917</v>
      </c>
      <c r="Q20" s="5">
        <f t="shared" si="31"/>
        <v>12.5</v>
      </c>
      <c r="R20">
        <f t="shared" si="0"/>
        <v>100000</v>
      </c>
      <c r="S20">
        <f t="shared" si="1"/>
        <v>22.89777370712563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24.695082561357765</v>
      </c>
      <c r="AC20">
        <f t="shared" si="2"/>
        <v>18.429626597045541</v>
      </c>
      <c r="AE20">
        <f t="shared" si="3"/>
        <v>265.2848433659766</v>
      </c>
      <c r="AF20">
        <f t="shared" si="4"/>
        <v>-13.26424216829883</v>
      </c>
      <c r="AG20">
        <f t="shared" si="5"/>
        <v>-10.06081793844349</v>
      </c>
      <c r="AH20">
        <f t="shared" si="6"/>
        <v>-234.08983669831412</v>
      </c>
      <c r="AI20">
        <f t="shared" si="7"/>
        <v>7.8699465609201695</v>
      </c>
      <c r="AJ20">
        <f t="shared" si="8"/>
        <v>6.2654559643122241</v>
      </c>
      <c r="AK20">
        <f t="shared" si="32"/>
        <v>1.1898774401638528</v>
      </c>
      <c r="AL20">
        <f t="shared" si="9"/>
        <v>15.325279965396247</v>
      </c>
      <c r="AN20">
        <f t="shared" si="10"/>
        <v>90.259305178074854</v>
      </c>
      <c r="AO20">
        <f t="shared" si="11"/>
        <v>-4.5129652589037423</v>
      </c>
      <c r="AP20">
        <f t="shared" si="12"/>
        <v>-3.4230468093281372</v>
      </c>
      <c r="AQ20">
        <f t="shared" si="13"/>
        <v>-79.645658385731409</v>
      </c>
      <c r="AR20">
        <f t="shared" si="14"/>
        <v>2.6776347241115563</v>
      </c>
      <c r="AS20">
        <f t="shared" si="15"/>
        <v>2.1317301613891408</v>
      </c>
      <c r="AT20">
        <f t="shared" si="16"/>
        <v>0.40483847336914863</v>
      </c>
      <c r="AU20">
        <f t="shared" si="17"/>
        <v>5.2142033588698462</v>
      </c>
      <c r="AW20">
        <v>17</v>
      </c>
      <c r="AX20">
        <f>(R20*SUMPRODUCT(K21:$K$23, X21:$X$23)-$AZ$3*SUMPRODUCT(K20:$K$22, W21:$W$23))/Z20</f>
        <v>22.89777370712563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329.60148591931835</v>
      </c>
      <c r="P21">
        <f t="shared" si="30"/>
        <v>16.480074295965917</v>
      </c>
      <c r="Q21" s="5">
        <f t="shared" si="31"/>
        <v>12.5</v>
      </c>
      <c r="R21">
        <f t="shared" si="0"/>
        <v>100000</v>
      </c>
      <c r="S21">
        <f t="shared" si="1"/>
        <v>14.266885446853424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18.429626597045541</v>
      </c>
      <c r="AC21">
        <f t="shared" si="2"/>
        <v>11.334678426909718</v>
      </c>
      <c r="AE21">
        <f t="shared" si="3"/>
        <v>261.86001603812184</v>
      </c>
      <c r="AF21">
        <f t="shared" si="4"/>
        <v>-13.093000801906092</v>
      </c>
      <c r="AG21">
        <f t="shared" si="5"/>
        <v>-9.9309327788581854</v>
      </c>
      <c r="AH21">
        <f t="shared" si="6"/>
        <v>-234.21584160696443</v>
      </c>
      <c r="AI21">
        <f t="shared" si="7"/>
        <v>4.6202408503931167</v>
      </c>
      <c r="AJ21">
        <f t="shared" si="8"/>
        <v>7.0949481701358224</v>
      </c>
      <c r="AK21">
        <f t="shared" si="32"/>
        <v>0.42751462693321812</v>
      </c>
      <c r="AL21">
        <f t="shared" si="9"/>
        <v>12.142703647462158</v>
      </c>
      <c r="AN21">
        <f t="shared" si="10"/>
        <v>84.746559068035694</v>
      </c>
      <c r="AO21">
        <f t="shared" si="11"/>
        <v>-4.2373279534017838</v>
      </c>
      <c r="AP21">
        <f t="shared" si="12"/>
        <v>-3.2139781936837362</v>
      </c>
      <c r="AQ21">
        <f t="shared" si="13"/>
        <v>-75.799990222732845</v>
      </c>
      <c r="AR21">
        <f t="shared" si="14"/>
        <v>1.4952626982173161</v>
      </c>
      <c r="AS21">
        <f t="shared" si="15"/>
        <v>2.2961598081378463</v>
      </c>
      <c r="AT21">
        <f t="shared" si="16"/>
        <v>0.13835786819233506</v>
      </c>
      <c r="AU21">
        <f t="shared" si="17"/>
        <v>3.9297803745474975</v>
      </c>
      <c r="AW21">
        <v>18</v>
      </c>
      <c r="AX21">
        <f>(R21*SUMPRODUCT(K22:$K$23, X22:$X$23)-$AZ$3*SUMPRODUCT(K21:$K$22, W22:$W$23))/Z21</f>
        <v>14.266885446853424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329.60148591931835</v>
      </c>
      <c r="P22">
        <f t="shared" si="30"/>
        <v>16.480074295965917</v>
      </c>
      <c r="Q22" s="5">
        <f t="shared" si="31"/>
        <v>12.5</v>
      </c>
      <c r="R22">
        <f t="shared" si="0"/>
        <v>100000</v>
      </c>
      <c r="S22">
        <f t="shared" si="1"/>
        <v>6.2582665200683181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11.334678426909718</v>
      </c>
      <c r="AC22">
        <f t="shared" si="2"/>
        <v>4.9076361463789127</v>
      </c>
      <c r="AE22">
        <f t="shared" si="3"/>
        <v>258.46840511039613</v>
      </c>
      <c r="AF22">
        <f t="shared" si="4"/>
        <v>-12.923420255519806</v>
      </c>
      <c r="AG22">
        <f t="shared" si="5"/>
        <v>-9.8023073375064147</v>
      </c>
      <c r="AH22">
        <f t="shared" si="6"/>
        <v>-234.52890850551492</v>
      </c>
      <c r="AI22">
        <f t="shared" si="7"/>
        <v>1.2137690118549926</v>
      </c>
      <c r="AJ22">
        <f t="shared" si="8"/>
        <v>6.4270422805308058</v>
      </c>
      <c r="AK22">
        <f t="shared" si="32"/>
        <v>5.3944729289175068</v>
      </c>
      <c r="AL22">
        <f t="shared" si="9"/>
        <v>13.035284221303305</v>
      </c>
      <c r="AN22">
        <f t="shared" si="10"/>
        <v>78.176562275688326</v>
      </c>
      <c r="AO22">
        <f t="shared" si="11"/>
        <v>-3.9088281137844159</v>
      </c>
      <c r="AP22">
        <f t="shared" si="12"/>
        <v>-2.9648137832889199</v>
      </c>
      <c r="AQ22">
        <f t="shared" si="13"/>
        <v>-70.935802824331887</v>
      </c>
      <c r="AR22">
        <f t="shared" si="14"/>
        <v>0.36711755428310144</v>
      </c>
      <c r="AS22">
        <f t="shared" si="15"/>
        <v>1.9439283918581702</v>
      </c>
      <c r="AT22">
        <f t="shared" si="16"/>
        <v>1.6316166329571697</v>
      </c>
      <c r="AU22">
        <f t="shared" si="17"/>
        <v>3.9426625790984415</v>
      </c>
      <c r="AW22">
        <v>19</v>
      </c>
      <c r="AX22">
        <f>(R22*SUMPRODUCT(K23:$K$23, X23:$X$23)-$AZ$3*SUMPRODUCT(K22:$K$22, W23:$W$23))/Z22</f>
        <v>6.2582665200683181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329.60148591931835</v>
      </c>
      <c r="P23">
        <f t="shared" si="30"/>
        <v>16.480074295965917</v>
      </c>
      <c r="Q23" s="5">
        <f t="shared" si="31"/>
        <v>12.5</v>
      </c>
      <c r="R23">
        <f t="shared" si="0"/>
        <v>100000</v>
      </c>
      <c r="S23">
        <f t="shared" si="1"/>
        <v>6.3406827139846911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4.9076361463789127</v>
      </c>
      <c r="AC23">
        <f t="shared" si="2"/>
        <v>4.9076361463789127</v>
      </c>
      <c r="AE23">
        <f t="shared" si="3"/>
        <v>255.10883278077119</v>
      </c>
      <c r="AF23">
        <f t="shared" si="4"/>
        <v>-12.755441639038558</v>
      </c>
      <c r="AG23">
        <f t="shared" si="5"/>
        <v>-9.6748969467335062</v>
      </c>
      <c r="AH23">
        <f t="shared" si="6"/>
        <v>-235.09853918275383</v>
      </c>
      <c r="AI23">
        <f t="shared" si="7"/>
        <v>-2.420044987754693</v>
      </c>
      <c r="AJ23">
        <f t="shared" si="8"/>
        <v>0</v>
      </c>
      <c r="AK23">
        <f t="shared" si="32"/>
        <v>17.308271910167811</v>
      </c>
      <c r="AL23">
        <f t="shared" si="9"/>
        <v>14.888226922413118</v>
      </c>
      <c r="AN23">
        <f t="shared" si="10"/>
        <v>69.898019131469269</v>
      </c>
      <c r="AO23">
        <f t="shared" si="11"/>
        <v>-3.494900956573463</v>
      </c>
      <c r="AP23">
        <f t="shared" si="12"/>
        <v>-2.6508534593112878</v>
      </c>
      <c r="AQ23">
        <f t="shared" si="13"/>
        <v>-64.415339956881468</v>
      </c>
      <c r="AR23">
        <f t="shared" si="14"/>
        <v>-0.66307524129695272</v>
      </c>
      <c r="AS23">
        <f t="shared" si="15"/>
        <v>0</v>
      </c>
      <c r="AT23">
        <f t="shared" si="16"/>
        <v>4.7423443082005718</v>
      </c>
      <c r="AU23">
        <f t="shared" si="17"/>
        <v>4.0792690669036187</v>
      </c>
      <c r="AW23">
        <v>20</v>
      </c>
      <c r="AX23">
        <f>(R23*SUMPRODUCT(K$23:$K24, X$23:$X24)-$AZ$3*SUMPRODUCT(K$22:$K23, W$23:$W24))/Z23</f>
        <v>6.3406827139846911</v>
      </c>
    </row>
    <row r="25" spans="5:50" x14ac:dyDescent="0.25">
      <c r="AN25" s="6">
        <f t="shared" ref="AN25:AU25" si="33">SUM(AN3:AN23)</f>
        <v>3152.040822805865</v>
      </c>
      <c r="AO25" s="6">
        <f t="shared" si="33"/>
        <v>-404.80315557978213</v>
      </c>
      <c r="AP25" s="6">
        <f t="shared" si="33"/>
        <v>-207.03984423091458</v>
      </c>
      <c r="AQ25" s="6">
        <f t="shared" si="33"/>
        <v>-2578.5307187451631</v>
      </c>
      <c r="AR25" s="6">
        <f t="shared" si="33"/>
        <v>-38.332895749995146</v>
      </c>
      <c r="AS25" s="6">
        <f t="shared" si="33"/>
        <v>-21.798672556355481</v>
      </c>
      <c r="AT25" s="6">
        <f t="shared" si="33"/>
        <v>60.131568306350324</v>
      </c>
      <c r="AU25" s="7">
        <f t="shared" si="33"/>
        <v>-2.5490720645393594E-13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7330-EE60-4194-B279-9385AF3EC024}">
  <sheetPr codeName="Sheet6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361.2382102081238</v>
      </c>
      <c r="K3">
        <v>1</v>
      </c>
      <c r="L3" s="2">
        <v>0</v>
      </c>
      <c r="O3">
        <f>$C$3</f>
        <v>361.2382102081238</v>
      </c>
      <c r="P3">
        <f>O3*B5</f>
        <v>288.99056816649903</v>
      </c>
      <c r="Q3" s="5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361.2382102081238</v>
      </c>
      <c r="AF3">
        <f t="shared" ref="AF3:AF23" si="4">-$Z3*P3</f>
        <v>-288.99056816649903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-27.752357958375228</v>
      </c>
      <c r="AJ3">
        <f t="shared" ref="AJ3:AJ23" si="8">AB3-AC3</f>
        <v>0</v>
      </c>
      <c r="AL3">
        <f t="shared" ref="AL3:AL23" si="9">SUM(AI3:AK3)</f>
        <v>-27.752357958375228</v>
      </c>
      <c r="AN3">
        <f t="shared" ref="AN3:AN23" si="10">AE3*$K3</f>
        <v>361.2382102081238</v>
      </c>
      <c r="AO3">
        <f t="shared" ref="AO3:AO23" si="11">AF3*$K3</f>
        <v>-288.99056816649903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-27.752357958375228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-27.752357958375228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274.57666278857232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100000</v>
      </c>
      <c r="S4">
        <f t="shared" si="1"/>
        <v>23.823199564365591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0</v>
      </c>
      <c r="AC4">
        <f t="shared" si="2"/>
        <v>23.521216686687694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-267.60000000000002</v>
      </c>
      <c r="AI4">
        <f t="shared" si="7"/>
        <v>-267.60000000000002</v>
      </c>
      <c r="AJ4">
        <f t="shared" si="8"/>
        <v>-23.521216686687694</v>
      </c>
      <c r="AK4">
        <f>G4*MAX(0, SUM(AB4, AE4:AF4))</f>
        <v>0</v>
      </c>
      <c r="AL4">
        <f t="shared" si="9"/>
        <v>-291.12121668668772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-251.05544610188574</v>
      </c>
      <c r="AR4">
        <f t="shared" si="14"/>
        <v>-251.05544610188574</v>
      </c>
      <c r="AS4">
        <f t="shared" si="15"/>
        <v>-22.067001300954772</v>
      </c>
      <c r="AT4">
        <f t="shared" si="16"/>
        <v>0</v>
      </c>
      <c r="AU4">
        <f t="shared" si="17"/>
        <v>-273.12244740284052</v>
      </c>
      <c r="AW4">
        <v>1</v>
      </c>
      <c r="AX4">
        <f>(R4*SUMPRODUCT(K5:$K$23, X5:$X$23)-$AZ$3*SUMPRODUCT(K4:$K$22, W5:$W$23))/Z4</f>
        <v>23.823199564365591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361.2382102081238</v>
      </c>
      <c r="P5">
        <f t="shared" ref="P5:P23" si="30">O5*$C$5</f>
        <v>18.061910510406189</v>
      </c>
      <c r="Q5" s="5">
        <f t="shared" ref="Q5:Q23" si="31">$C$8</f>
        <v>12.5</v>
      </c>
      <c r="R5">
        <f t="shared" si="0"/>
        <v>100000</v>
      </c>
      <c r="S5">
        <f t="shared" si="1"/>
        <v>49.494824875861006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23.521216686687694</v>
      </c>
      <c r="AC5">
        <f t="shared" si="2"/>
        <v>48.247154206092091</v>
      </c>
      <c r="AE5">
        <f t="shared" si="3"/>
        <v>352.13208000548303</v>
      </c>
      <c r="AF5">
        <f t="shared" si="4"/>
        <v>-17.606604000274153</v>
      </c>
      <c r="AG5">
        <f t="shared" si="5"/>
        <v>-12.184898705849999</v>
      </c>
      <c r="AH5">
        <f t="shared" si="6"/>
        <v>-265.88635320000003</v>
      </c>
      <c r="AI5">
        <f t="shared" si="7"/>
        <v>56.454224099358839</v>
      </c>
      <c r="AJ5">
        <f t="shared" si="8"/>
        <v>-24.725937519404397</v>
      </c>
      <c r="AK5">
        <f>G5*SUM(AB5, AE5:AF5)</f>
        <v>14.67991440036776</v>
      </c>
      <c r="AL5">
        <f t="shared" si="9"/>
        <v>46.408200980322206</v>
      </c>
      <c r="AN5">
        <f t="shared" si="10"/>
        <v>304.08806348445523</v>
      </c>
      <c r="AO5">
        <f t="shared" si="11"/>
        <v>-15.204403174222762</v>
      </c>
      <c r="AP5">
        <f t="shared" si="12"/>
        <v>-10.522421732091196</v>
      </c>
      <c r="AQ5">
        <f t="shared" si="13"/>
        <v>-229.60948701485231</v>
      </c>
      <c r="AR5">
        <f t="shared" si="14"/>
        <v>48.751751563288934</v>
      </c>
      <c r="AS5">
        <f t="shared" si="15"/>
        <v>-21.35239271013377</v>
      </c>
      <c r="AT5">
        <f t="shared" si="16"/>
        <v>12.677023752155415</v>
      </c>
      <c r="AU5">
        <f t="shared" si="17"/>
        <v>40.076382605310584</v>
      </c>
      <c r="AW5">
        <v>2</v>
      </c>
      <c r="AX5">
        <f>(R5*SUMPRODUCT(K6:$K$23, X6:$X$23)-$AZ$3*SUMPRODUCT(K5:$K$22, W6:$W$23))/Z5</f>
        <v>49.494824875861006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361.2382102081238</v>
      </c>
      <c r="P6">
        <f t="shared" si="30"/>
        <v>18.061910510406189</v>
      </c>
      <c r="Q6" s="5">
        <f t="shared" si="31"/>
        <v>12.5</v>
      </c>
      <c r="R6">
        <f t="shared" si="0"/>
        <v>100000</v>
      </c>
      <c r="S6">
        <f t="shared" si="1"/>
        <v>75.967937997214122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48.247154206092091</v>
      </c>
      <c r="AC6">
        <f t="shared" si="2"/>
        <v>73.111199235793265</v>
      </c>
      <c r="AE6">
        <f t="shared" si="3"/>
        <v>347.65401634405333</v>
      </c>
      <c r="AF6">
        <f t="shared" si="4"/>
        <v>-17.382700817202664</v>
      </c>
      <c r="AG6">
        <f t="shared" si="5"/>
        <v>-12.029943349007706</v>
      </c>
      <c r="AH6">
        <f t="shared" si="6"/>
        <v>-264.85095827035559</v>
      </c>
      <c r="AI6">
        <f t="shared" si="7"/>
        <v>53.390413907487414</v>
      </c>
      <c r="AJ6">
        <f t="shared" si="8"/>
        <v>-24.864045029701174</v>
      </c>
      <c r="AK6">
        <f>G6*SUM(AB6, AE6:AF6)</f>
        <v>22.143330479377152</v>
      </c>
      <c r="AL6">
        <f t="shared" si="9"/>
        <v>50.669699357163395</v>
      </c>
      <c r="AN6">
        <f t="shared" si="10"/>
        <v>270.76206311428876</v>
      </c>
      <c r="AO6">
        <f t="shared" si="11"/>
        <v>-13.538103155714438</v>
      </c>
      <c r="AP6">
        <f t="shared" si="12"/>
        <v>-9.3692352948450512</v>
      </c>
      <c r="AQ6">
        <f t="shared" si="13"/>
        <v>-206.27287046242267</v>
      </c>
      <c r="AR6">
        <f t="shared" si="14"/>
        <v>41.581854201306662</v>
      </c>
      <c r="AS6">
        <f t="shared" si="15"/>
        <v>-19.364770182738098</v>
      </c>
      <c r="AT6">
        <f t="shared" si="16"/>
        <v>17.245806356179685</v>
      </c>
      <c r="AU6">
        <f t="shared" si="17"/>
        <v>39.462890374748248</v>
      </c>
      <c r="AW6">
        <v>3</v>
      </c>
      <c r="AX6">
        <f>(R6*SUMPRODUCT(K7:$K$23, X7:$X$23)-$AZ$3*SUMPRODUCT(K6:$K$22, W7:$W$23))/Z6</f>
        <v>75.967937997214122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361.2382102081238</v>
      </c>
      <c r="P7">
        <f t="shared" si="30"/>
        <v>18.061910510406189</v>
      </c>
      <c r="Q7" s="5">
        <f t="shared" si="31"/>
        <v>12.5</v>
      </c>
      <c r="R7">
        <f t="shared" si="0"/>
        <v>100000</v>
      </c>
      <c r="S7">
        <f t="shared" si="1"/>
        <v>97.532837656950747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73.111199235793265</v>
      </c>
      <c r="AC7">
        <f t="shared" si="2"/>
        <v>92.668849458376599</v>
      </c>
      <c r="AE7">
        <f t="shared" si="3"/>
        <v>343.22316590574837</v>
      </c>
      <c r="AF7">
        <f t="shared" si="4"/>
        <v>-17.161158295287418</v>
      </c>
      <c r="AG7">
        <f t="shared" si="5"/>
        <v>-11.876621721024602</v>
      </c>
      <c r="AH7">
        <f t="shared" si="6"/>
        <v>-264.17755594420925</v>
      </c>
      <c r="AI7">
        <f t="shared" si="7"/>
        <v>50.007829945227115</v>
      </c>
      <c r="AJ7">
        <f t="shared" si="8"/>
        <v>-19.557650222583334</v>
      </c>
      <c r="AK7">
        <f>G7*SUM(AB7, AE7:AF7)</f>
        <v>19.599404456151081</v>
      </c>
      <c r="AL7">
        <f t="shared" si="9"/>
        <v>50.049584178794859</v>
      </c>
      <c r="AN7">
        <f t="shared" si="10"/>
        <v>241.9762837149427</v>
      </c>
      <c r="AO7">
        <f t="shared" si="11"/>
        <v>-12.098814185747134</v>
      </c>
      <c r="AP7">
        <f t="shared" si="12"/>
        <v>-8.373155056587537</v>
      </c>
      <c r="AQ7">
        <f t="shared" si="13"/>
        <v>-186.24821858857371</v>
      </c>
      <c r="AR7">
        <f t="shared" si="14"/>
        <v>35.256095884034316</v>
      </c>
      <c r="AS7">
        <f t="shared" si="15"/>
        <v>-13.788368586859935</v>
      </c>
      <c r="AT7">
        <f t="shared" si="16"/>
        <v>13.817805802268827</v>
      </c>
      <c r="AU7">
        <f t="shared" si="17"/>
        <v>35.285533099443207</v>
      </c>
      <c r="AW7">
        <v>4</v>
      </c>
      <c r="AX7">
        <f>(R7*SUMPRODUCT(K8:$K$23, X8:$X$23)-$AZ$3*SUMPRODUCT(K7:$K$22, W8:$W$23))/Z7</f>
        <v>97.532837656950747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361.2382102081238</v>
      </c>
      <c r="P8">
        <f t="shared" si="30"/>
        <v>18.061910510406189</v>
      </c>
      <c r="Q8" s="5">
        <f t="shared" si="31"/>
        <v>12.5</v>
      </c>
      <c r="R8">
        <f t="shared" si="0"/>
        <v>100000</v>
      </c>
      <c r="S8">
        <f t="shared" si="1"/>
        <v>110.23650134380617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92.668849458376599</v>
      </c>
      <c r="AC8">
        <f t="shared" si="2"/>
        <v>103.40114713743628</v>
      </c>
      <c r="AE8">
        <f t="shared" si="3"/>
        <v>338.83917640763423</v>
      </c>
      <c r="AF8">
        <f t="shared" si="4"/>
        <v>-16.941958820381711</v>
      </c>
      <c r="AG8">
        <f t="shared" si="5"/>
        <v>-11.724921631781955</v>
      </c>
      <c r="AH8">
        <f t="shared" si="6"/>
        <v>-263.47097625920981</v>
      </c>
      <c r="AI8">
        <f t="shared" si="7"/>
        <v>46.701319696260725</v>
      </c>
      <c r="AJ8">
        <f t="shared" si="8"/>
        <v>-10.732297679059684</v>
      </c>
      <c r="AK8">
        <f t="shared" ref="AK8:AK23" si="32">G8*SUM(AB8:AB8, AE8:AF8)</f>
        <v>8.8302572280718987</v>
      </c>
      <c r="AL8">
        <f t="shared" si="9"/>
        <v>44.799279245272942</v>
      </c>
      <c r="AN8">
        <f t="shared" si="10"/>
        <v>222.73708218466356</v>
      </c>
      <c r="AO8">
        <f t="shared" si="11"/>
        <v>-11.136854109233179</v>
      </c>
      <c r="AP8">
        <f t="shared" si="12"/>
        <v>-7.7074170135661939</v>
      </c>
      <c r="AQ8">
        <f t="shared" si="13"/>
        <v>-173.19354011686519</v>
      </c>
      <c r="AR8">
        <f t="shared" si="14"/>
        <v>30.69927094499899</v>
      </c>
      <c r="AS8">
        <f t="shared" si="15"/>
        <v>-7.0549122905881676</v>
      </c>
      <c r="AT8">
        <f t="shared" si="16"/>
        <v>5.8045995471155809</v>
      </c>
      <c r="AU8">
        <f t="shared" si="17"/>
        <v>29.448958201526406</v>
      </c>
      <c r="AW8">
        <v>5</v>
      </c>
      <c r="AX8">
        <f>(R8*SUMPRODUCT(K9:$K$23, X9:$X$23)-$AZ$3*SUMPRODUCT(K8:$K$22, W9:$W$23))/Z8</f>
        <v>110.23650134380617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361.2382102081238</v>
      </c>
      <c r="P9">
        <f t="shared" si="30"/>
        <v>18.061910510406189</v>
      </c>
      <c r="Q9" s="5">
        <f t="shared" si="31"/>
        <v>12.5</v>
      </c>
      <c r="R9">
        <f t="shared" si="0"/>
        <v>100000</v>
      </c>
      <c r="S9">
        <f t="shared" si="1"/>
        <v>117.17784171559677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103.40114713743628</v>
      </c>
      <c r="AC9">
        <f t="shared" si="2"/>
        <v>108.50498642821299</v>
      </c>
      <c r="AE9">
        <f t="shared" si="3"/>
        <v>334.50135727126371</v>
      </c>
      <c r="AF9">
        <f t="shared" si="4"/>
        <v>-16.725067863563186</v>
      </c>
      <c r="AG9">
        <f t="shared" si="5"/>
        <v>-11.574819185051883</v>
      </c>
      <c r="AH9">
        <f t="shared" si="6"/>
        <v>-262.82584329802427</v>
      </c>
      <c r="AI9">
        <f t="shared" si="7"/>
        <v>43.375626924624385</v>
      </c>
      <c r="AJ9">
        <f t="shared" si="8"/>
        <v>-5.1038392907767047</v>
      </c>
      <c r="AK9">
        <f t="shared" si="32"/>
        <v>2.4849468756163069</v>
      </c>
      <c r="AL9">
        <f t="shared" si="9"/>
        <v>40.756734509463989</v>
      </c>
      <c r="AN9">
        <f t="shared" si="10"/>
        <v>208.9770025266447</v>
      </c>
      <c r="AO9">
        <f t="shared" si="11"/>
        <v>-10.448850126332236</v>
      </c>
      <c r="AP9">
        <f t="shared" si="12"/>
        <v>-7.2312741503122231</v>
      </c>
      <c r="AQ9">
        <f t="shared" si="13"/>
        <v>-164.19830809361318</v>
      </c>
      <c r="AR9">
        <f t="shared" si="14"/>
        <v>27.098570156387044</v>
      </c>
      <c r="AS9">
        <f t="shared" si="15"/>
        <v>-3.1885820884705267</v>
      </c>
      <c r="AT9">
        <f t="shared" si="16"/>
        <v>1.5524503509955068</v>
      </c>
      <c r="AU9">
        <f t="shared" si="17"/>
        <v>25.462438418912026</v>
      </c>
      <c r="AW9">
        <v>6</v>
      </c>
      <c r="AX9">
        <f>(R9*SUMPRODUCT(K10:$K$23, X10:$X$23)-$AZ$3*SUMPRODUCT(K9:$K$22, W10:$W$23))/Z9</f>
        <v>117.17784171559677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361.2382102081238</v>
      </c>
      <c r="P10">
        <f t="shared" si="30"/>
        <v>18.061910510406189</v>
      </c>
      <c r="Q10" s="5">
        <f t="shared" si="31"/>
        <v>12.5</v>
      </c>
      <c r="R10">
        <f t="shared" si="0"/>
        <v>100000</v>
      </c>
      <c r="S10">
        <f t="shared" si="1"/>
        <v>121.88364493306651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108.50498642821299</v>
      </c>
      <c r="AC10">
        <f t="shared" si="2"/>
        <v>111.41367632565925</v>
      </c>
      <c r="AE10">
        <f t="shared" si="3"/>
        <v>330.20736334797255</v>
      </c>
      <c r="AF10">
        <f t="shared" si="4"/>
        <v>-16.510368167398624</v>
      </c>
      <c r="AG10">
        <f t="shared" si="5"/>
        <v>-11.426233231173374</v>
      </c>
      <c r="AH10">
        <f t="shared" si="6"/>
        <v>-262.70209622393759</v>
      </c>
      <c r="AI10">
        <f t="shared" si="7"/>
        <v>39.568665725462949</v>
      </c>
      <c r="AJ10">
        <f t="shared" si="8"/>
        <v>-2.9086898974462656</v>
      </c>
      <c r="AK10">
        <f t="shared" si="32"/>
        <v>1.7310281245960266</v>
      </c>
      <c r="AL10">
        <f t="shared" si="9"/>
        <v>38.391003952612714</v>
      </c>
      <c r="AN10">
        <f t="shared" si="10"/>
        <v>196.00414702632796</v>
      </c>
      <c r="AO10">
        <f t="shared" si="11"/>
        <v>-9.8002073513163968</v>
      </c>
      <c r="AP10">
        <f t="shared" si="12"/>
        <v>-6.7823717663132213</v>
      </c>
      <c r="AQ10">
        <f t="shared" si="13"/>
        <v>-155.93444001471377</v>
      </c>
      <c r="AR10">
        <f t="shared" si="14"/>
        <v>23.487127893984567</v>
      </c>
      <c r="AS10">
        <f t="shared" si="15"/>
        <v>-1.7265371569327033</v>
      </c>
      <c r="AT10">
        <f t="shared" si="16"/>
        <v>1.0275018933556788</v>
      </c>
      <c r="AU10">
        <f t="shared" si="17"/>
        <v>22.788092630407547</v>
      </c>
      <c r="AW10">
        <v>7</v>
      </c>
      <c r="AX10">
        <f>(R10*SUMPRODUCT(K11:$K$23, X11:$X$23)-$AZ$3*SUMPRODUCT(K10:$K$22, W11:$W$23))/Z10</f>
        <v>121.88364493306651</v>
      </c>
    </row>
    <row r="11" spans="1:52" x14ac:dyDescent="0.25">
      <c r="A11" t="s">
        <v>33</v>
      </c>
      <c r="C11" s="25">
        <f>AU25</f>
        <v>-3.1796787425264483E-13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361.2382102081238</v>
      </c>
      <c r="P11">
        <f t="shared" si="30"/>
        <v>18.061910510406189</v>
      </c>
      <c r="Q11" s="5">
        <f t="shared" si="31"/>
        <v>12.5</v>
      </c>
      <c r="R11">
        <f t="shared" si="0"/>
        <v>100000</v>
      </c>
      <c r="S11">
        <f t="shared" si="1"/>
        <v>124.39778010871652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111.41367632565925</v>
      </c>
      <c r="AC11">
        <f t="shared" si="2"/>
        <v>112.24825877393755</v>
      </c>
      <c r="AE11">
        <f t="shared" si="3"/>
        <v>325.9572643743208</v>
      </c>
      <c r="AF11">
        <f t="shared" si="4"/>
        <v>-16.297863218716039</v>
      </c>
      <c r="AG11">
        <f t="shared" si="5"/>
        <v>-11.27916618325494</v>
      </c>
      <c r="AH11">
        <f t="shared" si="6"/>
        <v>-262.43772485359</v>
      </c>
      <c r="AI11">
        <f t="shared" si="7"/>
        <v>35.942510118759856</v>
      </c>
      <c r="AJ11">
        <f t="shared" si="8"/>
        <v>-0.83458244827829731</v>
      </c>
      <c r="AK11">
        <f t="shared" si="32"/>
        <v>1.0105753859550335</v>
      </c>
      <c r="AL11">
        <f t="shared" si="9"/>
        <v>36.118503056436595</v>
      </c>
      <c r="AN11">
        <f t="shared" si="10"/>
        <v>184.00511426528968</v>
      </c>
      <c r="AO11">
        <f t="shared" si="11"/>
        <v>-9.2002557132644824</v>
      </c>
      <c r="AP11">
        <f t="shared" si="12"/>
        <v>-6.3671667706219717</v>
      </c>
      <c r="AQ11">
        <f t="shared" si="13"/>
        <v>-148.1478979825792</v>
      </c>
      <c r="AR11">
        <f t="shared" si="14"/>
        <v>20.289793798824025</v>
      </c>
      <c r="AS11">
        <f t="shared" si="15"/>
        <v>-0.47112752358511778</v>
      </c>
      <c r="AT11">
        <f t="shared" si="16"/>
        <v>0.57047674554294892</v>
      </c>
      <c r="AU11">
        <f t="shared" si="17"/>
        <v>20.389143020781859</v>
      </c>
      <c r="AW11">
        <v>8</v>
      </c>
      <c r="AX11">
        <f>(R11*SUMPRODUCT(K12:$K$23, X12:$X$23)-$AZ$3*SUMPRODUCT(K11:$K$22, W12:$W$23))/Z11</f>
        <v>124.39778010871652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361.2382102081238</v>
      </c>
      <c r="P12">
        <f t="shared" si="30"/>
        <v>18.061910510406189</v>
      </c>
      <c r="Q12" s="5">
        <f t="shared" si="31"/>
        <v>12.5</v>
      </c>
      <c r="R12">
        <f t="shared" si="0"/>
        <v>100000</v>
      </c>
      <c r="S12">
        <f t="shared" si="1"/>
        <v>124.8434617901916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112.24825877393755</v>
      </c>
      <c r="AC12">
        <f t="shared" si="2"/>
        <v>111.19609537252882</v>
      </c>
      <c r="AE12">
        <f t="shared" si="3"/>
        <v>321.74915609124827</v>
      </c>
      <c r="AF12">
        <f t="shared" si="4"/>
        <v>-16.087457804562415</v>
      </c>
      <c r="AG12">
        <f t="shared" si="5"/>
        <v>-11.13355214782912</v>
      </c>
      <c r="AH12">
        <f t="shared" si="6"/>
        <v>-262.57898874617496</v>
      </c>
      <c r="AI12">
        <f t="shared" si="7"/>
        <v>31.949157392681798</v>
      </c>
      <c r="AJ12">
        <f t="shared" si="8"/>
        <v>1.052163401408734</v>
      </c>
      <c r="AK12">
        <f t="shared" si="32"/>
        <v>0.96119290123943379</v>
      </c>
      <c r="AL12">
        <f t="shared" si="9"/>
        <v>33.962513695329967</v>
      </c>
      <c r="AN12">
        <f t="shared" si="10"/>
        <v>172.66813217998359</v>
      </c>
      <c r="AO12">
        <f t="shared" si="11"/>
        <v>-8.6334066089991808</v>
      </c>
      <c r="AP12">
        <f t="shared" si="12"/>
        <v>-5.9748708504736587</v>
      </c>
      <c r="AQ12">
        <f t="shared" si="13"/>
        <v>-140.91419566506272</v>
      </c>
      <c r="AR12">
        <f t="shared" si="14"/>
        <v>17.145659055448057</v>
      </c>
      <c r="AS12">
        <f t="shared" si="15"/>
        <v>0.5646482230954516</v>
      </c>
      <c r="AT12">
        <f t="shared" si="16"/>
        <v>0.51582849489931226</v>
      </c>
      <c r="AU12">
        <f t="shared" si="17"/>
        <v>18.22613577344282</v>
      </c>
      <c r="AW12">
        <v>9</v>
      </c>
      <c r="AX12">
        <f>(R12*SUMPRODUCT(K13:$K$23, X13:$X$23)-$AZ$3*SUMPRODUCT(K12:$K$22, W13:$W$23))/Z12</f>
        <v>124.8434617901916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361.2382102081238</v>
      </c>
      <c r="P13">
        <f t="shared" si="30"/>
        <v>18.061910510406189</v>
      </c>
      <c r="Q13" s="5">
        <f t="shared" si="31"/>
        <v>12.5</v>
      </c>
      <c r="R13">
        <f t="shared" si="0"/>
        <v>100000</v>
      </c>
      <c r="S13">
        <f t="shared" si="1"/>
        <v>123.15871726486115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111.19609537252882</v>
      </c>
      <c r="AC13">
        <f t="shared" si="2"/>
        <v>108.27474371403707</v>
      </c>
      <c r="AE13">
        <f t="shared" si="3"/>
        <v>317.58186102155446</v>
      </c>
      <c r="AF13">
        <f t="shared" si="4"/>
        <v>-15.879093051077723</v>
      </c>
      <c r="AG13">
        <f t="shared" si="5"/>
        <v>-10.989350380410437</v>
      </c>
      <c r="AH13">
        <f t="shared" si="6"/>
        <v>-262.92996752313252</v>
      </c>
      <c r="AI13">
        <f t="shared" si="7"/>
        <v>27.783450066933767</v>
      </c>
      <c r="AJ13">
        <f t="shared" si="8"/>
        <v>2.9213516584917443</v>
      </c>
      <c r="AK13">
        <f t="shared" si="32"/>
        <v>0.82579772668601104</v>
      </c>
      <c r="AL13">
        <f t="shared" si="9"/>
        <v>31.530599452111524</v>
      </c>
      <c r="AN13">
        <f t="shared" si="10"/>
        <v>162.0535652106004</v>
      </c>
      <c r="AO13">
        <f t="shared" si="11"/>
        <v>-8.1026782605300198</v>
      </c>
      <c r="AP13">
        <f t="shared" si="12"/>
        <v>-5.6075728089933667</v>
      </c>
      <c r="AQ13">
        <f t="shared" si="13"/>
        <v>-134.16615955575347</v>
      </c>
      <c r="AR13">
        <f t="shared" si="14"/>
        <v>14.177154585323532</v>
      </c>
      <c r="AS13">
        <f t="shared" si="15"/>
        <v>1.4906879441088625</v>
      </c>
      <c r="AT13">
        <f t="shared" si="16"/>
        <v>0.42138258564834841</v>
      </c>
      <c r="AU13">
        <f t="shared" si="17"/>
        <v>16.089225115080744</v>
      </c>
      <c r="AW13">
        <v>10</v>
      </c>
      <c r="AX13">
        <f>(R13*SUMPRODUCT(K14:$K$23, X14:$X$23)-$AZ$3*SUMPRODUCT(K13:$K$22, W14:$W$23))/Z13</f>
        <v>123.15871726486115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361.2382102081238</v>
      </c>
      <c r="P14">
        <f t="shared" si="30"/>
        <v>18.061910510406189</v>
      </c>
      <c r="Q14" s="5">
        <f t="shared" si="31"/>
        <v>12.5</v>
      </c>
      <c r="R14">
        <f t="shared" si="0"/>
        <v>100000</v>
      </c>
      <c r="S14">
        <f t="shared" si="1"/>
        <v>119.31757123455294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108.27474371403707</v>
      </c>
      <c r="AC14">
        <f t="shared" si="2"/>
        <v>103.53434604179267</v>
      </c>
      <c r="AE14">
        <f t="shared" si="3"/>
        <v>313.45393199199628</v>
      </c>
      <c r="AF14">
        <f t="shared" si="4"/>
        <v>-15.672696599599815</v>
      </c>
      <c r="AG14">
        <f t="shared" si="5"/>
        <v>-10.846510804165863</v>
      </c>
      <c r="AH14">
        <f t="shared" si="6"/>
        <v>-263.5685795237639</v>
      </c>
      <c r="AI14">
        <f t="shared" si="7"/>
        <v>23.366145064466707</v>
      </c>
      <c r="AJ14">
        <f t="shared" si="8"/>
        <v>4.7403976722443986</v>
      </c>
      <c r="AK14">
        <f t="shared" si="32"/>
        <v>0.73090076239158031</v>
      </c>
      <c r="AL14">
        <f t="shared" si="9"/>
        <v>28.837443499102687</v>
      </c>
      <c r="AN14">
        <f t="shared" si="10"/>
        <v>152.12782287425622</v>
      </c>
      <c r="AO14">
        <f t="shared" si="11"/>
        <v>-7.6063911437128109</v>
      </c>
      <c r="AP14">
        <f t="shared" si="12"/>
        <v>-5.2641103078010936</v>
      </c>
      <c r="AQ14">
        <f t="shared" si="13"/>
        <v>-127.91708793123156</v>
      </c>
      <c r="AR14">
        <f t="shared" si="14"/>
        <v>11.340233491510743</v>
      </c>
      <c r="AS14">
        <f t="shared" si="15"/>
        <v>2.3006454979009354</v>
      </c>
      <c r="AT14">
        <f t="shared" si="16"/>
        <v>0.35472626236701438</v>
      </c>
      <c r="AU14">
        <f t="shared" si="17"/>
        <v>13.995605251778693</v>
      </c>
      <c r="AW14">
        <v>11</v>
      </c>
      <c r="AX14">
        <f>(R14*SUMPRODUCT(K15:$K$23, X15:$X$23)-$AZ$3*SUMPRODUCT(K14:$K$22, W15:$W$23))/Z14</f>
        <v>119.31757123455294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361.2382102081238</v>
      </c>
      <c r="P15">
        <f t="shared" si="30"/>
        <v>18.061910510406189</v>
      </c>
      <c r="Q15" s="5">
        <f t="shared" si="31"/>
        <v>12.5</v>
      </c>
      <c r="R15">
        <f t="shared" si="0"/>
        <v>100000</v>
      </c>
      <c r="S15">
        <f t="shared" si="1"/>
        <v>113.47464984046036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103.53434604179267</v>
      </c>
      <c r="AC15">
        <f t="shared" si="2"/>
        <v>97.179657240267829</v>
      </c>
      <c r="AE15">
        <f t="shared" si="3"/>
        <v>309.36429854129676</v>
      </c>
      <c r="AF15">
        <f t="shared" si="4"/>
        <v>-15.468214927064837</v>
      </c>
      <c r="AG15">
        <f t="shared" si="5"/>
        <v>-10.70499637770391</v>
      </c>
      <c r="AH15">
        <f t="shared" si="6"/>
        <v>-264.39454736234705</v>
      </c>
      <c r="AI15">
        <f t="shared" si="7"/>
        <v>18.796539874180951</v>
      </c>
      <c r="AJ15">
        <f t="shared" si="8"/>
        <v>6.3546888015248442</v>
      </c>
      <c r="AK15">
        <f t="shared" si="32"/>
        <v>1.6294647615897011</v>
      </c>
      <c r="AL15">
        <f t="shared" si="9"/>
        <v>26.780693437295497</v>
      </c>
      <c r="AN15">
        <f t="shared" si="10"/>
        <v>142.73506147848258</v>
      </c>
      <c r="AO15">
        <f t="shared" si="11"/>
        <v>-7.1367530739241278</v>
      </c>
      <c r="AP15">
        <f t="shared" si="12"/>
        <v>-4.9390906555900873</v>
      </c>
      <c r="AQ15">
        <f t="shared" si="13"/>
        <v>-121.98683607088074</v>
      </c>
      <c r="AR15">
        <f t="shared" si="14"/>
        <v>8.6723816780876088</v>
      </c>
      <c r="AS15">
        <f t="shared" si="15"/>
        <v>2.9319378513910643</v>
      </c>
      <c r="AT15">
        <f t="shared" si="16"/>
        <v>0.75180540876626012</v>
      </c>
      <c r="AU15">
        <f t="shared" si="17"/>
        <v>12.356124938244934</v>
      </c>
      <c r="AW15">
        <v>12</v>
      </c>
      <c r="AX15">
        <f>(R15*SUMPRODUCT(K16:$K$23, X16:$X$23)-$AZ$3*SUMPRODUCT(K15:$K$22, W16:$W$23))/Z15</f>
        <v>113.47464984046036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361.2382102081238</v>
      </c>
      <c r="P16">
        <f t="shared" si="30"/>
        <v>18.061910510406189</v>
      </c>
      <c r="Q16" s="5">
        <f t="shared" si="31"/>
        <v>12.5</v>
      </c>
      <c r="R16">
        <f t="shared" si="0"/>
        <v>100000</v>
      </c>
      <c r="S16">
        <f t="shared" si="1"/>
        <v>105.75975349369357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97.179657240267829</v>
      </c>
      <c r="AC16">
        <f t="shared" si="2"/>
        <v>89.385758602655301</v>
      </c>
      <c r="AE16">
        <f t="shared" si="3"/>
        <v>305.31038877321157</v>
      </c>
      <c r="AF16">
        <f t="shared" si="4"/>
        <v>-15.265519438660579</v>
      </c>
      <c r="AG16">
        <f t="shared" si="5"/>
        <v>-10.564718105170478</v>
      </c>
      <c r="AH16">
        <f t="shared" si="6"/>
        <v>-265.82647005114353</v>
      </c>
      <c r="AI16">
        <f t="shared" si="7"/>
        <v>13.65368117823698</v>
      </c>
      <c r="AJ16">
        <f t="shared" si="8"/>
        <v>7.7938986376125285</v>
      </c>
      <c r="AK16">
        <f t="shared" si="32"/>
        <v>2.7492941386812135</v>
      </c>
      <c r="AL16">
        <f t="shared" si="9"/>
        <v>24.196873954530723</v>
      </c>
      <c r="AN16">
        <f t="shared" si="10"/>
        <v>133.5589847661596</v>
      </c>
      <c r="AO16">
        <f t="shared" si="11"/>
        <v>-6.6779492383079804</v>
      </c>
      <c r="AP16">
        <f t="shared" si="12"/>
        <v>-4.621568987995861</v>
      </c>
      <c r="AQ16">
        <f t="shared" si="13"/>
        <v>-116.28662099138434</v>
      </c>
      <c r="AR16">
        <f t="shared" si="14"/>
        <v>5.9728455484714118</v>
      </c>
      <c r="AS16">
        <f t="shared" si="15"/>
        <v>3.4094653430974833</v>
      </c>
      <c r="AT16">
        <f t="shared" si="16"/>
        <v>1.2026873224368779</v>
      </c>
      <c r="AU16">
        <f t="shared" si="17"/>
        <v>10.584998214005774</v>
      </c>
      <c r="AW16">
        <v>13</v>
      </c>
      <c r="AX16">
        <f>(R16*SUMPRODUCT(K17:$K$23, X17:$X$23)-$AZ$3*SUMPRODUCT(K16:$K$22, W17:$W$23))/Z16</f>
        <v>105.75975349369357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361.2382102081238</v>
      </c>
      <c r="P17">
        <f t="shared" si="30"/>
        <v>18.061910510406189</v>
      </c>
      <c r="Q17" s="5">
        <f t="shared" si="31"/>
        <v>12.5</v>
      </c>
      <c r="R17">
        <f t="shared" si="0"/>
        <v>100000</v>
      </c>
      <c r="S17">
        <f t="shared" si="1"/>
        <v>96.531724450018515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89.385758602655301</v>
      </c>
      <c r="AC17">
        <f t="shared" si="2"/>
        <v>80.511943192118338</v>
      </c>
      <c r="AE17">
        <f t="shared" si="3"/>
        <v>301.28945095306841</v>
      </c>
      <c r="AF17">
        <f t="shared" si="4"/>
        <v>-15.06447254765342</v>
      </c>
      <c r="AG17">
        <f t="shared" si="5"/>
        <v>-10.425580767725384</v>
      </c>
      <c r="AH17">
        <f t="shared" si="6"/>
        <v>-267.92125114712331</v>
      </c>
      <c r="AI17">
        <f t="shared" si="7"/>
        <v>7.878146490566337</v>
      </c>
      <c r="AJ17">
        <f t="shared" si="8"/>
        <v>8.8738154105369631</v>
      </c>
      <c r="AK17">
        <f t="shared" si="32"/>
        <v>5.1834281707113705</v>
      </c>
      <c r="AL17">
        <f t="shared" si="9"/>
        <v>21.93539007181467</v>
      </c>
      <c r="AN17">
        <f t="shared" si="10"/>
        <v>124.14054152471441</v>
      </c>
      <c r="AO17">
        <f t="shared" si="11"/>
        <v>-6.20702707623572</v>
      </c>
      <c r="AP17">
        <f t="shared" si="12"/>
        <v>-4.2956606616030477</v>
      </c>
      <c r="AQ17">
        <f t="shared" si="13"/>
        <v>-110.39181457622213</v>
      </c>
      <c r="AR17">
        <f t="shared" si="14"/>
        <v>3.2460392106535294</v>
      </c>
      <c r="AS17">
        <f t="shared" si="15"/>
        <v>3.6562854987777511</v>
      </c>
      <c r="AT17">
        <f t="shared" si="16"/>
        <v>2.1357321938457203</v>
      </c>
      <c r="AU17">
        <f t="shared" si="17"/>
        <v>9.0380569032770008</v>
      </c>
      <c r="AW17">
        <v>14</v>
      </c>
      <c r="AX17">
        <f>(R17*SUMPRODUCT(K18:$K$23, X18:$X$23)-$AZ$3*SUMPRODUCT(K17:$K$22, W18:$W$23))/Z17</f>
        <v>96.531724450018515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361.2382102081238</v>
      </c>
      <c r="P18">
        <f t="shared" si="30"/>
        <v>18.061910510406189</v>
      </c>
      <c r="Q18" s="5">
        <f t="shared" si="31"/>
        <v>12.5</v>
      </c>
      <c r="R18">
        <f t="shared" si="0"/>
        <v>100000</v>
      </c>
      <c r="S18">
        <f t="shared" si="1"/>
        <v>86.091223998514607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80.511943192118338</v>
      </c>
      <c r="AC18">
        <f t="shared" si="2"/>
        <v>70.853466510256055</v>
      </c>
      <c r="AE18">
        <f t="shared" si="3"/>
        <v>297.30067991190077</v>
      </c>
      <c r="AF18">
        <f t="shared" si="4"/>
        <v>-14.865033995595036</v>
      </c>
      <c r="AG18">
        <f t="shared" si="5"/>
        <v>-10.287556503941468</v>
      </c>
      <c r="AH18">
        <f t="shared" si="6"/>
        <v>-270.14764885330015</v>
      </c>
      <c r="AI18">
        <f t="shared" si="7"/>
        <v>2.0004405590641454</v>
      </c>
      <c r="AJ18">
        <f t="shared" si="8"/>
        <v>9.6584766818622825</v>
      </c>
      <c r="AK18">
        <f t="shared" si="32"/>
        <v>7.8396679247419607</v>
      </c>
      <c r="AL18">
        <f t="shared" si="9"/>
        <v>19.498585165668388</v>
      </c>
      <c r="AN18">
        <f t="shared" si="10"/>
        <v>114.47252116201172</v>
      </c>
      <c r="AO18">
        <f t="shared" si="11"/>
        <v>-5.7236260581005851</v>
      </c>
      <c r="AP18">
        <f t="shared" si="12"/>
        <v>-3.9611161668106587</v>
      </c>
      <c r="AQ18">
        <f t="shared" si="13"/>
        <v>-104.01753019667152</v>
      </c>
      <c r="AR18">
        <f t="shared" si="14"/>
        <v>0.77024874042896652</v>
      </c>
      <c r="AS18">
        <f t="shared" si="15"/>
        <v>3.7188955527612944</v>
      </c>
      <c r="AT18">
        <f t="shared" si="16"/>
        <v>3.0185822403235112</v>
      </c>
      <c r="AU18">
        <f t="shared" si="17"/>
        <v>7.5077265335137717</v>
      </c>
      <c r="AW18">
        <v>15</v>
      </c>
      <c r="AX18">
        <f>(R18*SUMPRODUCT(K19:$K$23, X19:$X$23)-$AZ$3*SUMPRODUCT(K18:$K$22, W19:$W$23))/Z18</f>
        <v>86.091223998514607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361.2382102081238</v>
      </c>
      <c r="P19">
        <f t="shared" si="30"/>
        <v>18.061910510406189</v>
      </c>
      <c r="Q19" s="5">
        <f t="shared" si="31"/>
        <v>12.5</v>
      </c>
      <c r="R19">
        <f t="shared" si="0"/>
        <v>100000</v>
      </c>
      <c r="S19">
        <f t="shared" si="1"/>
        <v>73.885445366927129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70.853466510256055</v>
      </c>
      <c r="AC19">
        <f t="shared" si="2"/>
        <v>59.998396263209486</v>
      </c>
      <c r="AE19">
        <f t="shared" si="3"/>
        <v>293.34212135887378</v>
      </c>
      <c r="AF19">
        <f t="shared" si="4"/>
        <v>-14.667106067943688</v>
      </c>
      <c r="AG19">
        <f t="shared" si="5"/>
        <v>-10.150577689091488</v>
      </c>
      <c r="AH19">
        <f t="shared" si="6"/>
        <v>-272.8259984845277</v>
      </c>
      <c r="AI19">
        <f t="shared" si="7"/>
        <v>-4.3015608826891025</v>
      </c>
      <c r="AJ19">
        <f t="shared" si="8"/>
        <v>10.855070247046569</v>
      </c>
      <c r="AK19">
        <f t="shared" si="32"/>
        <v>7.7944851441664511</v>
      </c>
      <c r="AL19">
        <f t="shared" si="9"/>
        <v>14.347994508523918</v>
      </c>
      <c r="AN19">
        <f t="shared" si="10"/>
        <v>105.22481790827233</v>
      </c>
      <c r="AO19">
        <f t="shared" si="11"/>
        <v>-5.2612408954136161</v>
      </c>
      <c r="AP19">
        <f t="shared" si="12"/>
        <v>-3.6411159912889648</v>
      </c>
      <c r="AQ19">
        <f t="shared" si="13"/>
        <v>-97.865474887105137</v>
      </c>
      <c r="AR19">
        <f t="shared" si="14"/>
        <v>-1.5430138655353922</v>
      </c>
      <c r="AS19">
        <f t="shared" si="15"/>
        <v>3.8938246741919085</v>
      </c>
      <c r="AT19">
        <f t="shared" si="16"/>
        <v>2.7959615079630904</v>
      </c>
      <c r="AU19">
        <f t="shared" si="17"/>
        <v>5.1467723166196064</v>
      </c>
      <c r="AW19">
        <v>16</v>
      </c>
      <c r="AX19">
        <f>(R19*SUMPRODUCT(K20:$K$23, X20:$X$23)-$AZ$3*SUMPRODUCT(K19:$K$22, W20:$W$23))/Z19</f>
        <v>73.885445366927129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361.2382102081238</v>
      </c>
      <c r="P20">
        <f t="shared" si="30"/>
        <v>18.061910510406189</v>
      </c>
      <c r="Q20" s="5">
        <f t="shared" si="31"/>
        <v>12.5</v>
      </c>
      <c r="R20">
        <f t="shared" si="0"/>
        <v>100000</v>
      </c>
      <c r="S20">
        <f t="shared" si="1"/>
        <v>57.572217765539513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59.998396263209486</v>
      </c>
      <c r="AC20">
        <f t="shared" si="2"/>
        <v>46.124974346354662</v>
      </c>
      <c r="AE20">
        <f t="shared" si="3"/>
        <v>289.41221695902897</v>
      </c>
      <c r="AF20">
        <f t="shared" si="4"/>
        <v>-14.470610847951448</v>
      </c>
      <c r="AG20">
        <f t="shared" si="5"/>
        <v>-10.014590399790729</v>
      </c>
      <c r="AH20">
        <f t="shared" si="6"/>
        <v>-275.85209927875025</v>
      </c>
      <c r="AI20">
        <f t="shared" si="7"/>
        <v>-10.925083567463446</v>
      </c>
      <c r="AJ20">
        <f t="shared" si="8"/>
        <v>13.873421916854824</v>
      </c>
      <c r="AK20">
        <f t="shared" si="32"/>
        <v>1.4402420102094342</v>
      </c>
      <c r="AL20">
        <f t="shared" si="9"/>
        <v>4.3885803596008124</v>
      </c>
      <c r="AN20">
        <f t="shared" si="10"/>
        <v>98.468292727644126</v>
      </c>
      <c r="AO20">
        <f t="shared" si="11"/>
        <v>-4.9234146363822067</v>
      </c>
      <c r="AP20">
        <f t="shared" si="12"/>
        <v>-3.4073185624145559</v>
      </c>
      <c r="AQ20">
        <f t="shared" si="13"/>
        <v>-93.854660133993065</v>
      </c>
      <c r="AR20">
        <f t="shared" si="14"/>
        <v>-3.7171006051457001</v>
      </c>
      <c r="AS20">
        <f t="shared" si="15"/>
        <v>4.7202297981649028</v>
      </c>
      <c r="AT20">
        <f t="shared" si="16"/>
        <v>0.49002137280206753</v>
      </c>
      <c r="AU20">
        <f t="shared" si="17"/>
        <v>1.4931505658212709</v>
      </c>
      <c r="AW20">
        <v>17</v>
      </c>
      <c r="AX20">
        <f>(R20*SUMPRODUCT(K21:$K$23, X21:$X$23)-$AZ$3*SUMPRODUCT(K20:$K$22, W21:$W$23))/Z20</f>
        <v>57.572217765539513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361.2382102081238</v>
      </c>
      <c r="P21">
        <f t="shared" si="30"/>
        <v>18.061910510406189</v>
      </c>
      <c r="Q21" s="5">
        <f t="shared" si="31"/>
        <v>12.5</v>
      </c>
      <c r="R21">
        <f t="shared" si="0"/>
        <v>100000</v>
      </c>
      <c r="S21">
        <f t="shared" si="1"/>
        <v>38.532468443157853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46.124974346354662</v>
      </c>
      <c r="AC21">
        <f t="shared" si="2"/>
        <v>30.454471083011612</v>
      </c>
      <c r="AE21">
        <f t="shared" si="3"/>
        <v>285.50775674003472</v>
      </c>
      <c r="AF21">
        <f t="shared" si="4"/>
        <v>-14.275387837001736</v>
      </c>
      <c r="AG21">
        <f t="shared" si="5"/>
        <v>-9.8794835607071523</v>
      </c>
      <c r="AH21">
        <f t="shared" si="6"/>
        <v>-279.68748068535547</v>
      </c>
      <c r="AI21">
        <f t="shared" si="7"/>
        <v>-18.334595343029662</v>
      </c>
      <c r="AJ21">
        <f t="shared" si="8"/>
        <v>15.670503263343051</v>
      </c>
      <c r="AK21">
        <f t="shared" si="32"/>
        <v>0.50777174919902024</v>
      </c>
      <c r="AL21">
        <f t="shared" si="9"/>
        <v>-2.1563203304875911</v>
      </c>
      <c r="AN21">
        <f t="shared" si="10"/>
        <v>92.39974982446067</v>
      </c>
      <c r="AO21">
        <f t="shared" si="11"/>
        <v>-4.619987491223033</v>
      </c>
      <c r="AP21">
        <f t="shared" si="12"/>
        <v>-3.1973275256244857</v>
      </c>
      <c r="AQ21">
        <f t="shared" si="13"/>
        <v>-90.51611605737061</v>
      </c>
      <c r="AR21">
        <f t="shared" si="14"/>
        <v>-5.9336812497574751</v>
      </c>
      <c r="AS21">
        <f t="shared" si="15"/>
        <v>5.0714929698904978</v>
      </c>
      <c r="AT21">
        <f t="shared" si="16"/>
        <v>0.1643317264989014</v>
      </c>
      <c r="AU21">
        <f t="shared" si="17"/>
        <v>-0.69785655336807628</v>
      </c>
      <c r="AW21">
        <v>18</v>
      </c>
      <c r="AX21">
        <f>(R21*SUMPRODUCT(K22:$K$23, X22:$X$23)-$AZ$3*SUMPRODUCT(K21:$K$22, W22:$W$23))/Z21</f>
        <v>38.532468443157853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361.2382102081238</v>
      </c>
      <c r="P22">
        <f t="shared" si="30"/>
        <v>18.061910510406189</v>
      </c>
      <c r="Q22" s="5">
        <f t="shared" si="31"/>
        <v>12.5</v>
      </c>
      <c r="R22">
        <f t="shared" si="0"/>
        <v>100000</v>
      </c>
      <c r="S22">
        <f t="shared" si="1"/>
        <v>18.79449693903782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30.454471083011612</v>
      </c>
      <c r="AC22">
        <f t="shared" si="2"/>
        <v>14.652388980860096</v>
      </c>
      <c r="AE22">
        <f t="shared" si="3"/>
        <v>281.62513675612701</v>
      </c>
      <c r="AF22">
        <f t="shared" si="4"/>
        <v>-14.081256837806349</v>
      </c>
      <c r="AG22">
        <f t="shared" si="5"/>
        <v>-9.7451324637650973</v>
      </c>
      <c r="AH22">
        <f t="shared" si="6"/>
        <v>-284.45009067988036</v>
      </c>
      <c r="AI22">
        <f t="shared" si="7"/>
        <v>-26.651343225324808</v>
      </c>
      <c r="AJ22">
        <f t="shared" si="8"/>
        <v>15.802082102151516</v>
      </c>
      <c r="AK22">
        <f t="shared" si="32"/>
        <v>6.2579653710279777</v>
      </c>
      <c r="AL22">
        <f t="shared" si="9"/>
        <v>-4.5912957521453146</v>
      </c>
      <c r="AN22">
        <f t="shared" si="10"/>
        <v>85.180566006166202</v>
      </c>
      <c r="AO22">
        <f t="shared" si="11"/>
        <v>-4.2590283003083096</v>
      </c>
      <c r="AP22">
        <f t="shared" si="12"/>
        <v>-2.9475206248631016</v>
      </c>
      <c r="AQ22">
        <f t="shared" si="13"/>
        <v>-86.035003848392705</v>
      </c>
      <c r="AR22">
        <f t="shared" si="14"/>
        <v>-8.0609867673979227</v>
      </c>
      <c r="AS22">
        <f t="shared" si="15"/>
        <v>4.7795104976824856</v>
      </c>
      <c r="AT22">
        <f t="shared" si="16"/>
        <v>1.8927892534420718</v>
      </c>
      <c r="AU22">
        <f t="shared" si="17"/>
        <v>-1.3886870162733653</v>
      </c>
      <c r="AW22">
        <v>19</v>
      </c>
      <c r="AX22">
        <f>(R22*SUMPRODUCT(K23:$K$23, X23:$X$23)-$AZ$3*SUMPRODUCT(K22:$K$22, W23:$W$23))/Z22</f>
        <v>18.79449693903782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361.2382102081238</v>
      </c>
      <c r="P23">
        <f t="shared" si="30"/>
        <v>18.061910510406189</v>
      </c>
      <c r="Q23" s="5">
        <f t="shared" si="31"/>
        <v>12.5</v>
      </c>
      <c r="R23">
        <f t="shared" si="0"/>
        <v>100000</v>
      </c>
      <c r="S23">
        <f t="shared" si="1"/>
        <v>19.055886534633387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14.652388980860096</v>
      </c>
      <c r="AC23">
        <f t="shared" si="2"/>
        <v>14.652388980860096</v>
      </c>
      <c r="AE23">
        <f t="shared" si="3"/>
        <v>277.76208475524317</v>
      </c>
      <c r="AF23">
        <f t="shared" si="4"/>
        <v>-13.888104237762159</v>
      </c>
      <c r="AG23">
        <f t="shared" si="5"/>
        <v>-9.6114584817596302</v>
      </c>
      <c r="AH23">
        <f t="shared" si="6"/>
        <v>-289.78125894251889</v>
      </c>
      <c r="AI23">
        <f t="shared" si="7"/>
        <v>-35.5187369067975</v>
      </c>
      <c r="AJ23">
        <f t="shared" si="8"/>
        <v>0</v>
      </c>
      <c r="AK23">
        <f t="shared" si="32"/>
        <v>19.49684586488388</v>
      </c>
      <c r="AL23">
        <f t="shared" si="9"/>
        <v>-16.021891041913619</v>
      </c>
      <c r="AN23">
        <f t="shared" si="10"/>
        <v>76.104850242104902</v>
      </c>
      <c r="AO23">
        <f t="shared" si="11"/>
        <v>-3.8052425121052451</v>
      </c>
      <c r="AP23">
        <f t="shared" si="12"/>
        <v>-2.6334717677795578</v>
      </c>
      <c r="AQ23">
        <f t="shared" si="13"/>
        <v>-79.398019114891909</v>
      </c>
      <c r="AR23">
        <f t="shared" si="14"/>
        <v>-9.7318831526718022</v>
      </c>
      <c r="AS23">
        <f t="shared" si="15"/>
        <v>0</v>
      </c>
      <c r="AT23">
        <f t="shared" si="16"/>
        <v>5.3419981206141962</v>
      </c>
      <c r="AU23">
        <f t="shared" si="17"/>
        <v>-4.3898850320576059</v>
      </c>
      <c r="AW23">
        <v>20</v>
      </c>
      <c r="AX23">
        <f>(R23*SUMPRODUCT(K$23:$K24, X$23:$X24)-$AZ$3*SUMPRODUCT(K$22:$K23, W$23:$W24))/Z23</f>
        <v>19.055886534633387</v>
      </c>
    </row>
    <row r="25" spans="5:50" x14ac:dyDescent="0.25">
      <c r="AN25" s="6">
        <f t="shared" ref="AN25:AU25" si="33">SUM(AN3:AN23)</f>
        <v>3448.9228724295931</v>
      </c>
      <c r="AO25" s="6">
        <f t="shared" si="33"/>
        <v>-443.37480127757243</v>
      </c>
      <c r="AP25" s="6">
        <f t="shared" si="33"/>
        <v>-206.8437866955758</v>
      </c>
      <c r="AQ25" s="6">
        <f t="shared" si="33"/>
        <v>-2818.009727404466</v>
      </c>
      <c r="AR25" s="6">
        <f t="shared" si="33"/>
        <v>-19.305442948020897</v>
      </c>
      <c r="AS25" s="6">
        <f t="shared" si="33"/>
        <v>-52.476067989200473</v>
      </c>
      <c r="AT25" s="6">
        <f t="shared" si="33"/>
        <v>71.781510937221</v>
      </c>
      <c r="AU25" s="7">
        <f t="shared" si="33"/>
        <v>-3.1796787425264483E-13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5F4F-DFD9-49C6-80B3-2DE53A7C9754}">
  <sheetPr codeName="Sheet7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423.43816432987234</v>
      </c>
      <c r="K3">
        <v>1</v>
      </c>
      <c r="L3" s="2">
        <v>0</v>
      </c>
      <c r="O3">
        <f>$C$3</f>
        <v>423.43816432987234</v>
      </c>
      <c r="P3">
        <f>O3*B5</f>
        <v>338.75053146389791</v>
      </c>
      <c r="Q3" s="5">
        <f>B8</f>
        <v>100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423.43816432987234</v>
      </c>
      <c r="AF3">
        <f t="shared" ref="AF3:AF23" si="4">-$Z3*P3</f>
        <v>-338.75053146389791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-15.312367134025578</v>
      </c>
      <c r="AJ3">
        <f t="shared" ref="AJ3:AJ23" si="8">AB3-AC3</f>
        <v>-4.5474735088646412E-13</v>
      </c>
      <c r="AL3">
        <f t="shared" ref="AL3:AL23" si="9">SUM(AI3:AK3)</f>
        <v>-15.312367134026033</v>
      </c>
      <c r="AN3">
        <f t="shared" ref="AN3:AN23" si="10">AE3*$K3</f>
        <v>423.43816432987234</v>
      </c>
      <c r="AO3">
        <f t="shared" ref="AO3:AO23" si="11">AF3*$K3</f>
        <v>-338.75053146389791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-15.312367134025578</v>
      </c>
      <c r="AS3">
        <f t="shared" ref="AS3:AS23" si="15">AJ3*$K3</f>
        <v>-4.5474735088646412E-13</v>
      </c>
      <c r="AT3">
        <f t="shared" ref="AT3:AT23" si="16">AK3*$K3</f>
        <v>0</v>
      </c>
      <c r="AU3">
        <f t="shared" ref="AU3:AU23" si="17">AL3*$K3</f>
        <v>-15.312367134026033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344.91356520754823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100000</v>
      </c>
      <c r="S4">
        <f t="shared" si="1"/>
        <v>64.487109685604509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4.5474735088646412E-13</v>
      </c>
      <c r="AC4">
        <f t="shared" si="2"/>
        <v>63.648906233911021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-299.79999999999995</v>
      </c>
      <c r="AI4">
        <f t="shared" si="7"/>
        <v>-299.79999999999995</v>
      </c>
      <c r="AJ4">
        <f t="shared" si="8"/>
        <v>-63.648906233910566</v>
      </c>
      <c r="AK4">
        <f>H4*SUM(AB4, AE4:AF4)</f>
        <v>2.9967850423417986E-14</v>
      </c>
      <c r="AL4">
        <f t="shared" si="9"/>
        <v>-363.44890623391046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-281.26465897363721</v>
      </c>
      <c r="AR4">
        <f t="shared" si="14"/>
        <v>-281.26465897363721</v>
      </c>
      <c r="AS4">
        <f t="shared" si="15"/>
        <v>-59.713768865663347</v>
      </c>
      <c r="AT4">
        <f t="shared" si="16"/>
        <v>2.8115067476703239E-14</v>
      </c>
      <c r="AU4">
        <f t="shared" si="17"/>
        <v>-340.97842783930054</v>
      </c>
      <c r="AW4">
        <v>1</v>
      </c>
      <c r="AX4">
        <f>(R4*SUMPRODUCT(K5:$K$23, X5:$X$23)-$AZ$3*SUMPRODUCT(K4:$K$22, W5:$W$23))/Z4</f>
        <v>64.487109685604509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423.43816432987234</v>
      </c>
      <c r="P5">
        <f t="shared" ref="P5:P23" si="30">O5*$C$5</f>
        <v>21.17190821649362</v>
      </c>
      <c r="Q5" s="5">
        <f t="shared" ref="Q5:Q23" si="31">$C$8</f>
        <v>12.5</v>
      </c>
      <c r="R5">
        <f t="shared" si="0"/>
        <v>100000</v>
      </c>
      <c r="S5">
        <f t="shared" si="1"/>
        <v>126.60041497294324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63.648906233911021</v>
      </c>
      <c r="AC5">
        <f t="shared" si="2"/>
        <v>123.32457668444567</v>
      </c>
      <c r="AE5">
        <f t="shared" si="3"/>
        <v>412.4815260611955</v>
      </c>
      <c r="AF5">
        <f t="shared" si="4"/>
        <v>-20.624076303059777</v>
      </c>
      <c r="AG5">
        <f t="shared" si="5"/>
        <v>-12.176557311325</v>
      </c>
      <c r="AH5">
        <f t="shared" si="6"/>
        <v>-300.73950939999997</v>
      </c>
      <c r="AI5">
        <f t="shared" si="7"/>
        <v>78.941383046810756</v>
      </c>
      <c r="AJ5">
        <f t="shared" si="8"/>
        <v>-59.675670450534653</v>
      </c>
      <c r="AK5">
        <f>H5*SUM(AB5, AE5:AF5)</f>
        <v>39.355749157712843</v>
      </c>
      <c r="AL5">
        <f t="shared" si="9"/>
        <v>58.621461753988946</v>
      </c>
      <c r="AN5">
        <f t="shared" si="10"/>
        <v>356.2035827042759</v>
      </c>
      <c r="AO5">
        <f t="shared" si="11"/>
        <v>-17.810179135213797</v>
      </c>
      <c r="AP5">
        <f t="shared" si="12"/>
        <v>-10.515218416483521</v>
      </c>
      <c r="AQ5">
        <f t="shared" si="13"/>
        <v>-259.70736612604884</v>
      </c>
      <c r="AR5">
        <f t="shared" si="14"/>
        <v>68.17081902652977</v>
      </c>
      <c r="AS5">
        <f t="shared" si="15"/>
        <v>-51.533671865843772</v>
      </c>
      <c r="AT5">
        <f t="shared" si="16"/>
        <v>33.986149595238615</v>
      </c>
      <c r="AU5">
        <f t="shared" si="17"/>
        <v>50.623296755924606</v>
      </c>
      <c r="AW5">
        <v>2</v>
      </c>
      <c r="AX5">
        <f>(R5*SUMPRODUCT(K6:$K$23, X6:$X$23)-$AZ$3*SUMPRODUCT(K5:$K$22, W6:$W$23))/Z5</f>
        <v>126.60041497294324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423.43816432987234</v>
      </c>
      <c r="P6">
        <f t="shared" si="30"/>
        <v>21.17190821649362</v>
      </c>
      <c r="Q6" s="5">
        <f t="shared" si="31"/>
        <v>12.5</v>
      </c>
      <c r="R6">
        <f t="shared" si="0"/>
        <v>100000</v>
      </c>
      <c r="S6">
        <f t="shared" si="1"/>
        <v>185.13316628050592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123.32457668444567</v>
      </c>
      <c r="AC6">
        <f t="shared" si="2"/>
        <v>177.97955711356144</v>
      </c>
      <c r="AE6">
        <f t="shared" si="3"/>
        <v>407.07636814368959</v>
      </c>
      <c r="AF6">
        <f t="shared" si="4"/>
        <v>-20.353818407184484</v>
      </c>
      <c r="AG6">
        <f t="shared" si="5"/>
        <v>-12.016995704317397</v>
      </c>
      <c r="AH6">
        <f t="shared" si="6"/>
        <v>-302.36827115482237</v>
      </c>
      <c r="AI6">
        <f t="shared" si="7"/>
        <v>72.33728287736534</v>
      </c>
      <c r="AJ6">
        <f t="shared" si="8"/>
        <v>-54.654980429115767</v>
      </c>
      <c r="AK6">
        <f>H6*SUM(AB6, AE6:AF6)</f>
        <v>55.493127354599451</v>
      </c>
      <c r="AL6">
        <f t="shared" si="9"/>
        <v>73.175429802849024</v>
      </c>
      <c r="AN6">
        <f t="shared" si="10"/>
        <v>317.04174869815932</v>
      </c>
      <c r="AO6">
        <f t="shared" si="11"/>
        <v>-15.85208743490797</v>
      </c>
      <c r="AP6">
        <f t="shared" si="12"/>
        <v>-9.3591513296842717</v>
      </c>
      <c r="AQ6">
        <f t="shared" si="13"/>
        <v>-235.49233740811576</v>
      </c>
      <c r="AR6">
        <f t="shared" si="14"/>
        <v>56.338172525451334</v>
      </c>
      <c r="AS6">
        <f t="shared" si="15"/>
        <v>-42.566731764183722</v>
      </c>
      <c r="AT6">
        <f t="shared" si="16"/>
        <v>43.219502565232865</v>
      </c>
      <c r="AU6">
        <f t="shared" si="17"/>
        <v>56.990943326500485</v>
      </c>
      <c r="AW6">
        <v>3</v>
      </c>
      <c r="AX6">
        <f>(R6*SUMPRODUCT(K7:$K$23, X7:$X$23)-$AZ$3*SUMPRODUCT(K6:$K$22, W7:$W$23))/Z6</f>
        <v>185.13316628050592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423.43816432987234</v>
      </c>
      <c r="P7">
        <f t="shared" si="30"/>
        <v>21.17190821649362</v>
      </c>
      <c r="Q7" s="5">
        <f t="shared" si="31"/>
        <v>12.5</v>
      </c>
      <c r="R7">
        <f t="shared" si="0"/>
        <v>100000</v>
      </c>
      <c r="S7">
        <f t="shared" si="1"/>
        <v>233.34540333229216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177.97955711356144</v>
      </c>
      <c r="AC7">
        <f t="shared" si="2"/>
        <v>221.37444571381548</v>
      </c>
      <c r="AE7">
        <f t="shared" si="3"/>
        <v>401.71517237523722</v>
      </c>
      <c r="AF7">
        <f t="shared" si="4"/>
        <v>-20.085758618761862</v>
      </c>
      <c r="AG7">
        <f t="shared" si="5"/>
        <v>-11.858731870891537</v>
      </c>
      <c r="AH7">
        <f t="shared" si="6"/>
        <v>-304.75101106148918</v>
      </c>
      <c r="AI7">
        <f t="shared" si="7"/>
        <v>65.019670824094646</v>
      </c>
      <c r="AJ7">
        <f t="shared" si="8"/>
        <v>-43.394888600254035</v>
      </c>
      <c r="AK7">
        <f>H7*SUM(AB7, AE7:AF7)</f>
        <v>58.591059250092862</v>
      </c>
      <c r="AL7">
        <f t="shared" si="9"/>
        <v>80.215841473933466</v>
      </c>
      <c r="AN7">
        <f t="shared" si="10"/>
        <v>283.21382173242023</v>
      </c>
      <c r="AO7">
        <f t="shared" si="11"/>
        <v>-14.160691086621011</v>
      </c>
      <c r="AP7">
        <f t="shared" si="12"/>
        <v>-8.3605425062662544</v>
      </c>
      <c r="AQ7">
        <f t="shared" si="13"/>
        <v>-214.8529715948159</v>
      </c>
      <c r="AR7">
        <f t="shared" si="14"/>
        <v>45.839616544717046</v>
      </c>
      <c r="AS7">
        <f t="shared" si="15"/>
        <v>-30.593896096736451</v>
      </c>
      <c r="AT7">
        <f t="shared" si="16"/>
        <v>41.307371368262402</v>
      </c>
      <c r="AU7">
        <f t="shared" si="17"/>
        <v>56.553091816242997</v>
      </c>
      <c r="AW7">
        <v>4</v>
      </c>
      <c r="AX7">
        <f>(R7*SUMPRODUCT(K8:$K$23, X8:$X$23)-$AZ$3*SUMPRODUCT(K7:$K$22, W8:$W$23))/Z7</f>
        <v>233.34540333229216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423.43816432987234</v>
      </c>
      <c r="P8">
        <f t="shared" si="30"/>
        <v>21.17190821649362</v>
      </c>
      <c r="Q8" s="5">
        <f t="shared" si="31"/>
        <v>12.5</v>
      </c>
      <c r="R8">
        <f t="shared" si="0"/>
        <v>100000</v>
      </c>
      <c r="S8">
        <f t="shared" si="1"/>
        <v>267.13325124160582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221.37444571381548</v>
      </c>
      <c r="AC8">
        <f t="shared" si="2"/>
        <v>250.07378244381468</v>
      </c>
      <c r="AE8">
        <f t="shared" si="3"/>
        <v>396.39686520816144</v>
      </c>
      <c r="AF8">
        <f t="shared" si="4"/>
        <v>-19.819843260408074</v>
      </c>
      <c r="AG8">
        <f t="shared" si="5"/>
        <v>-11.701734119652803</v>
      </c>
      <c r="AH8">
        <f t="shared" si="6"/>
        <v>-307.28346023854152</v>
      </c>
      <c r="AI8">
        <f t="shared" si="7"/>
        <v>57.591827589559045</v>
      </c>
      <c r="AJ8">
        <f t="shared" si="8"/>
        <v>-28.699336729999203</v>
      </c>
      <c r="AK8">
        <f t="shared" ref="AK8:AK23" si="32">H8*SUM(AB8:AB8, AE8:AF8)</f>
        <v>43.351481405463744</v>
      </c>
      <c r="AL8">
        <f t="shared" si="9"/>
        <v>72.243972265023586</v>
      </c>
      <c r="AN8">
        <f t="shared" si="10"/>
        <v>260.57282419254511</v>
      </c>
      <c r="AO8">
        <f t="shared" si="11"/>
        <v>-13.028641209627258</v>
      </c>
      <c r="AP8">
        <f t="shared" si="12"/>
        <v>-7.6921746238002733</v>
      </c>
      <c r="AQ8">
        <f t="shared" si="13"/>
        <v>-201.99382510244396</v>
      </c>
      <c r="AR8">
        <f t="shared" si="14"/>
        <v>37.858183256673648</v>
      </c>
      <c r="AS8">
        <f t="shared" si="15"/>
        <v>-18.865606367148349</v>
      </c>
      <c r="AT8">
        <f t="shared" si="16"/>
        <v>28.497243379612165</v>
      </c>
      <c r="AU8">
        <f t="shared" si="17"/>
        <v>47.489820269137468</v>
      </c>
      <c r="AW8">
        <v>5</v>
      </c>
      <c r="AX8">
        <f>(R8*SUMPRODUCT(K9:$K$23, X9:$X$23)-$AZ$3*SUMPRODUCT(K8:$K$22, W9:$W$23))/Z8</f>
        <v>267.13325124160582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423.43816432987234</v>
      </c>
      <c r="P9">
        <f t="shared" si="30"/>
        <v>21.17190821649362</v>
      </c>
      <c r="Q9" s="5">
        <f t="shared" si="31"/>
        <v>12.5</v>
      </c>
      <c r="R9">
        <f t="shared" si="0"/>
        <v>100000</v>
      </c>
      <c r="S9">
        <f t="shared" si="1"/>
        <v>290.63117867559521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250.07378244381468</v>
      </c>
      <c r="AC9">
        <f t="shared" si="2"/>
        <v>268.44847565126747</v>
      </c>
      <c r="AE9">
        <f t="shared" si="3"/>
        <v>391.11884094791475</v>
      </c>
      <c r="AF9">
        <f t="shared" si="4"/>
        <v>-19.555942047395742</v>
      </c>
      <c r="AG9">
        <f t="shared" si="5"/>
        <v>-11.545925529849626</v>
      </c>
      <c r="AH9">
        <f t="shared" si="6"/>
        <v>-310.32998885319233</v>
      </c>
      <c r="AI9">
        <f t="shared" si="7"/>
        <v>49.686984517477072</v>
      </c>
      <c r="AJ9">
        <f t="shared" si="8"/>
        <v>-18.374693207452793</v>
      </c>
      <c r="AK9">
        <f t="shared" si="32"/>
        <v>32.449434766174214</v>
      </c>
      <c r="AL9">
        <f t="shared" si="9"/>
        <v>63.761726076198492</v>
      </c>
      <c r="AN9">
        <f t="shared" si="10"/>
        <v>244.34831499564856</v>
      </c>
      <c r="AO9">
        <f t="shared" si="11"/>
        <v>-12.217415749782431</v>
      </c>
      <c r="AP9">
        <f t="shared" si="12"/>
        <v>-7.213223074210581</v>
      </c>
      <c r="AQ9">
        <f t="shared" si="13"/>
        <v>-193.8761366880662</v>
      </c>
      <c r="AR9">
        <f t="shared" si="14"/>
        <v>31.041539483589354</v>
      </c>
      <c r="AS9">
        <f t="shared" si="15"/>
        <v>-11.479440143874298</v>
      </c>
      <c r="AT9">
        <f t="shared" si="16"/>
        <v>20.272520465798234</v>
      </c>
      <c r="AU9">
        <f t="shared" si="17"/>
        <v>39.834619805513292</v>
      </c>
      <c r="AW9">
        <v>6</v>
      </c>
      <c r="AX9">
        <f>(R9*SUMPRODUCT(K10:$K$23, X10:$X$23)-$AZ$3*SUMPRODUCT(K9:$K$22, W10:$W$23))/Z9</f>
        <v>290.63117867559521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423.43816432987234</v>
      </c>
      <c r="P10">
        <f t="shared" si="30"/>
        <v>21.17190821649362</v>
      </c>
      <c r="Q10" s="5">
        <f t="shared" si="31"/>
        <v>12.5</v>
      </c>
      <c r="R10">
        <f t="shared" si="0"/>
        <v>100000</v>
      </c>
      <c r="S10">
        <f t="shared" si="1"/>
        <v>308.6087787141571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268.44847565126747</v>
      </c>
      <c r="AC10">
        <f t="shared" si="2"/>
        <v>281.23505080984683</v>
      </c>
      <c r="AE10">
        <f t="shared" si="3"/>
        <v>385.87902183573556</v>
      </c>
      <c r="AF10">
        <f t="shared" si="4"/>
        <v>-19.293951091786781</v>
      </c>
      <c r="AG10">
        <f t="shared" si="5"/>
        <v>-11.391244765526231</v>
      </c>
      <c r="AH10">
        <f t="shared" si="6"/>
        <v>-313.77207219919342</v>
      </c>
      <c r="AI10">
        <f t="shared" si="7"/>
        <v>41.421753779229164</v>
      </c>
      <c r="AJ10">
        <f t="shared" si="8"/>
        <v>-12.786575158579353</v>
      </c>
      <c r="AK10">
        <f t="shared" si="32"/>
        <v>33.33926118574886</v>
      </c>
      <c r="AL10">
        <f t="shared" si="9"/>
        <v>61.974439806398671</v>
      </c>
      <c r="AN10">
        <f t="shared" si="10"/>
        <v>229.04967279776898</v>
      </c>
      <c r="AO10">
        <f t="shared" si="11"/>
        <v>-11.452483639888451</v>
      </c>
      <c r="AP10">
        <f t="shared" si="12"/>
        <v>-6.7616033488697216</v>
      </c>
      <c r="AQ10">
        <f t="shared" si="13"/>
        <v>-186.24850381448621</v>
      </c>
      <c r="AR10">
        <f t="shared" si="14"/>
        <v>24.587081994524631</v>
      </c>
      <c r="AS10">
        <f t="shared" si="15"/>
        <v>-7.5898421280942898</v>
      </c>
      <c r="AT10">
        <f t="shared" si="16"/>
        <v>19.789484355969588</v>
      </c>
      <c r="AU10">
        <f t="shared" si="17"/>
        <v>36.786724222399933</v>
      </c>
      <c r="AW10">
        <v>7</v>
      </c>
      <c r="AX10">
        <f>(R10*SUMPRODUCT(K11:$K$23, X11:$X$23)-$AZ$3*SUMPRODUCT(K10:$K$22, W11:$W$23))/Z10</f>
        <v>308.6087787141571</v>
      </c>
    </row>
    <row r="11" spans="1:52" x14ac:dyDescent="0.25">
      <c r="A11" t="s">
        <v>33</v>
      </c>
      <c r="C11" s="25">
        <f>AU25</f>
        <v>-2.3092638912203256E-13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423.43816432987234</v>
      </c>
      <c r="P11">
        <f t="shared" si="30"/>
        <v>21.17190821649362</v>
      </c>
      <c r="Q11" s="5">
        <f t="shared" si="31"/>
        <v>12.5</v>
      </c>
      <c r="R11">
        <f t="shared" si="0"/>
        <v>100000</v>
      </c>
      <c r="S11">
        <f t="shared" si="1"/>
        <v>320.5980588632633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281.23505080984683</v>
      </c>
      <c r="AC11">
        <f t="shared" si="2"/>
        <v>288.21933440035946</v>
      </c>
      <c r="AE11">
        <f t="shared" si="3"/>
        <v>380.67312795214963</v>
      </c>
      <c r="AF11">
        <f t="shared" si="4"/>
        <v>-19.033656397607484</v>
      </c>
      <c r="AG11">
        <f t="shared" si="5"/>
        <v>-11.237565482394517</v>
      </c>
      <c r="AH11">
        <f t="shared" si="6"/>
        <v>-318.13468381161664</v>
      </c>
      <c r="AI11">
        <f t="shared" si="7"/>
        <v>32.267222260530957</v>
      </c>
      <c r="AJ11">
        <f t="shared" si="8"/>
        <v>-6.9842835905126321</v>
      </c>
      <c r="AK11">
        <f t="shared" si="32"/>
        <v>33.108037901766032</v>
      </c>
      <c r="AL11">
        <f t="shared" si="9"/>
        <v>58.390976571784357</v>
      </c>
      <c r="AN11">
        <f t="shared" si="10"/>
        <v>214.89259501859655</v>
      </c>
      <c r="AO11">
        <f t="shared" si="11"/>
        <v>-10.744629750929828</v>
      </c>
      <c r="AP11">
        <f t="shared" si="12"/>
        <v>-6.3436828892916024</v>
      </c>
      <c r="AQ11">
        <f t="shared" si="13"/>
        <v>-179.58921381572384</v>
      </c>
      <c r="AR11">
        <f t="shared" si="14"/>
        <v>18.215068562651261</v>
      </c>
      <c r="AS11">
        <f t="shared" si="15"/>
        <v>-3.9426760517220405</v>
      </c>
      <c r="AT11">
        <f t="shared" si="16"/>
        <v>18.689714766467212</v>
      </c>
      <c r="AU11">
        <f t="shared" si="17"/>
        <v>32.962107277396434</v>
      </c>
      <c r="AW11">
        <v>8</v>
      </c>
      <c r="AX11">
        <f>(R11*SUMPRODUCT(K12:$K$23, X12:$X$23)-$AZ$3*SUMPRODUCT(K11:$K$22, W12:$W$23))/Z11</f>
        <v>320.5980588632633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423.43816432987234</v>
      </c>
      <c r="P12">
        <f t="shared" si="30"/>
        <v>21.17190821649362</v>
      </c>
      <c r="Q12" s="5">
        <f t="shared" si="31"/>
        <v>12.5</v>
      </c>
      <c r="R12">
        <f t="shared" si="0"/>
        <v>100000</v>
      </c>
      <c r="S12">
        <f t="shared" si="1"/>
        <v>326.60366415505104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288.21933440035946</v>
      </c>
      <c r="AC12">
        <f t="shared" si="2"/>
        <v>289.62548832874199</v>
      </c>
      <c r="AE12">
        <f t="shared" si="3"/>
        <v>375.4963540851283</v>
      </c>
      <c r="AF12">
        <f t="shared" si="4"/>
        <v>-18.774817704256417</v>
      </c>
      <c r="AG12">
        <f t="shared" si="5"/>
        <v>-11.084745829399433</v>
      </c>
      <c r="AH12">
        <f t="shared" si="6"/>
        <v>-323.55198536910297</v>
      </c>
      <c r="AI12">
        <f t="shared" si="7"/>
        <v>22.084805182369507</v>
      </c>
      <c r="AJ12">
        <f t="shared" si="8"/>
        <v>-1.4061539283825368</v>
      </c>
      <c r="AK12">
        <f t="shared" si="32"/>
        <v>33.472431193545908</v>
      </c>
      <c r="AL12">
        <f t="shared" si="9"/>
        <v>54.151082447532879</v>
      </c>
      <c r="AN12">
        <f t="shared" si="10"/>
        <v>201.51180779440881</v>
      </c>
      <c r="AO12">
        <f t="shared" si="11"/>
        <v>-10.075590389720441</v>
      </c>
      <c r="AP12">
        <f t="shared" si="12"/>
        <v>-5.9486787201065932</v>
      </c>
      <c r="AQ12">
        <f t="shared" si="13"/>
        <v>-173.63562862295259</v>
      </c>
      <c r="AR12">
        <f t="shared" si="14"/>
        <v>11.851910061629185</v>
      </c>
      <c r="AS12">
        <f t="shared" si="15"/>
        <v>-0.75461883201490476</v>
      </c>
      <c r="AT12">
        <f t="shared" si="16"/>
        <v>17.963130793957657</v>
      </c>
      <c r="AU12">
        <f t="shared" si="17"/>
        <v>29.060422023571938</v>
      </c>
      <c r="AW12">
        <v>9</v>
      </c>
      <c r="AX12">
        <f>(R12*SUMPRODUCT(K13:$K$23, X13:$X$23)-$AZ$3*SUMPRODUCT(K12:$K$22, W13:$W$23))/Z12</f>
        <v>326.60366415505104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423.43816432987234</v>
      </c>
      <c r="P13">
        <f t="shared" si="30"/>
        <v>21.17190821649362</v>
      </c>
      <c r="Q13" s="5">
        <f t="shared" si="31"/>
        <v>12.5</v>
      </c>
      <c r="R13">
        <f t="shared" si="0"/>
        <v>100000</v>
      </c>
      <c r="S13">
        <f t="shared" si="1"/>
        <v>326.51325284434898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289.62548832874199</v>
      </c>
      <c r="AC13">
        <f t="shared" si="2"/>
        <v>285.57362035266488</v>
      </c>
      <c r="AE13">
        <f t="shared" si="3"/>
        <v>370.34567059614261</v>
      </c>
      <c r="AF13">
        <f t="shared" si="4"/>
        <v>-18.517283529807131</v>
      </c>
      <c r="AG13">
        <f t="shared" si="5"/>
        <v>-10.93269637085756</v>
      </c>
      <c r="AH13">
        <f t="shared" si="6"/>
        <v>-329.61600198302148</v>
      </c>
      <c r="AI13">
        <f t="shared" si="7"/>
        <v>11.279688712456448</v>
      </c>
      <c r="AJ13">
        <f t="shared" si="8"/>
        <v>4.0518679760771192</v>
      </c>
      <c r="AK13">
        <f t="shared" si="32"/>
        <v>33.1631653579255</v>
      </c>
      <c r="AL13">
        <f t="shared" si="9"/>
        <v>48.494722046459067</v>
      </c>
      <c r="AN13">
        <f t="shared" si="10"/>
        <v>188.97753192630302</v>
      </c>
      <c r="AO13">
        <f t="shared" si="11"/>
        <v>-9.4488765963151504</v>
      </c>
      <c r="AP13">
        <f t="shared" si="12"/>
        <v>-5.5786637768402487</v>
      </c>
      <c r="AQ13">
        <f t="shared" si="13"/>
        <v>-168.19426682617629</v>
      </c>
      <c r="AR13">
        <f t="shared" si="14"/>
        <v>5.7557247269713327</v>
      </c>
      <c r="AS13">
        <f t="shared" si="15"/>
        <v>2.0675603108245273</v>
      </c>
      <c r="AT13">
        <f t="shared" si="16"/>
        <v>16.922280015091143</v>
      </c>
      <c r="AU13">
        <f t="shared" si="17"/>
        <v>24.745565052887002</v>
      </c>
      <c r="AW13">
        <v>10</v>
      </c>
      <c r="AX13">
        <f>(R13*SUMPRODUCT(K14:$K$23, X14:$X$23)-$AZ$3*SUMPRODUCT(K13:$K$22, W14:$W$23))/Z13</f>
        <v>326.51325284434898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423.43816432987234</v>
      </c>
      <c r="P14">
        <f t="shared" si="30"/>
        <v>21.17190821649362</v>
      </c>
      <c r="Q14" s="5">
        <f t="shared" si="31"/>
        <v>12.5</v>
      </c>
      <c r="R14">
        <f t="shared" si="0"/>
        <v>100000</v>
      </c>
      <c r="S14">
        <f t="shared" si="1"/>
        <v>319.99790481189348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285.57362035266488</v>
      </c>
      <c r="AC14">
        <f t="shared" si="2"/>
        <v>275.99836341378978</v>
      </c>
      <c r="AE14">
        <f t="shared" si="3"/>
        <v>365.21564236704484</v>
      </c>
      <c r="AF14">
        <f t="shared" si="4"/>
        <v>-18.260782118352246</v>
      </c>
      <c r="AG14">
        <f t="shared" si="5"/>
        <v>-10.781256660728442</v>
      </c>
      <c r="AH14">
        <f t="shared" si="6"/>
        <v>-336.90197136434654</v>
      </c>
      <c r="AI14">
        <f t="shared" si="7"/>
        <v>-0.72836777638241301</v>
      </c>
      <c r="AJ14">
        <f t="shared" si="8"/>
        <v>9.5752569388750999</v>
      </c>
      <c r="AK14">
        <f t="shared" si="32"/>
        <v>32.511963902909777</v>
      </c>
      <c r="AL14">
        <f t="shared" si="9"/>
        <v>41.358853065402464</v>
      </c>
      <c r="AN14">
        <f t="shared" si="10"/>
        <v>177.24920596733861</v>
      </c>
      <c r="AO14">
        <f t="shared" si="11"/>
        <v>-8.8624602983669334</v>
      </c>
      <c r="AP14">
        <f t="shared" si="12"/>
        <v>-5.2324406754836001</v>
      </c>
      <c r="AQ14">
        <f t="shared" si="13"/>
        <v>-163.50780192800937</v>
      </c>
      <c r="AR14">
        <f t="shared" si="14"/>
        <v>-0.35349693452130271</v>
      </c>
      <c r="AS14">
        <f t="shared" si="15"/>
        <v>4.6471358081731715</v>
      </c>
      <c r="AT14">
        <f t="shared" si="16"/>
        <v>15.778951166713584</v>
      </c>
      <c r="AU14">
        <f t="shared" si="17"/>
        <v>20.072590040365451</v>
      </c>
      <c r="AW14">
        <v>11</v>
      </c>
      <c r="AX14">
        <f>(R14*SUMPRODUCT(K15:$K$23, X15:$X$23)-$AZ$3*SUMPRODUCT(K14:$K$22, W15:$W$23))/Z14</f>
        <v>319.99790481189348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423.43816432987234</v>
      </c>
      <c r="P15">
        <f t="shared" si="30"/>
        <v>21.17190821649362</v>
      </c>
      <c r="Q15" s="5">
        <f t="shared" si="31"/>
        <v>12.5</v>
      </c>
      <c r="R15">
        <f t="shared" si="0"/>
        <v>100000</v>
      </c>
      <c r="S15">
        <f t="shared" si="1"/>
        <v>306.90879466227824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275.99836341378978</v>
      </c>
      <c r="AC15">
        <f t="shared" si="2"/>
        <v>261.00174940501984</v>
      </c>
      <c r="AE15">
        <f t="shared" si="3"/>
        <v>360.10079729569435</v>
      </c>
      <c r="AF15">
        <f t="shared" si="4"/>
        <v>-18.00503986478472</v>
      </c>
      <c r="AG15">
        <f t="shared" si="5"/>
        <v>-10.63026516119494</v>
      </c>
      <c r="AH15">
        <f t="shared" si="6"/>
        <v>-345.43146340973925</v>
      </c>
      <c r="AI15">
        <f t="shared" si="7"/>
        <v>-13.965971140024521</v>
      </c>
      <c r="AJ15">
        <f t="shared" si="8"/>
        <v>14.996614008769939</v>
      </c>
      <c r="AK15">
        <f t="shared" si="32"/>
        <v>32.079084871839896</v>
      </c>
      <c r="AL15">
        <f t="shared" si="9"/>
        <v>33.109727740585313</v>
      </c>
      <c r="AN15">
        <f t="shared" si="10"/>
        <v>166.14395934762433</v>
      </c>
      <c r="AO15">
        <f t="shared" si="11"/>
        <v>-8.3071979673812173</v>
      </c>
      <c r="AP15">
        <f t="shared" si="12"/>
        <v>-4.9046110312990319</v>
      </c>
      <c r="AQ15">
        <f t="shared" si="13"/>
        <v>-159.37579545821325</v>
      </c>
      <c r="AR15">
        <f t="shared" si="14"/>
        <v>-6.4436451092691671</v>
      </c>
      <c r="AS15">
        <f t="shared" si="15"/>
        <v>6.9191649864055371</v>
      </c>
      <c r="AT15">
        <f t="shared" si="16"/>
        <v>14.800706393547562</v>
      </c>
      <c r="AU15">
        <f t="shared" si="17"/>
        <v>15.276226270683932</v>
      </c>
      <c r="AW15">
        <v>12</v>
      </c>
      <c r="AX15">
        <f>(R15*SUMPRODUCT(K16:$K$23, X16:$X$23)-$AZ$3*SUMPRODUCT(K15:$K$22, W16:$W$23))/Z15</f>
        <v>306.90879466227824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423.43816432987234</v>
      </c>
      <c r="P16">
        <f t="shared" si="30"/>
        <v>21.17190821649362</v>
      </c>
      <c r="Q16" s="5">
        <f t="shared" si="31"/>
        <v>12.5</v>
      </c>
      <c r="R16">
        <f t="shared" si="0"/>
        <v>100000</v>
      </c>
      <c r="S16">
        <f t="shared" si="1"/>
        <v>287.96895077341219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261.00174940501984</v>
      </c>
      <c r="AC16">
        <f t="shared" si="2"/>
        <v>241.42621296717473</v>
      </c>
      <c r="AE16">
        <f t="shared" si="3"/>
        <v>355.00032960279816</v>
      </c>
      <c r="AF16">
        <f t="shared" si="4"/>
        <v>-17.750016480139912</v>
      </c>
      <c r="AG16">
        <f t="shared" si="5"/>
        <v>-10.479698085451775</v>
      </c>
      <c r="AH16">
        <f t="shared" si="6"/>
        <v>-354.11539304972581</v>
      </c>
      <c r="AI16">
        <f t="shared" si="7"/>
        <v>-27.344778012519328</v>
      </c>
      <c r="AJ16">
        <f t="shared" si="8"/>
        <v>19.575536437845102</v>
      </c>
      <c r="AK16">
        <f t="shared" si="32"/>
        <v>32.724387820263992</v>
      </c>
      <c r="AL16">
        <f t="shared" si="9"/>
        <v>24.955146245589766</v>
      </c>
      <c r="AN16">
        <f t="shared" si="10"/>
        <v>155.29600484253777</v>
      </c>
      <c r="AO16">
        <f t="shared" si="11"/>
        <v>-7.7648002421268902</v>
      </c>
      <c r="AP16">
        <f t="shared" si="12"/>
        <v>-4.58437671437538</v>
      </c>
      <c r="AQ16">
        <f t="shared" si="13"/>
        <v>-154.9088865787744</v>
      </c>
      <c r="AR16">
        <f t="shared" si="14"/>
        <v>-11.962058692738887</v>
      </c>
      <c r="AS16">
        <f t="shared" si="15"/>
        <v>8.5633796589661131</v>
      </c>
      <c r="AT16">
        <f t="shared" si="16"/>
        <v>14.315385833841052</v>
      </c>
      <c r="AU16">
        <f t="shared" si="17"/>
        <v>10.916706800068278</v>
      </c>
      <c r="AW16">
        <v>13</v>
      </c>
      <c r="AX16">
        <f>(R16*SUMPRODUCT(K17:$K$23, X17:$X$23)-$AZ$3*SUMPRODUCT(K16:$K$22, W17:$W$23))/Z16</f>
        <v>287.96895077341219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423.43816432987234</v>
      </c>
      <c r="P17">
        <f t="shared" si="30"/>
        <v>21.17190821649362</v>
      </c>
      <c r="Q17" s="5">
        <f t="shared" si="31"/>
        <v>12.5</v>
      </c>
      <c r="R17">
        <f t="shared" si="0"/>
        <v>100000</v>
      </c>
      <c r="S17">
        <f t="shared" si="1"/>
        <v>264.02185898734416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241.42621296717473</v>
      </c>
      <c r="AC17">
        <f t="shared" si="2"/>
        <v>218.17650381808244</v>
      </c>
      <c r="AE17">
        <f t="shared" si="3"/>
        <v>349.91139987794207</v>
      </c>
      <c r="AF17">
        <f t="shared" si="4"/>
        <v>-17.495569993897107</v>
      </c>
      <c r="AG17">
        <f t="shared" si="5"/>
        <v>-10.329471613396823</v>
      </c>
      <c r="AH17">
        <f t="shared" si="6"/>
        <v>-363.43592960346757</v>
      </c>
      <c r="AI17">
        <f t="shared" si="7"/>
        <v>-41.349571332819437</v>
      </c>
      <c r="AJ17">
        <f t="shared" si="8"/>
        <v>23.249709149092297</v>
      </c>
      <c r="AK17">
        <f t="shared" si="32"/>
        <v>35.406054043920257</v>
      </c>
      <c r="AL17">
        <f t="shared" si="9"/>
        <v>17.306191860193117</v>
      </c>
      <c r="AN17">
        <f t="shared" si="10"/>
        <v>144.17428333156261</v>
      </c>
      <c r="AO17">
        <f t="shared" si="11"/>
        <v>-7.2087141665781305</v>
      </c>
      <c r="AP17">
        <f t="shared" si="12"/>
        <v>-4.2560607273003752</v>
      </c>
      <c r="AQ17">
        <f t="shared" si="13"/>
        <v>-149.74680649386661</v>
      </c>
      <c r="AR17">
        <f t="shared" si="14"/>
        <v>-17.037298056182522</v>
      </c>
      <c r="AS17">
        <f t="shared" si="15"/>
        <v>9.57959687911546</v>
      </c>
      <c r="AT17">
        <f t="shared" si="16"/>
        <v>14.5883857146735</v>
      </c>
      <c r="AU17">
        <f t="shared" si="17"/>
        <v>7.1306845376064381</v>
      </c>
      <c r="AW17">
        <v>14</v>
      </c>
      <c r="AX17">
        <f>(R17*SUMPRODUCT(K18:$K$23, X18:$X$23)-$AZ$3*SUMPRODUCT(K17:$K$22, W18:$W$23))/Z17</f>
        <v>264.02185898734416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423.43816432987234</v>
      </c>
      <c r="P18">
        <f t="shared" si="30"/>
        <v>21.17190821649362</v>
      </c>
      <c r="Q18" s="5">
        <f t="shared" si="31"/>
        <v>12.5</v>
      </c>
      <c r="R18">
        <f t="shared" si="0"/>
        <v>100000</v>
      </c>
      <c r="S18">
        <f t="shared" si="1"/>
        <v>235.44106931163779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218.17650381808244</v>
      </c>
      <c r="AC18">
        <f t="shared" si="2"/>
        <v>191.73316814173091</v>
      </c>
      <c r="AE18">
        <f t="shared" si="3"/>
        <v>344.82998652891456</v>
      </c>
      <c r="AF18">
        <f t="shared" si="4"/>
        <v>-17.24149932644573</v>
      </c>
      <c r="AG18">
        <f t="shared" si="5"/>
        <v>-10.179467026627075</v>
      </c>
      <c r="AH18">
        <f t="shared" si="6"/>
        <v>-373.67896508624347</v>
      </c>
      <c r="AI18">
        <f t="shared" si="7"/>
        <v>-56.269944910401705</v>
      </c>
      <c r="AJ18">
        <f t="shared" si="8"/>
        <v>26.443335676351523</v>
      </c>
      <c r="AK18">
        <f t="shared" si="32"/>
        <v>38.258125870540646</v>
      </c>
      <c r="AL18">
        <f t="shared" si="9"/>
        <v>8.4315166364904641</v>
      </c>
      <c r="AN18">
        <f t="shared" si="10"/>
        <v>132.77318417813441</v>
      </c>
      <c r="AO18">
        <f t="shared" si="11"/>
        <v>-6.6386592089067209</v>
      </c>
      <c r="AP18">
        <f t="shared" si="12"/>
        <v>-3.9194974426862155</v>
      </c>
      <c r="AQ18">
        <f t="shared" si="13"/>
        <v>-143.88118201179176</v>
      </c>
      <c r="AR18">
        <f t="shared" si="14"/>
        <v>-21.666154485250299</v>
      </c>
      <c r="AS18">
        <f t="shared" si="15"/>
        <v>10.181730171967086</v>
      </c>
      <c r="AT18">
        <f t="shared" si="16"/>
        <v>14.730891717543841</v>
      </c>
      <c r="AU18">
        <f t="shared" si="17"/>
        <v>3.2464674042606285</v>
      </c>
      <c r="AW18">
        <v>15</v>
      </c>
      <c r="AX18">
        <f>(R18*SUMPRODUCT(K19:$K$23, X19:$X$23)-$AZ$3*SUMPRODUCT(K18:$K$22, W19:$W$23))/Z18</f>
        <v>235.44106931163779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423.43816432987234</v>
      </c>
      <c r="P19">
        <f t="shared" si="30"/>
        <v>21.17190821649362</v>
      </c>
      <c r="Q19" s="5">
        <f t="shared" si="31"/>
        <v>12.5</v>
      </c>
      <c r="R19">
        <f t="shared" si="0"/>
        <v>100000</v>
      </c>
      <c r="S19">
        <f t="shared" si="1"/>
        <v>200.92980331113571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191.73316814173091</v>
      </c>
      <c r="AC19">
        <f t="shared" si="2"/>
        <v>161.21563268096594</v>
      </c>
      <c r="AE19">
        <f t="shared" si="3"/>
        <v>339.74477871757261</v>
      </c>
      <c r="AF19">
        <f t="shared" si="4"/>
        <v>-16.987238935878633</v>
      </c>
      <c r="AG19">
        <f t="shared" si="5"/>
        <v>-10.029350426385404</v>
      </c>
      <c r="AH19">
        <f t="shared" si="6"/>
        <v>-386.57543980318979</v>
      </c>
      <c r="AI19">
        <f t="shared" si="7"/>
        <v>-73.847250447881208</v>
      </c>
      <c r="AJ19">
        <f t="shared" si="8"/>
        <v>30.517535460764975</v>
      </c>
      <c r="AK19">
        <f t="shared" si="32"/>
        <v>37.763617961579392</v>
      </c>
      <c r="AL19">
        <f t="shared" si="9"/>
        <v>-5.5660970255368412</v>
      </c>
      <c r="AN19">
        <f t="shared" si="10"/>
        <v>121.86992549940325</v>
      </c>
      <c r="AO19">
        <f t="shared" si="11"/>
        <v>-6.0934962749701631</v>
      </c>
      <c r="AP19">
        <f t="shared" si="12"/>
        <v>-3.5976305327919897</v>
      </c>
      <c r="AQ19">
        <f t="shared" si="13"/>
        <v>-138.66856240306663</v>
      </c>
      <c r="AR19">
        <f t="shared" si="14"/>
        <v>-26.489763711425542</v>
      </c>
      <c r="AS19">
        <f t="shared" si="15"/>
        <v>10.94695196514129</v>
      </c>
      <c r="AT19">
        <f t="shared" si="16"/>
        <v>13.546195838351421</v>
      </c>
      <c r="AU19">
        <f t="shared" si="17"/>
        <v>-1.9966159079328305</v>
      </c>
      <c r="AW19">
        <v>16</v>
      </c>
      <c r="AX19">
        <f>(R19*SUMPRODUCT(K20:$K$23, X20:$X$23)-$AZ$3*SUMPRODUCT(K19:$K$22, W20:$W$23))/Z19</f>
        <v>200.92980331113571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423.43816432987234</v>
      </c>
      <c r="P20">
        <f t="shared" si="30"/>
        <v>21.17190821649362</v>
      </c>
      <c r="Q20" s="5">
        <f t="shared" si="31"/>
        <v>12.5</v>
      </c>
      <c r="R20">
        <f t="shared" si="0"/>
        <v>100000</v>
      </c>
      <c r="S20">
        <f t="shared" si="1"/>
        <v>157.3364126885761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161.21563268096594</v>
      </c>
      <c r="AC20">
        <f t="shared" si="2"/>
        <v>124.34662409480711</v>
      </c>
      <c r="AE20">
        <f t="shared" si="3"/>
        <v>334.65302371893239</v>
      </c>
      <c r="AF20">
        <f t="shared" si="4"/>
        <v>-16.732651185946622</v>
      </c>
      <c r="AG20">
        <f t="shared" si="5"/>
        <v>-9.8790405515451667</v>
      </c>
      <c r="AH20">
        <f t="shared" si="6"/>
        <v>-400.1309646110721</v>
      </c>
      <c r="AI20">
        <f t="shared" si="7"/>
        <v>-92.089632629631524</v>
      </c>
      <c r="AJ20">
        <f t="shared" si="8"/>
        <v>36.869008586158827</v>
      </c>
      <c r="AK20">
        <f t="shared" si="32"/>
        <v>26.017085083117578</v>
      </c>
      <c r="AL20">
        <f t="shared" si="9"/>
        <v>-29.203538960355118</v>
      </c>
      <c r="AN20">
        <f t="shared" si="10"/>
        <v>113.86081848235199</v>
      </c>
      <c r="AO20">
        <f t="shared" si="11"/>
        <v>-5.6930409241176001</v>
      </c>
      <c r="AP20">
        <f t="shared" si="12"/>
        <v>-3.3611997002722527</v>
      </c>
      <c r="AQ20">
        <f t="shared" si="13"/>
        <v>-136.13873445534404</v>
      </c>
      <c r="AR20">
        <f t="shared" si="14"/>
        <v>-31.332156597381914</v>
      </c>
      <c r="AS20">
        <f t="shared" si="15"/>
        <v>12.544143326727145</v>
      </c>
      <c r="AT20">
        <f t="shared" si="16"/>
        <v>8.8519343682271643</v>
      </c>
      <c r="AU20">
        <f t="shared" si="17"/>
        <v>-9.9360789024276031</v>
      </c>
      <c r="AW20">
        <v>17</v>
      </c>
      <c r="AX20">
        <f>(R20*SUMPRODUCT(K21:$K$23, X21:$X$23)-$AZ$3*SUMPRODUCT(K20:$K$22, W21:$W$23))/Z20</f>
        <v>157.3364126885761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423.43816432987234</v>
      </c>
      <c r="P21">
        <f t="shared" si="30"/>
        <v>21.17190821649362</v>
      </c>
      <c r="Q21" s="5">
        <f t="shared" si="31"/>
        <v>12.5</v>
      </c>
      <c r="R21">
        <f t="shared" si="0"/>
        <v>100000</v>
      </c>
      <c r="S21">
        <f t="shared" si="1"/>
        <v>107.22241688891158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124.34662409480711</v>
      </c>
      <c r="AC21">
        <f t="shared" si="2"/>
        <v>83.450196250162179</v>
      </c>
      <c r="AE21">
        <f t="shared" si="3"/>
        <v>329.55793143281164</v>
      </c>
      <c r="AF21">
        <f t="shared" si="4"/>
        <v>-16.477896571640585</v>
      </c>
      <c r="AG21">
        <f t="shared" si="5"/>
        <v>-9.7286321591478924</v>
      </c>
      <c r="AH21">
        <f t="shared" si="6"/>
        <v>-412.94389505458793</v>
      </c>
      <c r="AI21">
        <f t="shared" si="7"/>
        <v>-109.59249235256476</v>
      </c>
      <c r="AJ21">
        <f t="shared" si="8"/>
        <v>40.896427844644933</v>
      </c>
      <c r="AK21">
        <f t="shared" si="32"/>
        <v>22.439987604441683</v>
      </c>
      <c r="AL21">
        <f t="shared" si="9"/>
        <v>-46.256076903478146</v>
      </c>
      <c r="AN21">
        <f t="shared" si="10"/>
        <v>106.65584278603461</v>
      </c>
      <c r="AO21">
        <f t="shared" si="11"/>
        <v>-5.3327921393017315</v>
      </c>
      <c r="AP21">
        <f t="shared" si="12"/>
        <v>-3.148507024479795</v>
      </c>
      <c r="AQ21">
        <f t="shared" si="13"/>
        <v>-133.64229760428057</v>
      </c>
      <c r="AR21">
        <f t="shared" si="14"/>
        <v>-35.467753982027489</v>
      </c>
      <c r="AS21">
        <f t="shared" si="15"/>
        <v>13.23543620918171</v>
      </c>
      <c r="AT21">
        <f t="shared" si="16"/>
        <v>7.2623219221408455</v>
      </c>
      <c r="AU21">
        <f t="shared" si="17"/>
        <v>-14.969995850704937</v>
      </c>
      <c r="AW21">
        <v>18</v>
      </c>
      <c r="AX21">
        <f>(R21*SUMPRODUCT(K22:$K$23, X22:$X$23)-$AZ$3*SUMPRODUCT(K21:$K$22, W22:$W$23))/Z21</f>
        <v>107.22241688891158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423.43816432987234</v>
      </c>
      <c r="P22">
        <f t="shared" si="30"/>
        <v>21.17190821649362</v>
      </c>
      <c r="Q22" s="5">
        <f t="shared" si="31"/>
        <v>12.5</v>
      </c>
      <c r="R22">
        <f t="shared" si="0"/>
        <v>100000</v>
      </c>
      <c r="S22">
        <f t="shared" si="1"/>
        <v>53.68889341800876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83.450196250162179</v>
      </c>
      <c r="AC22">
        <f t="shared" si="2"/>
        <v>41.138384860437156</v>
      </c>
      <c r="AE22">
        <f t="shared" si="3"/>
        <v>324.45373819078026</v>
      </c>
      <c r="AF22">
        <f t="shared" si="4"/>
        <v>-16.222686909539014</v>
      </c>
      <c r="AG22">
        <f t="shared" si="5"/>
        <v>-9.5779551042670086</v>
      </c>
      <c r="AH22">
        <f t="shared" si="6"/>
        <v>-427.12586631522902</v>
      </c>
      <c r="AI22">
        <f t="shared" si="7"/>
        <v>-128.47277013825476</v>
      </c>
      <c r="AJ22">
        <f t="shared" si="8"/>
        <v>42.311811389725023</v>
      </c>
      <c r="AK22">
        <f t="shared" si="32"/>
        <v>27.417687327198241</v>
      </c>
      <c r="AL22">
        <f t="shared" si="9"/>
        <v>-58.743271421331499</v>
      </c>
      <c r="AN22">
        <f t="shared" si="10"/>
        <v>98.134539339219174</v>
      </c>
      <c r="AO22">
        <f t="shared" si="11"/>
        <v>-4.9067269669609592</v>
      </c>
      <c r="AP22">
        <f t="shared" si="12"/>
        <v>-2.8969560258735063</v>
      </c>
      <c r="AQ22">
        <f t="shared" si="13"/>
        <v>-129.18883402127187</v>
      </c>
      <c r="AR22">
        <f t="shared" si="14"/>
        <v>-38.857977674887159</v>
      </c>
      <c r="AS22">
        <f t="shared" si="15"/>
        <v>12.797664599250357</v>
      </c>
      <c r="AT22">
        <f t="shared" si="16"/>
        <v>8.2927758225403725</v>
      </c>
      <c r="AU22">
        <f t="shared" si="17"/>
        <v>-17.767537253096435</v>
      </c>
      <c r="AW22">
        <v>19</v>
      </c>
      <c r="AX22">
        <f>(R22*SUMPRODUCT(K23:$K$23, X23:$X$23)-$AZ$3*SUMPRODUCT(K22:$K$22, W23:$W$23))/Z22</f>
        <v>53.68889341800876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423.43816432987234</v>
      </c>
      <c r="P23">
        <f t="shared" si="30"/>
        <v>21.17190821649362</v>
      </c>
      <c r="Q23" s="5">
        <f t="shared" si="31"/>
        <v>12.5</v>
      </c>
      <c r="R23">
        <f t="shared" si="0"/>
        <v>100000</v>
      </c>
      <c r="S23">
        <f t="shared" si="1"/>
        <v>54.548966980388542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41.138384860437156</v>
      </c>
      <c r="AC23">
        <f t="shared" si="2"/>
        <v>41.138384860437156</v>
      </c>
      <c r="AE23">
        <f t="shared" si="3"/>
        <v>319.33807610072625</v>
      </c>
      <c r="AF23">
        <f t="shared" si="4"/>
        <v>-15.966903805036315</v>
      </c>
      <c r="AG23">
        <f t="shared" si="5"/>
        <v>-9.426939486138032</v>
      </c>
      <c r="AH23">
        <f t="shared" si="6"/>
        <v>-441.88853669046284</v>
      </c>
      <c r="AI23">
        <f t="shared" si="7"/>
        <v>-147.94430388091098</v>
      </c>
      <c r="AJ23">
        <f t="shared" si="8"/>
        <v>0</v>
      </c>
      <c r="AK23">
        <f t="shared" si="32"/>
        <v>35.794542988521606</v>
      </c>
      <c r="AL23">
        <f t="shared" si="9"/>
        <v>-112.14976089238937</v>
      </c>
      <c r="AN23">
        <f t="shared" si="10"/>
        <v>87.496378347185171</v>
      </c>
      <c r="AO23">
        <f t="shared" si="11"/>
        <v>-4.3748189173592591</v>
      </c>
      <c r="AP23">
        <f t="shared" si="12"/>
        <v>-2.582914865670404</v>
      </c>
      <c r="AQ23">
        <f t="shared" si="13"/>
        <v>-121.07433935111887</v>
      </c>
      <c r="AR23">
        <f t="shared" si="14"/>
        <v>-40.535694786963376</v>
      </c>
      <c r="AS23">
        <f t="shared" si="15"/>
        <v>0</v>
      </c>
      <c r="AT23">
        <f t="shared" si="16"/>
        <v>9.8074520718926195</v>
      </c>
      <c r="AU23">
        <f t="shared" si="17"/>
        <v>-30.728242715070753</v>
      </c>
      <c r="AW23">
        <v>20</v>
      </c>
      <c r="AX23">
        <f>(R23*SUMPRODUCT(K$23:$K24, X$23:$X24)-$AZ$3*SUMPRODUCT(K$22:$K23, W$23:$W24))/Z23</f>
        <v>54.548966980388542</v>
      </c>
    </row>
    <row r="25" spans="5:50" x14ac:dyDescent="0.25">
      <c r="AN25" s="6">
        <f t="shared" ref="AN25:AU25" si="33">SUM(AN3:AN23)</f>
        <v>4022.9042063113911</v>
      </c>
      <c r="AO25" s="6">
        <f t="shared" si="33"/>
        <v>-518.72383356297394</v>
      </c>
      <c r="AP25" s="6">
        <f t="shared" si="33"/>
        <v>-206.25713342578555</v>
      </c>
      <c r="AQ25" s="6">
        <f t="shared" si="33"/>
        <v>-3524.9881492782042</v>
      </c>
      <c r="AR25" s="6">
        <f t="shared" si="33"/>
        <v>-227.06490995557289</v>
      </c>
      <c r="AS25" s="6">
        <f t="shared" si="33"/>
        <v>-135.55748819952919</v>
      </c>
      <c r="AT25" s="6">
        <f t="shared" si="33"/>
        <v>362.62239815510185</v>
      </c>
      <c r="AU25" s="7">
        <f t="shared" si="33"/>
        <v>-2.3092638912203256E-13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9B40-3AAB-4DE7-81E3-CCEC9D457DB3}">
  <sheetPr codeName="Sheet8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637.47593711484228</v>
      </c>
      <c r="K3">
        <v>1</v>
      </c>
      <c r="L3" s="2">
        <v>0</v>
      </c>
      <c r="O3">
        <f>$C$3</f>
        <v>637.47593711484228</v>
      </c>
      <c r="P3">
        <f>O3*B5</f>
        <v>509.98074969187383</v>
      </c>
      <c r="Q3" s="5">
        <f>B8</f>
        <v>100</v>
      </c>
      <c r="R3">
        <f t="shared" ref="R3:R23" si="0">$C$6</f>
        <v>100000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637.47593711484228</v>
      </c>
      <c r="AF3">
        <f t="shared" ref="AF3:AF23" si="4">-$Z3*P3</f>
        <v>-509.98074969187383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27.495187422968456</v>
      </c>
      <c r="AJ3">
        <f t="shared" ref="AJ3:AJ23" si="8">AB3-AC3</f>
        <v>9.0949470177292824E-13</v>
      </c>
      <c r="AL3">
        <f t="shared" ref="AL3:AL23" si="9">SUM(AI3:AK3)</f>
        <v>27.495187422969366</v>
      </c>
      <c r="AN3">
        <f t="shared" ref="AN3:AN23" si="10">AE3*$K3</f>
        <v>637.47593711484228</v>
      </c>
      <c r="AO3">
        <f t="shared" ref="AO3:AO23" si="11">AF3*$K3</f>
        <v>-509.98074969187383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27.495187422968456</v>
      </c>
      <c r="AS3">
        <f t="shared" ref="AS3:AS23" si="15">AJ3*$K3</f>
        <v>9.0949470177292824E-13</v>
      </c>
      <c r="AT3">
        <f t="shared" ref="AT3:AT23" si="16">AK3*$K3</f>
        <v>0</v>
      </c>
      <c r="AU3">
        <f t="shared" ref="AU3:AU23" si="17">AL3*$K3</f>
        <v>27.495187422969366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526.47362575498721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100000</v>
      </c>
      <c r="S4">
        <f t="shared" si="1"/>
        <v>167.40781350194297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-9.0949470177292824E-13</v>
      </c>
      <c r="AC4">
        <f t="shared" si="2"/>
        <v>165.08888046931406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-385.2</v>
      </c>
      <c r="AI4">
        <f t="shared" si="7"/>
        <v>-385.2</v>
      </c>
      <c r="AJ4">
        <f t="shared" si="8"/>
        <v>-165.08888046931497</v>
      </c>
      <c r="AK4">
        <f>H4*SUM(AB4, AE4:AF4)</f>
        <v>-5.9935700846835971E-14</v>
      </c>
      <c r="AL4">
        <f t="shared" si="9"/>
        <v>-550.28888046931513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-361.384745285674</v>
      </c>
      <c r="AR4">
        <f t="shared" si="14"/>
        <v>-361.384745285674</v>
      </c>
      <c r="AS4">
        <f t="shared" si="15"/>
        <v>-154.88214698312689</v>
      </c>
      <c r="AT4">
        <f t="shared" si="16"/>
        <v>-5.6230134953406478E-14</v>
      </c>
      <c r="AU4">
        <f t="shared" si="17"/>
        <v>-516.26689226880103</v>
      </c>
      <c r="AW4">
        <v>1</v>
      </c>
      <c r="AX4">
        <f>(R4*SUMPRODUCT(K5:$K$23, X5:$X$23)-$AZ$3*SUMPRODUCT(K4:$K$22, W5:$W$23))/Z4</f>
        <v>167.40781350194297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637.47593711484228</v>
      </c>
      <c r="P5">
        <f t="shared" ref="P5:P23" si="30">O5*$C$5</f>
        <v>31.873796855742114</v>
      </c>
      <c r="Q5" s="5">
        <f t="shared" ref="Q5:Q23" si="31">$C$8</f>
        <v>12.5</v>
      </c>
      <c r="R5">
        <f t="shared" si="0"/>
        <v>100000</v>
      </c>
      <c r="S5">
        <f t="shared" si="1"/>
        <v>319.95604397714635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165.08888046931406</v>
      </c>
      <c r="AC5">
        <f t="shared" si="2"/>
        <v>311.10509905592698</v>
      </c>
      <c r="AE5">
        <f t="shared" si="3"/>
        <v>619.84143851975034</v>
      </c>
      <c r="AF5">
        <f t="shared" si="4"/>
        <v>-30.992071925987517</v>
      </c>
      <c r="AG5">
        <f t="shared" si="5"/>
        <v>-12.15421246575</v>
      </c>
      <c r="AH5">
        <f t="shared" si="6"/>
        <v>-394.95227399999999</v>
      </c>
      <c r="AI5">
        <f t="shared" si="7"/>
        <v>181.74288012801287</v>
      </c>
      <c r="AJ5">
        <f t="shared" si="8"/>
        <v>-146.01621858661292</v>
      </c>
      <c r="AK5">
        <f>H5*SUM(AB5, AE5:AF5)</f>
        <v>65.140264546249853</v>
      </c>
      <c r="AL5">
        <f t="shared" si="9"/>
        <v>100.8669260876498</v>
      </c>
      <c r="AN5">
        <f t="shared" si="10"/>
        <v>535.27182954746684</v>
      </c>
      <c r="AO5">
        <f t="shared" si="11"/>
        <v>-26.763591477373343</v>
      </c>
      <c r="AP5">
        <f t="shared" si="12"/>
        <v>-10.495922245513652</v>
      </c>
      <c r="AQ5">
        <f t="shared" si="13"/>
        <v>-341.06597776485421</v>
      </c>
      <c r="AR5">
        <f t="shared" si="14"/>
        <v>156.94633805972569</v>
      </c>
      <c r="AS5">
        <f t="shared" si="15"/>
        <v>-126.09413248186493</v>
      </c>
      <c r="AT5">
        <f t="shared" si="16"/>
        <v>56.252690468945055</v>
      </c>
      <c r="AU5">
        <f t="shared" si="17"/>
        <v>87.104896046805806</v>
      </c>
      <c r="AW5">
        <v>2</v>
      </c>
      <c r="AX5">
        <f>(R5*SUMPRODUCT(K6:$K$23, X6:$X$23)-$AZ$3*SUMPRODUCT(K5:$K$22, W6:$W$23))/Z5</f>
        <v>319.95604397714635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637.47593711484228</v>
      </c>
      <c r="P6">
        <f t="shared" si="30"/>
        <v>31.873796855742114</v>
      </c>
      <c r="Q6" s="5">
        <f t="shared" si="31"/>
        <v>12.5</v>
      </c>
      <c r="R6">
        <f t="shared" si="0"/>
        <v>100000</v>
      </c>
      <c r="S6">
        <f t="shared" si="1"/>
        <v>456.76531691844178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311.10509905592698</v>
      </c>
      <c r="AC6">
        <f t="shared" si="2"/>
        <v>437.8391619811805</v>
      </c>
      <c r="AE6">
        <f t="shared" si="3"/>
        <v>611.06200438455653</v>
      </c>
      <c r="AF6">
        <f t="shared" si="4"/>
        <v>-30.553100219227829</v>
      </c>
      <c r="AG6">
        <f t="shared" si="5"/>
        <v>-11.982060200385117</v>
      </c>
      <c r="AH6">
        <f t="shared" si="6"/>
        <v>-404.88112565906403</v>
      </c>
      <c r="AI6">
        <f t="shared" si="7"/>
        <v>163.64571830587948</v>
      </c>
      <c r="AJ6">
        <f t="shared" si="8"/>
        <v>-126.73406292525351</v>
      </c>
      <c r="AK6">
        <f>H6*SUM(AB6, AE6:AF6)</f>
        <v>97.007603550472624</v>
      </c>
      <c r="AL6">
        <f t="shared" si="9"/>
        <v>133.9192589310986</v>
      </c>
      <c r="AN6">
        <f t="shared" si="10"/>
        <v>475.91111052827966</v>
      </c>
      <c r="AO6">
        <f t="shared" si="11"/>
        <v>-23.795555526413985</v>
      </c>
      <c r="AP6">
        <f t="shared" si="12"/>
        <v>-9.3319426432433232</v>
      </c>
      <c r="AQ6">
        <f t="shared" si="13"/>
        <v>-315.33203629378681</v>
      </c>
      <c r="AR6">
        <f t="shared" si="14"/>
        <v>127.45157606483546</v>
      </c>
      <c r="AS6">
        <f t="shared" si="15"/>
        <v>-98.703811062945874</v>
      </c>
      <c r="AT6">
        <f t="shared" si="16"/>
        <v>75.552065099990202</v>
      </c>
      <c r="AU6">
        <f t="shared" si="17"/>
        <v>104.29983010187979</v>
      </c>
      <c r="AW6">
        <v>3</v>
      </c>
      <c r="AX6">
        <f>(R6*SUMPRODUCT(K7:$K$23, X7:$X$23)-$AZ$3*SUMPRODUCT(K6:$K$22, W7:$W$23))/Z6</f>
        <v>456.76531691844178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637.47593711484228</v>
      </c>
      <c r="P7">
        <f t="shared" si="30"/>
        <v>31.873796855742114</v>
      </c>
      <c r="Q7" s="5">
        <f t="shared" si="31"/>
        <v>12.5</v>
      </c>
      <c r="R7">
        <f t="shared" si="0"/>
        <v>100000</v>
      </c>
      <c r="S7">
        <f t="shared" si="1"/>
        <v>569.33571666756461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437.8391619811805</v>
      </c>
      <c r="AC7">
        <f t="shared" si="2"/>
        <v>537.92192925863219</v>
      </c>
      <c r="AE7">
        <f t="shared" si="3"/>
        <v>602.30243055170399</v>
      </c>
      <c r="AF7">
        <f t="shared" si="4"/>
        <v>-30.115121527585199</v>
      </c>
      <c r="AG7">
        <f t="shared" si="5"/>
        <v>-11.810297367412597</v>
      </c>
      <c r="AH7">
        <f t="shared" si="6"/>
        <v>-415.53784774935588</v>
      </c>
      <c r="AI7">
        <f t="shared" si="7"/>
        <v>144.83916390735038</v>
      </c>
      <c r="AJ7">
        <f t="shared" si="8"/>
        <v>-100.08276727745169</v>
      </c>
      <c r="AK7">
        <f>H7*SUM(AB7, AE7:AF7)</f>
        <v>105.74977151425483</v>
      </c>
      <c r="AL7">
        <f t="shared" si="9"/>
        <v>150.50616814415352</v>
      </c>
      <c r="AN7">
        <f t="shared" si="10"/>
        <v>424.63014823830616</v>
      </c>
      <c r="AO7">
        <f t="shared" si="11"/>
        <v>-21.23150741191531</v>
      </c>
      <c r="AP7">
        <f t="shared" si="12"/>
        <v>-8.3263956236556815</v>
      </c>
      <c r="AQ7">
        <f t="shared" si="13"/>
        <v>-292.95896702061964</v>
      </c>
      <c r="AR7">
        <f t="shared" si="14"/>
        <v>102.11327818211561</v>
      </c>
      <c r="AS7">
        <f t="shared" si="15"/>
        <v>-70.559503248552815</v>
      </c>
      <c r="AT7">
        <f t="shared" si="16"/>
        <v>74.554806483402118</v>
      </c>
      <c r="AU7">
        <f t="shared" si="17"/>
        <v>106.10858141696492</v>
      </c>
      <c r="AW7">
        <v>4</v>
      </c>
      <c r="AX7">
        <f>(R7*SUMPRODUCT(K8:$K$23, X8:$X$23)-$AZ$3*SUMPRODUCT(K7:$K$22, W8:$W$23))/Z7</f>
        <v>569.33571666756461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637.47593711484228</v>
      </c>
      <c r="P8">
        <f t="shared" si="30"/>
        <v>31.873796855742114</v>
      </c>
      <c r="Q8" s="5">
        <f t="shared" si="31"/>
        <v>12.5</v>
      </c>
      <c r="R8">
        <f t="shared" si="0"/>
        <v>100000</v>
      </c>
      <c r="S8">
        <f t="shared" si="1"/>
        <v>652.72941687962123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537.92192925863219</v>
      </c>
      <c r="AC8">
        <f t="shared" si="2"/>
        <v>607.75835631429254</v>
      </c>
      <c r="AE8">
        <f t="shared" si="3"/>
        <v>593.55579465523215</v>
      </c>
      <c r="AF8">
        <f t="shared" si="4"/>
        <v>-29.677789732761607</v>
      </c>
      <c r="AG8">
        <f t="shared" si="5"/>
        <v>-11.63878822904303</v>
      </c>
      <c r="AH8">
        <f t="shared" si="6"/>
        <v>-427.24931756351805</v>
      </c>
      <c r="AI8">
        <f t="shared" si="7"/>
        <v>124.98989912990942</v>
      </c>
      <c r="AJ8">
        <f t="shared" si="8"/>
        <v>-69.836427055660351</v>
      </c>
      <c r="AK8">
        <f t="shared" ref="AK8:AK23" si="32">H8*SUM(AB8:AB8, AE8:AF8)</f>
        <v>79.880495228129959</v>
      </c>
      <c r="AL8">
        <f t="shared" si="9"/>
        <v>135.03396730237904</v>
      </c>
      <c r="AN8">
        <f t="shared" si="10"/>
        <v>390.17591536185495</v>
      </c>
      <c r="AO8">
        <f t="shared" si="11"/>
        <v>-19.50879576809275</v>
      </c>
      <c r="AP8">
        <f t="shared" si="12"/>
        <v>-7.6507969290526354</v>
      </c>
      <c r="AQ8">
        <f t="shared" si="13"/>
        <v>-280.85378842085584</v>
      </c>
      <c r="AR8">
        <f t="shared" si="14"/>
        <v>82.162534243853727</v>
      </c>
      <c r="AS8">
        <f t="shared" si="15"/>
        <v>-45.907212257730585</v>
      </c>
      <c r="AT8">
        <f t="shared" si="16"/>
        <v>52.509714547218863</v>
      </c>
      <c r="AU8">
        <f t="shared" si="17"/>
        <v>88.765036533342013</v>
      </c>
      <c r="AW8">
        <v>5</v>
      </c>
      <c r="AX8">
        <f>(R8*SUMPRODUCT(K9:$K$23, X9:$X$23)-$AZ$3*SUMPRODUCT(K8:$K$22, W9:$W$23))/Z8</f>
        <v>652.72941687962123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637.47593711484228</v>
      </c>
      <c r="P9">
        <f t="shared" si="30"/>
        <v>31.873796855742114</v>
      </c>
      <c r="Q9" s="5">
        <f t="shared" si="31"/>
        <v>12.5</v>
      </c>
      <c r="R9">
        <f t="shared" si="0"/>
        <v>100000</v>
      </c>
      <c r="S9">
        <f t="shared" si="1"/>
        <v>712.75466967461409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607.75835631429254</v>
      </c>
      <c r="AC9">
        <f t="shared" si="2"/>
        <v>653.86123493417335</v>
      </c>
      <c r="AE9">
        <f t="shared" si="3"/>
        <v>584.80262735145141</v>
      </c>
      <c r="AF9">
        <f t="shared" si="4"/>
        <v>-29.24013136757257</v>
      </c>
      <c r="AG9">
        <f t="shared" si="5"/>
        <v>-11.467151019029332</v>
      </c>
      <c r="AH9">
        <f t="shared" si="6"/>
        <v>-441.99462178613817</v>
      </c>
      <c r="AI9">
        <f t="shared" si="7"/>
        <v>102.10072317871141</v>
      </c>
      <c r="AJ9">
        <f t="shared" si="8"/>
        <v>-46.102878619880812</v>
      </c>
      <c r="AK9">
        <f t="shared" si="32"/>
        <v>60.72534848996456</v>
      </c>
      <c r="AL9">
        <f t="shared" si="9"/>
        <v>116.72319304879515</v>
      </c>
      <c r="AN9">
        <f t="shared" si="10"/>
        <v>365.35068536211151</v>
      </c>
      <c r="AO9">
        <f t="shared" si="11"/>
        <v>-18.267534268105575</v>
      </c>
      <c r="AP9">
        <f t="shared" si="12"/>
        <v>-7.1640093392319875</v>
      </c>
      <c r="AQ9">
        <f t="shared" si="13"/>
        <v>-276.13254531239591</v>
      </c>
      <c r="AR9">
        <f t="shared" si="14"/>
        <v>63.786596442378062</v>
      </c>
      <c r="AS9">
        <f t="shared" si="15"/>
        <v>-28.80239847283902</v>
      </c>
      <c r="AT9">
        <f t="shared" si="16"/>
        <v>37.937667602728411</v>
      </c>
      <c r="AU9">
        <f t="shared" si="17"/>
        <v>72.92186557226745</v>
      </c>
      <c r="AW9">
        <v>6</v>
      </c>
      <c r="AX9">
        <f>(R9*SUMPRODUCT(K10:$K$23, X10:$X$23)-$AZ$3*SUMPRODUCT(K9:$K$22, W10:$W$23))/Z9</f>
        <v>712.75466967461409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637.47593711484228</v>
      </c>
      <c r="P10">
        <f t="shared" si="30"/>
        <v>31.873796855742114</v>
      </c>
      <c r="Q10" s="5">
        <f t="shared" si="31"/>
        <v>12.5</v>
      </c>
      <c r="R10">
        <f t="shared" si="0"/>
        <v>100000</v>
      </c>
      <c r="S10">
        <f t="shared" si="1"/>
        <v>756.99199169742246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653.86123493417335</v>
      </c>
      <c r="AC10">
        <f t="shared" si="2"/>
        <v>684.03569709557178</v>
      </c>
      <c r="AE10">
        <f t="shared" si="3"/>
        <v>576.03819037533515</v>
      </c>
      <c r="AF10">
        <f t="shared" si="4"/>
        <v>-28.80190951876676</v>
      </c>
      <c r="AG10">
        <f t="shared" si="5"/>
        <v>-11.29529282670714</v>
      </c>
      <c r="AH10">
        <f t="shared" si="6"/>
        <v>-457.49345705519426</v>
      </c>
      <c r="AI10">
        <f t="shared" si="7"/>
        <v>78.447530974667018</v>
      </c>
      <c r="AJ10">
        <f t="shared" si="8"/>
        <v>-30.174462161398424</v>
      </c>
      <c r="AK10">
        <f t="shared" si="32"/>
        <v>63.057619579013945</v>
      </c>
      <c r="AL10">
        <f t="shared" si="9"/>
        <v>111.33068839228254</v>
      </c>
      <c r="AN10">
        <f t="shared" si="10"/>
        <v>341.92415642811352</v>
      </c>
      <c r="AO10">
        <f t="shared" si="11"/>
        <v>-17.096207821405677</v>
      </c>
      <c r="AP10">
        <f t="shared" si="12"/>
        <v>-6.7046482957386395</v>
      </c>
      <c r="AQ10">
        <f t="shared" si="13"/>
        <v>-271.55849558004689</v>
      </c>
      <c r="AR10">
        <f t="shared" si="14"/>
        <v>46.564804730922297</v>
      </c>
      <c r="AS10">
        <f t="shared" si="15"/>
        <v>-17.910926206968302</v>
      </c>
      <c r="AT10">
        <f t="shared" si="16"/>
        <v>37.429676957478399</v>
      </c>
      <c r="AU10">
        <f t="shared" si="17"/>
        <v>66.083555481432398</v>
      </c>
      <c r="AW10">
        <v>7</v>
      </c>
      <c r="AX10">
        <f>(R10*SUMPRODUCT(K11:$K$23, X11:$X$23)-$AZ$3*SUMPRODUCT(K10:$K$22, W11:$W$23))/Z10</f>
        <v>756.99199169742246</v>
      </c>
    </row>
    <row r="11" spans="1:52" x14ac:dyDescent="0.25">
      <c r="A11" t="s">
        <v>33</v>
      </c>
      <c r="C11" s="25">
        <f>AU25</f>
        <v>0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637.47593711484228</v>
      </c>
      <c r="P11">
        <f t="shared" si="30"/>
        <v>31.873796855742114</v>
      </c>
      <c r="Q11" s="5">
        <f t="shared" si="31"/>
        <v>12.5</v>
      </c>
      <c r="R11">
        <f t="shared" si="0"/>
        <v>100000</v>
      </c>
      <c r="S11">
        <f t="shared" si="1"/>
        <v>786.51552543182709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684.03569709557178</v>
      </c>
      <c r="AC11">
        <f t="shared" si="2"/>
        <v>699.89323537620339</v>
      </c>
      <c r="AE11">
        <f t="shared" si="3"/>
        <v>567.26800892687072</v>
      </c>
      <c r="AF11">
        <f t="shared" si="4"/>
        <v>-28.363400446343537</v>
      </c>
      <c r="AG11">
        <f t="shared" si="5"/>
        <v>-11.123321993420525</v>
      </c>
      <c r="AH11">
        <f t="shared" si="6"/>
        <v>-472.14324015635839</v>
      </c>
      <c r="AI11">
        <f t="shared" si="7"/>
        <v>55.638046330748239</v>
      </c>
      <c r="AJ11">
        <f t="shared" si="8"/>
        <v>-15.857538280631616</v>
      </c>
      <c r="AK11">
        <f t="shared" si="32"/>
        <v>62.981425737169097</v>
      </c>
      <c r="AL11">
        <f t="shared" si="9"/>
        <v>102.76193378728573</v>
      </c>
      <c r="AN11">
        <f t="shared" si="10"/>
        <v>320.22668677745651</v>
      </c>
      <c r="AO11">
        <f t="shared" si="11"/>
        <v>-16.011334338872825</v>
      </c>
      <c r="AP11">
        <f t="shared" si="12"/>
        <v>-6.2791916551935509</v>
      </c>
      <c r="AQ11">
        <f t="shared" si="13"/>
        <v>-266.52810153292921</v>
      </c>
      <c r="AR11">
        <f t="shared" si="14"/>
        <v>31.408059250460884</v>
      </c>
      <c r="AS11">
        <f t="shared" si="15"/>
        <v>-8.9516892617647628</v>
      </c>
      <c r="AT11">
        <f t="shared" si="16"/>
        <v>35.553447356369574</v>
      </c>
      <c r="AU11">
        <f t="shared" si="17"/>
        <v>58.009817345065699</v>
      </c>
      <c r="AW11">
        <v>8</v>
      </c>
      <c r="AX11">
        <f>(R11*SUMPRODUCT(K12:$K$23, X12:$X$23)-$AZ$3*SUMPRODUCT(K11:$K$22, W12:$W$23))/Z11</f>
        <v>786.51552543182709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637.47593711484228</v>
      </c>
      <c r="P12">
        <f t="shared" si="30"/>
        <v>31.873796855742114</v>
      </c>
      <c r="Q12" s="5">
        <f t="shared" si="31"/>
        <v>12.5</v>
      </c>
      <c r="R12">
        <f t="shared" si="0"/>
        <v>100000</v>
      </c>
      <c r="S12">
        <f t="shared" si="1"/>
        <v>801.61289418124136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699.89323537620339</v>
      </c>
      <c r="AC12">
        <f t="shared" si="2"/>
        <v>702.27984488214815</v>
      </c>
      <c r="AE12">
        <f t="shared" si="3"/>
        <v>558.48216200461138</v>
      </c>
      <c r="AF12">
        <f t="shared" si="4"/>
        <v>-27.924108100230573</v>
      </c>
      <c r="AG12">
        <f t="shared" si="5"/>
        <v>-10.951043982386429</v>
      </c>
      <c r="AH12">
        <f t="shared" si="6"/>
        <v>-488.35832879913471</v>
      </c>
      <c r="AI12">
        <f t="shared" si="7"/>
        <v>31.248681122859693</v>
      </c>
      <c r="AJ12">
        <f t="shared" si="8"/>
        <v>-2.3866095059447616</v>
      </c>
      <c r="AK12">
        <f t="shared" si="32"/>
        <v>63.860421913662321</v>
      </c>
      <c r="AL12">
        <f t="shared" si="9"/>
        <v>92.722493530577253</v>
      </c>
      <c r="AN12">
        <f t="shared" si="10"/>
        <v>299.71196487560343</v>
      </c>
      <c r="AO12">
        <f t="shared" si="11"/>
        <v>-14.985598243780174</v>
      </c>
      <c r="AP12">
        <f t="shared" si="12"/>
        <v>-5.8769270223765693</v>
      </c>
      <c r="AQ12">
        <f t="shared" si="13"/>
        <v>-262.07969429567225</v>
      </c>
      <c r="AR12">
        <f t="shared" si="14"/>
        <v>16.769745313774454</v>
      </c>
      <c r="AS12">
        <f t="shared" si="15"/>
        <v>-1.2807847288264713</v>
      </c>
      <c r="AT12">
        <f t="shared" si="16"/>
        <v>34.270982730815923</v>
      </c>
      <c r="AU12">
        <f t="shared" si="17"/>
        <v>49.759943315763906</v>
      </c>
      <c r="AW12">
        <v>9</v>
      </c>
      <c r="AX12">
        <f>(R12*SUMPRODUCT(K13:$K$23, X13:$X$23)-$AZ$3*SUMPRODUCT(K12:$K$22, W13:$W$23))/Z12</f>
        <v>801.61289418124136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637.47593711484228</v>
      </c>
      <c r="P13">
        <f t="shared" si="30"/>
        <v>31.873796855742114</v>
      </c>
      <c r="Q13" s="5">
        <f t="shared" si="31"/>
        <v>12.5</v>
      </c>
      <c r="R13">
        <f t="shared" si="0"/>
        <v>100000</v>
      </c>
      <c r="S13">
        <f t="shared" si="1"/>
        <v>802.52611311194426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702.27984488214815</v>
      </c>
      <c r="AC13">
        <f t="shared" si="2"/>
        <v>691.99444013814104</v>
      </c>
      <c r="AE13">
        <f t="shared" si="3"/>
        <v>549.67657375628471</v>
      </c>
      <c r="AF13">
        <f t="shared" si="4"/>
        <v>-27.483828687814235</v>
      </c>
      <c r="AG13">
        <f t="shared" si="5"/>
        <v>-10.778378871916141</v>
      </c>
      <c r="AH13">
        <f t="shared" si="6"/>
        <v>-505.23736517138036</v>
      </c>
      <c r="AI13">
        <f t="shared" si="7"/>
        <v>6.1770010251739791</v>
      </c>
      <c r="AJ13">
        <f t="shared" si="8"/>
        <v>10.28540474400711</v>
      </c>
      <c r="AK13">
        <f t="shared" si="32"/>
        <v>63.305232900446988</v>
      </c>
      <c r="AL13">
        <f t="shared" si="9"/>
        <v>79.76763866962807</v>
      </c>
      <c r="AN13">
        <f t="shared" si="10"/>
        <v>280.48531551336862</v>
      </c>
      <c r="AO13">
        <f t="shared" si="11"/>
        <v>-14.024265775668431</v>
      </c>
      <c r="AP13">
        <f t="shared" si="12"/>
        <v>-5.4999196672195083</v>
      </c>
      <c r="AQ13">
        <f t="shared" si="13"/>
        <v>-257.80917096545159</v>
      </c>
      <c r="AR13">
        <f t="shared" si="14"/>
        <v>3.1519591050291069</v>
      </c>
      <c r="AS13">
        <f t="shared" si="15"/>
        <v>5.2483680996102269</v>
      </c>
      <c r="AT13">
        <f t="shared" si="16"/>
        <v>32.302974278838171</v>
      </c>
      <c r="AU13">
        <f t="shared" si="17"/>
        <v>40.703301483477496</v>
      </c>
      <c r="AW13">
        <v>10</v>
      </c>
      <c r="AX13">
        <f>(R13*SUMPRODUCT(K14:$K$23, X14:$X$23)-$AZ$3*SUMPRODUCT(K13:$K$22, W14:$W$23))/Z13</f>
        <v>802.52611311194426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637.47593711484228</v>
      </c>
      <c r="P14">
        <f t="shared" si="30"/>
        <v>31.873796855742114</v>
      </c>
      <c r="Q14" s="5">
        <f t="shared" si="31"/>
        <v>12.5</v>
      </c>
      <c r="R14">
        <f t="shared" si="0"/>
        <v>100000</v>
      </c>
      <c r="S14">
        <f t="shared" si="1"/>
        <v>788.87300918902997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691.99444013814104</v>
      </c>
      <c r="AC14">
        <f t="shared" si="2"/>
        <v>669.28516830723379</v>
      </c>
      <c r="AE14">
        <f t="shared" si="3"/>
        <v>540.83887380343117</v>
      </c>
      <c r="AF14">
        <f t="shared" si="4"/>
        <v>-27.041943690171557</v>
      </c>
      <c r="AG14">
        <f t="shared" si="5"/>
        <v>-10.605084096413474</v>
      </c>
      <c r="AH14">
        <f t="shared" si="6"/>
        <v>-524.08789426805049</v>
      </c>
      <c r="AI14">
        <f t="shared" si="7"/>
        <v>-20.896048251204377</v>
      </c>
      <c r="AJ14">
        <f t="shared" si="8"/>
        <v>22.709271830907255</v>
      </c>
      <c r="AK14">
        <f t="shared" si="32"/>
        <v>61.977676430921996</v>
      </c>
      <c r="AL14">
        <f t="shared" si="9"/>
        <v>63.790900010624874</v>
      </c>
      <c r="AN14">
        <f t="shared" si="10"/>
        <v>262.48399525446513</v>
      </c>
      <c r="AO14">
        <f t="shared" si="11"/>
        <v>-13.124199762723256</v>
      </c>
      <c r="AP14">
        <f t="shared" si="12"/>
        <v>-5.1469392798268521</v>
      </c>
      <c r="AQ14">
        <f t="shared" si="13"/>
        <v>-254.35428371588486</v>
      </c>
      <c r="AR14">
        <f t="shared" si="14"/>
        <v>-10.141427503969865</v>
      </c>
      <c r="AS14">
        <f t="shared" si="15"/>
        <v>11.021434826932742</v>
      </c>
      <c r="AT14">
        <f t="shared" si="16"/>
        <v>30.079472675053292</v>
      </c>
      <c r="AU14">
        <f t="shared" si="17"/>
        <v>30.959479998016167</v>
      </c>
      <c r="AW14">
        <v>11</v>
      </c>
      <c r="AX14">
        <f>(R14*SUMPRODUCT(K15:$K$23, X15:$X$23)-$AZ$3*SUMPRODUCT(K14:$K$22, W15:$W$23))/Z14</f>
        <v>788.87300918902997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637.47593711484228</v>
      </c>
      <c r="P15">
        <f t="shared" si="30"/>
        <v>31.873796855742114</v>
      </c>
      <c r="Q15" s="5">
        <f t="shared" si="31"/>
        <v>12.5</v>
      </c>
      <c r="R15">
        <f t="shared" si="0"/>
        <v>100000</v>
      </c>
      <c r="S15">
        <f t="shared" si="1"/>
        <v>759.93002804765763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669.28516830723379</v>
      </c>
      <c r="AC15">
        <f t="shared" si="2"/>
        <v>634.13297024233498</v>
      </c>
      <c r="AE15">
        <f t="shared" si="3"/>
        <v>531.94964607359793</v>
      </c>
      <c r="AF15">
        <f t="shared" si="4"/>
        <v>-26.5974823036799</v>
      </c>
      <c r="AG15">
        <f t="shared" si="5"/>
        <v>-10.430778934204822</v>
      </c>
      <c r="AH15">
        <f t="shared" si="6"/>
        <v>-546.03456995613692</v>
      </c>
      <c r="AI15">
        <f t="shared" si="7"/>
        <v>-51.11318512042368</v>
      </c>
      <c r="AJ15">
        <f t="shared" si="8"/>
        <v>35.152198064898812</v>
      </c>
      <c r="AK15">
        <f t="shared" si="32"/>
        <v>60.963677534804177</v>
      </c>
      <c r="AL15">
        <f t="shared" si="9"/>
        <v>45.002690479279309</v>
      </c>
      <c r="AN15">
        <f t="shared" si="10"/>
        <v>245.43189305871539</v>
      </c>
      <c r="AO15">
        <f t="shared" si="11"/>
        <v>-12.27159465293577</v>
      </c>
      <c r="AP15">
        <f t="shared" si="12"/>
        <v>-4.8125717138735791</v>
      </c>
      <c r="AQ15">
        <f t="shared" si="13"/>
        <v>-251.93042080019484</v>
      </c>
      <c r="AR15">
        <f t="shared" si="14"/>
        <v>-23.582694108288791</v>
      </c>
      <c r="AS15">
        <f t="shared" si="15"/>
        <v>16.218584935479726</v>
      </c>
      <c r="AT15">
        <f t="shared" si="16"/>
        <v>28.127532174573417</v>
      </c>
      <c r="AU15">
        <f t="shared" si="17"/>
        <v>20.763423001764348</v>
      </c>
      <c r="AW15">
        <v>12</v>
      </c>
      <c r="AX15">
        <f>(R15*SUMPRODUCT(K16:$K$23, X16:$X$23)-$AZ$3*SUMPRODUCT(K15:$K$22, W16:$W$23))/Z15</f>
        <v>759.93002804765763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637.47593711484228</v>
      </c>
      <c r="P16">
        <f t="shared" si="30"/>
        <v>31.873796855742114</v>
      </c>
      <c r="Q16" s="5">
        <f t="shared" si="31"/>
        <v>12.5</v>
      </c>
      <c r="R16">
        <f t="shared" si="0"/>
        <v>100000</v>
      </c>
      <c r="S16">
        <f t="shared" si="1"/>
        <v>716.54463191049524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634.13297024233498</v>
      </c>
      <c r="AC16">
        <f t="shared" si="2"/>
        <v>587.87231809790001</v>
      </c>
      <c r="AE16">
        <f t="shared" si="3"/>
        <v>523.00225302664001</v>
      </c>
      <c r="AF16">
        <f t="shared" si="4"/>
        <v>-26.150112651332002</v>
      </c>
      <c r="AG16">
        <f t="shared" si="5"/>
        <v>-10.255333232531497</v>
      </c>
      <c r="AH16">
        <f t="shared" si="6"/>
        <v>-569.10329865021504</v>
      </c>
      <c r="AI16">
        <f t="shared" si="7"/>
        <v>-82.506491507438511</v>
      </c>
      <c r="AJ16">
        <f t="shared" si="8"/>
        <v>46.260652144434971</v>
      </c>
      <c r="AK16">
        <f t="shared" si="32"/>
        <v>61.86488555078509</v>
      </c>
      <c r="AL16">
        <f t="shared" si="9"/>
        <v>25.619046187781549</v>
      </c>
      <c r="AN16">
        <f t="shared" si="10"/>
        <v>228.78897185689561</v>
      </c>
      <c r="AO16">
        <f t="shared" si="11"/>
        <v>-11.439448592844782</v>
      </c>
      <c r="AP16">
        <f t="shared" si="12"/>
        <v>-4.486227607515147</v>
      </c>
      <c r="AQ16">
        <f t="shared" si="13"/>
        <v>-248.95601849714845</v>
      </c>
      <c r="AR16">
        <f t="shared" si="14"/>
        <v>-36.092722840612765</v>
      </c>
      <c r="AS16">
        <f t="shared" si="15"/>
        <v>20.236867012149677</v>
      </c>
      <c r="AT16">
        <f t="shared" si="16"/>
        <v>27.062987735327557</v>
      </c>
      <c r="AU16">
        <f t="shared" si="17"/>
        <v>11.207131906864468</v>
      </c>
      <c r="AW16">
        <v>13</v>
      </c>
      <c r="AX16">
        <f>(R16*SUMPRODUCT(K17:$K$23, X17:$X$23)-$AZ$3*SUMPRODUCT(K16:$K$22, W17:$W$23))/Z16</f>
        <v>716.54463191049524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637.47593711484228</v>
      </c>
      <c r="P17">
        <f t="shared" si="30"/>
        <v>31.873796855742114</v>
      </c>
      <c r="Q17" s="5">
        <f t="shared" si="31"/>
        <v>12.5</v>
      </c>
      <c r="R17">
        <f t="shared" si="0"/>
        <v>100000</v>
      </c>
      <c r="S17">
        <f t="shared" si="1"/>
        <v>660.45514909116901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587.87231809790001</v>
      </c>
      <c r="AC17">
        <f t="shared" si="2"/>
        <v>532.52047484903437</v>
      </c>
      <c r="AE17">
        <f t="shared" si="3"/>
        <v>513.99249321375009</v>
      </c>
      <c r="AF17">
        <f t="shared" si="4"/>
        <v>-25.699624660687505</v>
      </c>
      <c r="AG17">
        <f t="shared" si="5"/>
        <v>-10.078664606934677</v>
      </c>
      <c r="AH17">
        <f t="shared" si="6"/>
        <v>-592.92234617204099</v>
      </c>
      <c r="AI17">
        <f t="shared" si="7"/>
        <v>-114.70814222591309</v>
      </c>
      <c r="AJ17">
        <f t="shared" si="8"/>
        <v>55.351843248865634</v>
      </c>
      <c r="AK17">
        <f t="shared" si="32"/>
        <v>66.399392016364402</v>
      </c>
      <c r="AL17">
        <f t="shared" si="9"/>
        <v>7.0430930393169433</v>
      </c>
      <c r="AN17">
        <f t="shared" si="10"/>
        <v>211.78075184959675</v>
      </c>
      <c r="AO17">
        <f t="shared" si="11"/>
        <v>-10.589037592479837</v>
      </c>
      <c r="AP17">
        <f t="shared" si="12"/>
        <v>-4.15272050910849</v>
      </c>
      <c r="AQ17">
        <f t="shared" si="13"/>
        <v>-244.30228440811504</v>
      </c>
      <c r="AR17">
        <f t="shared" si="14"/>
        <v>-47.26329066010662</v>
      </c>
      <c r="AS17">
        <f t="shared" si="15"/>
        <v>22.806665728152694</v>
      </c>
      <c r="AT17">
        <f t="shared" si="16"/>
        <v>27.358596378826611</v>
      </c>
      <c r="AU17">
        <f t="shared" si="17"/>
        <v>2.9019714468726825</v>
      </c>
      <c r="AW17">
        <v>14</v>
      </c>
      <c r="AX17">
        <f>(R17*SUMPRODUCT(K18:$K$23, X18:$X$23)-$AZ$3*SUMPRODUCT(K17:$K$22, W18:$W$23))/Z17</f>
        <v>660.45514909116901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637.47593711484228</v>
      </c>
      <c r="P18">
        <f t="shared" si="30"/>
        <v>31.873796855742114</v>
      </c>
      <c r="Q18" s="5">
        <f t="shared" si="31"/>
        <v>12.5</v>
      </c>
      <c r="R18">
        <f t="shared" si="0"/>
        <v>100000</v>
      </c>
      <c r="S18">
        <f t="shared" si="1"/>
        <v>591.90555279193052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532.52047484903437</v>
      </c>
      <c r="AC18">
        <f t="shared" si="2"/>
        <v>468.80877069289164</v>
      </c>
      <c r="AE18">
        <f t="shared" si="3"/>
        <v>504.9020219787717</v>
      </c>
      <c r="AF18">
        <f t="shared" si="4"/>
        <v>-25.245101098938584</v>
      </c>
      <c r="AG18">
        <f t="shared" si="5"/>
        <v>-9.90041334469643</v>
      </c>
      <c r="AH18">
        <f t="shared" si="6"/>
        <v>-619.71692935119938</v>
      </c>
      <c r="AI18">
        <f t="shared" si="7"/>
        <v>-149.96042181606265</v>
      </c>
      <c r="AJ18">
        <f t="shared" si="8"/>
        <v>63.71170415614273</v>
      </c>
      <c r="AK18">
        <f t="shared" si="32"/>
        <v>70.953635440593601</v>
      </c>
      <c r="AL18">
        <f t="shared" si="9"/>
        <v>-15.295082219326318</v>
      </c>
      <c r="AN18">
        <f t="shared" si="10"/>
        <v>194.40724929668704</v>
      </c>
      <c r="AO18">
        <f t="shared" si="11"/>
        <v>-9.7203624648343503</v>
      </c>
      <c r="AP18">
        <f t="shared" si="12"/>
        <v>-3.8120507374865875</v>
      </c>
      <c r="AQ18">
        <f t="shared" si="13"/>
        <v>-238.61553001033812</v>
      </c>
      <c r="AR18">
        <f t="shared" si="14"/>
        <v>-57.740693915972024</v>
      </c>
      <c r="AS18">
        <f t="shared" si="15"/>
        <v>24.531526145325625</v>
      </c>
      <c r="AT18">
        <f t="shared" si="16"/>
        <v>27.319956136332692</v>
      </c>
      <c r="AU18">
        <f t="shared" si="17"/>
        <v>-5.889211634313706</v>
      </c>
      <c r="AW18">
        <v>15</v>
      </c>
      <c r="AX18">
        <f>(R18*SUMPRODUCT(K19:$K$23, X19:$X$23)-$AZ$3*SUMPRODUCT(K18:$K$22, W19:$W$23))/Z18</f>
        <v>591.90555279193052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637.47593711484228</v>
      </c>
      <c r="P19">
        <f t="shared" si="30"/>
        <v>31.873796855742114</v>
      </c>
      <c r="Q19" s="5">
        <f t="shared" si="31"/>
        <v>12.5</v>
      </c>
      <c r="R19">
        <f t="shared" si="0"/>
        <v>100000</v>
      </c>
      <c r="S19">
        <f t="shared" si="1"/>
        <v>509.64580912733044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468.80877069289164</v>
      </c>
      <c r="AC19">
        <f t="shared" si="2"/>
        <v>396.30857734006565</v>
      </c>
      <c r="AE19">
        <f t="shared" si="3"/>
        <v>495.71129047269216</v>
      </c>
      <c r="AF19">
        <f t="shared" si="4"/>
        <v>-24.785564523634608</v>
      </c>
      <c r="AG19">
        <f t="shared" si="5"/>
        <v>-9.720196120582921</v>
      </c>
      <c r="AH19">
        <f t="shared" si="6"/>
        <v>-649.70472533235852</v>
      </c>
      <c r="AI19">
        <f t="shared" si="7"/>
        <v>-188.49919550388387</v>
      </c>
      <c r="AJ19">
        <f t="shared" si="8"/>
        <v>72.500193352825988</v>
      </c>
      <c r="AK19">
        <f t="shared" si="32"/>
        <v>68.976512053519073</v>
      </c>
      <c r="AL19">
        <f t="shared" si="9"/>
        <v>-47.022490097538807</v>
      </c>
      <c r="AN19">
        <f t="shared" si="10"/>
        <v>177.81670778623015</v>
      </c>
      <c r="AO19">
        <f t="shared" si="11"/>
        <v>-8.8908353893115084</v>
      </c>
      <c r="AP19">
        <f t="shared" si="12"/>
        <v>-3.4867337226682684</v>
      </c>
      <c r="AQ19">
        <f t="shared" si="13"/>
        <v>-233.05572721894896</v>
      </c>
      <c r="AR19">
        <f t="shared" si="14"/>
        <v>-67.616588544698587</v>
      </c>
      <c r="AS19">
        <f t="shared" si="15"/>
        <v>26.006560559820109</v>
      </c>
      <c r="AT19">
        <f t="shared" si="16"/>
        <v>24.742580053479031</v>
      </c>
      <c r="AU19">
        <f t="shared" si="17"/>
        <v>-16.867447931399443</v>
      </c>
      <c r="AW19">
        <v>16</v>
      </c>
      <c r="AX19">
        <f>(R19*SUMPRODUCT(K20:$K$23, X20:$X$23)-$AZ$3*SUMPRODUCT(K19:$K$22, W20:$W$23))/Z19</f>
        <v>509.64580912733044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637.47593711484228</v>
      </c>
      <c r="P20">
        <f t="shared" si="30"/>
        <v>31.873796855742114</v>
      </c>
      <c r="Q20" s="5">
        <f t="shared" si="31"/>
        <v>12.5</v>
      </c>
      <c r="R20">
        <f t="shared" si="0"/>
        <v>100000</v>
      </c>
      <c r="S20">
        <f t="shared" si="1"/>
        <v>406.90804914315589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396.30857734006565</v>
      </c>
      <c r="AC20">
        <f t="shared" si="2"/>
        <v>310.47100538240198</v>
      </c>
      <c r="AE20">
        <f t="shared" si="3"/>
        <v>486.39439676825788</v>
      </c>
      <c r="AF20">
        <f t="shared" si="4"/>
        <v>-24.319719838412894</v>
      </c>
      <c r="AG20">
        <f t="shared" si="5"/>
        <v>-9.5375050344965651</v>
      </c>
      <c r="AH20">
        <f t="shared" si="6"/>
        <v>-683.9129990442143</v>
      </c>
      <c r="AI20">
        <f t="shared" si="7"/>
        <v>-231.37582714886588</v>
      </c>
      <c r="AJ20">
        <f t="shared" si="8"/>
        <v>85.83757195766367</v>
      </c>
      <c r="AK20">
        <f t="shared" si="32"/>
        <v>46.610210706856151</v>
      </c>
      <c r="AL20">
        <f t="shared" si="9"/>
        <v>-98.92804448434606</v>
      </c>
      <c r="AN20">
        <f t="shared" si="10"/>
        <v>165.48861117650378</v>
      </c>
      <c r="AO20">
        <f t="shared" si="11"/>
        <v>-8.2744305588251894</v>
      </c>
      <c r="AP20">
        <f t="shared" si="12"/>
        <v>-3.2449972136495475</v>
      </c>
      <c r="AQ20">
        <f t="shared" si="13"/>
        <v>-232.69143955889152</v>
      </c>
      <c r="AR20">
        <f t="shared" si="14"/>
        <v>-78.722256154862478</v>
      </c>
      <c r="AS20">
        <f t="shared" si="15"/>
        <v>29.204983989165878</v>
      </c>
      <c r="AT20">
        <f t="shared" si="16"/>
        <v>15.858445507950416</v>
      </c>
      <c r="AU20">
        <f t="shared" si="17"/>
        <v>-33.658826657746189</v>
      </c>
      <c r="AW20">
        <v>17</v>
      </c>
      <c r="AX20">
        <f>(R20*SUMPRODUCT(K21:$K$23, X21:$X$23)-$AZ$3*SUMPRODUCT(K20:$K$22, W21:$W$23))/Z20</f>
        <v>406.90804914315589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637.47593711484228</v>
      </c>
      <c r="P21">
        <f t="shared" si="30"/>
        <v>31.873796855742114</v>
      </c>
      <c r="Q21" s="5">
        <f t="shared" si="31"/>
        <v>12.5</v>
      </c>
      <c r="R21">
        <f t="shared" si="0"/>
        <v>100000</v>
      </c>
      <c r="S21">
        <f t="shared" si="1"/>
        <v>284.84176518352609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310.47100538240198</v>
      </c>
      <c r="AC21">
        <f t="shared" si="2"/>
        <v>213.10114247383822</v>
      </c>
      <c r="AE21">
        <f t="shared" si="3"/>
        <v>476.92040670800577</v>
      </c>
      <c r="AF21">
        <f t="shared" si="4"/>
        <v>-23.846020335400286</v>
      </c>
      <c r="AG21">
        <f t="shared" si="5"/>
        <v>-9.3517335114346398</v>
      </c>
      <c r="AH21">
        <f t="shared" si="6"/>
        <v>-723.17178173566754</v>
      </c>
      <c r="AI21">
        <f t="shared" si="7"/>
        <v>-279.44912887449669</v>
      </c>
      <c r="AJ21">
        <f t="shared" si="8"/>
        <v>97.369862908563761</v>
      </c>
      <c r="AK21">
        <f t="shared" si="32"/>
        <v>39.169878597031889</v>
      </c>
      <c r="AL21">
        <f t="shared" si="9"/>
        <v>-142.90938736890104</v>
      </c>
      <c r="AN21">
        <f t="shared" si="10"/>
        <v>154.34721203082648</v>
      </c>
      <c r="AO21">
        <f t="shared" si="11"/>
        <v>-7.7173606015413236</v>
      </c>
      <c r="AP21">
        <f t="shared" si="12"/>
        <v>-3.0265301606792372</v>
      </c>
      <c r="AQ21">
        <f t="shared" si="13"/>
        <v>-234.04229879935636</v>
      </c>
      <c r="AR21">
        <f t="shared" si="14"/>
        <v>-90.438977530750435</v>
      </c>
      <c r="AS21">
        <f t="shared" si="15"/>
        <v>31.512106977133296</v>
      </c>
      <c r="AT21">
        <f t="shared" si="16"/>
        <v>12.676667787753789</v>
      </c>
      <c r="AU21">
        <f t="shared" si="17"/>
        <v>-46.250202765863357</v>
      </c>
      <c r="AW21">
        <v>18</v>
      </c>
      <c r="AX21">
        <f>(R21*SUMPRODUCT(K22:$K$23, X22:$X$23)-$AZ$3*SUMPRODUCT(K21:$K$22, W22:$W$23))/Z21</f>
        <v>284.84176518352609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637.47593711484228</v>
      </c>
      <c r="P22">
        <f t="shared" si="30"/>
        <v>31.873796855742114</v>
      </c>
      <c r="Q22" s="5">
        <f t="shared" si="31"/>
        <v>12.5</v>
      </c>
      <c r="R22">
        <f t="shared" si="0"/>
        <v>100000</v>
      </c>
      <c r="S22">
        <f t="shared" si="1"/>
        <v>147.74405258489739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213.10114247383822</v>
      </c>
      <c r="AC22">
        <f t="shared" si="2"/>
        <v>108.2930885458277</v>
      </c>
      <c r="AE22">
        <f t="shared" si="3"/>
        <v>467.25561466606803</v>
      </c>
      <c r="AF22">
        <f t="shared" si="4"/>
        <v>-23.362780733303399</v>
      </c>
      <c r="AG22">
        <f t="shared" si="5"/>
        <v>-9.1622206318254165</v>
      </c>
      <c r="AH22">
        <f t="shared" si="6"/>
        <v>-767.96435595901255</v>
      </c>
      <c r="AI22">
        <f t="shared" si="7"/>
        <v>-333.23374265807331</v>
      </c>
      <c r="AJ22">
        <f t="shared" si="8"/>
        <v>104.80805392801052</v>
      </c>
      <c r="AK22">
        <f t="shared" si="32"/>
        <v>45.989578348462196</v>
      </c>
      <c r="AL22">
        <f t="shared" si="9"/>
        <v>-182.4361103816006</v>
      </c>
      <c r="AN22">
        <f t="shared" si="10"/>
        <v>141.32651007385212</v>
      </c>
      <c r="AO22">
        <f t="shared" si="11"/>
        <v>-7.0663255036926058</v>
      </c>
      <c r="AP22">
        <f t="shared" si="12"/>
        <v>-2.7712126420309087</v>
      </c>
      <c r="AQ22">
        <f t="shared" si="13"/>
        <v>-232.27911849998031</v>
      </c>
      <c r="AR22">
        <f t="shared" si="14"/>
        <v>-100.79014657185168</v>
      </c>
      <c r="AS22">
        <f t="shared" si="15"/>
        <v>31.700328523314951</v>
      </c>
      <c r="AT22">
        <f t="shared" si="16"/>
        <v>13.910044959868836</v>
      </c>
      <c r="AU22">
        <f t="shared" si="17"/>
        <v>-55.179773088667893</v>
      </c>
      <c r="AW22">
        <v>19</v>
      </c>
      <c r="AX22">
        <f>(R22*SUMPRODUCT(K23:$K$23, X23:$X$23)-$AZ$3*SUMPRODUCT(K22:$K$22, W23:$W$23))/Z22</f>
        <v>147.74405258489739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637.47593711484228</v>
      </c>
      <c r="P23">
        <f t="shared" si="30"/>
        <v>31.873796855742114</v>
      </c>
      <c r="Q23" s="5">
        <f t="shared" si="31"/>
        <v>12.5</v>
      </c>
      <c r="R23">
        <f t="shared" si="0"/>
        <v>100000</v>
      </c>
      <c r="S23">
        <f t="shared" si="1"/>
        <v>150.94468365716386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108.2930885458277</v>
      </c>
      <c r="AC23">
        <f t="shared" si="2"/>
        <v>108.29308854582769</v>
      </c>
      <c r="AE23">
        <f t="shared" si="3"/>
        <v>457.34792661268875</v>
      </c>
      <c r="AF23">
        <f t="shared" si="4"/>
        <v>-22.867396330634438</v>
      </c>
      <c r="AG23">
        <f t="shared" si="5"/>
        <v>-8.9679449055481921</v>
      </c>
      <c r="AH23">
        <f t="shared" si="6"/>
        <v>-821.22815967177587</v>
      </c>
      <c r="AI23">
        <f t="shared" si="7"/>
        <v>-395.71557429526973</v>
      </c>
      <c r="AJ23">
        <f t="shared" si="8"/>
        <v>0</v>
      </c>
      <c r="AK23">
        <f t="shared" si="32"/>
        <v>56.394178996216951</v>
      </c>
      <c r="AL23">
        <f t="shared" si="9"/>
        <v>-339.32139529905277</v>
      </c>
      <c r="AN23">
        <f t="shared" si="10"/>
        <v>125.31010304760049</v>
      </c>
      <c r="AO23">
        <f t="shared" si="11"/>
        <v>-6.2655051523800243</v>
      </c>
      <c r="AP23">
        <f t="shared" si="12"/>
        <v>-2.4571535910583258</v>
      </c>
      <c r="AQ23">
        <f t="shared" si="13"/>
        <v>-225.01071793687331</v>
      </c>
      <c r="AR23">
        <f t="shared" si="14"/>
        <v>-108.42327363271116</v>
      </c>
      <c r="AS23">
        <f t="shared" si="15"/>
        <v>0</v>
      </c>
      <c r="AT23">
        <f t="shared" si="16"/>
        <v>15.451606906016115</v>
      </c>
      <c r="AU23">
        <f t="shared" si="17"/>
        <v>-92.971666726695048</v>
      </c>
      <c r="AW23">
        <v>20</v>
      </c>
      <c r="AX23">
        <f>(R23*SUMPRODUCT(K$23:$K24, X$23:$X24)-$AZ$3*SUMPRODUCT(K$22:$K23, W$23:$W24))/Z23</f>
        <v>150.94468365716386</v>
      </c>
    </row>
    <row r="25" spans="5:50" x14ac:dyDescent="0.25">
      <c r="AN25" s="6">
        <f t="shared" ref="AN25:AU25" si="33">SUM(AN3:AN23)</f>
        <v>5978.3457551787751</v>
      </c>
      <c r="AO25" s="6">
        <f t="shared" si="33"/>
        <v>-777.02424059507064</v>
      </c>
      <c r="AP25" s="6">
        <f t="shared" si="33"/>
        <v>-204.72689059912256</v>
      </c>
      <c r="AQ25" s="6">
        <f t="shared" si="33"/>
        <v>-5320.9413619180186</v>
      </c>
      <c r="AR25" s="6">
        <f t="shared" si="33"/>
        <v>-324.34673793343461</v>
      </c>
      <c r="AS25" s="6">
        <f t="shared" si="33"/>
        <v>-334.60517790753374</v>
      </c>
      <c r="AT25" s="6">
        <f t="shared" si="33"/>
        <v>658.95191584096847</v>
      </c>
      <c r="AU25" s="7">
        <f t="shared" si="33"/>
        <v>0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9986-5A4C-4E3C-8E6C-29C6D8ECE0F5}">
  <sheetPr codeName="Sheet9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787.48448267522224</v>
      </c>
      <c r="K3">
        <v>1</v>
      </c>
      <c r="L3" s="2">
        <v>0</v>
      </c>
      <c r="O3">
        <f>$C$3</f>
        <v>787.48448267522224</v>
      </c>
      <c r="P3">
        <f>O3*B5</f>
        <v>629.98758614017788</v>
      </c>
      <c r="Q3" s="5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787.48448267522224</v>
      </c>
      <c r="AF3">
        <f t="shared" ref="AF3:AF23" si="4">-$Z3*P3</f>
        <v>-629.98758614017788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57.496896535044357</v>
      </c>
      <c r="AJ3">
        <f t="shared" ref="AJ3:AJ23" si="8">AB3-AC3</f>
        <v>0</v>
      </c>
      <c r="AL3">
        <f t="shared" ref="AL3:AL23" si="9">SUM(AI3:AK3)</f>
        <v>57.496896535044357</v>
      </c>
      <c r="AN3">
        <f t="shared" ref="AN3:AN23" si="10">AE3*$K3</f>
        <v>787.48448267522224</v>
      </c>
      <c r="AO3">
        <f t="shared" ref="AO3:AO23" si="11">AF3*$K3</f>
        <v>-629.98758614017788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57.496896535044357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57.496896535044357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627.22851416836727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250000</v>
      </c>
      <c r="S4">
        <f t="shared" si="1"/>
        <v>18.825030000452994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18.587928747597289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-648.75</v>
      </c>
      <c r="AI4">
        <f t="shared" si="7"/>
        <v>-648.75</v>
      </c>
      <c r="AJ4">
        <f t="shared" si="8"/>
        <v>-18.587928747597289</v>
      </c>
      <c r="AK4">
        <f>G4*MAX(0, SUM(AB4, AE4:AF4))</f>
        <v>0</v>
      </c>
      <c r="AL4">
        <f t="shared" si="9"/>
        <v>-667.33792874759729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-608.64058542077112</v>
      </c>
      <c r="AR4">
        <f t="shared" si="14"/>
        <v>-608.64058542077112</v>
      </c>
      <c r="AS4">
        <f t="shared" si="15"/>
        <v>-17.438717278916677</v>
      </c>
      <c r="AT4">
        <f t="shared" si="16"/>
        <v>0</v>
      </c>
      <c r="AU4">
        <f t="shared" si="17"/>
        <v>-626.07930269968779</v>
      </c>
      <c r="AW4">
        <v>1</v>
      </c>
      <c r="AX4">
        <f>(R4*SUMPRODUCT(K5:$K$23, X5:$X$23)-$AZ$3*SUMPRODUCT(K4:$K$22, W5:$W$23))/Z4</f>
        <v>18.825030000452994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787.48448267522224</v>
      </c>
      <c r="P5">
        <f t="shared" ref="P5:P23" si="30">O5*$C$5</f>
        <v>39.374224133761118</v>
      </c>
      <c r="Q5" s="5">
        <f t="shared" ref="Q5:Q23" si="31">$C$8</f>
        <v>12.5</v>
      </c>
      <c r="R5">
        <f t="shared" si="0"/>
        <v>250000</v>
      </c>
      <c r="S5">
        <f t="shared" si="1"/>
        <v>46.764149740765056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18.587928747597289</v>
      </c>
      <c r="AC5">
        <f t="shared" si="2"/>
        <v>45.59339449347317</v>
      </c>
      <c r="AE5">
        <f t="shared" si="3"/>
        <v>767.76956012528274</v>
      </c>
      <c r="AF5">
        <f t="shared" si="4"/>
        <v>-38.388478006264144</v>
      </c>
      <c r="AG5">
        <f t="shared" si="5"/>
        <v>-12.187058555062501</v>
      </c>
      <c r="AH5">
        <f t="shared" si="6"/>
        <v>-641.56639875000008</v>
      </c>
      <c r="AI5">
        <f t="shared" si="7"/>
        <v>75.627624813956004</v>
      </c>
      <c r="AJ5">
        <f t="shared" si="8"/>
        <v>-27.005465745875881</v>
      </c>
      <c r="AK5">
        <f>G5*SUM(AB5, AE5:AF5)</f>
        <v>30.666729445531253</v>
      </c>
      <c r="AL5">
        <f t="shared" si="9"/>
        <v>79.288888513611369</v>
      </c>
      <c r="AN5">
        <f t="shared" si="10"/>
        <v>663.01700980261126</v>
      </c>
      <c r="AO5">
        <f t="shared" si="11"/>
        <v>-33.150850490130566</v>
      </c>
      <c r="AP5">
        <f t="shared" si="12"/>
        <v>-10.52428689690219</v>
      </c>
      <c r="AQ5">
        <f t="shared" si="13"/>
        <v>-554.03269077201242</v>
      </c>
      <c r="AR5">
        <f t="shared" si="14"/>
        <v>65.309181643566021</v>
      </c>
      <c r="AS5">
        <f t="shared" si="15"/>
        <v>-23.320907831036912</v>
      </c>
      <c r="AT5">
        <f t="shared" si="16"/>
        <v>26.482637907764932</v>
      </c>
      <c r="AU5">
        <f t="shared" si="17"/>
        <v>68.47091172029404</v>
      </c>
      <c r="AW5">
        <v>2</v>
      </c>
      <c r="AX5">
        <f>(R5*SUMPRODUCT(K6:$K$23, X6:$X$23)-$AZ$3*SUMPRODUCT(K5:$K$22, W6:$W$23))/Z5</f>
        <v>46.764149740765056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787.48448267522224</v>
      </c>
      <c r="P6">
        <f t="shared" si="30"/>
        <v>39.374224133761118</v>
      </c>
      <c r="Q6" s="5">
        <f t="shared" si="31"/>
        <v>12.5</v>
      </c>
      <c r="R6">
        <f t="shared" si="0"/>
        <v>250000</v>
      </c>
      <c r="S6">
        <f t="shared" si="1"/>
        <v>82.635473666335585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45.59339449347317</v>
      </c>
      <c r="AC6">
        <f t="shared" si="2"/>
        <v>79.551286780603732</v>
      </c>
      <c r="AE6">
        <f t="shared" si="3"/>
        <v>758.0933603590239</v>
      </c>
      <c r="AF6">
        <f t="shared" si="4"/>
        <v>-37.904668017951202</v>
      </c>
      <c r="AG6">
        <f t="shared" si="5"/>
        <v>-12.033465056093048</v>
      </c>
      <c r="AH6">
        <f t="shared" si="6"/>
        <v>-634.45826837655375</v>
      </c>
      <c r="AI6">
        <f t="shared" si="7"/>
        <v>73.696958908425927</v>
      </c>
      <c r="AJ6">
        <f t="shared" si="8"/>
        <v>-33.957892287130562</v>
      </c>
      <c r="AK6">
        <f>G6*SUM(AB6, AE6:AF6)</f>
        <v>44.798252079820941</v>
      </c>
      <c r="AL6">
        <f t="shared" si="9"/>
        <v>84.537318701116305</v>
      </c>
      <c r="AN6">
        <f t="shared" si="10"/>
        <v>590.42298559530036</v>
      </c>
      <c r="AO6">
        <f t="shared" si="11"/>
        <v>-29.521149279765023</v>
      </c>
      <c r="AP6">
        <f t="shared" si="12"/>
        <v>-9.3719780926592087</v>
      </c>
      <c r="AQ6">
        <f t="shared" si="13"/>
        <v>-494.1327343549134</v>
      </c>
      <c r="AR6">
        <f t="shared" si="14"/>
        <v>57.397123867962726</v>
      </c>
      <c r="AS6">
        <f t="shared" si="15"/>
        <v>-26.447296859579453</v>
      </c>
      <c r="AT6">
        <f t="shared" si="16"/>
        <v>34.890053290919724</v>
      </c>
      <c r="AU6">
        <f t="shared" si="17"/>
        <v>65.83988029930299</v>
      </c>
      <c r="AW6">
        <v>3</v>
      </c>
      <c r="AX6">
        <f>(R6*SUMPRODUCT(K7:$K$23, X7:$X$23)-$AZ$3*SUMPRODUCT(K6:$K$22, W7:$W$23))/Z6</f>
        <v>82.635473666335585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787.48448267522224</v>
      </c>
      <c r="P7">
        <f t="shared" si="30"/>
        <v>39.374224133761118</v>
      </c>
      <c r="Q7" s="5">
        <f t="shared" si="31"/>
        <v>12.5</v>
      </c>
      <c r="R7">
        <f t="shared" si="0"/>
        <v>250000</v>
      </c>
      <c r="S7">
        <f t="shared" si="1"/>
        <v>112.89333819423386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79.551286780603732</v>
      </c>
      <c r="AC7">
        <f t="shared" si="2"/>
        <v>107.30960775478707</v>
      </c>
      <c r="AE7">
        <f t="shared" si="3"/>
        <v>748.53531927161725</v>
      </c>
      <c r="AF7">
        <f t="shared" si="4"/>
        <v>-37.42676596358087</v>
      </c>
      <c r="AG7">
        <f t="shared" si="5"/>
        <v>-11.881747128665827</v>
      </c>
      <c r="AH7">
        <f t="shared" si="6"/>
        <v>-627.66553732581337</v>
      </c>
      <c r="AI7">
        <f t="shared" si="7"/>
        <v>71.561268853557181</v>
      </c>
      <c r="AJ7">
        <f t="shared" si="8"/>
        <v>-27.758320974183334</v>
      </c>
      <c r="AK7">
        <f>G7*SUM(AB7, AE7:AF7)</f>
        <v>38.821398148352223</v>
      </c>
      <c r="AL7">
        <f t="shared" si="9"/>
        <v>82.624346027726062</v>
      </c>
      <c r="AN7">
        <f t="shared" si="10"/>
        <v>527.72601846013822</v>
      </c>
      <c r="AO7">
        <f t="shared" si="11"/>
        <v>-26.386300923006917</v>
      </c>
      <c r="AP7">
        <f t="shared" si="12"/>
        <v>-8.3767685279867496</v>
      </c>
      <c r="AQ7">
        <f t="shared" si="13"/>
        <v>-442.51143053598656</v>
      </c>
      <c r="AR7">
        <f t="shared" si="14"/>
        <v>50.451518473158018</v>
      </c>
      <c r="AS7">
        <f t="shared" si="15"/>
        <v>-19.5699358863904</v>
      </c>
      <c r="AT7">
        <f t="shared" si="16"/>
        <v>27.36953267057752</v>
      </c>
      <c r="AU7">
        <f t="shared" si="17"/>
        <v>58.251115257345134</v>
      </c>
      <c r="AW7">
        <v>4</v>
      </c>
      <c r="AX7">
        <f>(R7*SUMPRODUCT(K8:$K$23, X8:$X$23)-$AZ$3*SUMPRODUCT(K7:$K$22, W8:$W$23))/Z7</f>
        <v>112.89333819423386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787.48448267522224</v>
      </c>
      <c r="P8">
        <f t="shared" si="30"/>
        <v>39.374224133761118</v>
      </c>
      <c r="Q8" s="5">
        <f t="shared" si="31"/>
        <v>12.5</v>
      </c>
      <c r="R8">
        <f t="shared" si="0"/>
        <v>250000</v>
      </c>
      <c r="S8">
        <f t="shared" si="1"/>
        <v>127.11970825564521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107.30960775478707</v>
      </c>
      <c r="AC8">
        <f t="shared" si="2"/>
        <v>119.30815916994015</v>
      </c>
      <c r="AE8">
        <f t="shared" si="3"/>
        <v>739.09329475432514</v>
      </c>
      <c r="AF8">
        <f t="shared" si="4"/>
        <v>-36.954664737716257</v>
      </c>
      <c r="AG8">
        <f t="shared" si="5"/>
        <v>-11.731870770384836</v>
      </c>
      <c r="AH8">
        <f t="shared" si="6"/>
        <v>-621.17773988664942</v>
      </c>
      <c r="AI8">
        <f t="shared" si="7"/>
        <v>69.229019359574636</v>
      </c>
      <c r="AJ8">
        <f t="shared" si="8"/>
        <v>-11.998551415153088</v>
      </c>
      <c r="AK8">
        <f t="shared" ref="AK8:AK23" si="32">G8*SUM(AB8:AB8, AE8:AF8)</f>
        <v>17.241247464530733</v>
      </c>
      <c r="AL8">
        <f t="shared" si="9"/>
        <v>74.471715408952278</v>
      </c>
      <c r="AN8">
        <f t="shared" si="10"/>
        <v>485.84548481424901</v>
      </c>
      <c r="AO8">
        <f t="shared" si="11"/>
        <v>-24.292274240712452</v>
      </c>
      <c r="AP8">
        <f t="shared" si="12"/>
        <v>-7.7119850534030059</v>
      </c>
      <c r="AQ8">
        <f t="shared" si="13"/>
        <v>-408.33329477216523</v>
      </c>
      <c r="AR8">
        <f t="shared" si="14"/>
        <v>45.507930747968324</v>
      </c>
      <c r="AS8">
        <f t="shared" si="15"/>
        <v>-7.8872884800036696</v>
      </c>
      <c r="AT8">
        <f t="shared" si="16"/>
        <v>11.333592514855319</v>
      </c>
      <c r="AU8">
        <f t="shared" si="17"/>
        <v>48.954234782819974</v>
      </c>
      <c r="AW8">
        <v>5</v>
      </c>
      <c r="AX8">
        <f>(R8*SUMPRODUCT(K9:$K$23, X9:$X$23)-$AZ$3*SUMPRODUCT(K8:$K$22, W9:$W$23))/Z8</f>
        <v>127.11970825564521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787.48448267522224</v>
      </c>
      <c r="P9">
        <f t="shared" si="30"/>
        <v>39.374224133761118</v>
      </c>
      <c r="Q9" s="5">
        <f t="shared" si="31"/>
        <v>12.5</v>
      </c>
      <c r="R9">
        <f t="shared" si="0"/>
        <v>250000</v>
      </c>
      <c r="S9">
        <f t="shared" si="1"/>
        <v>131.25682125054561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119.30815916994015</v>
      </c>
      <c r="AC9">
        <f t="shared" si="2"/>
        <v>121.63588141718812</v>
      </c>
      <c r="AE9">
        <f t="shared" si="3"/>
        <v>729.76298100134659</v>
      </c>
      <c r="AF9">
        <f t="shared" si="4"/>
        <v>-36.488149050067335</v>
      </c>
      <c r="AG9">
        <f t="shared" si="5"/>
        <v>-11.583767633779498</v>
      </c>
      <c r="AH9">
        <f t="shared" si="6"/>
        <v>-615.68857802979619</v>
      </c>
      <c r="AI9">
        <f t="shared" si="7"/>
        <v>66.002486287703505</v>
      </c>
      <c r="AJ9">
        <f t="shared" si="8"/>
        <v>-2.3277222472479622</v>
      </c>
      <c r="AK9">
        <f t="shared" si="32"/>
        <v>4.7942396476151945</v>
      </c>
      <c r="AL9">
        <f t="shared" si="9"/>
        <v>68.469003688070742</v>
      </c>
      <c r="AN9">
        <f t="shared" si="10"/>
        <v>455.91348737307925</v>
      </c>
      <c r="AO9">
        <f t="shared" si="11"/>
        <v>-22.795674368653966</v>
      </c>
      <c r="AP9">
        <f t="shared" si="12"/>
        <v>-7.2368646208789649</v>
      </c>
      <c r="AQ9">
        <f t="shared" si="13"/>
        <v>-384.64643185952269</v>
      </c>
      <c r="AR9">
        <f t="shared" si="14"/>
        <v>41.234516524023604</v>
      </c>
      <c r="AS9">
        <f t="shared" si="15"/>
        <v>-1.4542255430969322</v>
      </c>
      <c r="AT9">
        <f t="shared" si="16"/>
        <v>2.9951622293135922</v>
      </c>
      <c r="AU9">
        <f t="shared" si="17"/>
        <v>42.775453210240265</v>
      </c>
      <c r="AW9">
        <v>6</v>
      </c>
      <c r="AX9">
        <f>(R9*SUMPRODUCT(K10:$K$23, X10:$X$23)-$AZ$3*SUMPRODUCT(K9:$K$22, W10:$W$23))/Z9</f>
        <v>131.25682125054561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787.48448267522224</v>
      </c>
      <c r="P10">
        <f t="shared" si="30"/>
        <v>39.374224133761118</v>
      </c>
      <c r="Q10" s="5">
        <f t="shared" si="31"/>
        <v>12.5</v>
      </c>
      <c r="R10">
        <f t="shared" si="0"/>
        <v>250000</v>
      </c>
      <c r="S10">
        <f t="shared" si="1"/>
        <v>133.78293444438353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121.63588141718812</v>
      </c>
      <c r="AC10">
        <f t="shared" si="2"/>
        <v>122.4103867789422</v>
      </c>
      <c r="AE10">
        <f t="shared" si="3"/>
        <v>720.54242573639453</v>
      </c>
      <c r="AF10">
        <f t="shared" si="4"/>
        <v>-36.027121286819735</v>
      </c>
      <c r="AG10">
        <f t="shared" si="5"/>
        <v>-11.437406729726696</v>
      </c>
      <c r="AH10">
        <f t="shared" si="6"/>
        <v>-610.46455430017966</v>
      </c>
      <c r="AI10">
        <f t="shared" si="7"/>
        <v>62.613343419668468</v>
      </c>
      <c r="AJ10">
        <f t="shared" si="8"/>
        <v>-0.77450536175408047</v>
      </c>
      <c r="AK10">
        <f t="shared" si="32"/>
        <v>3.3052198620537285</v>
      </c>
      <c r="AL10">
        <f t="shared" si="9"/>
        <v>65.14405791996812</v>
      </c>
      <c r="AN10">
        <f t="shared" si="10"/>
        <v>427.69883179108825</v>
      </c>
      <c r="AO10">
        <f t="shared" si="11"/>
        <v>-21.384941589554415</v>
      </c>
      <c r="AP10">
        <f t="shared" si="12"/>
        <v>-6.789004120089464</v>
      </c>
      <c r="AQ10">
        <f t="shared" si="13"/>
        <v>-362.35892210956916</v>
      </c>
      <c r="AR10">
        <f t="shared" si="14"/>
        <v>37.165963971875236</v>
      </c>
      <c r="AS10">
        <f t="shared" si="15"/>
        <v>-0.45973009583663543</v>
      </c>
      <c r="AT10">
        <f t="shared" si="16"/>
        <v>1.9619090053834685</v>
      </c>
      <c r="AU10">
        <f t="shared" si="17"/>
        <v>38.668142881422071</v>
      </c>
      <c r="AW10">
        <v>7</v>
      </c>
      <c r="AX10">
        <f>(R10*SUMPRODUCT(K11:$K$23, X11:$X$23)-$AZ$3*SUMPRODUCT(K10:$K$22, W11:$W$23))/Z10</f>
        <v>133.78293444438353</v>
      </c>
    </row>
    <row r="11" spans="1:52" x14ac:dyDescent="0.25">
      <c r="A11" t="s">
        <v>33</v>
      </c>
      <c r="C11" s="25">
        <f>AU25</f>
        <v>-6.8567374000849668E-13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787.48448267522224</v>
      </c>
      <c r="P11">
        <f t="shared" si="30"/>
        <v>39.374224133761118</v>
      </c>
      <c r="Q11" s="5">
        <f t="shared" si="31"/>
        <v>12.5</v>
      </c>
      <c r="R11">
        <f t="shared" si="0"/>
        <v>250000</v>
      </c>
      <c r="S11">
        <f t="shared" si="1"/>
        <v>134.22774935471671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122.4103867789422</v>
      </c>
      <c r="AC11">
        <f t="shared" si="2"/>
        <v>121.26411758287259</v>
      </c>
      <c r="AE11">
        <f t="shared" si="3"/>
        <v>711.42972567810648</v>
      </c>
      <c r="AF11">
        <f t="shared" si="4"/>
        <v>-35.57148628390533</v>
      </c>
      <c r="AG11">
        <f t="shared" si="5"/>
        <v>-11.292757846815842</v>
      </c>
      <c r="AH11">
        <f t="shared" si="6"/>
        <v>-605.49631227173131</v>
      </c>
      <c r="AI11">
        <f t="shared" si="7"/>
        <v>59.069169275654076</v>
      </c>
      <c r="AJ11">
        <f t="shared" si="8"/>
        <v>1.1462691960696105</v>
      </c>
      <c r="AK11">
        <f t="shared" si="32"/>
        <v>1.9158447028155439</v>
      </c>
      <c r="AL11">
        <f t="shared" si="9"/>
        <v>62.131283174539227</v>
      </c>
      <c r="AN11">
        <f t="shared" si="10"/>
        <v>401.60696592051966</v>
      </c>
      <c r="AO11">
        <f t="shared" si="11"/>
        <v>-20.080348296025985</v>
      </c>
      <c r="AP11">
        <f t="shared" si="12"/>
        <v>-6.3748393580434541</v>
      </c>
      <c r="AQ11">
        <f t="shared" si="13"/>
        <v>-341.80682655020087</v>
      </c>
      <c r="AR11">
        <f t="shared" si="14"/>
        <v>33.34495171624939</v>
      </c>
      <c r="AS11">
        <f t="shared" si="15"/>
        <v>0.64707683323589338</v>
      </c>
      <c r="AT11">
        <f t="shared" si="16"/>
        <v>1.0815074918879344</v>
      </c>
      <c r="AU11">
        <f t="shared" si="17"/>
        <v>35.073536041373217</v>
      </c>
      <c r="AW11">
        <v>8</v>
      </c>
      <c r="AX11">
        <f>(R11*SUMPRODUCT(K12:$K$23, X12:$X$23)-$AZ$3*SUMPRODUCT(K11:$K$22, W12:$W$23))/Z11</f>
        <v>134.22774935471671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787.48448267522224</v>
      </c>
      <c r="P12">
        <f t="shared" si="30"/>
        <v>39.374224133761118</v>
      </c>
      <c r="Q12" s="5">
        <f t="shared" si="31"/>
        <v>12.5</v>
      </c>
      <c r="R12">
        <f t="shared" si="0"/>
        <v>250000</v>
      </c>
      <c r="S12">
        <f t="shared" si="1"/>
        <v>132.97676647372188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121.26411758287259</v>
      </c>
      <c r="AC12">
        <f t="shared" si="2"/>
        <v>118.61293785361657</v>
      </c>
      <c r="AE12">
        <f t="shared" si="3"/>
        <v>702.42231392129599</v>
      </c>
      <c r="AF12">
        <f t="shared" si="4"/>
        <v>-35.121115696064805</v>
      </c>
      <c r="AG12">
        <f t="shared" si="5"/>
        <v>-11.149780239717307</v>
      </c>
      <c r="AH12">
        <f t="shared" si="6"/>
        <v>-601.0005726075392</v>
      </c>
      <c r="AI12">
        <f t="shared" si="7"/>
        <v>55.150845377974747</v>
      </c>
      <c r="AJ12">
        <f t="shared" si="8"/>
        <v>2.6511797292560146</v>
      </c>
      <c r="AK12">
        <f t="shared" si="32"/>
        <v>1.8137002263586388</v>
      </c>
      <c r="AL12">
        <f t="shared" si="9"/>
        <v>59.615725333589403</v>
      </c>
      <c r="AN12">
        <f t="shared" si="10"/>
        <v>376.95809499477133</v>
      </c>
      <c r="AO12">
        <f t="shared" si="11"/>
        <v>-18.847904749738568</v>
      </c>
      <c r="AP12">
        <f t="shared" si="12"/>
        <v>-5.9835797289963546</v>
      </c>
      <c r="AQ12">
        <f t="shared" si="13"/>
        <v>-322.52966121786545</v>
      </c>
      <c r="AR12">
        <f t="shared" si="14"/>
        <v>29.596949298170998</v>
      </c>
      <c r="AS12">
        <f t="shared" si="15"/>
        <v>1.4227675294795352</v>
      </c>
      <c r="AT12">
        <f t="shared" si="16"/>
        <v>0.9733303863925129</v>
      </c>
      <c r="AU12">
        <f t="shared" si="17"/>
        <v>31.993047214043045</v>
      </c>
      <c r="AW12">
        <v>9</v>
      </c>
      <c r="AX12">
        <f>(R12*SUMPRODUCT(K13:$K$23, X13:$X$23)-$AZ$3*SUMPRODUCT(K12:$K$22, W13:$W$23))/Z12</f>
        <v>132.97676647372188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787.48448267522224</v>
      </c>
      <c r="P13">
        <f t="shared" si="30"/>
        <v>39.374224133761118</v>
      </c>
      <c r="Q13" s="5">
        <f t="shared" si="31"/>
        <v>12.5</v>
      </c>
      <c r="R13">
        <f t="shared" si="0"/>
        <v>250000</v>
      </c>
      <c r="S13">
        <f t="shared" si="1"/>
        <v>129.85492975253536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118.61293785361657</v>
      </c>
      <c r="AC13">
        <f t="shared" si="2"/>
        <v>114.36007466965975</v>
      </c>
      <c r="AE13">
        <f t="shared" si="3"/>
        <v>693.51840867002954</v>
      </c>
      <c r="AF13">
        <f t="shared" si="4"/>
        <v>-34.675920433501481</v>
      </c>
      <c r="AG13">
        <f t="shared" si="5"/>
        <v>-11.00844562539865</v>
      </c>
      <c r="AH13">
        <f t="shared" si="6"/>
        <v>-596.73623842967027</v>
      </c>
      <c r="AI13">
        <f t="shared" si="7"/>
        <v>51.097804181459196</v>
      </c>
      <c r="AJ13">
        <f t="shared" si="8"/>
        <v>4.2528631839568192</v>
      </c>
      <c r="AK13">
        <f t="shared" si="32"/>
        <v>1.5549108521802895</v>
      </c>
      <c r="AL13">
        <f t="shared" si="9"/>
        <v>56.905578217596307</v>
      </c>
      <c r="AN13">
        <f t="shared" si="10"/>
        <v>353.88397278940522</v>
      </c>
      <c r="AO13">
        <f t="shared" si="11"/>
        <v>-17.694198639470265</v>
      </c>
      <c r="AP13">
        <f t="shared" si="12"/>
        <v>-5.6173166039284927</v>
      </c>
      <c r="AQ13">
        <f t="shared" si="13"/>
        <v>-304.49860901006451</v>
      </c>
      <c r="AR13">
        <f t="shared" si="14"/>
        <v>26.07384853594198</v>
      </c>
      <c r="AS13">
        <f t="shared" si="15"/>
        <v>2.1701228121033407</v>
      </c>
      <c r="AT13">
        <f t="shared" si="16"/>
        <v>0.79342959440421834</v>
      </c>
      <c r="AU13">
        <f t="shared" si="17"/>
        <v>29.037400942449541</v>
      </c>
      <c r="AW13">
        <v>10</v>
      </c>
      <c r="AX13">
        <f>(R13*SUMPRODUCT(K14:$K$23, X14:$X$23)-$AZ$3*SUMPRODUCT(K13:$K$22, W14:$W$23))/Z13</f>
        <v>129.85492975253536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787.48448267522224</v>
      </c>
      <c r="P14">
        <f t="shared" si="30"/>
        <v>39.374224133761118</v>
      </c>
      <c r="Q14" s="5">
        <f t="shared" si="31"/>
        <v>12.5</v>
      </c>
      <c r="R14">
        <f t="shared" si="0"/>
        <v>250000</v>
      </c>
      <c r="S14">
        <f t="shared" si="1"/>
        <v>124.74962169030728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114.36007466965975</v>
      </c>
      <c r="AC14">
        <f t="shared" si="2"/>
        <v>108.46945100302173</v>
      </c>
      <c r="AE14">
        <f t="shared" si="3"/>
        <v>684.71557950878093</v>
      </c>
      <c r="AF14">
        <f t="shared" si="4"/>
        <v>-34.235778975439054</v>
      </c>
      <c r="AG14">
        <f t="shared" si="5"/>
        <v>-10.868715425075466</v>
      </c>
      <c r="AH14">
        <f t="shared" si="6"/>
        <v>-592.91488138397142</v>
      </c>
      <c r="AI14">
        <f t="shared" si="7"/>
        <v>46.696203724294946</v>
      </c>
      <c r="AJ14">
        <f t="shared" si="8"/>
        <v>5.8906236666380209</v>
      </c>
      <c r="AK14">
        <f t="shared" si="32"/>
        <v>1.3767117753654028</v>
      </c>
      <c r="AL14">
        <f t="shared" si="9"/>
        <v>53.963539166298368</v>
      </c>
      <c r="AN14">
        <f t="shared" si="10"/>
        <v>332.31132159291354</v>
      </c>
      <c r="AO14">
        <f t="shared" si="11"/>
        <v>-16.615566079645678</v>
      </c>
      <c r="AP14">
        <f t="shared" si="12"/>
        <v>-5.2748868216424079</v>
      </c>
      <c r="AQ14">
        <f t="shared" si="13"/>
        <v>-287.75791543426726</v>
      </c>
      <c r="AR14">
        <f t="shared" si="14"/>
        <v>22.662953257358126</v>
      </c>
      <c r="AS14">
        <f t="shared" si="15"/>
        <v>2.858881839772526</v>
      </c>
      <c r="AT14">
        <f t="shared" si="16"/>
        <v>0.66815612674157976</v>
      </c>
      <c r="AU14">
        <f t="shared" si="17"/>
        <v>26.18999122387223</v>
      </c>
      <c r="AW14">
        <v>11</v>
      </c>
      <c r="AX14">
        <f>(R14*SUMPRODUCT(K15:$K$23, X15:$X$23)-$AZ$3*SUMPRODUCT(K14:$K$22, W15:$W$23))/Z14</f>
        <v>124.74962169030728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787.48448267522224</v>
      </c>
      <c r="P15">
        <f t="shared" si="30"/>
        <v>39.374224133761118</v>
      </c>
      <c r="Q15" s="5">
        <f t="shared" si="31"/>
        <v>12.5</v>
      </c>
      <c r="R15">
        <f t="shared" si="0"/>
        <v>250000</v>
      </c>
      <c r="S15">
        <f t="shared" si="1"/>
        <v>117.25846604787802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108.46945100302173</v>
      </c>
      <c r="AC15">
        <f t="shared" si="2"/>
        <v>100.65933856088486</v>
      </c>
      <c r="AE15">
        <f t="shared" si="3"/>
        <v>676.00805148416782</v>
      </c>
      <c r="AF15">
        <f t="shared" si="4"/>
        <v>-33.800402574208398</v>
      </c>
      <c r="AG15">
        <f t="shared" si="5"/>
        <v>-10.730497971014783</v>
      </c>
      <c r="AH15">
        <f t="shared" si="6"/>
        <v>-590.60599619860068</v>
      </c>
      <c r="AI15">
        <f t="shared" si="7"/>
        <v>40.871154740343968</v>
      </c>
      <c r="AJ15">
        <f t="shared" si="8"/>
        <v>7.8101124421368695</v>
      </c>
      <c r="AK15">
        <f t="shared" si="32"/>
        <v>3.077776109643223</v>
      </c>
      <c r="AL15">
        <f t="shared" si="9"/>
        <v>51.759043292124062</v>
      </c>
      <c r="AN15">
        <f t="shared" si="10"/>
        <v>311.89782157640121</v>
      </c>
      <c r="AO15">
        <f t="shared" si="11"/>
        <v>-15.594891078820066</v>
      </c>
      <c r="AP15">
        <f t="shared" si="12"/>
        <v>-4.9508566269907615</v>
      </c>
      <c r="AQ15">
        <f t="shared" si="13"/>
        <v>-272.49486632574235</v>
      </c>
      <c r="AR15">
        <f t="shared" si="14"/>
        <v>18.857207544848066</v>
      </c>
      <c r="AS15">
        <f t="shared" si="15"/>
        <v>3.6034438519202858</v>
      </c>
      <c r="AT15">
        <f t="shared" si="16"/>
        <v>1.420029926847838</v>
      </c>
      <c r="AU15">
        <f t="shared" si="17"/>
        <v>23.880681323616191</v>
      </c>
      <c r="AW15">
        <v>12</v>
      </c>
      <c r="AX15">
        <f>(R15*SUMPRODUCT(K16:$K$23, X16:$X$23)-$AZ$3*SUMPRODUCT(K15:$K$22, W16:$W$23))/Z15</f>
        <v>117.25846604787802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787.48448267522224</v>
      </c>
      <c r="P16">
        <f t="shared" si="30"/>
        <v>39.374224133761118</v>
      </c>
      <c r="Q16" s="5">
        <f t="shared" si="31"/>
        <v>12.5</v>
      </c>
      <c r="R16">
        <f t="shared" si="0"/>
        <v>250000</v>
      </c>
      <c r="S16">
        <f t="shared" si="1"/>
        <v>107.82228164561468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100.65933856088486</v>
      </c>
      <c r="AC16">
        <f t="shared" si="2"/>
        <v>91.379278239068981</v>
      </c>
      <c r="AE16">
        <f t="shared" si="3"/>
        <v>667.39232886800221</v>
      </c>
      <c r="AF16">
        <f t="shared" si="4"/>
        <v>-33.369616443400112</v>
      </c>
      <c r="AG16">
        <f t="shared" si="5"/>
        <v>-10.593737774374199</v>
      </c>
      <c r="AH16">
        <f t="shared" si="6"/>
        <v>-589.1043386087116</v>
      </c>
      <c r="AI16">
        <f t="shared" si="7"/>
        <v>34.324636041516328</v>
      </c>
      <c r="AJ16">
        <f t="shared" si="8"/>
        <v>9.2800603218158813</v>
      </c>
      <c r="AK16">
        <f t="shared" si="32"/>
        <v>5.2162425619969577</v>
      </c>
      <c r="AL16">
        <f t="shared" si="9"/>
        <v>48.820938925329166</v>
      </c>
      <c r="AN16">
        <f t="shared" si="10"/>
        <v>291.95286227402113</v>
      </c>
      <c r="AO16">
        <f t="shared" si="11"/>
        <v>-14.597643113701057</v>
      </c>
      <c r="AP16">
        <f t="shared" si="12"/>
        <v>-4.6342637330802736</v>
      </c>
      <c r="AQ16">
        <f t="shared" si="13"/>
        <v>-257.70553600245836</v>
      </c>
      <c r="AR16">
        <f t="shared" si="14"/>
        <v>15.015419424781433</v>
      </c>
      <c r="AS16">
        <f t="shared" si="15"/>
        <v>4.0595914214734359</v>
      </c>
      <c r="AT16">
        <f t="shared" si="16"/>
        <v>2.2818616283373339</v>
      </c>
      <c r="AU16">
        <f t="shared" si="17"/>
        <v>21.356872474592201</v>
      </c>
      <c r="AW16">
        <v>13</v>
      </c>
      <c r="AX16">
        <f>(R16*SUMPRODUCT(K17:$K$23, X17:$X$23)-$AZ$3*SUMPRODUCT(K16:$K$22, W17:$W$23))/Z16</f>
        <v>107.82228164561468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787.48448267522224</v>
      </c>
      <c r="P17">
        <f t="shared" si="30"/>
        <v>39.374224133761118</v>
      </c>
      <c r="Q17" s="5">
        <f t="shared" si="31"/>
        <v>12.5</v>
      </c>
      <c r="R17">
        <f t="shared" si="0"/>
        <v>250000</v>
      </c>
      <c r="S17">
        <f t="shared" si="1"/>
        <v>97.814369922794185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91.379278239068981</v>
      </c>
      <c r="AC17">
        <f t="shared" si="2"/>
        <v>81.838732016573658</v>
      </c>
      <c r="AE17">
        <f t="shared" si="3"/>
        <v>658.86772665137119</v>
      </c>
      <c r="AF17">
        <f t="shared" si="4"/>
        <v>-32.943386332568565</v>
      </c>
      <c r="AG17">
        <f t="shared" si="5"/>
        <v>-10.458423961782119</v>
      </c>
      <c r="AH17">
        <f t="shared" si="6"/>
        <v>-587.52869696679306</v>
      </c>
      <c r="AI17">
        <f t="shared" si="7"/>
        <v>27.937219390227369</v>
      </c>
      <c r="AJ17">
        <f t="shared" si="8"/>
        <v>9.5405462224953226</v>
      </c>
      <c r="AK17">
        <f t="shared" si="32"/>
        <v>9.8987899360986269</v>
      </c>
      <c r="AL17">
        <f t="shared" si="9"/>
        <v>47.376555548821315</v>
      </c>
      <c r="AN17">
        <f t="shared" si="10"/>
        <v>271.47381403804752</v>
      </c>
      <c r="AO17">
        <f t="shared" si="11"/>
        <v>-13.573690701902377</v>
      </c>
      <c r="AP17">
        <f t="shared" si="12"/>
        <v>-4.3091930699987184</v>
      </c>
      <c r="AQ17">
        <f t="shared" si="13"/>
        <v>-242.07993466763867</v>
      </c>
      <c r="AR17">
        <f t="shared" si="14"/>
        <v>11.510995598507717</v>
      </c>
      <c r="AS17">
        <f t="shared" si="15"/>
        <v>3.9309991463545328</v>
      </c>
      <c r="AT17">
        <f t="shared" si="16"/>
        <v>4.0786065997979204</v>
      </c>
      <c r="AU17">
        <f t="shared" si="17"/>
        <v>19.520601344660168</v>
      </c>
      <c r="AW17">
        <v>14</v>
      </c>
      <c r="AX17">
        <f>(R17*SUMPRODUCT(K18:$K$23, X18:$X$23)-$AZ$3*SUMPRODUCT(K17:$K$22, W18:$W$23))/Z17</f>
        <v>97.814369922794185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787.48448267522224</v>
      </c>
      <c r="P18">
        <f t="shared" si="30"/>
        <v>39.374224133761118</v>
      </c>
      <c r="Q18" s="5">
        <f t="shared" si="31"/>
        <v>12.5</v>
      </c>
      <c r="R18">
        <f t="shared" si="0"/>
        <v>250000</v>
      </c>
      <c r="S18">
        <f t="shared" si="1"/>
        <v>87.653789406045007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81.838732016573658</v>
      </c>
      <c r="AC18">
        <f t="shared" si="2"/>
        <v>72.398770858675789</v>
      </c>
      <c r="AE18">
        <f t="shared" si="3"/>
        <v>650.43290201478032</v>
      </c>
      <c r="AF18">
        <f t="shared" si="4"/>
        <v>-32.521645100739022</v>
      </c>
      <c r="AG18">
        <f t="shared" si="5"/>
        <v>-10.324535218223383</v>
      </c>
      <c r="AH18">
        <f t="shared" si="6"/>
        <v>-586.09007881826983</v>
      </c>
      <c r="AI18">
        <f t="shared" si="7"/>
        <v>21.496642877548197</v>
      </c>
      <c r="AJ18">
        <f t="shared" si="8"/>
        <v>9.4399611578978693</v>
      </c>
      <c r="AK18">
        <f t="shared" si="32"/>
        <v>15.114599760901285</v>
      </c>
      <c r="AL18">
        <f t="shared" si="9"/>
        <v>46.051203796347352</v>
      </c>
      <c r="AN18">
        <f t="shared" si="10"/>
        <v>250.44239442176658</v>
      </c>
      <c r="AO18">
        <f t="shared" si="11"/>
        <v>-12.522119721088332</v>
      </c>
      <c r="AP18">
        <f t="shared" si="12"/>
        <v>-3.9753544344608871</v>
      </c>
      <c r="AQ18">
        <f t="shared" si="13"/>
        <v>-225.6678624826915</v>
      </c>
      <c r="AR18">
        <f t="shared" si="14"/>
        <v>8.2770577835259136</v>
      </c>
      <c r="AS18">
        <f t="shared" si="15"/>
        <v>3.6347584328978053</v>
      </c>
      <c r="AT18">
        <f t="shared" si="16"/>
        <v>5.8197187490382545</v>
      </c>
      <c r="AU18">
        <f t="shared" si="17"/>
        <v>17.731534965461972</v>
      </c>
      <c r="AW18">
        <v>15</v>
      </c>
      <c r="AX18">
        <f>(R18*SUMPRODUCT(K19:$K$23, X19:$X$23)-$AZ$3*SUMPRODUCT(K18:$K$22, W19:$W$23))/Z18</f>
        <v>87.653789406045007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787.48448267522224</v>
      </c>
      <c r="P19">
        <f t="shared" si="30"/>
        <v>39.374224133761118</v>
      </c>
      <c r="Q19" s="5">
        <f t="shared" si="31"/>
        <v>12.5</v>
      </c>
      <c r="R19">
        <f t="shared" si="0"/>
        <v>250000</v>
      </c>
      <c r="S19">
        <f t="shared" si="1"/>
        <v>75.718347103029799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72.398770858675789</v>
      </c>
      <c r="AC19">
        <f t="shared" si="2"/>
        <v>61.73770640339432</v>
      </c>
      <c r="AE19">
        <f t="shared" si="3"/>
        <v>642.08329485161664</v>
      </c>
      <c r="AF19">
        <f t="shared" si="4"/>
        <v>-32.104164742580835</v>
      </c>
      <c r="AG19">
        <f t="shared" si="5"/>
        <v>-10.19199915962705</v>
      </c>
      <c r="AH19">
        <f t="shared" si="6"/>
        <v>-585.81412828199473</v>
      </c>
      <c r="AI19">
        <f t="shared" si="7"/>
        <v>13.973002667414107</v>
      </c>
      <c r="AJ19">
        <f t="shared" si="8"/>
        <v>10.661064455281469</v>
      </c>
      <c r="AK19">
        <f t="shared" si="32"/>
        <v>15.21702719157997</v>
      </c>
      <c r="AL19">
        <f t="shared" si="9"/>
        <v>39.851094314275542</v>
      </c>
      <c r="AN19">
        <f t="shared" si="10"/>
        <v>230.3218421879769</v>
      </c>
      <c r="AO19">
        <f t="shared" si="11"/>
        <v>-11.516092109398846</v>
      </c>
      <c r="AP19">
        <f t="shared" si="12"/>
        <v>-3.6559742962415807</v>
      </c>
      <c r="AQ19">
        <f t="shared" si="13"/>
        <v>-210.13751687284397</v>
      </c>
      <c r="AR19">
        <f t="shared" si="14"/>
        <v>5.0122589094925258</v>
      </c>
      <c r="AS19">
        <f t="shared" si="15"/>
        <v>3.8242328132717436</v>
      </c>
      <c r="AT19">
        <f t="shared" si="16"/>
        <v>5.4585032245686849</v>
      </c>
      <c r="AU19">
        <f t="shared" si="17"/>
        <v>14.294994947332953</v>
      </c>
      <c r="AW19">
        <v>16</v>
      </c>
      <c r="AX19">
        <f>(R19*SUMPRODUCT(K20:$K$23, X20:$X$23)-$AZ$3*SUMPRODUCT(K19:$K$22, W20:$W$23))/Z19</f>
        <v>75.718347103029799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787.48448267522224</v>
      </c>
      <c r="P20">
        <f t="shared" si="30"/>
        <v>39.374224133761118</v>
      </c>
      <c r="Q20" s="5">
        <f t="shared" si="31"/>
        <v>12.5</v>
      </c>
      <c r="R20">
        <f t="shared" si="0"/>
        <v>250000</v>
      </c>
      <c r="S20">
        <f t="shared" si="1"/>
        <v>57.244434267814064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61.73770640339432</v>
      </c>
      <c r="AC20">
        <f t="shared" si="2"/>
        <v>46.074066492613838</v>
      </c>
      <c r="AE20">
        <f t="shared" si="3"/>
        <v>633.81904076358148</v>
      </c>
      <c r="AF20">
        <f t="shared" si="4"/>
        <v>-31.690952038179077</v>
      </c>
      <c r="AG20">
        <f t="shared" si="5"/>
        <v>-10.06081793844349</v>
      </c>
      <c r="AH20">
        <f t="shared" si="6"/>
        <v>-585.22459174578523</v>
      </c>
      <c r="AI20">
        <f t="shared" si="7"/>
        <v>6.8426790411737102</v>
      </c>
      <c r="AJ20">
        <f t="shared" si="8"/>
        <v>15.663639910780482</v>
      </c>
      <c r="AK20">
        <f t="shared" si="32"/>
        <v>2.8546229190538259</v>
      </c>
      <c r="AL20">
        <f t="shared" si="9"/>
        <v>25.360941871008016</v>
      </c>
      <c r="AN20">
        <f t="shared" si="10"/>
        <v>215.64769966534706</v>
      </c>
      <c r="AO20">
        <f t="shared" si="11"/>
        <v>-10.782384983267354</v>
      </c>
      <c r="AP20">
        <f t="shared" si="12"/>
        <v>-3.4230468093281372</v>
      </c>
      <c r="AQ20">
        <f t="shared" si="13"/>
        <v>-199.11414596432851</v>
      </c>
      <c r="AR20">
        <f t="shared" si="14"/>
        <v>2.3281219084230771</v>
      </c>
      <c r="AS20">
        <f t="shared" si="15"/>
        <v>5.3293254034728257</v>
      </c>
      <c r="AT20">
        <f t="shared" si="16"/>
        <v>0.97124388242472481</v>
      </c>
      <c r="AU20">
        <f t="shared" si="17"/>
        <v>8.628691194320627</v>
      </c>
      <c r="AW20">
        <v>17</v>
      </c>
      <c r="AX20">
        <f>(R20*SUMPRODUCT(K21:$K$23, X21:$X$23)-$AZ$3*SUMPRODUCT(K20:$K$22, W21:$W$23))/Z20</f>
        <v>57.244434267814064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787.48448267522224</v>
      </c>
      <c r="P21">
        <f t="shared" si="30"/>
        <v>39.374224133761118</v>
      </c>
      <c r="Q21" s="5">
        <f t="shared" si="31"/>
        <v>12.5</v>
      </c>
      <c r="R21">
        <f t="shared" si="0"/>
        <v>250000</v>
      </c>
      <c r="S21">
        <f t="shared" si="1"/>
        <v>35.667213617133584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46.074066492613838</v>
      </c>
      <c r="AC21">
        <f t="shared" si="2"/>
        <v>28.336696067274314</v>
      </c>
      <c r="AE21">
        <f t="shared" si="3"/>
        <v>625.63643694732366</v>
      </c>
      <c r="AF21">
        <f t="shared" si="4"/>
        <v>-31.281821847366185</v>
      </c>
      <c r="AG21">
        <f t="shared" si="5"/>
        <v>-9.9309327788581854</v>
      </c>
      <c r="AH21">
        <f t="shared" si="6"/>
        <v>-585.53960401741108</v>
      </c>
      <c r="AI21">
        <f t="shared" si="7"/>
        <v>-1.115921696311716</v>
      </c>
      <c r="AJ21">
        <f t="shared" si="8"/>
        <v>17.737370425339524</v>
      </c>
      <c r="AK21">
        <f t="shared" si="32"/>
        <v>1.0246858905481142</v>
      </c>
      <c r="AL21">
        <f t="shared" si="9"/>
        <v>17.646134619575921</v>
      </c>
      <c r="AN21">
        <f t="shared" si="10"/>
        <v>202.47663641459857</v>
      </c>
      <c r="AO21">
        <f t="shared" si="11"/>
        <v>-10.123831820729929</v>
      </c>
      <c r="AP21">
        <f t="shared" si="12"/>
        <v>-3.2139781936837362</v>
      </c>
      <c r="AQ21">
        <f t="shared" si="13"/>
        <v>-189.49997555683211</v>
      </c>
      <c r="AR21">
        <f t="shared" si="14"/>
        <v>-0.36114915664717501</v>
      </c>
      <c r="AS21">
        <f t="shared" si="15"/>
        <v>5.7403995203446048</v>
      </c>
      <c r="AT21">
        <f t="shared" si="16"/>
        <v>0.33162223337249191</v>
      </c>
      <c r="AU21">
        <f t="shared" si="17"/>
        <v>5.7108725970699217</v>
      </c>
      <c r="AW21">
        <v>18</v>
      </c>
      <c r="AX21">
        <f>(R21*SUMPRODUCT(K22:$K$23, X22:$X$23)-$AZ$3*SUMPRODUCT(K21:$K$22, W22:$W$23))/Z21</f>
        <v>35.667213617133584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787.48448267522224</v>
      </c>
      <c r="P22">
        <f t="shared" si="30"/>
        <v>39.374224133761118</v>
      </c>
      <c r="Q22" s="5">
        <f t="shared" si="31"/>
        <v>12.5</v>
      </c>
      <c r="R22">
        <f t="shared" si="0"/>
        <v>250000</v>
      </c>
      <c r="S22">
        <f t="shared" si="1"/>
        <v>15.645666300170754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28.336696067274314</v>
      </c>
      <c r="AC22">
        <f t="shared" si="2"/>
        <v>12.26909036594725</v>
      </c>
      <c r="AE22">
        <f t="shared" si="3"/>
        <v>617.53319381598192</v>
      </c>
      <c r="AF22">
        <f t="shared" si="4"/>
        <v>-30.876659690799102</v>
      </c>
      <c r="AG22">
        <f t="shared" si="5"/>
        <v>-9.8023073375064147</v>
      </c>
      <c r="AH22">
        <f t="shared" si="6"/>
        <v>-586.32227126378723</v>
      </c>
      <c r="AI22">
        <f t="shared" si="7"/>
        <v>-9.4680444761107765</v>
      </c>
      <c r="AJ22">
        <f t="shared" si="8"/>
        <v>16.067605701327064</v>
      </c>
      <c r="AK22">
        <f t="shared" si="32"/>
        <v>12.9148578340416</v>
      </c>
      <c r="AL22">
        <f t="shared" si="9"/>
        <v>19.514419059257889</v>
      </c>
      <c r="AN22">
        <f t="shared" si="10"/>
        <v>186.77958786893149</v>
      </c>
      <c r="AO22">
        <f t="shared" si="11"/>
        <v>-9.3389793934465768</v>
      </c>
      <c r="AP22">
        <f t="shared" si="12"/>
        <v>-2.9648137832889199</v>
      </c>
      <c r="AQ22">
        <f t="shared" si="13"/>
        <v>-177.33950706082967</v>
      </c>
      <c r="AR22">
        <f t="shared" si="14"/>
        <v>-2.8637123686336756</v>
      </c>
      <c r="AS22">
        <f t="shared" si="15"/>
        <v>4.8598209796454404</v>
      </c>
      <c r="AT22">
        <f t="shared" si="16"/>
        <v>3.9062383168781527</v>
      </c>
      <c r="AU22">
        <f t="shared" si="17"/>
        <v>5.9023469278899183</v>
      </c>
      <c r="AW22">
        <v>19</v>
      </c>
      <c r="AX22">
        <f>(R22*SUMPRODUCT(K23:$K$23, X23:$X$23)-$AZ$3*SUMPRODUCT(K22:$K$22, W23:$W$23))/Z22</f>
        <v>15.645666300170754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787.48448267522224</v>
      </c>
      <c r="P23">
        <f t="shared" si="30"/>
        <v>39.374224133761118</v>
      </c>
      <c r="Q23" s="5">
        <f t="shared" si="31"/>
        <v>12.5</v>
      </c>
      <c r="R23">
        <f t="shared" si="0"/>
        <v>250000</v>
      </c>
      <c r="S23">
        <f t="shared" si="1"/>
        <v>15.851706784961685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12.26909036594725</v>
      </c>
      <c r="AC23">
        <f t="shared" si="2"/>
        <v>12.26909036594725</v>
      </c>
      <c r="AE23">
        <f t="shared" si="3"/>
        <v>609.50649736276182</v>
      </c>
      <c r="AF23">
        <f t="shared" si="4"/>
        <v>-30.475324868138095</v>
      </c>
      <c r="AG23">
        <f t="shared" si="5"/>
        <v>-9.6748969467335062</v>
      </c>
      <c r="AH23">
        <f t="shared" si="6"/>
        <v>-587.74634795688451</v>
      </c>
      <c r="AI23">
        <f t="shared" si="7"/>
        <v>-18.390072408994229</v>
      </c>
      <c r="AJ23">
        <f t="shared" si="8"/>
        <v>0</v>
      </c>
      <c r="AK23">
        <f t="shared" si="32"/>
        <v>41.391018400239979</v>
      </c>
      <c r="AL23">
        <f t="shared" si="9"/>
        <v>23.00094599124575</v>
      </c>
      <c r="AN23">
        <f t="shared" si="10"/>
        <v>167.00047720428583</v>
      </c>
      <c r="AO23">
        <f t="shared" si="11"/>
        <v>-8.3500238602142929</v>
      </c>
      <c r="AP23">
        <f t="shared" si="12"/>
        <v>-2.6508534593112878</v>
      </c>
      <c r="AQ23">
        <f t="shared" si="13"/>
        <v>-161.03834989220366</v>
      </c>
      <c r="AR23">
        <f t="shared" si="14"/>
        <v>-5.0387500074433831</v>
      </c>
      <c r="AS23">
        <f t="shared" si="15"/>
        <v>0</v>
      </c>
      <c r="AT23">
        <f t="shared" si="16"/>
        <v>11.340846823979673</v>
      </c>
      <c r="AU23">
        <f t="shared" si="17"/>
        <v>6.3020968165362889</v>
      </c>
      <c r="AW23">
        <v>20</v>
      </c>
      <c r="AX23">
        <f>(R23*SUMPRODUCT(K$23:$K24, X$23:$X24)-$AZ$3*SUMPRODUCT(K$22:$K23, W$23:$W24))/Z23</f>
        <v>15.851706784961685</v>
      </c>
    </row>
    <row r="25" spans="5:50" x14ac:dyDescent="0.25">
      <c r="AN25" s="6">
        <f t="shared" ref="AN25:AU25" si="33">SUM(AN3:AN23)</f>
        <v>7530.8617914606748</v>
      </c>
      <c r="AO25" s="6">
        <f t="shared" si="33"/>
        <v>-967.1564515794505</v>
      </c>
      <c r="AP25" s="6">
        <f t="shared" si="33"/>
        <v>-207.03984423091458</v>
      </c>
      <c r="AQ25" s="6">
        <f t="shared" si="33"/>
        <v>-6446.3267968629089</v>
      </c>
      <c r="AR25" s="6">
        <f t="shared" si="33"/>
        <v>-89.661301212597863</v>
      </c>
      <c r="AS25" s="6">
        <f t="shared" si="33"/>
        <v>-54.496681390888696</v>
      </c>
      <c r="AT25" s="6">
        <f t="shared" si="33"/>
        <v>144.15798260348589</v>
      </c>
      <c r="AU25" s="7">
        <f t="shared" si="33"/>
        <v>-6.8567374000849668E-13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5671-A1A1-44CE-A4A6-C4ED16492819}">
  <sheetPr codeName="Sheet10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866.5457607001548</v>
      </c>
      <c r="K3">
        <v>1</v>
      </c>
      <c r="L3" s="2">
        <v>0</v>
      </c>
      <c r="O3">
        <f>$C$3</f>
        <v>866.5457607001548</v>
      </c>
      <c r="P3">
        <f>O3*B5</f>
        <v>693.23660856012384</v>
      </c>
      <c r="Q3" s="5">
        <f>B8</f>
        <v>100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866.5457607001548</v>
      </c>
      <c r="AF3">
        <f t="shared" ref="AF3:AF23" si="4">-$Z3*P3</f>
        <v>-693.23660856012384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73.30915214003096</v>
      </c>
      <c r="AJ3">
        <f t="shared" ref="AJ3:AJ23" si="8">AB3-AC3</f>
        <v>9.0949470177292824E-13</v>
      </c>
      <c r="AL3">
        <f t="shared" ref="AL3:AL23" si="9">SUM(AI3:AK3)</f>
        <v>73.30915214003187</v>
      </c>
      <c r="AN3">
        <f t="shared" ref="AN3:AN23" si="10">AE3*$K3</f>
        <v>866.5457607001548</v>
      </c>
      <c r="AO3">
        <f t="shared" ref="AO3:AO23" si="11">AF3*$K3</f>
        <v>-693.23660856012384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73.30915214003096</v>
      </c>
      <c r="AS3">
        <f t="shared" ref="AS3:AS23" si="15">AJ3*$K3</f>
        <v>9.0949470177292824E-13</v>
      </c>
      <c r="AT3">
        <f t="shared" ref="AT3:AT23" si="16">AK3*$K3</f>
        <v>0</v>
      </c>
      <c r="AU3">
        <f t="shared" ref="AU3:AU23" si="17">AL3*$K3</f>
        <v>73.30915214003187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686.44165697143092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250000</v>
      </c>
      <c r="S4">
        <f t="shared" si="1"/>
        <v>59.557998910913064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-9.0949470177292824E-13</v>
      </c>
      <c r="AC4">
        <f t="shared" si="2"/>
        <v>58.803041716718326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-669</v>
      </c>
      <c r="AI4">
        <f t="shared" si="7"/>
        <v>-669</v>
      </c>
      <c r="AJ4">
        <f t="shared" si="8"/>
        <v>-58.803041716719235</v>
      </c>
      <c r="AK4">
        <f>G4*MAX(0, SUM(AB4, AE4:AF4))</f>
        <v>0</v>
      </c>
      <c r="AL4">
        <f t="shared" si="9"/>
        <v>-727.80304171671924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-627.6386152547143</v>
      </c>
      <c r="AR4">
        <f t="shared" si="14"/>
        <v>-627.6386152547143</v>
      </c>
      <c r="AS4">
        <f t="shared" si="15"/>
        <v>-55.167503252386929</v>
      </c>
      <c r="AT4">
        <f t="shared" si="16"/>
        <v>0</v>
      </c>
      <c r="AU4">
        <f t="shared" si="17"/>
        <v>-682.80611850710113</v>
      </c>
      <c r="AW4">
        <v>1</v>
      </c>
      <c r="AX4">
        <f>(R4*SUMPRODUCT(K5:$K$23, X5:$X$23)-$AZ$3*SUMPRODUCT(K4:$K$22, W5:$W$23))/Z4</f>
        <v>59.557998910913064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866.5457607001548</v>
      </c>
      <c r="P5">
        <f t="shared" ref="P5:P23" si="30">O5*$C$5</f>
        <v>43.32728803500774</v>
      </c>
      <c r="Q5" s="5">
        <f t="shared" ref="Q5:Q23" si="31">$C$8</f>
        <v>12.5</v>
      </c>
      <c r="R5">
        <f t="shared" si="0"/>
        <v>250000</v>
      </c>
      <c r="S5">
        <f t="shared" si="1"/>
        <v>123.73706218965251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58.803041716718326</v>
      </c>
      <c r="AC5">
        <f t="shared" si="2"/>
        <v>120.61788551523023</v>
      </c>
      <c r="AE5">
        <f t="shared" si="3"/>
        <v>844.70178544920964</v>
      </c>
      <c r="AF5">
        <f t="shared" si="4"/>
        <v>-42.235089272460478</v>
      </c>
      <c r="AG5">
        <f t="shared" si="5"/>
        <v>-12.184898705849999</v>
      </c>
      <c r="AH5">
        <f t="shared" si="6"/>
        <v>-664.71588299999996</v>
      </c>
      <c r="AI5">
        <f t="shared" si="7"/>
        <v>125.5659144708992</v>
      </c>
      <c r="AJ5">
        <f t="shared" si="8"/>
        <v>-61.814843798511902</v>
      </c>
      <c r="AK5">
        <f>G5*SUM(AB5, AE5:AF5)</f>
        <v>35.312059253632164</v>
      </c>
      <c r="AL5">
        <f t="shared" si="9"/>
        <v>99.063129926019457</v>
      </c>
      <c r="AN5">
        <f t="shared" si="10"/>
        <v>729.45279553942464</v>
      </c>
      <c r="AO5">
        <f t="shared" si="11"/>
        <v>-36.472639776971228</v>
      </c>
      <c r="AP5">
        <f t="shared" si="12"/>
        <v>-10.522421732091196</v>
      </c>
      <c r="AQ5">
        <f t="shared" si="13"/>
        <v>-574.02371753713066</v>
      </c>
      <c r="AR5">
        <f t="shared" si="14"/>
        <v>108.43401649323152</v>
      </c>
      <c r="AS5">
        <f t="shared" si="15"/>
        <v>-53.380981775335208</v>
      </c>
      <c r="AT5">
        <f t="shared" si="16"/>
        <v>30.494170584850266</v>
      </c>
      <c r="AU5">
        <f t="shared" si="17"/>
        <v>85.547205302746576</v>
      </c>
      <c r="AW5">
        <v>2</v>
      </c>
      <c r="AX5">
        <f>(R5*SUMPRODUCT(K6:$K$23, X6:$X$23)-$AZ$3*SUMPRODUCT(K5:$K$22, W6:$W$23))/Z5</f>
        <v>123.73706218965251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866.5457607001548</v>
      </c>
      <c r="P6">
        <f t="shared" si="30"/>
        <v>43.32728803500774</v>
      </c>
      <c r="Q6" s="5">
        <f t="shared" si="31"/>
        <v>12.5</v>
      </c>
      <c r="R6">
        <f t="shared" si="0"/>
        <v>250000</v>
      </c>
      <c r="S6">
        <f t="shared" si="1"/>
        <v>189.91984499303507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120.61788551523023</v>
      </c>
      <c r="AC6">
        <f t="shared" si="2"/>
        <v>182.77799808948294</v>
      </c>
      <c r="AE6">
        <f t="shared" si="3"/>
        <v>833.95971284365203</v>
      </c>
      <c r="AF6">
        <f t="shared" si="4"/>
        <v>-41.697985642182601</v>
      </c>
      <c r="AG6">
        <f t="shared" si="5"/>
        <v>-12.029943349007706</v>
      </c>
      <c r="AH6">
        <f t="shared" si="6"/>
        <v>-662.12739567588892</v>
      </c>
      <c r="AI6">
        <f t="shared" si="7"/>
        <v>118.1043881765728</v>
      </c>
      <c r="AJ6">
        <f t="shared" si="8"/>
        <v>-62.160112574252707</v>
      </c>
      <c r="AK6">
        <f>G6*SUM(AB6, AE6:AF6)</f>
        <v>53.403457343926931</v>
      </c>
      <c r="AL6">
        <f t="shared" si="9"/>
        <v>109.34773294624702</v>
      </c>
      <c r="AN6">
        <f t="shared" si="10"/>
        <v>649.50969006001958</v>
      </c>
      <c r="AO6">
        <f t="shared" si="11"/>
        <v>-32.475484503000978</v>
      </c>
      <c r="AP6">
        <f t="shared" si="12"/>
        <v>-9.3692352948450512</v>
      </c>
      <c r="AQ6">
        <f t="shared" si="13"/>
        <v>-515.68217615605658</v>
      </c>
      <c r="AR6">
        <f t="shared" si="14"/>
        <v>91.982794106116927</v>
      </c>
      <c r="AS6">
        <f t="shared" si="15"/>
        <v>-48.411925456845069</v>
      </c>
      <c r="AT6">
        <f t="shared" si="16"/>
        <v>41.592012771593303</v>
      </c>
      <c r="AU6">
        <f t="shared" si="17"/>
        <v>85.162881420865162</v>
      </c>
      <c r="AW6">
        <v>3</v>
      </c>
      <c r="AX6">
        <f>(R6*SUMPRODUCT(K7:$K$23, X7:$X$23)-$AZ$3*SUMPRODUCT(K6:$K$22, W7:$W$23))/Z6</f>
        <v>189.91984499303507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866.5457607001548</v>
      </c>
      <c r="P7">
        <f t="shared" si="30"/>
        <v>43.32728803500774</v>
      </c>
      <c r="Q7" s="5">
        <f t="shared" si="31"/>
        <v>12.5</v>
      </c>
      <c r="R7">
        <f t="shared" si="0"/>
        <v>250000</v>
      </c>
      <c r="S7">
        <f t="shared" si="1"/>
        <v>243.83209414237604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182.77799808948294</v>
      </c>
      <c r="AC7">
        <f t="shared" si="2"/>
        <v>231.6721236459407</v>
      </c>
      <c r="AE7">
        <f t="shared" si="3"/>
        <v>823.33089630345967</v>
      </c>
      <c r="AF7">
        <f t="shared" si="4"/>
        <v>-41.166544815172983</v>
      </c>
      <c r="AG7">
        <f t="shared" si="5"/>
        <v>-11.876621721024602</v>
      </c>
      <c r="AH7">
        <f t="shared" si="6"/>
        <v>-660.44388986052309</v>
      </c>
      <c r="AI7">
        <f t="shared" si="7"/>
        <v>109.84383990673905</v>
      </c>
      <c r="AJ7">
        <f t="shared" si="8"/>
        <v>-48.894125556457766</v>
      </c>
      <c r="AK7">
        <f>G7*SUM(AB7, AE7:AF7)</f>
        <v>47.37866936426849</v>
      </c>
      <c r="AL7">
        <f t="shared" si="9"/>
        <v>108.32838371454977</v>
      </c>
      <c r="AN7">
        <f t="shared" si="10"/>
        <v>580.45776143767955</v>
      </c>
      <c r="AO7">
        <f t="shared" si="11"/>
        <v>-29.02288807188398</v>
      </c>
      <c r="AP7">
        <f t="shared" si="12"/>
        <v>-8.373155056587537</v>
      </c>
      <c r="AQ7">
        <f t="shared" si="13"/>
        <v>-465.62054647143424</v>
      </c>
      <c r="AR7">
        <f t="shared" si="14"/>
        <v>77.441171837773879</v>
      </c>
      <c r="AS7">
        <f t="shared" si="15"/>
        <v>-34.470921467149438</v>
      </c>
      <c r="AT7">
        <f t="shared" si="16"/>
        <v>33.402507403223872</v>
      </c>
      <c r="AU7">
        <f t="shared" si="17"/>
        <v>76.372757773848306</v>
      </c>
      <c r="AW7">
        <v>4</v>
      </c>
      <c r="AX7">
        <f>(R7*SUMPRODUCT(K8:$K$23, X8:$X$23)-$AZ$3*SUMPRODUCT(K7:$K$22, W8:$W$23))/Z7</f>
        <v>243.83209414237604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866.5457607001548</v>
      </c>
      <c r="P8">
        <f t="shared" si="30"/>
        <v>43.32728803500774</v>
      </c>
      <c r="Q8" s="5">
        <f t="shared" si="31"/>
        <v>12.5</v>
      </c>
      <c r="R8">
        <f t="shared" si="0"/>
        <v>250000</v>
      </c>
      <c r="S8">
        <f t="shared" si="1"/>
        <v>275.59125335951484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231.6721236459407</v>
      </c>
      <c r="AC8">
        <f t="shared" si="2"/>
        <v>258.50286784359014</v>
      </c>
      <c r="AE8">
        <f t="shared" si="3"/>
        <v>812.81449076497563</v>
      </c>
      <c r="AF8">
        <f t="shared" si="4"/>
        <v>-40.640724538248776</v>
      </c>
      <c r="AG8">
        <f t="shared" si="5"/>
        <v>-11.724921631781955</v>
      </c>
      <c r="AH8">
        <f t="shared" si="6"/>
        <v>-658.67744064802446</v>
      </c>
      <c r="AI8">
        <f t="shared" si="7"/>
        <v>101.77140394692049</v>
      </c>
      <c r="AJ8">
        <f t="shared" si="8"/>
        <v>-26.830744197649437</v>
      </c>
      <c r="AK8">
        <f t="shared" ref="AK8:AK23" si="32">G8*SUM(AB8:AB8, AE8:AF8)</f>
        <v>21.381917454287819</v>
      </c>
      <c r="AL8">
        <f t="shared" si="9"/>
        <v>96.322577203558865</v>
      </c>
      <c r="AN8">
        <f t="shared" si="10"/>
        <v>534.30636312432273</v>
      </c>
      <c r="AO8">
        <f t="shared" si="11"/>
        <v>-26.715318156216131</v>
      </c>
      <c r="AP8">
        <f t="shared" si="12"/>
        <v>-7.7074170135661939</v>
      </c>
      <c r="AQ8">
        <f t="shared" si="13"/>
        <v>-432.98385029216291</v>
      </c>
      <c r="AR8">
        <f t="shared" si="14"/>
        <v>66.89977766237746</v>
      </c>
      <c r="AS8">
        <f t="shared" si="15"/>
        <v>-17.637280726470568</v>
      </c>
      <c r="AT8">
        <f t="shared" si="16"/>
        <v>14.055475980592945</v>
      </c>
      <c r="AU8">
        <f t="shared" si="17"/>
        <v>63.317972916499834</v>
      </c>
      <c r="AW8">
        <v>5</v>
      </c>
      <c r="AX8">
        <f>(R8*SUMPRODUCT(K9:$K$23, X9:$X$23)-$AZ$3*SUMPRODUCT(K8:$K$22, W9:$W$23))/Z8</f>
        <v>275.59125335951484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866.5457607001548</v>
      </c>
      <c r="P9">
        <f t="shared" si="30"/>
        <v>43.32728803500774</v>
      </c>
      <c r="Q9" s="5">
        <f t="shared" si="31"/>
        <v>12.5</v>
      </c>
      <c r="R9">
        <f t="shared" si="0"/>
        <v>250000</v>
      </c>
      <c r="S9">
        <f t="shared" si="1"/>
        <v>292.94460428899129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258.50286784359014</v>
      </c>
      <c r="AC9">
        <f t="shared" si="2"/>
        <v>271.2624660705319</v>
      </c>
      <c r="AE9">
        <f t="shared" si="3"/>
        <v>802.40883965420244</v>
      </c>
      <c r="AF9">
        <f t="shared" si="4"/>
        <v>-40.120441982710119</v>
      </c>
      <c r="AG9">
        <f t="shared" si="5"/>
        <v>-11.574819185051883</v>
      </c>
      <c r="AH9">
        <f t="shared" si="6"/>
        <v>-657.06460824506075</v>
      </c>
      <c r="AI9">
        <f t="shared" si="7"/>
        <v>93.648970241379743</v>
      </c>
      <c r="AJ9">
        <f t="shared" si="8"/>
        <v>-12.759598226941762</v>
      </c>
      <c r="AK9">
        <f t="shared" si="32"/>
        <v>6.0226684665389865</v>
      </c>
      <c r="AL9">
        <f t="shared" si="9"/>
        <v>86.91204048097697</v>
      </c>
      <c r="AN9">
        <f t="shared" si="10"/>
        <v>501.2983967530937</v>
      </c>
      <c r="AO9">
        <f t="shared" si="11"/>
        <v>-25.064919837654681</v>
      </c>
      <c r="AP9">
        <f t="shared" si="12"/>
        <v>-7.2312741503122231</v>
      </c>
      <c r="AQ9">
        <f t="shared" si="13"/>
        <v>-410.49577023403305</v>
      </c>
      <c r="AR9">
        <f t="shared" si="14"/>
        <v>58.506432531093786</v>
      </c>
      <c r="AS9">
        <f t="shared" si="15"/>
        <v>-7.971455221176317</v>
      </c>
      <c r="AT9">
        <f t="shared" si="16"/>
        <v>3.7626131433852468</v>
      </c>
      <c r="AU9">
        <f t="shared" si="17"/>
        <v>54.297590453302718</v>
      </c>
      <c r="AW9">
        <v>6</v>
      </c>
      <c r="AX9">
        <f>(R9*SUMPRODUCT(K10:$K$23, X10:$X$23)-$AZ$3*SUMPRODUCT(K9:$K$22, W10:$W$23))/Z9</f>
        <v>292.94460428899129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866.5457607001548</v>
      </c>
      <c r="P10">
        <f t="shared" si="30"/>
        <v>43.32728803500774</v>
      </c>
      <c r="Q10" s="5">
        <f t="shared" si="31"/>
        <v>12.5</v>
      </c>
      <c r="R10">
        <f t="shared" si="0"/>
        <v>250000</v>
      </c>
      <c r="S10">
        <f t="shared" si="1"/>
        <v>304.70911233266577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271.2624660705319</v>
      </c>
      <c r="AC10">
        <f t="shared" si="2"/>
        <v>278.53419081414768</v>
      </c>
      <c r="AE10">
        <f t="shared" si="3"/>
        <v>792.10831737956141</v>
      </c>
      <c r="AF10">
        <f t="shared" si="4"/>
        <v>-39.605415868978071</v>
      </c>
      <c r="AG10">
        <f t="shared" si="5"/>
        <v>-11.426233231173374</v>
      </c>
      <c r="AH10">
        <f t="shared" si="6"/>
        <v>-656.75524055984397</v>
      </c>
      <c r="AI10">
        <f t="shared" si="7"/>
        <v>84.321427719566032</v>
      </c>
      <c r="AJ10">
        <f t="shared" si="8"/>
        <v>-7.2717247436157777</v>
      </c>
      <c r="AK10">
        <f t="shared" si="32"/>
        <v>4.1974380070825728</v>
      </c>
      <c r="AL10">
        <f t="shared" si="9"/>
        <v>81.247140983032821</v>
      </c>
      <c r="AN10">
        <f t="shared" si="10"/>
        <v>470.17884012729138</v>
      </c>
      <c r="AO10">
        <f t="shared" si="11"/>
        <v>-23.50894200636457</v>
      </c>
      <c r="AP10">
        <f t="shared" si="12"/>
        <v>-6.7823717663132213</v>
      </c>
      <c r="AQ10">
        <f t="shared" si="13"/>
        <v>-389.83610003678439</v>
      </c>
      <c r="AR10">
        <f t="shared" si="14"/>
        <v>50.051426317829211</v>
      </c>
      <c r="AS10">
        <f t="shared" si="15"/>
        <v>-4.3163428923318259</v>
      </c>
      <c r="AT10">
        <f t="shared" si="16"/>
        <v>2.4915109340161266</v>
      </c>
      <c r="AU10">
        <f t="shared" si="17"/>
        <v>48.226594359513513</v>
      </c>
      <c r="AW10">
        <v>7</v>
      </c>
      <c r="AX10">
        <f>(R10*SUMPRODUCT(K11:$K$23, X11:$X$23)-$AZ$3*SUMPRODUCT(K10:$K$22, W11:$W$23))/Z10</f>
        <v>304.70911233266577</v>
      </c>
    </row>
    <row r="11" spans="1:52" x14ac:dyDescent="0.25">
      <c r="A11" t="s">
        <v>33</v>
      </c>
      <c r="C11" s="25">
        <f>AU25</f>
        <v>-3.2507330161024584E-13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866.5457607001548</v>
      </c>
      <c r="P11">
        <f t="shared" si="30"/>
        <v>43.32728803500774</v>
      </c>
      <c r="Q11" s="5">
        <f t="shared" si="31"/>
        <v>12.5</v>
      </c>
      <c r="R11">
        <f t="shared" si="0"/>
        <v>250000</v>
      </c>
      <c r="S11">
        <f t="shared" si="1"/>
        <v>310.99445027179092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278.53419081414768</v>
      </c>
      <c r="AC11">
        <f t="shared" si="2"/>
        <v>280.62064693484353</v>
      </c>
      <c r="AE11">
        <f t="shared" si="3"/>
        <v>781.91309122656912</v>
      </c>
      <c r="AF11">
        <f t="shared" si="4"/>
        <v>-39.095654561328459</v>
      </c>
      <c r="AG11">
        <f t="shared" si="5"/>
        <v>-11.27916618325494</v>
      </c>
      <c r="AH11">
        <f t="shared" si="6"/>
        <v>-656.094312133975</v>
      </c>
      <c r="AI11">
        <f t="shared" si="7"/>
        <v>75.44395834801071</v>
      </c>
      <c r="AJ11">
        <f t="shared" si="8"/>
        <v>-2.086456120695857</v>
      </c>
      <c r="AK11">
        <f t="shared" si="32"/>
        <v>2.4512439059505318</v>
      </c>
      <c r="AL11">
        <f t="shared" si="9"/>
        <v>75.808746133265387</v>
      </c>
      <c r="AN11">
        <f t="shared" si="10"/>
        <v>441.39530982026918</v>
      </c>
      <c r="AO11">
        <f t="shared" si="11"/>
        <v>-22.06976549101346</v>
      </c>
      <c r="AP11">
        <f t="shared" si="12"/>
        <v>-6.3671667706219717</v>
      </c>
      <c r="AQ11">
        <f t="shared" si="13"/>
        <v>-370.36974495644802</v>
      </c>
      <c r="AR11">
        <f t="shared" si="14"/>
        <v>42.588632602185704</v>
      </c>
      <c r="AS11">
        <f t="shared" si="15"/>
        <v>-1.1778188089628587</v>
      </c>
      <c r="AT11">
        <f t="shared" si="16"/>
        <v>1.3837440189354344</v>
      </c>
      <c r="AU11">
        <f t="shared" si="17"/>
        <v>42.794557812158288</v>
      </c>
      <c r="AW11">
        <v>8</v>
      </c>
      <c r="AX11">
        <f>(R11*SUMPRODUCT(K12:$K$23, X12:$X$23)-$AZ$3*SUMPRODUCT(K11:$K$22, W12:$W$23))/Z11</f>
        <v>310.99445027179092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866.5457607001548</v>
      </c>
      <c r="P12">
        <f t="shared" si="30"/>
        <v>43.32728803500774</v>
      </c>
      <c r="Q12" s="5">
        <f t="shared" si="31"/>
        <v>12.5</v>
      </c>
      <c r="R12">
        <f t="shared" si="0"/>
        <v>250000</v>
      </c>
      <c r="S12">
        <f t="shared" si="1"/>
        <v>312.10865447547769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280.62064693484353</v>
      </c>
      <c r="AC12">
        <f t="shared" si="2"/>
        <v>277.9902384313209</v>
      </c>
      <c r="AE12">
        <f t="shared" si="3"/>
        <v>771.81859321883405</v>
      </c>
      <c r="AF12">
        <f t="shared" si="4"/>
        <v>-38.590929660941704</v>
      </c>
      <c r="AG12">
        <f t="shared" si="5"/>
        <v>-11.13355214782912</v>
      </c>
      <c r="AH12">
        <f t="shared" si="6"/>
        <v>-656.44747186543748</v>
      </c>
      <c r="AI12">
        <f t="shared" si="7"/>
        <v>65.646639544625714</v>
      </c>
      <c r="AJ12">
        <f t="shared" si="8"/>
        <v>2.6304085035226308</v>
      </c>
      <c r="AK12">
        <f t="shared" si="32"/>
        <v>2.331851114133292</v>
      </c>
      <c r="AL12">
        <f t="shared" si="9"/>
        <v>70.608899162281631</v>
      </c>
      <c r="AN12">
        <f t="shared" si="10"/>
        <v>414.19992049671021</v>
      </c>
      <c r="AO12">
        <f t="shared" si="11"/>
        <v>-20.709996024835508</v>
      </c>
      <c r="AP12">
        <f t="shared" si="12"/>
        <v>-5.9748708504736587</v>
      </c>
      <c r="AQ12">
        <f t="shared" si="13"/>
        <v>-352.2854891626568</v>
      </c>
      <c r="AR12">
        <f t="shared" si="14"/>
        <v>35.229564458744171</v>
      </c>
      <c r="AS12">
        <f t="shared" si="15"/>
        <v>1.4116205577390559</v>
      </c>
      <c r="AT12">
        <f t="shared" si="16"/>
        <v>1.2513983915004312</v>
      </c>
      <c r="AU12">
        <f t="shared" si="17"/>
        <v>37.892583407983658</v>
      </c>
      <c r="AW12">
        <v>9</v>
      </c>
      <c r="AX12">
        <f>(R12*SUMPRODUCT(K13:$K$23, X13:$X$23)-$AZ$3*SUMPRODUCT(K12:$K$22, W13:$W$23))/Z12</f>
        <v>312.10865447547769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866.5457607001548</v>
      </c>
      <c r="P13">
        <f t="shared" si="30"/>
        <v>43.32728803500774</v>
      </c>
      <c r="Q13" s="5">
        <f t="shared" si="31"/>
        <v>12.5</v>
      </c>
      <c r="R13">
        <f t="shared" si="0"/>
        <v>250000</v>
      </c>
      <c r="S13">
        <f t="shared" si="1"/>
        <v>307.89679316215205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277.9902384313209</v>
      </c>
      <c r="AC13">
        <f t="shared" si="2"/>
        <v>270.68685928509194</v>
      </c>
      <c r="AE13">
        <f t="shared" si="3"/>
        <v>761.82199879946381</v>
      </c>
      <c r="AF13">
        <f t="shared" si="4"/>
        <v>-38.091099939973191</v>
      </c>
      <c r="AG13">
        <f t="shared" si="5"/>
        <v>-10.989350380410437</v>
      </c>
      <c r="AH13">
        <f t="shared" si="6"/>
        <v>-657.3249188078313</v>
      </c>
      <c r="AI13">
        <f t="shared" si="7"/>
        <v>55.41662967124887</v>
      </c>
      <c r="AJ13">
        <f t="shared" si="8"/>
        <v>7.3033791462289628</v>
      </c>
      <c r="AK13">
        <f t="shared" si="32"/>
        <v>2.0034422745816234</v>
      </c>
      <c r="AL13">
        <f t="shared" si="9"/>
        <v>64.723451092059463</v>
      </c>
      <c r="AN13">
        <f t="shared" si="10"/>
        <v>388.73747563605286</v>
      </c>
      <c r="AO13">
        <f t="shared" si="11"/>
        <v>-19.436873781802642</v>
      </c>
      <c r="AP13">
        <f t="shared" si="12"/>
        <v>-5.6075728089933667</v>
      </c>
      <c r="AQ13">
        <f t="shared" si="13"/>
        <v>-335.41539888938371</v>
      </c>
      <c r="AR13">
        <f t="shared" si="14"/>
        <v>28.277630155873144</v>
      </c>
      <c r="AS13">
        <f t="shared" si="15"/>
        <v>3.7267198602719533</v>
      </c>
      <c r="AT13">
        <f t="shared" si="16"/>
        <v>1.0223032330790187</v>
      </c>
      <c r="AU13">
        <f t="shared" si="17"/>
        <v>33.026653249224118</v>
      </c>
      <c r="AW13">
        <v>10</v>
      </c>
      <c r="AX13">
        <f>(R13*SUMPRODUCT(K14:$K$23, X14:$X$23)-$AZ$3*SUMPRODUCT(K13:$K$22, W14:$W$23))/Z13</f>
        <v>307.89679316215205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866.5457607001548</v>
      </c>
      <c r="P14">
        <f t="shared" si="30"/>
        <v>43.32728803500774</v>
      </c>
      <c r="Q14" s="5">
        <f t="shared" si="31"/>
        <v>12.5</v>
      </c>
      <c r="R14">
        <f t="shared" si="0"/>
        <v>250000</v>
      </c>
      <c r="S14">
        <f t="shared" si="1"/>
        <v>298.29392808638204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270.68685928509194</v>
      </c>
      <c r="AC14">
        <f t="shared" si="2"/>
        <v>258.8358651044814</v>
      </c>
      <c r="AE14">
        <f t="shared" si="3"/>
        <v>751.91983645906839</v>
      </c>
      <c r="AF14">
        <f t="shared" si="4"/>
        <v>-37.595991822953422</v>
      </c>
      <c r="AG14">
        <f t="shared" si="5"/>
        <v>-10.846510804165863</v>
      </c>
      <c r="AH14">
        <f t="shared" si="6"/>
        <v>-658.92144880940975</v>
      </c>
      <c r="AI14">
        <f t="shared" si="7"/>
        <v>44.555885022539314</v>
      </c>
      <c r="AJ14">
        <f t="shared" si="8"/>
        <v>11.850994180610542</v>
      </c>
      <c r="AK14">
        <f t="shared" si="32"/>
        <v>1.7730192670581724</v>
      </c>
      <c r="AL14">
        <f t="shared" si="9"/>
        <v>58.17989847020803</v>
      </c>
      <c r="AN14">
        <f t="shared" si="10"/>
        <v>364.927397686642</v>
      </c>
      <c r="AO14">
        <f t="shared" si="11"/>
        <v>-18.2463698843321</v>
      </c>
      <c r="AP14">
        <f t="shared" si="12"/>
        <v>-5.2641103078010936</v>
      </c>
      <c r="AQ14">
        <f t="shared" si="13"/>
        <v>-319.79271982807893</v>
      </c>
      <c r="AR14">
        <f t="shared" si="14"/>
        <v>21.624197666429847</v>
      </c>
      <c r="AS14">
        <f t="shared" si="15"/>
        <v>5.7516137447521185</v>
      </c>
      <c r="AT14">
        <f t="shared" si="16"/>
        <v>0.86049506317424784</v>
      </c>
      <c r="AU14">
        <f t="shared" si="17"/>
        <v>28.236306474356216</v>
      </c>
      <c r="AW14">
        <v>11</v>
      </c>
      <c r="AX14">
        <f>(R14*SUMPRODUCT(K15:$K$23, X15:$X$23)-$AZ$3*SUMPRODUCT(K14:$K$22, W15:$W$23))/Z14</f>
        <v>298.29392808638204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866.5457607001548</v>
      </c>
      <c r="P15">
        <f t="shared" si="30"/>
        <v>43.32728803500774</v>
      </c>
      <c r="Q15" s="5">
        <f t="shared" si="31"/>
        <v>12.5</v>
      </c>
      <c r="R15">
        <f t="shared" si="0"/>
        <v>250000</v>
      </c>
      <c r="S15">
        <f t="shared" si="1"/>
        <v>283.68662460115058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258.8358651044814</v>
      </c>
      <c r="AC15">
        <f t="shared" si="2"/>
        <v>242.94914310066929</v>
      </c>
      <c r="AE15">
        <f t="shared" si="3"/>
        <v>742.10953835278701</v>
      </c>
      <c r="AF15">
        <f t="shared" si="4"/>
        <v>-37.105476917639351</v>
      </c>
      <c r="AG15">
        <f t="shared" si="5"/>
        <v>-10.70499637770391</v>
      </c>
      <c r="AH15">
        <f t="shared" si="6"/>
        <v>-660.98636840586755</v>
      </c>
      <c r="AI15">
        <f t="shared" si="7"/>
        <v>33.312696651576175</v>
      </c>
      <c r="AJ15">
        <f t="shared" si="8"/>
        <v>15.88672200381211</v>
      </c>
      <c r="AK15">
        <f t="shared" si="32"/>
        <v>3.9517436988124794</v>
      </c>
      <c r="AL15">
        <f t="shared" si="9"/>
        <v>53.151162354200764</v>
      </c>
      <c r="AN15">
        <f t="shared" si="10"/>
        <v>342.39584554522708</v>
      </c>
      <c r="AO15">
        <f t="shared" si="11"/>
        <v>-17.119792277261354</v>
      </c>
      <c r="AP15">
        <f t="shared" si="12"/>
        <v>-4.9390906555900873</v>
      </c>
      <c r="AQ15">
        <f t="shared" si="13"/>
        <v>-304.96709017720184</v>
      </c>
      <c r="AR15">
        <f t="shared" si="14"/>
        <v>15.369872435173834</v>
      </c>
      <c r="AS15">
        <f t="shared" si="15"/>
        <v>7.3298446284776606</v>
      </c>
      <c r="AT15">
        <f t="shared" si="16"/>
        <v>1.823262679167585</v>
      </c>
      <c r="AU15">
        <f t="shared" si="17"/>
        <v>24.522979742819079</v>
      </c>
      <c r="AW15">
        <v>12</v>
      </c>
      <c r="AX15">
        <f>(R15*SUMPRODUCT(K16:$K$23, X16:$X$23)-$AZ$3*SUMPRODUCT(K15:$K$22, W16:$W$23))/Z15</f>
        <v>283.68662460115058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866.5457607001548</v>
      </c>
      <c r="P16">
        <f t="shared" si="30"/>
        <v>43.32728803500774</v>
      </c>
      <c r="Q16" s="5">
        <f t="shared" si="31"/>
        <v>12.5</v>
      </c>
      <c r="R16">
        <f t="shared" si="0"/>
        <v>250000</v>
      </c>
      <c r="S16">
        <f t="shared" si="1"/>
        <v>264.39938373423388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242.94914310066929</v>
      </c>
      <c r="AC16">
        <f t="shared" si="2"/>
        <v>223.4643965066382</v>
      </c>
      <c r="AE16">
        <f t="shared" si="3"/>
        <v>732.38493496221201</v>
      </c>
      <c r="AF16">
        <f t="shared" si="4"/>
        <v>-36.619246748110605</v>
      </c>
      <c r="AG16">
        <f t="shared" si="5"/>
        <v>-10.564718105170478</v>
      </c>
      <c r="AH16">
        <f t="shared" si="6"/>
        <v>-664.56617512785886</v>
      </c>
      <c r="AI16">
        <f t="shared" si="7"/>
        <v>20.634794981071991</v>
      </c>
      <c r="AJ16">
        <f t="shared" si="8"/>
        <v>19.484746594031094</v>
      </c>
      <c r="AK16">
        <f t="shared" si="32"/>
        <v>6.6648753023348721</v>
      </c>
      <c r="AL16">
        <f t="shared" si="9"/>
        <v>46.784416877437955</v>
      </c>
      <c r="AN16">
        <f t="shared" si="10"/>
        <v>320.38408114648945</v>
      </c>
      <c r="AO16">
        <f t="shared" si="11"/>
        <v>-16.019204057324476</v>
      </c>
      <c r="AP16">
        <f t="shared" si="12"/>
        <v>-4.621568987995861</v>
      </c>
      <c r="AQ16">
        <f t="shared" si="13"/>
        <v>-290.71655247846087</v>
      </c>
      <c r="AR16">
        <f t="shared" si="14"/>
        <v>9.0267556227082206</v>
      </c>
      <c r="AS16">
        <f t="shared" si="15"/>
        <v>8.5236633577436081</v>
      </c>
      <c r="AT16">
        <f t="shared" si="16"/>
        <v>2.9155705528058995</v>
      </c>
      <c r="AU16">
        <f t="shared" si="17"/>
        <v>20.465989533257726</v>
      </c>
      <c r="AW16">
        <v>13</v>
      </c>
      <c r="AX16">
        <f>(R16*SUMPRODUCT(K17:$K$23, X17:$X$23)-$AZ$3*SUMPRODUCT(K16:$K$22, W17:$W$23))/Z16</f>
        <v>264.39938373423388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866.5457607001548</v>
      </c>
      <c r="P17">
        <f t="shared" si="30"/>
        <v>43.32728803500774</v>
      </c>
      <c r="Q17" s="5">
        <f t="shared" si="31"/>
        <v>12.5</v>
      </c>
      <c r="R17">
        <f t="shared" si="0"/>
        <v>250000</v>
      </c>
      <c r="S17">
        <f t="shared" si="1"/>
        <v>241.32931112504579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223.4643965066382</v>
      </c>
      <c r="AC17">
        <f t="shared" si="2"/>
        <v>201.27985798029545</v>
      </c>
      <c r="AE17">
        <f t="shared" si="3"/>
        <v>722.73942536875973</v>
      </c>
      <c r="AF17">
        <f t="shared" si="4"/>
        <v>-36.136971268437989</v>
      </c>
      <c r="AG17">
        <f t="shared" si="5"/>
        <v>-10.425580767725384</v>
      </c>
      <c r="AH17">
        <f t="shared" si="6"/>
        <v>-669.80312786780826</v>
      </c>
      <c r="AI17">
        <f t="shared" si="7"/>
        <v>6.3737454647881577</v>
      </c>
      <c r="AJ17">
        <f t="shared" si="8"/>
        <v>22.184538526342749</v>
      </c>
      <c r="AK17">
        <f t="shared" si="32"/>
        <v>12.558922538376047</v>
      </c>
      <c r="AL17">
        <f t="shared" si="9"/>
        <v>41.117206529506952</v>
      </c>
      <c r="AN17">
        <f t="shared" si="10"/>
        <v>297.79092285748345</v>
      </c>
      <c r="AO17">
        <f t="shared" si="11"/>
        <v>-14.889546142874176</v>
      </c>
      <c r="AP17">
        <f t="shared" si="12"/>
        <v>-4.2956606616030477</v>
      </c>
      <c r="AQ17">
        <f t="shared" si="13"/>
        <v>-275.97953644055531</v>
      </c>
      <c r="AR17">
        <f t="shared" si="14"/>
        <v>2.6261796124509691</v>
      </c>
      <c r="AS17">
        <f t="shared" si="15"/>
        <v>9.1407137469445185</v>
      </c>
      <c r="AT17">
        <f t="shared" si="16"/>
        <v>5.1746632348033934</v>
      </c>
      <c r="AU17">
        <f t="shared" si="17"/>
        <v>16.941556594198879</v>
      </c>
      <c r="AW17">
        <v>14</v>
      </c>
      <c r="AX17">
        <f>(R17*SUMPRODUCT(K18:$K$23, X18:$X$23)-$AZ$3*SUMPRODUCT(K17:$K$22, W18:$W$23))/Z17</f>
        <v>241.32931112504579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866.5457607001548</v>
      </c>
      <c r="P18">
        <f t="shared" si="30"/>
        <v>43.32728803500774</v>
      </c>
      <c r="Q18" s="5">
        <f t="shared" si="31"/>
        <v>12.5</v>
      </c>
      <c r="R18">
        <f t="shared" si="0"/>
        <v>250000</v>
      </c>
      <c r="S18">
        <f t="shared" si="1"/>
        <v>215.22805999628639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201.27985798029545</v>
      </c>
      <c r="AC18">
        <f t="shared" si="2"/>
        <v>177.13366627564005</v>
      </c>
      <c r="AE18">
        <f t="shared" si="3"/>
        <v>713.17107811630274</v>
      </c>
      <c r="AF18">
        <f t="shared" si="4"/>
        <v>-35.65855390581514</v>
      </c>
      <c r="AG18">
        <f t="shared" si="5"/>
        <v>-10.287556503941468</v>
      </c>
      <c r="AH18">
        <f t="shared" si="6"/>
        <v>-675.36912213325047</v>
      </c>
      <c r="AI18">
        <f t="shared" si="7"/>
        <v>-8.14415442670429</v>
      </c>
      <c r="AJ18">
        <f t="shared" si="8"/>
        <v>24.146191704655394</v>
      </c>
      <c r="AK18">
        <f t="shared" si="32"/>
        <v>18.981915455320916</v>
      </c>
      <c r="AL18">
        <f t="shared" si="9"/>
        <v>34.983952733272019</v>
      </c>
      <c r="AN18">
        <f t="shared" si="10"/>
        <v>274.59907375924985</v>
      </c>
      <c r="AO18">
        <f t="shared" si="11"/>
        <v>-13.729953687962494</v>
      </c>
      <c r="AP18">
        <f t="shared" si="12"/>
        <v>-3.9611161668106587</v>
      </c>
      <c r="AQ18">
        <f t="shared" si="13"/>
        <v>-260.04382549167883</v>
      </c>
      <c r="AR18">
        <f t="shared" si="14"/>
        <v>-3.1358215872020936</v>
      </c>
      <c r="AS18">
        <f t="shared" si="15"/>
        <v>9.2972388819031142</v>
      </c>
      <c r="AT18">
        <f t="shared" si="16"/>
        <v>7.3087882587373816</v>
      </c>
      <c r="AU18">
        <f t="shared" si="17"/>
        <v>13.470205553438403</v>
      </c>
      <c r="AW18">
        <v>15</v>
      </c>
      <c r="AX18">
        <f>(R18*SUMPRODUCT(K19:$K$23, X19:$X$23)-$AZ$3*SUMPRODUCT(K18:$K$22, W19:$W$23))/Z18</f>
        <v>215.22805999628639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866.5457607001548</v>
      </c>
      <c r="P19">
        <f t="shared" si="30"/>
        <v>43.32728803500774</v>
      </c>
      <c r="Q19" s="5">
        <f t="shared" si="31"/>
        <v>12.5</v>
      </c>
      <c r="R19">
        <f t="shared" si="0"/>
        <v>250000</v>
      </c>
      <c r="S19">
        <f t="shared" si="1"/>
        <v>184.71361341731773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177.13366627564005</v>
      </c>
      <c r="AC19">
        <f t="shared" si="2"/>
        <v>149.99599065802363</v>
      </c>
      <c r="AE19">
        <f t="shared" si="3"/>
        <v>703.67520521118422</v>
      </c>
      <c r="AF19">
        <f t="shared" si="4"/>
        <v>-35.183760260559211</v>
      </c>
      <c r="AG19">
        <f t="shared" si="5"/>
        <v>-10.150577689091488</v>
      </c>
      <c r="AH19">
        <f t="shared" si="6"/>
        <v>-682.06499621131934</v>
      </c>
      <c r="AI19">
        <f t="shared" si="7"/>
        <v>-23.724128949785836</v>
      </c>
      <c r="AJ19">
        <f t="shared" si="8"/>
        <v>27.137675617616424</v>
      </c>
      <c r="AK19">
        <f t="shared" si="32"/>
        <v>18.85743998034571</v>
      </c>
      <c r="AL19">
        <f t="shared" si="9"/>
        <v>22.270986648176297</v>
      </c>
      <c r="AN19">
        <f t="shared" si="10"/>
        <v>252.41549011751954</v>
      </c>
      <c r="AO19">
        <f t="shared" si="11"/>
        <v>-12.620774505875977</v>
      </c>
      <c r="AP19">
        <f t="shared" si="12"/>
        <v>-3.6411159912889648</v>
      </c>
      <c r="AQ19">
        <f t="shared" si="13"/>
        <v>-244.66368721776288</v>
      </c>
      <c r="AR19">
        <f t="shared" si="14"/>
        <v>-8.5100875974082815</v>
      </c>
      <c r="AS19">
        <f t="shared" si="15"/>
        <v>9.7345616854797719</v>
      </c>
      <c r="AT19">
        <f t="shared" si="16"/>
        <v>6.7643565095805034</v>
      </c>
      <c r="AU19">
        <f t="shared" si="17"/>
        <v>7.9888305976519929</v>
      </c>
      <c r="AW19">
        <v>16</v>
      </c>
      <c r="AX19">
        <f>(R19*SUMPRODUCT(K20:$K$23, X20:$X$23)-$AZ$3*SUMPRODUCT(K19:$K$22, W20:$W$23))/Z19</f>
        <v>184.71361341731773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866.5457607001548</v>
      </c>
      <c r="P20">
        <f t="shared" si="30"/>
        <v>43.32728803500774</v>
      </c>
      <c r="Q20" s="5">
        <f t="shared" si="31"/>
        <v>12.5</v>
      </c>
      <c r="R20">
        <f t="shared" si="0"/>
        <v>250000</v>
      </c>
      <c r="S20">
        <f t="shared" si="1"/>
        <v>143.93054441384862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149.99599065802363</v>
      </c>
      <c r="AC20">
        <f t="shared" si="2"/>
        <v>115.31243586588653</v>
      </c>
      <c r="AE20">
        <f t="shared" si="3"/>
        <v>694.24806848696994</v>
      </c>
      <c r="AF20">
        <f t="shared" si="4"/>
        <v>-34.712403424348501</v>
      </c>
      <c r="AG20">
        <f t="shared" si="5"/>
        <v>-10.014590399790729</v>
      </c>
      <c r="AH20">
        <f t="shared" si="6"/>
        <v>-689.63024819687564</v>
      </c>
      <c r="AI20">
        <f t="shared" si="7"/>
        <v>-40.109173534044885</v>
      </c>
      <c r="AJ20">
        <f t="shared" si="8"/>
        <v>34.683554792137102</v>
      </c>
      <c r="AK20">
        <f t="shared" si="32"/>
        <v>3.4809861195987737</v>
      </c>
      <c r="AL20">
        <f t="shared" si="9"/>
        <v>-1.9446326223090096</v>
      </c>
      <c r="AN20">
        <f t="shared" si="10"/>
        <v>236.20779644922231</v>
      </c>
      <c r="AO20">
        <f t="shared" si="11"/>
        <v>-11.810389822461117</v>
      </c>
      <c r="AP20">
        <f t="shared" si="12"/>
        <v>-3.4073185624145559</v>
      </c>
      <c r="AQ20">
        <f t="shared" si="13"/>
        <v>-234.63665033498268</v>
      </c>
      <c r="AR20">
        <f t="shared" si="14"/>
        <v>-13.646562270636011</v>
      </c>
      <c r="AS20">
        <f t="shared" si="15"/>
        <v>11.800574495412272</v>
      </c>
      <c r="AT20">
        <f t="shared" si="16"/>
        <v>1.1843548410191762</v>
      </c>
      <c r="AU20">
        <f t="shared" si="17"/>
        <v>-0.66163293420456248</v>
      </c>
      <c r="AW20">
        <v>17</v>
      </c>
      <c r="AX20">
        <f>(R20*SUMPRODUCT(K21:$K$23, X21:$X$23)-$AZ$3*SUMPRODUCT(K20:$K$22, W21:$W$23))/Z20</f>
        <v>143.93054441384862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866.5457607001548</v>
      </c>
      <c r="P21">
        <f t="shared" si="30"/>
        <v>43.32728803500774</v>
      </c>
      <c r="Q21" s="5">
        <f t="shared" si="31"/>
        <v>12.5</v>
      </c>
      <c r="R21">
        <f t="shared" si="0"/>
        <v>250000</v>
      </c>
      <c r="S21">
        <f t="shared" si="1"/>
        <v>96.331171107894576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115.31243586588653</v>
      </c>
      <c r="AC21">
        <f t="shared" si="2"/>
        <v>76.136177707528987</v>
      </c>
      <c r="AE21">
        <f t="shared" si="3"/>
        <v>684.88196779501232</v>
      </c>
      <c r="AF21">
        <f t="shared" si="4"/>
        <v>-34.244098389750619</v>
      </c>
      <c r="AG21">
        <f t="shared" si="5"/>
        <v>-9.8794835607071523</v>
      </c>
      <c r="AH21">
        <f t="shared" si="6"/>
        <v>-699.21870171338867</v>
      </c>
      <c r="AI21">
        <f t="shared" si="7"/>
        <v>-58.460315868834186</v>
      </c>
      <c r="AJ21">
        <f t="shared" si="8"/>
        <v>39.176258158357541</v>
      </c>
      <c r="AK21">
        <f t="shared" si="32"/>
        <v>1.2255204884338371</v>
      </c>
      <c r="AL21">
        <f t="shared" si="9"/>
        <v>-18.058537222042808</v>
      </c>
      <c r="AN21">
        <f t="shared" si="10"/>
        <v>221.65044903198509</v>
      </c>
      <c r="AO21">
        <f t="shared" si="11"/>
        <v>-11.082522451599257</v>
      </c>
      <c r="AP21">
        <f t="shared" si="12"/>
        <v>-3.1973275256244857</v>
      </c>
      <c r="AQ21">
        <f t="shared" si="13"/>
        <v>-226.29029014342655</v>
      </c>
      <c r="AR21">
        <f t="shared" si="14"/>
        <v>-18.9196910886652</v>
      </c>
      <c r="AS21">
        <f t="shared" si="15"/>
        <v>12.678732424726215</v>
      </c>
      <c r="AT21">
        <f t="shared" si="16"/>
        <v>0.3966189494429202</v>
      </c>
      <c r="AU21">
        <f t="shared" si="17"/>
        <v>-5.8443397144960647</v>
      </c>
      <c r="AW21">
        <v>18</v>
      </c>
      <c r="AX21">
        <f>(R21*SUMPRODUCT(K22:$K$23, X22:$X$23)-$AZ$3*SUMPRODUCT(K21:$K$22, W22:$W$23))/Z21</f>
        <v>96.331171107894576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866.5457607001548</v>
      </c>
      <c r="P22">
        <f t="shared" si="30"/>
        <v>43.32728803500774</v>
      </c>
      <c r="Q22" s="5">
        <f t="shared" si="31"/>
        <v>12.5</v>
      </c>
      <c r="R22">
        <f t="shared" si="0"/>
        <v>250000</v>
      </c>
      <c r="S22">
        <f t="shared" si="1"/>
        <v>46.986242347594484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76.136177707528987</v>
      </c>
      <c r="AC22">
        <f t="shared" si="2"/>
        <v>36.630972452150189</v>
      </c>
      <c r="AE22">
        <f t="shared" si="3"/>
        <v>675.56825791496794</v>
      </c>
      <c r="AF22">
        <f t="shared" si="4"/>
        <v>-33.778412895748396</v>
      </c>
      <c r="AG22">
        <f t="shared" si="5"/>
        <v>-9.7451324637650973</v>
      </c>
      <c r="AH22">
        <f t="shared" si="6"/>
        <v>-711.12522669970099</v>
      </c>
      <c r="AI22">
        <f t="shared" si="7"/>
        <v>-79.080514144246536</v>
      </c>
      <c r="AJ22">
        <f t="shared" si="8"/>
        <v>39.505205255378797</v>
      </c>
      <c r="AK22">
        <f t="shared" si="32"/>
        <v>15.076446477261721</v>
      </c>
      <c r="AL22">
        <f t="shared" si="9"/>
        <v>-24.498862411606019</v>
      </c>
      <c r="AN22">
        <f t="shared" si="10"/>
        <v>204.33292016411133</v>
      </c>
      <c r="AO22">
        <f t="shared" si="11"/>
        <v>-10.216646008205567</v>
      </c>
      <c r="AP22">
        <f t="shared" si="12"/>
        <v>-2.9475206248631016</v>
      </c>
      <c r="AQ22">
        <f t="shared" si="13"/>
        <v>-215.08750962098179</v>
      </c>
      <c r="AR22">
        <f t="shared" si="14"/>
        <v>-23.918756089939126</v>
      </c>
      <c r="AS22">
        <f t="shared" si="15"/>
        <v>11.948776244206217</v>
      </c>
      <c r="AT22">
        <f t="shared" si="16"/>
        <v>4.5600341613216617</v>
      </c>
      <c r="AU22">
        <f t="shared" si="17"/>
        <v>-7.4099456844112472</v>
      </c>
      <c r="AW22">
        <v>19</v>
      </c>
      <c r="AX22">
        <f>(R22*SUMPRODUCT(K23:$K$23, X23:$X$23)-$AZ$3*SUMPRODUCT(K22:$K$22, W23:$W$23))/Z22</f>
        <v>46.986242347594484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866.5457607001548</v>
      </c>
      <c r="P23">
        <f t="shared" si="30"/>
        <v>43.32728803500774</v>
      </c>
      <c r="Q23" s="5">
        <f t="shared" si="31"/>
        <v>12.5</v>
      </c>
      <c r="R23">
        <f t="shared" si="0"/>
        <v>250000</v>
      </c>
      <c r="S23">
        <f t="shared" si="1"/>
        <v>47.639716336583405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36.630972452150189</v>
      </c>
      <c r="AC23">
        <f t="shared" si="2"/>
        <v>36.630972452150189</v>
      </c>
      <c r="AE23">
        <f t="shared" si="3"/>
        <v>666.30148812114828</v>
      </c>
      <c r="AF23">
        <f t="shared" si="4"/>
        <v>-33.315074406057413</v>
      </c>
      <c r="AG23">
        <f t="shared" si="5"/>
        <v>-9.6114584817596302</v>
      </c>
      <c r="AH23">
        <f t="shared" si="6"/>
        <v>-724.45314735629722</v>
      </c>
      <c r="AI23">
        <f t="shared" si="7"/>
        <v>-101.07819212296602</v>
      </c>
      <c r="AJ23">
        <f t="shared" si="8"/>
        <v>0</v>
      </c>
      <c r="AK23">
        <f t="shared" si="32"/>
        <v>46.873217031706879</v>
      </c>
      <c r="AL23">
        <f t="shared" si="9"/>
        <v>-54.204975091259136</v>
      </c>
      <c r="AN23">
        <f t="shared" si="10"/>
        <v>182.56190370343347</v>
      </c>
      <c r="AO23">
        <f t="shared" si="11"/>
        <v>-9.1280951851716736</v>
      </c>
      <c r="AP23">
        <f t="shared" si="12"/>
        <v>-2.6334717677795578</v>
      </c>
      <c r="AQ23">
        <f t="shared" si="13"/>
        <v>-198.49504778722977</v>
      </c>
      <c r="AR23">
        <f t="shared" si="14"/>
        <v>-27.694711036747531</v>
      </c>
      <c r="AS23">
        <f t="shared" si="15"/>
        <v>0</v>
      </c>
      <c r="AT23">
        <f t="shared" si="16"/>
        <v>12.842930545063874</v>
      </c>
      <c r="AU23">
        <f t="shared" si="17"/>
        <v>-14.851780491683657</v>
      </c>
      <c r="AW23">
        <v>20</v>
      </c>
      <c r="AX23">
        <f>(R23*SUMPRODUCT(K$23:$K24, X$23:$X24)-$AZ$3*SUMPRODUCT(K$22:$K23, W$23:$W24))/Z23</f>
        <v>47.639716336583405</v>
      </c>
    </row>
    <row r="25" spans="5:50" x14ac:dyDescent="0.25">
      <c r="AN25" s="6">
        <f t="shared" ref="AN25:AU25" si="33">SUM(AN3:AN23)</f>
        <v>8273.3481941563823</v>
      </c>
      <c r="AO25" s="6">
        <f t="shared" si="33"/>
        <v>-1063.576730232935</v>
      </c>
      <c r="AP25" s="6">
        <f t="shared" si="33"/>
        <v>-206.8437866955758</v>
      </c>
      <c r="AQ25" s="6">
        <f t="shared" si="33"/>
        <v>-7045.024318511164</v>
      </c>
      <c r="AR25" s="6">
        <f t="shared" si="33"/>
        <v>-42.096641283292925</v>
      </c>
      <c r="AS25" s="6">
        <f t="shared" si="33"/>
        <v>-131.19016997300076</v>
      </c>
      <c r="AT25" s="6">
        <f t="shared" si="33"/>
        <v>173.28681125629325</v>
      </c>
      <c r="AU25" s="7">
        <f t="shared" si="33"/>
        <v>-3.2507330161024584E-13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4B17-C54C-4134-A2DC-D8A940EAD436}">
  <sheetPr codeName="Sheet11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1023.5907024701693</v>
      </c>
      <c r="K3">
        <v>1</v>
      </c>
      <c r="L3" s="2">
        <v>0</v>
      </c>
      <c r="O3">
        <f>$C$3</f>
        <v>1023.5907024701693</v>
      </c>
      <c r="P3">
        <f>O3*B5</f>
        <v>818.87256197613544</v>
      </c>
      <c r="Q3" s="5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1023.5907024701693</v>
      </c>
      <c r="AF3">
        <f t="shared" ref="AF3:AF23" si="4">-$Z3*P3</f>
        <v>-818.87256197613544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104.71814049403383</v>
      </c>
      <c r="AJ3">
        <f t="shared" ref="AJ3:AJ23" si="8">AB3-AC3</f>
        <v>0</v>
      </c>
      <c r="AL3">
        <f t="shared" ref="AL3:AL23" si="9">SUM(AI3:AK3)</f>
        <v>104.71814049403383</v>
      </c>
      <c r="AN3">
        <f t="shared" ref="AN3:AN23" si="10">AE3*$K3</f>
        <v>1023.5907024701693</v>
      </c>
      <c r="AO3">
        <f t="shared" ref="AO3:AO23" si="11">AF3*$K3</f>
        <v>-818.87256197613544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104.71814049403383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104.71814049403383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862.28391301887063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250000</v>
      </c>
      <c r="S4">
        <f t="shared" si="1"/>
        <v>161.21777421401057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159.12226558477687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-749.5</v>
      </c>
      <c r="AI4">
        <f t="shared" si="7"/>
        <v>-749.5</v>
      </c>
      <c r="AJ4">
        <f t="shared" si="8"/>
        <v>-159.12226558477687</v>
      </c>
      <c r="AK4">
        <f>H4*SUM(AB4, AE4:AF4)</f>
        <v>0</v>
      </c>
      <c r="AL4">
        <f t="shared" si="9"/>
        <v>-908.62226558477687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-703.1616474340932</v>
      </c>
      <c r="AR4">
        <f t="shared" si="14"/>
        <v>-703.1616474340932</v>
      </c>
      <c r="AS4">
        <f t="shared" si="15"/>
        <v>-149.2844221641588</v>
      </c>
      <c r="AT4">
        <f t="shared" si="16"/>
        <v>0</v>
      </c>
      <c r="AU4">
        <f t="shared" si="17"/>
        <v>-852.44606959825194</v>
      </c>
      <c r="AW4">
        <v>1</v>
      </c>
      <c r="AX4">
        <f>(R4*SUMPRODUCT(K5:$K$23, X5:$X$23)-$AZ$3*SUMPRODUCT(K4:$K$22, W5:$W$23))/Z4</f>
        <v>161.21777421401057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1023.5907024701693</v>
      </c>
      <c r="P5">
        <f t="shared" ref="P5:P23" si="30">O5*$C$5</f>
        <v>51.179535123508465</v>
      </c>
      <c r="Q5" s="5">
        <f t="shared" ref="Q5:Q23" si="31">$C$8</f>
        <v>12.5</v>
      </c>
      <c r="R5">
        <f t="shared" si="0"/>
        <v>250000</v>
      </c>
      <c r="S5">
        <f t="shared" si="1"/>
        <v>316.50103743235763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159.12226558477687</v>
      </c>
      <c r="AC5">
        <f t="shared" si="2"/>
        <v>308.31144171111373</v>
      </c>
      <c r="AE5">
        <f t="shared" si="3"/>
        <v>997.10486815739455</v>
      </c>
      <c r="AF5">
        <f t="shared" si="4"/>
        <v>-49.855243407869729</v>
      </c>
      <c r="AG5">
        <f t="shared" si="5"/>
        <v>-12.176557311325</v>
      </c>
      <c r="AH5">
        <f t="shared" si="6"/>
        <v>-751.84877349999999</v>
      </c>
      <c r="AI5">
        <f t="shared" si="7"/>
        <v>183.22429393819982</v>
      </c>
      <c r="AJ5">
        <f t="shared" si="8"/>
        <v>-149.18917612633686</v>
      </c>
      <c r="AK5">
        <f>H5*SUM(AB5, AE5:AF5)</f>
        <v>95.590531324883671</v>
      </c>
      <c r="AL5">
        <f t="shared" si="9"/>
        <v>129.62564913674663</v>
      </c>
      <c r="AN5">
        <f t="shared" si="10"/>
        <v>861.06238444445023</v>
      </c>
      <c r="AO5">
        <f t="shared" si="11"/>
        <v>-43.053119222222513</v>
      </c>
      <c r="AP5">
        <f t="shared" si="12"/>
        <v>-10.515218416483521</v>
      </c>
      <c r="AQ5">
        <f t="shared" si="13"/>
        <v>-649.26841531512218</v>
      </c>
      <c r="AR5">
        <f t="shared" si="14"/>
        <v>158.22563149062202</v>
      </c>
      <c r="AS5">
        <f t="shared" si="15"/>
        <v>-128.83417966460962</v>
      </c>
      <c r="AT5">
        <f t="shared" si="16"/>
        <v>82.548399332379532</v>
      </c>
      <c r="AU5">
        <f t="shared" si="17"/>
        <v>111.93985115839192</v>
      </c>
      <c r="AW5">
        <v>2</v>
      </c>
      <c r="AX5">
        <f>(R5*SUMPRODUCT(K6:$K$23, X6:$X$23)-$AZ$3*SUMPRODUCT(K5:$K$22, W6:$W$23))/Z5</f>
        <v>316.50103743235763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1023.5907024701693</v>
      </c>
      <c r="P6">
        <f t="shared" si="30"/>
        <v>51.179535123508465</v>
      </c>
      <c r="Q6" s="5">
        <f t="shared" si="31"/>
        <v>12.5</v>
      </c>
      <c r="R6">
        <f t="shared" si="0"/>
        <v>250000</v>
      </c>
      <c r="S6">
        <f t="shared" si="1"/>
        <v>462.83291570126408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308.31144171111373</v>
      </c>
      <c r="AC6">
        <f t="shared" si="2"/>
        <v>444.94889278390292</v>
      </c>
      <c r="AE6">
        <f t="shared" si="3"/>
        <v>984.03880596506008</v>
      </c>
      <c r="AF6">
        <f t="shared" si="4"/>
        <v>-49.201940298253007</v>
      </c>
      <c r="AG6">
        <f t="shared" si="5"/>
        <v>-12.016995704317397</v>
      </c>
      <c r="AH6">
        <f t="shared" si="6"/>
        <v>-755.92067788705594</v>
      </c>
      <c r="AI6">
        <f t="shared" si="7"/>
        <v>166.89919207543369</v>
      </c>
      <c r="AJ6">
        <f t="shared" si="8"/>
        <v>-136.63745107278919</v>
      </c>
      <c r="AK6">
        <f>H6*SUM(AB6, AE6:AF6)</f>
        <v>135.25453584271779</v>
      </c>
      <c r="AL6">
        <f t="shared" si="9"/>
        <v>165.51627684536228</v>
      </c>
      <c r="AN6">
        <f t="shared" si="10"/>
        <v>766.39522272609145</v>
      </c>
      <c r="AO6">
        <f t="shared" si="11"/>
        <v>-38.319761136304571</v>
      </c>
      <c r="AP6">
        <f t="shared" si="12"/>
        <v>-9.3591513296842717</v>
      </c>
      <c r="AQ6">
        <f t="shared" si="13"/>
        <v>-588.73084352028945</v>
      </c>
      <c r="AR6">
        <f t="shared" si="14"/>
        <v>129.98546673981309</v>
      </c>
      <c r="AS6">
        <f t="shared" si="15"/>
        <v>-106.41682941045913</v>
      </c>
      <c r="AT6">
        <f t="shared" si="16"/>
        <v>105.33977877044656</v>
      </c>
      <c r="AU6">
        <f t="shared" si="17"/>
        <v>128.90841609980052</v>
      </c>
      <c r="AW6">
        <v>3</v>
      </c>
      <c r="AX6">
        <f>(R6*SUMPRODUCT(K7:$K$23, X7:$X$23)-$AZ$3*SUMPRODUCT(K6:$K$22, W7:$W$23))/Z6</f>
        <v>462.83291570126408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1023.5907024701693</v>
      </c>
      <c r="P7">
        <f t="shared" si="30"/>
        <v>51.179535123508465</v>
      </c>
      <c r="Q7" s="5">
        <f t="shared" si="31"/>
        <v>12.5</v>
      </c>
      <c r="R7">
        <f t="shared" si="0"/>
        <v>250000</v>
      </c>
      <c r="S7">
        <f t="shared" si="1"/>
        <v>583.36350833072993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444.94889278390292</v>
      </c>
      <c r="AC7">
        <f t="shared" si="2"/>
        <v>553.43611428453823</v>
      </c>
      <c r="AE7">
        <f t="shared" si="3"/>
        <v>971.07901489050028</v>
      </c>
      <c r="AF7">
        <f t="shared" si="4"/>
        <v>-48.553950744525011</v>
      </c>
      <c r="AG7">
        <f t="shared" si="5"/>
        <v>-11.858731870891537</v>
      </c>
      <c r="AH7">
        <f t="shared" si="6"/>
        <v>-761.87752765372306</v>
      </c>
      <c r="AI7">
        <f t="shared" si="7"/>
        <v>148.78880462136067</v>
      </c>
      <c r="AJ7">
        <f t="shared" si="8"/>
        <v>-108.48722150063531</v>
      </c>
      <c r="AK7">
        <f>H7*SUM(AB7, AE7:AF7)</f>
        <v>143.17452329055823</v>
      </c>
      <c r="AL7">
        <f t="shared" si="9"/>
        <v>183.47610641128358</v>
      </c>
      <c r="AN7">
        <f t="shared" si="10"/>
        <v>684.6218861616627</v>
      </c>
      <c r="AO7">
        <f t="shared" si="11"/>
        <v>-34.231094308083136</v>
      </c>
      <c r="AP7">
        <f t="shared" si="12"/>
        <v>-8.3605425062662544</v>
      </c>
      <c r="AQ7">
        <f t="shared" si="13"/>
        <v>-537.13242898703982</v>
      </c>
      <c r="AR7">
        <f t="shared" si="14"/>
        <v>104.89782036027351</v>
      </c>
      <c r="AS7">
        <f t="shared" si="15"/>
        <v>-76.48474024184128</v>
      </c>
      <c r="AT7">
        <f t="shared" si="16"/>
        <v>100.93968738118777</v>
      </c>
      <c r="AU7">
        <f t="shared" si="17"/>
        <v>129.35276749962</v>
      </c>
      <c r="AW7">
        <v>4</v>
      </c>
      <c r="AX7">
        <f>(R7*SUMPRODUCT(K8:$K$23, X8:$X$23)-$AZ$3*SUMPRODUCT(K7:$K$22, W8:$W$23))/Z7</f>
        <v>583.36350833072993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1023.5907024701693</v>
      </c>
      <c r="P8">
        <f t="shared" si="30"/>
        <v>51.179535123508465</v>
      </c>
      <c r="Q8" s="5">
        <f t="shared" si="31"/>
        <v>12.5</v>
      </c>
      <c r="R8">
        <f t="shared" si="0"/>
        <v>250000</v>
      </c>
      <c r="S8">
        <f t="shared" si="1"/>
        <v>667.83312810401458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553.43611428453823</v>
      </c>
      <c r="AC8">
        <f t="shared" si="2"/>
        <v>625.18445610953677</v>
      </c>
      <c r="AE8">
        <f t="shared" si="3"/>
        <v>958.22289981236497</v>
      </c>
      <c r="AF8">
        <f t="shared" si="4"/>
        <v>-47.911144990618247</v>
      </c>
      <c r="AG8">
        <f t="shared" si="5"/>
        <v>-11.701734119652803</v>
      </c>
      <c r="AH8">
        <f t="shared" si="6"/>
        <v>-768.20865059635378</v>
      </c>
      <c r="AI8">
        <f t="shared" si="7"/>
        <v>130.40137010574017</v>
      </c>
      <c r="AJ8">
        <f t="shared" si="8"/>
        <v>-71.748341824998533</v>
      </c>
      <c r="AK8">
        <f t="shared" ref="AK8:AK23" si="32">H8*SUM(AB8:AB8, AE8:AF8)</f>
        <v>106.12172051020569</v>
      </c>
      <c r="AL8">
        <f t="shared" si="9"/>
        <v>164.77474879094734</v>
      </c>
      <c r="AN8">
        <f t="shared" si="10"/>
        <v>629.89107413591466</v>
      </c>
      <c r="AO8">
        <f t="shared" si="11"/>
        <v>-31.494553706795731</v>
      </c>
      <c r="AP8">
        <f t="shared" si="12"/>
        <v>-7.6921746238002733</v>
      </c>
      <c r="AQ8">
        <f t="shared" si="13"/>
        <v>-504.98456275610988</v>
      </c>
      <c r="AR8">
        <f t="shared" si="14"/>
        <v>85.719783049208758</v>
      </c>
      <c r="AS8">
        <f t="shared" si="15"/>
        <v>-47.164015917871211</v>
      </c>
      <c r="AT8">
        <f t="shared" si="16"/>
        <v>69.759473014487654</v>
      </c>
      <c r="AU8">
        <f t="shared" si="17"/>
        <v>108.3152401458252</v>
      </c>
      <c r="AW8">
        <v>5</v>
      </c>
      <c r="AX8">
        <f>(R8*SUMPRODUCT(K9:$K$23, X9:$X$23)-$AZ$3*SUMPRODUCT(K8:$K$22, W9:$W$23))/Z8</f>
        <v>667.83312810401458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1023.5907024701693</v>
      </c>
      <c r="P9">
        <f t="shared" si="30"/>
        <v>51.179535123508465</v>
      </c>
      <c r="Q9" s="5">
        <f t="shared" si="31"/>
        <v>12.5</v>
      </c>
      <c r="R9">
        <f t="shared" si="0"/>
        <v>250000</v>
      </c>
      <c r="S9">
        <f t="shared" si="1"/>
        <v>726.57794668898862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625.18445610953677</v>
      </c>
      <c r="AC9">
        <f t="shared" si="2"/>
        <v>671.12118912816914</v>
      </c>
      <c r="AE9">
        <f t="shared" si="3"/>
        <v>945.46416190136324</v>
      </c>
      <c r="AF9">
        <f t="shared" si="4"/>
        <v>-47.273208095068163</v>
      </c>
      <c r="AG9">
        <f t="shared" si="5"/>
        <v>-11.545925529849626</v>
      </c>
      <c r="AH9">
        <f t="shared" si="6"/>
        <v>-775.82497213298086</v>
      </c>
      <c r="AI9">
        <f t="shared" si="7"/>
        <v>110.82005614346451</v>
      </c>
      <c r="AJ9">
        <f t="shared" si="8"/>
        <v>-45.936733018632367</v>
      </c>
      <c r="AK9">
        <f t="shared" si="32"/>
        <v>79.520196397606426</v>
      </c>
      <c r="AL9">
        <f t="shared" si="9"/>
        <v>144.40351952243856</v>
      </c>
      <c r="AN9">
        <f t="shared" si="10"/>
        <v>590.67104588841937</v>
      </c>
      <c r="AO9">
        <f t="shared" si="11"/>
        <v>-29.533552294420971</v>
      </c>
      <c r="AP9">
        <f t="shared" si="12"/>
        <v>-7.213223074210581</v>
      </c>
      <c r="AQ9">
        <f t="shared" si="13"/>
        <v>-484.69034172016552</v>
      </c>
      <c r="AR9">
        <f t="shared" si="14"/>
        <v>69.233928799622291</v>
      </c>
      <c r="AS9">
        <f t="shared" si="15"/>
        <v>-28.698600359685983</v>
      </c>
      <c r="AT9">
        <f t="shared" si="16"/>
        <v>49.679595978516787</v>
      </c>
      <c r="AU9">
        <f t="shared" si="17"/>
        <v>90.21492441845308</v>
      </c>
      <c r="AW9">
        <v>6</v>
      </c>
      <c r="AX9">
        <f>(R9*SUMPRODUCT(K10:$K$23, X10:$X$23)-$AZ$3*SUMPRODUCT(K9:$K$22, W10:$W$23))/Z9</f>
        <v>726.57794668898862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1023.5907024701693</v>
      </c>
      <c r="P10">
        <f t="shared" si="30"/>
        <v>51.179535123508465</v>
      </c>
      <c r="Q10" s="5">
        <f t="shared" si="31"/>
        <v>12.5</v>
      </c>
      <c r="R10">
        <f t="shared" si="0"/>
        <v>250000</v>
      </c>
      <c r="S10">
        <f t="shared" si="1"/>
        <v>771.52194678539286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671.12118912816914</v>
      </c>
      <c r="AC10">
        <f t="shared" si="2"/>
        <v>703.08762702461718</v>
      </c>
      <c r="AE10">
        <f t="shared" si="3"/>
        <v>932.79777852437076</v>
      </c>
      <c r="AF10">
        <f t="shared" si="4"/>
        <v>-46.639888926218539</v>
      </c>
      <c r="AG10">
        <f t="shared" si="5"/>
        <v>-11.391244765526231</v>
      </c>
      <c r="AH10">
        <f t="shared" si="6"/>
        <v>-784.43018049798354</v>
      </c>
      <c r="AI10">
        <f t="shared" si="7"/>
        <v>90.336464334642415</v>
      </c>
      <c r="AJ10">
        <f t="shared" si="8"/>
        <v>-31.966437896448042</v>
      </c>
      <c r="AK10">
        <f t="shared" si="32"/>
        <v>81.757151633131869</v>
      </c>
      <c r="AL10">
        <f t="shared" si="9"/>
        <v>140.12717807132623</v>
      </c>
      <c r="AN10">
        <f t="shared" si="10"/>
        <v>553.68914573553661</v>
      </c>
      <c r="AO10">
        <f t="shared" si="11"/>
        <v>-27.684457286776833</v>
      </c>
      <c r="AP10">
        <f t="shared" si="12"/>
        <v>-6.7616033488697216</v>
      </c>
      <c r="AQ10">
        <f t="shared" si="13"/>
        <v>-465.62125953621552</v>
      </c>
      <c r="AR10">
        <f t="shared" si="14"/>
        <v>53.621825563674548</v>
      </c>
      <c r="AS10">
        <f t="shared" si="15"/>
        <v>-18.974605320235522</v>
      </c>
      <c r="AT10">
        <f t="shared" si="16"/>
        <v>48.529325956512047</v>
      </c>
      <c r="AU10">
        <f t="shared" si="17"/>
        <v>83.176546199951062</v>
      </c>
      <c r="AW10">
        <v>7</v>
      </c>
      <c r="AX10">
        <f>(R10*SUMPRODUCT(K11:$K$23, X11:$X$23)-$AZ$3*SUMPRODUCT(K10:$K$22, W11:$W$23))/Z10</f>
        <v>771.52194678539286</v>
      </c>
    </row>
    <row r="11" spans="1:52" x14ac:dyDescent="0.25">
      <c r="A11" t="s">
        <v>33</v>
      </c>
      <c r="C11" s="25">
        <f>AU25</f>
        <v>2.1316282072803006E-13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1023.5907024701693</v>
      </c>
      <c r="P11">
        <f t="shared" si="30"/>
        <v>51.179535123508465</v>
      </c>
      <c r="Q11" s="5">
        <f t="shared" si="31"/>
        <v>12.5</v>
      </c>
      <c r="R11">
        <f t="shared" si="0"/>
        <v>250000</v>
      </c>
      <c r="S11">
        <f t="shared" si="1"/>
        <v>801.49514715815747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703.08762702461718</v>
      </c>
      <c r="AC11">
        <f t="shared" si="2"/>
        <v>720.54833600089796</v>
      </c>
      <c r="AE11">
        <f t="shared" si="3"/>
        <v>920.21340369429845</v>
      </c>
      <c r="AF11">
        <f t="shared" si="4"/>
        <v>-46.010670184714918</v>
      </c>
      <c r="AG11">
        <f t="shared" si="5"/>
        <v>-11.237565482394517</v>
      </c>
      <c r="AH11">
        <f t="shared" si="6"/>
        <v>-795.33670952904151</v>
      </c>
      <c r="AI11">
        <f t="shared" si="7"/>
        <v>67.628458498147438</v>
      </c>
      <c r="AJ11">
        <f t="shared" si="8"/>
        <v>-17.460708976280785</v>
      </c>
      <c r="AK11">
        <f t="shared" si="32"/>
        <v>81.230453567511347</v>
      </c>
      <c r="AL11">
        <f t="shared" si="9"/>
        <v>131.398203089378</v>
      </c>
      <c r="AN11">
        <f t="shared" si="10"/>
        <v>519.46678599183872</v>
      </c>
      <c r="AO11">
        <f t="shared" si="11"/>
        <v>-25.973339299591935</v>
      </c>
      <c r="AP11">
        <f t="shared" si="12"/>
        <v>-6.3436828892916024</v>
      </c>
      <c r="AQ11">
        <f t="shared" si="13"/>
        <v>-448.97303453930954</v>
      </c>
      <c r="AR11">
        <f t="shared" si="14"/>
        <v>38.176729263645662</v>
      </c>
      <c r="AS11">
        <f t="shared" si="15"/>
        <v>-9.8566901293046527</v>
      </c>
      <c r="AT11">
        <f t="shared" si="16"/>
        <v>45.855148892606657</v>
      </c>
      <c r="AU11">
        <f t="shared" si="17"/>
        <v>74.175188026947666</v>
      </c>
      <c r="AW11">
        <v>8</v>
      </c>
      <c r="AX11">
        <f>(R11*SUMPRODUCT(K12:$K$23, X12:$X$23)-$AZ$3*SUMPRODUCT(K11:$K$22, W12:$W$23))/Z11</f>
        <v>801.49514715815747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1023.5907024701693</v>
      </c>
      <c r="P12">
        <f t="shared" si="30"/>
        <v>51.179535123508465</v>
      </c>
      <c r="Q12" s="5">
        <f t="shared" si="31"/>
        <v>12.5</v>
      </c>
      <c r="R12">
        <f t="shared" si="0"/>
        <v>250000</v>
      </c>
      <c r="S12">
        <f t="shared" si="1"/>
        <v>816.50916038762762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720.54833600089796</v>
      </c>
      <c r="AC12">
        <f t="shared" si="2"/>
        <v>724.06372082185499</v>
      </c>
      <c r="AE12">
        <f t="shared" si="3"/>
        <v>907.69942161745951</v>
      </c>
      <c r="AF12">
        <f t="shared" si="4"/>
        <v>-45.38497108087298</v>
      </c>
      <c r="AG12">
        <f t="shared" si="5"/>
        <v>-11.084745829399433</v>
      </c>
      <c r="AH12">
        <f t="shared" si="6"/>
        <v>-808.87996342275733</v>
      </c>
      <c r="AI12">
        <f t="shared" si="7"/>
        <v>42.349741284429683</v>
      </c>
      <c r="AJ12">
        <f t="shared" si="8"/>
        <v>-3.5153848209570242</v>
      </c>
      <c r="AK12">
        <f t="shared" si="32"/>
        <v>82.150578621295452</v>
      </c>
      <c r="AL12">
        <f t="shared" si="9"/>
        <v>120.98493508476811</v>
      </c>
      <c r="AN12">
        <f t="shared" si="10"/>
        <v>487.12097839066035</v>
      </c>
      <c r="AO12">
        <f t="shared" si="11"/>
        <v>-24.35604891953302</v>
      </c>
      <c r="AP12">
        <f t="shared" si="12"/>
        <v>-5.9486787201065932</v>
      </c>
      <c r="AQ12">
        <f t="shared" si="13"/>
        <v>-434.08907155738143</v>
      </c>
      <c r="AR12">
        <f t="shared" si="14"/>
        <v>22.727179193639273</v>
      </c>
      <c r="AS12">
        <f t="shared" si="15"/>
        <v>-1.8865470800376281</v>
      </c>
      <c r="AT12">
        <f t="shared" si="16"/>
        <v>44.086477616187324</v>
      </c>
      <c r="AU12">
        <f t="shared" si="17"/>
        <v>64.927109729788967</v>
      </c>
      <c r="AW12">
        <v>9</v>
      </c>
      <c r="AX12">
        <f>(R12*SUMPRODUCT(K13:$K$23, X13:$X$23)-$AZ$3*SUMPRODUCT(K12:$K$22, W13:$W$23))/Z12</f>
        <v>816.50916038762762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1023.5907024701693</v>
      </c>
      <c r="P13">
        <f t="shared" si="30"/>
        <v>51.179535123508465</v>
      </c>
      <c r="Q13" s="5">
        <f t="shared" si="31"/>
        <v>12.5</v>
      </c>
      <c r="R13">
        <f t="shared" si="0"/>
        <v>250000</v>
      </c>
      <c r="S13">
        <f t="shared" si="1"/>
        <v>816.28313211087197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724.06372082185499</v>
      </c>
      <c r="AC13">
        <f t="shared" si="2"/>
        <v>713.93405088166173</v>
      </c>
      <c r="AE13">
        <f t="shared" si="3"/>
        <v>895.24850865113285</v>
      </c>
      <c r="AF13">
        <f t="shared" si="4"/>
        <v>-44.76242543255664</v>
      </c>
      <c r="AG13">
        <f t="shared" si="5"/>
        <v>-10.93269637085756</v>
      </c>
      <c r="AH13">
        <f t="shared" si="6"/>
        <v>-824.04000495755372</v>
      </c>
      <c r="AI13">
        <f t="shared" si="7"/>
        <v>15.513381890164965</v>
      </c>
      <c r="AJ13">
        <f t="shared" si="8"/>
        <v>10.129669940193253</v>
      </c>
      <c r="AK13">
        <f t="shared" si="32"/>
        <v>81.404224868890296</v>
      </c>
      <c r="AL13">
        <f t="shared" si="9"/>
        <v>107.04727669924851</v>
      </c>
      <c r="AN13">
        <f t="shared" si="10"/>
        <v>456.82146993446383</v>
      </c>
      <c r="AO13">
        <f t="shared" si="11"/>
        <v>-22.84107349672319</v>
      </c>
      <c r="AP13">
        <f t="shared" si="12"/>
        <v>-5.5786637768402487</v>
      </c>
      <c r="AQ13">
        <f t="shared" si="13"/>
        <v>-420.48566706544068</v>
      </c>
      <c r="AR13">
        <f t="shared" si="14"/>
        <v>7.9160655954597132</v>
      </c>
      <c r="AS13">
        <f t="shared" si="15"/>
        <v>5.16890077706155</v>
      </c>
      <c r="AT13">
        <f t="shared" si="16"/>
        <v>41.538407832158128</v>
      </c>
      <c r="AU13">
        <f t="shared" si="17"/>
        <v>54.623374204679394</v>
      </c>
      <c r="AW13">
        <v>10</v>
      </c>
      <c r="AX13">
        <f>(R13*SUMPRODUCT(K14:$K$23, X14:$X$23)-$AZ$3*SUMPRODUCT(K13:$K$22, W14:$W$23))/Z13</f>
        <v>816.28313211087197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1023.5907024701693</v>
      </c>
      <c r="P14">
        <f t="shared" si="30"/>
        <v>51.179535123508465</v>
      </c>
      <c r="Q14" s="5">
        <f t="shared" si="31"/>
        <v>12.5</v>
      </c>
      <c r="R14">
        <f t="shared" si="0"/>
        <v>250000</v>
      </c>
      <c r="S14">
        <f t="shared" si="1"/>
        <v>799.99476202973312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713.93405088166173</v>
      </c>
      <c r="AC14">
        <f t="shared" si="2"/>
        <v>689.99590853447398</v>
      </c>
      <c r="AE14">
        <f t="shared" si="3"/>
        <v>882.84752630929734</v>
      </c>
      <c r="AF14">
        <f t="shared" si="4"/>
        <v>-44.142376315464873</v>
      </c>
      <c r="AG14">
        <f t="shared" si="5"/>
        <v>-10.781256660728442</v>
      </c>
      <c r="AH14">
        <f t="shared" si="6"/>
        <v>-842.25492841086634</v>
      </c>
      <c r="AI14">
        <f t="shared" si="7"/>
        <v>-14.331035077762294</v>
      </c>
      <c r="AJ14">
        <f t="shared" si="8"/>
        <v>23.93814234718775</v>
      </c>
      <c r="AK14">
        <f t="shared" si="32"/>
        <v>79.805654925000411</v>
      </c>
      <c r="AL14">
        <f t="shared" si="9"/>
        <v>89.412762194425866</v>
      </c>
      <c r="AN14">
        <f t="shared" si="10"/>
        <v>428.47021013213958</v>
      </c>
      <c r="AO14">
        <f t="shared" si="11"/>
        <v>-21.423510506606981</v>
      </c>
      <c r="AP14">
        <f t="shared" si="12"/>
        <v>-5.2324406754836001</v>
      </c>
      <c r="AQ14">
        <f t="shared" si="13"/>
        <v>-408.76950482002343</v>
      </c>
      <c r="AR14">
        <f t="shared" si="14"/>
        <v>-6.9552458699744202</v>
      </c>
      <c r="AS14">
        <f t="shared" si="15"/>
        <v>11.617839520432929</v>
      </c>
      <c r="AT14">
        <f t="shared" si="16"/>
        <v>38.731881459073463</v>
      </c>
      <c r="AU14">
        <f t="shared" si="17"/>
        <v>43.394475109531975</v>
      </c>
      <c r="AW14">
        <v>11</v>
      </c>
      <c r="AX14">
        <f>(R14*SUMPRODUCT(K15:$K$23, X15:$X$23)-$AZ$3*SUMPRODUCT(K14:$K$22, W15:$W$23))/Z14</f>
        <v>799.99476202973312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1023.5907024701693</v>
      </c>
      <c r="P15">
        <f t="shared" si="30"/>
        <v>51.179535123508465</v>
      </c>
      <c r="Q15" s="5">
        <f t="shared" si="31"/>
        <v>12.5</v>
      </c>
      <c r="R15">
        <f t="shared" si="0"/>
        <v>250000</v>
      </c>
      <c r="S15">
        <f t="shared" si="1"/>
        <v>767.27198665569517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689.99590853447398</v>
      </c>
      <c r="AC15">
        <f t="shared" si="2"/>
        <v>652.50437351254914</v>
      </c>
      <c r="AE15">
        <f t="shared" si="3"/>
        <v>870.48324670333557</v>
      </c>
      <c r="AF15">
        <f t="shared" si="4"/>
        <v>-43.524162335166778</v>
      </c>
      <c r="AG15">
        <f t="shared" si="5"/>
        <v>-10.63026516119494</v>
      </c>
      <c r="AH15">
        <f t="shared" si="6"/>
        <v>-863.57865852434816</v>
      </c>
      <c r="AI15">
        <f t="shared" si="7"/>
        <v>-47.249839317374381</v>
      </c>
      <c r="AJ15">
        <f t="shared" si="8"/>
        <v>37.491535021924847</v>
      </c>
      <c r="AK15">
        <f t="shared" si="32"/>
        <v>78.729964131647179</v>
      </c>
      <c r="AL15">
        <f t="shared" si="9"/>
        <v>68.971659836197645</v>
      </c>
      <c r="AN15">
        <f t="shared" si="10"/>
        <v>401.62514006962539</v>
      </c>
      <c r="AO15">
        <f t="shared" si="11"/>
        <v>-20.081257003481269</v>
      </c>
      <c r="AP15">
        <f t="shared" si="12"/>
        <v>-4.9046110312990319</v>
      </c>
      <c r="AQ15">
        <f t="shared" si="13"/>
        <v>-398.43948864553317</v>
      </c>
      <c r="AR15">
        <f t="shared" si="14"/>
        <v>-21.800216610688118</v>
      </c>
      <c r="AS15">
        <f t="shared" si="15"/>
        <v>17.297912466013841</v>
      </c>
      <c r="AT15">
        <f t="shared" si="16"/>
        <v>36.324573725915243</v>
      </c>
      <c r="AU15">
        <f t="shared" si="17"/>
        <v>31.82226958124097</v>
      </c>
      <c r="AW15">
        <v>12</v>
      </c>
      <c r="AX15">
        <f>(R15*SUMPRODUCT(K16:$K$23, X16:$X$23)-$AZ$3*SUMPRODUCT(K15:$K$22, W16:$W$23))/Z15</f>
        <v>767.27198665569517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1023.5907024701693</v>
      </c>
      <c r="P16">
        <f t="shared" si="30"/>
        <v>51.179535123508465</v>
      </c>
      <c r="Q16" s="5">
        <f t="shared" si="31"/>
        <v>12.5</v>
      </c>
      <c r="R16">
        <f t="shared" si="0"/>
        <v>250000</v>
      </c>
      <c r="S16">
        <f t="shared" si="1"/>
        <v>719.92237693353047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652.50437351254914</v>
      </c>
      <c r="AC16">
        <f t="shared" si="2"/>
        <v>603.56553241793677</v>
      </c>
      <c r="AE16">
        <f t="shared" si="3"/>
        <v>858.15372199702961</v>
      </c>
      <c r="AF16">
        <f t="shared" si="4"/>
        <v>-42.907686099851482</v>
      </c>
      <c r="AG16">
        <f t="shared" si="5"/>
        <v>-10.479698085451775</v>
      </c>
      <c r="AH16">
        <f t="shared" si="6"/>
        <v>-885.28848262431461</v>
      </c>
      <c r="AI16">
        <f t="shared" si="7"/>
        <v>-80.522144812588294</v>
      </c>
      <c r="AJ16">
        <f t="shared" si="8"/>
        <v>48.938841094612371</v>
      </c>
      <c r="AK16">
        <f t="shared" si="32"/>
        <v>80.285947394712096</v>
      </c>
      <c r="AL16">
        <f t="shared" si="9"/>
        <v>48.702643676736173</v>
      </c>
      <c r="AN16">
        <f t="shared" si="10"/>
        <v>375.4020305164305</v>
      </c>
      <c r="AO16">
        <f t="shared" si="11"/>
        <v>-18.770101525821527</v>
      </c>
      <c r="AP16">
        <f t="shared" si="12"/>
        <v>-4.58437671437538</v>
      </c>
      <c r="AQ16">
        <f t="shared" si="13"/>
        <v>-387.27221644693606</v>
      </c>
      <c r="AR16">
        <f t="shared" si="14"/>
        <v>-35.224664170702439</v>
      </c>
      <c r="AS16">
        <f t="shared" si="15"/>
        <v>21.408449147415116</v>
      </c>
      <c r="AT16">
        <f t="shared" si="16"/>
        <v>35.121338871282745</v>
      </c>
      <c r="AU16">
        <f t="shared" si="17"/>
        <v>21.305123847995429</v>
      </c>
      <c r="AW16">
        <v>13</v>
      </c>
      <c r="AX16">
        <f>(R16*SUMPRODUCT(K17:$K$23, X17:$X$23)-$AZ$3*SUMPRODUCT(K16:$K$22, W17:$W$23))/Z16</f>
        <v>719.92237693353047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1023.5907024701693</v>
      </c>
      <c r="P17">
        <f t="shared" si="30"/>
        <v>51.179535123508465</v>
      </c>
      <c r="Q17" s="5">
        <f t="shared" si="31"/>
        <v>12.5</v>
      </c>
      <c r="R17">
        <f t="shared" si="0"/>
        <v>250000</v>
      </c>
      <c r="S17">
        <f t="shared" si="1"/>
        <v>660.05464746836037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603.56553241793677</v>
      </c>
      <c r="AC17">
        <f t="shared" si="2"/>
        <v>545.44125954520609</v>
      </c>
      <c r="AE17">
        <f t="shared" si="3"/>
        <v>845.85208839220218</v>
      </c>
      <c r="AF17">
        <f t="shared" si="4"/>
        <v>-42.292604419610107</v>
      </c>
      <c r="AG17">
        <f t="shared" si="5"/>
        <v>-10.329471613396823</v>
      </c>
      <c r="AH17">
        <f t="shared" si="6"/>
        <v>-908.58982400866887</v>
      </c>
      <c r="AI17">
        <f t="shared" si="7"/>
        <v>-115.35981164947361</v>
      </c>
      <c r="AJ17">
        <f t="shared" si="8"/>
        <v>58.124272872730671</v>
      </c>
      <c r="AK17">
        <f t="shared" si="32"/>
        <v>86.819613511295628</v>
      </c>
      <c r="AL17">
        <f t="shared" si="9"/>
        <v>29.584074734552686</v>
      </c>
      <c r="AN17">
        <f t="shared" si="10"/>
        <v>348.51713516904726</v>
      </c>
      <c r="AO17">
        <f t="shared" si="11"/>
        <v>-17.425856758452362</v>
      </c>
      <c r="AP17">
        <f t="shared" si="12"/>
        <v>-4.2560607273003752</v>
      </c>
      <c r="AQ17">
        <f t="shared" si="13"/>
        <v>-374.36701623466649</v>
      </c>
      <c r="AR17">
        <f t="shared" si="14"/>
        <v>-47.531798551371963</v>
      </c>
      <c r="AS17">
        <f t="shared" si="15"/>
        <v>23.948992197788623</v>
      </c>
      <c r="AT17">
        <f t="shared" si="16"/>
        <v>35.772357120918599</v>
      </c>
      <c r="AU17">
        <f t="shared" si="17"/>
        <v>12.189550767335254</v>
      </c>
      <c r="AW17">
        <v>14</v>
      </c>
      <c r="AX17">
        <f>(R17*SUMPRODUCT(K18:$K$23, X18:$X$23)-$AZ$3*SUMPRODUCT(K17:$K$22, W18:$W$23))/Z17</f>
        <v>660.05464746836037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1023.5907024701693</v>
      </c>
      <c r="P18">
        <f t="shared" si="30"/>
        <v>51.179535123508465</v>
      </c>
      <c r="Q18" s="5">
        <f t="shared" si="31"/>
        <v>12.5</v>
      </c>
      <c r="R18">
        <f t="shared" si="0"/>
        <v>250000</v>
      </c>
      <c r="S18">
        <f t="shared" si="1"/>
        <v>588.60267327909457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545.44125954520609</v>
      </c>
      <c r="AC18">
        <f t="shared" si="2"/>
        <v>479.33292035432737</v>
      </c>
      <c r="AE18">
        <f t="shared" si="3"/>
        <v>833.56862436457061</v>
      </c>
      <c r="AF18">
        <f t="shared" si="4"/>
        <v>-41.678431218228532</v>
      </c>
      <c r="AG18">
        <f t="shared" si="5"/>
        <v>-10.179467026627075</v>
      </c>
      <c r="AH18">
        <f t="shared" si="6"/>
        <v>-934.19741271560861</v>
      </c>
      <c r="AI18">
        <f t="shared" si="7"/>
        <v>-152.48668659589362</v>
      </c>
      <c r="AJ18">
        <f t="shared" si="8"/>
        <v>66.108339190878723</v>
      </c>
      <c r="AK18">
        <f t="shared" si="32"/>
        <v>93.746934833677528</v>
      </c>
      <c r="AL18">
        <f t="shared" si="9"/>
        <v>7.3685874286626358</v>
      </c>
      <c r="AN18">
        <f t="shared" si="10"/>
        <v>320.95689125513724</v>
      </c>
      <c r="AO18">
        <f t="shared" si="11"/>
        <v>-16.047844562756861</v>
      </c>
      <c r="AP18">
        <f t="shared" si="12"/>
        <v>-3.9194974426862155</v>
      </c>
      <c r="AQ18">
        <f t="shared" si="13"/>
        <v>-359.70295502947943</v>
      </c>
      <c r="AR18">
        <f t="shared" si="14"/>
        <v>-58.713405779785255</v>
      </c>
      <c r="AS18">
        <f t="shared" si="15"/>
        <v>25.454325429917684</v>
      </c>
      <c r="AT18">
        <f t="shared" si="16"/>
        <v>36.096277966138317</v>
      </c>
      <c r="AU18">
        <f t="shared" si="17"/>
        <v>2.8371976162707466</v>
      </c>
      <c r="AW18">
        <v>15</v>
      </c>
      <c r="AX18">
        <f>(R18*SUMPRODUCT(K19:$K$23, X19:$X$23)-$AZ$3*SUMPRODUCT(K18:$K$22, W19:$W$23))/Z18</f>
        <v>588.60267327909457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1023.5907024701693</v>
      </c>
      <c r="P19">
        <f t="shared" si="30"/>
        <v>51.179535123508465</v>
      </c>
      <c r="Q19" s="5">
        <f t="shared" si="31"/>
        <v>12.5</v>
      </c>
      <c r="R19">
        <f t="shared" si="0"/>
        <v>250000</v>
      </c>
      <c r="S19">
        <f t="shared" si="1"/>
        <v>502.32450827783924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479.33292035432737</v>
      </c>
      <c r="AC19">
        <f t="shared" si="2"/>
        <v>403.03908170241482</v>
      </c>
      <c r="AE19">
        <f t="shared" si="3"/>
        <v>821.27598786106626</v>
      </c>
      <c r="AF19">
        <f t="shared" si="4"/>
        <v>-41.063799393053309</v>
      </c>
      <c r="AG19">
        <f t="shared" si="5"/>
        <v>-10.029350426385404</v>
      </c>
      <c r="AH19">
        <f t="shared" si="6"/>
        <v>-966.43859950797457</v>
      </c>
      <c r="AI19">
        <f t="shared" si="7"/>
        <v>-196.25576146634694</v>
      </c>
      <c r="AJ19">
        <f t="shared" si="8"/>
        <v>76.293838651912552</v>
      </c>
      <c r="AK19">
        <f t="shared" si="32"/>
        <v>92.45061098755977</v>
      </c>
      <c r="AL19">
        <f t="shared" si="9"/>
        <v>-27.511311826874618</v>
      </c>
      <c r="AN19">
        <f t="shared" si="10"/>
        <v>294.60009314309457</v>
      </c>
      <c r="AO19">
        <f t="shared" si="11"/>
        <v>-14.730004657154728</v>
      </c>
      <c r="AP19">
        <f t="shared" si="12"/>
        <v>-3.5976305327919897</v>
      </c>
      <c r="AQ19">
        <f t="shared" si="13"/>
        <v>-346.67140600766663</v>
      </c>
      <c r="AR19">
        <f t="shared" si="14"/>
        <v>-70.398948054518726</v>
      </c>
      <c r="AS19">
        <f t="shared" si="15"/>
        <v>27.367379912853266</v>
      </c>
      <c r="AT19">
        <f t="shared" si="16"/>
        <v>33.162979328063066</v>
      </c>
      <c r="AU19">
        <f t="shared" si="17"/>
        <v>-9.868588813602404</v>
      </c>
      <c r="AW19">
        <v>16</v>
      </c>
      <c r="AX19">
        <f>(R19*SUMPRODUCT(K20:$K$23, X20:$X$23)-$AZ$3*SUMPRODUCT(K19:$K$22, W20:$W$23))/Z19</f>
        <v>502.32450827783924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1023.5907024701693</v>
      </c>
      <c r="P20">
        <f t="shared" si="30"/>
        <v>51.179535123508465</v>
      </c>
      <c r="Q20" s="5">
        <f t="shared" si="31"/>
        <v>12.5</v>
      </c>
      <c r="R20">
        <f t="shared" si="0"/>
        <v>250000</v>
      </c>
      <c r="S20">
        <f t="shared" si="1"/>
        <v>393.34103172144029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403.03908170241482</v>
      </c>
      <c r="AC20">
        <f t="shared" si="2"/>
        <v>310.86656023701778</v>
      </c>
      <c r="AE20">
        <f t="shared" si="3"/>
        <v>808.96752463099244</v>
      </c>
      <c r="AF20">
        <f t="shared" si="4"/>
        <v>-40.448376231549624</v>
      </c>
      <c r="AG20">
        <f t="shared" si="5"/>
        <v>-9.8790405515451667</v>
      </c>
      <c r="AH20">
        <f t="shared" si="6"/>
        <v>-1000.3274115276803</v>
      </c>
      <c r="AI20">
        <f t="shared" si="7"/>
        <v>-241.68730367978264</v>
      </c>
      <c r="AJ20">
        <f t="shared" si="8"/>
        <v>92.17252146539704</v>
      </c>
      <c r="AK20">
        <f t="shared" si="32"/>
        <v>63.615611894530865</v>
      </c>
      <c r="AL20">
        <f t="shared" si="9"/>
        <v>-85.899170319854733</v>
      </c>
      <c r="AN20">
        <f t="shared" si="10"/>
        <v>275.23942098753582</v>
      </c>
      <c r="AO20">
        <f t="shared" si="11"/>
        <v>-13.761971049376791</v>
      </c>
      <c r="AP20">
        <f t="shared" si="12"/>
        <v>-3.3611997002722527</v>
      </c>
      <c r="AQ20">
        <f t="shared" si="13"/>
        <v>-340.34683613836012</v>
      </c>
      <c r="AR20">
        <f t="shared" si="14"/>
        <v>-82.230585900473343</v>
      </c>
      <c r="AS20">
        <f t="shared" si="15"/>
        <v>31.360358316817855</v>
      </c>
      <c r="AT20">
        <f t="shared" si="16"/>
        <v>21.644285648679624</v>
      </c>
      <c r="AU20">
        <f t="shared" si="17"/>
        <v>-29.225941934975857</v>
      </c>
      <c r="AW20">
        <v>17</v>
      </c>
      <c r="AX20">
        <f>(R20*SUMPRODUCT(K21:$K$23, X21:$X$23)-$AZ$3*SUMPRODUCT(K20:$K$22, W21:$W$23))/Z20</f>
        <v>393.34103172144029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1023.5907024701693</v>
      </c>
      <c r="P21">
        <f t="shared" si="30"/>
        <v>51.179535123508465</v>
      </c>
      <c r="Q21" s="5">
        <f t="shared" si="31"/>
        <v>12.5</v>
      </c>
      <c r="R21">
        <f t="shared" si="0"/>
        <v>250000</v>
      </c>
      <c r="S21">
        <f t="shared" si="1"/>
        <v>268.05604222227885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310.86656023701778</v>
      </c>
      <c r="AC21">
        <f t="shared" si="2"/>
        <v>208.62549062540538</v>
      </c>
      <c r="AE21">
        <f t="shared" si="3"/>
        <v>796.6509940684856</v>
      </c>
      <c r="AF21">
        <f t="shared" si="4"/>
        <v>-39.832549703424284</v>
      </c>
      <c r="AG21">
        <f t="shared" si="5"/>
        <v>-9.7286321591478924</v>
      </c>
      <c r="AH21">
        <f t="shared" si="6"/>
        <v>-1032.3597376364698</v>
      </c>
      <c r="AI21">
        <f t="shared" si="7"/>
        <v>-285.26992543055644</v>
      </c>
      <c r="AJ21">
        <f t="shared" si="8"/>
        <v>102.2410696116124</v>
      </c>
      <c r="AK21">
        <f t="shared" si="32"/>
        <v>54.772240736086658</v>
      </c>
      <c r="AL21">
        <f t="shared" si="9"/>
        <v>-128.25661508285737</v>
      </c>
      <c r="AN21">
        <f t="shared" si="10"/>
        <v>257.82260135356285</v>
      </c>
      <c r="AO21">
        <f t="shared" si="11"/>
        <v>-12.891130067678144</v>
      </c>
      <c r="AP21">
        <f t="shared" si="12"/>
        <v>-3.148507024479795</v>
      </c>
      <c r="AQ21">
        <f t="shared" si="13"/>
        <v>-334.10574401070147</v>
      </c>
      <c r="AR21">
        <f t="shared" si="14"/>
        <v>-92.322779749296558</v>
      </c>
      <c r="AS21">
        <f t="shared" si="15"/>
        <v>33.088590522954298</v>
      </c>
      <c r="AT21">
        <f t="shared" si="16"/>
        <v>17.726108036874507</v>
      </c>
      <c r="AU21">
        <f t="shared" si="17"/>
        <v>-41.508081189467752</v>
      </c>
      <c r="AW21">
        <v>18</v>
      </c>
      <c r="AX21">
        <f>(R21*SUMPRODUCT(K22:$K$23, X22:$X$23)-$AZ$3*SUMPRODUCT(K21:$K$22, W22:$W$23))/Z21</f>
        <v>268.05604222227885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1023.5907024701693</v>
      </c>
      <c r="P22">
        <f t="shared" si="30"/>
        <v>51.179535123508465</v>
      </c>
      <c r="Q22" s="5">
        <f t="shared" si="31"/>
        <v>12.5</v>
      </c>
      <c r="R22">
        <f t="shared" si="0"/>
        <v>250000</v>
      </c>
      <c r="S22">
        <f t="shared" si="1"/>
        <v>134.22223354502191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208.62549062540538</v>
      </c>
      <c r="AC22">
        <f t="shared" si="2"/>
        <v>102.84596215109289</v>
      </c>
      <c r="AE22">
        <f t="shared" si="3"/>
        <v>784.31246347235287</v>
      </c>
      <c r="AF22">
        <f t="shared" si="4"/>
        <v>-39.215623173617651</v>
      </c>
      <c r="AG22">
        <f t="shared" si="5"/>
        <v>-9.5779551042670086</v>
      </c>
      <c r="AH22">
        <f t="shared" si="6"/>
        <v>-1067.8146657880725</v>
      </c>
      <c r="AI22">
        <f t="shared" si="7"/>
        <v>-332.29578059360438</v>
      </c>
      <c r="AJ22">
        <f t="shared" si="8"/>
        <v>105.77952847431249</v>
      </c>
      <c r="AK22">
        <f t="shared" si="32"/>
        <v>66.760563164689842</v>
      </c>
      <c r="AL22">
        <f t="shared" si="9"/>
        <v>-159.75568895460205</v>
      </c>
      <c r="AN22">
        <f t="shared" si="10"/>
        <v>237.22378028392416</v>
      </c>
      <c r="AO22">
        <f t="shared" si="11"/>
        <v>-11.86118901419621</v>
      </c>
      <c r="AP22">
        <f t="shared" si="12"/>
        <v>-2.8969560258735063</v>
      </c>
      <c r="AQ22">
        <f t="shared" si="13"/>
        <v>-322.97208505317968</v>
      </c>
      <c r="AR22">
        <f t="shared" si="14"/>
        <v>-100.50644980932525</v>
      </c>
      <c r="AS22">
        <f t="shared" si="15"/>
        <v>31.99416149812587</v>
      </c>
      <c r="AT22">
        <f t="shared" si="16"/>
        <v>20.192453780086701</v>
      </c>
      <c r="AU22">
        <f t="shared" si="17"/>
        <v>-48.319834531112676</v>
      </c>
      <c r="AW22">
        <v>19</v>
      </c>
      <c r="AX22">
        <f>(R22*SUMPRODUCT(K23:$K$23, X23:$X$23)-$AZ$3*SUMPRODUCT(K22:$K$22, W23:$W$23))/Z22</f>
        <v>134.22223354502191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1023.5907024701693</v>
      </c>
      <c r="P23">
        <f t="shared" si="30"/>
        <v>51.179535123508465</v>
      </c>
      <c r="Q23" s="5">
        <f t="shared" si="31"/>
        <v>12.5</v>
      </c>
      <c r="R23">
        <f t="shared" si="0"/>
        <v>250000</v>
      </c>
      <c r="S23">
        <f t="shared" si="1"/>
        <v>136.37241745097137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102.84596215109289</v>
      </c>
      <c r="AC23">
        <f t="shared" si="2"/>
        <v>102.84596215109291</v>
      </c>
      <c r="AE23">
        <f t="shared" si="3"/>
        <v>771.9462088607844</v>
      </c>
      <c r="AF23">
        <f t="shared" si="4"/>
        <v>-38.59731044303922</v>
      </c>
      <c r="AG23">
        <f t="shared" si="5"/>
        <v>-9.426939486138032</v>
      </c>
      <c r="AH23">
        <f t="shared" si="6"/>
        <v>-1104.7213417261571</v>
      </c>
      <c r="AI23">
        <f t="shared" si="7"/>
        <v>-380.79938279454996</v>
      </c>
      <c r="AJ23">
        <f t="shared" si="8"/>
        <v>0</v>
      </c>
      <c r="AK23">
        <f t="shared" si="32"/>
        <v>86.880646013102279</v>
      </c>
      <c r="AL23">
        <f t="shared" si="9"/>
        <v>-293.91873678144771</v>
      </c>
      <c r="AN23">
        <f t="shared" si="10"/>
        <v>211.50781134177694</v>
      </c>
      <c r="AO23">
        <f t="shared" si="11"/>
        <v>-10.575390567088848</v>
      </c>
      <c r="AP23">
        <f t="shared" si="12"/>
        <v>-2.582914865670404</v>
      </c>
      <c r="AQ23">
        <f t="shared" si="13"/>
        <v>-302.68584837779719</v>
      </c>
      <c r="AR23">
        <f t="shared" si="14"/>
        <v>-104.33634246877948</v>
      </c>
      <c r="AS23">
        <f t="shared" si="15"/>
        <v>0</v>
      </c>
      <c r="AT23">
        <f t="shared" si="16"/>
        <v>23.804683636324363</v>
      </c>
      <c r="AU23">
        <f t="shared" si="17"/>
        <v>-80.531658832455122</v>
      </c>
      <c r="AW23">
        <v>20</v>
      </c>
      <c r="AX23">
        <f>(R23*SUMPRODUCT(K$23:$K24, X$23:$X24)-$AZ$3*SUMPRODUCT(K$22:$K23, W$23:$W24))/Z23</f>
        <v>136.37241745097137</v>
      </c>
    </row>
    <row r="25" spans="5:50" x14ac:dyDescent="0.25">
      <c r="AN25" s="6">
        <f t="shared" ref="AN25:AU25" si="33">SUM(AN3:AN23)</f>
        <v>9724.6958101314831</v>
      </c>
      <c r="AO25" s="6">
        <f t="shared" si="33"/>
        <v>-1253.9278173592011</v>
      </c>
      <c r="AP25" s="6">
        <f t="shared" si="33"/>
        <v>-206.25713342578555</v>
      </c>
      <c r="AQ25" s="6">
        <f t="shared" si="33"/>
        <v>-8812.4703731955105</v>
      </c>
      <c r="AR25" s="6">
        <f t="shared" si="33"/>
        <v>-547.95951384901605</v>
      </c>
      <c r="AS25" s="6">
        <f t="shared" si="33"/>
        <v>-338.89372049882274</v>
      </c>
      <c r="AT25" s="6">
        <f t="shared" si="33"/>
        <v>886.85323434783913</v>
      </c>
      <c r="AU25" s="7">
        <f t="shared" si="33"/>
        <v>2.1316282072803006E-13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2DE2-98E9-4C66-AF0D-6CF7E16E1109}">
  <sheetPr codeName="Sheet1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1558.4511882840991</v>
      </c>
      <c r="K3">
        <v>1</v>
      </c>
      <c r="L3" s="2">
        <v>0</v>
      </c>
      <c r="O3">
        <f>$C$3</f>
        <v>1558.4511882840991</v>
      </c>
      <c r="P3">
        <f>O3*B5</f>
        <v>1246.7609506272793</v>
      </c>
      <c r="Q3" s="5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1558.4511882840991</v>
      </c>
      <c r="AF3">
        <f t="shared" ref="AF3:AF23" si="4">-$Z3*P3</f>
        <v>-1246.7609506272793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211.69023765681982</v>
      </c>
      <c r="AJ3">
        <f t="shared" ref="AJ3:AJ23" si="8">AB3-AC3</f>
        <v>0</v>
      </c>
      <c r="AL3">
        <f t="shared" ref="AL3:AL23" si="9">SUM(AI3:AK3)</f>
        <v>211.69023765681982</v>
      </c>
      <c r="AN3">
        <f t="shared" ref="AN3:AN23" si="10">AE3*$K3</f>
        <v>1558.4511882840991</v>
      </c>
      <c r="AO3">
        <f t="shared" ref="AO3:AO23" si="11">AF3*$K3</f>
        <v>-1246.7609506272793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211.69023765681982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211.69023765681982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1316.184064387468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250000</v>
      </c>
      <c r="S4">
        <f t="shared" si="1"/>
        <v>418.51953375485698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412.7222011732847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-963</v>
      </c>
      <c r="AI4">
        <f t="shared" si="7"/>
        <v>-963</v>
      </c>
      <c r="AJ4">
        <f t="shared" si="8"/>
        <v>-412.7222011732847</v>
      </c>
      <c r="AK4">
        <f>H4*SUM(AB4, AE4:AF4)</f>
        <v>0</v>
      </c>
      <c r="AL4">
        <f t="shared" si="9"/>
        <v>-1375.7222011732847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-903.46186321418509</v>
      </c>
      <c r="AR4">
        <f t="shared" si="14"/>
        <v>-903.46186321418509</v>
      </c>
      <c r="AS4">
        <f t="shared" si="15"/>
        <v>-387.20536745781465</v>
      </c>
      <c r="AT4">
        <f t="shared" si="16"/>
        <v>0</v>
      </c>
      <c r="AU4">
        <f t="shared" si="17"/>
        <v>-1290.6672306719997</v>
      </c>
      <c r="AW4">
        <v>1</v>
      </c>
      <c r="AX4">
        <f>(R4*SUMPRODUCT(K5:$K$23, X5:$X$23)-$AZ$3*SUMPRODUCT(K4:$K$22, W5:$W$23))/Z4</f>
        <v>418.51953375485698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1558.4511882840991</v>
      </c>
      <c r="P5">
        <f t="shared" ref="P5:P23" si="30">O5*$C$5</f>
        <v>77.922559414204954</v>
      </c>
      <c r="Q5" s="5">
        <f t="shared" ref="Q5:Q23" si="31">$C$8</f>
        <v>12.5</v>
      </c>
      <c r="R5">
        <f t="shared" si="0"/>
        <v>250000</v>
      </c>
      <c r="S5">
        <f t="shared" si="1"/>
        <v>799.89010994286582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412.7222011732847</v>
      </c>
      <c r="AC5">
        <f t="shared" si="2"/>
        <v>777.76274763981746</v>
      </c>
      <c r="AE5">
        <f t="shared" si="3"/>
        <v>1515.3397487924399</v>
      </c>
      <c r="AF5">
        <f t="shared" si="4"/>
        <v>-75.766987439621985</v>
      </c>
      <c r="AG5">
        <f t="shared" si="5"/>
        <v>-12.15421246575</v>
      </c>
      <c r="AH5">
        <f t="shared" si="6"/>
        <v>-987.38068499999997</v>
      </c>
      <c r="AI5">
        <f t="shared" si="7"/>
        <v>440.03786388706783</v>
      </c>
      <c r="AJ5">
        <f t="shared" si="8"/>
        <v>-365.04054646653276</v>
      </c>
      <c r="AK5">
        <f>H5*SUM(AB5, AE5:AF5)</f>
        <v>160.03828476225527</v>
      </c>
      <c r="AL5">
        <f t="shared" si="9"/>
        <v>235.03560218279034</v>
      </c>
      <c r="AN5">
        <f t="shared" si="10"/>
        <v>1308.590599652661</v>
      </c>
      <c r="AO5">
        <f t="shared" si="11"/>
        <v>-65.429529982633042</v>
      </c>
      <c r="AP5">
        <f t="shared" si="12"/>
        <v>-10.495922245513652</v>
      </c>
      <c r="AQ5">
        <f t="shared" si="13"/>
        <v>-852.66494441213558</v>
      </c>
      <c r="AR5">
        <f t="shared" si="14"/>
        <v>380.00020301237873</v>
      </c>
      <c r="AS5">
        <f t="shared" si="15"/>
        <v>-315.23533120466271</v>
      </c>
      <c r="AT5">
        <f t="shared" si="16"/>
        <v>138.20306316871279</v>
      </c>
      <c r="AU5">
        <f t="shared" si="17"/>
        <v>202.96793497642881</v>
      </c>
      <c r="AW5">
        <v>2</v>
      </c>
      <c r="AX5">
        <f>(R5*SUMPRODUCT(K6:$K$23, X6:$X$23)-$AZ$3*SUMPRODUCT(K5:$K$22, W6:$W$23))/Z5</f>
        <v>799.89010994286582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1558.4511882840991</v>
      </c>
      <c r="P6">
        <f t="shared" si="30"/>
        <v>77.922559414204954</v>
      </c>
      <c r="Q6" s="5">
        <f t="shared" si="31"/>
        <v>12.5</v>
      </c>
      <c r="R6">
        <f t="shared" si="0"/>
        <v>250000</v>
      </c>
      <c r="S6">
        <f t="shared" si="1"/>
        <v>1141.9132922961057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777.76274763981746</v>
      </c>
      <c r="AC6">
        <f t="shared" si="2"/>
        <v>1094.5979049529524</v>
      </c>
      <c r="AE6">
        <f t="shared" si="3"/>
        <v>1493.8764765905437</v>
      </c>
      <c r="AF6">
        <f t="shared" si="4"/>
        <v>-74.693823829527176</v>
      </c>
      <c r="AG6">
        <f t="shared" si="5"/>
        <v>-11.982060200385117</v>
      </c>
      <c r="AH6">
        <f t="shared" si="6"/>
        <v>-1012.2028141476601</v>
      </c>
      <c r="AI6">
        <f t="shared" si="7"/>
        <v>394.99777841297123</v>
      </c>
      <c r="AJ6">
        <f t="shared" si="8"/>
        <v>-316.83515731313491</v>
      </c>
      <c r="AK6">
        <f>H6*SUM(AB6, AE6:AF6)</f>
        <v>239.02765956361074</v>
      </c>
      <c r="AL6">
        <f t="shared" si="9"/>
        <v>317.19028066344708</v>
      </c>
      <c r="AN6">
        <f t="shared" si="10"/>
        <v>1163.4701681089291</v>
      </c>
      <c r="AO6">
        <f t="shared" si="11"/>
        <v>-58.173508405446455</v>
      </c>
      <c r="AP6">
        <f t="shared" si="12"/>
        <v>-9.3319426432433232</v>
      </c>
      <c r="AQ6">
        <f t="shared" si="13"/>
        <v>-788.33009073446703</v>
      </c>
      <c r="AR6">
        <f t="shared" si="14"/>
        <v>307.63462632577227</v>
      </c>
      <c r="AS6">
        <f t="shared" si="15"/>
        <v>-246.75952765736557</v>
      </c>
      <c r="AT6">
        <f t="shared" si="16"/>
        <v>186.16100836520695</v>
      </c>
      <c r="AU6">
        <f t="shared" si="17"/>
        <v>247.03610703361366</v>
      </c>
      <c r="AW6">
        <v>3</v>
      </c>
      <c r="AX6">
        <f>(R6*SUMPRODUCT(K7:$K$23, X7:$X$23)-$AZ$3*SUMPRODUCT(K6:$K$22, W7:$W$23))/Z6</f>
        <v>1141.9132922961057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1558.4511882840991</v>
      </c>
      <c r="P7">
        <f t="shared" si="30"/>
        <v>77.922559414204954</v>
      </c>
      <c r="Q7" s="5">
        <f t="shared" si="31"/>
        <v>12.5</v>
      </c>
      <c r="R7">
        <f t="shared" si="0"/>
        <v>250000</v>
      </c>
      <c r="S7">
        <f t="shared" si="1"/>
        <v>1423.3392916689131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1094.5979049529524</v>
      </c>
      <c r="AC7">
        <f t="shared" si="2"/>
        <v>1344.8048231465818</v>
      </c>
      <c r="AE7">
        <f t="shared" si="3"/>
        <v>1472.4617572986183</v>
      </c>
      <c r="AF7">
        <f t="shared" si="4"/>
        <v>-73.623087864930909</v>
      </c>
      <c r="AG7">
        <f t="shared" si="5"/>
        <v>-11.810297367412597</v>
      </c>
      <c r="AH7">
        <f t="shared" si="6"/>
        <v>-1038.8446193733898</v>
      </c>
      <c r="AI7">
        <f t="shared" si="7"/>
        <v>348.18375269288481</v>
      </c>
      <c r="AJ7">
        <f t="shared" si="8"/>
        <v>-250.20691819362946</v>
      </c>
      <c r="AK7">
        <f>H7*SUM(AB7, AE7:AF7)</f>
        <v>261.06280933828117</v>
      </c>
      <c r="AL7">
        <f t="shared" si="9"/>
        <v>359.03964383753652</v>
      </c>
      <c r="AN7">
        <f t="shared" si="10"/>
        <v>1038.1024923047776</v>
      </c>
      <c r="AO7">
        <f t="shared" si="11"/>
        <v>-51.905124615238876</v>
      </c>
      <c r="AP7">
        <f t="shared" si="12"/>
        <v>-8.3263956236556815</v>
      </c>
      <c r="AQ7">
        <f t="shared" si="13"/>
        <v>-732.39741755154921</v>
      </c>
      <c r="AR7">
        <f t="shared" si="14"/>
        <v>245.47355451433373</v>
      </c>
      <c r="AS7">
        <f t="shared" si="15"/>
        <v>-176.3987581213822</v>
      </c>
      <c r="AT7">
        <f t="shared" si="16"/>
        <v>184.05228636929229</v>
      </c>
      <c r="AU7">
        <f t="shared" si="17"/>
        <v>253.12708276224382</v>
      </c>
      <c r="AW7">
        <v>4</v>
      </c>
      <c r="AX7">
        <f>(R7*SUMPRODUCT(K8:$K$23, X8:$X$23)-$AZ$3*SUMPRODUCT(K7:$K$22, W8:$W$23))/Z7</f>
        <v>1423.3392916689131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1558.4511882840991</v>
      </c>
      <c r="P8">
        <f t="shared" si="30"/>
        <v>77.922559414204954</v>
      </c>
      <c r="Q8" s="5">
        <f t="shared" si="31"/>
        <v>12.5</v>
      </c>
      <c r="R8">
        <f t="shared" si="0"/>
        <v>250000</v>
      </c>
      <c r="S8">
        <f t="shared" si="1"/>
        <v>1631.823542199053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1344.8048231465818</v>
      </c>
      <c r="AC8">
        <f t="shared" si="2"/>
        <v>1519.3958907857314</v>
      </c>
      <c r="AE8">
        <f t="shared" si="3"/>
        <v>1451.0786676591276</v>
      </c>
      <c r="AF8">
        <f t="shared" si="4"/>
        <v>-72.553933382956387</v>
      </c>
      <c r="AG8">
        <f t="shared" si="5"/>
        <v>-11.63878822904303</v>
      </c>
      <c r="AH8">
        <f t="shared" si="6"/>
        <v>-1068.1232939087952</v>
      </c>
      <c r="AI8">
        <f t="shared" si="7"/>
        <v>298.76265213833312</v>
      </c>
      <c r="AJ8">
        <f t="shared" si="8"/>
        <v>-174.59106763914951</v>
      </c>
      <c r="AK8">
        <f t="shared" ref="AK8:AK23" si="32">H8*SUM(AB8:AB8, AE8:AF8)</f>
        <v>197.44139291314963</v>
      </c>
      <c r="AL8">
        <f t="shared" si="9"/>
        <v>321.61297741233324</v>
      </c>
      <c r="AN8">
        <f t="shared" si="10"/>
        <v>953.87148523219332</v>
      </c>
      <c r="AO8">
        <f t="shared" si="11"/>
        <v>-47.693574261609669</v>
      </c>
      <c r="AP8">
        <f t="shared" si="12"/>
        <v>-7.6507969290526354</v>
      </c>
      <c r="AQ8">
        <f t="shared" si="13"/>
        <v>-702.13447105213959</v>
      </c>
      <c r="AR8">
        <f t="shared" si="14"/>
        <v>196.3926429893915</v>
      </c>
      <c r="AS8">
        <f t="shared" si="15"/>
        <v>-114.76803064432556</v>
      </c>
      <c r="AT8">
        <f t="shared" si="16"/>
        <v>129.78876948704513</v>
      </c>
      <c r="AU8">
        <f t="shared" si="17"/>
        <v>211.41338183211107</v>
      </c>
      <c r="AW8">
        <v>5</v>
      </c>
      <c r="AX8">
        <f>(R8*SUMPRODUCT(K9:$K$23, X9:$X$23)-$AZ$3*SUMPRODUCT(K8:$K$22, W9:$W$23))/Z8</f>
        <v>1631.823542199053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1558.4511882840991</v>
      </c>
      <c r="P9">
        <f t="shared" si="30"/>
        <v>77.922559414204954</v>
      </c>
      <c r="Q9" s="5">
        <f t="shared" si="31"/>
        <v>12.5</v>
      </c>
      <c r="R9">
        <f t="shared" si="0"/>
        <v>250000</v>
      </c>
      <c r="S9">
        <f t="shared" si="1"/>
        <v>1781.886674186537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1519.3958907857314</v>
      </c>
      <c r="AC9">
        <f t="shared" si="2"/>
        <v>1634.653087335435</v>
      </c>
      <c r="AE9">
        <f t="shared" si="3"/>
        <v>1429.6796105471585</v>
      </c>
      <c r="AF9">
        <f t="shared" si="4"/>
        <v>-71.483980527357929</v>
      </c>
      <c r="AG9">
        <f t="shared" si="5"/>
        <v>-11.467151019029332</v>
      </c>
      <c r="AH9">
        <f t="shared" si="6"/>
        <v>-1104.9865544653455</v>
      </c>
      <c r="AI9">
        <f t="shared" si="7"/>
        <v>241.7419245354256</v>
      </c>
      <c r="AJ9">
        <f t="shared" si="8"/>
        <v>-115.25719654970362</v>
      </c>
      <c r="AK9">
        <f t="shared" si="32"/>
        <v>150.21027738604877</v>
      </c>
      <c r="AL9">
        <f t="shared" si="9"/>
        <v>276.69500537177078</v>
      </c>
      <c r="AN9">
        <f t="shared" si="10"/>
        <v>893.18070940835798</v>
      </c>
      <c r="AO9">
        <f t="shared" si="11"/>
        <v>-44.659035470417905</v>
      </c>
      <c r="AP9">
        <f t="shared" si="12"/>
        <v>-7.1640093392319875</v>
      </c>
      <c r="AQ9">
        <f t="shared" si="13"/>
        <v>-690.33136328098988</v>
      </c>
      <c r="AR9">
        <f t="shared" si="14"/>
        <v>151.02630131771821</v>
      </c>
      <c r="AS9">
        <f t="shared" si="15"/>
        <v>-72.005996182098542</v>
      </c>
      <c r="AT9">
        <f t="shared" si="16"/>
        <v>93.842649168613718</v>
      </c>
      <c r="AU9">
        <f t="shared" si="17"/>
        <v>172.8629543042334</v>
      </c>
      <c r="AW9">
        <v>6</v>
      </c>
      <c r="AX9">
        <f>(R9*SUMPRODUCT(K10:$K$23, X10:$X$23)-$AZ$3*SUMPRODUCT(K9:$K$22, W10:$W$23))/Z9</f>
        <v>1781.886674186537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1558.4511882840991</v>
      </c>
      <c r="P10">
        <f t="shared" si="30"/>
        <v>77.922559414204954</v>
      </c>
      <c r="Q10" s="5">
        <f t="shared" si="31"/>
        <v>12.5</v>
      </c>
      <c r="R10">
        <f t="shared" si="0"/>
        <v>250000</v>
      </c>
      <c r="S10">
        <f t="shared" si="1"/>
        <v>1892.4799792435558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1634.653087335435</v>
      </c>
      <c r="AC10">
        <f t="shared" si="2"/>
        <v>1710.089242738929</v>
      </c>
      <c r="AE10">
        <f t="shared" si="3"/>
        <v>1408.2530022238882</v>
      </c>
      <c r="AF10">
        <f t="shared" si="4"/>
        <v>-70.412650111194409</v>
      </c>
      <c r="AG10">
        <f t="shared" si="5"/>
        <v>-11.29529282670714</v>
      </c>
      <c r="AH10">
        <f t="shared" si="6"/>
        <v>-1143.7336426379857</v>
      </c>
      <c r="AI10">
        <f t="shared" si="7"/>
        <v>182.81141664800111</v>
      </c>
      <c r="AJ10">
        <f t="shared" si="8"/>
        <v>-75.436155403494013</v>
      </c>
      <c r="AK10">
        <f t="shared" si="32"/>
        <v>156.05590557102676</v>
      </c>
      <c r="AL10">
        <f t="shared" si="9"/>
        <v>263.43116681553386</v>
      </c>
      <c r="AN10">
        <f t="shared" si="10"/>
        <v>835.9093682816673</v>
      </c>
      <c r="AO10">
        <f t="shared" si="11"/>
        <v>-41.795468414083366</v>
      </c>
      <c r="AP10">
        <f t="shared" si="12"/>
        <v>-6.7046482957386395</v>
      </c>
      <c r="AQ10">
        <f t="shared" si="13"/>
        <v>-678.89623895011732</v>
      </c>
      <c r="AR10">
        <f t="shared" si="14"/>
        <v>108.51301262172812</v>
      </c>
      <c r="AS10">
        <f t="shared" si="15"/>
        <v>-44.777315517419545</v>
      </c>
      <c r="AT10">
        <f t="shared" si="16"/>
        <v>92.63150388211379</v>
      </c>
      <c r="AU10">
        <f t="shared" si="17"/>
        <v>156.36720098642238</v>
      </c>
      <c r="AW10">
        <v>7</v>
      </c>
      <c r="AX10">
        <f>(R10*SUMPRODUCT(K11:$K$23, X11:$X$23)-$AZ$3*SUMPRODUCT(K10:$K$22, W11:$W$23))/Z10</f>
        <v>1892.4799792435558</v>
      </c>
    </row>
    <row r="11" spans="1:52" x14ac:dyDescent="0.25">
      <c r="A11" t="s">
        <v>33</v>
      </c>
      <c r="C11" s="25">
        <f>AU25</f>
        <v>3.694822225952521E-13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1558.4511882840991</v>
      </c>
      <c r="P11">
        <f t="shared" si="30"/>
        <v>77.922559414204954</v>
      </c>
      <c r="Q11" s="5">
        <f t="shared" si="31"/>
        <v>12.5</v>
      </c>
      <c r="R11">
        <f t="shared" si="0"/>
        <v>250000</v>
      </c>
      <c r="S11">
        <f t="shared" si="1"/>
        <v>1966.2888135795686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1710.089242738929</v>
      </c>
      <c r="AC11">
        <f t="shared" si="2"/>
        <v>1749.7330884405092</v>
      </c>
      <c r="AE11">
        <f t="shared" si="3"/>
        <v>1386.8123502650296</v>
      </c>
      <c r="AF11">
        <f t="shared" si="4"/>
        <v>-69.340617513251487</v>
      </c>
      <c r="AG11">
        <f t="shared" si="5"/>
        <v>-11.123321993420525</v>
      </c>
      <c r="AH11">
        <f t="shared" si="6"/>
        <v>-1180.358100390896</v>
      </c>
      <c r="AI11">
        <f t="shared" si="7"/>
        <v>125.99031036746146</v>
      </c>
      <c r="AJ11">
        <f t="shared" si="8"/>
        <v>-39.643845701580176</v>
      </c>
      <c r="AK11">
        <f t="shared" si="32"/>
        <v>155.91939023777144</v>
      </c>
      <c r="AL11">
        <f t="shared" si="9"/>
        <v>242.26585490365272</v>
      </c>
      <c r="AN11">
        <f t="shared" si="10"/>
        <v>782.86509571999909</v>
      </c>
      <c r="AO11">
        <f t="shared" si="11"/>
        <v>-39.143254785999957</v>
      </c>
      <c r="AP11">
        <f t="shared" si="12"/>
        <v>-6.2791916551935509</v>
      </c>
      <c r="AQ11">
        <f t="shared" si="13"/>
        <v>-666.32025383232303</v>
      </c>
      <c r="AR11">
        <f t="shared" si="14"/>
        <v>71.1223954464824</v>
      </c>
      <c r="AS11">
        <f t="shared" si="15"/>
        <v>-22.37922315441255</v>
      </c>
      <c r="AT11">
        <f t="shared" si="16"/>
        <v>88.017566572557243</v>
      </c>
      <c r="AU11">
        <f t="shared" si="17"/>
        <v>136.76073886462711</v>
      </c>
      <c r="AW11">
        <v>8</v>
      </c>
      <c r="AX11">
        <f>(R11*SUMPRODUCT(K12:$K$23, X12:$X$23)-$AZ$3*SUMPRODUCT(K11:$K$22, W12:$W$23))/Z11</f>
        <v>1966.2888135795686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1558.4511882840991</v>
      </c>
      <c r="P12">
        <f t="shared" si="30"/>
        <v>77.922559414204954</v>
      </c>
      <c r="Q12" s="5">
        <f t="shared" si="31"/>
        <v>12.5</v>
      </c>
      <c r="R12">
        <f t="shared" si="0"/>
        <v>250000</v>
      </c>
      <c r="S12">
        <f t="shared" si="1"/>
        <v>2004.0322354531047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1749.7330884405092</v>
      </c>
      <c r="AC12">
        <f t="shared" si="2"/>
        <v>1755.6996122053715</v>
      </c>
      <c r="AE12">
        <f t="shared" si="3"/>
        <v>1365.333400584125</v>
      </c>
      <c r="AF12">
        <f t="shared" si="4"/>
        <v>-68.266670029206253</v>
      </c>
      <c r="AG12">
        <f t="shared" si="5"/>
        <v>-10.951043982386429</v>
      </c>
      <c r="AH12">
        <f t="shared" si="6"/>
        <v>-1220.8958219978367</v>
      </c>
      <c r="AI12">
        <f t="shared" si="7"/>
        <v>65.219864574695521</v>
      </c>
      <c r="AJ12">
        <f t="shared" si="8"/>
        <v>-5.9665237648623588</v>
      </c>
      <c r="AK12">
        <f t="shared" si="32"/>
        <v>158.12891060586273</v>
      </c>
      <c r="AL12">
        <f t="shared" si="9"/>
        <v>217.38225141569589</v>
      </c>
      <c r="AN12">
        <f t="shared" si="10"/>
        <v>732.71231211853581</v>
      </c>
      <c r="AO12">
        <f t="shared" si="11"/>
        <v>-36.635615605926787</v>
      </c>
      <c r="AP12">
        <f t="shared" si="12"/>
        <v>-5.8769270223765693</v>
      </c>
      <c r="AQ12">
        <f t="shared" si="13"/>
        <v>-655.19923573918061</v>
      </c>
      <c r="AR12">
        <f t="shared" si="14"/>
        <v>35.000533751051762</v>
      </c>
      <c r="AS12">
        <f t="shared" si="15"/>
        <v>-3.2019618220664228</v>
      </c>
      <c r="AT12">
        <f t="shared" si="16"/>
        <v>84.86059130556518</v>
      </c>
      <c r="AU12">
        <f t="shared" si="17"/>
        <v>116.6591632345505</v>
      </c>
      <c r="AW12">
        <v>9</v>
      </c>
      <c r="AX12">
        <f>(R12*SUMPRODUCT(K13:$K$23, X13:$X$23)-$AZ$3*SUMPRODUCT(K12:$K$22, W13:$W$23))/Z12</f>
        <v>2004.0322354531047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1558.4511882840991</v>
      </c>
      <c r="P13">
        <f t="shared" si="30"/>
        <v>77.922559414204954</v>
      </c>
      <c r="Q13" s="5">
        <f t="shared" si="31"/>
        <v>12.5</v>
      </c>
      <c r="R13">
        <f t="shared" si="0"/>
        <v>250000</v>
      </c>
      <c r="S13">
        <f t="shared" si="1"/>
        <v>2006.3152827798615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1755.6996122053715</v>
      </c>
      <c r="AC13">
        <f t="shared" si="2"/>
        <v>1729.9861003453534</v>
      </c>
      <c r="AE13">
        <f t="shared" si="3"/>
        <v>1343.8061888571151</v>
      </c>
      <c r="AF13">
        <f t="shared" si="4"/>
        <v>-67.190309442855749</v>
      </c>
      <c r="AG13">
        <f t="shared" si="5"/>
        <v>-10.778378871916141</v>
      </c>
      <c r="AH13">
        <f t="shared" si="6"/>
        <v>-1263.0934129284508</v>
      </c>
      <c r="AI13">
        <f t="shared" si="7"/>
        <v>2.7440876138923613</v>
      </c>
      <c r="AJ13">
        <f t="shared" si="8"/>
        <v>25.713511860018116</v>
      </c>
      <c r="AK13">
        <f t="shared" si="32"/>
        <v>156.77071091673491</v>
      </c>
      <c r="AL13">
        <f t="shared" si="9"/>
        <v>185.22831039064539</v>
      </c>
      <c r="AN13">
        <f t="shared" si="10"/>
        <v>685.70850726762637</v>
      </c>
      <c r="AO13">
        <f t="shared" si="11"/>
        <v>-34.285425363381322</v>
      </c>
      <c r="AP13">
        <f t="shared" si="12"/>
        <v>-5.4999196672195083</v>
      </c>
      <c r="AQ13">
        <f t="shared" si="13"/>
        <v>-644.52292741362885</v>
      </c>
      <c r="AR13">
        <f t="shared" si="14"/>
        <v>1.4002348233966841</v>
      </c>
      <c r="AS13">
        <f t="shared" si="15"/>
        <v>13.12092024902574</v>
      </c>
      <c r="AT13">
        <f t="shared" si="16"/>
        <v>79.995918352947172</v>
      </c>
      <c r="AU13">
        <f t="shared" si="17"/>
        <v>94.517073425369588</v>
      </c>
      <c r="AW13">
        <v>10</v>
      </c>
      <c r="AX13">
        <f>(R13*SUMPRODUCT(K14:$K$23, X14:$X$23)-$AZ$3*SUMPRODUCT(K13:$K$22, W14:$W$23))/Z13</f>
        <v>2006.3152827798615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1558.4511882840991</v>
      </c>
      <c r="P14">
        <f t="shared" si="30"/>
        <v>77.922559414204954</v>
      </c>
      <c r="Q14" s="5">
        <f t="shared" si="31"/>
        <v>12.5</v>
      </c>
      <c r="R14">
        <f t="shared" si="0"/>
        <v>250000</v>
      </c>
      <c r="S14">
        <f t="shared" si="1"/>
        <v>1972.1825229725746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1729.9861003453534</v>
      </c>
      <c r="AC14">
        <f t="shared" si="2"/>
        <v>1673.2129207680841</v>
      </c>
      <c r="AE14">
        <f t="shared" si="3"/>
        <v>1322.2004729526705</v>
      </c>
      <c r="AF14">
        <f t="shared" si="4"/>
        <v>-66.110023647633511</v>
      </c>
      <c r="AG14">
        <f t="shared" si="5"/>
        <v>-10.605084096413474</v>
      </c>
      <c r="AH14">
        <f t="shared" si="6"/>
        <v>-1310.2197356701263</v>
      </c>
      <c r="AI14">
        <f t="shared" si="7"/>
        <v>-64.734370461502749</v>
      </c>
      <c r="AJ14">
        <f t="shared" si="8"/>
        <v>56.773179577269275</v>
      </c>
      <c r="AK14">
        <f t="shared" si="32"/>
        <v>153.48433465203007</v>
      </c>
      <c r="AL14">
        <f t="shared" si="9"/>
        <v>145.5231437677966</v>
      </c>
      <c r="AN14">
        <f t="shared" si="10"/>
        <v>641.70029093378105</v>
      </c>
      <c r="AO14">
        <f t="shared" si="11"/>
        <v>-32.085014546689045</v>
      </c>
      <c r="AP14">
        <f t="shared" si="12"/>
        <v>-5.1469392798268521</v>
      </c>
      <c r="AQ14">
        <f t="shared" si="13"/>
        <v>-635.88570928971217</v>
      </c>
      <c r="AR14">
        <f t="shared" si="14"/>
        <v>-31.417372182446986</v>
      </c>
      <c r="AS14">
        <f t="shared" si="15"/>
        <v>27.553587067332405</v>
      </c>
      <c r="AT14">
        <f t="shared" si="16"/>
        <v>74.490173173240947</v>
      </c>
      <c r="AU14">
        <f t="shared" si="17"/>
        <v>70.626388058126366</v>
      </c>
      <c r="AW14">
        <v>11</v>
      </c>
      <c r="AX14">
        <f>(R14*SUMPRODUCT(K15:$K$23, X15:$X$23)-$AZ$3*SUMPRODUCT(K14:$K$22, W15:$W$23))/Z14</f>
        <v>1972.1825229725746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1558.4511882840991</v>
      </c>
      <c r="P15">
        <f t="shared" si="30"/>
        <v>77.922559414204954</v>
      </c>
      <c r="Q15" s="5">
        <f t="shared" si="31"/>
        <v>12.5</v>
      </c>
      <c r="R15">
        <f t="shared" si="0"/>
        <v>250000</v>
      </c>
      <c r="S15">
        <f t="shared" si="1"/>
        <v>1899.825070119145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1673.2129207680841</v>
      </c>
      <c r="AC15">
        <f t="shared" si="2"/>
        <v>1585.3324256058381</v>
      </c>
      <c r="AE15">
        <f t="shared" si="3"/>
        <v>1300.4687859792202</v>
      </c>
      <c r="AF15">
        <f t="shared" si="4"/>
        <v>-65.023439298961009</v>
      </c>
      <c r="AG15">
        <f t="shared" si="5"/>
        <v>-10.430778934204822</v>
      </c>
      <c r="AH15">
        <f t="shared" si="6"/>
        <v>-1365.0864248903422</v>
      </c>
      <c r="AI15">
        <f t="shared" si="7"/>
        <v>-140.07185714428783</v>
      </c>
      <c r="AJ15">
        <f t="shared" si="8"/>
        <v>87.880495162246007</v>
      </c>
      <c r="AK15">
        <f t="shared" si="32"/>
        <v>150.95936408056903</v>
      </c>
      <c r="AL15">
        <f t="shared" si="9"/>
        <v>98.768002098527205</v>
      </c>
      <c r="AN15">
        <f t="shared" si="10"/>
        <v>600.01264849509778</v>
      </c>
      <c r="AO15">
        <f t="shared" si="11"/>
        <v>-30.000632424754887</v>
      </c>
      <c r="AP15">
        <f t="shared" si="12"/>
        <v>-4.8125717138735791</v>
      </c>
      <c r="AQ15">
        <f t="shared" si="13"/>
        <v>-629.82605200048704</v>
      </c>
      <c r="AR15">
        <f t="shared" si="14"/>
        <v>-64.626607644017724</v>
      </c>
      <c r="AS15">
        <f t="shared" si="15"/>
        <v>40.546462338698838</v>
      </c>
      <c r="AT15">
        <f t="shared" si="16"/>
        <v>69.649905352334443</v>
      </c>
      <c r="AU15">
        <f t="shared" si="17"/>
        <v>45.569760047015549</v>
      </c>
      <c r="AW15">
        <v>12</v>
      </c>
      <c r="AX15">
        <f>(R15*SUMPRODUCT(K16:$K$23, X16:$X$23)-$AZ$3*SUMPRODUCT(K15:$K$22, W16:$W$23))/Z15</f>
        <v>1899.825070119145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1558.4511882840991</v>
      </c>
      <c r="P16">
        <f t="shared" si="30"/>
        <v>77.922559414204954</v>
      </c>
      <c r="Q16" s="5">
        <f t="shared" si="31"/>
        <v>12.5</v>
      </c>
      <c r="R16">
        <f t="shared" si="0"/>
        <v>250000</v>
      </c>
      <c r="S16">
        <f t="shared" si="1"/>
        <v>1791.3615797762377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1585.3324256058381</v>
      </c>
      <c r="AC16">
        <f t="shared" si="2"/>
        <v>1469.6807952447498</v>
      </c>
      <c r="AE16">
        <f t="shared" si="3"/>
        <v>1278.5949009990497</v>
      </c>
      <c r="AF16">
        <f t="shared" si="4"/>
        <v>-63.929745049952487</v>
      </c>
      <c r="AG16">
        <f t="shared" si="5"/>
        <v>-10.255333232531497</v>
      </c>
      <c r="AH16">
        <f t="shared" si="6"/>
        <v>-1422.7582466255376</v>
      </c>
      <c r="AI16">
        <f t="shared" si="7"/>
        <v>-218.34842390897188</v>
      </c>
      <c r="AJ16">
        <f t="shared" si="8"/>
        <v>115.65163036108834</v>
      </c>
      <c r="AK16">
        <f t="shared" si="32"/>
        <v>153.15986771105497</v>
      </c>
      <c r="AL16">
        <f t="shared" si="9"/>
        <v>50.463074163171427</v>
      </c>
      <c r="AN16">
        <f t="shared" si="10"/>
        <v>559.32533966759297</v>
      </c>
      <c r="AO16">
        <f t="shared" si="11"/>
        <v>-27.966266983379647</v>
      </c>
      <c r="AP16">
        <f t="shared" si="12"/>
        <v>-4.486227607515147</v>
      </c>
      <c r="AQ16">
        <f t="shared" si="13"/>
        <v>-622.39004624287111</v>
      </c>
      <c r="AR16">
        <f t="shared" si="14"/>
        <v>-95.517201166172995</v>
      </c>
      <c r="AS16">
        <f t="shared" si="15"/>
        <v>50.592167530374589</v>
      </c>
      <c r="AT16">
        <f t="shared" si="16"/>
        <v>67.000263307786412</v>
      </c>
      <c r="AU16">
        <f t="shared" si="17"/>
        <v>22.075229671988009</v>
      </c>
      <c r="AW16">
        <v>13</v>
      </c>
      <c r="AX16">
        <f>(R16*SUMPRODUCT(K17:$K$23, X17:$X$23)-$AZ$3*SUMPRODUCT(K16:$K$22, W17:$W$23))/Z16</f>
        <v>1791.3615797762377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1558.4511882840991</v>
      </c>
      <c r="P17">
        <f t="shared" si="30"/>
        <v>77.922559414204954</v>
      </c>
      <c r="Q17" s="5">
        <f t="shared" si="31"/>
        <v>12.5</v>
      </c>
      <c r="R17">
        <f t="shared" si="0"/>
        <v>250000</v>
      </c>
      <c r="S17">
        <f t="shared" si="1"/>
        <v>1651.137872727923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1469.6807952447498</v>
      </c>
      <c r="AC17">
        <f t="shared" si="2"/>
        <v>1331.3011871225863</v>
      </c>
      <c r="AE17">
        <f t="shared" si="3"/>
        <v>1256.5685466395391</v>
      </c>
      <c r="AF17">
        <f t="shared" si="4"/>
        <v>-62.828427331976954</v>
      </c>
      <c r="AG17">
        <f t="shared" si="5"/>
        <v>-10.078664606934677</v>
      </c>
      <c r="AH17">
        <f t="shared" si="6"/>
        <v>-1482.3058654301026</v>
      </c>
      <c r="AI17">
        <f t="shared" si="7"/>
        <v>-298.64441072947488</v>
      </c>
      <c r="AJ17">
        <f t="shared" si="8"/>
        <v>138.37960812216352</v>
      </c>
      <c r="AK17">
        <f t="shared" si="32"/>
        <v>164.33307042787766</v>
      </c>
      <c r="AL17">
        <f t="shared" si="9"/>
        <v>4.068267820566291</v>
      </c>
      <c r="AN17">
        <f t="shared" si="10"/>
        <v>517.74497696255003</v>
      </c>
      <c r="AO17">
        <f t="shared" si="11"/>
        <v>-25.887248848127498</v>
      </c>
      <c r="AP17">
        <f t="shared" si="12"/>
        <v>-4.15272050910849</v>
      </c>
      <c r="AQ17">
        <f t="shared" si="13"/>
        <v>-610.75571102028766</v>
      </c>
      <c r="AR17">
        <f t="shared" si="14"/>
        <v>-123.05070341497355</v>
      </c>
      <c r="AS17">
        <f t="shared" si="15"/>
        <v>57.016664320381501</v>
      </c>
      <c r="AT17">
        <f t="shared" si="16"/>
        <v>67.7102908475661</v>
      </c>
      <c r="AU17">
        <f t="shared" si="17"/>
        <v>1.6762517529740468</v>
      </c>
      <c r="AW17">
        <v>14</v>
      </c>
      <c r="AX17">
        <f>(R17*SUMPRODUCT(K18:$K$23, X18:$X$23)-$AZ$3*SUMPRODUCT(K17:$K$22, W18:$W$23))/Z17</f>
        <v>1651.137872727923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1558.4511882840991</v>
      </c>
      <c r="P18">
        <f t="shared" si="30"/>
        <v>77.922559414204954</v>
      </c>
      <c r="Q18" s="5">
        <f t="shared" si="31"/>
        <v>12.5</v>
      </c>
      <c r="R18">
        <f t="shared" si="0"/>
        <v>250000</v>
      </c>
      <c r="S18">
        <f t="shared" si="1"/>
        <v>1479.7638819798267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1331.3011871225863</v>
      </c>
      <c r="AC18">
        <f t="shared" si="2"/>
        <v>1172.0219267322295</v>
      </c>
      <c r="AE18">
        <f t="shared" si="3"/>
        <v>1234.3448753236721</v>
      </c>
      <c r="AF18">
        <f t="shared" si="4"/>
        <v>-61.717243766183607</v>
      </c>
      <c r="AG18">
        <f t="shared" si="5"/>
        <v>-9.90041334469643</v>
      </c>
      <c r="AH18">
        <f t="shared" si="6"/>
        <v>-1549.2923233779984</v>
      </c>
      <c r="AI18">
        <f t="shared" si="7"/>
        <v>-386.56510516520643</v>
      </c>
      <c r="AJ18">
        <f t="shared" si="8"/>
        <v>159.27926039035674</v>
      </c>
      <c r="AK18">
        <f t="shared" si="32"/>
        <v>175.52541018947323</v>
      </c>
      <c r="AL18">
        <f t="shared" si="9"/>
        <v>-51.760434585376458</v>
      </c>
      <c r="AN18">
        <f t="shared" si="10"/>
        <v>475.27160013081982</v>
      </c>
      <c r="AO18">
        <f t="shared" si="11"/>
        <v>-23.763580006540991</v>
      </c>
      <c r="AP18">
        <f t="shared" si="12"/>
        <v>-3.8120507374865875</v>
      </c>
      <c r="AQ18">
        <f t="shared" si="13"/>
        <v>-596.53882502584531</v>
      </c>
      <c r="AR18">
        <f t="shared" si="14"/>
        <v>-148.84285563905308</v>
      </c>
      <c r="AS18">
        <f t="shared" si="15"/>
        <v>61.328815363314028</v>
      </c>
      <c r="AT18">
        <f t="shared" si="16"/>
        <v>67.584225634261514</v>
      </c>
      <c r="AU18">
        <f t="shared" si="17"/>
        <v>-19.929814641477545</v>
      </c>
      <c r="AW18">
        <v>15</v>
      </c>
      <c r="AX18">
        <f>(R18*SUMPRODUCT(K19:$K$23, X19:$X$23)-$AZ$3*SUMPRODUCT(K18:$K$22, W19:$W$23))/Z18</f>
        <v>1479.7638819798267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1558.4511882840991</v>
      </c>
      <c r="P19">
        <f t="shared" si="30"/>
        <v>77.922559414204954</v>
      </c>
      <c r="Q19" s="5">
        <f t="shared" si="31"/>
        <v>12.5</v>
      </c>
      <c r="R19">
        <f t="shared" si="0"/>
        <v>250000</v>
      </c>
      <c r="S19">
        <f t="shared" si="1"/>
        <v>1274.1145228183263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1172.0219267322295</v>
      </c>
      <c r="AC19">
        <f t="shared" si="2"/>
        <v>990.77144335016442</v>
      </c>
      <c r="AE19">
        <f t="shared" si="3"/>
        <v>1211.8760955581554</v>
      </c>
      <c r="AF19">
        <f t="shared" si="4"/>
        <v>-60.593804777907771</v>
      </c>
      <c r="AG19">
        <f t="shared" si="5"/>
        <v>-9.720196120582921</v>
      </c>
      <c r="AH19">
        <f t="shared" si="6"/>
        <v>-1624.2618133308963</v>
      </c>
      <c r="AI19">
        <f t="shared" si="7"/>
        <v>-482.69971867123149</v>
      </c>
      <c r="AJ19">
        <f t="shared" si="8"/>
        <v>181.25048338206511</v>
      </c>
      <c r="AK19">
        <f t="shared" si="32"/>
        <v>170.53052956541583</v>
      </c>
      <c r="AL19">
        <f t="shared" si="9"/>
        <v>-130.91870572375055</v>
      </c>
      <c r="AN19">
        <f t="shared" si="10"/>
        <v>434.71234506580822</v>
      </c>
      <c r="AO19">
        <f t="shared" si="11"/>
        <v>-21.73561725329041</v>
      </c>
      <c r="AP19">
        <f t="shared" si="12"/>
        <v>-3.4867337226682684</v>
      </c>
      <c r="AQ19">
        <f t="shared" si="13"/>
        <v>-582.6393180473724</v>
      </c>
      <c r="AR19">
        <f t="shared" si="14"/>
        <v>-173.14932395752282</v>
      </c>
      <c r="AS19">
        <f t="shared" si="15"/>
        <v>65.016401399550318</v>
      </c>
      <c r="AT19">
        <f t="shared" si="16"/>
        <v>61.171044370301829</v>
      </c>
      <c r="AU19">
        <f t="shared" si="17"/>
        <v>-46.961878187670685</v>
      </c>
      <c r="AW19">
        <v>16</v>
      </c>
      <c r="AX19">
        <f>(R19*SUMPRODUCT(K20:$K$23, X20:$X$23)-$AZ$3*SUMPRODUCT(K19:$K$22, W20:$W$23))/Z19</f>
        <v>1274.1145228183263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1558.4511882840991</v>
      </c>
      <c r="P20">
        <f t="shared" si="30"/>
        <v>77.922559414204954</v>
      </c>
      <c r="Q20" s="5">
        <f t="shared" si="31"/>
        <v>12.5</v>
      </c>
      <c r="R20">
        <f t="shared" si="0"/>
        <v>250000</v>
      </c>
      <c r="S20">
        <f t="shared" si="1"/>
        <v>1017.2701228578898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990.77144335016442</v>
      </c>
      <c r="AC20">
        <f t="shared" si="2"/>
        <v>776.17751345600493</v>
      </c>
      <c r="AE20">
        <f t="shared" si="3"/>
        <v>1189.0988843421399</v>
      </c>
      <c r="AF20">
        <f t="shared" si="4"/>
        <v>-59.454944217106991</v>
      </c>
      <c r="AG20">
        <f t="shared" si="5"/>
        <v>-9.5375050344965651</v>
      </c>
      <c r="AH20">
        <f t="shared" si="6"/>
        <v>-1709.7824976105358</v>
      </c>
      <c r="AI20">
        <f t="shared" si="7"/>
        <v>-589.67606251999928</v>
      </c>
      <c r="AJ20">
        <f t="shared" si="8"/>
        <v>214.59392989415949</v>
      </c>
      <c r="AK20">
        <f t="shared" si="32"/>
        <v>115.13855532270321</v>
      </c>
      <c r="AL20">
        <f t="shared" si="9"/>
        <v>-259.94357730313658</v>
      </c>
      <c r="AN20">
        <f t="shared" si="10"/>
        <v>404.57358108725822</v>
      </c>
      <c r="AO20">
        <f t="shared" si="11"/>
        <v>-20.22867905436291</v>
      </c>
      <c r="AP20">
        <f t="shared" si="12"/>
        <v>-3.2449972136495475</v>
      </c>
      <c r="AQ20">
        <f t="shared" si="13"/>
        <v>-581.72859889722884</v>
      </c>
      <c r="AR20">
        <f t="shared" si="14"/>
        <v>-200.628694077983</v>
      </c>
      <c r="AS20">
        <f t="shared" si="15"/>
        <v>73.012459972914812</v>
      </c>
      <c r="AT20">
        <f t="shared" si="16"/>
        <v>39.174216931412388</v>
      </c>
      <c r="AU20">
        <f t="shared" si="17"/>
        <v>-88.442017173655813</v>
      </c>
      <c r="AW20">
        <v>17</v>
      </c>
      <c r="AX20">
        <f>(R20*SUMPRODUCT(K21:$K$23, X21:$X$23)-$AZ$3*SUMPRODUCT(K20:$K$22, W21:$W$23))/Z20</f>
        <v>1017.2701228578898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1558.4511882840991</v>
      </c>
      <c r="P21">
        <f t="shared" si="30"/>
        <v>77.922559414204954</v>
      </c>
      <c r="Q21" s="5">
        <f t="shared" si="31"/>
        <v>12.5</v>
      </c>
      <c r="R21">
        <f t="shared" si="0"/>
        <v>250000</v>
      </c>
      <c r="S21">
        <f t="shared" si="1"/>
        <v>712.10441295881537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776.17751345600493</v>
      </c>
      <c r="AC21">
        <f t="shared" si="2"/>
        <v>532.75285618459566</v>
      </c>
      <c r="AE21">
        <f t="shared" si="3"/>
        <v>1165.9376162729236</v>
      </c>
      <c r="AF21">
        <f t="shared" si="4"/>
        <v>-58.296880813646183</v>
      </c>
      <c r="AG21">
        <f t="shared" si="5"/>
        <v>-9.3517335114346398</v>
      </c>
      <c r="AH21">
        <f t="shared" si="6"/>
        <v>-1807.9294543391686</v>
      </c>
      <c r="AI21">
        <f t="shared" si="7"/>
        <v>-709.64045239132565</v>
      </c>
      <c r="AJ21">
        <f t="shared" si="8"/>
        <v>243.42465727140927</v>
      </c>
      <c r="AK21">
        <f t="shared" si="32"/>
        <v>96.639876169353997</v>
      </c>
      <c r="AL21">
        <f t="shared" si="9"/>
        <v>-369.57591895056237</v>
      </c>
      <c r="AN21">
        <f t="shared" si="10"/>
        <v>377.33596202305779</v>
      </c>
      <c r="AO21">
        <f t="shared" si="11"/>
        <v>-18.866798101152892</v>
      </c>
      <c r="AP21">
        <f t="shared" si="12"/>
        <v>-3.0265301606792372</v>
      </c>
      <c r="AQ21">
        <f t="shared" si="13"/>
        <v>-585.10574699839083</v>
      </c>
      <c r="AR21">
        <f t="shared" si="14"/>
        <v>-229.66311323716511</v>
      </c>
      <c r="AS21">
        <f t="shared" si="15"/>
        <v>78.780267442833193</v>
      </c>
      <c r="AT21">
        <f t="shared" si="16"/>
        <v>31.275859132772371</v>
      </c>
      <c r="AU21">
        <f t="shared" si="17"/>
        <v>-119.60698666155953</v>
      </c>
      <c r="AW21">
        <v>18</v>
      </c>
      <c r="AX21">
        <f>(R21*SUMPRODUCT(K22:$K$23, X22:$X$23)-$AZ$3*SUMPRODUCT(K21:$K$22, W22:$W$23))/Z21</f>
        <v>712.10441295881537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1558.4511882840991</v>
      </c>
      <c r="P22">
        <f t="shared" si="30"/>
        <v>77.922559414204954</v>
      </c>
      <c r="Q22" s="5">
        <f t="shared" si="31"/>
        <v>12.5</v>
      </c>
      <c r="R22">
        <f t="shared" si="0"/>
        <v>250000</v>
      </c>
      <c r="S22">
        <f t="shared" si="1"/>
        <v>369.36013146224354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532.75285618459566</v>
      </c>
      <c r="AC22">
        <f t="shared" si="2"/>
        <v>270.73272136456927</v>
      </c>
      <c r="AE22">
        <f t="shared" si="3"/>
        <v>1142.3098904791527</v>
      </c>
      <c r="AF22">
        <f t="shared" si="4"/>
        <v>-57.115494523957643</v>
      </c>
      <c r="AG22">
        <f t="shared" si="5"/>
        <v>-9.1622206318254165</v>
      </c>
      <c r="AH22">
        <f t="shared" si="6"/>
        <v>-1919.9108898975314</v>
      </c>
      <c r="AI22">
        <f t="shared" si="7"/>
        <v>-843.8787145741619</v>
      </c>
      <c r="AJ22">
        <f t="shared" si="8"/>
        <v>262.02013482002639</v>
      </c>
      <c r="AK22">
        <f t="shared" si="32"/>
        <v>113.25630764978536</v>
      </c>
      <c r="AL22">
        <f t="shared" si="9"/>
        <v>-468.60227210435011</v>
      </c>
      <c r="AN22">
        <f t="shared" si="10"/>
        <v>345.50397079687895</v>
      </c>
      <c r="AO22">
        <f t="shared" si="11"/>
        <v>-17.275198539843949</v>
      </c>
      <c r="AP22">
        <f t="shared" si="12"/>
        <v>-2.7712126420309087</v>
      </c>
      <c r="AQ22">
        <f t="shared" si="13"/>
        <v>-580.69779624995078</v>
      </c>
      <c r="AR22">
        <f t="shared" si="14"/>
        <v>-255.24023663494671</v>
      </c>
      <c r="AS22">
        <f t="shared" si="15"/>
        <v>79.250821308287399</v>
      </c>
      <c r="AT22">
        <f t="shared" si="16"/>
        <v>34.255594157886627</v>
      </c>
      <c r="AU22">
        <f t="shared" si="17"/>
        <v>-141.73382116877266</v>
      </c>
      <c r="AW22">
        <v>19</v>
      </c>
      <c r="AX22">
        <f>(R22*SUMPRODUCT(K23:$K$23, X23:$X$23)-$AZ$3*SUMPRODUCT(K22:$K$22, W23:$W$23))/Z22</f>
        <v>369.36013146224354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1558.4511882840991</v>
      </c>
      <c r="P23">
        <f t="shared" si="30"/>
        <v>77.922559414204954</v>
      </c>
      <c r="Q23" s="5">
        <f t="shared" si="31"/>
        <v>12.5</v>
      </c>
      <c r="R23">
        <f t="shared" si="0"/>
        <v>250000</v>
      </c>
      <c r="S23">
        <f t="shared" si="1"/>
        <v>377.36170914290972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270.73272136456927</v>
      </c>
      <c r="AC23">
        <f t="shared" si="2"/>
        <v>270.73272136456927</v>
      </c>
      <c r="AE23">
        <f t="shared" si="3"/>
        <v>1118.088351561433</v>
      </c>
      <c r="AF23">
        <f t="shared" si="4"/>
        <v>-55.904417578071651</v>
      </c>
      <c r="AG23">
        <f t="shared" si="5"/>
        <v>-8.9679449055481921</v>
      </c>
      <c r="AH23">
        <f t="shared" si="6"/>
        <v>-2053.0703991794398</v>
      </c>
      <c r="AI23">
        <f t="shared" si="7"/>
        <v>-999.85441010162663</v>
      </c>
      <c r="AJ23">
        <f t="shared" si="8"/>
        <v>0</v>
      </c>
      <c r="AK23">
        <f t="shared" si="32"/>
        <v>138.49004049064999</v>
      </c>
      <c r="AL23">
        <f t="shared" si="9"/>
        <v>-861.36436961097661</v>
      </c>
      <c r="AN23">
        <f t="shared" si="10"/>
        <v>306.34831470251112</v>
      </c>
      <c r="AO23">
        <f t="shared" si="11"/>
        <v>-15.317415735125556</v>
      </c>
      <c r="AP23">
        <f t="shared" si="12"/>
        <v>-2.4571535910583258</v>
      </c>
      <c r="AQ23">
        <f t="shared" si="13"/>
        <v>-562.52679484218334</v>
      </c>
      <c r="AR23">
        <f t="shared" si="14"/>
        <v>-273.95304946585605</v>
      </c>
      <c r="AS23">
        <f t="shared" si="15"/>
        <v>0</v>
      </c>
      <c r="AT23">
        <f t="shared" si="16"/>
        <v>37.945293364468128</v>
      </c>
      <c r="AU23">
        <f t="shared" si="17"/>
        <v>-236.00775610138794</v>
      </c>
      <c r="AW23">
        <v>20</v>
      </c>
      <c r="AX23">
        <f>(R23*SUMPRODUCT(K$23:$K24, X$23:$X24)-$AZ$3*SUMPRODUCT(K$22:$K23, W$23:$W24))/Z23</f>
        <v>377.36170914290972</v>
      </c>
    </row>
    <row r="25" spans="5:50" x14ac:dyDescent="0.25">
      <c r="AN25" s="6">
        <f t="shared" ref="AN25:AU25" si="33">SUM(AN3:AN23)</f>
        <v>14615.390956244202</v>
      </c>
      <c r="AO25" s="6">
        <f t="shared" si="33"/>
        <v>-1899.6079390252846</v>
      </c>
      <c r="AP25" s="6">
        <f t="shared" si="33"/>
        <v>-204.72689059912256</v>
      </c>
      <c r="AQ25" s="6">
        <f t="shared" si="33"/>
        <v>-13302.353404795049</v>
      </c>
      <c r="AR25" s="6">
        <f t="shared" si="33"/>
        <v>-791.29727817525009</v>
      </c>
      <c r="AS25" s="6">
        <f t="shared" si="33"/>
        <v>-836.51294476883481</v>
      </c>
      <c r="AT25" s="6">
        <f t="shared" si="33"/>
        <v>1627.8102229440849</v>
      </c>
      <c r="AU25" s="7">
        <f t="shared" si="33"/>
        <v>3.694822225952521E-13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B31FB-1475-4C43-B3D0-CA60003D0C78}">
  <sheetPr codeName="Sheet13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1550.622810601729</v>
      </c>
      <c r="K3">
        <v>1</v>
      </c>
      <c r="L3" s="2">
        <v>0</v>
      </c>
      <c r="O3">
        <f>$C$3</f>
        <v>1550.622810601729</v>
      </c>
      <c r="P3">
        <f>O3*B5</f>
        <v>1240.4982484813834</v>
      </c>
      <c r="Q3" s="5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1550.622810601729</v>
      </c>
      <c r="AF3">
        <f t="shared" ref="AF3:AF23" si="4">-$Z3*P3</f>
        <v>-1240.4982484813834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210.12456212034567</v>
      </c>
      <c r="AJ3">
        <f t="shared" ref="AJ3:AJ23" si="8">AB3-AC3</f>
        <v>0</v>
      </c>
      <c r="AL3">
        <f t="shared" ref="AL3:AL23" si="9">SUM(AI3:AK3)</f>
        <v>210.12456212034567</v>
      </c>
      <c r="AN3">
        <f t="shared" ref="AN3:AN23" si="10">AE3*$K3</f>
        <v>1550.622810601729</v>
      </c>
      <c r="AO3">
        <f t="shared" ref="AO3:AO23" si="11">AF3*$K3</f>
        <v>-1240.4982484813834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210.12456212034567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210.12456212034567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1254.4570283367345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500000</v>
      </c>
      <c r="S4">
        <f t="shared" si="1"/>
        <v>37.650060000905988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37.175857495194577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-1297.5</v>
      </c>
      <c r="AI4">
        <f t="shared" si="7"/>
        <v>-1297.5</v>
      </c>
      <c r="AJ4">
        <f t="shared" si="8"/>
        <v>-37.175857495194577</v>
      </c>
      <c r="AK4">
        <f>G4*MAX(0, SUM(AB4, AE4:AF4))</f>
        <v>0</v>
      </c>
      <c r="AL4">
        <f t="shared" si="9"/>
        <v>-1334.6758574951946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-1217.2811708415422</v>
      </c>
      <c r="AR4">
        <f t="shared" si="14"/>
        <v>-1217.2811708415422</v>
      </c>
      <c r="AS4">
        <f t="shared" si="15"/>
        <v>-34.877434557833354</v>
      </c>
      <c r="AT4">
        <f t="shared" si="16"/>
        <v>0</v>
      </c>
      <c r="AU4">
        <f t="shared" si="17"/>
        <v>-1252.1586053993756</v>
      </c>
      <c r="AW4">
        <v>1</v>
      </c>
      <c r="AX4">
        <f>(R4*SUMPRODUCT(K5:$K$23, X5:$X$23)-$AZ$3*SUMPRODUCT(K4:$K$22, W5:$W$23))/Z4</f>
        <v>37.650060000905988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1550.622810601729</v>
      </c>
      <c r="P5">
        <f t="shared" ref="P5:P23" si="30">O5*$C$5</f>
        <v>77.531140530086461</v>
      </c>
      <c r="Q5" s="5">
        <f t="shared" ref="Q5:Q23" si="31">$C$8</f>
        <v>12.5</v>
      </c>
      <c r="R5">
        <f t="shared" si="0"/>
        <v>500000</v>
      </c>
      <c r="S5">
        <f t="shared" si="1"/>
        <v>93.528299481530112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37.175857495194577</v>
      </c>
      <c r="AC5">
        <f t="shared" si="2"/>
        <v>91.18678898694634</v>
      </c>
      <c r="AE5">
        <f t="shared" si="3"/>
        <v>1511.8024791695088</v>
      </c>
      <c r="AF5">
        <f t="shared" si="4"/>
        <v>-75.590123958475459</v>
      </c>
      <c r="AG5">
        <f t="shared" si="5"/>
        <v>-12.187058555062501</v>
      </c>
      <c r="AH5">
        <f t="shared" si="6"/>
        <v>-1283.1327975000002</v>
      </c>
      <c r="AI5">
        <f t="shared" si="7"/>
        <v>140.89249915597065</v>
      </c>
      <c r="AJ5">
        <f t="shared" si="8"/>
        <v>-54.010931491751762</v>
      </c>
      <c r="AK5">
        <f>G5*SUM(AB5, AE5:AF5)</f>
        <v>60.408916720955347</v>
      </c>
      <c r="AL5">
        <f t="shared" si="9"/>
        <v>147.29048438517424</v>
      </c>
      <c r="AN5">
        <f t="shared" si="10"/>
        <v>1305.5359462122738</v>
      </c>
      <c r="AO5">
        <f t="shared" si="11"/>
        <v>-65.276797310613702</v>
      </c>
      <c r="AP5">
        <f t="shared" si="12"/>
        <v>-10.52428689690219</v>
      </c>
      <c r="AQ5">
        <f t="shared" si="13"/>
        <v>-1108.0653815440248</v>
      </c>
      <c r="AR5">
        <f t="shared" si="14"/>
        <v>121.66948046073291</v>
      </c>
      <c r="AS5">
        <f t="shared" si="15"/>
        <v>-46.641815662073824</v>
      </c>
      <c r="AT5">
        <f t="shared" si="16"/>
        <v>52.166875856874512</v>
      </c>
      <c r="AU5">
        <f t="shared" si="17"/>
        <v>127.1945406555336</v>
      </c>
      <c r="AW5">
        <v>2</v>
      </c>
      <c r="AX5">
        <f>(R5*SUMPRODUCT(K6:$K$23, X6:$X$23)-$AZ$3*SUMPRODUCT(K5:$K$22, W6:$W$23))/Z5</f>
        <v>93.528299481530112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1550.622810601729</v>
      </c>
      <c r="P6">
        <f t="shared" si="30"/>
        <v>77.531140530086461</v>
      </c>
      <c r="Q6" s="5">
        <f t="shared" si="31"/>
        <v>12.5</v>
      </c>
      <c r="R6">
        <f t="shared" si="0"/>
        <v>500000</v>
      </c>
      <c r="S6">
        <f t="shared" si="1"/>
        <v>165.27094733267117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91.18678898694634</v>
      </c>
      <c r="AC6">
        <f t="shared" si="2"/>
        <v>159.10257356120746</v>
      </c>
      <c r="AE6">
        <f t="shared" si="3"/>
        <v>1492.7492325245357</v>
      </c>
      <c r="AF6">
        <f t="shared" si="4"/>
        <v>-74.637461626226795</v>
      </c>
      <c r="AG6">
        <f t="shared" si="5"/>
        <v>-12.033465056093048</v>
      </c>
      <c r="AH6">
        <f t="shared" si="6"/>
        <v>-1268.9165367531075</v>
      </c>
      <c r="AI6">
        <f t="shared" si="7"/>
        <v>137.16176908910847</v>
      </c>
      <c r="AJ6">
        <f t="shared" si="8"/>
        <v>-67.915784574261124</v>
      </c>
      <c r="AK6">
        <f>G6*SUM(AB6, AE6:AF6)</f>
        <v>88.293965753287438</v>
      </c>
      <c r="AL6">
        <f t="shared" si="9"/>
        <v>157.53995026813479</v>
      </c>
      <c r="AN6">
        <f t="shared" si="10"/>
        <v>1162.5922408749645</v>
      </c>
      <c r="AO6">
        <f t="shared" si="11"/>
        <v>-58.129612043748232</v>
      </c>
      <c r="AP6">
        <f t="shared" si="12"/>
        <v>-9.3719780926592087</v>
      </c>
      <c r="AQ6">
        <f t="shared" si="13"/>
        <v>-988.26546870982679</v>
      </c>
      <c r="AR6">
        <f t="shared" si="14"/>
        <v>106.82518202873035</v>
      </c>
      <c r="AS6">
        <f t="shared" si="15"/>
        <v>-52.894593719158905</v>
      </c>
      <c r="AT6">
        <f t="shared" si="16"/>
        <v>68.765655519547948</v>
      </c>
      <c r="AU6">
        <f t="shared" si="17"/>
        <v>122.6962438291194</v>
      </c>
      <c r="AW6">
        <v>3</v>
      </c>
      <c r="AX6">
        <f>(R6*SUMPRODUCT(K7:$K$23, X7:$X$23)-$AZ$3*SUMPRODUCT(K6:$K$22, W7:$W$23))/Z6</f>
        <v>165.27094733267117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1550.622810601729</v>
      </c>
      <c r="P7">
        <f t="shared" si="30"/>
        <v>77.531140530086461</v>
      </c>
      <c r="Q7" s="5">
        <f t="shared" si="31"/>
        <v>12.5</v>
      </c>
      <c r="R7">
        <f t="shared" si="0"/>
        <v>500000</v>
      </c>
      <c r="S7">
        <f t="shared" si="1"/>
        <v>225.78667638846773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159.10257356120746</v>
      </c>
      <c r="AC7">
        <f t="shared" si="2"/>
        <v>214.61921550957413</v>
      </c>
      <c r="AE7">
        <f t="shared" si="3"/>
        <v>1473.9286502008663</v>
      </c>
      <c r="AF7">
        <f t="shared" si="4"/>
        <v>-73.696432510043323</v>
      </c>
      <c r="AG7">
        <f t="shared" si="5"/>
        <v>-11.881747128665827</v>
      </c>
      <c r="AH7">
        <f t="shared" si="6"/>
        <v>-1255.3310746516267</v>
      </c>
      <c r="AI7">
        <f t="shared" si="7"/>
        <v>133.01939591053042</v>
      </c>
      <c r="AJ7">
        <f t="shared" si="8"/>
        <v>-55.516641948366669</v>
      </c>
      <c r="AK7">
        <f>G7*SUM(AB7, AE7:AF7)</f>
        <v>76.5633382504747</v>
      </c>
      <c r="AL7">
        <f t="shared" si="9"/>
        <v>154.06609221263847</v>
      </c>
      <c r="AN7">
        <f t="shared" si="10"/>
        <v>1039.1366686901538</v>
      </c>
      <c r="AO7">
        <f t="shared" si="11"/>
        <v>-51.956833434507693</v>
      </c>
      <c r="AP7">
        <f t="shared" si="12"/>
        <v>-8.3767685279867496</v>
      </c>
      <c r="AQ7">
        <f t="shared" si="13"/>
        <v>-885.02286107197313</v>
      </c>
      <c r="AR7">
        <f t="shared" si="14"/>
        <v>93.780205655686231</v>
      </c>
      <c r="AS7">
        <f t="shared" si="15"/>
        <v>-39.139871772780801</v>
      </c>
      <c r="AT7">
        <f t="shared" si="16"/>
        <v>53.978034990060976</v>
      </c>
      <c r="AU7">
        <f t="shared" si="17"/>
        <v>108.61836887296641</v>
      </c>
      <c r="AW7">
        <v>4</v>
      </c>
      <c r="AX7">
        <f>(R7*SUMPRODUCT(K8:$K$23, X8:$X$23)-$AZ$3*SUMPRODUCT(K7:$K$22, W8:$W$23))/Z7</f>
        <v>225.78667638846773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1550.622810601729</v>
      </c>
      <c r="P8">
        <f t="shared" si="30"/>
        <v>77.531140530086461</v>
      </c>
      <c r="Q8" s="5">
        <f t="shared" si="31"/>
        <v>12.5</v>
      </c>
      <c r="R8">
        <f t="shared" si="0"/>
        <v>500000</v>
      </c>
      <c r="S8">
        <f t="shared" si="1"/>
        <v>254.23941651129041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214.61921550957413</v>
      </c>
      <c r="AC8">
        <f t="shared" si="2"/>
        <v>238.61631833988031</v>
      </c>
      <c r="AE8">
        <f t="shared" si="3"/>
        <v>1455.3365142072325</v>
      </c>
      <c r="AF8">
        <f t="shared" si="4"/>
        <v>-72.76682571036163</v>
      </c>
      <c r="AG8">
        <f t="shared" si="5"/>
        <v>-11.731870770384836</v>
      </c>
      <c r="AH8">
        <f t="shared" si="6"/>
        <v>-1242.3554797732988</v>
      </c>
      <c r="AI8">
        <f t="shared" si="7"/>
        <v>128.4823379531872</v>
      </c>
      <c r="AJ8">
        <f t="shared" si="8"/>
        <v>-23.997102830306176</v>
      </c>
      <c r="AK8">
        <f t="shared" ref="AK8:AK23" si="32">G8*SUM(AB8:AB8, AE8:AF8)</f>
        <v>34.020123655337279</v>
      </c>
      <c r="AL8">
        <f t="shared" si="9"/>
        <v>138.50535877821829</v>
      </c>
      <c r="AN8">
        <f t="shared" si="10"/>
        <v>956.67039510610357</v>
      </c>
      <c r="AO8">
        <f t="shared" si="11"/>
        <v>-47.833519755305176</v>
      </c>
      <c r="AP8">
        <f t="shared" si="12"/>
        <v>-7.7119850534030059</v>
      </c>
      <c r="AQ8">
        <f t="shared" si="13"/>
        <v>-816.66658954433046</v>
      </c>
      <c r="AR8">
        <f t="shared" si="14"/>
        <v>84.458300753064876</v>
      </c>
      <c r="AS8">
        <f t="shared" si="15"/>
        <v>-15.774576960007339</v>
      </c>
      <c r="AT8">
        <f t="shared" si="16"/>
        <v>22.363243704249985</v>
      </c>
      <c r="AU8">
        <f t="shared" si="17"/>
        <v>91.04696749730752</v>
      </c>
      <c r="AW8">
        <v>5</v>
      </c>
      <c r="AX8">
        <f>(R8*SUMPRODUCT(K9:$K$23, X9:$X$23)-$AZ$3*SUMPRODUCT(K8:$K$22, W9:$W$23))/Z8</f>
        <v>254.23941651129041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1550.622810601729</v>
      </c>
      <c r="P9">
        <f t="shared" si="30"/>
        <v>77.531140530086461</v>
      </c>
      <c r="Q9" s="5">
        <f t="shared" si="31"/>
        <v>12.5</v>
      </c>
      <c r="R9">
        <f t="shared" si="0"/>
        <v>500000</v>
      </c>
      <c r="S9">
        <f t="shared" si="1"/>
        <v>262.51364250109123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238.61631833988031</v>
      </c>
      <c r="AC9">
        <f t="shared" si="2"/>
        <v>243.27176283437623</v>
      </c>
      <c r="AE9">
        <f t="shared" si="3"/>
        <v>1436.9643460518805</v>
      </c>
      <c r="AF9">
        <f t="shared" si="4"/>
        <v>-71.848217302594037</v>
      </c>
      <c r="AG9">
        <f t="shared" si="5"/>
        <v>-11.583767633779498</v>
      </c>
      <c r="AH9">
        <f t="shared" si="6"/>
        <v>-1231.3771560595924</v>
      </c>
      <c r="AI9">
        <f t="shared" si="7"/>
        <v>122.15520505591462</v>
      </c>
      <c r="AJ9">
        <f t="shared" si="8"/>
        <v>-4.6554444944959243</v>
      </c>
      <c r="AK9">
        <f t="shared" si="32"/>
        <v>9.462021437826083</v>
      </c>
      <c r="AL9">
        <f t="shared" si="9"/>
        <v>126.96178199924478</v>
      </c>
      <c r="AN9">
        <f t="shared" si="10"/>
        <v>897.73178866972466</v>
      </c>
      <c r="AO9">
        <f t="shared" si="11"/>
        <v>-44.886589433486236</v>
      </c>
      <c r="AP9">
        <f t="shared" si="12"/>
        <v>-7.2368646208789649</v>
      </c>
      <c r="AQ9">
        <f t="shared" si="13"/>
        <v>-769.29286371904539</v>
      </c>
      <c r="AR9">
        <f t="shared" si="14"/>
        <v>76.315470896314039</v>
      </c>
      <c r="AS9">
        <f t="shared" si="15"/>
        <v>-2.9084510861938644</v>
      </c>
      <c r="AT9">
        <f t="shared" si="16"/>
        <v>5.9113209406687721</v>
      </c>
      <c r="AU9">
        <f t="shared" si="17"/>
        <v>79.318340750788948</v>
      </c>
      <c r="AW9">
        <v>6</v>
      </c>
      <c r="AX9">
        <f>(R9*SUMPRODUCT(K10:$K$23, X10:$X$23)-$AZ$3*SUMPRODUCT(K9:$K$22, W10:$W$23))/Z9</f>
        <v>262.51364250109123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1550.622810601729</v>
      </c>
      <c r="P10">
        <f t="shared" si="30"/>
        <v>77.531140530086461</v>
      </c>
      <c r="Q10" s="5">
        <f t="shared" si="31"/>
        <v>12.5</v>
      </c>
      <c r="R10">
        <f t="shared" si="0"/>
        <v>500000</v>
      </c>
      <c r="S10">
        <f t="shared" si="1"/>
        <v>267.56586888876706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243.27176283437623</v>
      </c>
      <c r="AC10">
        <f t="shared" si="2"/>
        <v>244.82077355788439</v>
      </c>
      <c r="AE10">
        <f t="shared" si="3"/>
        <v>1418.8083015395152</v>
      </c>
      <c r="AF10">
        <f t="shared" si="4"/>
        <v>-70.940415076975768</v>
      </c>
      <c r="AG10">
        <f t="shared" si="5"/>
        <v>-11.437406729726696</v>
      </c>
      <c r="AH10">
        <f t="shared" si="6"/>
        <v>-1220.9291086003593</v>
      </c>
      <c r="AI10">
        <f t="shared" si="7"/>
        <v>115.50137113245341</v>
      </c>
      <c r="AJ10">
        <f t="shared" si="8"/>
        <v>-1.5490107235081609</v>
      </c>
      <c r="AK10">
        <f t="shared" si="32"/>
        <v>6.5236725621173548</v>
      </c>
      <c r="AL10">
        <f t="shared" si="9"/>
        <v>120.47603297106261</v>
      </c>
      <c r="AN10">
        <f t="shared" si="10"/>
        <v>842.1747719903874</v>
      </c>
      <c r="AO10">
        <f t="shared" si="11"/>
        <v>-42.108738599519377</v>
      </c>
      <c r="AP10">
        <f t="shared" si="12"/>
        <v>-6.789004120089464</v>
      </c>
      <c r="AQ10">
        <f t="shared" si="13"/>
        <v>-724.71784421913833</v>
      </c>
      <c r="AR10">
        <f t="shared" si="14"/>
        <v>68.559185051640284</v>
      </c>
      <c r="AS10">
        <f t="shared" si="15"/>
        <v>-0.91946019167327087</v>
      </c>
      <c r="AT10">
        <f t="shared" si="16"/>
        <v>3.8723148480169183</v>
      </c>
      <c r="AU10">
        <f t="shared" si="17"/>
        <v>71.512039707983931</v>
      </c>
      <c r="AW10">
        <v>7</v>
      </c>
      <c r="AX10">
        <f>(R10*SUMPRODUCT(K11:$K$23, X11:$X$23)-$AZ$3*SUMPRODUCT(K10:$K$22, W11:$W$23))/Z10</f>
        <v>267.56586888876706</v>
      </c>
    </row>
    <row r="11" spans="1:52" x14ac:dyDescent="0.25">
      <c r="A11" t="s">
        <v>33</v>
      </c>
      <c r="C11" s="25">
        <f>AU25</f>
        <v>4.9027448767446913E-13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1550.622810601729</v>
      </c>
      <c r="P11">
        <f t="shared" si="30"/>
        <v>77.531140530086461</v>
      </c>
      <c r="Q11" s="5">
        <f t="shared" si="31"/>
        <v>12.5</v>
      </c>
      <c r="R11">
        <f t="shared" si="0"/>
        <v>500000</v>
      </c>
      <c r="S11">
        <f t="shared" si="1"/>
        <v>268.45549870943341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244.82077355788439</v>
      </c>
      <c r="AC11">
        <f t="shared" si="2"/>
        <v>242.52823516574517</v>
      </c>
      <c r="AE11">
        <f t="shared" si="3"/>
        <v>1400.864632949945</v>
      </c>
      <c r="AF11">
        <f t="shared" si="4"/>
        <v>-70.043231647497251</v>
      </c>
      <c r="AG11">
        <f t="shared" si="5"/>
        <v>-11.292757846815842</v>
      </c>
      <c r="AH11">
        <f t="shared" si="6"/>
        <v>-1210.9926245434626</v>
      </c>
      <c r="AI11">
        <f t="shared" si="7"/>
        <v>108.53601891216908</v>
      </c>
      <c r="AJ11">
        <f t="shared" si="8"/>
        <v>2.2925383921392211</v>
      </c>
      <c r="AK11">
        <f t="shared" si="32"/>
        <v>3.7815412196647964</v>
      </c>
      <c r="AL11">
        <f t="shared" si="9"/>
        <v>114.61009852397311</v>
      </c>
      <c r="AN11">
        <f t="shared" si="10"/>
        <v>790.79770580030902</v>
      </c>
      <c r="AO11">
        <f t="shared" si="11"/>
        <v>-39.539885290015455</v>
      </c>
      <c r="AP11">
        <f t="shared" si="12"/>
        <v>-6.3748393580434541</v>
      </c>
      <c r="AQ11">
        <f t="shared" si="13"/>
        <v>-683.61365310040173</v>
      </c>
      <c r="AR11">
        <f t="shared" si="14"/>
        <v>61.269328051848319</v>
      </c>
      <c r="AS11">
        <f t="shared" si="15"/>
        <v>1.2941536664717868</v>
      </c>
      <c r="AT11">
        <f t="shared" si="16"/>
        <v>2.1347059884030037</v>
      </c>
      <c r="AU11">
        <f t="shared" si="17"/>
        <v>64.698187706723118</v>
      </c>
      <c r="AW11">
        <v>8</v>
      </c>
      <c r="AX11">
        <f>(R11*SUMPRODUCT(K12:$K$23, X12:$X$23)-$AZ$3*SUMPRODUCT(K11:$K$22, W12:$W$23))/Z11</f>
        <v>268.45549870943341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1550.622810601729</v>
      </c>
      <c r="P12">
        <f t="shared" si="30"/>
        <v>77.531140530086461</v>
      </c>
      <c r="Q12" s="5">
        <f t="shared" si="31"/>
        <v>12.5</v>
      </c>
      <c r="R12">
        <f t="shared" si="0"/>
        <v>500000</v>
      </c>
      <c r="S12">
        <f t="shared" si="1"/>
        <v>265.95353294744376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242.52823516574517</v>
      </c>
      <c r="AC12">
        <f t="shared" si="2"/>
        <v>237.22587570723314</v>
      </c>
      <c r="AE12">
        <f t="shared" si="3"/>
        <v>1383.1282858321658</v>
      </c>
      <c r="AF12">
        <f t="shared" si="4"/>
        <v>-69.1564142916083</v>
      </c>
      <c r="AG12">
        <f t="shared" si="5"/>
        <v>-11.149780239717307</v>
      </c>
      <c r="AH12">
        <f t="shared" si="6"/>
        <v>-1202.0011452150784</v>
      </c>
      <c r="AI12">
        <f t="shared" si="7"/>
        <v>100.82094608576176</v>
      </c>
      <c r="AJ12">
        <f t="shared" si="8"/>
        <v>5.3023594585120293</v>
      </c>
      <c r="AK12">
        <f t="shared" si="32"/>
        <v>3.579950245424496</v>
      </c>
      <c r="AL12">
        <f t="shared" si="9"/>
        <v>109.70325578969829</v>
      </c>
      <c r="AN12">
        <f t="shared" si="10"/>
        <v>742.2620173468689</v>
      </c>
      <c r="AO12">
        <f t="shared" si="11"/>
        <v>-37.113100867343448</v>
      </c>
      <c r="AP12">
        <f t="shared" si="12"/>
        <v>-5.9835797289963546</v>
      </c>
      <c r="AQ12">
        <f t="shared" si="13"/>
        <v>-645.05932243573091</v>
      </c>
      <c r="AR12">
        <f t="shared" si="14"/>
        <v>54.106014314798173</v>
      </c>
      <c r="AS12">
        <f t="shared" si="15"/>
        <v>2.8455350589590704</v>
      </c>
      <c r="AT12">
        <f t="shared" si="16"/>
        <v>1.9211964055607833</v>
      </c>
      <c r="AU12">
        <f t="shared" si="17"/>
        <v>58.872745779318031</v>
      </c>
      <c r="AW12">
        <v>9</v>
      </c>
      <c r="AX12">
        <f>(R12*SUMPRODUCT(K13:$K$23, X13:$X$23)-$AZ$3*SUMPRODUCT(K12:$K$22, W13:$W$23))/Z12</f>
        <v>265.95353294744376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1550.622810601729</v>
      </c>
      <c r="P13">
        <f t="shared" si="30"/>
        <v>77.531140530086461</v>
      </c>
      <c r="Q13" s="5">
        <f t="shared" si="31"/>
        <v>12.5</v>
      </c>
      <c r="R13">
        <f t="shared" si="0"/>
        <v>500000</v>
      </c>
      <c r="S13">
        <f t="shared" si="1"/>
        <v>259.70985950507071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237.22587570723314</v>
      </c>
      <c r="AC13">
        <f t="shared" si="2"/>
        <v>228.72014933931951</v>
      </c>
      <c r="AE13">
        <f t="shared" si="3"/>
        <v>1365.5957516809572</v>
      </c>
      <c r="AF13">
        <f t="shared" si="4"/>
        <v>-68.279787584047867</v>
      </c>
      <c r="AG13">
        <f t="shared" si="5"/>
        <v>-11.00844562539865</v>
      </c>
      <c r="AH13">
        <f t="shared" si="6"/>
        <v>-1193.4724768593405</v>
      </c>
      <c r="AI13">
        <f t="shared" si="7"/>
        <v>92.835041612170016</v>
      </c>
      <c r="AJ13">
        <f t="shared" si="8"/>
        <v>8.5057263679136383</v>
      </c>
      <c r="AK13">
        <f t="shared" si="32"/>
        <v>3.0690836796082848</v>
      </c>
      <c r="AL13">
        <f t="shared" si="9"/>
        <v>104.40985165969194</v>
      </c>
      <c r="AN13">
        <f t="shared" si="10"/>
        <v>696.82714083386873</v>
      </c>
      <c r="AO13">
        <f t="shared" si="11"/>
        <v>-34.841357041693442</v>
      </c>
      <c r="AP13">
        <f t="shared" si="12"/>
        <v>-5.6173166039284927</v>
      </c>
      <c r="AQ13">
        <f t="shared" si="13"/>
        <v>-608.99721802012903</v>
      </c>
      <c r="AR13">
        <f t="shared" si="14"/>
        <v>47.371249168117743</v>
      </c>
      <c r="AS13">
        <f t="shared" si="15"/>
        <v>4.3402456242066814</v>
      </c>
      <c r="AT13">
        <f t="shared" si="16"/>
        <v>1.5660716597930471</v>
      </c>
      <c r="AU13">
        <f t="shared" si="17"/>
        <v>53.277566452117469</v>
      </c>
      <c r="AW13">
        <v>10</v>
      </c>
      <c r="AX13">
        <f>(R13*SUMPRODUCT(K14:$K$23, X14:$X$23)-$AZ$3*SUMPRODUCT(K13:$K$22, W14:$W$23))/Z13</f>
        <v>259.70985950507071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1550.622810601729</v>
      </c>
      <c r="P14">
        <f t="shared" si="30"/>
        <v>77.531140530086461</v>
      </c>
      <c r="Q14" s="5">
        <f t="shared" si="31"/>
        <v>12.5</v>
      </c>
      <c r="R14">
        <f t="shared" si="0"/>
        <v>500000</v>
      </c>
      <c r="S14">
        <f t="shared" si="1"/>
        <v>249.49924338061456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228.72014933931951</v>
      </c>
      <c r="AC14">
        <f t="shared" si="2"/>
        <v>216.93890200604346</v>
      </c>
      <c r="AE14">
        <f t="shared" si="3"/>
        <v>1348.2622448048708</v>
      </c>
      <c r="AF14">
        <f t="shared" si="4"/>
        <v>-67.413112240243549</v>
      </c>
      <c r="AG14">
        <f t="shared" si="5"/>
        <v>-10.868715425075466</v>
      </c>
      <c r="AH14">
        <f t="shared" si="6"/>
        <v>-1185.8297627679428</v>
      </c>
      <c r="AI14">
        <f t="shared" si="7"/>
        <v>84.150654371609107</v>
      </c>
      <c r="AJ14">
        <f t="shared" si="8"/>
        <v>11.781247333276042</v>
      </c>
      <c r="AK14">
        <f t="shared" si="32"/>
        <v>2.7172247074271043</v>
      </c>
      <c r="AL14">
        <f t="shared" si="9"/>
        <v>98.649126412312256</v>
      </c>
      <c r="AN14">
        <f t="shared" si="10"/>
        <v>654.34878631849369</v>
      </c>
      <c r="AO14">
        <f t="shared" si="11"/>
        <v>-32.717439315924693</v>
      </c>
      <c r="AP14">
        <f t="shared" si="12"/>
        <v>-5.2748868216424079</v>
      </c>
      <c r="AQ14">
        <f t="shared" si="13"/>
        <v>-575.51583086853452</v>
      </c>
      <c r="AR14">
        <f t="shared" si="14"/>
        <v>40.840629312392167</v>
      </c>
      <c r="AS14">
        <f t="shared" si="15"/>
        <v>5.7177636795450519</v>
      </c>
      <c r="AT14">
        <f t="shared" si="16"/>
        <v>1.3187439582400198</v>
      </c>
      <c r="AU14">
        <f t="shared" si="17"/>
        <v>47.877136950177238</v>
      </c>
      <c r="AW14">
        <v>11</v>
      </c>
      <c r="AX14">
        <f>(R14*SUMPRODUCT(K15:$K$23, X15:$X$23)-$AZ$3*SUMPRODUCT(K14:$K$22, W15:$W$23))/Z14</f>
        <v>249.49924338061456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1550.622810601729</v>
      </c>
      <c r="P15">
        <f t="shared" si="30"/>
        <v>77.531140530086461</v>
      </c>
      <c r="Q15" s="5">
        <f t="shared" si="31"/>
        <v>12.5</v>
      </c>
      <c r="R15">
        <f t="shared" si="0"/>
        <v>500000</v>
      </c>
      <c r="S15">
        <f t="shared" si="1"/>
        <v>234.51693209575603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216.93890200604346</v>
      </c>
      <c r="AC15">
        <f t="shared" si="2"/>
        <v>201.31867712176972</v>
      </c>
      <c r="AE15">
        <f t="shared" si="3"/>
        <v>1331.1163938376874</v>
      </c>
      <c r="AF15">
        <f t="shared" si="4"/>
        <v>-66.555819691884381</v>
      </c>
      <c r="AG15">
        <f t="shared" si="5"/>
        <v>-10.730497971014783</v>
      </c>
      <c r="AH15">
        <f t="shared" si="6"/>
        <v>-1181.2119923972014</v>
      </c>
      <c r="AI15">
        <f t="shared" si="7"/>
        <v>72.618083777586889</v>
      </c>
      <c r="AJ15">
        <f t="shared" si="8"/>
        <v>15.620224884273739</v>
      </c>
      <c r="AK15">
        <f t="shared" si="32"/>
        <v>6.0741478522225707</v>
      </c>
      <c r="AL15">
        <f t="shared" si="9"/>
        <v>94.312456514083195</v>
      </c>
      <c r="AN15">
        <f t="shared" si="10"/>
        <v>614.15289742644882</v>
      </c>
      <c r="AO15">
        <f t="shared" si="11"/>
        <v>-30.707644871322447</v>
      </c>
      <c r="AP15">
        <f t="shared" si="12"/>
        <v>-4.9508566269907615</v>
      </c>
      <c r="AQ15">
        <f t="shared" si="13"/>
        <v>-544.9897326514847</v>
      </c>
      <c r="AR15">
        <f t="shared" si="14"/>
        <v>33.504663276650938</v>
      </c>
      <c r="AS15">
        <f t="shared" si="15"/>
        <v>7.2068877038405716</v>
      </c>
      <c r="AT15">
        <f t="shared" si="16"/>
        <v>2.8025013590915284</v>
      </c>
      <c r="AU15">
        <f t="shared" si="17"/>
        <v>43.514052339583031</v>
      </c>
      <c r="AW15">
        <v>12</v>
      </c>
      <c r="AX15">
        <f>(R15*SUMPRODUCT(K16:$K$23, X16:$X$23)-$AZ$3*SUMPRODUCT(K15:$K$22, W16:$W$23))/Z15</f>
        <v>234.51693209575603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1550.622810601729</v>
      </c>
      <c r="P16">
        <f t="shared" si="30"/>
        <v>77.531140530086461</v>
      </c>
      <c r="Q16" s="5">
        <f t="shared" si="31"/>
        <v>12.5</v>
      </c>
      <c r="R16">
        <f t="shared" si="0"/>
        <v>500000</v>
      </c>
      <c r="S16">
        <f t="shared" si="1"/>
        <v>215.64456329122936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201.31867712176972</v>
      </c>
      <c r="AC16">
        <f t="shared" si="2"/>
        <v>182.75855647813796</v>
      </c>
      <c r="AE16">
        <f t="shared" si="3"/>
        <v>1314.1513153982262</v>
      </c>
      <c r="AF16">
        <f t="shared" si="4"/>
        <v>-65.707565769911312</v>
      </c>
      <c r="AG16">
        <f t="shared" si="5"/>
        <v>-10.593737774374199</v>
      </c>
      <c r="AH16">
        <f t="shared" si="6"/>
        <v>-1178.2086772174232</v>
      </c>
      <c r="AI16">
        <f t="shared" si="7"/>
        <v>59.641334636517513</v>
      </c>
      <c r="AJ16">
        <f t="shared" si="8"/>
        <v>18.560120643631763</v>
      </c>
      <c r="AK16">
        <f t="shared" si="32"/>
        <v>10.293313229925602</v>
      </c>
      <c r="AL16">
        <f t="shared" si="9"/>
        <v>88.494768510074877</v>
      </c>
      <c r="AN16">
        <f t="shared" si="10"/>
        <v>574.87960438868765</v>
      </c>
      <c r="AO16">
        <f t="shared" si="11"/>
        <v>-28.743980219434384</v>
      </c>
      <c r="AP16">
        <f t="shared" si="12"/>
        <v>-4.6342637330802736</v>
      </c>
      <c r="AQ16">
        <f t="shared" si="13"/>
        <v>-515.41107200491672</v>
      </c>
      <c r="AR16">
        <f t="shared" si="14"/>
        <v>26.090288431256248</v>
      </c>
      <c r="AS16">
        <f t="shared" si="15"/>
        <v>8.1191828429468718</v>
      </c>
      <c r="AT16">
        <f t="shared" si="16"/>
        <v>4.5028420761998209</v>
      </c>
      <c r="AU16">
        <f t="shared" si="17"/>
        <v>38.712313350402944</v>
      </c>
      <c r="AW16">
        <v>13</v>
      </c>
      <c r="AX16">
        <f>(R16*SUMPRODUCT(K17:$K$23, X17:$X$23)-$AZ$3*SUMPRODUCT(K16:$K$22, W17:$W$23))/Z16</f>
        <v>215.64456329122936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1550.622810601729</v>
      </c>
      <c r="P17">
        <f t="shared" si="30"/>
        <v>77.531140530086461</v>
      </c>
      <c r="Q17" s="5">
        <f t="shared" si="31"/>
        <v>12.5</v>
      </c>
      <c r="R17">
        <f t="shared" si="0"/>
        <v>500000</v>
      </c>
      <c r="S17">
        <f t="shared" si="1"/>
        <v>195.62873984558837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182.75855647813796</v>
      </c>
      <c r="AC17">
        <f t="shared" si="2"/>
        <v>163.67746403314732</v>
      </c>
      <c r="AE17">
        <f t="shared" si="3"/>
        <v>1297.3656606466445</v>
      </c>
      <c r="AF17">
        <f t="shared" si="4"/>
        <v>-64.868283032332243</v>
      </c>
      <c r="AG17">
        <f t="shared" si="5"/>
        <v>-10.458423961782119</v>
      </c>
      <c r="AH17">
        <f t="shared" si="6"/>
        <v>-1175.0573939335861</v>
      </c>
      <c r="AI17">
        <f t="shared" si="7"/>
        <v>46.981559718944027</v>
      </c>
      <c r="AJ17">
        <f t="shared" si="8"/>
        <v>19.081092444990645</v>
      </c>
      <c r="AK17">
        <f t="shared" si="32"/>
        <v>19.53053189047581</v>
      </c>
      <c r="AL17">
        <f t="shared" si="9"/>
        <v>85.593184054410486</v>
      </c>
      <c r="AN17">
        <f t="shared" si="10"/>
        <v>534.5546455701525</v>
      </c>
      <c r="AO17">
        <f t="shared" si="11"/>
        <v>-26.727732278507631</v>
      </c>
      <c r="AP17">
        <f t="shared" si="12"/>
        <v>-4.3091930699987184</v>
      </c>
      <c r="AQ17">
        <f t="shared" si="13"/>
        <v>-484.15986933527734</v>
      </c>
      <c r="AR17">
        <f t="shared" si="14"/>
        <v>19.357850886368787</v>
      </c>
      <c r="AS17">
        <f t="shared" si="15"/>
        <v>7.8619982927090657</v>
      </c>
      <c r="AT17">
        <f t="shared" si="16"/>
        <v>8.0471811989429334</v>
      </c>
      <c r="AU17">
        <f t="shared" si="17"/>
        <v>35.267030378020792</v>
      </c>
      <c r="AW17">
        <v>14</v>
      </c>
      <c r="AX17">
        <f>(R17*SUMPRODUCT(K18:$K$23, X18:$X$23)-$AZ$3*SUMPRODUCT(K17:$K$22, W18:$W$23))/Z17</f>
        <v>195.62873984558837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1550.622810601729</v>
      </c>
      <c r="P18">
        <f t="shared" si="30"/>
        <v>77.531140530086461</v>
      </c>
      <c r="Q18" s="5">
        <f t="shared" si="31"/>
        <v>12.5</v>
      </c>
      <c r="R18">
        <f t="shared" si="0"/>
        <v>500000</v>
      </c>
      <c r="S18">
        <f t="shared" si="1"/>
        <v>175.30757881209001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163.67746403314732</v>
      </c>
      <c r="AC18">
        <f t="shared" si="2"/>
        <v>144.79754171735158</v>
      </c>
      <c r="AE18">
        <f t="shared" si="3"/>
        <v>1280.7567854590463</v>
      </c>
      <c r="AF18">
        <f t="shared" si="4"/>
        <v>-64.037839272952326</v>
      </c>
      <c r="AG18">
        <f t="shared" si="5"/>
        <v>-10.324535218223383</v>
      </c>
      <c r="AH18">
        <f t="shared" si="6"/>
        <v>-1172.1801576365397</v>
      </c>
      <c r="AI18">
        <f t="shared" si="7"/>
        <v>34.214253331330838</v>
      </c>
      <c r="AJ18">
        <f t="shared" si="8"/>
        <v>18.879922315795739</v>
      </c>
      <c r="AK18">
        <f t="shared" si="32"/>
        <v>29.816562460735614</v>
      </c>
      <c r="AL18">
        <f t="shared" si="9"/>
        <v>82.910738107862187</v>
      </c>
      <c r="AN18">
        <f t="shared" si="10"/>
        <v>493.14202130414304</v>
      </c>
      <c r="AO18">
        <f t="shared" si="11"/>
        <v>-24.657101065207154</v>
      </c>
      <c r="AP18">
        <f t="shared" si="12"/>
        <v>-3.9753544344608871</v>
      </c>
      <c r="AQ18">
        <f t="shared" si="13"/>
        <v>-451.33572496538301</v>
      </c>
      <c r="AR18">
        <f t="shared" si="14"/>
        <v>13.173840839091939</v>
      </c>
      <c r="AS18">
        <f t="shared" si="15"/>
        <v>7.2695168657956106</v>
      </c>
      <c r="AT18">
        <f t="shared" si="16"/>
        <v>11.480555908168222</v>
      </c>
      <c r="AU18">
        <f t="shared" si="17"/>
        <v>31.92391361305577</v>
      </c>
      <c r="AW18">
        <v>15</v>
      </c>
      <c r="AX18">
        <f>(R18*SUMPRODUCT(K19:$K$23, X19:$X$23)-$AZ$3*SUMPRODUCT(K18:$K$22, W19:$W$23))/Z18</f>
        <v>175.30757881209001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1550.622810601729</v>
      </c>
      <c r="P19">
        <f t="shared" si="30"/>
        <v>77.531140530086461</v>
      </c>
      <c r="Q19" s="5">
        <f t="shared" si="31"/>
        <v>12.5</v>
      </c>
      <c r="R19">
        <f t="shared" si="0"/>
        <v>500000</v>
      </c>
      <c r="S19">
        <f t="shared" si="1"/>
        <v>151.4366942060596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144.79754171735158</v>
      </c>
      <c r="AC19">
        <f t="shared" si="2"/>
        <v>123.47541280678864</v>
      </c>
      <c r="AE19">
        <f t="shared" si="3"/>
        <v>1264.3157106041085</v>
      </c>
      <c r="AF19">
        <f t="shared" si="4"/>
        <v>-63.215785530205437</v>
      </c>
      <c r="AG19">
        <f t="shared" si="5"/>
        <v>-10.19199915962705</v>
      </c>
      <c r="AH19">
        <f t="shared" si="6"/>
        <v>-1171.6282565639895</v>
      </c>
      <c r="AI19">
        <f t="shared" si="7"/>
        <v>19.27966935028644</v>
      </c>
      <c r="AJ19">
        <f t="shared" si="8"/>
        <v>21.322128910562938</v>
      </c>
      <c r="AK19">
        <f t="shared" si="32"/>
        <v>30.013513509444977</v>
      </c>
      <c r="AL19">
        <f t="shared" si="9"/>
        <v>70.615311770294355</v>
      </c>
      <c r="AN19">
        <f t="shared" si="10"/>
        <v>453.52297109806386</v>
      </c>
      <c r="AO19">
        <f t="shared" si="11"/>
        <v>-22.676148554903197</v>
      </c>
      <c r="AP19">
        <f t="shared" si="12"/>
        <v>-3.6559742962415807</v>
      </c>
      <c r="AQ19">
        <f t="shared" si="13"/>
        <v>-420.27503374568795</v>
      </c>
      <c r="AR19">
        <f t="shared" si="14"/>
        <v>6.9158145012310905</v>
      </c>
      <c r="AS19">
        <f t="shared" si="15"/>
        <v>7.6484656265434872</v>
      </c>
      <c r="AT19">
        <f t="shared" si="16"/>
        <v>10.76615413834527</v>
      </c>
      <c r="AU19">
        <f t="shared" si="17"/>
        <v>25.330434266119848</v>
      </c>
      <c r="AW19">
        <v>16</v>
      </c>
      <c r="AX19">
        <f>(R19*SUMPRODUCT(K20:$K$23, X20:$X$23)-$AZ$3*SUMPRODUCT(K19:$K$22, W20:$W$23))/Z19</f>
        <v>151.4366942060596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1550.622810601729</v>
      </c>
      <c r="P20">
        <f t="shared" si="30"/>
        <v>77.531140530086461</v>
      </c>
      <c r="Q20" s="5">
        <f t="shared" si="31"/>
        <v>12.5</v>
      </c>
      <c r="R20">
        <f t="shared" si="0"/>
        <v>500000</v>
      </c>
      <c r="S20">
        <f t="shared" si="1"/>
        <v>114.48886853562813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123.47541280678864</v>
      </c>
      <c r="AC20">
        <f t="shared" si="2"/>
        <v>92.148132985227676</v>
      </c>
      <c r="AE20">
        <f t="shared" si="3"/>
        <v>1248.0427030929231</v>
      </c>
      <c r="AF20">
        <f t="shared" si="4"/>
        <v>-62.40213515464616</v>
      </c>
      <c r="AG20">
        <f t="shared" si="5"/>
        <v>-10.06081793844349</v>
      </c>
      <c r="AH20">
        <f t="shared" si="6"/>
        <v>-1170.4491834915705</v>
      </c>
      <c r="AI20">
        <f t="shared" si="7"/>
        <v>5.130566508262973</v>
      </c>
      <c r="AJ20">
        <f t="shared" si="8"/>
        <v>31.327279821560964</v>
      </c>
      <c r="AK20">
        <f t="shared" si="32"/>
        <v>5.6291987172037823</v>
      </c>
      <c r="AL20">
        <f t="shared" si="9"/>
        <v>42.087045047027722</v>
      </c>
      <c r="AN20">
        <f t="shared" si="10"/>
        <v>424.62835714413416</v>
      </c>
      <c r="AO20">
        <f t="shared" si="11"/>
        <v>-21.231417857206711</v>
      </c>
      <c r="AP20">
        <f t="shared" si="12"/>
        <v>-3.4230468093281372</v>
      </c>
      <c r="AQ20">
        <f t="shared" si="13"/>
        <v>-398.22829192865703</v>
      </c>
      <c r="AR20">
        <f t="shared" si="14"/>
        <v>1.7456005489422877</v>
      </c>
      <c r="AS20">
        <f t="shared" si="15"/>
        <v>10.658650806945651</v>
      </c>
      <c r="AT20">
        <f t="shared" si="16"/>
        <v>1.9152528975173524</v>
      </c>
      <c r="AU20">
        <f t="shared" si="17"/>
        <v>14.319504253405292</v>
      </c>
      <c r="AW20">
        <v>17</v>
      </c>
      <c r="AX20">
        <f>(R20*SUMPRODUCT(K21:$K$23, X21:$X$23)-$AZ$3*SUMPRODUCT(K20:$K$22, W21:$W$23))/Z20</f>
        <v>114.48886853562813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1550.622810601729</v>
      </c>
      <c r="P21">
        <f t="shared" si="30"/>
        <v>77.531140530086461</v>
      </c>
      <c r="Q21" s="5">
        <f t="shared" si="31"/>
        <v>12.5</v>
      </c>
      <c r="R21">
        <f t="shared" si="0"/>
        <v>500000</v>
      </c>
      <c r="S21">
        <f t="shared" si="1"/>
        <v>71.334427234267167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92.148132985227676</v>
      </c>
      <c r="AC21">
        <f t="shared" si="2"/>
        <v>56.673392134548628</v>
      </c>
      <c r="AE21">
        <f t="shared" si="3"/>
        <v>1231.9304717959935</v>
      </c>
      <c r="AF21">
        <f t="shared" si="4"/>
        <v>-61.596523589799681</v>
      </c>
      <c r="AG21">
        <f t="shared" si="5"/>
        <v>-9.9309327788581854</v>
      </c>
      <c r="AH21">
        <f t="shared" si="6"/>
        <v>-1171.0792080348222</v>
      </c>
      <c r="AI21">
        <f t="shared" si="7"/>
        <v>-10.676192607486655</v>
      </c>
      <c r="AJ21">
        <f t="shared" si="8"/>
        <v>35.474740850679048</v>
      </c>
      <c r="AK21">
        <f t="shared" si="32"/>
        <v>2.0199713299062743</v>
      </c>
      <c r="AL21">
        <f t="shared" si="9"/>
        <v>26.818519573098666</v>
      </c>
      <c r="AN21">
        <f t="shared" si="10"/>
        <v>398.69343199220344</v>
      </c>
      <c r="AO21">
        <f t="shared" si="11"/>
        <v>-19.934671599610173</v>
      </c>
      <c r="AP21">
        <f t="shared" si="12"/>
        <v>-3.2139781936837362</v>
      </c>
      <c r="AQ21">
        <f t="shared" si="13"/>
        <v>-378.99995111366422</v>
      </c>
      <c r="AR21">
        <f t="shared" si="14"/>
        <v>-3.4551689147547306</v>
      </c>
      <c r="AS21">
        <f t="shared" si="15"/>
        <v>11.48079904068921</v>
      </c>
      <c r="AT21">
        <f t="shared" si="16"/>
        <v>0.65372950867275326</v>
      </c>
      <c r="AU21">
        <f t="shared" si="17"/>
        <v>8.6793596346072324</v>
      </c>
      <c r="AW21">
        <v>18</v>
      </c>
      <c r="AX21">
        <f>(R21*SUMPRODUCT(K22:$K$23, X22:$X$23)-$AZ$3*SUMPRODUCT(K21:$K$22, W22:$W$23))/Z21</f>
        <v>71.334427234267167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1550.622810601729</v>
      </c>
      <c r="P22">
        <f t="shared" si="30"/>
        <v>77.531140530086461</v>
      </c>
      <c r="Q22" s="5">
        <f t="shared" si="31"/>
        <v>12.5</v>
      </c>
      <c r="R22">
        <f t="shared" si="0"/>
        <v>500000</v>
      </c>
      <c r="S22">
        <f t="shared" si="1"/>
        <v>31.291332600341509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56.673392134548628</v>
      </c>
      <c r="AC22">
        <f t="shared" si="2"/>
        <v>24.538180731894499</v>
      </c>
      <c r="AE22">
        <f t="shared" si="3"/>
        <v>1215.9745083252919</v>
      </c>
      <c r="AF22">
        <f t="shared" si="4"/>
        <v>-60.798725416264602</v>
      </c>
      <c r="AG22">
        <f t="shared" si="5"/>
        <v>-9.8023073375064147</v>
      </c>
      <c r="AH22">
        <f t="shared" si="6"/>
        <v>-1172.6445425275745</v>
      </c>
      <c r="AI22">
        <f t="shared" si="7"/>
        <v>-27.271066956053573</v>
      </c>
      <c r="AJ22">
        <f t="shared" si="8"/>
        <v>32.135211402654129</v>
      </c>
      <c r="AK22">
        <f t="shared" si="32"/>
        <v>25.448832675915092</v>
      </c>
      <c r="AL22">
        <f t="shared" si="9"/>
        <v>30.312977122515647</v>
      </c>
      <c r="AN22">
        <f t="shared" si="10"/>
        <v>367.78463052433688</v>
      </c>
      <c r="AO22">
        <f t="shared" si="11"/>
        <v>-18.389231526216847</v>
      </c>
      <c r="AP22">
        <f t="shared" si="12"/>
        <v>-2.9648137832889199</v>
      </c>
      <c r="AQ22">
        <f t="shared" si="13"/>
        <v>-354.67901412165935</v>
      </c>
      <c r="AR22">
        <f t="shared" si="14"/>
        <v>-8.2484289068282575</v>
      </c>
      <c r="AS22">
        <f t="shared" si="15"/>
        <v>9.7196419592908807</v>
      </c>
      <c r="AT22">
        <f t="shared" si="16"/>
        <v>7.6972744567464586</v>
      </c>
      <c r="AU22">
        <f t="shared" si="17"/>
        <v>9.1684875092090827</v>
      </c>
      <c r="AW22">
        <v>19</v>
      </c>
      <c r="AX22">
        <f>(R22*SUMPRODUCT(K23:$K$23, X23:$X$23)-$AZ$3*SUMPRODUCT(K22:$K$22, W23:$W$23))/Z22</f>
        <v>31.291332600341509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1550.622810601729</v>
      </c>
      <c r="P23">
        <f t="shared" si="30"/>
        <v>77.531140530086461</v>
      </c>
      <c r="Q23" s="5">
        <f t="shared" si="31"/>
        <v>12.5</v>
      </c>
      <c r="R23">
        <f t="shared" si="0"/>
        <v>500000</v>
      </c>
      <c r="S23">
        <f t="shared" si="1"/>
        <v>31.70341356992337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24.538180731894499</v>
      </c>
      <c r="AC23">
        <f t="shared" si="2"/>
        <v>24.538180731894499</v>
      </c>
      <c r="AE23">
        <f t="shared" si="3"/>
        <v>1200.1692716660798</v>
      </c>
      <c r="AF23">
        <f t="shared" si="4"/>
        <v>-60.008463583303993</v>
      </c>
      <c r="AG23">
        <f t="shared" si="5"/>
        <v>-9.6748969467335062</v>
      </c>
      <c r="AH23">
        <f t="shared" si="6"/>
        <v>-1175.492695913769</v>
      </c>
      <c r="AI23">
        <f t="shared" si="7"/>
        <v>-45.006784777726807</v>
      </c>
      <c r="AJ23">
        <f t="shared" si="8"/>
        <v>0</v>
      </c>
      <c r="AK23">
        <f t="shared" si="32"/>
        <v>81.528929217026928</v>
      </c>
      <c r="AL23">
        <f t="shared" si="9"/>
        <v>36.522144439300121</v>
      </c>
      <c r="AN23">
        <f t="shared" si="10"/>
        <v>328.83790732564688</v>
      </c>
      <c r="AO23">
        <f t="shared" si="11"/>
        <v>-16.441895366282342</v>
      </c>
      <c r="AP23">
        <f t="shared" si="12"/>
        <v>-2.6508534593112878</v>
      </c>
      <c r="AQ23">
        <f t="shared" si="13"/>
        <v>-322.07669978440731</v>
      </c>
      <c r="AR23">
        <f t="shared" si="14"/>
        <v>-12.331541284354106</v>
      </c>
      <c r="AS23">
        <f t="shared" si="15"/>
        <v>0</v>
      </c>
      <c r="AT23">
        <f t="shared" si="16"/>
        <v>22.338351016944841</v>
      </c>
      <c r="AU23">
        <f t="shared" si="17"/>
        <v>10.006809732590735</v>
      </c>
      <c r="AW23">
        <v>20</v>
      </c>
      <c r="AX23">
        <f>(R23*SUMPRODUCT(K$23:$K24, X$23:$X24)-$AZ$3*SUMPRODUCT(K$22:$K23, W$23:$W24))/Z23</f>
        <v>31.70341356992337</v>
      </c>
    </row>
    <row r="25" spans="5:50" x14ac:dyDescent="0.25">
      <c r="AN25" s="6">
        <f t="shared" ref="AN25:AU25" si="33">SUM(AN3:AN23)</f>
        <v>14828.896739218695</v>
      </c>
      <c r="AO25" s="6">
        <f t="shared" si="33"/>
        <v>-1904.411944912232</v>
      </c>
      <c r="AP25" s="6">
        <f t="shared" si="33"/>
        <v>-207.03984423091458</v>
      </c>
      <c r="AQ25" s="6">
        <f t="shared" si="33"/>
        <v>-12892.653593725818</v>
      </c>
      <c r="AR25" s="6">
        <f t="shared" si="33"/>
        <v>-175.20864365026708</v>
      </c>
      <c r="AS25" s="6">
        <f t="shared" si="33"/>
        <v>-108.99336278177739</v>
      </c>
      <c r="AT25" s="6">
        <f t="shared" si="33"/>
        <v>284.20200643204504</v>
      </c>
      <c r="AU25" s="7">
        <f t="shared" si="33"/>
        <v>4.9027448767446913E-13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BB966-D7FB-4673-BBEA-A6D29C127CC8}">
  <sheetPr codeName="Sheet14"/>
  <dimension ref="A1:AZ29"/>
  <sheetViews>
    <sheetView workbookViewId="0">
      <selection activeCell="C11" sqref="C1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1708.7250115202064</v>
      </c>
      <c r="K3">
        <v>1</v>
      </c>
      <c r="L3" s="2">
        <v>0</v>
      </c>
      <c r="O3">
        <f>$C$3</f>
        <v>1708.7250115202064</v>
      </c>
      <c r="P3">
        <f>O3*B5</f>
        <v>1366.9800092161652</v>
      </c>
      <c r="Q3" s="5">
        <f>B8</f>
        <v>100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1708.7250115202064</v>
      </c>
      <c r="AF3">
        <f t="shared" ref="AF3:AF23" si="4">-$Z3*P3</f>
        <v>-1366.9800092161652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241.74500230404124</v>
      </c>
      <c r="AJ3">
        <f t="shared" ref="AJ3:AJ23" si="8">AB3-AC3</f>
        <v>1.8189894035458565E-12</v>
      </c>
      <c r="AL3">
        <f t="shared" ref="AL3:AL23" si="9">SUM(AI3:AK3)</f>
        <v>241.74500230404306</v>
      </c>
      <c r="AN3">
        <f t="shared" ref="AN3:AN23" si="10">AE3*$K3</f>
        <v>1708.7250115202064</v>
      </c>
      <c r="AO3">
        <f t="shared" ref="AO3:AO23" si="11">AF3*$K3</f>
        <v>-1366.9800092161652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241.74500230404124</v>
      </c>
      <c r="AS3">
        <f t="shared" ref="AS3:AS23" si="15">AJ3*$K3</f>
        <v>1.8189894035458565E-12</v>
      </c>
      <c r="AT3">
        <f t="shared" ref="AT3:AT23" si="16">AK3*$K3</f>
        <v>0</v>
      </c>
      <c r="AU3">
        <f t="shared" ref="AU3:AU23" si="17">AL3*$K3</f>
        <v>241.74500230404306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1372.8833139428618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500000</v>
      </c>
      <c r="S4">
        <f t="shared" si="1"/>
        <v>119.11599782182613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-1.8189894035458565E-12</v>
      </c>
      <c r="AC4">
        <f t="shared" si="2"/>
        <v>117.60608343343665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-1338</v>
      </c>
      <c r="AI4">
        <f t="shared" si="7"/>
        <v>-1338</v>
      </c>
      <c r="AJ4">
        <f t="shared" si="8"/>
        <v>-117.60608343343847</v>
      </c>
      <c r="AK4">
        <f>G4*MAX(0, SUM(AB4, AE4:AF4))</f>
        <v>0</v>
      </c>
      <c r="AL4">
        <f t="shared" si="9"/>
        <v>-1455.6060834334385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-1255.2772305094286</v>
      </c>
      <c r="AR4">
        <f t="shared" si="14"/>
        <v>-1255.2772305094286</v>
      </c>
      <c r="AS4">
        <f t="shared" si="15"/>
        <v>-110.33500650477386</v>
      </c>
      <c r="AT4">
        <f t="shared" si="16"/>
        <v>0</v>
      </c>
      <c r="AU4">
        <f t="shared" si="17"/>
        <v>-1365.6122370142023</v>
      </c>
      <c r="AW4">
        <v>1</v>
      </c>
      <c r="AX4">
        <f>(R4*SUMPRODUCT(K5:$K$23, X5:$X$23)-$AZ$3*SUMPRODUCT(K4:$K$22, W5:$W$23))/Z4</f>
        <v>119.11599782182613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1708.7250115202064</v>
      </c>
      <c r="P5">
        <f t="shared" ref="P5:P23" si="30">O5*$C$5</f>
        <v>85.436250576010323</v>
      </c>
      <c r="Q5" s="5">
        <f t="shared" ref="Q5:Q23" si="31">$C$8</f>
        <v>12.5</v>
      </c>
      <c r="R5">
        <f t="shared" si="0"/>
        <v>500000</v>
      </c>
      <c r="S5">
        <f t="shared" si="1"/>
        <v>247.47412437930501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117.60608343343665</v>
      </c>
      <c r="AC5">
        <f t="shared" si="2"/>
        <v>241.23577103046046</v>
      </c>
      <c r="AE5">
        <f t="shared" si="3"/>
        <v>1665.6512945220873</v>
      </c>
      <c r="AF5">
        <f t="shared" si="4"/>
        <v>-83.282564726104368</v>
      </c>
      <c r="AG5">
        <f t="shared" si="5"/>
        <v>-12.184898705849999</v>
      </c>
      <c r="AH5">
        <f t="shared" si="6"/>
        <v>-1329.4317659999999</v>
      </c>
      <c r="AI5">
        <f t="shared" si="7"/>
        <v>240.7520650901331</v>
      </c>
      <c r="AJ5">
        <f t="shared" si="8"/>
        <v>-123.6296875970238</v>
      </c>
      <c r="AK5">
        <f>G5*SUM(AB5, AE5:AF5)</f>
        <v>69.698967342406206</v>
      </c>
      <c r="AL5">
        <f t="shared" si="9"/>
        <v>186.8213448355155</v>
      </c>
      <c r="AN5">
        <f t="shared" si="10"/>
        <v>1438.3940156310402</v>
      </c>
      <c r="AO5">
        <f t="shared" si="11"/>
        <v>-71.91970078155201</v>
      </c>
      <c r="AP5">
        <f t="shared" si="12"/>
        <v>-10.522421732091196</v>
      </c>
      <c r="AQ5">
        <f t="shared" si="13"/>
        <v>-1148.0474350742613</v>
      </c>
      <c r="AR5">
        <f t="shared" si="14"/>
        <v>207.9044580431358</v>
      </c>
      <c r="AS5">
        <f t="shared" si="15"/>
        <v>-106.76196355067042</v>
      </c>
      <c r="AT5">
        <f t="shared" si="16"/>
        <v>60.189415306008385</v>
      </c>
      <c r="AU5">
        <f t="shared" si="17"/>
        <v>161.33190979847376</v>
      </c>
      <c r="AW5">
        <v>2</v>
      </c>
      <c r="AX5">
        <f>(R5*SUMPRODUCT(K6:$K$23, X6:$X$23)-$AZ$3*SUMPRODUCT(K5:$K$22, W6:$W$23))/Z5</f>
        <v>247.47412437930501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1708.7250115202064</v>
      </c>
      <c r="P6">
        <f t="shared" si="30"/>
        <v>85.436250576010323</v>
      </c>
      <c r="Q6" s="5">
        <f t="shared" si="31"/>
        <v>12.5</v>
      </c>
      <c r="R6">
        <f t="shared" si="0"/>
        <v>500000</v>
      </c>
      <c r="S6">
        <f t="shared" si="1"/>
        <v>379.83968998607014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241.23577103046046</v>
      </c>
      <c r="AC6">
        <f t="shared" si="2"/>
        <v>365.55599617896587</v>
      </c>
      <c r="AE6">
        <f t="shared" si="3"/>
        <v>1644.4692070096498</v>
      </c>
      <c r="AF6">
        <f t="shared" si="4"/>
        <v>-82.223460350482497</v>
      </c>
      <c r="AG6">
        <f t="shared" si="5"/>
        <v>-12.029943349007706</v>
      </c>
      <c r="AH6">
        <f t="shared" si="6"/>
        <v>-1324.2547913517778</v>
      </c>
      <c r="AI6">
        <f t="shared" si="7"/>
        <v>225.96101195838173</v>
      </c>
      <c r="AJ6">
        <f t="shared" si="8"/>
        <v>-124.32022514850541</v>
      </c>
      <c r="AK6">
        <f>G6*SUM(AB6, AE6:AF6)</f>
        <v>105.50366878484323</v>
      </c>
      <c r="AL6">
        <f t="shared" si="9"/>
        <v>207.14445559471955</v>
      </c>
      <c r="AN6">
        <f t="shared" si="10"/>
        <v>1280.755734969571</v>
      </c>
      <c r="AO6">
        <f t="shared" si="11"/>
        <v>-64.037786748478553</v>
      </c>
      <c r="AP6">
        <f t="shared" si="12"/>
        <v>-9.3692352948450512</v>
      </c>
      <c r="AQ6">
        <f t="shared" si="13"/>
        <v>-1031.3643523121132</v>
      </c>
      <c r="AR6">
        <f t="shared" si="14"/>
        <v>175.984360614134</v>
      </c>
      <c r="AS6">
        <f t="shared" si="15"/>
        <v>-96.823850913690137</v>
      </c>
      <c r="AT6">
        <f t="shared" si="16"/>
        <v>82.16902346394933</v>
      </c>
      <c r="AU6">
        <f t="shared" si="17"/>
        <v>161.32953316439318</v>
      </c>
      <c r="AW6">
        <v>3</v>
      </c>
      <c r="AX6">
        <f>(R6*SUMPRODUCT(K7:$K$23, X7:$X$23)-$AZ$3*SUMPRODUCT(K6:$K$22, W7:$W$23))/Z6</f>
        <v>379.83968998607014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1708.7250115202064</v>
      </c>
      <c r="P7">
        <f t="shared" si="30"/>
        <v>85.436250576010323</v>
      </c>
      <c r="Q7" s="5">
        <f t="shared" si="31"/>
        <v>12.5</v>
      </c>
      <c r="R7">
        <f t="shared" si="0"/>
        <v>500000</v>
      </c>
      <c r="S7">
        <f t="shared" si="1"/>
        <v>487.66418828475207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365.55599617896587</v>
      </c>
      <c r="AC7">
        <f t="shared" si="2"/>
        <v>463.3442472918814</v>
      </c>
      <c r="AE7">
        <f t="shared" si="3"/>
        <v>1623.5104469663117</v>
      </c>
      <c r="AF7">
        <f t="shared" si="4"/>
        <v>-81.175522348315596</v>
      </c>
      <c r="AG7">
        <f t="shared" si="5"/>
        <v>-11.876621721024602</v>
      </c>
      <c r="AH7">
        <f t="shared" si="6"/>
        <v>-1320.8877797210462</v>
      </c>
      <c r="AI7">
        <f t="shared" si="7"/>
        <v>209.57052317592547</v>
      </c>
      <c r="AJ7">
        <f t="shared" si="8"/>
        <v>-97.788251112915532</v>
      </c>
      <c r="AK7">
        <f>G7*SUM(AB7, AE7:AF7)</f>
        <v>93.677444211130833</v>
      </c>
      <c r="AL7">
        <f t="shared" si="9"/>
        <v>205.45971627414076</v>
      </c>
      <c r="AN7">
        <f t="shared" si="10"/>
        <v>1144.593557642241</v>
      </c>
      <c r="AO7">
        <f t="shared" si="11"/>
        <v>-57.229677882112057</v>
      </c>
      <c r="AP7">
        <f t="shared" si="12"/>
        <v>-8.373155056587537</v>
      </c>
      <c r="AQ7">
        <f t="shared" si="13"/>
        <v>-931.24109294286848</v>
      </c>
      <c r="AR7">
        <f t="shared" si="14"/>
        <v>147.74963176067305</v>
      </c>
      <c r="AS7">
        <f t="shared" si="15"/>
        <v>-68.941842934298876</v>
      </c>
      <c r="AT7">
        <f t="shared" si="16"/>
        <v>66.043676738148946</v>
      </c>
      <c r="AU7">
        <f t="shared" si="17"/>
        <v>144.8514655645231</v>
      </c>
      <c r="AW7">
        <v>4</v>
      </c>
      <c r="AX7">
        <f>(R7*SUMPRODUCT(K8:$K$23, X8:$X$23)-$AZ$3*SUMPRODUCT(K7:$K$22, W8:$W$23))/Z7</f>
        <v>487.66418828475207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1708.7250115202064</v>
      </c>
      <c r="P8">
        <f t="shared" si="30"/>
        <v>85.436250576010323</v>
      </c>
      <c r="Q8" s="5">
        <f t="shared" si="31"/>
        <v>12.5</v>
      </c>
      <c r="R8">
        <f t="shared" si="0"/>
        <v>500000</v>
      </c>
      <c r="S8">
        <f t="shared" si="1"/>
        <v>551.18250671902967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463.3442472918814</v>
      </c>
      <c r="AC8">
        <f t="shared" si="2"/>
        <v>517.00573568718028</v>
      </c>
      <c r="AE8">
        <f t="shared" si="3"/>
        <v>1602.7733480272111</v>
      </c>
      <c r="AF8">
        <f t="shared" si="4"/>
        <v>-80.138667401360564</v>
      </c>
      <c r="AG8">
        <f t="shared" si="5"/>
        <v>-11.724921631781955</v>
      </c>
      <c r="AH8">
        <f t="shared" si="6"/>
        <v>-1317.3548812960489</v>
      </c>
      <c r="AI8">
        <f t="shared" si="7"/>
        <v>193.55487769801971</v>
      </c>
      <c r="AJ8">
        <f t="shared" si="8"/>
        <v>-53.661488395298875</v>
      </c>
      <c r="AK8">
        <f t="shared" ref="AK8:AK23" si="32">G8*SUM(AB8:AB8, AE8:AF8)</f>
        <v>42.301351164647684</v>
      </c>
      <c r="AL8">
        <f t="shared" si="9"/>
        <v>182.19474046736852</v>
      </c>
      <c r="AN8">
        <f t="shared" si="10"/>
        <v>1053.5884980237545</v>
      </c>
      <c r="AO8">
        <f t="shared" si="11"/>
        <v>-52.679424901187723</v>
      </c>
      <c r="AP8">
        <f t="shared" si="12"/>
        <v>-7.7074170135661939</v>
      </c>
      <c r="AQ8">
        <f t="shared" si="13"/>
        <v>-865.96770058432583</v>
      </c>
      <c r="AR8">
        <f t="shared" si="14"/>
        <v>127.23395552467466</v>
      </c>
      <c r="AS8">
        <f t="shared" si="15"/>
        <v>-35.274561452941136</v>
      </c>
      <c r="AT8">
        <f t="shared" si="16"/>
        <v>27.806936703055214</v>
      </c>
      <c r="AU8">
        <f t="shared" si="17"/>
        <v>119.76633077478873</v>
      </c>
      <c r="AW8">
        <v>5</v>
      </c>
      <c r="AX8">
        <f>(R8*SUMPRODUCT(K9:$K$23, X9:$X$23)-$AZ$3*SUMPRODUCT(K8:$K$22, W9:$W$23))/Z8</f>
        <v>551.18250671902967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1708.7250115202064</v>
      </c>
      <c r="P9">
        <f t="shared" si="30"/>
        <v>85.436250576010323</v>
      </c>
      <c r="Q9" s="5">
        <f t="shared" si="31"/>
        <v>12.5</v>
      </c>
      <c r="R9">
        <f t="shared" si="0"/>
        <v>500000</v>
      </c>
      <c r="S9">
        <f t="shared" si="1"/>
        <v>585.88920857798257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517.00573568718028</v>
      </c>
      <c r="AC9">
        <f t="shared" si="2"/>
        <v>542.5249321410638</v>
      </c>
      <c r="AE9">
        <f t="shared" si="3"/>
        <v>1582.2546436257669</v>
      </c>
      <c r="AF9">
        <f t="shared" si="4"/>
        <v>-79.112732181288351</v>
      </c>
      <c r="AG9">
        <f t="shared" si="5"/>
        <v>-11.574819185051883</v>
      </c>
      <c r="AH9">
        <f t="shared" si="6"/>
        <v>-1314.1292164901215</v>
      </c>
      <c r="AI9">
        <f t="shared" si="7"/>
        <v>177.43787576930526</v>
      </c>
      <c r="AJ9">
        <f t="shared" si="8"/>
        <v>-25.519196453883524</v>
      </c>
      <c r="AK9">
        <f t="shared" si="32"/>
        <v>11.918871118076789</v>
      </c>
      <c r="AL9">
        <f t="shared" si="9"/>
        <v>163.83755043349854</v>
      </c>
      <c r="AN9">
        <f t="shared" si="10"/>
        <v>988.50072046384196</v>
      </c>
      <c r="AO9">
        <f t="shared" si="11"/>
        <v>-49.425036023192099</v>
      </c>
      <c r="AP9">
        <f t="shared" si="12"/>
        <v>-7.2312741503122231</v>
      </c>
      <c r="AQ9">
        <f t="shared" si="13"/>
        <v>-820.99154046806609</v>
      </c>
      <c r="AR9">
        <f t="shared" si="14"/>
        <v>110.85286982227164</v>
      </c>
      <c r="AS9">
        <f t="shared" si="15"/>
        <v>-15.942910442352634</v>
      </c>
      <c r="AT9">
        <f t="shared" si="16"/>
        <v>7.4462177973681483</v>
      </c>
      <c r="AU9">
        <f t="shared" si="17"/>
        <v>102.35617717728715</v>
      </c>
      <c r="AW9">
        <v>6</v>
      </c>
      <c r="AX9">
        <f>(R9*SUMPRODUCT(K10:$K$23, X10:$X$23)-$AZ$3*SUMPRODUCT(K9:$K$22, W10:$W$23))/Z9</f>
        <v>585.88920857798257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1708.7250115202064</v>
      </c>
      <c r="P10">
        <f t="shared" si="30"/>
        <v>85.436250576010323</v>
      </c>
      <c r="Q10" s="5">
        <f t="shared" si="31"/>
        <v>12.5</v>
      </c>
      <c r="R10">
        <f t="shared" si="0"/>
        <v>500000</v>
      </c>
      <c r="S10">
        <f t="shared" si="1"/>
        <v>609.41822466533154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542.5249321410638</v>
      </c>
      <c r="AC10">
        <f t="shared" si="2"/>
        <v>557.06838162829536</v>
      </c>
      <c r="AE10">
        <f t="shared" si="3"/>
        <v>1561.9432407655429</v>
      </c>
      <c r="AF10">
        <f t="shared" si="4"/>
        <v>-78.097162038277148</v>
      </c>
      <c r="AG10">
        <f t="shared" si="5"/>
        <v>-11.426233231173374</v>
      </c>
      <c r="AH10">
        <f t="shared" si="6"/>
        <v>-1313.5104811196879</v>
      </c>
      <c r="AI10">
        <f t="shared" si="7"/>
        <v>158.90936437640426</v>
      </c>
      <c r="AJ10">
        <f t="shared" si="8"/>
        <v>-14.543449487231555</v>
      </c>
      <c r="AK10">
        <f t="shared" si="32"/>
        <v>8.3081211445601522</v>
      </c>
      <c r="AL10">
        <f t="shared" si="9"/>
        <v>152.67403603373285</v>
      </c>
      <c r="AN10">
        <f t="shared" si="10"/>
        <v>927.13666196223051</v>
      </c>
      <c r="AO10">
        <f t="shared" si="11"/>
        <v>-46.356833098111522</v>
      </c>
      <c r="AP10">
        <f t="shared" si="12"/>
        <v>-6.7823717663132213</v>
      </c>
      <c r="AQ10">
        <f t="shared" si="13"/>
        <v>-779.67220007356877</v>
      </c>
      <c r="AR10">
        <f t="shared" si="14"/>
        <v>94.325257024236805</v>
      </c>
      <c r="AS10">
        <f t="shared" si="15"/>
        <v>-8.6326857846636518</v>
      </c>
      <c r="AT10">
        <f t="shared" si="16"/>
        <v>4.9315260017835412</v>
      </c>
      <c r="AU10">
        <f t="shared" si="17"/>
        <v>90.624097241356694</v>
      </c>
      <c r="AW10">
        <v>7</v>
      </c>
      <c r="AX10">
        <f>(R10*SUMPRODUCT(K11:$K$23, X11:$X$23)-$AZ$3*SUMPRODUCT(K10:$K$22, W11:$W$23))/Z10</f>
        <v>609.41822466533154</v>
      </c>
    </row>
    <row r="11" spans="1:52" x14ac:dyDescent="0.25">
      <c r="A11" t="s">
        <v>33</v>
      </c>
      <c r="C11" s="25">
        <f>AU25</f>
        <v>-1.2150280781497713E-12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1708.7250115202064</v>
      </c>
      <c r="P11">
        <f t="shared" si="30"/>
        <v>85.436250576010323</v>
      </c>
      <c r="Q11" s="5">
        <f t="shared" si="31"/>
        <v>12.5</v>
      </c>
      <c r="R11">
        <f t="shared" si="0"/>
        <v>500000</v>
      </c>
      <c r="S11">
        <f t="shared" si="1"/>
        <v>621.98890054358185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557.06838162829536</v>
      </c>
      <c r="AC11">
        <f t="shared" si="2"/>
        <v>561.24129386968707</v>
      </c>
      <c r="AE11">
        <f t="shared" si="3"/>
        <v>1541.8394693136497</v>
      </c>
      <c r="AF11">
        <f t="shared" si="4"/>
        <v>-77.091973465682486</v>
      </c>
      <c r="AG11">
        <f t="shared" si="5"/>
        <v>-11.27916618325494</v>
      </c>
      <c r="AH11">
        <f t="shared" si="6"/>
        <v>-1312.18862426795</v>
      </c>
      <c r="AI11">
        <f t="shared" si="7"/>
        <v>141.27970539676221</v>
      </c>
      <c r="AJ11">
        <f t="shared" si="8"/>
        <v>-4.1729122413917139</v>
      </c>
      <c r="AK11">
        <f t="shared" si="32"/>
        <v>4.8523581059430301</v>
      </c>
      <c r="AL11">
        <f t="shared" si="9"/>
        <v>141.95915126131354</v>
      </c>
      <c r="AN11">
        <f t="shared" si="10"/>
        <v>870.37896907856839</v>
      </c>
      <c r="AO11">
        <f t="shared" si="11"/>
        <v>-43.518948453928417</v>
      </c>
      <c r="AP11">
        <f t="shared" si="12"/>
        <v>-6.3671667706219717</v>
      </c>
      <c r="AQ11">
        <f t="shared" si="13"/>
        <v>-740.73948991289603</v>
      </c>
      <c r="AR11">
        <f t="shared" si="14"/>
        <v>79.75336394112189</v>
      </c>
      <c r="AS11">
        <f t="shared" si="15"/>
        <v>-2.3556376179257175</v>
      </c>
      <c r="AT11">
        <f t="shared" si="16"/>
        <v>2.7391894745895775</v>
      </c>
      <c r="AU11">
        <f t="shared" si="17"/>
        <v>80.136915797785761</v>
      </c>
      <c r="AW11">
        <v>8</v>
      </c>
      <c r="AX11">
        <f>(R11*SUMPRODUCT(K12:$K$23, X12:$X$23)-$AZ$3*SUMPRODUCT(K11:$K$22, W12:$W$23))/Z11</f>
        <v>621.98890054358185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1708.7250115202064</v>
      </c>
      <c r="P12">
        <f t="shared" si="30"/>
        <v>85.436250576010323</v>
      </c>
      <c r="Q12" s="5">
        <f t="shared" si="31"/>
        <v>12.5</v>
      </c>
      <c r="R12">
        <f t="shared" si="0"/>
        <v>500000</v>
      </c>
      <c r="S12">
        <f t="shared" si="1"/>
        <v>624.21730895095538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561.24129386968707</v>
      </c>
      <c r="AC12">
        <f t="shared" si="2"/>
        <v>555.98047686264181</v>
      </c>
      <c r="AE12">
        <f t="shared" si="3"/>
        <v>1521.9343217648104</v>
      </c>
      <c r="AF12">
        <f t="shared" si="4"/>
        <v>-76.096716088240527</v>
      </c>
      <c r="AG12">
        <f t="shared" si="5"/>
        <v>-11.13355214782912</v>
      </c>
      <c r="AH12">
        <f t="shared" si="6"/>
        <v>-1312.894943730875</v>
      </c>
      <c r="AI12">
        <f t="shared" si="7"/>
        <v>121.80910979786586</v>
      </c>
      <c r="AJ12">
        <f t="shared" si="8"/>
        <v>5.2608170070452616</v>
      </c>
      <c r="AK12">
        <f t="shared" si="32"/>
        <v>4.61628146895639</v>
      </c>
      <c r="AL12">
        <f t="shared" si="9"/>
        <v>131.68620827386752</v>
      </c>
      <c r="AN12">
        <f t="shared" si="10"/>
        <v>816.75290102458791</v>
      </c>
      <c r="AO12">
        <f t="shared" si="11"/>
        <v>-40.837645051229394</v>
      </c>
      <c r="AP12">
        <f t="shared" si="12"/>
        <v>-5.9748708504736587</v>
      </c>
      <c r="AQ12">
        <f t="shared" si="13"/>
        <v>-704.5709783253136</v>
      </c>
      <c r="AR12">
        <f t="shared" si="14"/>
        <v>65.369406797571187</v>
      </c>
      <c r="AS12">
        <f t="shared" si="15"/>
        <v>2.8232411154781119</v>
      </c>
      <c r="AT12">
        <f t="shared" si="16"/>
        <v>2.4773482191689635</v>
      </c>
      <c r="AU12">
        <f t="shared" si="17"/>
        <v>70.669996132218273</v>
      </c>
      <c r="AW12">
        <v>9</v>
      </c>
      <c r="AX12">
        <f>(R12*SUMPRODUCT(K13:$K$23, X13:$X$23)-$AZ$3*SUMPRODUCT(K12:$K$22, W13:$W$23))/Z12</f>
        <v>624.21730895095538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1708.7250115202064</v>
      </c>
      <c r="P13">
        <f t="shared" si="30"/>
        <v>85.436250576010323</v>
      </c>
      <c r="Q13" s="5">
        <f t="shared" si="31"/>
        <v>12.5</v>
      </c>
      <c r="R13">
        <f t="shared" si="0"/>
        <v>500000</v>
      </c>
      <c r="S13">
        <f t="shared" si="1"/>
        <v>615.7935863243041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555.98047686264181</v>
      </c>
      <c r="AC13">
        <f t="shared" si="2"/>
        <v>541.37371857018388</v>
      </c>
      <c r="AE13">
        <f t="shared" si="3"/>
        <v>1502.2222284293127</v>
      </c>
      <c r="AF13">
        <f t="shared" si="4"/>
        <v>-75.111111421465637</v>
      </c>
      <c r="AG13">
        <f t="shared" si="5"/>
        <v>-10.989350380410437</v>
      </c>
      <c r="AH13">
        <f t="shared" si="6"/>
        <v>-1314.6498376156626</v>
      </c>
      <c r="AI13">
        <f t="shared" si="7"/>
        <v>101.47192901177391</v>
      </c>
      <c r="AJ13">
        <f t="shared" si="8"/>
        <v>14.606758292457926</v>
      </c>
      <c r="AK13">
        <f t="shared" si="32"/>
        <v>3.9661831877409783</v>
      </c>
      <c r="AL13">
        <f t="shared" si="9"/>
        <v>120.04487049197282</v>
      </c>
      <c r="AN13">
        <f t="shared" si="10"/>
        <v>766.54399301180695</v>
      </c>
      <c r="AO13">
        <f t="shared" si="11"/>
        <v>-38.327199650590345</v>
      </c>
      <c r="AP13">
        <f t="shared" si="12"/>
        <v>-5.6075728089933667</v>
      </c>
      <c r="AQ13">
        <f t="shared" si="13"/>
        <v>-670.83079777876742</v>
      </c>
      <c r="AR13">
        <f t="shared" si="14"/>
        <v>51.778422773455759</v>
      </c>
      <c r="AS13">
        <f t="shared" si="15"/>
        <v>7.4534397205439067</v>
      </c>
      <c r="AT13">
        <f t="shared" si="16"/>
        <v>2.0238376454634697</v>
      </c>
      <c r="AU13">
        <f t="shared" si="17"/>
        <v>61.255700139463137</v>
      </c>
      <c r="AW13">
        <v>10</v>
      </c>
      <c r="AX13">
        <f>(R13*SUMPRODUCT(K14:$K$23, X14:$X$23)-$AZ$3*SUMPRODUCT(K13:$K$22, W14:$W$23))/Z13</f>
        <v>615.7935863243041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1708.7250115202064</v>
      </c>
      <c r="P14">
        <f t="shared" si="30"/>
        <v>85.436250576010323</v>
      </c>
      <c r="Q14" s="5">
        <f t="shared" si="31"/>
        <v>12.5</v>
      </c>
      <c r="R14">
        <f t="shared" si="0"/>
        <v>500000</v>
      </c>
      <c r="S14">
        <f t="shared" si="1"/>
        <v>596.58785617276408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541.37371857018388</v>
      </c>
      <c r="AC14">
        <f t="shared" si="2"/>
        <v>517.6717302089628</v>
      </c>
      <c r="AE14">
        <f t="shared" si="3"/>
        <v>1482.6963439041886</v>
      </c>
      <c r="AF14">
        <f t="shared" si="4"/>
        <v>-74.134817195209436</v>
      </c>
      <c r="AG14">
        <f t="shared" si="5"/>
        <v>-10.846510804165863</v>
      </c>
      <c r="AH14">
        <f t="shared" si="6"/>
        <v>-1317.8428976188195</v>
      </c>
      <c r="AI14">
        <f t="shared" si="7"/>
        <v>79.872118285993565</v>
      </c>
      <c r="AJ14">
        <f t="shared" si="8"/>
        <v>23.701988361221083</v>
      </c>
      <c r="AK14">
        <f t="shared" si="32"/>
        <v>3.5098834415024931</v>
      </c>
      <c r="AL14">
        <f t="shared" si="9"/>
        <v>107.08399008871714</v>
      </c>
      <c r="AN14">
        <f t="shared" si="10"/>
        <v>719.5933557072849</v>
      </c>
      <c r="AO14">
        <f t="shared" si="11"/>
        <v>-35.979667785364249</v>
      </c>
      <c r="AP14">
        <f t="shared" si="12"/>
        <v>-5.2641103078010936</v>
      </c>
      <c r="AQ14">
        <f t="shared" si="13"/>
        <v>-639.58543965615786</v>
      </c>
      <c r="AR14">
        <f t="shared" si="14"/>
        <v>38.764137957961637</v>
      </c>
      <c r="AS14">
        <f t="shared" si="15"/>
        <v>11.503227489504237</v>
      </c>
      <c r="AT14">
        <f t="shared" si="16"/>
        <v>1.7034430645196372</v>
      </c>
      <c r="AU14">
        <f t="shared" si="17"/>
        <v>51.970808511985517</v>
      </c>
      <c r="AW14">
        <v>11</v>
      </c>
      <c r="AX14">
        <f>(R14*SUMPRODUCT(K15:$K$23, X15:$X$23)-$AZ$3*SUMPRODUCT(K14:$K$22, W15:$W$23))/Z14</f>
        <v>596.58785617276408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1708.7250115202064</v>
      </c>
      <c r="P15">
        <f t="shared" si="30"/>
        <v>85.436250576010323</v>
      </c>
      <c r="Q15" s="5">
        <f t="shared" si="31"/>
        <v>12.5</v>
      </c>
      <c r="R15">
        <f t="shared" si="0"/>
        <v>500000</v>
      </c>
      <c r="S15">
        <f t="shared" si="1"/>
        <v>567.37324920230117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517.6717302089628</v>
      </c>
      <c r="AC15">
        <f t="shared" si="2"/>
        <v>485.89828620133858</v>
      </c>
      <c r="AE15">
        <f t="shared" si="3"/>
        <v>1463.3516047052706</v>
      </c>
      <c r="AF15">
        <f t="shared" si="4"/>
        <v>-73.167580235263543</v>
      </c>
      <c r="AG15">
        <f t="shared" si="5"/>
        <v>-10.70499637770391</v>
      </c>
      <c r="AH15">
        <f t="shared" si="6"/>
        <v>-1321.9727368117351</v>
      </c>
      <c r="AI15">
        <f t="shared" si="7"/>
        <v>57.506291280567893</v>
      </c>
      <c r="AJ15">
        <f t="shared" si="8"/>
        <v>31.773444007624221</v>
      </c>
      <c r="AK15">
        <f t="shared" si="32"/>
        <v>7.8222085941837767</v>
      </c>
      <c r="AL15">
        <f t="shared" si="9"/>
        <v>97.101943882375892</v>
      </c>
      <c r="AN15">
        <f t="shared" si="10"/>
        <v>675.16381898980126</v>
      </c>
      <c r="AO15">
        <f t="shared" si="11"/>
        <v>-33.758190949490071</v>
      </c>
      <c r="AP15">
        <f t="shared" si="12"/>
        <v>-4.9390906555900873</v>
      </c>
      <c r="AQ15">
        <f t="shared" si="13"/>
        <v>-609.93418035440368</v>
      </c>
      <c r="AR15">
        <f t="shared" si="14"/>
        <v>26.532357030317396</v>
      </c>
      <c r="AS15">
        <f t="shared" si="15"/>
        <v>14.659689256955321</v>
      </c>
      <c r="AT15">
        <f t="shared" si="16"/>
        <v>3.6090247965031268</v>
      </c>
      <c r="AU15">
        <f t="shared" si="17"/>
        <v>44.801071083775845</v>
      </c>
      <c r="AW15">
        <v>12</v>
      </c>
      <c r="AX15">
        <f>(R15*SUMPRODUCT(K16:$K$23, X16:$X$23)-$AZ$3*SUMPRODUCT(K15:$K$22, W16:$W$23))/Z15</f>
        <v>567.37324920230117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1708.7250115202064</v>
      </c>
      <c r="P16">
        <f t="shared" si="30"/>
        <v>85.436250576010323</v>
      </c>
      <c r="Q16" s="5">
        <f t="shared" si="31"/>
        <v>12.5</v>
      </c>
      <c r="R16">
        <f t="shared" si="0"/>
        <v>500000</v>
      </c>
      <c r="S16">
        <f t="shared" si="1"/>
        <v>528.79876746846776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485.89828620133858</v>
      </c>
      <c r="AC16">
        <f t="shared" si="2"/>
        <v>446.92879301327639</v>
      </c>
      <c r="AE16">
        <f t="shared" si="3"/>
        <v>1444.1758452772128</v>
      </c>
      <c r="AF16">
        <f t="shared" si="4"/>
        <v>-72.208792263860644</v>
      </c>
      <c r="AG16">
        <f t="shared" si="5"/>
        <v>-10.564718105170478</v>
      </c>
      <c r="AH16">
        <f t="shared" si="6"/>
        <v>-1329.1323502557177</v>
      </c>
      <c r="AI16">
        <f t="shared" si="7"/>
        <v>32.269984652464018</v>
      </c>
      <c r="AJ16">
        <f t="shared" si="8"/>
        <v>38.969493188062188</v>
      </c>
      <c r="AK16">
        <f t="shared" si="32"/>
        <v>13.190843908424306</v>
      </c>
      <c r="AL16">
        <f t="shared" si="9"/>
        <v>84.430321748950519</v>
      </c>
      <c r="AN16">
        <f t="shared" si="10"/>
        <v>631.75924178037258</v>
      </c>
      <c r="AO16">
        <f t="shared" si="11"/>
        <v>-31.587962089018632</v>
      </c>
      <c r="AP16">
        <f t="shared" si="12"/>
        <v>-4.621568987995861</v>
      </c>
      <c r="AQ16">
        <f t="shared" si="13"/>
        <v>-581.43310495692174</v>
      </c>
      <c r="AR16">
        <f t="shared" si="14"/>
        <v>14.116605746436386</v>
      </c>
      <c r="AS16">
        <f t="shared" si="15"/>
        <v>17.047326715487216</v>
      </c>
      <c r="AT16">
        <f t="shared" si="16"/>
        <v>5.7703759367542693</v>
      </c>
      <c r="AU16">
        <f t="shared" si="17"/>
        <v>36.934308398677878</v>
      </c>
      <c r="AW16">
        <v>13</v>
      </c>
      <c r="AX16">
        <f>(R16*SUMPRODUCT(K17:$K$23, X17:$X$23)-$AZ$3*SUMPRODUCT(K16:$K$22, W17:$W$23))/Z16</f>
        <v>528.79876746846776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1708.7250115202064</v>
      </c>
      <c r="P17">
        <f t="shared" si="30"/>
        <v>85.436250576010323</v>
      </c>
      <c r="Q17" s="5">
        <f t="shared" si="31"/>
        <v>12.5</v>
      </c>
      <c r="R17">
        <f t="shared" si="0"/>
        <v>500000</v>
      </c>
      <c r="S17">
        <f t="shared" si="1"/>
        <v>482.65862225009158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446.92879301327639</v>
      </c>
      <c r="AC17">
        <f t="shared" si="2"/>
        <v>402.55971596059089</v>
      </c>
      <c r="AE17">
        <f t="shared" si="3"/>
        <v>1425.1560493949119</v>
      </c>
      <c r="AF17">
        <f t="shared" si="4"/>
        <v>-71.257802469745599</v>
      </c>
      <c r="AG17">
        <f t="shared" si="5"/>
        <v>-10.425580767725384</v>
      </c>
      <c r="AH17">
        <f t="shared" si="6"/>
        <v>-1339.6062557356165</v>
      </c>
      <c r="AI17">
        <f t="shared" si="7"/>
        <v>3.8664104218241846</v>
      </c>
      <c r="AJ17">
        <f t="shared" si="8"/>
        <v>44.369077052685498</v>
      </c>
      <c r="AK17">
        <f t="shared" si="32"/>
        <v>24.851413151150506</v>
      </c>
      <c r="AL17">
        <f t="shared" si="9"/>
        <v>73.086900625660192</v>
      </c>
      <c r="AN17">
        <f t="shared" si="10"/>
        <v>587.20822507876528</v>
      </c>
      <c r="AO17">
        <f t="shared" si="11"/>
        <v>-29.360411253938263</v>
      </c>
      <c r="AP17">
        <f t="shared" si="12"/>
        <v>-4.2956606616030477</v>
      </c>
      <c r="AQ17">
        <f t="shared" si="13"/>
        <v>-551.95907288111061</v>
      </c>
      <c r="AR17">
        <f t="shared" si="14"/>
        <v>1.5930802821132277</v>
      </c>
      <c r="AS17">
        <f t="shared" si="15"/>
        <v>18.281427493889037</v>
      </c>
      <c r="AT17">
        <f t="shared" si="16"/>
        <v>10.239548303066181</v>
      </c>
      <c r="AU17">
        <f t="shared" si="17"/>
        <v>30.114056079068448</v>
      </c>
      <c r="AW17">
        <v>14</v>
      </c>
      <c r="AX17">
        <f>(R17*SUMPRODUCT(K18:$K$23, X18:$X$23)-$AZ$3*SUMPRODUCT(K17:$K$22, W18:$W$23))/Z17</f>
        <v>482.65862225009158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1708.7250115202064</v>
      </c>
      <c r="P18">
        <f t="shared" si="30"/>
        <v>85.436250576010323</v>
      </c>
      <c r="Q18" s="5">
        <f t="shared" si="31"/>
        <v>12.5</v>
      </c>
      <c r="R18">
        <f t="shared" si="0"/>
        <v>500000</v>
      </c>
      <c r="S18">
        <f t="shared" si="1"/>
        <v>430.45611999257278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402.55971596059089</v>
      </c>
      <c r="AC18">
        <f t="shared" si="2"/>
        <v>354.26733255128011</v>
      </c>
      <c r="AE18">
        <f t="shared" si="3"/>
        <v>1406.2884084569728</v>
      </c>
      <c r="AF18">
        <f t="shared" si="4"/>
        <v>-70.314420422848642</v>
      </c>
      <c r="AG18">
        <f t="shared" si="5"/>
        <v>-10.287556503941468</v>
      </c>
      <c r="AH18">
        <f t="shared" si="6"/>
        <v>-1350.7382442665009</v>
      </c>
      <c r="AI18">
        <f t="shared" si="7"/>
        <v>-25.051812736318197</v>
      </c>
      <c r="AJ18">
        <f t="shared" si="8"/>
        <v>48.292383409310787</v>
      </c>
      <c r="AK18">
        <f t="shared" si="32"/>
        <v>37.552328006285848</v>
      </c>
      <c r="AL18">
        <f t="shared" si="9"/>
        <v>60.792898679278437</v>
      </c>
      <c r="AN18">
        <f t="shared" si="10"/>
        <v>541.47666142131345</v>
      </c>
      <c r="AO18">
        <f t="shared" si="11"/>
        <v>-27.073833071065675</v>
      </c>
      <c r="AP18">
        <f t="shared" si="12"/>
        <v>-3.9611161668106587</v>
      </c>
      <c r="AQ18">
        <f t="shared" si="13"/>
        <v>-520.08765098335766</v>
      </c>
      <c r="AR18">
        <f t="shared" si="14"/>
        <v>-9.6459387999204687</v>
      </c>
      <c r="AS18">
        <f t="shared" si="15"/>
        <v>18.594477763806228</v>
      </c>
      <c r="AT18">
        <f t="shared" si="16"/>
        <v>14.4591316227605</v>
      </c>
      <c r="AU18">
        <f t="shared" si="17"/>
        <v>23.407670586646262</v>
      </c>
      <c r="AW18">
        <v>15</v>
      </c>
      <c r="AX18">
        <f>(R18*SUMPRODUCT(K19:$K$23, X19:$X$23)-$AZ$3*SUMPRODUCT(K18:$K$22, W19:$W$23))/Z18</f>
        <v>430.45611999257278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1708.7250115202064</v>
      </c>
      <c r="P19">
        <f t="shared" si="30"/>
        <v>85.436250576010323</v>
      </c>
      <c r="Q19" s="5">
        <f t="shared" si="31"/>
        <v>12.5</v>
      </c>
      <c r="R19">
        <f t="shared" si="0"/>
        <v>500000</v>
      </c>
      <c r="S19">
        <f t="shared" si="1"/>
        <v>369.42722683463546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354.26733255128011</v>
      </c>
      <c r="AC19">
        <f t="shared" si="2"/>
        <v>299.99198131604726</v>
      </c>
      <c r="AE19">
        <f t="shared" si="3"/>
        <v>1387.5636782983681</v>
      </c>
      <c r="AF19">
        <f t="shared" si="4"/>
        <v>-69.378183914918409</v>
      </c>
      <c r="AG19">
        <f t="shared" si="5"/>
        <v>-10.150577689091488</v>
      </c>
      <c r="AH19">
        <f t="shared" si="6"/>
        <v>-1364.1299924226387</v>
      </c>
      <c r="AI19">
        <f t="shared" si="7"/>
        <v>-56.095075728280563</v>
      </c>
      <c r="AJ19">
        <f t="shared" si="8"/>
        <v>54.275351235232847</v>
      </c>
      <c r="AK19">
        <f t="shared" si="32"/>
        <v>37.295698040644474</v>
      </c>
      <c r="AL19">
        <f t="shared" si="9"/>
        <v>35.475973547596759</v>
      </c>
      <c r="AN19">
        <f t="shared" si="10"/>
        <v>497.73327713293151</v>
      </c>
      <c r="AO19">
        <f t="shared" si="11"/>
        <v>-24.886663856646575</v>
      </c>
      <c r="AP19">
        <f t="shared" si="12"/>
        <v>-3.6411159912889648</v>
      </c>
      <c r="AQ19">
        <f t="shared" si="13"/>
        <v>-489.32737443552577</v>
      </c>
      <c r="AR19">
        <f t="shared" si="14"/>
        <v>-20.121877150529823</v>
      </c>
      <c r="AS19">
        <f t="shared" si="15"/>
        <v>19.469123370959544</v>
      </c>
      <c r="AT19">
        <f t="shared" si="16"/>
        <v>13.378348178942858</v>
      </c>
      <c r="AU19">
        <f t="shared" si="17"/>
        <v>12.725594399372577</v>
      </c>
      <c r="AW19">
        <v>16</v>
      </c>
      <c r="AX19">
        <f>(R19*SUMPRODUCT(K20:$K$23, X20:$X$23)-$AZ$3*SUMPRODUCT(K19:$K$22, W20:$W$23))/Z19</f>
        <v>369.42722683463546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1708.7250115202064</v>
      </c>
      <c r="P20">
        <f t="shared" si="30"/>
        <v>85.436250576010323</v>
      </c>
      <c r="Q20" s="5">
        <f t="shared" si="31"/>
        <v>12.5</v>
      </c>
      <c r="R20">
        <f t="shared" si="0"/>
        <v>500000</v>
      </c>
      <c r="S20">
        <f t="shared" si="1"/>
        <v>287.86108882769724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299.99198131604726</v>
      </c>
      <c r="AC20">
        <f t="shared" si="2"/>
        <v>230.62487173177306</v>
      </c>
      <c r="AE20">
        <f t="shared" si="3"/>
        <v>1368.9744877002049</v>
      </c>
      <c r="AF20">
        <f t="shared" si="4"/>
        <v>-68.448724385010252</v>
      </c>
      <c r="AG20">
        <f t="shared" si="5"/>
        <v>-10.014590399790729</v>
      </c>
      <c r="AH20">
        <f t="shared" si="6"/>
        <v>-1379.2604963937513</v>
      </c>
      <c r="AI20">
        <f t="shared" si="7"/>
        <v>-88.749323478347378</v>
      </c>
      <c r="AJ20">
        <f t="shared" si="8"/>
        <v>69.367109584274203</v>
      </c>
      <c r="AK20">
        <f t="shared" si="32"/>
        <v>6.8822263019143399</v>
      </c>
      <c r="AL20">
        <f t="shared" si="9"/>
        <v>-12.499987592158835</v>
      </c>
      <c r="AN20">
        <f t="shared" si="10"/>
        <v>465.77363598518599</v>
      </c>
      <c r="AO20">
        <f t="shared" si="11"/>
        <v>-23.288681799259301</v>
      </c>
      <c r="AP20">
        <f t="shared" si="12"/>
        <v>-3.4073185624145559</v>
      </c>
      <c r="AQ20">
        <f t="shared" si="13"/>
        <v>-469.27330066996535</v>
      </c>
      <c r="AR20">
        <f t="shared" si="14"/>
        <v>-30.195665046453229</v>
      </c>
      <c r="AS20">
        <f t="shared" si="15"/>
        <v>23.601148990824544</v>
      </c>
      <c r="AT20">
        <f t="shared" si="16"/>
        <v>2.3415772880476906</v>
      </c>
      <c r="AU20">
        <f t="shared" si="17"/>
        <v>-4.2529387675809929</v>
      </c>
      <c r="AW20">
        <v>17</v>
      </c>
      <c r="AX20">
        <f>(R20*SUMPRODUCT(K21:$K$23, X21:$X$23)-$AZ$3*SUMPRODUCT(K20:$K$22, W21:$W$23))/Z20</f>
        <v>287.86108882769724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1708.7250115202064</v>
      </c>
      <c r="P21">
        <f t="shared" si="30"/>
        <v>85.436250576010323</v>
      </c>
      <c r="Q21" s="5">
        <f t="shared" si="31"/>
        <v>12.5</v>
      </c>
      <c r="R21">
        <f t="shared" si="0"/>
        <v>500000</v>
      </c>
      <c r="S21">
        <f t="shared" si="1"/>
        <v>192.66234221578915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230.62487173177306</v>
      </c>
      <c r="AC21">
        <f t="shared" si="2"/>
        <v>152.27235541505797</v>
      </c>
      <c r="AE21">
        <f t="shared" si="3"/>
        <v>1350.5056528866417</v>
      </c>
      <c r="AF21">
        <f t="shared" si="4"/>
        <v>-67.52528264433208</v>
      </c>
      <c r="AG21">
        <f t="shared" si="5"/>
        <v>-9.8794835607071523</v>
      </c>
      <c r="AH21">
        <f t="shared" si="6"/>
        <v>-1398.4374034267773</v>
      </c>
      <c r="AI21">
        <f t="shared" si="7"/>
        <v>-125.33651674517478</v>
      </c>
      <c r="AJ21">
        <f t="shared" si="8"/>
        <v>78.352516316715082</v>
      </c>
      <c r="AK21">
        <f t="shared" si="32"/>
        <v>2.4217683871585325</v>
      </c>
      <c r="AL21">
        <f t="shared" si="9"/>
        <v>-44.562232041301165</v>
      </c>
      <c r="AN21">
        <f t="shared" si="10"/>
        <v>437.0682810445258</v>
      </c>
      <c r="AO21">
        <f t="shared" si="11"/>
        <v>-21.853414052226292</v>
      </c>
      <c r="AP21">
        <f t="shared" si="12"/>
        <v>-3.1973275256244857</v>
      </c>
      <c r="AQ21">
        <f t="shared" si="13"/>
        <v>-452.58058028685309</v>
      </c>
      <c r="AR21">
        <f t="shared" si="14"/>
        <v>-40.563040820177989</v>
      </c>
      <c r="AS21">
        <f t="shared" si="15"/>
        <v>25.35746484945243</v>
      </c>
      <c r="AT21">
        <f t="shared" si="16"/>
        <v>0.78376432101628513</v>
      </c>
      <c r="AU21">
        <f t="shared" si="17"/>
        <v>-14.421811649709269</v>
      </c>
      <c r="AW21">
        <v>18</v>
      </c>
      <c r="AX21">
        <f>(R21*SUMPRODUCT(K22:$K$23, X22:$X$23)-$AZ$3*SUMPRODUCT(K21:$K$22, W22:$W$23))/Z21</f>
        <v>192.66234221578915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1708.7250115202064</v>
      </c>
      <c r="P22">
        <f t="shared" si="30"/>
        <v>85.436250576010323</v>
      </c>
      <c r="Q22" s="5">
        <f t="shared" si="31"/>
        <v>12.5</v>
      </c>
      <c r="R22">
        <f t="shared" si="0"/>
        <v>500000</v>
      </c>
      <c r="S22">
        <f t="shared" si="1"/>
        <v>93.972484695188967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152.27235541505797</v>
      </c>
      <c r="AC22">
        <f t="shared" si="2"/>
        <v>73.261944904300378</v>
      </c>
      <c r="AE22">
        <f t="shared" si="3"/>
        <v>1332.1401265130362</v>
      </c>
      <c r="AF22">
        <f t="shared" si="4"/>
        <v>-66.60700632565181</v>
      </c>
      <c r="AG22">
        <f t="shared" si="5"/>
        <v>-9.7451324637650973</v>
      </c>
      <c r="AH22">
        <f t="shared" si="6"/>
        <v>-1422.250453399402</v>
      </c>
      <c r="AI22">
        <f t="shared" si="7"/>
        <v>-166.4624656757826</v>
      </c>
      <c r="AJ22">
        <f t="shared" si="8"/>
        <v>79.010410510757595</v>
      </c>
      <c r="AK22">
        <f t="shared" si="32"/>
        <v>29.773914987651292</v>
      </c>
      <c r="AL22">
        <f t="shared" si="9"/>
        <v>-57.678140177373706</v>
      </c>
      <c r="AN22">
        <f t="shared" si="10"/>
        <v>402.92017709401989</v>
      </c>
      <c r="AO22">
        <f t="shared" si="11"/>
        <v>-20.146008854700995</v>
      </c>
      <c r="AP22">
        <f t="shared" si="12"/>
        <v>-2.9475206248631016</v>
      </c>
      <c r="AQ22">
        <f t="shared" si="13"/>
        <v>-430.17501924196358</v>
      </c>
      <c r="AR22">
        <f t="shared" si="14"/>
        <v>-50.348371627507746</v>
      </c>
      <c r="AS22">
        <f t="shared" si="15"/>
        <v>23.897552488412433</v>
      </c>
      <c r="AT22">
        <f t="shared" si="16"/>
        <v>9.0054423411209772</v>
      </c>
      <c r="AU22">
        <f t="shared" si="17"/>
        <v>-17.445376797974337</v>
      </c>
      <c r="AW22">
        <v>19</v>
      </c>
      <c r="AX22">
        <f>(R22*SUMPRODUCT(K23:$K$23, X23:$X$23)-$AZ$3*SUMPRODUCT(K22:$K$22, W23:$W$23))/Z22</f>
        <v>93.972484695188967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1708.7250115202064</v>
      </c>
      <c r="P23">
        <f t="shared" si="30"/>
        <v>85.436250576010323</v>
      </c>
      <c r="Q23" s="5">
        <f t="shared" si="31"/>
        <v>12.5</v>
      </c>
      <c r="R23">
        <f t="shared" si="0"/>
        <v>500000</v>
      </c>
      <c r="S23">
        <f t="shared" si="1"/>
        <v>95.279432673166809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73.261944904300378</v>
      </c>
      <c r="AC23">
        <f t="shared" si="2"/>
        <v>73.261944904300378</v>
      </c>
      <c r="AE23">
        <f t="shared" si="3"/>
        <v>1313.8671603976568</v>
      </c>
      <c r="AF23">
        <f t="shared" si="4"/>
        <v>-65.693358019882837</v>
      </c>
      <c r="AG23">
        <f t="shared" si="5"/>
        <v>-9.6114584817596302</v>
      </c>
      <c r="AH23">
        <f t="shared" si="6"/>
        <v>-1448.9062947125944</v>
      </c>
      <c r="AI23">
        <f t="shared" si="7"/>
        <v>-210.34395081658022</v>
      </c>
      <c r="AJ23">
        <f t="shared" si="8"/>
        <v>0</v>
      </c>
      <c r="AK23">
        <f t="shared" si="32"/>
        <v>92.500502309745215</v>
      </c>
      <c r="AL23">
        <f t="shared" si="9"/>
        <v>-117.843448506835</v>
      </c>
      <c r="AN23">
        <f t="shared" si="10"/>
        <v>359.99032613898106</v>
      </c>
      <c r="AO23">
        <f t="shared" si="11"/>
        <v>-17.999516306949054</v>
      </c>
      <c r="AP23">
        <f t="shared" si="12"/>
        <v>-2.6334717677795578</v>
      </c>
      <c r="AQ23">
        <f t="shared" si="13"/>
        <v>-396.99009557445953</v>
      </c>
      <c r="AR23">
        <f t="shared" si="14"/>
        <v>-57.632757510207085</v>
      </c>
      <c r="AS23">
        <f t="shared" si="15"/>
        <v>0</v>
      </c>
      <c r="AT23">
        <f t="shared" si="16"/>
        <v>25.344484585813337</v>
      </c>
      <c r="AU23">
        <f t="shared" si="17"/>
        <v>-32.288272924393745</v>
      </c>
      <c r="AW23">
        <v>20</v>
      </c>
      <c r="AX23">
        <f>(R23*SUMPRODUCT(K$23:$K24, X$23:$X24)-$AZ$3*SUMPRODUCT(K$22:$K23, W$23:$W24))/Z23</f>
        <v>95.279432673166809</v>
      </c>
    </row>
    <row r="25" spans="5:50" x14ac:dyDescent="0.25">
      <c r="AN25" s="6">
        <f t="shared" ref="AN25:AU25" si="33">SUM(AN3:AN23)</f>
        <v>16314.057063701024</v>
      </c>
      <c r="AO25" s="6">
        <f t="shared" si="33"/>
        <v>-2097.2466118252059</v>
      </c>
      <c r="AP25" s="6">
        <f t="shared" si="33"/>
        <v>-206.8437866955758</v>
      </c>
      <c r="AQ25" s="6">
        <f t="shared" si="33"/>
        <v>-14090.048637022328</v>
      </c>
      <c r="AR25" s="6">
        <f t="shared" si="33"/>
        <v>-80.08197184208008</v>
      </c>
      <c r="AS25" s="6">
        <f t="shared" si="33"/>
        <v>-262.38033994600153</v>
      </c>
      <c r="AT25" s="6">
        <f t="shared" si="33"/>
        <v>342.4623117880804</v>
      </c>
      <c r="AU25" s="7">
        <f t="shared" si="33"/>
        <v>-1.2150280781497713E-12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6139-2BC0-4864-BFB7-2B30942AA3A7}">
  <sheetPr codeName="Sheet15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2023.8449327039973</v>
      </c>
      <c r="K3">
        <v>1</v>
      </c>
      <c r="L3" s="2">
        <v>0</v>
      </c>
      <c r="O3">
        <f>$C$3</f>
        <v>2023.8449327039973</v>
      </c>
      <c r="P3">
        <f>O3*B5</f>
        <v>1619.0759461631978</v>
      </c>
      <c r="Q3" s="5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2023.8449327039973</v>
      </c>
      <c r="AF3">
        <f t="shared" ref="AF3:AF23" si="4">-$Z3*P3</f>
        <v>-1619.0759461631978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304.76898654079946</v>
      </c>
      <c r="AJ3">
        <f t="shared" ref="AJ3:AJ23" si="8">AB3-AC3</f>
        <v>0</v>
      </c>
      <c r="AL3">
        <f t="shared" ref="AL3:AL23" si="9">SUM(AI3:AK3)</f>
        <v>304.76898654079946</v>
      </c>
      <c r="AN3">
        <f t="shared" ref="AN3:AN23" si="10">AE3*$K3</f>
        <v>2023.8449327039973</v>
      </c>
      <c r="AO3">
        <f t="shared" ref="AO3:AO23" si="11">AF3*$K3</f>
        <v>-1619.0759461631978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304.76898654079946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304.76898654079946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1724.5678260377413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500000</v>
      </c>
      <c r="S4">
        <f t="shared" si="1"/>
        <v>322.43554842802115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318.24453116955374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-1499</v>
      </c>
      <c r="AI4">
        <f t="shared" si="7"/>
        <v>-1499</v>
      </c>
      <c r="AJ4">
        <f t="shared" si="8"/>
        <v>-318.24453116955374</v>
      </c>
      <c r="AK4">
        <f>H4*SUM(AB4, AE4:AF4)</f>
        <v>0</v>
      </c>
      <c r="AL4">
        <f t="shared" si="9"/>
        <v>-1817.2445311695537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-1406.3232948681864</v>
      </c>
      <c r="AR4">
        <f t="shared" si="14"/>
        <v>-1406.3232948681864</v>
      </c>
      <c r="AS4">
        <f t="shared" si="15"/>
        <v>-298.5688443283176</v>
      </c>
      <c r="AT4">
        <f t="shared" si="16"/>
        <v>0</v>
      </c>
      <c r="AU4">
        <f t="shared" si="17"/>
        <v>-1704.8921391965039</v>
      </c>
      <c r="AW4">
        <v>1</v>
      </c>
      <c r="AX4">
        <f>(R4*SUMPRODUCT(K5:$K$23, X5:$X$23)-$AZ$3*SUMPRODUCT(K4:$K$22, W5:$W$23))/Z4</f>
        <v>322.43554842802115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2023.8449327039973</v>
      </c>
      <c r="P5">
        <f t="shared" ref="P5:P23" si="30">O5*$C$5</f>
        <v>101.19224663519987</v>
      </c>
      <c r="Q5" s="5">
        <f t="shared" ref="Q5:Q23" si="31">$C$8</f>
        <v>12.5</v>
      </c>
      <c r="R5">
        <f t="shared" si="0"/>
        <v>500000</v>
      </c>
      <c r="S5">
        <f t="shared" si="1"/>
        <v>633.00207486471527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318.24453116955374</v>
      </c>
      <c r="AC5">
        <f t="shared" si="2"/>
        <v>616.62288342222746</v>
      </c>
      <c r="AE5">
        <f t="shared" si="3"/>
        <v>1971.4771049843928</v>
      </c>
      <c r="AF5">
        <f t="shared" si="4"/>
        <v>-98.573855249219633</v>
      </c>
      <c r="AG5">
        <f t="shared" si="5"/>
        <v>-12.176557311325</v>
      </c>
      <c r="AH5">
        <f t="shared" si="6"/>
        <v>-1503.697547</v>
      </c>
      <c r="AI5">
        <f t="shared" si="7"/>
        <v>357.02914542384815</v>
      </c>
      <c r="AJ5">
        <f t="shared" si="8"/>
        <v>-298.37835225267372</v>
      </c>
      <c r="AK5">
        <f>H5*SUM(AB5, AE5:AF5)</f>
        <v>189.31516827016841</v>
      </c>
      <c r="AL5">
        <f t="shared" si="9"/>
        <v>247.96596144134284</v>
      </c>
      <c r="AN5">
        <f t="shared" si="10"/>
        <v>1702.4937206780739</v>
      </c>
      <c r="AO5">
        <f t="shared" si="11"/>
        <v>-85.124686033903686</v>
      </c>
      <c r="AP5">
        <f t="shared" si="12"/>
        <v>-10.515218416483521</v>
      </c>
      <c r="AQ5">
        <f t="shared" si="13"/>
        <v>-1298.5368306302444</v>
      </c>
      <c r="AR5">
        <f t="shared" si="14"/>
        <v>308.31698559744234</v>
      </c>
      <c r="AS5">
        <f t="shared" si="15"/>
        <v>-257.66835932921924</v>
      </c>
      <c r="AT5">
        <f t="shared" si="16"/>
        <v>163.48548222761443</v>
      </c>
      <c r="AU5">
        <f t="shared" si="17"/>
        <v>214.13410849583749</v>
      </c>
      <c r="AW5">
        <v>2</v>
      </c>
      <c r="AX5">
        <f>(R5*SUMPRODUCT(K6:$K$23, X6:$X$23)-$AZ$3*SUMPRODUCT(K5:$K$22, W6:$W$23))/Z5</f>
        <v>633.00207486471527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2023.8449327039973</v>
      </c>
      <c r="P6">
        <f t="shared" si="30"/>
        <v>101.19224663519987</v>
      </c>
      <c r="Q6" s="5">
        <f t="shared" si="31"/>
        <v>12.5</v>
      </c>
      <c r="R6">
        <f t="shared" si="0"/>
        <v>500000</v>
      </c>
      <c r="S6">
        <f t="shared" si="1"/>
        <v>925.66583140252817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616.62288342222746</v>
      </c>
      <c r="AC6">
        <f t="shared" si="2"/>
        <v>889.89778556780584</v>
      </c>
      <c r="AE6">
        <f t="shared" si="3"/>
        <v>1945.6428690006774</v>
      </c>
      <c r="AF6">
        <f t="shared" si="4"/>
        <v>-97.282143450033871</v>
      </c>
      <c r="AG6">
        <f t="shared" si="5"/>
        <v>-12.016995704317397</v>
      </c>
      <c r="AH6">
        <f t="shared" si="6"/>
        <v>-1511.8413557741119</v>
      </c>
      <c r="AI6">
        <f t="shared" si="7"/>
        <v>324.50237407221425</v>
      </c>
      <c r="AJ6">
        <f t="shared" si="8"/>
        <v>-273.27490214557838</v>
      </c>
      <c r="AK6">
        <f>H6*SUM(AB6, AE6:AF6)</f>
        <v>268.19021665624837</v>
      </c>
      <c r="AL6">
        <f t="shared" si="9"/>
        <v>319.41768858288424</v>
      </c>
      <c r="AN6">
        <f t="shared" si="10"/>
        <v>1515.3176794393114</v>
      </c>
      <c r="AO6">
        <f t="shared" si="11"/>
        <v>-75.765883971965565</v>
      </c>
      <c r="AP6">
        <f t="shared" si="12"/>
        <v>-9.3591513296842717</v>
      </c>
      <c r="AQ6">
        <f t="shared" si="13"/>
        <v>-1177.4616870405789</v>
      </c>
      <c r="AR6">
        <f t="shared" si="14"/>
        <v>252.73095709708269</v>
      </c>
      <c r="AS6">
        <f t="shared" si="15"/>
        <v>-212.83365882091826</v>
      </c>
      <c r="AT6">
        <f t="shared" si="16"/>
        <v>208.87357244580272</v>
      </c>
      <c r="AU6">
        <f t="shared" si="17"/>
        <v>248.77087072196713</v>
      </c>
      <c r="AW6">
        <v>3</v>
      </c>
      <c r="AX6">
        <f>(R6*SUMPRODUCT(K7:$K$23, X7:$X$23)-$AZ$3*SUMPRODUCT(K6:$K$22, W7:$W$23))/Z6</f>
        <v>925.66583140252817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2023.8449327039973</v>
      </c>
      <c r="P7">
        <f t="shared" si="30"/>
        <v>101.19224663519987</v>
      </c>
      <c r="Q7" s="5">
        <f t="shared" si="31"/>
        <v>12.5</v>
      </c>
      <c r="R7">
        <f t="shared" si="0"/>
        <v>500000</v>
      </c>
      <c r="S7">
        <f t="shared" si="1"/>
        <v>1166.7270166614599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889.89778556780584</v>
      </c>
      <c r="AC7">
        <f t="shared" si="2"/>
        <v>1106.8722285690765</v>
      </c>
      <c r="AE7">
        <f t="shared" si="3"/>
        <v>1920.0187524159385</v>
      </c>
      <c r="AF7">
        <f t="shared" si="4"/>
        <v>-96.000937620796918</v>
      </c>
      <c r="AG7">
        <f t="shared" si="5"/>
        <v>-11.858731870891537</v>
      </c>
      <c r="AH7">
        <f t="shared" si="6"/>
        <v>-1523.7550553074461</v>
      </c>
      <c r="AI7">
        <f t="shared" si="7"/>
        <v>288.40402761680389</v>
      </c>
      <c r="AJ7">
        <f t="shared" si="8"/>
        <v>-216.97444300127063</v>
      </c>
      <c r="AK7">
        <f>H7*SUM(AB7, AE7:AF7)</f>
        <v>284.14696335800056</v>
      </c>
      <c r="AL7">
        <f t="shared" si="9"/>
        <v>355.57654797353382</v>
      </c>
      <c r="AN7">
        <f t="shared" si="10"/>
        <v>1353.6353268770667</v>
      </c>
      <c r="AO7">
        <f t="shared" si="11"/>
        <v>-67.68176634385334</v>
      </c>
      <c r="AP7">
        <f t="shared" si="12"/>
        <v>-8.3605425062662544</v>
      </c>
      <c r="AQ7">
        <f t="shared" si="13"/>
        <v>-1074.2648579740796</v>
      </c>
      <c r="AR7">
        <f t="shared" si="14"/>
        <v>203.3281600528675</v>
      </c>
      <c r="AS7">
        <f t="shared" si="15"/>
        <v>-152.96948048368256</v>
      </c>
      <c r="AT7">
        <f t="shared" si="16"/>
        <v>200.32688073606343</v>
      </c>
      <c r="AU7">
        <f t="shared" si="17"/>
        <v>250.68556030524837</v>
      </c>
      <c r="AW7">
        <v>4</v>
      </c>
      <c r="AX7">
        <f>(R7*SUMPRODUCT(K8:$K$23, X8:$X$23)-$AZ$3*SUMPRODUCT(K7:$K$22, W8:$W$23))/Z7</f>
        <v>1166.7270166614599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2023.8449327039973</v>
      </c>
      <c r="P8">
        <f t="shared" si="30"/>
        <v>101.19224663519987</v>
      </c>
      <c r="Q8" s="5">
        <f t="shared" si="31"/>
        <v>12.5</v>
      </c>
      <c r="R8">
        <f t="shared" si="0"/>
        <v>500000</v>
      </c>
      <c r="S8">
        <f t="shared" si="1"/>
        <v>1335.6662562080292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1106.8722285690765</v>
      </c>
      <c r="AC8">
        <f t="shared" si="2"/>
        <v>1250.3689122190735</v>
      </c>
      <c r="AE8">
        <f t="shared" si="3"/>
        <v>1894.5996241527039</v>
      </c>
      <c r="AF8">
        <f t="shared" si="4"/>
        <v>-94.729981207635191</v>
      </c>
      <c r="AG8">
        <f t="shared" si="5"/>
        <v>-11.701734119652803</v>
      </c>
      <c r="AH8">
        <f t="shared" si="6"/>
        <v>-1536.4173011927076</v>
      </c>
      <c r="AI8">
        <f t="shared" si="7"/>
        <v>251.75060763270835</v>
      </c>
      <c r="AJ8">
        <f t="shared" si="8"/>
        <v>-143.49668364999707</v>
      </c>
      <c r="AK8">
        <f t="shared" ref="AK8:AK23" si="32">H8*SUM(AB8:AB8, AE8:AF8)</f>
        <v>210.73878568477554</v>
      </c>
      <c r="AL8">
        <f t="shared" si="9"/>
        <v>318.99270966748679</v>
      </c>
      <c r="AN8">
        <f t="shared" si="10"/>
        <v>1245.4214907081969</v>
      </c>
      <c r="AO8">
        <f t="shared" si="11"/>
        <v>-62.271074535409845</v>
      </c>
      <c r="AP8">
        <f t="shared" si="12"/>
        <v>-7.6921746238002733</v>
      </c>
      <c r="AQ8">
        <f t="shared" si="13"/>
        <v>-1009.9691255122198</v>
      </c>
      <c r="AR8">
        <f t="shared" si="14"/>
        <v>165.48911603676703</v>
      </c>
      <c r="AS8">
        <f t="shared" si="15"/>
        <v>-94.328031835742422</v>
      </c>
      <c r="AT8">
        <f t="shared" si="16"/>
        <v>138.52985573928009</v>
      </c>
      <c r="AU8">
        <f t="shared" si="17"/>
        <v>209.69093994030467</v>
      </c>
      <c r="AW8">
        <v>5</v>
      </c>
      <c r="AX8">
        <f>(R8*SUMPRODUCT(K9:$K$23, X9:$X$23)-$AZ$3*SUMPRODUCT(K8:$K$22, W9:$W$23))/Z8</f>
        <v>1335.6662562080292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2023.8449327039973</v>
      </c>
      <c r="P9">
        <f t="shared" si="30"/>
        <v>101.19224663519987</v>
      </c>
      <c r="Q9" s="5">
        <f t="shared" si="31"/>
        <v>12.5</v>
      </c>
      <c r="R9">
        <f t="shared" si="0"/>
        <v>500000</v>
      </c>
      <c r="S9">
        <f t="shared" si="1"/>
        <v>1453.1558933779772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1250.3689122190735</v>
      </c>
      <c r="AC9">
        <f t="shared" si="2"/>
        <v>1342.2423782563383</v>
      </c>
      <c r="AE9">
        <f t="shared" si="3"/>
        <v>1869.3730301571106</v>
      </c>
      <c r="AF9">
        <f t="shared" si="4"/>
        <v>-93.468651507855526</v>
      </c>
      <c r="AG9">
        <f t="shared" si="5"/>
        <v>-11.545925529849626</v>
      </c>
      <c r="AH9">
        <f t="shared" si="6"/>
        <v>-1551.6499442659617</v>
      </c>
      <c r="AI9">
        <f t="shared" si="7"/>
        <v>212.70850885344362</v>
      </c>
      <c r="AJ9">
        <f t="shared" si="8"/>
        <v>-91.873466037264734</v>
      </c>
      <c r="AK9">
        <f t="shared" si="32"/>
        <v>157.97146578332675</v>
      </c>
      <c r="AL9">
        <f t="shared" si="9"/>
        <v>278.80650859950561</v>
      </c>
      <c r="AN9">
        <f t="shared" si="10"/>
        <v>1167.8755973763707</v>
      </c>
      <c r="AO9">
        <f t="shared" si="11"/>
        <v>-58.393779868818534</v>
      </c>
      <c r="AP9">
        <f t="shared" si="12"/>
        <v>-7.213223074210581</v>
      </c>
      <c r="AQ9">
        <f t="shared" si="13"/>
        <v>-969.38068344033104</v>
      </c>
      <c r="AR9">
        <f t="shared" si="14"/>
        <v>132.88791099301054</v>
      </c>
      <c r="AS9">
        <f t="shared" si="15"/>
        <v>-57.397200719371966</v>
      </c>
      <c r="AT9">
        <f t="shared" si="16"/>
        <v>98.691388499714364</v>
      </c>
      <c r="AU9">
        <f t="shared" si="17"/>
        <v>174.18209877335292</v>
      </c>
      <c r="AW9">
        <v>6</v>
      </c>
      <c r="AX9">
        <f>(R9*SUMPRODUCT(K10:$K$23, X10:$X$23)-$AZ$3*SUMPRODUCT(K9:$K$22, W10:$W$23))/Z9</f>
        <v>1453.1558933779772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2023.8449327039973</v>
      </c>
      <c r="P10">
        <f t="shared" si="30"/>
        <v>101.19224663519987</v>
      </c>
      <c r="Q10" s="5">
        <f t="shared" si="31"/>
        <v>12.5</v>
      </c>
      <c r="R10">
        <f t="shared" si="0"/>
        <v>500000</v>
      </c>
      <c r="S10">
        <f t="shared" si="1"/>
        <v>1543.0438935707857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1342.2423782563383</v>
      </c>
      <c r="AC10">
        <f t="shared" si="2"/>
        <v>1406.1752540492344</v>
      </c>
      <c r="AE10">
        <f t="shared" si="3"/>
        <v>1844.3290396720959</v>
      </c>
      <c r="AF10">
        <f t="shared" si="4"/>
        <v>-92.216451983604784</v>
      </c>
      <c r="AG10">
        <f t="shared" si="5"/>
        <v>-11.391244765526231</v>
      </c>
      <c r="AH10">
        <f t="shared" si="6"/>
        <v>-1568.8603609959671</v>
      </c>
      <c r="AI10">
        <f t="shared" si="7"/>
        <v>171.86098192699774</v>
      </c>
      <c r="AJ10">
        <f t="shared" si="8"/>
        <v>-63.932875792896084</v>
      </c>
      <c r="AK10">
        <f t="shared" si="32"/>
        <v>162.45363571210356</v>
      </c>
      <c r="AL10">
        <f t="shared" si="9"/>
        <v>270.38174184620522</v>
      </c>
      <c r="AN10">
        <f t="shared" si="10"/>
        <v>1094.7549339651491</v>
      </c>
      <c r="AO10">
        <f t="shared" si="11"/>
        <v>-54.737746698257453</v>
      </c>
      <c r="AP10">
        <f t="shared" si="12"/>
        <v>-6.7616033488697216</v>
      </c>
      <c r="AQ10">
        <f t="shared" si="13"/>
        <v>-931.24251907243104</v>
      </c>
      <c r="AR10">
        <f t="shared" si="14"/>
        <v>102.01306484559102</v>
      </c>
      <c r="AS10">
        <f t="shared" si="15"/>
        <v>-37.949210640471044</v>
      </c>
      <c r="AT10">
        <f t="shared" si="16"/>
        <v>96.429061957416138</v>
      </c>
      <c r="AU10">
        <f t="shared" si="17"/>
        <v>160.49291616253612</v>
      </c>
      <c r="AW10">
        <v>7</v>
      </c>
      <c r="AX10">
        <f>(R10*SUMPRODUCT(K11:$K$23, X11:$X$23)-$AZ$3*SUMPRODUCT(K10:$K$22, W11:$W$23))/Z10</f>
        <v>1543.0438935707857</v>
      </c>
    </row>
    <row r="11" spans="1:52" x14ac:dyDescent="0.25">
      <c r="A11" t="s">
        <v>33</v>
      </c>
      <c r="C11" s="25">
        <f>AU25</f>
        <v>0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2023.8449327039973</v>
      </c>
      <c r="P11">
        <f t="shared" si="30"/>
        <v>101.19224663519987</v>
      </c>
      <c r="Q11" s="5">
        <f t="shared" si="31"/>
        <v>12.5</v>
      </c>
      <c r="R11">
        <f t="shared" si="0"/>
        <v>500000</v>
      </c>
      <c r="S11">
        <f t="shared" si="1"/>
        <v>1602.9902943163149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1406.1752540492344</v>
      </c>
      <c r="AC11">
        <f t="shared" si="2"/>
        <v>1441.0966720017959</v>
      </c>
      <c r="AE11">
        <f t="shared" si="3"/>
        <v>1819.4471965978796</v>
      </c>
      <c r="AF11">
        <f t="shared" si="4"/>
        <v>-90.972359829893975</v>
      </c>
      <c r="AG11">
        <f t="shared" si="5"/>
        <v>-11.237565482394517</v>
      </c>
      <c r="AH11">
        <f t="shared" si="6"/>
        <v>-1590.673419058083</v>
      </c>
      <c r="AI11">
        <f t="shared" si="7"/>
        <v>126.56385222750805</v>
      </c>
      <c r="AJ11">
        <f t="shared" si="8"/>
        <v>-34.921417952561569</v>
      </c>
      <c r="AK11">
        <f t="shared" si="32"/>
        <v>161.43447967708684</v>
      </c>
      <c r="AL11">
        <f t="shared" si="9"/>
        <v>253.07691395203332</v>
      </c>
      <c r="AN11">
        <f t="shared" si="10"/>
        <v>1027.090437613909</v>
      </c>
      <c r="AO11">
        <f t="shared" si="11"/>
        <v>-51.354521880695451</v>
      </c>
      <c r="AP11">
        <f t="shared" si="12"/>
        <v>-6.3436828892916024</v>
      </c>
      <c r="AQ11">
        <f t="shared" si="13"/>
        <v>-897.94606907861908</v>
      </c>
      <c r="AR11">
        <f t="shared" si="14"/>
        <v>71.446163765302899</v>
      </c>
      <c r="AS11">
        <f t="shared" si="15"/>
        <v>-19.713380258609305</v>
      </c>
      <c r="AT11">
        <f t="shared" si="16"/>
        <v>91.130872436172382</v>
      </c>
      <c r="AU11">
        <f t="shared" si="17"/>
        <v>142.86365594286599</v>
      </c>
      <c r="AW11">
        <v>8</v>
      </c>
      <c r="AX11">
        <f>(R11*SUMPRODUCT(K12:$K$23, X12:$X$23)-$AZ$3*SUMPRODUCT(K11:$K$22, W12:$W$23))/Z11</f>
        <v>1602.9902943163149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2023.8449327039973</v>
      </c>
      <c r="P12">
        <f t="shared" si="30"/>
        <v>101.19224663519987</v>
      </c>
      <c r="Q12" s="5">
        <f t="shared" si="31"/>
        <v>12.5</v>
      </c>
      <c r="R12">
        <f t="shared" si="0"/>
        <v>500000</v>
      </c>
      <c r="S12">
        <f t="shared" si="1"/>
        <v>1633.0183207752552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1441.0966720017959</v>
      </c>
      <c r="AC12">
        <f t="shared" si="2"/>
        <v>1448.12744164371</v>
      </c>
      <c r="AE12">
        <f t="shared" si="3"/>
        <v>1794.7045341713447</v>
      </c>
      <c r="AF12">
        <f t="shared" si="4"/>
        <v>-89.735226708567239</v>
      </c>
      <c r="AG12">
        <f t="shared" si="5"/>
        <v>-11.084745829399433</v>
      </c>
      <c r="AH12">
        <f t="shared" si="6"/>
        <v>-1617.7599268455147</v>
      </c>
      <c r="AI12">
        <f t="shared" si="7"/>
        <v>76.124634787863215</v>
      </c>
      <c r="AJ12">
        <f t="shared" si="8"/>
        <v>-7.0307696419140484</v>
      </c>
      <c r="AK12">
        <f t="shared" si="32"/>
        <v>163.28082433421136</v>
      </c>
      <c r="AL12">
        <f t="shared" si="9"/>
        <v>232.37468948016053</v>
      </c>
      <c r="AN12">
        <f t="shared" si="10"/>
        <v>963.13626271774626</v>
      </c>
      <c r="AO12">
        <f t="shared" si="11"/>
        <v>-48.156813135887312</v>
      </c>
      <c r="AP12">
        <f t="shared" si="12"/>
        <v>-5.9486787201065932</v>
      </c>
      <c r="AQ12">
        <f t="shared" si="13"/>
        <v>-868.17814311476286</v>
      </c>
      <c r="AR12">
        <f t="shared" si="14"/>
        <v>40.85262774698937</v>
      </c>
      <c r="AS12">
        <f t="shared" si="15"/>
        <v>-3.7730941600752561</v>
      </c>
      <c r="AT12">
        <f t="shared" si="16"/>
        <v>87.625388986570101</v>
      </c>
      <c r="AU12">
        <f t="shared" si="17"/>
        <v>124.70492257348421</v>
      </c>
      <c r="AW12">
        <v>9</v>
      </c>
      <c r="AX12">
        <f>(R12*SUMPRODUCT(K13:$K$23, X13:$X$23)-$AZ$3*SUMPRODUCT(K12:$K$22, W13:$W$23))/Z12</f>
        <v>1633.0183207752552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2023.8449327039973</v>
      </c>
      <c r="P13">
        <f t="shared" si="30"/>
        <v>101.19224663519987</v>
      </c>
      <c r="Q13" s="5">
        <f t="shared" si="31"/>
        <v>12.5</v>
      </c>
      <c r="R13">
        <f t="shared" si="0"/>
        <v>500000</v>
      </c>
      <c r="S13">
        <f t="shared" si="1"/>
        <v>1632.5662642217439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1448.12744164371</v>
      </c>
      <c r="AC13">
        <f t="shared" si="2"/>
        <v>1427.8681017633235</v>
      </c>
      <c r="AE13">
        <f t="shared" si="3"/>
        <v>1770.0865720761162</v>
      </c>
      <c r="AF13">
        <f t="shared" si="4"/>
        <v>-88.504328603805817</v>
      </c>
      <c r="AG13">
        <f t="shared" si="5"/>
        <v>-10.93269637085756</v>
      </c>
      <c r="AH13">
        <f t="shared" si="6"/>
        <v>-1648.0800099151074</v>
      </c>
      <c r="AI13">
        <f t="shared" si="7"/>
        <v>22.569537186345542</v>
      </c>
      <c r="AJ13">
        <f t="shared" si="8"/>
        <v>20.259339880386506</v>
      </c>
      <c r="AK13">
        <f t="shared" si="32"/>
        <v>161.80599072049827</v>
      </c>
      <c r="AL13">
        <f t="shared" si="9"/>
        <v>204.63486778723032</v>
      </c>
      <c r="AN13">
        <f t="shared" si="10"/>
        <v>903.22803328139844</v>
      </c>
      <c r="AO13">
        <f t="shared" si="11"/>
        <v>-45.161401664069921</v>
      </c>
      <c r="AP13">
        <f t="shared" si="12"/>
        <v>-5.5786637768402487</v>
      </c>
      <c r="AQ13">
        <f t="shared" si="13"/>
        <v>-840.97133413088136</v>
      </c>
      <c r="AR13">
        <f t="shared" si="14"/>
        <v>11.51663370960687</v>
      </c>
      <c r="AS13">
        <f t="shared" si="15"/>
        <v>10.3378015541231</v>
      </c>
      <c r="AT13">
        <f t="shared" si="16"/>
        <v>82.56528752726976</v>
      </c>
      <c r="AU13">
        <f t="shared" si="17"/>
        <v>104.41972279099973</v>
      </c>
      <c r="AW13">
        <v>10</v>
      </c>
      <c r="AX13">
        <f>(R13*SUMPRODUCT(K14:$K$23, X14:$X$23)-$AZ$3*SUMPRODUCT(K13:$K$22, W14:$W$23))/Z13</f>
        <v>1632.5662642217439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2023.8449327039973</v>
      </c>
      <c r="P14">
        <f t="shared" si="30"/>
        <v>101.19224663519987</v>
      </c>
      <c r="Q14" s="5">
        <f t="shared" si="31"/>
        <v>12.5</v>
      </c>
      <c r="R14">
        <f t="shared" si="0"/>
        <v>500000</v>
      </c>
      <c r="S14">
        <f t="shared" si="1"/>
        <v>1599.9895240594662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1427.8681017633235</v>
      </c>
      <c r="AC14">
        <f t="shared" si="2"/>
        <v>1379.991817068948</v>
      </c>
      <c r="AE14">
        <f t="shared" si="3"/>
        <v>1745.5673328797182</v>
      </c>
      <c r="AF14">
        <f t="shared" si="4"/>
        <v>-87.278366643985905</v>
      </c>
      <c r="AG14">
        <f t="shared" si="5"/>
        <v>-10.781256660728442</v>
      </c>
      <c r="AH14">
        <f t="shared" si="6"/>
        <v>-1684.5098568217327</v>
      </c>
      <c r="AI14">
        <f t="shared" si="7"/>
        <v>-37.002147246728782</v>
      </c>
      <c r="AJ14">
        <f t="shared" si="8"/>
        <v>47.876284694375499</v>
      </c>
      <c r="AK14">
        <f t="shared" si="32"/>
        <v>158.62847329515148</v>
      </c>
      <c r="AL14">
        <f t="shared" si="9"/>
        <v>169.5026107427982</v>
      </c>
      <c r="AN14">
        <f t="shared" si="10"/>
        <v>847.1718837401412</v>
      </c>
      <c r="AO14">
        <f t="shared" si="11"/>
        <v>-42.358594187007057</v>
      </c>
      <c r="AP14">
        <f t="shared" si="12"/>
        <v>-5.2324406754836001</v>
      </c>
      <c r="AQ14">
        <f t="shared" si="13"/>
        <v>-817.53900964004686</v>
      </c>
      <c r="AR14">
        <f t="shared" si="14"/>
        <v>-17.958160762396293</v>
      </c>
      <c r="AS14">
        <f t="shared" si="15"/>
        <v>23.235679040865858</v>
      </c>
      <c r="AT14">
        <f t="shared" si="16"/>
        <v>76.986765279673264</v>
      </c>
      <c r="AU14">
        <f t="shared" si="17"/>
        <v>82.264283558142836</v>
      </c>
      <c r="AW14">
        <v>11</v>
      </c>
      <c r="AX14">
        <f>(R14*SUMPRODUCT(K15:$K$23, X15:$X$23)-$AZ$3*SUMPRODUCT(K14:$K$22, W15:$W$23))/Z14</f>
        <v>1599.9895240594662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2023.8449327039973</v>
      </c>
      <c r="P15">
        <f t="shared" si="30"/>
        <v>101.19224663519987</v>
      </c>
      <c r="Q15" s="5">
        <f t="shared" si="31"/>
        <v>12.5</v>
      </c>
      <c r="R15">
        <f t="shared" si="0"/>
        <v>500000</v>
      </c>
      <c r="S15">
        <f t="shared" si="1"/>
        <v>1534.5439733113903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1379.991817068948</v>
      </c>
      <c r="AC15">
        <f t="shared" si="2"/>
        <v>1305.0087470250983</v>
      </c>
      <c r="AE15">
        <f t="shared" si="3"/>
        <v>1721.1206623827375</v>
      </c>
      <c r="AF15">
        <f t="shared" si="4"/>
        <v>-86.05603311913687</v>
      </c>
      <c r="AG15">
        <f t="shared" si="5"/>
        <v>-10.63026516119494</v>
      </c>
      <c r="AH15">
        <f t="shared" si="6"/>
        <v>-1727.1573170486963</v>
      </c>
      <c r="AI15">
        <f t="shared" si="7"/>
        <v>-102.72295294629066</v>
      </c>
      <c r="AJ15">
        <f t="shared" si="8"/>
        <v>74.983070043849693</v>
      </c>
      <c r="AK15">
        <f t="shared" si="32"/>
        <v>156.48142956465927</v>
      </c>
      <c r="AL15">
        <f t="shared" si="9"/>
        <v>128.7415466622183</v>
      </c>
      <c r="AN15">
        <f t="shared" si="10"/>
        <v>794.09377460629366</v>
      </c>
      <c r="AO15">
        <f t="shared" si="11"/>
        <v>-39.704688730314686</v>
      </c>
      <c r="AP15">
        <f t="shared" si="12"/>
        <v>-4.9046110312990319</v>
      </c>
      <c r="AQ15">
        <f t="shared" si="13"/>
        <v>-796.87897729106635</v>
      </c>
      <c r="AR15">
        <f t="shared" si="14"/>
        <v>-47.394502446386298</v>
      </c>
      <c r="AS15">
        <f t="shared" si="15"/>
        <v>34.595824932027682</v>
      </c>
      <c r="AT15">
        <f t="shared" si="16"/>
        <v>72.197685946528026</v>
      </c>
      <c r="AU15">
        <f t="shared" si="17"/>
        <v>59.39900843216941</v>
      </c>
      <c r="AW15">
        <v>12</v>
      </c>
      <c r="AX15">
        <f>(R15*SUMPRODUCT(K16:$K$23, X16:$X$23)-$AZ$3*SUMPRODUCT(K15:$K$22, W16:$W$23))/Z15</f>
        <v>1534.5439733113903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2023.8449327039973</v>
      </c>
      <c r="P16">
        <f t="shared" si="30"/>
        <v>101.19224663519987</v>
      </c>
      <c r="Q16" s="5">
        <f t="shared" si="31"/>
        <v>12.5</v>
      </c>
      <c r="R16">
        <f t="shared" si="0"/>
        <v>500000</v>
      </c>
      <c r="S16">
        <f t="shared" si="1"/>
        <v>1439.8447538670609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1305.0087470250983</v>
      </c>
      <c r="AC16">
        <f t="shared" si="2"/>
        <v>1207.1310648358735</v>
      </c>
      <c r="AE16">
        <f t="shared" si="3"/>
        <v>1696.7427093207484</v>
      </c>
      <c r="AF16">
        <f t="shared" si="4"/>
        <v>-84.837135466037424</v>
      </c>
      <c r="AG16">
        <f t="shared" si="5"/>
        <v>-10.479698085451775</v>
      </c>
      <c r="AH16">
        <f t="shared" si="6"/>
        <v>-1770.5769652486292</v>
      </c>
      <c r="AI16">
        <f t="shared" si="7"/>
        <v>-169.15108947936983</v>
      </c>
      <c r="AJ16">
        <f t="shared" si="8"/>
        <v>97.877682189224743</v>
      </c>
      <c r="AK16">
        <f t="shared" si="32"/>
        <v>159.55521335212558</v>
      </c>
      <c r="AL16">
        <f t="shared" si="9"/>
        <v>88.28180606198049</v>
      </c>
      <c r="AN16">
        <f t="shared" si="10"/>
        <v>742.24540663958498</v>
      </c>
      <c r="AO16">
        <f t="shared" si="11"/>
        <v>-37.112270331979246</v>
      </c>
      <c r="AP16">
        <f t="shared" si="12"/>
        <v>-4.58437671437538</v>
      </c>
      <c r="AQ16">
        <f t="shared" si="13"/>
        <v>-774.54443289387211</v>
      </c>
      <c r="AR16">
        <f t="shared" si="14"/>
        <v>-73.995673300641656</v>
      </c>
      <c r="AS16">
        <f t="shared" si="15"/>
        <v>42.816898294830231</v>
      </c>
      <c r="AT16">
        <f t="shared" si="16"/>
        <v>69.797927267018892</v>
      </c>
      <c r="AU16">
        <f t="shared" si="17"/>
        <v>38.619152261207482</v>
      </c>
      <c r="AW16">
        <v>13</v>
      </c>
      <c r="AX16">
        <f>(R16*SUMPRODUCT(K17:$K$23, X17:$X$23)-$AZ$3*SUMPRODUCT(K16:$K$22, W17:$W$23))/Z16</f>
        <v>1439.8447538670609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2023.8449327039973</v>
      </c>
      <c r="P17">
        <f t="shared" si="30"/>
        <v>101.19224663519987</v>
      </c>
      <c r="Q17" s="5">
        <f t="shared" si="31"/>
        <v>12.5</v>
      </c>
      <c r="R17">
        <f t="shared" si="0"/>
        <v>500000</v>
      </c>
      <c r="S17">
        <f t="shared" si="1"/>
        <v>1320.1092949367207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1207.1310648358735</v>
      </c>
      <c r="AC17">
        <f t="shared" si="2"/>
        <v>1090.8825190904122</v>
      </c>
      <c r="AE17">
        <f t="shared" si="3"/>
        <v>1672.4199025826356</v>
      </c>
      <c r="AF17">
        <f t="shared" si="4"/>
        <v>-83.620995129131785</v>
      </c>
      <c r="AG17">
        <f t="shared" si="5"/>
        <v>-10.329471613396823</v>
      </c>
      <c r="AH17">
        <f t="shared" si="6"/>
        <v>-1817.1796480173377</v>
      </c>
      <c r="AI17">
        <f t="shared" si="7"/>
        <v>-238.71021217723091</v>
      </c>
      <c r="AJ17">
        <f t="shared" si="8"/>
        <v>116.24854574546134</v>
      </c>
      <c r="AK17">
        <f t="shared" si="32"/>
        <v>172.50887929025461</v>
      </c>
      <c r="AL17">
        <f t="shared" si="9"/>
        <v>50.04721285848504</v>
      </c>
      <c r="AN17">
        <f t="shared" si="10"/>
        <v>689.08855489818836</v>
      </c>
      <c r="AO17">
        <f t="shared" si="11"/>
        <v>-34.454427744909417</v>
      </c>
      <c r="AP17">
        <f t="shared" si="12"/>
        <v>-4.2560607273003752</v>
      </c>
      <c r="AQ17">
        <f t="shared" si="13"/>
        <v>-748.73403246933299</v>
      </c>
      <c r="AR17">
        <f t="shared" si="14"/>
        <v>-98.355966043354513</v>
      </c>
      <c r="AS17">
        <f t="shared" si="15"/>
        <v>47.897984395577247</v>
      </c>
      <c r="AT17">
        <f t="shared" si="16"/>
        <v>71.07897613132711</v>
      </c>
      <c r="AU17">
        <f t="shared" si="17"/>
        <v>20.620994483549836</v>
      </c>
      <c r="AW17">
        <v>14</v>
      </c>
      <c r="AX17">
        <f>(R17*SUMPRODUCT(K18:$K$23, X18:$X$23)-$AZ$3*SUMPRODUCT(K17:$K$22, W18:$W$23))/Z17</f>
        <v>1320.1092949367207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2023.8449327039973</v>
      </c>
      <c r="P18">
        <f t="shared" si="30"/>
        <v>101.19224663519987</v>
      </c>
      <c r="Q18" s="5">
        <f t="shared" si="31"/>
        <v>12.5</v>
      </c>
      <c r="R18">
        <f t="shared" si="0"/>
        <v>500000</v>
      </c>
      <c r="S18">
        <f t="shared" si="1"/>
        <v>1177.2053465581891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1090.8825190904122</v>
      </c>
      <c r="AC18">
        <f t="shared" si="2"/>
        <v>958.66584070865474</v>
      </c>
      <c r="AE18">
        <f t="shared" si="3"/>
        <v>1648.1330207573305</v>
      </c>
      <c r="AF18">
        <f t="shared" si="4"/>
        <v>-82.406651037866524</v>
      </c>
      <c r="AG18">
        <f t="shared" si="5"/>
        <v>-10.179467026627075</v>
      </c>
      <c r="AH18">
        <f t="shared" si="6"/>
        <v>-1868.3948254312172</v>
      </c>
      <c r="AI18">
        <f t="shared" si="7"/>
        <v>-312.84792273838025</v>
      </c>
      <c r="AJ18">
        <f t="shared" si="8"/>
        <v>132.21667838175745</v>
      </c>
      <c r="AK18">
        <f t="shared" si="32"/>
        <v>186.2282831055723</v>
      </c>
      <c r="AL18">
        <f t="shared" si="9"/>
        <v>5.597038748949501</v>
      </c>
      <c r="AN18">
        <f t="shared" si="10"/>
        <v>634.59640305014193</v>
      </c>
      <c r="AO18">
        <f t="shared" si="11"/>
        <v>-31.729820152507095</v>
      </c>
      <c r="AP18">
        <f t="shared" si="12"/>
        <v>-3.9194974426862155</v>
      </c>
      <c r="AQ18">
        <f t="shared" si="13"/>
        <v>-719.40591005895885</v>
      </c>
      <c r="AR18">
        <f t="shared" si="14"/>
        <v>-120.45882460401022</v>
      </c>
      <c r="AS18">
        <f t="shared" si="15"/>
        <v>50.908650859835369</v>
      </c>
      <c r="AT18">
        <f t="shared" si="16"/>
        <v>71.7052550471291</v>
      </c>
      <c r="AU18">
        <f t="shared" si="17"/>
        <v>2.1550813029542426</v>
      </c>
      <c r="AW18">
        <v>15</v>
      </c>
      <c r="AX18">
        <f>(R18*SUMPRODUCT(K19:$K$23, X19:$X$23)-$AZ$3*SUMPRODUCT(K18:$K$22, W19:$W$23))/Z18</f>
        <v>1177.2053465581891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2023.8449327039973</v>
      </c>
      <c r="P19">
        <f t="shared" si="30"/>
        <v>101.19224663519987</v>
      </c>
      <c r="Q19" s="5">
        <f t="shared" si="31"/>
        <v>12.5</v>
      </c>
      <c r="R19">
        <f t="shared" si="0"/>
        <v>500000</v>
      </c>
      <c r="S19">
        <f t="shared" si="1"/>
        <v>1004.6490165556785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958.66584070865474</v>
      </c>
      <c r="AC19">
        <f t="shared" si="2"/>
        <v>806.07816340482964</v>
      </c>
      <c r="AE19">
        <f t="shared" si="3"/>
        <v>1623.8280031002221</v>
      </c>
      <c r="AF19">
        <f t="shared" si="4"/>
        <v>-81.191400155011095</v>
      </c>
      <c r="AG19">
        <f t="shared" si="5"/>
        <v>-10.029350426385404</v>
      </c>
      <c r="AH19">
        <f t="shared" si="6"/>
        <v>-1932.8771990159491</v>
      </c>
      <c r="AI19">
        <f t="shared" si="7"/>
        <v>-400.26994649712356</v>
      </c>
      <c r="AJ19">
        <f t="shared" si="8"/>
        <v>152.5876773038251</v>
      </c>
      <c r="AK19">
        <f t="shared" si="32"/>
        <v>183.59559936419373</v>
      </c>
      <c r="AL19">
        <f t="shared" si="9"/>
        <v>-64.086669829104721</v>
      </c>
      <c r="AN19">
        <f t="shared" si="10"/>
        <v>582.48370588258001</v>
      </c>
      <c r="AO19">
        <f t="shared" si="11"/>
        <v>-29.124185294128999</v>
      </c>
      <c r="AP19">
        <f t="shared" si="12"/>
        <v>-3.5976305327919897</v>
      </c>
      <c r="AQ19">
        <f t="shared" si="13"/>
        <v>-693.34281201533327</v>
      </c>
      <c r="AR19">
        <f t="shared" si="14"/>
        <v>-143.58092195967419</v>
      </c>
      <c r="AS19">
        <f t="shared" si="15"/>
        <v>54.734759825706533</v>
      </c>
      <c r="AT19">
        <f t="shared" si="16"/>
        <v>65.857618477582463</v>
      </c>
      <c r="AU19">
        <f t="shared" si="17"/>
        <v>-22.988543656385197</v>
      </c>
      <c r="AW19">
        <v>16</v>
      </c>
      <c r="AX19">
        <f>(R19*SUMPRODUCT(K20:$K$23, X20:$X$23)-$AZ$3*SUMPRODUCT(K19:$K$22, W20:$W$23))/Z19</f>
        <v>1004.6490165556785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2023.8449327039973</v>
      </c>
      <c r="P20">
        <f t="shared" si="30"/>
        <v>101.19224663519987</v>
      </c>
      <c r="Q20" s="5">
        <f t="shared" si="31"/>
        <v>12.5</v>
      </c>
      <c r="R20">
        <f t="shared" si="0"/>
        <v>500000</v>
      </c>
      <c r="S20">
        <f t="shared" si="1"/>
        <v>786.68206344288058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806.07816340482964</v>
      </c>
      <c r="AC20">
        <f t="shared" si="2"/>
        <v>621.73312047403556</v>
      </c>
      <c r="AE20">
        <f t="shared" si="3"/>
        <v>1599.491692817759</v>
      </c>
      <c r="AF20">
        <f t="shared" si="4"/>
        <v>-79.974584640887954</v>
      </c>
      <c r="AG20">
        <f t="shared" si="5"/>
        <v>-9.8790405515451667</v>
      </c>
      <c r="AH20">
        <f t="shared" si="6"/>
        <v>-2000.6548230553606</v>
      </c>
      <c r="AI20">
        <f t="shared" si="7"/>
        <v>-491.01675543003466</v>
      </c>
      <c r="AJ20">
        <f t="shared" si="8"/>
        <v>184.34504293079408</v>
      </c>
      <c r="AK20">
        <f t="shared" si="32"/>
        <v>126.27982324688638</v>
      </c>
      <c r="AL20">
        <f t="shared" si="9"/>
        <v>-180.39188925235419</v>
      </c>
      <c r="AN20">
        <f t="shared" si="10"/>
        <v>544.2037584961754</v>
      </c>
      <c r="AO20">
        <f t="shared" si="11"/>
        <v>-27.210187924808775</v>
      </c>
      <c r="AP20">
        <f t="shared" si="12"/>
        <v>-3.3611997002722527</v>
      </c>
      <c r="AQ20">
        <f t="shared" si="13"/>
        <v>-680.69367227672024</v>
      </c>
      <c r="AR20">
        <f t="shared" si="14"/>
        <v>-167.06130140562578</v>
      </c>
      <c r="AS20">
        <f t="shared" si="15"/>
        <v>62.72071663363571</v>
      </c>
      <c r="AT20">
        <f t="shared" si="16"/>
        <v>42.964871116100404</v>
      </c>
      <c r="AU20">
        <f t="shared" si="17"/>
        <v>-61.375713655889648</v>
      </c>
      <c r="AW20">
        <v>17</v>
      </c>
      <c r="AX20">
        <f>(R20*SUMPRODUCT(K21:$K$23, X21:$X$23)-$AZ$3*SUMPRODUCT(K20:$K$22, W21:$W$23))/Z20</f>
        <v>786.68206344288058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2023.8449327039973</v>
      </c>
      <c r="P21">
        <f t="shared" si="30"/>
        <v>101.19224663519987</v>
      </c>
      <c r="Q21" s="5">
        <f t="shared" si="31"/>
        <v>12.5</v>
      </c>
      <c r="R21">
        <f t="shared" si="0"/>
        <v>500000</v>
      </c>
      <c r="S21">
        <f t="shared" si="1"/>
        <v>536.11208444455769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621.73312047403556</v>
      </c>
      <c r="AC21">
        <f t="shared" si="2"/>
        <v>417.25098125081075</v>
      </c>
      <c r="AE21">
        <f t="shared" si="3"/>
        <v>1575.1394317946088</v>
      </c>
      <c r="AF21">
        <f t="shared" si="4"/>
        <v>-78.756971589730441</v>
      </c>
      <c r="AG21">
        <f t="shared" si="5"/>
        <v>-9.7286321591478924</v>
      </c>
      <c r="AH21">
        <f t="shared" si="6"/>
        <v>-2064.7194752729397</v>
      </c>
      <c r="AI21">
        <f t="shared" si="7"/>
        <v>-578.06564722720941</v>
      </c>
      <c r="AJ21">
        <f t="shared" si="8"/>
        <v>204.48213922322481</v>
      </c>
      <c r="AK21">
        <f t="shared" si="32"/>
        <v>108.65932928882832</v>
      </c>
      <c r="AL21">
        <f t="shared" si="9"/>
        <v>-264.9241787151563</v>
      </c>
      <c r="AN21">
        <f t="shared" si="10"/>
        <v>509.7671989661099</v>
      </c>
      <c r="AO21">
        <f t="shared" si="11"/>
        <v>-25.488359948305494</v>
      </c>
      <c r="AP21">
        <f t="shared" si="12"/>
        <v>-3.148507024479795</v>
      </c>
      <c r="AQ21">
        <f t="shared" si="13"/>
        <v>-668.21148802140294</v>
      </c>
      <c r="AR21">
        <f t="shared" si="14"/>
        <v>-187.0811560280784</v>
      </c>
      <c r="AS21">
        <f t="shared" si="15"/>
        <v>66.177181045908597</v>
      </c>
      <c r="AT21">
        <f t="shared" si="16"/>
        <v>35.165751561430618</v>
      </c>
      <c r="AU21">
        <f t="shared" si="17"/>
        <v>-85.738223420739189</v>
      </c>
      <c r="AW21">
        <v>18</v>
      </c>
      <c r="AX21">
        <f>(R21*SUMPRODUCT(K22:$K$23, X22:$X$23)-$AZ$3*SUMPRODUCT(K21:$K$22, W22:$W$23))/Z21</f>
        <v>536.11208444455769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2023.8449327039973</v>
      </c>
      <c r="P22">
        <f t="shared" si="30"/>
        <v>101.19224663519987</v>
      </c>
      <c r="Q22" s="5">
        <f t="shared" si="31"/>
        <v>12.5</v>
      </c>
      <c r="R22">
        <f t="shared" si="0"/>
        <v>500000</v>
      </c>
      <c r="S22">
        <f t="shared" si="1"/>
        <v>268.44446709004382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417.25098125081075</v>
      </c>
      <c r="AC22">
        <f t="shared" si="2"/>
        <v>205.69192430218578</v>
      </c>
      <c r="AE22">
        <f t="shared" si="3"/>
        <v>1550.743672274974</v>
      </c>
      <c r="AF22">
        <f t="shared" si="4"/>
        <v>-77.537183613748695</v>
      </c>
      <c r="AG22">
        <f t="shared" si="5"/>
        <v>-9.5779551042670086</v>
      </c>
      <c r="AH22">
        <f t="shared" si="6"/>
        <v>-2135.629331576145</v>
      </c>
      <c r="AI22">
        <f t="shared" si="7"/>
        <v>-672.00079801918673</v>
      </c>
      <c r="AJ22">
        <f t="shared" si="8"/>
        <v>211.55905694862497</v>
      </c>
      <c r="AK22">
        <f t="shared" si="32"/>
        <v>132.33202289384252</v>
      </c>
      <c r="AL22">
        <f t="shared" si="9"/>
        <v>-328.10971817671924</v>
      </c>
      <c r="AN22">
        <f t="shared" si="10"/>
        <v>469.03918185843253</v>
      </c>
      <c r="AO22">
        <f t="shared" si="11"/>
        <v>-23.451959092921626</v>
      </c>
      <c r="AP22">
        <f t="shared" si="12"/>
        <v>-2.8969560258735063</v>
      </c>
      <c r="AQ22">
        <f t="shared" si="13"/>
        <v>-645.94417010635937</v>
      </c>
      <c r="AR22">
        <f t="shared" si="14"/>
        <v>-203.25390336672197</v>
      </c>
      <c r="AS22">
        <f t="shared" si="15"/>
        <v>63.988322996251739</v>
      </c>
      <c r="AT22">
        <f t="shared" si="16"/>
        <v>40.025250375997253</v>
      </c>
      <c r="AU22">
        <f t="shared" si="17"/>
        <v>-99.240329994472972</v>
      </c>
      <c r="AW22">
        <v>19</v>
      </c>
      <c r="AX22">
        <f>(R22*SUMPRODUCT(K23:$K$23, X23:$X$23)-$AZ$3*SUMPRODUCT(K22:$K$22, W23:$W$23))/Z22</f>
        <v>268.44446709004382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2023.8449327039973</v>
      </c>
      <c r="P23">
        <f t="shared" si="30"/>
        <v>101.19224663519987</v>
      </c>
      <c r="Q23" s="5">
        <f t="shared" si="31"/>
        <v>12.5</v>
      </c>
      <c r="R23">
        <f t="shared" si="0"/>
        <v>500000</v>
      </c>
      <c r="S23">
        <f t="shared" si="1"/>
        <v>272.74483490194274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205.69192430218578</v>
      </c>
      <c r="AC23">
        <f t="shared" si="2"/>
        <v>205.69192430218581</v>
      </c>
      <c r="AE23">
        <f t="shared" si="3"/>
        <v>1526.2930967942145</v>
      </c>
      <c r="AF23">
        <f t="shared" si="4"/>
        <v>-76.314654839710727</v>
      </c>
      <c r="AG23">
        <f t="shared" si="5"/>
        <v>-9.426939486138032</v>
      </c>
      <c r="AH23">
        <f t="shared" si="6"/>
        <v>-2209.4426834523142</v>
      </c>
      <c r="AI23">
        <f t="shared" si="7"/>
        <v>-768.89118098394852</v>
      </c>
      <c r="AJ23">
        <f t="shared" si="8"/>
        <v>0</v>
      </c>
      <c r="AK23">
        <f t="shared" si="32"/>
        <v>172.02415105407005</v>
      </c>
      <c r="AL23">
        <f t="shared" si="9"/>
        <v>-596.86702992987853</v>
      </c>
      <c r="AN23">
        <f t="shared" si="10"/>
        <v>418.19353299942986</v>
      </c>
      <c r="AO23">
        <f t="shared" si="11"/>
        <v>-20.909676649971495</v>
      </c>
      <c r="AP23">
        <f t="shared" si="12"/>
        <v>-2.582914865670404</v>
      </c>
      <c r="AQ23">
        <f t="shared" si="13"/>
        <v>-605.37169675559437</v>
      </c>
      <c r="AR23">
        <f t="shared" si="14"/>
        <v>-210.6707552718064</v>
      </c>
      <c r="AS23">
        <f t="shared" si="15"/>
        <v>0</v>
      </c>
      <c r="AT23">
        <f t="shared" si="16"/>
        <v>47.133402910377256</v>
      </c>
      <c r="AU23">
        <f t="shared" si="17"/>
        <v>-163.53735236142916</v>
      </c>
      <c r="AW23">
        <v>20</v>
      </c>
      <c r="AX23">
        <f>(R23*SUMPRODUCT(K$23:$K24, X$23:$X24)-$AZ$3*SUMPRODUCT(K$22:$K23, W$23:$W24))/Z23</f>
        <v>272.74483490194274</v>
      </c>
    </row>
    <row r="25" spans="5:50" x14ac:dyDescent="0.25">
      <c r="AN25" s="6">
        <f t="shared" ref="AN25:AU25" si="33">SUM(AN3:AN23)</f>
        <v>19227.681816498298</v>
      </c>
      <c r="AO25" s="6">
        <f t="shared" si="33"/>
        <v>-2479.2677903529129</v>
      </c>
      <c r="AP25" s="6">
        <f t="shared" si="33"/>
        <v>-206.25713342578555</v>
      </c>
      <c r="AQ25" s="6">
        <f t="shared" si="33"/>
        <v>-17624.940746391021</v>
      </c>
      <c r="AR25" s="6">
        <f t="shared" si="33"/>
        <v>-1082.7838536714223</v>
      </c>
      <c r="AS25" s="6">
        <f t="shared" si="33"/>
        <v>-677.78744099764549</v>
      </c>
      <c r="AT25" s="6">
        <f t="shared" si="33"/>
        <v>1760.5712946690678</v>
      </c>
      <c r="AU25" s="7">
        <f t="shared" si="33"/>
        <v>0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D0CC-BDDD-4A05-9AD1-3A8675525458}">
  <sheetPr codeName="Sheet16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3093.4099402328602</v>
      </c>
      <c r="K3">
        <v>1</v>
      </c>
      <c r="L3" s="2">
        <v>0</v>
      </c>
      <c r="O3">
        <f>$C$3</f>
        <v>3093.4099402328602</v>
      </c>
      <c r="P3">
        <f>O3*B5</f>
        <v>2474.7279521862883</v>
      </c>
      <c r="Q3" s="5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3093.4099402328602</v>
      </c>
      <c r="AF3">
        <f t="shared" ref="AF3:AF23" si="4">-$Z3*P3</f>
        <v>-2474.7279521862883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518.68198804657186</v>
      </c>
      <c r="AJ3">
        <f t="shared" ref="AJ3:AJ23" si="8">AB3-AC3</f>
        <v>0</v>
      </c>
      <c r="AL3">
        <f t="shared" ref="AL3:AL23" si="9">SUM(AI3:AK3)</f>
        <v>518.68198804657186</v>
      </c>
      <c r="AN3">
        <f t="shared" ref="AN3:AN23" si="10">AE3*$K3</f>
        <v>3093.4099402328602</v>
      </c>
      <c r="AO3">
        <f t="shared" ref="AO3:AO23" si="11">AF3*$K3</f>
        <v>-2474.7279521862883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518.68198804657186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518.68198804657186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2632.3681287749359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500000</v>
      </c>
      <c r="S4">
        <f t="shared" si="1"/>
        <v>837.03906750971396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825.4444023465694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-1926</v>
      </c>
      <c r="AI4">
        <f t="shared" si="7"/>
        <v>-1926</v>
      </c>
      <c r="AJ4">
        <f t="shared" si="8"/>
        <v>-825.4444023465694</v>
      </c>
      <c r="AK4">
        <f>H4*SUM(AB4, AE4:AF4)</f>
        <v>0</v>
      </c>
      <c r="AL4">
        <f t="shared" si="9"/>
        <v>-2751.4444023465694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-1806.9237264283702</v>
      </c>
      <c r="AR4">
        <f t="shared" si="14"/>
        <v>-1806.9237264283702</v>
      </c>
      <c r="AS4">
        <f t="shared" si="15"/>
        <v>-774.41073491562929</v>
      </c>
      <c r="AT4">
        <f t="shared" si="16"/>
        <v>0</v>
      </c>
      <c r="AU4">
        <f t="shared" si="17"/>
        <v>-2581.3344613439995</v>
      </c>
      <c r="AW4">
        <v>1</v>
      </c>
      <c r="AX4">
        <f>(R4*SUMPRODUCT(K5:$K$23, X5:$X$23)-$AZ$3*SUMPRODUCT(K4:$K$22, W5:$W$23))/Z4</f>
        <v>837.03906750971396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3093.4099402328602</v>
      </c>
      <c r="P5">
        <f t="shared" ref="P5:P23" si="30">O5*$C$5</f>
        <v>154.67049701164302</v>
      </c>
      <c r="Q5" s="5">
        <f t="shared" ref="Q5:Q23" si="31">$C$8</f>
        <v>12.5</v>
      </c>
      <c r="R5">
        <f t="shared" si="0"/>
        <v>500000</v>
      </c>
      <c r="S5">
        <f t="shared" si="1"/>
        <v>1599.7802198857316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825.4444023465694</v>
      </c>
      <c r="AC5">
        <f t="shared" si="2"/>
        <v>1555.5254952796349</v>
      </c>
      <c r="AE5">
        <f t="shared" si="3"/>
        <v>3007.8369325802555</v>
      </c>
      <c r="AF5">
        <f t="shared" si="4"/>
        <v>-150.39184662901278</v>
      </c>
      <c r="AG5">
        <f t="shared" si="5"/>
        <v>-12.15421246575</v>
      </c>
      <c r="AH5">
        <f t="shared" si="6"/>
        <v>-1974.7613699999999</v>
      </c>
      <c r="AI5">
        <f t="shared" si="7"/>
        <v>870.5295034854928</v>
      </c>
      <c r="AJ5">
        <f t="shared" si="8"/>
        <v>-730.08109293306552</v>
      </c>
      <c r="AK5">
        <f>H5*SUM(AB5, AE5:AF5)</f>
        <v>318.20165178893097</v>
      </c>
      <c r="AL5">
        <f t="shared" si="9"/>
        <v>458.65006234135825</v>
      </c>
      <c r="AN5">
        <f t="shared" si="10"/>
        <v>2597.4552164946513</v>
      </c>
      <c r="AO5">
        <f t="shared" si="11"/>
        <v>-129.87276082473255</v>
      </c>
      <c r="AP5">
        <f t="shared" si="12"/>
        <v>-10.495922245513652</v>
      </c>
      <c r="AQ5">
        <f t="shared" si="13"/>
        <v>-1705.3298888242712</v>
      </c>
      <c r="AR5">
        <f t="shared" si="14"/>
        <v>751.75664460013388</v>
      </c>
      <c r="AS5">
        <f t="shared" si="15"/>
        <v>-630.47066240932543</v>
      </c>
      <c r="AT5">
        <f t="shared" si="16"/>
        <v>274.78701766832575</v>
      </c>
      <c r="AU5">
        <f t="shared" si="17"/>
        <v>396.07299985913414</v>
      </c>
      <c r="AW5">
        <v>2</v>
      </c>
      <c r="AX5">
        <f>(R5*SUMPRODUCT(K6:$K$23, X6:$X$23)-$AZ$3*SUMPRODUCT(K5:$K$22, W6:$W$23))/Z5</f>
        <v>1599.7802198857316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3093.4099402328602</v>
      </c>
      <c r="P6">
        <f t="shared" si="30"/>
        <v>154.67049701164302</v>
      </c>
      <c r="Q6" s="5">
        <f t="shared" si="31"/>
        <v>12.5</v>
      </c>
      <c r="R6">
        <f t="shared" si="0"/>
        <v>500000</v>
      </c>
      <c r="S6">
        <f t="shared" si="1"/>
        <v>2283.8265845922115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1555.5254952796349</v>
      </c>
      <c r="AC6">
        <f t="shared" si="2"/>
        <v>2189.1958099059048</v>
      </c>
      <c r="AE6">
        <f t="shared" si="3"/>
        <v>2965.2339302671885</v>
      </c>
      <c r="AF6">
        <f t="shared" si="4"/>
        <v>-148.26169651335945</v>
      </c>
      <c r="AG6">
        <f t="shared" si="5"/>
        <v>-11.982060200385117</v>
      </c>
      <c r="AH6">
        <f t="shared" si="6"/>
        <v>-2024.4056282953202</v>
      </c>
      <c r="AI6">
        <f t="shared" si="7"/>
        <v>780.58454525812385</v>
      </c>
      <c r="AJ6">
        <f t="shared" si="8"/>
        <v>-633.67031462626983</v>
      </c>
      <c r="AK6">
        <f>H6*SUM(AB6, AE6:AF6)</f>
        <v>475.72775291884091</v>
      </c>
      <c r="AL6">
        <f t="shared" si="9"/>
        <v>622.64198355069493</v>
      </c>
      <c r="AN6">
        <f t="shared" si="10"/>
        <v>2309.4019307433446</v>
      </c>
      <c r="AO6">
        <f t="shared" si="11"/>
        <v>-115.47009653716727</v>
      </c>
      <c r="AP6">
        <f t="shared" si="12"/>
        <v>-9.3319426432433232</v>
      </c>
      <c r="AQ6">
        <f t="shared" si="13"/>
        <v>-1576.6601814689341</v>
      </c>
      <c r="AR6">
        <f t="shared" si="14"/>
        <v>607.93971009400002</v>
      </c>
      <c r="AS6">
        <f t="shared" si="15"/>
        <v>-493.51905531473113</v>
      </c>
      <c r="AT6">
        <f t="shared" si="16"/>
        <v>370.50924714056816</v>
      </c>
      <c r="AU6">
        <f t="shared" si="17"/>
        <v>484.92990191983711</v>
      </c>
      <c r="AW6">
        <v>3</v>
      </c>
      <c r="AX6">
        <f>(R6*SUMPRODUCT(K7:$K$23, X7:$X$23)-$AZ$3*SUMPRODUCT(K6:$K$22, W7:$W$23))/Z6</f>
        <v>2283.8265845922115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3093.4099402328602</v>
      </c>
      <c r="P7">
        <f t="shared" si="30"/>
        <v>154.67049701164302</v>
      </c>
      <c r="Q7" s="5">
        <f t="shared" si="31"/>
        <v>12.5</v>
      </c>
      <c r="R7">
        <f t="shared" si="0"/>
        <v>500000</v>
      </c>
      <c r="S7">
        <f t="shared" si="1"/>
        <v>2846.6785833378262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2189.1958099059048</v>
      </c>
      <c r="AC7">
        <f t="shared" si="2"/>
        <v>2689.6096462931637</v>
      </c>
      <c r="AE7">
        <f t="shared" si="3"/>
        <v>2922.7273018768083</v>
      </c>
      <c r="AF7">
        <f t="shared" si="4"/>
        <v>-146.13636509384042</v>
      </c>
      <c r="AG7">
        <f t="shared" si="5"/>
        <v>-11.810297367412597</v>
      </c>
      <c r="AH7">
        <f t="shared" si="6"/>
        <v>-2077.6892387467797</v>
      </c>
      <c r="AI7">
        <f t="shared" si="7"/>
        <v>687.09140066877535</v>
      </c>
      <c r="AJ7">
        <f t="shared" si="8"/>
        <v>-500.41383638725893</v>
      </c>
      <c r="AK7">
        <f>H7*SUM(AB7, AE7:AF7)</f>
        <v>519.917872378325</v>
      </c>
      <c r="AL7">
        <f t="shared" si="9"/>
        <v>706.59543665984143</v>
      </c>
      <c r="AN7">
        <f t="shared" si="10"/>
        <v>2060.5563990822293</v>
      </c>
      <c r="AO7">
        <f t="shared" si="11"/>
        <v>-103.02781995411148</v>
      </c>
      <c r="AP7">
        <f t="shared" si="12"/>
        <v>-8.3263956236556815</v>
      </c>
      <c r="AQ7">
        <f t="shared" si="13"/>
        <v>-1464.7948351030984</v>
      </c>
      <c r="AR7">
        <f t="shared" si="14"/>
        <v>484.40734840136383</v>
      </c>
      <c r="AS7">
        <f t="shared" si="15"/>
        <v>-352.7975162427644</v>
      </c>
      <c r="AT7">
        <f t="shared" si="16"/>
        <v>366.54808617910913</v>
      </c>
      <c r="AU7">
        <f t="shared" si="17"/>
        <v>498.15791833770857</v>
      </c>
      <c r="AW7">
        <v>4</v>
      </c>
      <c r="AX7">
        <f>(R7*SUMPRODUCT(K8:$K$23, X8:$X$23)-$AZ$3*SUMPRODUCT(K7:$K$22, W8:$W$23))/Z7</f>
        <v>2846.6785833378262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3093.4099402328602</v>
      </c>
      <c r="P8">
        <f t="shared" si="30"/>
        <v>154.67049701164302</v>
      </c>
      <c r="Q8" s="5">
        <f t="shared" si="31"/>
        <v>12.5</v>
      </c>
      <c r="R8">
        <f t="shared" si="0"/>
        <v>500000</v>
      </c>
      <c r="S8">
        <f t="shared" si="1"/>
        <v>3263.647084398106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2689.6096462931637</v>
      </c>
      <c r="AC8">
        <f t="shared" si="2"/>
        <v>3038.7917815714627</v>
      </c>
      <c r="AE8">
        <f t="shared" si="3"/>
        <v>2880.2834559989533</v>
      </c>
      <c r="AF8">
        <f t="shared" si="4"/>
        <v>-144.01417279994769</v>
      </c>
      <c r="AG8">
        <f t="shared" si="5"/>
        <v>-11.63878822904303</v>
      </c>
      <c r="AH8">
        <f t="shared" si="6"/>
        <v>-2136.2465878175904</v>
      </c>
      <c r="AI8">
        <f t="shared" si="7"/>
        <v>588.3839071523721</v>
      </c>
      <c r="AJ8">
        <f t="shared" si="8"/>
        <v>-349.18213527829903</v>
      </c>
      <c r="AK8">
        <f t="shared" ref="AK8:AK23" si="32">H8*SUM(AB8:AB8, AE8:AF8)</f>
        <v>393.37622238818227</v>
      </c>
      <c r="AL8">
        <f t="shared" si="9"/>
        <v>632.57799426225529</v>
      </c>
      <c r="AN8">
        <f t="shared" si="10"/>
        <v>1893.3641016827571</v>
      </c>
      <c r="AO8">
        <f t="shared" si="11"/>
        <v>-94.668205084137881</v>
      </c>
      <c r="AP8">
        <f t="shared" si="12"/>
        <v>-7.6507969290526354</v>
      </c>
      <c r="AQ8">
        <f t="shared" si="13"/>
        <v>-1404.2689421042792</v>
      </c>
      <c r="AR8">
        <f t="shared" si="14"/>
        <v>386.77615756528746</v>
      </c>
      <c r="AS8">
        <f t="shared" si="15"/>
        <v>-229.53606128865113</v>
      </c>
      <c r="AT8">
        <f t="shared" si="16"/>
        <v>258.58719438675547</v>
      </c>
      <c r="AU8">
        <f t="shared" si="17"/>
        <v>415.82729066339175</v>
      </c>
      <c r="AW8">
        <v>5</v>
      </c>
      <c r="AX8">
        <f>(R8*SUMPRODUCT(K9:$K$23, X9:$X$23)-$AZ$3*SUMPRODUCT(K8:$K$22, W9:$W$23))/Z8</f>
        <v>3263.647084398106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3093.4099402328602</v>
      </c>
      <c r="P9">
        <f t="shared" si="30"/>
        <v>154.67049701164302</v>
      </c>
      <c r="Q9" s="5">
        <f t="shared" si="31"/>
        <v>12.5</v>
      </c>
      <c r="R9">
        <f t="shared" si="0"/>
        <v>500000</v>
      </c>
      <c r="S9">
        <f t="shared" si="1"/>
        <v>3563.773348373074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3038.7917815714627</v>
      </c>
      <c r="AC9">
        <f t="shared" si="2"/>
        <v>3269.30617467087</v>
      </c>
      <c r="AE9">
        <f t="shared" si="3"/>
        <v>2837.8079158733367</v>
      </c>
      <c r="AF9">
        <f t="shared" si="4"/>
        <v>-141.89039579366684</v>
      </c>
      <c r="AG9">
        <f t="shared" si="5"/>
        <v>-11.467151019029332</v>
      </c>
      <c r="AH9">
        <f t="shared" si="6"/>
        <v>-2209.9731089306911</v>
      </c>
      <c r="AI9">
        <f t="shared" si="7"/>
        <v>474.47726012994963</v>
      </c>
      <c r="AJ9">
        <f t="shared" si="8"/>
        <v>-230.51439309940724</v>
      </c>
      <c r="AK9">
        <f t="shared" si="32"/>
        <v>299.3518255461891</v>
      </c>
      <c r="AL9">
        <f t="shared" si="9"/>
        <v>543.31469257673143</v>
      </c>
      <c r="AN9">
        <f t="shared" si="10"/>
        <v>1772.8974161521021</v>
      </c>
      <c r="AO9">
        <f t="shared" si="11"/>
        <v>-88.644870807605102</v>
      </c>
      <c r="AP9">
        <f t="shared" si="12"/>
        <v>-7.1640093392319875</v>
      </c>
      <c r="AQ9">
        <f t="shared" si="13"/>
        <v>-1380.6627265619798</v>
      </c>
      <c r="AR9">
        <f t="shared" si="14"/>
        <v>296.42580944328535</v>
      </c>
      <c r="AS9">
        <f t="shared" si="15"/>
        <v>-144.01199236419708</v>
      </c>
      <c r="AT9">
        <f t="shared" si="16"/>
        <v>187.0176184450892</v>
      </c>
      <c r="AU9">
        <f t="shared" si="17"/>
        <v>339.4314355241774</v>
      </c>
      <c r="AW9">
        <v>6</v>
      </c>
      <c r="AX9">
        <f>(R9*SUMPRODUCT(K10:$K$23, X10:$X$23)-$AZ$3*SUMPRODUCT(K9:$K$22, W10:$W$23))/Z9</f>
        <v>3563.773348373074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3093.4099402328602</v>
      </c>
      <c r="P10">
        <f t="shared" si="30"/>
        <v>154.67049701164302</v>
      </c>
      <c r="Q10" s="5">
        <f t="shared" si="31"/>
        <v>12.5</v>
      </c>
      <c r="R10">
        <f t="shared" si="0"/>
        <v>500000</v>
      </c>
      <c r="S10">
        <f t="shared" si="1"/>
        <v>3784.9599584871116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3269.30617467087</v>
      </c>
      <c r="AC10">
        <f t="shared" si="2"/>
        <v>3420.178485477858</v>
      </c>
      <c r="AE10">
        <f t="shared" si="3"/>
        <v>2795.277688638143</v>
      </c>
      <c r="AF10">
        <f t="shared" si="4"/>
        <v>-139.76388443190717</v>
      </c>
      <c r="AG10">
        <f t="shared" si="5"/>
        <v>-11.29529282670714</v>
      </c>
      <c r="AH10">
        <f t="shared" si="6"/>
        <v>-2287.4672852759713</v>
      </c>
      <c r="AI10">
        <f t="shared" si="7"/>
        <v>356.7512261035572</v>
      </c>
      <c r="AJ10">
        <f t="shared" si="8"/>
        <v>-150.87231080698803</v>
      </c>
      <c r="AK10">
        <f t="shared" si="32"/>
        <v>311.05304889104809</v>
      </c>
      <c r="AL10">
        <f t="shared" si="9"/>
        <v>516.93196418761727</v>
      </c>
      <c r="AN10">
        <f t="shared" si="10"/>
        <v>1659.2180547042569</v>
      </c>
      <c r="AO10">
        <f t="shared" si="11"/>
        <v>-82.960902735212855</v>
      </c>
      <c r="AP10">
        <f t="shared" si="12"/>
        <v>-6.7046482957386395</v>
      </c>
      <c r="AQ10">
        <f t="shared" si="13"/>
        <v>-1357.7924779002346</v>
      </c>
      <c r="AR10">
        <f t="shared" si="14"/>
        <v>211.76002577307071</v>
      </c>
      <c r="AS10">
        <f t="shared" si="15"/>
        <v>-89.55463103483909</v>
      </c>
      <c r="AT10">
        <f t="shared" si="16"/>
        <v>184.63454875650612</v>
      </c>
      <c r="AU10">
        <f t="shared" si="17"/>
        <v>306.83994349473772</v>
      </c>
      <c r="AW10">
        <v>7</v>
      </c>
      <c r="AX10">
        <f>(R10*SUMPRODUCT(K11:$K$23, X11:$X$23)-$AZ$3*SUMPRODUCT(K10:$K$22, W11:$W$23))/Z10</f>
        <v>3784.9599584871116</v>
      </c>
    </row>
    <row r="11" spans="1:52" x14ac:dyDescent="0.25">
      <c r="A11" t="s">
        <v>33</v>
      </c>
      <c r="C11" s="25">
        <f>AU25</f>
        <v>-1.9895196601282805E-12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3093.4099402328602</v>
      </c>
      <c r="P11">
        <f t="shared" si="30"/>
        <v>154.67049701164302</v>
      </c>
      <c r="Q11" s="5">
        <f t="shared" si="31"/>
        <v>12.5</v>
      </c>
      <c r="R11">
        <f t="shared" si="0"/>
        <v>500000</v>
      </c>
      <c r="S11">
        <f t="shared" si="1"/>
        <v>3932.5776271591371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3420.178485477858</v>
      </c>
      <c r="AC11">
        <f t="shared" si="2"/>
        <v>3499.4661768810183</v>
      </c>
      <c r="AE11">
        <f t="shared" si="3"/>
        <v>2752.7195858286277</v>
      </c>
      <c r="AF11">
        <f t="shared" si="4"/>
        <v>-137.6359792914314</v>
      </c>
      <c r="AG11">
        <f t="shared" si="5"/>
        <v>-11.123321993420525</v>
      </c>
      <c r="AH11">
        <f t="shared" si="6"/>
        <v>-2360.7162007817919</v>
      </c>
      <c r="AI11">
        <f t="shared" si="7"/>
        <v>243.2440837619838</v>
      </c>
      <c r="AJ11">
        <f t="shared" si="8"/>
        <v>-79.287691403160352</v>
      </c>
      <c r="AK11">
        <f t="shared" si="32"/>
        <v>310.81599773877531</v>
      </c>
      <c r="AL11">
        <f t="shared" si="9"/>
        <v>474.77239009759876</v>
      </c>
      <c r="AN11">
        <f t="shared" si="10"/>
        <v>1553.9291106242365</v>
      </c>
      <c r="AO11">
        <f t="shared" si="11"/>
        <v>-77.696455531211839</v>
      </c>
      <c r="AP11">
        <f t="shared" si="12"/>
        <v>-6.2791916551935509</v>
      </c>
      <c r="AQ11">
        <f t="shared" si="13"/>
        <v>-1332.6405076646461</v>
      </c>
      <c r="AR11">
        <f t="shared" si="14"/>
        <v>137.31295577318511</v>
      </c>
      <c r="AS11">
        <f t="shared" si="15"/>
        <v>-44.7584463088251</v>
      </c>
      <c r="AT11">
        <f t="shared" si="16"/>
        <v>175.45776526620335</v>
      </c>
      <c r="AU11">
        <f t="shared" si="17"/>
        <v>268.01227473056338</v>
      </c>
      <c r="AW11">
        <v>8</v>
      </c>
      <c r="AX11">
        <f>(R11*SUMPRODUCT(K12:$K$23, X12:$X$23)-$AZ$3*SUMPRODUCT(K11:$K$22, W12:$W$23))/Z11</f>
        <v>3932.5776271591371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3093.4099402328602</v>
      </c>
      <c r="P12">
        <f t="shared" si="30"/>
        <v>154.67049701164302</v>
      </c>
      <c r="Q12" s="5">
        <f t="shared" si="31"/>
        <v>12.5</v>
      </c>
      <c r="R12">
        <f t="shared" si="0"/>
        <v>500000</v>
      </c>
      <c r="S12">
        <f t="shared" si="1"/>
        <v>4008.0644709062094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3499.4661768810183</v>
      </c>
      <c r="AC12">
        <f t="shared" si="2"/>
        <v>3511.399224410743</v>
      </c>
      <c r="AE12">
        <f t="shared" si="3"/>
        <v>2710.0854648833138</v>
      </c>
      <c r="AF12">
        <f t="shared" si="4"/>
        <v>-135.50427324416572</v>
      </c>
      <c r="AG12">
        <f t="shared" si="5"/>
        <v>-10.951043982386429</v>
      </c>
      <c r="AH12">
        <f t="shared" si="6"/>
        <v>-2441.7916439956734</v>
      </c>
      <c r="AI12">
        <f t="shared" si="7"/>
        <v>121.838503661088</v>
      </c>
      <c r="AJ12">
        <f t="shared" si="8"/>
        <v>-11.933047529724718</v>
      </c>
      <c r="AK12">
        <f t="shared" si="32"/>
        <v>315.24305842619663</v>
      </c>
      <c r="AL12">
        <f t="shared" si="9"/>
        <v>425.14851455755991</v>
      </c>
      <c r="AN12">
        <f t="shared" si="10"/>
        <v>1454.3795575234226</v>
      </c>
      <c r="AO12">
        <f t="shared" si="11"/>
        <v>-72.718977876171152</v>
      </c>
      <c r="AP12">
        <f t="shared" si="12"/>
        <v>-5.8769270223765693</v>
      </c>
      <c r="AQ12">
        <f t="shared" si="13"/>
        <v>-1310.3984714783612</v>
      </c>
      <c r="AR12">
        <f t="shared" si="14"/>
        <v>65.385181146513631</v>
      </c>
      <c r="AS12">
        <f t="shared" si="15"/>
        <v>-6.4039236441328455</v>
      </c>
      <c r="AT12">
        <f t="shared" si="16"/>
        <v>169.17660559681386</v>
      </c>
      <c r="AU12">
        <f t="shared" si="17"/>
        <v>228.15786309919466</v>
      </c>
      <c r="AW12">
        <v>9</v>
      </c>
      <c r="AX12">
        <f>(R12*SUMPRODUCT(K13:$K$23, X13:$X$23)-$AZ$3*SUMPRODUCT(K12:$K$22, W13:$W$23))/Z12</f>
        <v>4008.0644709062094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3093.4099402328602</v>
      </c>
      <c r="P13">
        <f t="shared" si="30"/>
        <v>154.67049701164302</v>
      </c>
      <c r="Q13" s="5">
        <f t="shared" si="31"/>
        <v>12.5</v>
      </c>
      <c r="R13">
        <f t="shared" si="0"/>
        <v>500000</v>
      </c>
      <c r="S13">
        <f t="shared" si="1"/>
        <v>4012.630565559723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3511.399224410743</v>
      </c>
      <c r="AC13">
        <f t="shared" si="2"/>
        <v>3459.9722006907068</v>
      </c>
      <c r="AE13">
        <f t="shared" si="3"/>
        <v>2667.3555473584988</v>
      </c>
      <c r="AF13">
        <f t="shared" si="4"/>
        <v>-133.36777736792496</v>
      </c>
      <c r="AG13">
        <f t="shared" si="5"/>
        <v>-10.778378871916141</v>
      </c>
      <c r="AH13">
        <f t="shared" si="6"/>
        <v>-2526.1868258569016</v>
      </c>
      <c r="AI13">
        <f t="shared" si="7"/>
        <v>-2.9774347382440283</v>
      </c>
      <c r="AJ13">
        <f t="shared" si="8"/>
        <v>51.427023720036232</v>
      </c>
      <c r="AK13">
        <f t="shared" si="32"/>
        <v>312.54650761054808</v>
      </c>
      <c r="AL13">
        <f t="shared" si="9"/>
        <v>360.99609659234028</v>
      </c>
      <c r="AN13">
        <f t="shared" si="10"/>
        <v>1361.0804935247227</v>
      </c>
      <c r="AO13">
        <f t="shared" si="11"/>
        <v>-68.054024676236139</v>
      </c>
      <c r="AP13">
        <f t="shared" si="12"/>
        <v>-5.4999196672195083</v>
      </c>
      <c r="AQ13">
        <f t="shared" si="13"/>
        <v>-1289.0458548272577</v>
      </c>
      <c r="AR13">
        <f t="shared" si="14"/>
        <v>-1.5193056459908703</v>
      </c>
      <c r="AS13">
        <f t="shared" si="15"/>
        <v>26.241840498051481</v>
      </c>
      <c r="AT13">
        <f t="shared" si="16"/>
        <v>159.48415847646214</v>
      </c>
      <c r="AU13">
        <f t="shared" si="17"/>
        <v>184.20669332852276</v>
      </c>
      <c r="AW13">
        <v>10</v>
      </c>
      <c r="AX13">
        <f>(R13*SUMPRODUCT(K14:$K$23, X14:$X$23)-$AZ$3*SUMPRODUCT(K13:$K$22, W14:$W$23))/Z13</f>
        <v>4012.630565559723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3093.4099402328602</v>
      </c>
      <c r="P14">
        <f t="shared" si="30"/>
        <v>154.67049701164302</v>
      </c>
      <c r="Q14" s="5">
        <f t="shared" si="31"/>
        <v>12.5</v>
      </c>
      <c r="R14">
        <f t="shared" si="0"/>
        <v>500000</v>
      </c>
      <c r="S14">
        <f t="shared" si="1"/>
        <v>3944.3650459451492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3459.9722006907068</v>
      </c>
      <c r="AC14">
        <f t="shared" si="2"/>
        <v>3346.4258415361683</v>
      </c>
      <c r="AE14">
        <f t="shared" si="3"/>
        <v>2624.4698048680689</v>
      </c>
      <c r="AF14">
        <f t="shared" si="4"/>
        <v>-131.22349024340346</v>
      </c>
      <c r="AG14">
        <f t="shared" si="5"/>
        <v>-10.605084096413474</v>
      </c>
      <c r="AH14">
        <f t="shared" si="6"/>
        <v>-2620.4394713402526</v>
      </c>
      <c r="AI14">
        <f t="shared" si="7"/>
        <v>-137.79824081200059</v>
      </c>
      <c r="AJ14">
        <f t="shared" si="8"/>
        <v>113.54635915453855</v>
      </c>
      <c r="AK14">
        <f t="shared" si="32"/>
        <v>305.99543168721016</v>
      </c>
      <c r="AL14">
        <f t="shared" si="9"/>
        <v>281.74355002974812</v>
      </c>
      <c r="AN14">
        <f t="shared" si="10"/>
        <v>1273.7274503993074</v>
      </c>
      <c r="AO14">
        <f t="shared" si="11"/>
        <v>-63.686372519965381</v>
      </c>
      <c r="AP14">
        <f t="shared" si="12"/>
        <v>-5.1469392798268521</v>
      </c>
      <c r="AQ14">
        <f t="shared" si="13"/>
        <v>-1271.7714185794243</v>
      </c>
      <c r="AR14">
        <f t="shared" si="14"/>
        <v>-66.877279979909119</v>
      </c>
      <c r="AS14">
        <f t="shared" si="15"/>
        <v>55.10717413466481</v>
      </c>
      <c r="AT14">
        <f t="shared" si="16"/>
        <v>148.50800733688703</v>
      </c>
      <c r="AU14">
        <f t="shared" si="17"/>
        <v>136.73790149164273</v>
      </c>
      <c r="AW14">
        <v>11</v>
      </c>
      <c r="AX14">
        <f>(R14*SUMPRODUCT(K15:$K$23, X15:$X$23)-$AZ$3*SUMPRODUCT(K14:$K$22, W15:$W$23))/Z14</f>
        <v>3944.3650459451492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3093.4099402328602</v>
      </c>
      <c r="P15">
        <f t="shared" si="30"/>
        <v>154.67049701164302</v>
      </c>
      <c r="Q15" s="5">
        <f t="shared" si="31"/>
        <v>12.5</v>
      </c>
      <c r="R15">
        <f t="shared" si="0"/>
        <v>500000</v>
      </c>
      <c r="S15">
        <f t="shared" si="1"/>
        <v>3799.6501402382901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3346.4258415361683</v>
      </c>
      <c r="AC15">
        <f t="shared" si="2"/>
        <v>3170.6648512116763</v>
      </c>
      <c r="AE15">
        <f t="shared" si="3"/>
        <v>2581.3340191552575</v>
      </c>
      <c r="AF15">
        <f t="shared" si="4"/>
        <v>-129.06670095776286</v>
      </c>
      <c r="AG15">
        <f t="shared" si="5"/>
        <v>-10.430778934204822</v>
      </c>
      <c r="AH15">
        <f t="shared" si="6"/>
        <v>-2730.1728497806844</v>
      </c>
      <c r="AI15">
        <f t="shared" si="7"/>
        <v>-288.33631051739439</v>
      </c>
      <c r="AJ15">
        <f t="shared" si="8"/>
        <v>175.76099032449201</v>
      </c>
      <c r="AK15">
        <f t="shared" si="32"/>
        <v>300.95217499017707</v>
      </c>
      <c r="AL15">
        <f t="shared" si="9"/>
        <v>188.37685479727469</v>
      </c>
      <c r="AN15">
        <f t="shared" si="10"/>
        <v>1190.9805742224019</v>
      </c>
      <c r="AO15">
        <f t="shared" si="11"/>
        <v>-59.549028711120087</v>
      </c>
      <c r="AP15">
        <f t="shared" si="12"/>
        <v>-4.8125717138735791</v>
      </c>
      <c r="AQ15">
        <f t="shared" si="13"/>
        <v>-1259.6521040009741</v>
      </c>
      <c r="AR15">
        <f t="shared" si="14"/>
        <v>-133.03313020356578</v>
      </c>
      <c r="AS15">
        <f t="shared" si="15"/>
        <v>81.092924677397676</v>
      </c>
      <c r="AT15">
        <f t="shared" si="16"/>
        <v>138.85386064860279</v>
      </c>
      <c r="AU15">
        <f t="shared" si="17"/>
        <v>86.913655122434676</v>
      </c>
      <c r="AW15">
        <v>12</v>
      </c>
      <c r="AX15">
        <f>(R15*SUMPRODUCT(K16:$K$23, X16:$X$23)-$AZ$3*SUMPRODUCT(K15:$K$22, W16:$W$23))/Z15</f>
        <v>3799.6501402382901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3093.4099402328602</v>
      </c>
      <c r="P16">
        <f t="shared" si="30"/>
        <v>154.67049701164302</v>
      </c>
      <c r="Q16" s="5">
        <f t="shared" si="31"/>
        <v>12.5</v>
      </c>
      <c r="R16">
        <f t="shared" si="0"/>
        <v>500000</v>
      </c>
      <c r="S16">
        <f t="shared" si="1"/>
        <v>3582.7231595524754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3170.6648512116763</v>
      </c>
      <c r="AC16">
        <f t="shared" si="2"/>
        <v>2939.3615904894996</v>
      </c>
      <c r="AE16">
        <f t="shared" si="3"/>
        <v>2537.9159809530656</v>
      </c>
      <c r="AF16">
        <f t="shared" si="4"/>
        <v>-126.8957990476533</v>
      </c>
      <c r="AG16">
        <f t="shared" si="5"/>
        <v>-10.255333232531497</v>
      </c>
      <c r="AH16">
        <f t="shared" si="6"/>
        <v>-2845.5164932510752</v>
      </c>
      <c r="AI16">
        <f t="shared" si="7"/>
        <v>-444.75164457819437</v>
      </c>
      <c r="AJ16">
        <f t="shared" si="8"/>
        <v>231.30326072217667</v>
      </c>
      <c r="AK16">
        <f t="shared" si="32"/>
        <v>305.31817131150478</v>
      </c>
      <c r="AL16">
        <f t="shared" si="9"/>
        <v>91.869787455487085</v>
      </c>
      <c r="AN16">
        <f t="shared" si="10"/>
        <v>1110.2192860187552</v>
      </c>
      <c r="AO16">
        <f t="shared" si="11"/>
        <v>-55.510964300937758</v>
      </c>
      <c r="AP16">
        <f t="shared" si="12"/>
        <v>-4.486227607515147</v>
      </c>
      <c r="AQ16">
        <f t="shared" si="13"/>
        <v>-1244.7800924857422</v>
      </c>
      <c r="AR16">
        <f t="shared" si="14"/>
        <v>-194.55799837544012</v>
      </c>
      <c r="AS16">
        <f t="shared" si="15"/>
        <v>101.18433506074918</v>
      </c>
      <c r="AT16">
        <f t="shared" si="16"/>
        <v>133.5623892618845</v>
      </c>
      <c r="AU16">
        <f t="shared" si="17"/>
        <v>40.188725947193554</v>
      </c>
      <c r="AW16">
        <v>13</v>
      </c>
      <c r="AX16">
        <f>(R16*SUMPRODUCT(K17:$K$23, X17:$X$23)-$AZ$3*SUMPRODUCT(K16:$K$22, W17:$W$23))/Z16</f>
        <v>3582.7231595524754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3093.4099402328602</v>
      </c>
      <c r="P17">
        <f t="shared" si="30"/>
        <v>154.67049701164302</v>
      </c>
      <c r="Q17" s="5">
        <f t="shared" si="31"/>
        <v>12.5</v>
      </c>
      <c r="R17">
        <f t="shared" si="0"/>
        <v>500000</v>
      </c>
      <c r="S17">
        <f t="shared" si="1"/>
        <v>3302.2757454558459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2939.3615904894996</v>
      </c>
      <c r="AC17">
        <f t="shared" si="2"/>
        <v>2662.6023742451725</v>
      </c>
      <c r="AE17">
        <f t="shared" si="3"/>
        <v>2494.1953023491869</v>
      </c>
      <c r="AF17">
        <f t="shared" si="4"/>
        <v>-124.70976511745937</v>
      </c>
      <c r="AG17">
        <f t="shared" si="5"/>
        <v>-10.078664606934677</v>
      </c>
      <c r="AH17">
        <f t="shared" si="6"/>
        <v>-2964.6117308602052</v>
      </c>
      <c r="AI17">
        <f t="shared" si="7"/>
        <v>-605.2048582354123</v>
      </c>
      <c r="AJ17">
        <f t="shared" si="8"/>
        <v>276.75921624432704</v>
      </c>
      <c r="AK17">
        <f t="shared" si="32"/>
        <v>327.55586778039975</v>
      </c>
      <c r="AL17">
        <f t="shared" si="9"/>
        <v>-0.88977421068551621</v>
      </c>
      <c r="AN17">
        <f t="shared" si="10"/>
        <v>1027.6853521508051</v>
      </c>
      <c r="AO17">
        <f t="shared" si="11"/>
        <v>-51.384267607540266</v>
      </c>
      <c r="AP17">
        <f t="shared" si="12"/>
        <v>-4.15272050910849</v>
      </c>
      <c r="AQ17">
        <f t="shared" si="13"/>
        <v>-1221.5114220405753</v>
      </c>
      <c r="AR17">
        <f t="shared" si="14"/>
        <v>-249.3630580064189</v>
      </c>
      <c r="AS17">
        <f t="shared" si="15"/>
        <v>114.033328640763</v>
      </c>
      <c r="AT17">
        <f t="shared" si="16"/>
        <v>134.96311496213193</v>
      </c>
      <c r="AU17">
        <f t="shared" si="17"/>
        <v>-0.36661440352397573</v>
      </c>
      <c r="AW17">
        <v>14</v>
      </c>
      <c r="AX17">
        <f>(R17*SUMPRODUCT(K18:$K$23, X18:$X$23)-$AZ$3*SUMPRODUCT(K17:$K$22, W18:$W$23))/Z17</f>
        <v>3302.2757454558459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3093.4099402328602</v>
      </c>
      <c r="P18">
        <f t="shared" si="30"/>
        <v>154.67049701164302</v>
      </c>
      <c r="Q18" s="5">
        <f t="shared" si="31"/>
        <v>12.5</v>
      </c>
      <c r="R18">
        <f t="shared" si="0"/>
        <v>500000</v>
      </c>
      <c r="S18">
        <f t="shared" si="1"/>
        <v>2959.5277639596534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2662.6023742451725</v>
      </c>
      <c r="AC18">
        <f t="shared" si="2"/>
        <v>2344.0438534644591</v>
      </c>
      <c r="AE18">
        <f t="shared" si="3"/>
        <v>2450.0829642318395</v>
      </c>
      <c r="AF18">
        <f t="shared" si="4"/>
        <v>-122.50414821159198</v>
      </c>
      <c r="AG18">
        <f t="shared" si="5"/>
        <v>-9.90041334469643</v>
      </c>
      <c r="AH18">
        <f t="shared" si="6"/>
        <v>-3098.5846467559968</v>
      </c>
      <c r="AI18">
        <f t="shared" si="7"/>
        <v>-780.90624408044596</v>
      </c>
      <c r="AJ18">
        <f t="shared" si="8"/>
        <v>318.55852078071348</v>
      </c>
      <c r="AK18">
        <f t="shared" si="32"/>
        <v>349.8117014376059</v>
      </c>
      <c r="AL18">
        <f t="shared" si="9"/>
        <v>-112.53602186212657</v>
      </c>
      <c r="AN18">
        <f t="shared" si="10"/>
        <v>943.37885152104116</v>
      </c>
      <c r="AO18">
        <f t="shared" si="11"/>
        <v>-47.168942576052061</v>
      </c>
      <c r="AP18">
        <f t="shared" si="12"/>
        <v>-3.8120507374865875</v>
      </c>
      <c r="AQ18">
        <f t="shared" si="13"/>
        <v>-1193.0776500516906</v>
      </c>
      <c r="AR18">
        <f t="shared" si="14"/>
        <v>-300.67979184418817</v>
      </c>
      <c r="AS18">
        <f t="shared" si="15"/>
        <v>122.65763072662806</v>
      </c>
      <c r="AT18">
        <f t="shared" si="16"/>
        <v>134.69134146414285</v>
      </c>
      <c r="AU18">
        <f t="shared" si="17"/>
        <v>-43.330819653417237</v>
      </c>
      <c r="AW18">
        <v>15</v>
      </c>
      <c r="AX18">
        <f>(R18*SUMPRODUCT(K19:$K$23, X19:$X$23)-$AZ$3*SUMPRODUCT(K18:$K$22, W19:$W$23))/Z18</f>
        <v>2959.5277639596534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3093.4099402328602</v>
      </c>
      <c r="P19">
        <f t="shared" si="30"/>
        <v>154.67049701164302</v>
      </c>
      <c r="Q19" s="5">
        <f t="shared" si="31"/>
        <v>12.5</v>
      </c>
      <c r="R19">
        <f t="shared" si="0"/>
        <v>500000</v>
      </c>
      <c r="S19">
        <f t="shared" si="1"/>
        <v>2548.2290456366527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2344.0438534644591</v>
      </c>
      <c r="AC19">
        <f t="shared" si="2"/>
        <v>1981.5428867003288</v>
      </c>
      <c r="AE19">
        <f t="shared" si="3"/>
        <v>2405.4841040339275</v>
      </c>
      <c r="AF19">
        <f t="shared" si="4"/>
        <v>-120.27420520169638</v>
      </c>
      <c r="AG19">
        <f t="shared" si="5"/>
        <v>-9.720196120582921</v>
      </c>
      <c r="AH19">
        <f t="shared" si="6"/>
        <v>-3248.5236266617926</v>
      </c>
      <c r="AI19">
        <f t="shared" si="7"/>
        <v>-973.03392395014453</v>
      </c>
      <c r="AJ19">
        <f t="shared" si="8"/>
        <v>362.50096676413023</v>
      </c>
      <c r="AK19">
        <f t="shared" si="32"/>
        <v>339.78722541857712</v>
      </c>
      <c r="AL19">
        <f t="shared" si="9"/>
        <v>-270.74573176743718</v>
      </c>
      <c r="AN19">
        <f t="shared" si="10"/>
        <v>862.87174053177171</v>
      </c>
      <c r="AO19">
        <f t="shared" si="11"/>
        <v>-43.143587026588584</v>
      </c>
      <c r="AP19">
        <f t="shared" si="12"/>
        <v>-3.4867337226682684</v>
      </c>
      <c r="AQ19">
        <f t="shared" si="13"/>
        <v>-1165.2786360947448</v>
      </c>
      <c r="AR19">
        <f t="shared" si="14"/>
        <v>-349.03721631223004</v>
      </c>
      <c r="AS19">
        <f t="shared" si="15"/>
        <v>130.03280279910064</v>
      </c>
      <c r="AT19">
        <f t="shared" si="16"/>
        <v>121.8851515650065</v>
      </c>
      <c r="AU19">
        <f t="shared" si="17"/>
        <v>-97.119261948122897</v>
      </c>
      <c r="AW19">
        <v>16</v>
      </c>
      <c r="AX19">
        <f>(R19*SUMPRODUCT(K20:$K$23, X20:$X$23)-$AZ$3*SUMPRODUCT(K19:$K$22, W20:$W$23))/Z19</f>
        <v>2548.2290456366527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3093.4099402328602</v>
      </c>
      <c r="P20">
        <f t="shared" si="30"/>
        <v>154.67049701164302</v>
      </c>
      <c r="Q20" s="5">
        <f t="shared" si="31"/>
        <v>12.5</v>
      </c>
      <c r="R20">
        <f t="shared" si="0"/>
        <v>500000</v>
      </c>
      <c r="S20">
        <f t="shared" si="1"/>
        <v>2034.5402457157795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1981.5428867003288</v>
      </c>
      <c r="AC20">
        <f t="shared" si="2"/>
        <v>1552.3550269120099</v>
      </c>
      <c r="AE20">
        <f t="shared" si="3"/>
        <v>2360.2730302986097</v>
      </c>
      <c r="AF20">
        <f t="shared" si="4"/>
        <v>-118.01365151493049</v>
      </c>
      <c r="AG20">
        <f t="shared" si="5"/>
        <v>-9.5375050344965651</v>
      </c>
      <c r="AH20">
        <f t="shared" si="6"/>
        <v>-3419.5649952210715</v>
      </c>
      <c r="AI20">
        <f t="shared" si="7"/>
        <v>-1186.8431214718889</v>
      </c>
      <c r="AJ20">
        <f t="shared" si="8"/>
        <v>429.18785978831897</v>
      </c>
      <c r="AK20">
        <f t="shared" si="32"/>
        <v>229.35246301578164</v>
      </c>
      <c r="AL20">
        <f t="shared" si="9"/>
        <v>-528.30279866778835</v>
      </c>
      <c r="AN20">
        <f t="shared" si="10"/>
        <v>803.04853093851557</v>
      </c>
      <c r="AO20">
        <f t="shared" si="11"/>
        <v>-40.152426546925781</v>
      </c>
      <c r="AP20">
        <f t="shared" si="12"/>
        <v>-3.2449972136495475</v>
      </c>
      <c r="AQ20">
        <f t="shared" si="13"/>
        <v>-1163.4571977944577</v>
      </c>
      <c r="AR20">
        <f t="shared" si="14"/>
        <v>-403.80609061651745</v>
      </c>
      <c r="AS20">
        <f t="shared" si="15"/>
        <v>146.02491994582962</v>
      </c>
      <c r="AT20">
        <f t="shared" si="16"/>
        <v>78.033835970515668</v>
      </c>
      <c r="AU20">
        <f t="shared" si="17"/>
        <v>-179.74733470017216</v>
      </c>
      <c r="AW20">
        <v>17</v>
      </c>
      <c r="AX20">
        <f>(R20*SUMPRODUCT(K21:$K$23, X21:$X$23)-$AZ$3*SUMPRODUCT(K20:$K$22, W21:$W$23))/Z20</f>
        <v>2034.5402457157795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3093.4099402328602</v>
      </c>
      <c r="P21">
        <f t="shared" si="30"/>
        <v>154.67049701164302</v>
      </c>
      <c r="Q21" s="5">
        <f t="shared" si="31"/>
        <v>12.5</v>
      </c>
      <c r="R21">
        <f t="shared" si="0"/>
        <v>500000</v>
      </c>
      <c r="S21">
        <f t="shared" si="1"/>
        <v>1424.2088259176307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1552.3550269120099</v>
      </c>
      <c r="AC21">
        <f t="shared" si="2"/>
        <v>1065.5057123691913</v>
      </c>
      <c r="AE21">
        <f t="shared" si="3"/>
        <v>2314.2996322144531</v>
      </c>
      <c r="AF21">
        <f t="shared" si="4"/>
        <v>-115.71498161072267</v>
      </c>
      <c r="AG21">
        <f t="shared" si="5"/>
        <v>-9.3517335114346398</v>
      </c>
      <c r="AH21">
        <f t="shared" si="6"/>
        <v>-3615.8589086783372</v>
      </c>
      <c r="AI21">
        <f t="shared" si="7"/>
        <v>-1426.6259915860414</v>
      </c>
      <c r="AJ21">
        <f t="shared" si="8"/>
        <v>486.84931454281855</v>
      </c>
      <c r="AK21">
        <f t="shared" si="32"/>
        <v>192.42320545655753</v>
      </c>
      <c r="AL21">
        <f t="shared" si="9"/>
        <v>-747.35347158666536</v>
      </c>
      <c r="AN21">
        <f t="shared" si="10"/>
        <v>748.98387867677661</v>
      </c>
      <c r="AO21">
        <f t="shared" si="11"/>
        <v>-37.449193933838835</v>
      </c>
      <c r="AP21">
        <f t="shared" si="12"/>
        <v>-3.0265301606792372</v>
      </c>
      <c r="AQ21">
        <f t="shared" si="13"/>
        <v>-1170.2114939967817</v>
      </c>
      <c r="AR21">
        <f t="shared" si="14"/>
        <v>-461.70333941452316</v>
      </c>
      <c r="AS21">
        <f t="shared" si="15"/>
        <v>157.56053488566639</v>
      </c>
      <c r="AT21">
        <f t="shared" si="16"/>
        <v>62.274511374470016</v>
      </c>
      <c r="AU21">
        <f t="shared" si="17"/>
        <v>-241.86829315438675</v>
      </c>
      <c r="AW21">
        <v>18</v>
      </c>
      <c r="AX21">
        <f>(R21*SUMPRODUCT(K22:$K$23, X22:$X$23)-$AZ$3*SUMPRODUCT(K21:$K$22, W22:$W$23))/Z21</f>
        <v>1424.2088259176307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3093.4099402328602</v>
      </c>
      <c r="P22">
        <f t="shared" si="30"/>
        <v>154.67049701164302</v>
      </c>
      <c r="Q22" s="5">
        <f t="shared" si="31"/>
        <v>12.5</v>
      </c>
      <c r="R22">
        <f t="shared" si="0"/>
        <v>500000</v>
      </c>
      <c r="S22">
        <f t="shared" si="1"/>
        <v>738.72026292448709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1065.5057123691913</v>
      </c>
      <c r="AC22">
        <f t="shared" si="2"/>
        <v>541.46544272913854</v>
      </c>
      <c r="AE22">
        <f t="shared" si="3"/>
        <v>2267.4003501676275</v>
      </c>
      <c r="AF22">
        <f t="shared" si="4"/>
        <v>-113.37001750838138</v>
      </c>
      <c r="AG22">
        <f t="shared" si="5"/>
        <v>-9.1622206318254165</v>
      </c>
      <c r="AH22">
        <f t="shared" si="6"/>
        <v>-3839.8217797950629</v>
      </c>
      <c r="AI22">
        <f t="shared" si="7"/>
        <v>-1694.9536677676419</v>
      </c>
      <c r="AJ22">
        <f t="shared" si="8"/>
        <v>524.04026964005277</v>
      </c>
      <c r="AK22">
        <f t="shared" si="32"/>
        <v>225.36752315199064</v>
      </c>
      <c r="AL22">
        <f t="shared" si="9"/>
        <v>-945.54587497559839</v>
      </c>
      <c r="AN22">
        <f t="shared" si="10"/>
        <v>685.79973866859041</v>
      </c>
      <c r="AO22">
        <f t="shared" si="11"/>
        <v>-34.289986933429525</v>
      </c>
      <c r="AP22">
        <f t="shared" si="12"/>
        <v>-2.7712126420309087</v>
      </c>
      <c r="AQ22">
        <f t="shared" si="13"/>
        <v>-1161.3955924999016</v>
      </c>
      <c r="AR22">
        <f t="shared" si="14"/>
        <v>-512.65705340677141</v>
      </c>
      <c r="AS22">
        <f t="shared" si="15"/>
        <v>158.5016426165748</v>
      </c>
      <c r="AT22">
        <f t="shared" si="16"/>
        <v>68.164842821249621</v>
      </c>
      <c r="AU22">
        <f t="shared" si="17"/>
        <v>-285.990567968947</v>
      </c>
      <c r="AW22">
        <v>19</v>
      </c>
      <c r="AX22">
        <f>(R22*SUMPRODUCT(K23:$K$23, X23:$X$23)-$AZ$3*SUMPRODUCT(K22:$K$22, W23:$W$23))/Z22</f>
        <v>738.72026292448709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3093.4099402328602</v>
      </c>
      <c r="P23">
        <f t="shared" si="30"/>
        <v>154.67049701164302</v>
      </c>
      <c r="Q23" s="5">
        <f t="shared" si="31"/>
        <v>12.5</v>
      </c>
      <c r="R23">
        <f t="shared" si="0"/>
        <v>500000</v>
      </c>
      <c r="S23">
        <f t="shared" si="1"/>
        <v>754.72341828581943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541.46544272913854</v>
      </c>
      <c r="AC23">
        <f t="shared" si="2"/>
        <v>541.46544272913854</v>
      </c>
      <c r="AE23">
        <f t="shared" si="3"/>
        <v>2219.3223931426733</v>
      </c>
      <c r="AF23">
        <f t="shared" si="4"/>
        <v>-110.96611965713367</v>
      </c>
      <c r="AG23">
        <f t="shared" si="5"/>
        <v>-8.9679449055481921</v>
      </c>
      <c r="AH23">
        <f t="shared" si="6"/>
        <v>-4106.1407983588797</v>
      </c>
      <c r="AI23">
        <f t="shared" si="7"/>
        <v>-2006.7524697788886</v>
      </c>
      <c r="AJ23">
        <f t="shared" si="8"/>
        <v>0</v>
      </c>
      <c r="AK23">
        <f t="shared" si="32"/>
        <v>275.31647631470508</v>
      </c>
      <c r="AL23">
        <f t="shared" si="9"/>
        <v>-1731.4359934641834</v>
      </c>
      <c r="AN23">
        <f t="shared" si="10"/>
        <v>608.07866746069544</v>
      </c>
      <c r="AO23">
        <f t="shared" si="11"/>
        <v>-30.403933373034775</v>
      </c>
      <c r="AP23">
        <f t="shared" si="12"/>
        <v>-2.4571535910583258</v>
      </c>
      <c r="AQ23">
        <f t="shared" si="13"/>
        <v>-1125.0535896843667</v>
      </c>
      <c r="AR23">
        <f t="shared" si="14"/>
        <v>-549.83600918776438</v>
      </c>
      <c r="AS23">
        <f t="shared" si="15"/>
        <v>0</v>
      </c>
      <c r="AT23">
        <f t="shared" si="16"/>
        <v>75.434770795221482</v>
      </c>
      <c r="AU23">
        <f t="shared" si="17"/>
        <v>-474.40123839254284</v>
      </c>
      <c r="AW23">
        <v>20</v>
      </c>
      <c r="AX23">
        <f>(R23*SUMPRODUCT(K$23:$K24, X$23:$X24)-$AZ$3*SUMPRODUCT(K$22:$K23, W$23:$W24))/Z23</f>
        <v>754.72341828581943</v>
      </c>
    </row>
    <row r="25" spans="5:50" x14ac:dyDescent="0.25">
      <c r="AN25" s="6">
        <f t="shared" ref="AN25:AU25" si="33">SUM(AN3:AN23)</f>
        <v>29010.466291353245</v>
      </c>
      <c r="AO25" s="6">
        <f t="shared" si="33"/>
        <v>-3770.5807697423079</v>
      </c>
      <c r="AP25" s="6">
        <f t="shared" si="33"/>
        <v>-204.72689059912256</v>
      </c>
      <c r="AQ25" s="6">
        <f t="shared" si="33"/>
        <v>-26604.706809590098</v>
      </c>
      <c r="AR25" s="6">
        <f t="shared" si="33"/>
        <v>-1569.5481785782779</v>
      </c>
      <c r="AS25" s="6">
        <f t="shared" si="33"/>
        <v>-1673.0258895376696</v>
      </c>
      <c r="AT25" s="6">
        <f t="shared" si="33"/>
        <v>3242.5740681159464</v>
      </c>
      <c r="AU25" s="7">
        <f t="shared" si="33"/>
        <v>-1.9895196601282805E-12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D241-D116-4860-9012-9BE00859AD0D}">
  <sheetPr codeName="Sheet17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3076.8994664547422</v>
      </c>
      <c r="K3">
        <v>1</v>
      </c>
      <c r="L3" s="2">
        <v>0</v>
      </c>
      <c r="O3">
        <f>$C$3</f>
        <v>3076.8994664547422</v>
      </c>
      <c r="P3">
        <f>O3*B5</f>
        <v>2461.5195731637941</v>
      </c>
      <c r="Q3" s="5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3076.8994664547422</v>
      </c>
      <c r="AF3">
        <f t="shared" ref="AF3:AF23" si="4">-$Z3*P3</f>
        <v>-2461.5195731637941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515.37989329094808</v>
      </c>
      <c r="AJ3">
        <f t="shared" ref="AJ3:AJ23" si="8">AB3-AC3</f>
        <v>0</v>
      </c>
      <c r="AL3">
        <f t="shared" ref="AL3:AL23" si="9">SUM(AI3:AK3)</f>
        <v>515.37989329094808</v>
      </c>
      <c r="AN3">
        <f t="shared" ref="AN3:AN23" si="10">AE3*$K3</f>
        <v>3076.8994664547422</v>
      </c>
      <c r="AO3">
        <f t="shared" ref="AO3:AO23" si="11">AF3*$K3</f>
        <v>-2461.5195731637941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515.37989329094808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515.37989329094808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2508.9140566734691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1000000</v>
      </c>
      <c r="S4">
        <f t="shared" si="1"/>
        <v>75.300120001811976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74.351714990389155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-2595</v>
      </c>
      <c r="AI4">
        <f t="shared" si="7"/>
        <v>-2595</v>
      </c>
      <c r="AJ4">
        <f t="shared" si="8"/>
        <v>-74.351714990389155</v>
      </c>
      <c r="AK4">
        <f>G4*MAX(0, SUM(AB4, AE4:AF4))</f>
        <v>0</v>
      </c>
      <c r="AL4">
        <f t="shared" si="9"/>
        <v>-2669.3517149903892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-2434.5623416830845</v>
      </c>
      <c r="AR4">
        <f t="shared" si="14"/>
        <v>-2434.5623416830845</v>
      </c>
      <c r="AS4">
        <f t="shared" si="15"/>
        <v>-69.754869115666708</v>
      </c>
      <c r="AT4">
        <f t="shared" si="16"/>
        <v>0</v>
      </c>
      <c r="AU4">
        <f t="shared" si="17"/>
        <v>-2504.3172107987511</v>
      </c>
      <c r="AW4">
        <v>1</v>
      </c>
      <c r="AX4">
        <f>(R4*SUMPRODUCT(K5:$K$23, X5:$X$23)-$AZ$3*SUMPRODUCT(K4:$K$22, W5:$W$23))/Z4</f>
        <v>75.300120001811976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3076.8994664547422</v>
      </c>
      <c r="P5">
        <f t="shared" ref="P5:P23" si="30">O5*$C$5</f>
        <v>153.84497332273713</v>
      </c>
      <c r="Q5" s="5">
        <f t="shared" ref="Q5:Q23" si="31">$C$8</f>
        <v>12.5</v>
      </c>
      <c r="R5">
        <f t="shared" si="0"/>
        <v>1000000</v>
      </c>
      <c r="S5">
        <f t="shared" si="1"/>
        <v>187.05659896306022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74.351714990389155</v>
      </c>
      <c r="AC5">
        <f t="shared" si="2"/>
        <v>182.37357797389268</v>
      </c>
      <c r="AE5">
        <f t="shared" si="3"/>
        <v>2999.8683172579608</v>
      </c>
      <c r="AF5">
        <f t="shared" si="4"/>
        <v>-149.99341586289808</v>
      </c>
      <c r="AG5">
        <f t="shared" si="5"/>
        <v>-12.187058555062501</v>
      </c>
      <c r="AH5">
        <f t="shared" si="6"/>
        <v>-2566.2655950000003</v>
      </c>
      <c r="AI5">
        <f t="shared" si="7"/>
        <v>271.42224784000018</v>
      </c>
      <c r="AJ5">
        <f t="shared" si="8"/>
        <v>-108.02186298350352</v>
      </c>
      <c r="AK5">
        <f>G5*SUM(AB5, AE5:AF5)</f>
        <v>119.89329127180353</v>
      </c>
      <c r="AL5">
        <f t="shared" si="9"/>
        <v>283.29367612830021</v>
      </c>
      <c r="AN5">
        <f t="shared" si="10"/>
        <v>2590.5738190315988</v>
      </c>
      <c r="AO5">
        <f t="shared" si="11"/>
        <v>-129.52869095157996</v>
      </c>
      <c r="AP5">
        <f t="shared" si="12"/>
        <v>-10.52428689690219</v>
      </c>
      <c r="AQ5">
        <f t="shared" si="13"/>
        <v>-2216.1307630880497</v>
      </c>
      <c r="AR5">
        <f t="shared" si="14"/>
        <v>234.39007809506688</v>
      </c>
      <c r="AS5">
        <f t="shared" si="15"/>
        <v>-93.283631324147649</v>
      </c>
      <c r="AT5">
        <f t="shared" si="16"/>
        <v>103.53535175509367</v>
      </c>
      <c r="AU5">
        <f t="shared" si="17"/>
        <v>244.64179852601293</v>
      </c>
      <c r="AW5">
        <v>2</v>
      </c>
      <c r="AX5">
        <f>(R5*SUMPRODUCT(K6:$K$23, X6:$X$23)-$AZ$3*SUMPRODUCT(K5:$K$22, W6:$W$23))/Z5</f>
        <v>187.05659896306022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3076.8994664547422</v>
      </c>
      <c r="P6">
        <f t="shared" si="30"/>
        <v>153.84497332273713</v>
      </c>
      <c r="Q6" s="5">
        <f t="shared" si="31"/>
        <v>12.5</v>
      </c>
      <c r="R6">
        <f t="shared" si="0"/>
        <v>1000000</v>
      </c>
      <c r="S6">
        <f t="shared" si="1"/>
        <v>330.54189466534234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182.37357797389268</v>
      </c>
      <c r="AC6">
        <f t="shared" si="2"/>
        <v>318.20514712241493</v>
      </c>
      <c r="AE6">
        <f t="shared" si="3"/>
        <v>2962.0609768555587</v>
      </c>
      <c r="AF6">
        <f t="shared" si="4"/>
        <v>-148.10304884277795</v>
      </c>
      <c r="AG6">
        <f t="shared" si="5"/>
        <v>-12.033465056093048</v>
      </c>
      <c r="AH6">
        <f t="shared" si="6"/>
        <v>-2537.833073506215</v>
      </c>
      <c r="AI6">
        <f t="shared" si="7"/>
        <v>264.09138945047289</v>
      </c>
      <c r="AJ6">
        <f t="shared" si="8"/>
        <v>-135.83156914852225</v>
      </c>
      <c r="AK6">
        <f>G6*SUM(AB6, AE6:AF6)</f>
        <v>175.2853931002204</v>
      </c>
      <c r="AL6">
        <f t="shared" si="9"/>
        <v>303.54521340217104</v>
      </c>
      <c r="AN6">
        <f t="shared" si="10"/>
        <v>2306.9307514342922</v>
      </c>
      <c r="AO6">
        <f t="shared" si="11"/>
        <v>-115.34653757171463</v>
      </c>
      <c r="AP6">
        <f t="shared" si="12"/>
        <v>-9.3719780926592087</v>
      </c>
      <c r="AQ6">
        <f t="shared" si="13"/>
        <v>-1976.5309374196536</v>
      </c>
      <c r="AR6">
        <f t="shared" si="14"/>
        <v>205.68129835026505</v>
      </c>
      <c r="AS6">
        <f t="shared" si="15"/>
        <v>-105.78918743831781</v>
      </c>
      <c r="AT6">
        <f t="shared" si="16"/>
        <v>136.5168599768044</v>
      </c>
      <c r="AU6">
        <f t="shared" si="17"/>
        <v>236.40897088875164</v>
      </c>
      <c r="AW6">
        <v>3</v>
      </c>
      <c r="AX6">
        <f>(R6*SUMPRODUCT(K7:$K$23, X7:$X$23)-$AZ$3*SUMPRODUCT(K6:$K$22, W7:$W$23))/Z6</f>
        <v>330.54189466534234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3076.8994664547422</v>
      </c>
      <c r="P7">
        <f t="shared" si="30"/>
        <v>153.84497332273713</v>
      </c>
      <c r="Q7" s="5">
        <f t="shared" si="31"/>
        <v>12.5</v>
      </c>
      <c r="R7">
        <f t="shared" si="0"/>
        <v>1000000</v>
      </c>
      <c r="S7">
        <f t="shared" si="1"/>
        <v>451.57335277693545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318.20514712241493</v>
      </c>
      <c r="AC7">
        <f t="shared" si="2"/>
        <v>429.23843101914827</v>
      </c>
      <c r="AE7">
        <f t="shared" si="3"/>
        <v>2924.7153120593639</v>
      </c>
      <c r="AF7">
        <f t="shared" si="4"/>
        <v>-146.23576560296823</v>
      </c>
      <c r="AG7">
        <f t="shared" si="5"/>
        <v>-11.881747128665827</v>
      </c>
      <c r="AH7">
        <f t="shared" si="6"/>
        <v>-2510.6621493032535</v>
      </c>
      <c r="AI7">
        <f t="shared" si="7"/>
        <v>255.93565002447667</v>
      </c>
      <c r="AJ7">
        <f t="shared" si="8"/>
        <v>-111.03328389673334</v>
      </c>
      <c r="AK7">
        <f>G7*SUM(AB7, AE7:AF7)</f>
        <v>152.0472184547196</v>
      </c>
      <c r="AL7">
        <f t="shared" si="9"/>
        <v>296.94958458246293</v>
      </c>
      <c r="AN7">
        <f t="shared" si="10"/>
        <v>2061.9579691501845</v>
      </c>
      <c r="AO7">
        <f t="shared" si="11"/>
        <v>-103.09789845750925</v>
      </c>
      <c r="AP7">
        <f t="shared" si="12"/>
        <v>-8.3767685279867496</v>
      </c>
      <c r="AQ7">
        <f t="shared" si="13"/>
        <v>-1770.0457221439463</v>
      </c>
      <c r="AR7">
        <f t="shared" si="14"/>
        <v>180.43758002074247</v>
      </c>
      <c r="AS7">
        <f t="shared" si="15"/>
        <v>-78.279743545561601</v>
      </c>
      <c r="AT7">
        <f t="shared" si="16"/>
        <v>107.19503962902786</v>
      </c>
      <c r="AU7">
        <f t="shared" si="17"/>
        <v>209.35287610420875</v>
      </c>
      <c r="AW7">
        <v>4</v>
      </c>
      <c r="AX7">
        <f>(R7*SUMPRODUCT(K8:$K$23, X8:$X$23)-$AZ$3*SUMPRODUCT(K7:$K$22, W8:$W$23))/Z7</f>
        <v>451.57335277693545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3076.8994664547422</v>
      </c>
      <c r="P8">
        <f t="shared" si="30"/>
        <v>153.84497332273713</v>
      </c>
      <c r="Q8" s="5">
        <f t="shared" si="31"/>
        <v>12.5</v>
      </c>
      <c r="R8">
        <f t="shared" si="0"/>
        <v>1000000</v>
      </c>
      <c r="S8">
        <f t="shared" si="1"/>
        <v>508.47883302258083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429.23843101914827</v>
      </c>
      <c r="AC8">
        <f t="shared" si="2"/>
        <v>477.23263667976062</v>
      </c>
      <c r="AE8">
        <f t="shared" si="3"/>
        <v>2887.8229531130469</v>
      </c>
      <c r="AF8">
        <f t="shared" si="4"/>
        <v>-144.39114765565236</v>
      </c>
      <c r="AG8">
        <f t="shared" si="5"/>
        <v>-11.731870770384836</v>
      </c>
      <c r="AH8">
        <f t="shared" si="6"/>
        <v>-2484.7109595465977</v>
      </c>
      <c r="AI8">
        <f t="shared" si="7"/>
        <v>246.98897514041209</v>
      </c>
      <c r="AJ8">
        <f t="shared" si="8"/>
        <v>-47.994205660612351</v>
      </c>
      <c r="AK8">
        <f t="shared" ref="AK8:AK23" si="32">G8*SUM(AB8:AB8, AE8:AF8)</f>
        <v>67.577876036950357</v>
      </c>
      <c r="AL8">
        <f t="shared" si="9"/>
        <v>266.57264551675007</v>
      </c>
      <c r="AN8">
        <f t="shared" si="10"/>
        <v>1898.3202156898124</v>
      </c>
      <c r="AO8">
        <f t="shared" si="11"/>
        <v>-94.916010784490624</v>
      </c>
      <c r="AP8">
        <f t="shared" si="12"/>
        <v>-7.7119850534030059</v>
      </c>
      <c r="AQ8">
        <f t="shared" si="13"/>
        <v>-1633.3331790886609</v>
      </c>
      <c r="AR8">
        <f t="shared" si="14"/>
        <v>162.35904076325784</v>
      </c>
      <c r="AS8">
        <f t="shared" si="15"/>
        <v>-31.549153920014678</v>
      </c>
      <c r="AT8">
        <f t="shared" si="16"/>
        <v>44.422546083039315</v>
      </c>
      <c r="AU8">
        <f t="shared" si="17"/>
        <v>175.23243292628246</v>
      </c>
      <c r="AW8">
        <v>5</v>
      </c>
      <c r="AX8">
        <f>(R8*SUMPRODUCT(K9:$K$23, X9:$X$23)-$AZ$3*SUMPRODUCT(K8:$K$22, W9:$W$23))/Z8</f>
        <v>508.47883302258083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3076.8994664547422</v>
      </c>
      <c r="P9">
        <f t="shared" si="30"/>
        <v>153.84497332273713</v>
      </c>
      <c r="Q9" s="5">
        <f t="shared" si="31"/>
        <v>12.5</v>
      </c>
      <c r="R9">
        <f t="shared" si="0"/>
        <v>1000000</v>
      </c>
      <c r="S9">
        <f t="shared" si="1"/>
        <v>525.02728500218245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477.23263667976062</v>
      </c>
      <c r="AC9">
        <f t="shared" si="2"/>
        <v>486.54352566875247</v>
      </c>
      <c r="AE9">
        <f t="shared" si="3"/>
        <v>2851.3670761529479</v>
      </c>
      <c r="AF9">
        <f t="shared" si="4"/>
        <v>-142.56835380764741</v>
      </c>
      <c r="AG9">
        <f t="shared" si="5"/>
        <v>-11.583767633779498</v>
      </c>
      <c r="AH9">
        <f t="shared" si="6"/>
        <v>-2462.7543121191848</v>
      </c>
      <c r="AI9">
        <f t="shared" si="7"/>
        <v>234.46064259233617</v>
      </c>
      <c r="AJ9">
        <f t="shared" si="8"/>
        <v>-9.3108889889918487</v>
      </c>
      <c r="AK9">
        <f t="shared" si="32"/>
        <v>18.797585018247862</v>
      </c>
      <c r="AL9">
        <f t="shared" si="9"/>
        <v>243.94733862159219</v>
      </c>
      <c r="AN9">
        <f t="shared" si="10"/>
        <v>1781.3683912630149</v>
      </c>
      <c r="AO9">
        <f t="shared" si="11"/>
        <v>-89.068419563150755</v>
      </c>
      <c r="AP9">
        <f t="shared" si="12"/>
        <v>-7.2368646208789649</v>
      </c>
      <c r="AQ9">
        <f t="shared" si="13"/>
        <v>-1538.5857274380908</v>
      </c>
      <c r="AR9">
        <f t="shared" si="14"/>
        <v>146.47737964089447</v>
      </c>
      <c r="AS9">
        <f t="shared" si="15"/>
        <v>-5.8169021723877288</v>
      </c>
      <c r="AT9">
        <f t="shared" si="16"/>
        <v>11.743638363379132</v>
      </c>
      <c r="AU9">
        <f t="shared" si="17"/>
        <v>152.40411583188589</v>
      </c>
      <c r="AW9">
        <v>6</v>
      </c>
      <c r="AX9">
        <f>(R9*SUMPRODUCT(K10:$K$23, X10:$X$23)-$AZ$3*SUMPRODUCT(K9:$K$22, W10:$W$23))/Z9</f>
        <v>525.02728500218245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3076.8994664547422</v>
      </c>
      <c r="P10">
        <f t="shared" si="30"/>
        <v>153.84497332273713</v>
      </c>
      <c r="Q10" s="5">
        <f t="shared" si="31"/>
        <v>12.5</v>
      </c>
      <c r="R10">
        <f t="shared" si="0"/>
        <v>1000000</v>
      </c>
      <c r="S10">
        <f t="shared" si="1"/>
        <v>535.13173777753411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486.54352566875247</v>
      </c>
      <c r="AC10">
        <f t="shared" si="2"/>
        <v>489.64154711576879</v>
      </c>
      <c r="AE10">
        <f t="shared" si="3"/>
        <v>2815.340053145756</v>
      </c>
      <c r="AF10">
        <f t="shared" si="4"/>
        <v>-140.7670026572878</v>
      </c>
      <c r="AG10">
        <f t="shared" si="5"/>
        <v>-11.437406729726696</v>
      </c>
      <c r="AH10">
        <f t="shared" si="6"/>
        <v>-2441.8582172007186</v>
      </c>
      <c r="AI10">
        <f t="shared" si="7"/>
        <v>221.27742655802285</v>
      </c>
      <c r="AJ10">
        <f t="shared" si="8"/>
        <v>-3.0980214470163219</v>
      </c>
      <c r="AK10">
        <f t="shared" si="32"/>
        <v>12.960577962244606</v>
      </c>
      <c r="AL10">
        <f t="shared" si="9"/>
        <v>231.13998307325113</v>
      </c>
      <c r="AN10">
        <f t="shared" si="10"/>
        <v>1671.1266523889853</v>
      </c>
      <c r="AO10">
        <f t="shared" si="11"/>
        <v>-83.556332619449279</v>
      </c>
      <c r="AP10">
        <f t="shared" si="12"/>
        <v>-6.789004120089464</v>
      </c>
      <c r="AQ10">
        <f t="shared" si="13"/>
        <v>-1449.4356884382767</v>
      </c>
      <c r="AR10">
        <f t="shared" si="14"/>
        <v>131.3456272111701</v>
      </c>
      <c r="AS10">
        <f t="shared" si="15"/>
        <v>-1.8389203833465417</v>
      </c>
      <c r="AT10">
        <f t="shared" si="16"/>
        <v>7.6931265332838175</v>
      </c>
      <c r="AU10">
        <f t="shared" si="17"/>
        <v>137.19983336110738</v>
      </c>
      <c r="AW10">
        <v>7</v>
      </c>
      <c r="AX10">
        <f>(R10*SUMPRODUCT(K11:$K$23, X11:$X$23)-$AZ$3*SUMPRODUCT(K10:$K$22, W11:$W$23))/Z10</f>
        <v>535.13173777753411</v>
      </c>
    </row>
    <row r="11" spans="1:52" x14ac:dyDescent="0.25">
      <c r="A11" t="s">
        <v>33</v>
      </c>
      <c r="C11" s="25">
        <f>AU25</f>
        <v>3.907985046680551E-13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3076.8994664547422</v>
      </c>
      <c r="P11">
        <f t="shared" si="30"/>
        <v>153.84497332273713</v>
      </c>
      <c r="Q11" s="5">
        <f t="shared" si="31"/>
        <v>12.5</v>
      </c>
      <c r="R11">
        <f t="shared" si="0"/>
        <v>1000000</v>
      </c>
      <c r="S11">
        <f t="shared" si="1"/>
        <v>536.91099741886683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489.64154711576879</v>
      </c>
      <c r="AC11">
        <f t="shared" si="2"/>
        <v>485.05647033149035</v>
      </c>
      <c r="AE11">
        <f t="shared" si="3"/>
        <v>2779.7344474936217</v>
      </c>
      <c r="AF11">
        <f t="shared" si="4"/>
        <v>-138.98672237468111</v>
      </c>
      <c r="AG11">
        <f t="shared" si="5"/>
        <v>-11.292757846815842</v>
      </c>
      <c r="AH11">
        <f t="shared" si="6"/>
        <v>-2421.9852490869253</v>
      </c>
      <c r="AI11">
        <f t="shared" si="7"/>
        <v>207.46971818519978</v>
      </c>
      <c r="AJ11">
        <f t="shared" si="8"/>
        <v>4.5850767842784421</v>
      </c>
      <c r="AK11">
        <f t="shared" si="32"/>
        <v>7.5129342533633023</v>
      </c>
      <c r="AL11">
        <f t="shared" si="9"/>
        <v>219.56772922284154</v>
      </c>
      <c r="AN11">
        <f t="shared" si="10"/>
        <v>1569.1791855598876</v>
      </c>
      <c r="AO11">
        <f t="shared" si="11"/>
        <v>-78.458959277994396</v>
      </c>
      <c r="AP11">
        <f t="shared" si="12"/>
        <v>-6.3748393580434541</v>
      </c>
      <c r="AQ11">
        <f t="shared" si="13"/>
        <v>-1367.2273062008035</v>
      </c>
      <c r="AR11">
        <f t="shared" si="14"/>
        <v>117.11808072304656</v>
      </c>
      <c r="AS11">
        <f t="shared" si="15"/>
        <v>2.5883073329435735</v>
      </c>
      <c r="AT11">
        <f t="shared" si="16"/>
        <v>4.2411029814331433</v>
      </c>
      <c r="AU11">
        <f t="shared" si="17"/>
        <v>123.94749103742328</v>
      </c>
      <c r="AW11">
        <v>8</v>
      </c>
      <c r="AX11">
        <f>(R11*SUMPRODUCT(K12:$K$23, X12:$X$23)-$AZ$3*SUMPRODUCT(K11:$K$22, W12:$W$23))/Z11</f>
        <v>536.91099741886683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3076.8994664547422</v>
      </c>
      <c r="P12">
        <f t="shared" si="30"/>
        <v>153.84497332273713</v>
      </c>
      <c r="Q12" s="5">
        <f t="shared" si="31"/>
        <v>12.5</v>
      </c>
      <c r="R12">
        <f t="shared" si="0"/>
        <v>1000000</v>
      </c>
      <c r="S12">
        <f t="shared" si="1"/>
        <v>531.90706589488752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485.05647033149035</v>
      </c>
      <c r="AC12">
        <f t="shared" si="2"/>
        <v>474.45175141446629</v>
      </c>
      <c r="AE12">
        <f t="shared" si="3"/>
        <v>2744.540229653905</v>
      </c>
      <c r="AF12">
        <f t="shared" si="4"/>
        <v>-137.22701148269527</v>
      </c>
      <c r="AG12">
        <f t="shared" si="5"/>
        <v>-11.149780239717307</v>
      </c>
      <c r="AH12">
        <f t="shared" si="6"/>
        <v>-2404.0022904301568</v>
      </c>
      <c r="AI12">
        <f t="shared" si="7"/>
        <v>192.16114750133556</v>
      </c>
      <c r="AJ12">
        <f t="shared" si="8"/>
        <v>10.604718917024059</v>
      </c>
      <c r="AK12">
        <f t="shared" si="32"/>
        <v>7.1124502835562105</v>
      </c>
      <c r="AL12">
        <f t="shared" si="9"/>
        <v>209.87831670191582</v>
      </c>
      <c r="AN12">
        <f t="shared" si="10"/>
        <v>1472.8698620510638</v>
      </c>
      <c r="AO12">
        <f t="shared" si="11"/>
        <v>-73.643493102553194</v>
      </c>
      <c r="AP12">
        <f t="shared" si="12"/>
        <v>-5.9835797289963546</v>
      </c>
      <c r="AQ12">
        <f t="shared" si="13"/>
        <v>-1290.1186448714618</v>
      </c>
      <c r="AR12">
        <f t="shared" si="14"/>
        <v>103.12414434805241</v>
      </c>
      <c r="AS12">
        <f t="shared" si="15"/>
        <v>5.6910701179181409</v>
      </c>
      <c r="AT12">
        <f t="shared" si="16"/>
        <v>3.8169284438973241</v>
      </c>
      <c r="AU12">
        <f t="shared" si="17"/>
        <v>112.63214290986787</v>
      </c>
      <c r="AW12">
        <v>9</v>
      </c>
      <c r="AX12">
        <f>(R12*SUMPRODUCT(K13:$K$23, X13:$X$23)-$AZ$3*SUMPRODUCT(K12:$K$22, W13:$W$23))/Z12</f>
        <v>531.90706589488752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3076.8994664547422</v>
      </c>
      <c r="P13">
        <f t="shared" si="30"/>
        <v>153.84497332273713</v>
      </c>
      <c r="Q13" s="5">
        <f t="shared" si="31"/>
        <v>12.5</v>
      </c>
      <c r="R13">
        <f t="shared" si="0"/>
        <v>1000000</v>
      </c>
      <c r="S13">
        <f t="shared" si="1"/>
        <v>519.41971901014142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474.45175141446629</v>
      </c>
      <c r="AC13">
        <f t="shared" si="2"/>
        <v>457.44029867863901</v>
      </c>
      <c r="AE13">
        <f t="shared" si="3"/>
        <v>2709.7504377028122</v>
      </c>
      <c r="AF13">
        <f t="shared" si="4"/>
        <v>-135.48752188514061</v>
      </c>
      <c r="AG13">
        <f t="shared" si="5"/>
        <v>-11.00844562539865</v>
      </c>
      <c r="AH13">
        <f t="shared" si="6"/>
        <v>-2386.9449537186811</v>
      </c>
      <c r="AI13">
        <f t="shared" si="7"/>
        <v>176.30951647359188</v>
      </c>
      <c r="AJ13">
        <f t="shared" si="8"/>
        <v>17.011452735827277</v>
      </c>
      <c r="AK13">
        <f t="shared" si="32"/>
        <v>6.0974293344642758</v>
      </c>
      <c r="AL13">
        <f t="shared" si="9"/>
        <v>199.41839854388343</v>
      </c>
      <c r="AN13">
        <f t="shared" si="10"/>
        <v>1382.7134769227957</v>
      </c>
      <c r="AO13">
        <f t="shared" si="11"/>
        <v>-69.135673846139781</v>
      </c>
      <c r="AP13">
        <f t="shared" si="12"/>
        <v>-5.6173166039284927</v>
      </c>
      <c r="AQ13">
        <f t="shared" si="13"/>
        <v>-1217.9944360402581</v>
      </c>
      <c r="AR13">
        <f t="shared" si="14"/>
        <v>89.966050432469373</v>
      </c>
      <c r="AS13">
        <f t="shared" si="15"/>
        <v>8.6804912484133627</v>
      </c>
      <c r="AT13">
        <f t="shared" si="16"/>
        <v>3.111355790570705</v>
      </c>
      <c r="AU13">
        <f t="shared" si="17"/>
        <v>101.75789747145343</v>
      </c>
      <c r="AW13">
        <v>10</v>
      </c>
      <c r="AX13">
        <f>(R13*SUMPRODUCT(K14:$K$23, X14:$X$23)-$AZ$3*SUMPRODUCT(K13:$K$22, W14:$W$23))/Z13</f>
        <v>519.41971901014142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3076.8994664547422</v>
      </c>
      <c r="P14">
        <f t="shared" si="30"/>
        <v>153.84497332273713</v>
      </c>
      <c r="Q14" s="5">
        <f t="shared" si="31"/>
        <v>12.5</v>
      </c>
      <c r="R14">
        <f t="shared" si="0"/>
        <v>1000000</v>
      </c>
      <c r="S14">
        <f t="shared" si="1"/>
        <v>498.99848676122912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457.44029867863901</v>
      </c>
      <c r="AC14">
        <f t="shared" si="2"/>
        <v>433.87780401208693</v>
      </c>
      <c r="AE14">
        <f t="shared" si="3"/>
        <v>2675.3555753970504</v>
      </c>
      <c r="AF14">
        <f t="shared" si="4"/>
        <v>-133.76777876985253</v>
      </c>
      <c r="AG14">
        <f t="shared" si="5"/>
        <v>-10.868715425075466</v>
      </c>
      <c r="AH14">
        <f t="shared" si="6"/>
        <v>-2371.6595255358857</v>
      </c>
      <c r="AI14">
        <f t="shared" si="7"/>
        <v>159.05955566623652</v>
      </c>
      <c r="AJ14">
        <f t="shared" si="8"/>
        <v>23.562494666552084</v>
      </c>
      <c r="AK14">
        <f t="shared" si="32"/>
        <v>5.3982505715505065</v>
      </c>
      <c r="AL14">
        <f t="shared" si="9"/>
        <v>188.02030090433911</v>
      </c>
      <c r="AN14">
        <f t="shared" si="10"/>
        <v>1298.4237157696541</v>
      </c>
      <c r="AO14">
        <f t="shared" si="11"/>
        <v>-64.921185788482717</v>
      </c>
      <c r="AP14">
        <f t="shared" si="12"/>
        <v>-5.2748868216424079</v>
      </c>
      <c r="AQ14">
        <f t="shared" si="13"/>
        <v>-1151.031661737069</v>
      </c>
      <c r="AR14">
        <f t="shared" si="14"/>
        <v>77.195981422459809</v>
      </c>
      <c r="AS14">
        <f t="shared" si="15"/>
        <v>11.435527359090104</v>
      </c>
      <c r="AT14">
        <f t="shared" si="16"/>
        <v>2.6199196212368996</v>
      </c>
      <c r="AU14">
        <f t="shared" si="17"/>
        <v>91.251428402786814</v>
      </c>
      <c r="AW14">
        <v>11</v>
      </c>
      <c r="AX14">
        <f>(R14*SUMPRODUCT(K15:$K$23, X15:$X$23)-$AZ$3*SUMPRODUCT(K14:$K$22, W15:$W$23))/Z14</f>
        <v>498.99848676122912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3076.8994664547422</v>
      </c>
      <c r="P15">
        <f t="shared" si="30"/>
        <v>153.84497332273713</v>
      </c>
      <c r="Q15" s="5">
        <f t="shared" si="31"/>
        <v>12.5</v>
      </c>
      <c r="R15">
        <f t="shared" si="0"/>
        <v>1000000</v>
      </c>
      <c r="S15">
        <f t="shared" si="1"/>
        <v>469.03386419151207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433.87780401208693</v>
      </c>
      <c r="AC15">
        <f t="shared" si="2"/>
        <v>402.63735424353945</v>
      </c>
      <c r="AE15">
        <f t="shared" si="3"/>
        <v>2641.333078544726</v>
      </c>
      <c r="AF15">
        <f t="shared" si="4"/>
        <v>-132.06665392723633</v>
      </c>
      <c r="AG15">
        <f t="shared" si="5"/>
        <v>-10.730497971014783</v>
      </c>
      <c r="AH15">
        <f t="shared" si="6"/>
        <v>-2362.4239847944027</v>
      </c>
      <c r="AI15">
        <f t="shared" si="7"/>
        <v>136.11194185207205</v>
      </c>
      <c r="AJ15">
        <f t="shared" si="8"/>
        <v>31.240449768547478</v>
      </c>
      <c r="AK15">
        <f t="shared" si="32"/>
        <v>12.066891337381264</v>
      </c>
      <c r="AL15">
        <f t="shared" si="9"/>
        <v>179.41928295800079</v>
      </c>
      <c r="AN15">
        <f t="shared" si="10"/>
        <v>1218.6630491265439</v>
      </c>
      <c r="AO15">
        <f t="shared" si="11"/>
        <v>-60.9331524563272</v>
      </c>
      <c r="AP15">
        <f t="shared" si="12"/>
        <v>-4.9508566269907615</v>
      </c>
      <c r="AQ15">
        <f t="shared" si="13"/>
        <v>-1089.9794653029694</v>
      </c>
      <c r="AR15">
        <f t="shared" si="14"/>
        <v>62.799574740256361</v>
      </c>
      <c r="AS15">
        <f t="shared" si="15"/>
        <v>14.413775407681143</v>
      </c>
      <c r="AT15">
        <f t="shared" si="16"/>
        <v>5.5674442235789083</v>
      </c>
      <c r="AU15">
        <f t="shared" si="17"/>
        <v>82.780794371516421</v>
      </c>
      <c r="AW15">
        <v>12</v>
      </c>
      <c r="AX15">
        <f>(R15*SUMPRODUCT(K16:$K$23, X16:$X$23)-$AZ$3*SUMPRODUCT(K15:$K$22, W16:$W$23))/Z15</f>
        <v>469.03386419151207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3076.8994664547422</v>
      </c>
      <c r="P16">
        <f t="shared" si="30"/>
        <v>153.84497332273713</v>
      </c>
      <c r="Q16" s="5">
        <f t="shared" si="31"/>
        <v>12.5</v>
      </c>
      <c r="R16">
        <f t="shared" si="0"/>
        <v>1000000</v>
      </c>
      <c r="S16">
        <f t="shared" si="1"/>
        <v>431.28912658245872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402.63735424353945</v>
      </c>
      <c r="AC16">
        <f t="shared" si="2"/>
        <v>365.51711295627592</v>
      </c>
      <c r="AE16">
        <f t="shared" si="3"/>
        <v>2607.6692884586737</v>
      </c>
      <c r="AF16">
        <f t="shared" si="4"/>
        <v>-130.38346442293371</v>
      </c>
      <c r="AG16">
        <f t="shared" si="5"/>
        <v>-10.593737774374199</v>
      </c>
      <c r="AH16">
        <f t="shared" si="6"/>
        <v>-2356.4173544348464</v>
      </c>
      <c r="AI16">
        <f t="shared" si="7"/>
        <v>110.2747318265192</v>
      </c>
      <c r="AJ16">
        <f t="shared" si="8"/>
        <v>37.120241287263525</v>
      </c>
      <c r="AK16">
        <f t="shared" si="32"/>
        <v>20.447454565782884</v>
      </c>
      <c r="AL16">
        <f t="shared" si="9"/>
        <v>167.84242767956562</v>
      </c>
      <c r="AN16">
        <f t="shared" si="10"/>
        <v>1140.7330886180205</v>
      </c>
      <c r="AO16">
        <f t="shared" si="11"/>
        <v>-57.036654430901038</v>
      </c>
      <c r="AP16">
        <f t="shared" si="12"/>
        <v>-4.6342637330802736</v>
      </c>
      <c r="AQ16">
        <f t="shared" si="13"/>
        <v>-1030.8221440098334</v>
      </c>
      <c r="AR16">
        <f t="shared" si="14"/>
        <v>48.240026444205583</v>
      </c>
      <c r="AS16">
        <f t="shared" si="15"/>
        <v>16.238365685893744</v>
      </c>
      <c r="AT16">
        <f t="shared" si="16"/>
        <v>8.9448029719247923</v>
      </c>
      <c r="AU16">
        <f t="shared" si="17"/>
        <v>73.423195102024124</v>
      </c>
      <c r="AW16">
        <v>13</v>
      </c>
      <c r="AX16">
        <f>(R16*SUMPRODUCT(K17:$K$23, X17:$X$23)-$AZ$3*SUMPRODUCT(K16:$K$22, W17:$W$23))/Z16</f>
        <v>431.28912658245872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3076.8994664547422</v>
      </c>
      <c r="P17">
        <f t="shared" si="30"/>
        <v>153.84497332273713</v>
      </c>
      <c r="Q17" s="5">
        <f t="shared" si="31"/>
        <v>12.5</v>
      </c>
      <c r="R17">
        <f t="shared" si="0"/>
        <v>1000000</v>
      </c>
      <c r="S17">
        <f t="shared" si="1"/>
        <v>391.25747969117674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365.51711295627592</v>
      </c>
      <c r="AC17">
        <f t="shared" si="2"/>
        <v>327.35492806629463</v>
      </c>
      <c r="AE17">
        <f t="shared" si="3"/>
        <v>2574.361528637191</v>
      </c>
      <c r="AF17">
        <f t="shared" si="4"/>
        <v>-128.71807643185957</v>
      </c>
      <c r="AG17">
        <f t="shared" si="5"/>
        <v>-10.458423961782119</v>
      </c>
      <c r="AH17">
        <f t="shared" si="6"/>
        <v>-2350.1147878671723</v>
      </c>
      <c r="AI17">
        <f t="shared" si="7"/>
        <v>85.070240376377114</v>
      </c>
      <c r="AJ17">
        <f t="shared" si="8"/>
        <v>38.16218488998129</v>
      </c>
      <c r="AK17">
        <f t="shared" si="32"/>
        <v>38.794015799230181</v>
      </c>
      <c r="AL17">
        <f t="shared" si="9"/>
        <v>162.02644106558859</v>
      </c>
      <c r="AN17">
        <f t="shared" si="10"/>
        <v>1060.7163086343623</v>
      </c>
      <c r="AO17">
        <f t="shared" si="11"/>
        <v>-53.03581543171812</v>
      </c>
      <c r="AP17">
        <f t="shared" si="12"/>
        <v>-4.3091930699987184</v>
      </c>
      <c r="AQ17">
        <f t="shared" si="13"/>
        <v>-968.31973867055467</v>
      </c>
      <c r="AR17">
        <f t="shared" si="14"/>
        <v>35.051561462090838</v>
      </c>
      <c r="AS17">
        <f t="shared" si="15"/>
        <v>15.723996585418131</v>
      </c>
      <c r="AT17">
        <f t="shared" si="16"/>
        <v>15.984330397232963</v>
      </c>
      <c r="AU17">
        <f t="shared" si="17"/>
        <v>66.759888444741932</v>
      </c>
      <c r="AW17">
        <v>14</v>
      </c>
      <c r="AX17">
        <f>(R17*SUMPRODUCT(K18:$K$23, X18:$X$23)-$AZ$3*SUMPRODUCT(K17:$K$22, W18:$W$23))/Z17</f>
        <v>391.25747969117674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3076.8994664547422</v>
      </c>
      <c r="P18">
        <f t="shared" si="30"/>
        <v>153.84497332273713</v>
      </c>
      <c r="Q18" s="5">
        <f t="shared" si="31"/>
        <v>12.5</v>
      </c>
      <c r="R18">
        <f t="shared" si="0"/>
        <v>1000000</v>
      </c>
      <c r="S18">
        <f t="shared" si="1"/>
        <v>350.61515762418003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327.35492806629463</v>
      </c>
      <c r="AC18">
        <f t="shared" si="2"/>
        <v>289.59508343470316</v>
      </c>
      <c r="AE18">
        <f t="shared" si="3"/>
        <v>2541.4045523475779</v>
      </c>
      <c r="AF18">
        <f t="shared" si="4"/>
        <v>-127.07022761737892</v>
      </c>
      <c r="AG18">
        <f t="shared" si="5"/>
        <v>-10.324535218223383</v>
      </c>
      <c r="AH18">
        <f t="shared" si="6"/>
        <v>-2344.3603152730793</v>
      </c>
      <c r="AI18">
        <f t="shared" si="7"/>
        <v>59.649474238896346</v>
      </c>
      <c r="AJ18">
        <f t="shared" si="8"/>
        <v>37.759844631591477</v>
      </c>
      <c r="AK18">
        <f t="shared" si="32"/>
        <v>59.220487860404269</v>
      </c>
      <c r="AL18">
        <f t="shared" si="9"/>
        <v>156.62980673089208</v>
      </c>
      <c r="AN18">
        <f t="shared" si="10"/>
        <v>978.54127506889574</v>
      </c>
      <c r="AO18">
        <f t="shared" si="11"/>
        <v>-48.927063753444799</v>
      </c>
      <c r="AP18">
        <f t="shared" si="12"/>
        <v>-3.9753544344608871</v>
      </c>
      <c r="AQ18">
        <f t="shared" si="13"/>
        <v>-902.67144993076602</v>
      </c>
      <c r="AR18">
        <f t="shared" si="14"/>
        <v>22.967406950224081</v>
      </c>
      <c r="AS18">
        <f t="shared" si="15"/>
        <v>14.539033731591221</v>
      </c>
      <c r="AT18">
        <f t="shared" si="16"/>
        <v>22.802230226428154</v>
      </c>
      <c r="AU18">
        <f t="shared" si="17"/>
        <v>60.308670908243457</v>
      </c>
      <c r="AW18">
        <v>15</v>
      </c>
      <c r="AX18">
        <f>(R18*SUMPRODUCT(K19:$K$23, X19:$X$23)-$AZ$3*SUMPRODUCT(K18:$K$22, W19:$W$23))/Z18</f>
        <v>350.61515762418003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3076.8994664547422</v>
      </c>
      <c r="P19">
        <f t="shared" si="30"/>
        <v>153.84497332273713</v>
      </c>
      <c r="Q19" s="5">
        <f t="shared" si="31"/>
        <v>12.5</v>
      </c>
      <c r="R19">
        <f t="shared" si="0"/>
        <v>1000000</v>
      </c>
      <c r="S19">
        <f t="shared" si="1"/>
        <v>302.8733884121192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289.59508343470316</v>
      </c>
      <c r="AC19">
        <f t="shared" si="2"/>
        <v>246.95082561357728</v>
      </c>
      <c r="AE19">
        <f t="shared" si="3"/>
        <v>2508.780542109092</v>
      </c>
      <c r="AF19">
        <f t="shared" si="4"/>
        <v>-125.43902710545463</v>
      </c>
      <c r="AG19">
        <f t="shared" si="5"/>
        <v>-10.19199915962705</v>
      </c>
      <c r="AH19">
        <f t="shared" si="6"/>
        <v>-2343.2565131279789</v>
      </c>
      <c r="AI19">
        <f t="shared" si="7"/>
        <v>29.893002716031788</v>
      </c>
      <c r="AJ19">
        <f t="shared" si="8"/>
        <v>42.644257821125876</v>
      </c>
      <c r="AK19">
        <f t="shared" si="32"/>
        <v>59.606486145174998</v>
      </c>
      <c r="AL19">
        <f t="shared" si="9"/>
        <v>132.14374668233268</v>
      </c>
      <c r="AN19">
        <f t="shared" si="10"/>
        <v>899.92522891823762</v>
      </c>
      <c r="AO19">
        <f t="shared" si="11"/>
        <v>-44.996261445911891</v>
      </c>
      <c r="AP19">
        <f t="shared" si="12"/>
        <v>-3.6559742962415807</v>
      </c>
      <c r="AQ19">
        <f t="shared" si="13"/>
        <v>-840.5500674913759</v>
      </c>
      <c r="AR19">
        <f t="shared" si="14"/>
        <v>10.722925684708464</v>
      </c>
      <c r="AS19">
        <f t="shared" si="15"/>
        <v>15.296931253086974</v>
      </c>
      <c r="AT19">
        <f t="shared" si="16"/>
        <v>21.381455965898443</v>
      </c>
      <c r="AU19">
        <f t="shared" si="17"/>
        <v>47.401312903693885</v>
      </c>
      <c r="AW19">
        <v>16</v>
      </c>
      <c r="AX19">
        <f>(R19*SUMPRODUCT(K20:$K$23, X20:$X$23)-$AZ$3*SUMPRODUCT(K19:$K$22, W20:$W$23))/Z19</f>
        <v>302.8733884121192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3076.8994664547422</v>
      </c>
      <c r="P20">
        <f t="shared" si="30"/>
        <v>153.84497332273713</v>
      </c>
      <c r="Q20" s="5">
        <f t="shared" si="31"/>
        <v>12.5</v>
      </c>
      <c r="R20">
        <f t="shared" si="0"/>
        <v>1000000</v>
      </c>
      <c r="S20">
        <f t="shared" si="1"/>
        <v>228.97773707125626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246.95082561357728</v>
      </c>
      <c r="AC20">
        <f t="shared" si="2"/>
        <v>184.29626597045535</v>
      </c>
      <c r="AE20">
        <f t="shared" si="3"/>
        <v>2476.4900277516062</v>
      </c>
      <c r="AF20">
        <f t="shared" si="4"/>
        <v>-123.82450138758033</v>
      </c>
      <c r="AG20">
        <f t="shared" si="5"/>
        <v>-10.06081793844349</v>
      </c>
      <c r="AH20">
        <f t="shared" si="6"/>
        <v>-2340.8983669831409</v>
      </c>
      <c r="AI20">
        <f t="shared" si="7"/>
        <v>1.7063414424414987</v>
      </c>
      <c r="AJ20">
        <f t="shared" si="8"/>
        <v>62.654559643121928</v>
      </c>
      <c r="AK20">
        <f t="shared" si="32"/>
        <v>11.178350313503694</v>
      </c>
      <c r="AL20">
        <f t="shared" si="9"/>
        <v>75.539251399067126</v>
      </c>
      <c r="AN20">
        <f t="shared" si="10"/>
        <v>842.58967210170829</v>
      </c>
      <c r="AO20">
        <f t="shared" si="11"/>
        <v>-42.129483605085419</v>
      </c>
      <c r="AP20">
        <f t="shared" si="12"/>
        <v>-3.4230468093281372</v>
      </c>
      <c r="AQ20">
        <f t="shared" si="13"/>
        <v>-796.45658385731406</v>
      </c>
      <c r="AR20">
        <f t="shared" si="14"/>
        <v>0.58055782998070904</v>
      </c>
      <c r="AS20">
        <f t="shared" si="15"/>
        <v>21.317301613891303</v>
      </c>
      <c r="AT20">
        <f t="shared" si="16"/>
        <v>3.8032709277026067</v>
      </c>
      <c r="AU20">
        <f t="shared" si="17"/>
        <v>25.701130371574621</v>
      </c>
      <c r="AW20">
        <v>17</v>
      </c>
      <c r="AX20">
        <f>(R20*SUMPRODUCT(K21:$K$23, X21:$X$23)-$AZ$3*SUMPRODUCT(K20:$K$22, W21:$W$23))/Z20</f>
        <v>228.97773707125626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3076.8994664547422</v>
      </c>
      <c r="P21">
        <f t="shared" si="30"/>
        <v>153.84497332273713</v>
      </c>
      <c r="Q21" s="5">
        <f t="shared" si="31"/>
        <v>12.5</v>
      </c>
      <c r="R21">
        <f t="shared" si="0"/>
        <v>1000000</v>
      </c>
      <c r="S21">
        <f t="shared" si="1"/>
        <v>142.66885446853433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184.29626597045535</v>
      </c>
      <c r="AC21">
        <f t="shared" si="2"/>
        <v>113.34678426909726</v>
      </c>
      <c r="AE21">
        <f t="shared" si="3"/>
        <v>2444.518541493333</v>
      </c>
      <c r="AF21">
        <f t="shared" si="4"/>
        <v>-122.22592707466666</v>
      </c>
      <c r="AG21">
        <f t="shared" si="5"/>
        <v>-9.9309327788581854</v>
      </c>
      <c r="AH21">
        <f t="shared" si="6"/>
        <v>-2342.1584160696443</v>
      </c>
      <c r="AI21">
        <f t="shared" si="7"/>
        <v>-29.796734429836306</v>
      </c>
      <c r="AJ21">
        <f t="shared" si="8"/>
        <v>70.949481701358096</v>
      </c>
      <c r="AK21">
        <f t="shared" si="32"/>
        <v>4.0105422086225948</v>
      </c>
      <c r="AL21">
        <f t="shared" si="9"/>
        <v>45.163289480144385</v>
      </c>
      <c r="AN21">
        <f t="shared" si="10"/>
        <v>791.12702314741318</v>
      </c>
      <c r="AO21">
        <f t="shared" si="11"/>
        <v>-39.556351157370656</v>
      </c>
      <c r="AP21">
        <f t="shared" si="12"/>
        <v>-3.2139781936837362</v>
      </c>
      <c r="AQ21">
        <f t="shared" si="13"/>
        <v>-757.99990222732845</v>
      </c>
      <c r="AR21">
        <f t="shared" si="14"/>
        <v>-9.6432084309697679</v>
      </c>
      <c r="AS21">
        <f t="shared" si="15"/>
        <v>22.961598081378419</v>
      </c>
      <c r="AT21">
        <f t="shared" si="16"/>
        <v>1.2979440592732761</v>
      </c>
      <c r="AU21">
        <f t="shared" si="17"/>
        <v>14.61633370968193</v>
      </c>
      <c r="AW21">
        <v>18</v>
      </c>
      <c r="AX21">
        <f>(R21*SUMPRODUCT(K22:$K$23, X22:$X$23)-$AZ$3*SUMPRODUCT(K21:$K$22, W22:$W$23))/Z21</f>
        <v>142.66885446853433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3076.8994664547422</v>
      </c>
      <c r="P22">
        <f t="shared" si="30"/>
        <v>153.84497332273713</v>
      </c>
      <c r="Q22" s="5">
        <f t="shared" si="31"/>
        <v>12.5</v>
      </c>
      <c r="R22">
        <f t="shared" si="0"/>
        <v>1000000</v>
      </c>
      <c r="S22">
        <f t="shared" si="1"/>
        <v>62.582665200683017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113.34678426909726</v>
      </c>
      <c r="AC22">
        <f t="shared" si="2"/>
        <v>49.076361463788999</v>
      </c>
      <c r="AE22">
        <f t="shared" si="3"/>
        <v>2412.8571373439113</v>
      </c>
      <c r="AF22">
        <f t="shared" si="4"/>
        <v>-120.64285686719559</v>
      </c>
      <c r="AG22">
        <f t="shared" si="5"/>
        <v>-9.8023073375064147</v>
      </c>
      <c r="AH22">
        <f t="shared" si="6"/>
        <v>-2345.2890850551489</v>
      </c>
      <c r="AI22">
        <f t="shared" si="7"/>
        <v>-62.877111915939622</v>
      </c>
      <c r="AJ22">
        <f t="shared" si="8"/>
        <v>64.270422805308257</v>
      </c>
      <c r="AK22">
        <f t="shared" si="32"/>
        <v>50.516782359662074</v>
      </c>
      <c r="AL22">
        <f t="shared" si="9"/>
        <v>51.910093249030709</v>
      </c>
      <c r="AN22">
        <f t="shared" si="10"/>
        <v>729.79471583514749</v>
      </c>
      <c r="AO22">
        <f t="shared" si="11"/>
        <v>-36.489735791757383</v>
      </c>
      <c r="AP22">
        <f t="shared" si="12"/>
        <v>-2.9648137832889199</v>
      </c>
      <c r="AQ22">
        <f t="shared" si="13"/>
        <v>-709.3580282433187</v>
      </c>
      <c r="AR22">
        <f t="shared" si="14"/>
        <v>-19.017861983217561</v>
      </c>
      <c r="AS22">
        <f t="shared" si="15"/>
        <v>19.439283918581761</v>
      </c>
      <c r="AT22">
        <f t="shared" si="16"/>
        <v>15.27934673648307</v>
      </c>
      <c r="AU22">
        <f t="shared" si="17"/>
        <v>15.700768671847273</v>
      </c>
      <c r="AW22">
        <v>19</v>
      </c>
      <c r="AX22">
        <f>(R22*SUMPRODUCT(K23:$K$23, X23:$X$23)-$AZ$3*SUMPRODUCT(K22:$K$22, W23:$W$23))/Z22</f>
        <v>62.582665200683017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3076.8994664547422</v>
      </c>
      <c r="P23">
        <f t="shared" si="30"/>
        <v>153.84497332273713</v>
      </c>
      <c r="Q23" s="5">
        <f t="shared" si="31"/>
        <v>12.5</v>
      </c>
      <c r="R23">
        <f t="shared" si="0"/>
        <v>1000000</v>
      </c>
      <c r="S23">
        <f t="shared" si="1"/>
        <v>63.40682713984674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49.076361463788999</v>
      </c>
      <c r="AC23">
        <f t="shared" si="2"/>
        <v>49.076361463788999</v>
      </c>
      <c r="AE23">
        <f t="shared" si="3"/>
        <v>2381.4948202727151</v>
      </c>
      <c r="AF23">
        <f t="shared" si="4"/>
        <v>-119.07474101363577</v>
      </c>
      <c r="AG23">
        <f t="shared" si="5"/>
        <v>-9.6748969467335062</v>
      </c>
      <c r="AH23">
        <f t="shared" si="6"/>
        <v>-2350.985391827538</v>
      </c>
      <c r="AI23">
        <f t="shared" si="7"/>
        <v>-98.240209515192419</v>
      </c>
      <c r="AJ23">
        <f t="shared" si="8"/>
        <v>0</v>
      </c>
      <c r="AK23">
        <f t="shared" si="32"/>
        <v>161.80475085060078</v>
      </c>
      <c r="AL23">
        <f t="shared" si="9"/>
        <v>63.564541335408364</v>
      </c>
      <c r="AN23">
        <f t="shared" si="10"/>
        <v>652.51276756836876</v>
      </c>
      <c r="AO23">
        <f t="shared" si="11"/>
        <v>-32.625638378418444</v>
      </c>
      <c r="AP23">
        <f t="shared" si="12"/>
        <v>-2.6508534593112878</v>
      </c>
      <c r="AQ23">
        <f t="shared" si="13"/>
        <v>-644.15339956881462</v>
      </c>
      <c r="AR23">
        <f t="shared" si="14"/>
        <v>-26.917123838175677</v>
      </c>
      <c r="AS23">
        <f t="shared" si="15"/>
        <v>0</v>
      </c>
      <c r="AT23">
        <f t="shared" si="16"/>
        <v>44.333359402875168</v>
      </c>
      <c r="AU23">
        <f t="shared" si="17"/>
        <v>17.416235564699491</v>
      </c>
      <c r="AW23">
        <v>20</v>
      </c>
      <c r="AX23">
        <f>(R23*SUMPRODUCT(K$23:$K24, X$23:$X24)-$AZ$3*SUMPRODUCT(K$22:$K23, W$23:$W24))/Z23</f>
        <v>63.40682713984674</v>
      </c>
    </row>
    <row r="25" spans="5:50" x14ac:dyDescent="0.25">
      <c r="AN25" s="6">
        <f t="shared" ref="AN25:AU25" si="33">SUM(AN3:AN23)</f>
        <v>29424.966634734727</v>
      </c>
      <c r="AO25" s="6">
        <f t="shared" si="33"/>
        <v>-3778.9229315777934</v>
      </c>
      <c r="AP25" s="6">
        <f t="shared" si="33"/>
        <v>-207.03984423091458</v>
      </c>
      <c r="AQ25" s="6">
        <f t="shared" si="33"/>
        <v>-25785.307187451635</v>
      </c>
      <c r="AR25" s="6">
        <f t="shared" si="33"/>
        <v>-346.30332852560866</v>
      </c>
      <c r="AS25" s="6">
        <f t="shared" si="33"/>
        <v>-217.98672556355478</v>
      </c>
      <c r="AT25" s="6">
        <f t="shared" si="33"/>
        <v>564.29005408916362</v>
      </c>
      <c r="AU25" s="7">
        <f t="shared" si="33"/>
        <v>3.907985046680551E-13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AA39-D9A7-4617-9D8F-5B158208C0A5}">
  <sheetPr codeName="Sheet18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3393.0835131603098</v>
      </c>
      <c r="K3">
        <v>1</v>
      </c>
      <c r="L3" s="2">
        <v>0</v>
      </c>
      <c r="O3">
        <f>$C$3</f>
        <v>3393.0835131603098</v>
      </c>
      <c r="P3">
        <f>O3*B5</f>
        <v>2714.4668105282481</v>
      </c>
      <c r="Q3" s="5">
        <f>B8</f>
        <v>100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3393.0835131603098</v>
      </c>
      <c r="AF3">
        <f t="shared" ref="AF3:AF23" si="4">-$Z3*P3</f>
        <v>-2714.4668105282481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578.61670263206179</v>
      </c>
      <c r="AJ3">
        <f t="shared" ref="AJ3:AJ23" si="8">AB3-AC3</f>
        <v>3.637978807091713E-12</v>
      </c>
      <c r="AL3">
        <f t="shared" ref="AL3:AL23" si="9">SUM(AI3:AK3)</f>
        <v>578.61670263206543</v>
      </c>
      <c r="AN3">
        <f t="shared" ref="AN3:AN23" si="10">AE3*$K3</f>
        <v>3393.0835131603098</v>
      </c>
      <c r="AO3">
        <f t="shared" ref="AO3:AO23" si="11">AF3*$K3</f>
        <v>-2714.4668105282481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578.61670263206179</v>
      </c>
      <c r="AS3">
        <f t="shared" ref="AS3:AS23" si="15">AJ3*$K3</f>
        <v>3.637978807091713E-12</v>
      </c>
      <c r="AT3">
        <f t="shared" ref="AT3:AT23" si="16">AK3*$K3</f>
        <v>0</v>
      </c>
      <c r="AU3">
        <f t="shared" ref="AU3:AU23" si="17">AL3*$K3</f>
        <v>578.61670263206543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2745.7666278857237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1000000</v>
      </c>
      <c r="S4">
        <f t="shared" si="1"/>
        <v>238.23199564365225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-3.637978807091713E-12</v>
      </c>
      <c r="AC4">
        <f t="shared" si="2"/>
        <v>235.2121668668733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-2676</v>
      </c>
      <c r="AI4">
        <f t="shared" si="7"/>
        <v>-2676</v>
      </c>
      <c r="AJ4">
        <f t="shared" si="8"/>
        <v>-235.21216686687694</v>
      </c>
      <c r="AK4">
        <f>G4*MAX(0, SUM(AB4, AE4:AF4))</f>
        <v>0</v>
      </c>
      <c r="AL4">
        <f t="shared" si="9"/>
        <v>-2911.2121668668769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-2510.5544610188572</v>
      </c>
      <c r="AR4">
        <f t="shared" si="14"/>
        <v>-2510.5544610188572</v>
      </c>
      <c r="AS4">
        <f t="shared" si="15"/>
        <v>-220.67001300954772</v>
      </c>
      <c r="AT4">
        <f t="shared" si="16"/>
        <v>0</v>
      </c>
      <c r="AU4">
        <f t="shared" si="17"/>
        <v>-2731.2244740284045</v>
      </c>
      <c r="AW4">
        <v>1</v>
      </c>
      <c r="AX4">
        <f>(R4*SUMPRODUCT(K5:$K$23, X5:$X$23)-$AZ$3*SUMPRODUCT(K4:$K$22, W5:$W$23))/Z4</f>
        <v>238.23199564365225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3393.0835131603098</v>
      </c>
      <c r="P5">
        <f t="shared" ref="P5:P23" si="30">O5*$C$5</f>
        <v>169.6541756580155</v>
      </c>
      <c r="Q5" s="5">
        <f t="shared" ref="Q5:Q23" si="31">$C$8</f>
        <v>12.5</v>
      </c>
      <c r="R5">
        <f t="shared" si="0"/>
        <v>1000000</v>
      </c>
      <c r="S5">
        <f t="shared" si="1"/>
        <v>494.94824875861002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235.2121668668733</v>
      </c>
      <c r="AC5">
        <f t="shared" si="2"/>
        <v>482.47154206092091</v>
      </c>
      <c r="AE5">
        <f t="shared" si="3"/>
        <v>3307.5503126678427</v>
      </c>
      <c r="AF5">
        <f t="shared" si="4"/>
        <v>-165.37751563339214</v>
      </c>
      <c r="AG5">
        <f t="shared" si="5"/>
        <v>-12.184898705849999</v>
      </c>
      <c r="AH5">
        <f t="shared" si="6"/>
        <v>-2658.8635319999999</v>
      </c>
      <c r="AI5">
        <f t="shared" si="7"/>
        <v>471.12436632860044</v>
      </c>
      <c r="AJ5">
        <f t="shared" si="8"/>
        <v>-247.25937519404761</v>
      </c>
      <c r="AK5">
        <f>G5*SUM(AB5, AE5:AF5)</f>
        <v>138.47278351995428</v>
      </c>
      <c r="AL5">
        <f t="shared" si="9"/>
        <v>362.33777465450714</v>
      </c>
      <c r="AN5">
        <f t="shared" si="10"/>
        <v>2856.2764558142717</v>
      </c>
      <c r="AO5">
        <f t="shared" si="11"/>
        <v>-142.81382279071357</v>
      </c>
      <c r="AP5">
        <f t="shared" si="12"/>
        <v>-10.522421732091196</v>
      </c>
      <c r="AQ5">
        <f t="shared" si="13"/>
        <v>-2296.0948701485227</v>
      </c>
      <c r="AR5">
        <f t="shared" si="14"/>
        <v>406.84534114294399</v>
      </c>
      <c r="AS5">
        <f t="shared" si="15"/>
        <v>-213.52392710134083</v>
      </c>
      <c r="AT5">
        <f t="shared" si="16"/>
        <v>119.57990474832459</v>
      </c>
      <c r="AU5">
        <f t="shared" si="17"/>
        <v>312.90131878992776</v>
      </c>
      <c r="AW5">
        <v>2</v>
      </c>
      <c r="AX5">
        <f>(R5*SUMPRODUCT(K6:$K$23, X6:$X$23)-$AZ$3*SUMPRODUCT(K5:$K$22, W6:$W$23))/Z5</f>
        <v>494.94824875861002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3393.0835131603098</v>
      </c>
      <c r="P6">
        <f t="shared" si="30"/>
        <v>169.6541756580155</v>
      </c>
      <c r="Q6" s="5">
        <f t="shared" si="31"/>
        <v>12.5</v>
      </c>
      <c r="R6">
        <f t="shared" si="0"/>
        <v>1000000</v>
      </c>
      <c r="S6">
        <f t="shared" si="1"/>
        <v>759.67937997214028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482.47154206092091</v>
      </c>
      <c r="AC6">
        <f t="shared" si="2"/>
        <v>731.11199235793174</v>
      </c>
      <c r="AE6">
        <f t="shared" si="3"/>
        <v>3265.4881953416457</v>
      </c>
      <c r="AF6">
        <f t="shared" si="4"/>
        <v>-163.27440976708229</v>
      </c>
      <c r="AG6">
        <f t="shared" si="5"/>
        <v>-12.029943349007706</v>
      </c>
      <c r="AH6">
        <f t="shared" si="6"/>
        <v>-2648.5095827035557</v>
      </c>
      <c r="AI6">
        <f t="shared" si="7"/>
        <v>441.67425952199983</v>
      </c>
      <c r="AJ6">
        <f t="shared" si="8"/>
        <v>-248.64045029701083</v>
      </c>
      <c r="AK6">
        <f>G6*SUM(AB6, AE6:AF6)</f>
        <v>209.70409166667582</v>
      </c>
      <c r="AL6">
        <f t="shared" si="9"/>
        <v>402.73790089166482</v>
      </c>
      <c r="AN6">
        <f t="shared" si="10"/>
        <v>2543.2478247886738</v>
      </c>
      <c r="AO6">
        <f t="shared" si="11"/>
        <v>-127.16239123943369</v>
      </c>
      <c r="AP6">
        <f t="shared" si="12"/>
        <v>-9.3692352948450512</v>
      </c>
      <c r="AQ6">
        <f t="shared" si="13"/>
        <v>-2062.7287046242263</v>
      </c>
      <c r="AR6">
        <f t="shared" si="14"/>
        <v>343.98749363016833</v>
      </c>
      <c r="AS6">
        <f t="shared" si="15"/>
        <v>-193.64770182738027</v>
      </c>
      <c r="AT6">
        <f t="shared" si="16"/>
        <v>163.3230448486614</v>
      </c>
      <c r="AU6">
        <f t="shared" si="17"/>
        <v>313.66283665144942</v>
      </c>
      <c r="AW6">
        <v>3</v>
      </c>
      <c r="AX6">
        <f>(R6*SUMPRODUCT(K7:$K$23, X7:$X$23)-$AZ$3*SUMPRODUCT(K6:$K$22, W7:$W$23))/Z6</f>
        <v>759.67937997214028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3393.0835131603098</v>
      </c>
      <c r="P7">
        <f t="shared" si="30"/>
        <v>169.6541756580155</v>
      </c>
      <c r="Q7" s="5">
        <f t="shared" si="31"/>
        <v>12.5</v>
      </c>
      <c r="R7">
        <f t="shared" si="0"/>
        <v>1000000</v>
      </c>
      <c r="S7">
        <f t="shared" si="1"/>
        <v>975.32837656950414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731.11199235793174</v>
      </c>
      <c r="AC7">
        <f t="shared" si="2"/>
        <v>926.6884945837628</v>
      </c>
      <c r="AE7">
        <f t="shared" si="3"/>
        <v>3223.8695482920161</v>
      </c>
      <c r="AF7">
        <f t="shared" si="4"/>
        <v>-161.19347741460084</v>
      </c>
      <c r="AG7">
        <f t="shared" si="5"/>
        <v>-11.876621721024602</v>
      </c>
      <c r="AH7">
        <f t="shared" si="6"/>
        <v>-2641.7755594420923</v>
      </c>
      <c r="AI7">
        <f t="shared" si="7"/>
        <v>409.02388971429855</v>
      </c>
      <c r="AJ7">
        <f t="shared" si="8"/>
        <v>-195.57650222583106</v>
      </c>
      <c r="AK7">
        <f>G7*SUM(AB7, AE7:AF7)</f>
        <v>186.27499390485553</v>
      </c>
      <c r="AL7">
        <f t="shared" si="9"/>
        <v>399.72238139332302</v>
      </c>
      <c r="AN7">
        <f t="shared" si="10"/>
        <v>2272.8651500513643</v>
      </c>
      <c r="AO7">
        <f t="shared" si="11"/>
        <v>-113.64325750256822</v>
      </c>
      <c r="AP7">
        <f t="shared" si="12"/>
        <v>-8.373155056587537</v>
      </c>
      <c r="AQ7">
        <f t="shared" si="13"/>
        <v>-1862.482185885737</v>
      </c>
      <c r="AR7">
        <f t="shared" si="14"/>
        <v>288.36655160647155</v>
      </c>
      <c r="AS7">
        <f t="shared" si="15"/>
        <v>-137.88368586859775</v>
      </c>
      <c r="AT7">
        <f t="shared" si="16"/>
        <v>131.32601540799911</v>
      </c>
      <c r="AU7">
        <f t="shared" si="17"/>
        <v>281.80888114587287</v>
      </c>
      <c r="AW7">
        <v>4</v>
      </c>
      <c r="AX7">
        <f>(R7*SUMPRODUCT(K8:$K$23, X8:$X$23)-$AZ$3*SUMPRODUCT(K7:$K$22, W8:$W$23))/Z7</f>
        <v>975.32837656950414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3393.0835131603098</v>
      </c>
      <c r="P8">
        <f t="shared" si="30"/>
        <v>169.6541756580155</v>
      </c>
      <c r="Q8" s="5">
        <f t="shared" si="31"/>
        <v>12.5</v>
      </c>
      <c r="R8">
        <f t="shared" si="0"/>
        <v>1000000</v>
      </c>
      <c r="S8">
        <f t="shared" si="1"/>
        <v>1102.3650134380593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926.6884945837628</v>
      </c>
      <c r="AC8">
        <f t="shared" si="2"/>
        <v>1034.0114713743606</v>
      </c>
      <c r="AE8">
        <f t="shared" si="3"/>
        <v>3182.6910625516825</v>
      </c>
      <c r="AF8">
        <f t="shared" si="4"/>
        <v>-159.13455312758413</v>
      </c>
      <c r="AG8">
        <f t="shared" si="5"/>
        <v>-11.724921631781955</v>
      </c>
      <c r="AH8">
        <f t="shared" si="6"/>
        <v>-2634.7097625920978</v>
      </c>
      <c r="AI8">
        <f t="shared" si="7"/>
        <v>377.12182520021861</v>
      </c>
      <c r="AJ8">
        <f t="shared" si="8"/>
        <v>-107.32297679059775</v>
      </c>
      <c r="AK8">
        <f t="shared" ref="AK8:AK23" si="32">G8*SUM(AB8:AB8, AE8:AF8)</f>
        <v>84.14021858536745</v>
      </c>
      <c r="AL8">
        <f t="shared" si="9"/>
        <v>353.93906699498831</v>
      </c>
      <c r="AN8">
        <f t="shared" si="10"/>
        <v>2092.152767822618</v>
      </c>
      <c r="AO8">
        <f t="shared" si="11"/>
        <v>-104.60763839113091</v>
      </c>
      <c r="AP8">
        <f t="shared" si="12"/>
        <v>-7.7074170135661939</v>
      </c>
      <c r="AQ8">
        <f t="shared" si="13"/>
        <v>-1731.9354011686517</v>
      </c>
      <c r="AR8">
        <f t="shared" si="14"/>
        <v>247.90231124926933</v>
      </c>
      <c r="AS8">
        <f t="shared" si="15"/>
        <v>-70.549122905882271</v>
      </c>
      <c r="AT8">
        <f t="shared" si="16"/>
        <v>55.309858147979782</v>
      </c>
      <c r="AU8">
        <f t="shared" si="17"/>
        <v>232.66304649136686</v>
      </c>
      <c r="AW8">
        <v>5</v>
      </c>
      <c r="AX8">
        <f>(R8*SUMPRODUCT(K9:$K$23, X9:$X$23)-$AZ$3*SUMPRODUCT(K8:$K$22, W9:$W$23))/Z8</f>
        <v>1102.3650134380593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3393.0835131603098</v>
      </c>
      <c r="P9">
        <f t="shared" si="30"/>
        <v>169.6541756580155</v>
      </c>
      <c r="Q9" s="5">
        <f t="shared" si="31"/>
        <v>12.5</v>
      </c>
      <c r="R9">
        <f t="shared" si="0"/>
        <v>1000000</v>
      </c>
      <c r="S9">
        <f t="shared" si="1"/>
        <v>1171.7784171559651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1034.0114713743606</v>
      </c>
      <c r="AC9">
        <f t="shared" si="2"/>
        <v>1085.0498642821276</v>
      </c>
      <c r="AE9">
        <f t="shared" si="3"/>
        <v>3141.9462515688961</v>
      </c>
      <c r="AF9">
        <f t="shared" si="4"/>
        <v>-157.09731257844481</v>
      </c>
      <c r="AG9">
        <f t="shared" si="5"/>
        <v>-11.574819185051883</v>
      </c>
      <c r="AH9">
        <f t="shared" si="6"/>
        <v>-2628.258432980243</v>
      </c>
      <c r="AI9">
        <f t="shared" si="7"/>
        <v>345.01568682515608</v>
      </c>
      <c r="AJ9">
        <f t="shared" si="8"/>
        <v>-51.038392907767047</v>
      </c>
      <c r="AK9">
        <f t="shared" si="32"/>
        <v>23.711276421152387</v>
      </c>
      <c r="AL9">
        <f t="shared" si="9"/>
        <v>317.68857033854141</v>
      </c>
      <c r="AN9">
        <f t="shared" si="10"/>
        <v>1962.9053678853386</v>
      </c>
      <c r="AO9">
        <f t="shared" si="11"/>
        <v>-98.145268394266935</v>
      </c>
      <c r="AP9">
        <f t="shared" si="12"/>
        <v>-7.2312741503122231</v>
      </c>
      <c r="AQ9">
        <f t="shared" si="13"/>
        <v>-1641.9830809361322</v>
      </c>
      <c r="AR9">
        <f t="shared" si="14"/>
        <v>215.54574440462721</v>
      </c>
      <c r="AS9">
        <f t="shared" si="15"/>
        <v>-31.885820884705268</v>
      </c>
      <c r="AT9">
        <f t="shared" si="16"/>
        <v>14.813427105333949</v>
      </c>
      <c r="AU9">
        <f t="shared" si="17"/>
        <v>198.47335062525588</v>
      </c>
      <c r="AW9">
        <v>6</v>
      </c>
      <c r="AX9">
        <f>(R9*SUMPRODUCT(K10:$K$23, X10:$X$23)-$AZ$3*SUMPRODUCT(K9:$K$22, W10:$W$23))/Z9</f>
        <v>1171.7784171559651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3393.0835131603098</v>
      </c>
      <c r="P10">
        <f t="shared" si="30"/>
        <v>169.6541756580155</v>
      </c>
      <c r="Q10" s="5">
        <f t="shared" si="31"/>
        <v>12.5</v>
      </c>
      <c r="R10">
        <f t="shared" si="0"/>
        <v>1000000</v>
      </c>
      <c r="S10">
        <f t="shared" si="1"/>
        <v>1218.8364493306631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1085.0498642821276</v>
      </c>
      <c r="AC10">
        <f t="shared" si="2"/>
        <v>1114.1367632565907</v>
      </c>
      <c r="AE10">
        <f t="shared" si="3"/>
        <v>3101.6130875375061</v>
      </c>
      <c r="AF10">
        <f t="shared" si="4"/>
        <v>-155.08065437687532</v>
      </c>
      <c r="AG10">
        <f t="shared" si="5"/>
        <v>-11.426233231173374</v>
      </c>
      <c r="AH10">
        <f t="shared" si="6"/>
        <v>-2627.0209622393759</v>
      </c>
      <c r="AI10">
        <f t="shared" si="7"/>
        <v>308.08523769008161</v>
      </c>
      <c r="AJ10">
        <f t="shared" si="8"/>
        <v>-29.086898974463111</v>
      </c>
      <c r="AK10">
        <f t="shared" si="32"/>
        <v>16.529487419515309</v>
      </c>
      <c r="AL10">
        <f t="shared" si="9"/>
        <v>295.52782613513381</v>
      </c>
      <c r="AN10">
        <f t="shared" si="10"/>
        <v>1841.0523056321088</v>
      </c>
      <c r="AO10">
        <f t="shared" si="11"/>
        <v>-92.052615281605441</v>
      </c>
      <c r="AP10">
        <f t="shared" si="12"/>
        <v>-6.7823717663132213</v>
      </c>
      <c r="AQ10">
        <f t="shared" si="13"/>
        <v>-1559.3444001471375</v>
      </c>
      <c r="AR10">
        <f t="shared" si="14"/>
        <v>182.87291843705253</v>
      </c>
      <c r="AS10">
        <f t="shared" si="15"/>
        <v>-17.265371569327304</v>
      </c>
      <c r="AT10">
        <f t="shared" si="16"/>
        <v>9.8115561373183695</v>
      </c>
      <c r="AU10">
        <f t="shared" si="17"/>
        <v>175.41910300504358</v>
      </c>
      <c r="AW10">
        <v>7</v>
      </c>
      <c r="AX10">
        <f>(R10*SUMPRODUCT(K11:$K$23, X11:$X$23)-$AZ$3*SUMPRODUCT(K10:$K$22, W11:$W$23))/Z10</f>
        <v>1218.8364493306631</v>
      </c>
    </row>
    <row r="11" spans="1:52" x14ac:dyDescent="0.25">
      <c r="A11" t="s">
        <v>33</v>
      </c>
      <c r="C11" s="25">
        <f>AU25</f>
        <v>-1.1510792319313623E-12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3393.0835131603098</v>
      </c>
      <c r="P11">
        <f t="shared" si="30"/>
        <v>169.6541756580155</v>
      </c>
      <c r="Q11" s="5">
        <f t="shared" si="31"/>
        <v>12.5</v>
      </c>
      <c r="R11">
        <f t="shared" si="0"/>
        <v>1000000</v>
      </c>
      <c r="S11">
        <f t="shared" si="1"/>
        <v>1243.9778010871637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1114.1367632565907</v>
      </c>
      <c r="AC11">
        <f t="shared" si="2"/>
        <v>1122.4825877393741</v>
      </c>
      <c r="AE11">
        <f t="shared" si="3"/>
        <v>3061.6922254878109</v>
      </c>
      <c r="AF11">
        <f t="shared" si="4"/>
        <v>-153.08461127439057</v>
      </c>
      <c r="AG11">
        <f t="shared" si="5"/>
        <v>-11.27916618325494</v>
      </c>
      <c r="AH11">
        <f t="shared" si="6"/>
        <v>-2624.3772485359</v>
      </c>
      <c r="AI11">
        <f t="shared" si="7"/>
        <v>272.95119949426544</v>
      </c>
      <c r="AJ11">
        <f t="shared" si="8"/>
        <v>-8.3458244827834278</v>
      </c>
      <c r="AK11">
        <f t="shared" si="32"/>
        <v>9.6545865059280249</v>
      </c>
      <c r="AL11">
        <f t="shared" si="9"/>
        <v>274.25996151741003</v>
      </c>
      <c r="AN11">
        <f t="shared" si="10"/>
        <v>1728.3462875951668</v>
      </c>
      <c r="AO11">
        <f t="shared" si="11"/>
        <v>-86.417314379758352</v>
      </c>
      <c r="AP11">
        <f t="shared" si="12"/>
        <v>-6.3671667706219717</v>
      </c>
      <c r="AQ11">
        <f t="shared" si="13"/>
        <v>-1481.4789798257921</v>
      </c>
      <c r="AR11">
        <f t="shared" si="14"/>
        <v>154.08282661899437</v>
      </c>
      <c r="AS11">
        <f t="shared" si="15"/>
        <v>-4.7112752358514349</v>
      </c>
      <c r="AT11">
        <f t="shared" si="16"/>
        <v>5.4500803858978628</v>
      </c>
      <c r="AU11">
        <f t="shared" si="17"/>
        <v>154.82163176904081</v>
      </c>
      <c r="AW11">
        <v>8</v>
      </c>
      <c r="AX11">
        <f>(R11*SUMPRODUCT(K12:$K$23, X12:$X$23)-$AZ$3*SUMPRODUCT(K11:$K$22, W12:$W$23))/Z11</f>
        <v>1243.9778010871637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3393.0835131603098</v>
      </c>
      <c r="P12">
        <f t="shared" si="30"/>
        <v>169.6541756580155</v>
      </c>
      <c r="Q12" s="5">
        <f t="shared" si="31"/>
        <v>12.5</v>
      </c>
      <c r="R12">
        <f t="shared" si="0"/>
        <v>1000000</v>
      </c>
      <c r="S12">
        <f t="shared" si="1"/>
        <v>1248.4346179019108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1122.4825877393741</v>
      </c>
      <c r="AC12">
        <f t="shared" si="2"/>
        <v>1111.9609537252836</v>
      </c>
      <c r="AE12">
        <f t="shared" si="3"/>
        <v>3022.1657788567632</v>
      </c>
      <c r="AF12">
        <f t="shared" si="4"/>
        <v>-151.10828894283819</v>
      </c>
      <c r="AG12">
        <f t="shared" si="5"/>
        <v>-11.13355214782912</v>
      </c>
      <c r="AH12">
        <f t="shared" si="6"/>
        <v>-2625.7898874617499</v>
      </c>
      <c r="AI12">
        <f t="shared" si="7"/>
        <v>234.13405030434615</v>
      </c>
      <c r="AJ12">
        <f t="shared" si="8"/>
        <v>10.521634014090523</v>
      </c>
      <c r="AK12">
        <f t="shared" si="32"/>
        <v>9.1851421786025877</v>
      </c>
      <c r="AL12">
        <f t="shared" si="9"/>
        <v>253.84082649703925</v>
      </c>
      <c r="AN12">
        <f t="shared" si="10"/>
        <v>1621.8588620803432</v>
      </c>
      <c r="AO12">
        <f t="shared" si="11"/>
        <v>-81.092943104017181</v>
      </c>
      <c r="AP12">
        <f t="shared" si="12"/>
        <v>-5.9748708504736587</v>
      </c>
      <c r="AQ12">
        <f t="shared" si="13"/>
        <v>-1409.1419566506272</v>
      </c>
      <c r="AR12">
        <f t="shared" si="14"/>
        <v>125.64909147522521</v>
      </c>
      <c r="AS12">
        <f t="shared" si="15"/>
        <v>5.6464822309562237</v>
      </c>
      <c r="AT12">
        <f t="shared" si="16"/>
        <v>4.9292478745060286</v>
      </c>
      <c r="AU12">
        <f t="shared" si="17"/>
        <v>136.22482158068746</v>
      </c>
      <c r="AW12">
        <v>9</v>
      </c>
      <c r="AX12">
        <f>(R12*SUMPRODUCT(K13:$K$23, X13:$X$23)-$AZ$3*SUMPRODUCT(K12:$K$22, W13:$W$23))/Z12</f>
        <v>1248.4346179019108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3393.0835131603098</v>
      </c>
      <c r="P13">
        <f t="shared" si="30"/>
        <v>169.6541756580155</v>
      </c>
      <c r="Q13" s="5">
        <f t="shared" si="31"/>
        <v>12.5</v>
      </c>
      <c r="R13">
        <f t="shared" si="0"/>
        <v>1000000</v>
      </c>
      <c r="S13">
        <f t="shared" si="1"/>
        <v>1231.5871726486082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1111.9609537252836</v>
      </c>
      <c r="AC13">
        <f t="shared" si="2"/>
        <v>1082.7474371403678</v>
      </c>
      <c r="AE13">
        <f t="shared" si="3"/>
        <v>2983.0226876890106</v>
      </c>
      <c r="AF13">
        <f t="shared" si="4"/>
        <v>-149.15113438445053</v>
      </c>
      <c r="AG13">
        <f t="shared" si="5"/>
        <v>-10.989350380410437</v>
      </c>
      <c r="AH13">
        <f t="shared" si="6"/>
        <v>-2629.2996752313252</v>
      </c>
      <c r="AI13">
        <f t="shared" si="7"/>
        <v>193.58252769282444</v>
      </c>
      <c r="AJ13">
        <f t="shared" si="8"/>
        <v>29.213516584915851</v>
      </c>
      <c r="AK13">
        <f t="shared" si="32"/>
        <v>7.8916650140596873</v>
      </c>
      <c r="AL13">
        <f t="shared" si="9"/>
        <v>230.68770929179999</v>
      </c>
      <c r="AN13">
        <f t="shared" si="10"/>
        <v>1522.157027763315</v>
      </c>
      <c r="AO13">
        <f t="shared" si="11"/>
        <v>-76.107851388165756</v>
      </c>
      <c r="AP13">
        <f t="shared" si="12"/>
        <v>-5.6075728089933667</v>
      </c>
      <c r="AQ13">
        <f t="shared" si="13"/>
        <v>-1341.6615955575348</v>
      </c>
      <c r="AR13">
        <f t="shared" si="14"/>
        <v>98.780008008621223</v>
      </c>
      <c r="AS13">
        <f t="shared" si="15"/>
        <v>14.906879441087813</v>
      </c>
      <c r="AT13">
        <f t="shared" si="16"/>
        <v>4.0269064702323707</v>
      </c>
      <c r="AU13">
        <f t="shared" si="17"/>
        <v>117.71379391994142</v>
      </c>
      <c r="AW13">
        <v>10</v>
      </c>
      <c r="AX13">
        <f>(R13*SUMPRODUCT(K14:$K$23, X14:$X$23)-$AZ$3*SUMPRODUCT(K13:$K$22, W14:$W$23))/Z13</f>
        <v>1231.5871726486082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3393.0835131603098</v>
      </c>
      <c r="P14">
        <f t="shared" si="30"/>
        <v>169.6541756580155</v>
      </c>
      <c r="Q14" s="5">
        <f t="shared" si="31"/>
        <v>12.5</v>
      </c>
      <c r="R14">
        <f t="shared" si="0"/>
        <v>1000000</v>
      </c>
      <c r="S14">
        <f t="shared" si="1"/>
        <v>1193.1757123455282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1082.7474371403678</v>
      </c>
      <c r="AC14">
        <f t="shared" si="2"/>
        <v>1035.3434604179256</v>
      </c>
      <c r="AE14">
        <f t="shared" si="3"/>
        <v>2944.2493587944291</v>
      </c>
      <c r="AF14">
        <f t="shared" si="4"/>
        <v>-147.21246793972145</v>
      </c>
      <c r="AG14">
        <f t="shared" si="5"/>
        <v>-10.846510804165863</v>
      </c>
      <c r="AH14">
        <f t="shared" si="6"/>
        <v>-2635.685795237639</v>
      </c>
      <c r="AI14">
        <f t="shared" si="7"/>
        <v>150.50458481290252</v>
      </c>
      <c r="AJ14">
        <f t="shared" si="8"/>
        <v>47.403976722442167</v>
      </c>
      <c r="AK14">
        <f t="shared" si="32"/>
        <v>6.9836117903911354</v>
      </c>
      <c r="AL14">
        <f t="shared" si="9"/>
        <v>204.89217332573583</v>
      </c>
      <c r="AN14">
        <f t="shared" si="10"/>
        <v>1428.9252717485708</v>
      </c>
      <c r="AO14">
        <f t="shared" si="11"/>
        <v>-71.446263587428533</v>
      </c>
      <c r="AP14">
        <f t="shared" si="12"/>
        <v>-5.2641103078010936</v>
      </c>
      <c r="AQ14">
        <f t="shared" si="13"/>
        <v>-1279.1708793123157</v>
      </c>
      <c r="AR14">
        <f t="shared" si="14"/>
        <v>73.044018541025451</v>
      </c>
      <c r="AS14">
        <f t="shared" si="15"/>
        <v>23.006454979008474</v>
      </c>
      <c r="AT14">
        <f t="shared" si="16"/>
        <v>3.3893390672104164</v>
      </c>
      <c r="AU14">
        <f t="shared" si="17"/>
        <v>99.439812587244333</v>
      </c>
      <c r="AW14">
        <v>11</v>
      </c>
      <c r="AX14">
        <f>(R14*SUMPRODUCT(K15:$K$23, X15:$X$23)-$AZ$3*SUMPRODUCT(K14:$K$22, W15:$W$23))/Z14</f>
        <v>1193.1757123455282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3393.0835131603098</v>
      </c>
      <c r="P15">
        <f t="shared" si="30"/>
        <v>169.6541756580155</v>
      </c>
      <c r="Q15" s="5">
        <f t="shared" si="31"/>
        <v>12.5</v>
      </c>
      <c r="R15">
        <f t="shared" si="0"/>
        <v>1000000</v>
      </c>
      <c r="S15">
        <f t="shared" si="1"/>
        <v>1134.7464984046023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1035.3434604179256</v>
      </c>
      <c r="AC15">
        <f t="shared" si="2"/>
        <v>971.79657240267716</v>
      </c>
      <c r="AE15">
        <f t="shared" si="3"/>
        <v>2905.8357374102384</v>
      </c>
      <c r="AF15">
        <f t="shared" si="4"/>
        <v>-145.29178687051191</v>
      </c>
      <c r="AG15">
        <f t="shared" si="5"/>
        <v>-10.70499637770391</v>
      </c>
      <c r="AH15">
        <f t="shared" si="6"/>
        <v>-2643.9454736234702</v>
      </c>
      <c r="AI15">
        <f t="shared" si="7"/>
        <v>105.89348053855247</v>
      </c>
      <c r="AJ15">
        <f t="shared" si="8"/>
        <v>63.546888015248442</v>
      </c>
      <c r="AK15">
        <f t="shared" si="32"/>
        <v>15.563138384926376</v>
      </c>
      <c r="AL15">
        <f t="shared" si="9"/>
        <v>185.0035069387273</v>
      </c>
      <c r="AN15">
        <f t="shared" si="10"/>
        <v>1340.6997658789498</v>
      </c>
      <c r="AO15">
        <f t="shared" si="11"/>
        <v>-67.034988293947492</v>
      </c>
      <c r="AP15">
        <f t="shared" si="12"/>
        <v>-4.9390906555900873</v>
      </c>
      <c r="AQ15">
        <f t="shared" si="13"/>
        <v>-1219.8683607088074</v>
      </c>
      <c r="AR15">
        <f t="shared" si="14"/>
        <v>48.857326220605039</v>
      </c>
      <c r="AS15">
        <f t="shared" si="15"/>
        <v>29.319378513910642</v>
      </c>
      <c r="AT15">
        <f t="shared" si="16"/>
        <v>7.1805490311742117</v>
      </c>
      <c r="AU15">
        <f t="shared" si="17"/>
        <v>85.357253765689904</v>
      </c>
      <c r="AW15">
        <v>12</v>
      </c>
      <c r="AX15">
        <f>(R15*SUMPRODUCT(K16:$K$23, X16:$X$23)-$AZ$3*SUMPRODUCT(K15:$K$22, W16:$W$23))/Z15</f>
        <v>1134.7464984046023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3393.0835131603098</v>
      </c>
      <c r="P16">
        <f t="shared" si="30"/>
        <v>169.6541756580155</v>
      </c>
      <c r="Q16" s="5">
        <f t="shared" si="31"/>
        <v>12.5</v>
      </c>
      <c r="R16">
        <f t="shared" si="0"/>
        <v>1000000</v>
      </c>
      <c r="S16">
        <f t="shared" si="1"/>
        <v>1057.5975349369355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971.79657240267716</v>
      </c>
      <c r="AC16">
        <f t="shared" si="2"/>
        <v>893.85758602655278</v>
      </c>
      <c r="AE16">
        <f t="shared" si="3"/>
        <v>2867.7576659072142</v>
      </c>
      <c r="AF16">
        <f t="shared" si="4"/>
        <v>-143.38788329536072</v>
      </c>
      <c r="AG16">
        <f t="shared" si="5"/>
        <v>-10.564718105170478</v>
      </c>
      <c r="AH16">
        <f t="shared" si="6"/>
        <v>-2658.2647005114354</v>
      </c>
      <c r="AI16">
        <f t="shared" si="7"/>
        <v>55.540363995247844</v>
      </c>
      <c r="AJ16">
        <f t="shared" si="8"/>
        <v>77.938986376124376</v>
      </c>
      <c r="AK16">
        <f t="shared" si="32"/>
        <v>26.242781120603169</v>
      </c>
      <c r="AL16">
        <f t="shared" si="9"/>
        <v>159.7221314919754</v>
      </c>
      <c r="AN16">
        <f t="shared" si="10"/>
        <v>1254.5095630481387</v>
      </c>
      <c r="AO16">
        <f t="shared" si="11"/>
        <v>-62.725478152406943</v>
      </c>
      <c r="AP16">
        <f t="shared" si="12"/>
        <v>-4.621568987995861</v>
      </c>
      <c r="AQ16">
        <f t="shared" si="13"/>
        <v>-1162.8662099138435</v>
      </c>
      <c r="AR16">
        <f t="shared" si="14"/>
        <v>24.296305993892616</v>
      </c>
      <c r="AS16">
        <f t="shared" si="15"/>
        <v>34.094653430974432</v>
      </c>
      <c r="AT16">
        <f t="shared" si="16"/>
        <v>11.479986704651008</v>
      </c>
      <c r="AU16">
        <f t="shared" si="17"/>
        <v>69.87094612951806</v>
      </c>
      <c r="AW16">
        <v>13</v>
      </c>
      <c r="AX16">
        <f>(R16*SUMPRODUCT(K17:$K$23, X17:$X$23)-$AZ$3*SUMPRODUCT(K16:$K$22, W17:$W$23))/Z16</f>
        <v>1057.5975349369355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3393.0835131603098</v>
      </c>
      <c r="P17">
        <f t="shared" si="30"/>
        <v>169.6541756580155</v>
      </c>
      <c r="Q17" s="5">
        <f t="shared" si="31"/>
        <v>12.5</v>
      </c>
      <c r="R17">
        <f t="shared" si="0"/>
        <v>1000000</v>
      </c>
      <c r="S17">
        <f t="shared" si="1"/>
        <v>965.31724450018316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893.85758602655278</v>
      </c>
      <c r="AC17">
        <f t="shared" si="2"/>
        <v>805.11943192118179</v>
      </c>
      <c r="AE17">
        <f t="shared" si="3"/>
        <v>2829.9892974472164</v>
      </c>
      <c r="AF17">
        <f t="shared" si="4"/>
        <v>-141.49946487236085</v>
      </c>
      <c r="AG17">
        <f t="shared" si="5"/>
        <v>-10.425580767725384</v>
      </c>
      <c r="AH17">
        <f t="shared" si="6"/>
        <v>-2679.212511471233</v>
      </c>
      <c r="AI17">
        <f t="shared" si="7"/>
        <v>-1.1482596641030796</v>
      </c>
      <c r="AJ17">
        <f t="shared" si="8"/>
        <v>88.738154105370995</v>
      </c>
      <c r="AK17">
        <f t="shared" si="32"/>
        <v>49.436394376699432</v>
      </c>
      <c r="AL17">
        <f t="shared" si="9"/>
        <v>137.02628881796736</v>
      </c>
      <c r="AN17">
        <f t="shared" si="10"/>
        <v>1166.0428295213289</v>
      </c>
      <c r="AO17">
        <f t="shared" si="11"/>
        <v>-58.302141476066453</v>
      </c>
      <c r="AP17">
        <f t="shared" si="12"/>
        <v>-4.2956606616030477</v>
      </c>
      <c r="AQ17">
        <f t="shared" si="13"/>
        <v>-1103.9181457622212</v>
      </c>
      <c r="AR17">
        <f t="shared" si="14"/>
        <v>-0.47311837856197347</v>
      </c>
      <c r="AS17">
        <f t="shared" si="15"/>
        <v>36.562854987778074</v>
      </c>
      <c r="AT17">
        <f t="shared" si="16"/>
        <v>20.369318439591762</v>
      </c>
      <c r="AU17">
        <f t="shared" si="17"/>
        <v>56.459055048807862</v>
      </c>
      <c r="AW17">
        <v>14</v>
      </c>
      <c r="AX17">
        <f>(R17*SUMPRODUCT(K18:$K$23, X18:$X$23)-$AZ$3*SUMPRODUCT(K17:$K$22, W18:$W$23))/Z17</f>
        <v>965.31724450018316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3393.0835131603098</v>
      </c>
      <c r="P18">
        <f t="shared" si="30"/>
        <v>169.6541756580155</v>
      </c>
      <c r="Q18" s="5">
        <f t="shared" si="31"/>
        <v>12.5</v>
      </c>
      <c r="R18">
        <f t="shared" si="0"/>
        <v>1000000</v>
      </c>
      <c r="S18">
        <f t="shared" si="1"/>
        <v>860.91223998514556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805.11943192118179</v>
      </c>
      <c r="AC18">
        <f t="shared" si="2"/>
        <v>708.53466510256021</v>
      </c>
      <c r="AE18">
        <f t="shared" si="3"/>
        <v>2792.5230691383131</v>
      </c>
      <c r="AF18">
        <f t="shared" si="4"/>
        <v>-139.62615345691566</v>
      </c>
      <c r="AG18">
        <f t="shared" si="5"/>
        <v>-10.287556503941468</v>
      </c>
      <c r="AH18">
        <f t="shared" si="6"/>
        <v>-2701.4764885330019</v>
      </c>
      <c r="AI18">
        <f t="shared" si="7"/>
        <v>-58.86712935554624</v>
      </c>
      <c r="AJ18">
        <f t="shared" si="8"/>
        <v>96.584766818621574</v>
      </c>
      <c r="AK18">
        <f t="shared" si="32"/>
        <v>74.693153108215711</v>
      </c>
      <c r="AL18">
        <f t="shared" si="9"/>
        <v>112.41079057129105</v>
      </c>
      <c r="AN18">
        <f t="shared" si="10"/>
        <v>1075.2318367454409</v>
      </c>
      <c r="AO18">
        <f t="shared" si="11"/>
        <v>-53.761591837272043</v>
      </c>
      <c r="AP18">
        <f t="shared" si="12"/>
        <v>-3.9611161668106587</v>
      </c>
      <c r="AQ18">
        <f t="shared" si="13"/>
        <v>-1040.1753019667153</v>
      </c>
      <c r="AR18">
        <f t="shared" si="14"/>
        <v>-22.666173225357305</v>
      </c>
      <c r="AS18">
        <f t="shared" si="15"/>
        <v>37.188955527612457</v>
      </c>
      <c r="AT18">
        <f t="shared" si="16"/>
        <v>28.759818350806739</v>
      </c>
      <c r="AU18">
        <f t="shared" si="17"/>
        <v>43.282600653061891</v>
      </c>
      <c r="AW18">
        <v>15</v>
      </c>
      <c r="AX18">
        <f>(R18*SUMPRODUCT(K19:$K$23, X19:$X$23)-$AZ$3*SUMPRODUCT(K18:$K$22, W19:$W$23))/Z18</f>
        <v>860.91223998514556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3393.0835131603098</v>
      </c>
      <c r="P19">
        <f t="shared" si="30"/>
        <v>169.6541756580155</v>
      </c>
      <c r="Q19" s="5">
        <f t="shared" si="31"/>
        <v>12.5</v>
      </c>
      <c r="R19">
        <f t="shared" si="0"/>
        <v>1000000</v>
      </c>
      <c r="S19">
        <f t="shared" si="1"/>
        <v>738.85445366927092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708.53466510256021</v>
      </c>
      <c r="AC19">
        <f t="shared" si="2"/>
        <v>599.98396263209452</v>
      </c>
      <c r="AE19">
        <f t="shared" si="3"/>
        <v>2755.3406244727362</v>
      </c>
      <c r="AF19">
        <f t="shared" si="4"/>
        <v>-137.76703122363682</v>
      </c>
      <c r="AG19">
        <f t="shared" si="5"/>
        <v>-10.150577689091488</v>
      </c>
      <c r="AH19">
        <f t="shared" si="6"/>
        <v>-2728.2599848452774</v>
      </c>
      <c r="AI19">
        <f t="shared" si="7"/>
        <v>-120.83696928526933</v>
      </c>
      <c r="AJ19">
        <f t="shared" si="8"/>
        <v>108.55070247046569</v>
      </c>
      <c r="AK19">
        <f t="shared" si="32"/>
        <v>74.17221416124201</v>
      </c>
      <c r="AL19">
        <f t="shared" si="9"/>
        <v>61.885947346438371</v>
      </c>
      <c r="AN19">
        <f t="shared" si="10"/>
        <v>988.36885116375549</v>
      </c>
      <c r="AO19">
        <f t="shared" si="11"/>
        <v>-49.418442558187778</v>
      </c>
      <c r="AP19">
        <f t="shared" si="12"/>
        <v>-3.6411159912889648</v>
      </c>
      <c r="AQ19">
        <f t="shared" si="13"/>
        <v>-978.65474887105154</v>
      </c>
      <c r="AR19">
        <f t="shared" si="14"/>
        <v>-43.345456256772664</v>
      </c>
      <c r="AS19">
        <f t="shared" si="15"/>
        <v>38.938246741919087</v>
      </c>
      <c r="AT19">
        <f t="shared" si="16"/>
        <v>26.60633151766757</v>
      </c>
      <c r="AU19">
        <f t="shared" si="17"/>
        <v>22.19912200281399</v>
      </c>
      <c r="AW19">
        <v>16</v>
      </c>
      <c r="AX19">
        <f>(R19*SUMPRODUCT(K20:$K$23, X20:$X$23)-$AZ$3*SUMPRODUCT(K19:$K$22, W20:$W$23))/Z19</f>
        <v>738.85445366927092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3393.0835131603098</v>
      </c>
      <c r="P20">
        <f t="shared" si="30"/>
        <v>169.6541756580155</v>
      </c>
      <c r="Q20" s="5">
        <f t="shared" si="31"/>
        <v>12.5</v>
      </c>
      <c r="R20">
        <f t="shared" si="0"/>
        <v>1000000</v>
      </c>
      <c r="S20">
        <f t="shared" si="1"/>
        <v>575.72217765539449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599.98396263209452</v>
      </c>
      <c r="AC20">
        <f t="shared" si="2"/>
        <v>461.24974346354611</v>
      </c>
      <c r="AE20">
        <f t="shared" si="3"/>
        <v>2718.4273261266753</v>
      </c>
      <c r="AF20">
        <f t="shared" si="4"/>
        <v>-135.92136630633377</v>
      </c>
      <c r="AG20">
        <f t="shared" si="5"/>
        <v>-10.014590399790729</v>
      </c>
      <c r="AH20">
        <f t="shared" si="6"/>
        <v>-2758.5209927875026</v>
      </c>
      <c r="AI20">
        <f t="shared" si="7"/>
        <v>-186.02962336695191</v>
      </c>
      <c r="AJ20">
        <f t="shared" si="8"/>
        <v>138.73421916854841</v>
      </c>
      <c r="AK20">
        <f t="shared" si="32"/>
        <v>13.684706666545475</v>
      </c>
      <c r="AL20">
        <f t="shared" si="9"/>
        <v>-33.61069753185803</v>
      </c>
      <c r="AN20">
        <f t="shared" si="10"/>
        <v>924.90531505711351</v>
      </c>
      <c r="AO20">
        <f t="shared" si="11"/>
        <v>-46.245265752855673</v>
      </c>
      <c r="AP20">
        <f t="shared" si="12"/>
        <v>-3.4073185624145559</v>
      </c>
      <c r="AQ20">
        <f t="shared" si="13"/>
        <v>-938.5466013399307</v>
      </c>
      <c r="AR20">
        <f t="shared" si="14"/>
        <v>-63.293870598087508</v>
      </c>
      <c r="AS20">
        <f t="shared" si="15"/>
        <v>47.202297981649089</v>
      </c>
      <c r="AT20">
        <f t="shared" si="16"/>
        <v>4.6560221821047207</v>
      </c>
      <c r="AU20">
        <f t="shared" si="17"/>
        <v>-11.435550434333699</v>
      </c>
      <c r="AW20">
        <v>17</v>
      </c>
      <c r="AX20">
        <f>(R20*SUMPRODUCT(K21:$K$23, X21:$X$23)-$AZ$3*SUMPRODUCT(K20:$K$22, W21:$W$23))/Z20</f>
        <v>575.72217765539449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3393.0835131603098</v>
      </c>
      <c r="P21">
        <f t="shared" si="30"/>
        <v>169.6541756580155</v>
      </c>
      <c r="Q21" s="5">
        <f t="shared" si="31"/>
        <v>12.5</v>
      </c>
      <c r="R21">
        <f t="shared" si="0"/>
        <v>1000000</v>
      </c>
      <c r="S21">
        <f t="shared" si="1"/>
        <v>385.32468443157831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461.24974346354611</v>
      </c>
      <c r="AC21">
        <f t="shared" si="2"/>
        <v>304.54471083011595</v>
      </c>
      <c r="AE21">
        <f t="shared" si="3"/>
        <v>2681.7530230699003</v>
      </c>
      <c r="AF21">
        <f t="shared" si="4"/>
        <v>-134.08765115349502</v>
      </c>
      <c r="AG21">
        <f t="shared" si="5"/>
        <v>-9.8794835607071523</v>
      </c>
      <c r="AH21">
        <f t="shared" si="6"/>
        <v>-2796.8748068535547</v>
      </c>
      <c r="AI21">
        <f t="shared" si="7"/>
        <v>-259.08891849785687</v>
      </c>
      <c r="AJ21">
        <f t="shared" si="8"/>
        <v>156.70503263343016</v>
      </c>
      <c r="AK21">
        <f t="shared" si="32"/>
        <v>4.8142641846079224</v>
      </c>
      <c r="AL21">
        <f t="shared" si="9"/>
        <v>-97.569621679818781</v>
      </c>
      <c r="AN21">
        <f t="shared" si="10"/>
        <v>867.90394506960729</v>
      </c>
      <c r="AO21">
        <f t="shared" si="11"/>
        <v>-43.395197253480362</v>
      </c>
      <c r="AP21">
        <f t="shared" si="12"/>
        <v>-3.1973275256244857</v>
      </c>
      <c r="AQ21">
        <f t="shared" si="13"/>
        <v>-905.16116057370618</v>
      </c>
      <c r="AR21">
        <f t="shared" si="14"/>
        <v>-83.849740283203843</v>
      </c>
      <c r="AS21">
        <f t="shared" si="15"/>
        <v>50.714929698904861</v>
      </c>
      <c r="AT21">
        <f t="shared" si="16"/>
        <v>1.5580550641630146</v>
      </c>
      <c r="AU21">
        <f t="shared" si="17"/>
        <v>-31.576755520135972</v>
      </c>
      <c r="AW21">
        <v>18</v>
      </c>
      <c r="AX21">
        <f>(R21*SUMPRODUCT(K22:$K$23, X22:$X$23)-$AZ$3*SUMPRODUCT(K21:$K$22, W22:$W$23))/Z21</f>
        <v>385.32468443157831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3393.0835131603098</v>
      </c>
      <c r="P22">
        <f t="shared" si="30"/>
        <v>169.6541756580155</v>
      </c>
      <c r="Q22" s="5">
        <f t="shared" si="31"/>
        <v>12.5</v>
      </c>
      <c r="R22">
        <f t="shared" si="0"/>
        <v>1000000</v>
      </c>
      <c r="S22">
        <f t="shared" si="1"/>
        <v>187.94496939037793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304.54471083011595</v>
      </c>
      <c r="AC22">
        <f t="shared" si="2"/>
        <v>146.52388980860076</v>
      </c>
      <c r="AE22">
        <f t="shared" si="3"/>
        <v>2645.2838637091727</v>
      </c>
      <c r="AF22">
        <f t="shared" si="4"/>
        <v>-132.26419318545865</v>
      </c>
      <c r="AG22">
        <f t="shared" si="5"/>
        <v>-9.7451324637650973</v>
      </c>
      <c r="AH22">
        <f t="shared" si="6"/>
        <v>-2844.500906798804</v>
      </c>
      <c r="AI22">
        <f t="shared" si="7"/>
        <v>-341.22636873885494</v>
      </c>
      <c r="AJ22">
        <f t="shared" si="8"/>
        <v>158.02082102151519</v>
      </c>
      <c r="AK22">
        <f t="shared" si="32"/>
        <v>59.168852008430434</v>
      </c>
      <c r="AL22">
        <f t="shared" si="9"/>
        <v>-124.03669570890932</v>
      </c>
      <c r="AN22">
        <f t="shared" si="10"/>
        <v>800.09469095383702</v>
      </c>
      <c r="AO22">
        <f t="shared" si="11"/>
        <v>-40.004734547691861</v>
      </c>
      <c r="AP22">
        <f t="shared" si="12"/>
        <v>-2.9475206248631016</v>
      </c>
      <c r="AQ22">
        <f t="shared" si="13"/>
        <v>-860.35003848392716</v>
      </c>
      <c r="AR22">
        <f t="shared" si="14"/>
        <v>-103.20760270264506</v>
      </c>
      <c r="AS22">
        <f t="shared" si="15"/>
        <v>47.795104976824867</v>
      </c>
      <c r="AT22">
        <f t="shared" si="16"/>
        <v>17.89625870071961</v>
      </c>
      <c r="AU22">
        <f t="shared" si="17"/>
        <v>-37.516239025100589</v>
      </c>
      <c r="AW22">
        <v>19</v>
      </c>
      <c r="AX22">
        <f>(R22*SUMPRODUCT(K23:$K$23, X23:$X$23)-$AZ$3*SUMPRODUCT(K22:$K$22, W23:$W$23))/Z22</f>
        <v>187.94496939037793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3393.0835131603098</v>
      </c>
      <c r="P23">
        <f t="shared" si="30"/>
        <v>169.6541756580155</v>
      </c>
      <c r="Q23" s="5">
        <f t="shared" si="31"/>
        <v>12.5</v>
      </c>
      <c r="R23">
        <f t="shared" si="0"/>
        <v>1000000</v>
      </c>
      <c r="S23">
        <f t="shared" si="1"/>
        <v>190.55886534633362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146.52388980860076</v>
      </c>
      <c r="AC23">
        <f t="shared" si="2"/>
        <v>146.52388980860076</v>
      </c>
      <c r="AE23">
        <f t="shared" si="3"/>
        <v>2608.998504950674</v>
      </c>
      <c r="AF23">
        <f t="shared" si="4"/>
        <v>-130.44992524753371</v>
      </c>
      <c r="AG23">
        <f t="shared" si="5"/>
        <v>-9.6114584817596302</v>
      </c>
      <c r="AH23">
        <f t="shared" si="6"/>
        <v>-2897.8125894251889</v>
      </c>
      <c r="AI23">
        <f t="shared" si="7"/>
        <v>-428.8754682038084</v>
      </c>
      <c r="AJ23">
        <f t="shared" si="8"/>
        <v>0</v>
      </c>
      <c r="AK23">
        <f t="shared" si="32"/>
        <v>183.75507286582189</v>
      </c>
      <c r="AL23">
        <f t="shared" si="9"/>
        <v>-245.12039533798651</v>
      </c>
      <c r="AN23">
        <f t="shared" si="10"/>
        <v>714.84717101007641</v>
      </c>
      <c r="AO23">
        <f t="shared" si="11"/>
        <v>-35.742358550503823</v>
      </c>
      <c r="AP23">
        <f t="shared" si="12"/>
        <v>-2.6334717677795578</v>
      </c>
      <c r="AQ23">
        <f t="shared" si="13"/>
        <v>-793.98019114891906</v>
      </c>
      <c r="AR23">
        <f t="shared" si="14"/>
        <v>-117.50885045712613</v>
      </c>
      <c r="AS23">
        <f t="shared" si="15"/>
        <v>0</v>
      </c>
      <c r="AT23">
        <f t="shared" si="16"/>
        <v>50.34759266731227</v>
      </c>
      <c r="AU23">
        <f t="shared" si="17"/>
        <v>-67.16125778981386</v>
      </c>
      <c r="AW23">
        <v>20</v>
      </c>
      <c r="AX23">
        <f>(R23*SUMPRODUCT(K$23:$K24, X$23:$X24)-$AZ$3*SUMPRODUCT(K$22:$K23, W$23:$W24))/Z23</f>
        <v>190.55886534633362</v>
      </c>
    </row>
    <row r="25" spans="5:50" x14ac:dyDescent="0.25">
      <c r="AN25" s="6">
        <f t="shared" ref="AN25:AU25" si="33">SUM(AN3:AN23)</f>
        <v>32395.474802790322</v>
      </c>
      <c r="AO25" s="6">
        <f t="shared" si="33"/>
        <v>-4164.5863750097496</v>
      </c>
      <c r="AP25" s="6">
        <f t="shared" si="33"/>
        <v>-206.8437866955758</v>
      </c>
      <c r="AQ25" s="6">
        <f t="shared" si="33"/>
        <v>-28180.097274044656</v>
      </c>
      <c r="AR25" s="6">
        <f t="shared" si="33"/>
        <v>-156.0526329596529</v>
      </c>
      <c r="AS25" s="6">
        <f t="shared" si="33"/>
        <v>-524.76067989200305</v>
      </c>
      <c r="AT25" s="6">
        <f t="shared" si="33"/>
        <v>680.8133128516547</v>
      </c>
      <c r="AU25" s="7">
        <f t="shared" si="33"/>
        <v>-1.1510792319313623E-12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F89E-1F28-4AB5-A053-D448AF9B8582}">
  <sheetPr codeName="Sheet19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4024.3533931716534</v>
      </c>
      <c r="K3">
        <v>1</v>
      </c>
      <c r="L3" s="2">
        <v>0</v>
      </c>
      <c r="O3">
        <f>$C$3</f>
        <v>4024.3533931716534</v>
      </c>
      <c r="P3">
        <f>O3*B5</f>
        <v>3219.4827145373229</v>
      </c>
      <c r="Q3" s="5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4024.3533931716534</v>
      </c>
      <c r="AF3">
        <f t="shared" ref="AF3:AF23" si="4">-$Z3*P3</f>
        <v>-3219.4827145373229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704.87067863433049</v>
      </c>
      <c r="AJ3">
        <f t="shared" ref="AJ3:AJ23" si="8">AB3-AC3</f>
        <v>0</v>
      </c>
      <c r="AL3">
        <f t="shared" ref="AL3:AL23" si="9">SUM(AI3:AK3)</f>
        <v>704.87067863433049</v>
      </c>
      <c r="AN3">
        <f t="shared" ref="AN3:AN23" si="10">AE3*$K3</f>
        <v>4024.3533931716534</v>
      </c>
      <c r="AO3">
        <f t="shared" ref="AO3:AO23" si="11">AF3*$K3</f>
        <v>-3219.4827145373229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704.87067863433049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704.87067863433049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3449.1356520754825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1000000</v>
      </c>
      <c r="S4">
        <f t="shared" si="1"/>
        <v>644.8710968560423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636.48906233910748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-2998</v>
      </c>
      <c r="AI4">
        <f t="shared" si="7"/>
        <v>-2998</v>
      </c>
      <c r="AJ4">
        <f t="shared" si="8"/>
        <v>-636.48906233910748</v>
      </c>
      <c r="AK4">
        <f>H4*SUM(AB4, AE4:AF4)</f>
        <v>0</v>
      </c>
      <c r="AL4">
        <f t="shared" si="9"/>
        <v>-3634.4890623391075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-2812.6465897363728</v>
      </c>
      <c r="AR4">
        <f t="shared" si="14"/>
        <v>-2812.6465897363728</v>
      </c>
      <c r="AS4">
        <f t="shared" si="15"/>
        <v>-597.13768865663519</v>
      </c>
      <c r="AT4">
        <f t="shared" si="16"/>
        <v>0</v>
      </c>
      <c r="AU4">
        <f t="shared" si="17"/>
        <v>-3409.7842783930078</v>
      </c>
      <c r="AW4">
        <v>1</v>
      </c>
      <c r="AX4">
        <f>(R4*SUMPRODUCT(K5:$K$23, X5:$X$23)-$AZ$3*SUMPRODUCT(K4:$K$22, W5:$W$23))/Z4</f>
        <v>644.8710968560423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4024.3533931716534</v>
      </c>
      <c r="P5">
        <f t="shared" ref="P5:P23" si="30">O5*$C$5</f>
        <v>201.21766965858268</v>
      </c>
      <c r="Q5" s="5">
        <f t="shared" ref="Q5:Q23" si="31">$C$8</f>
        <v>12.5</v>
      </c>
      <c r="R5">
        <f t="shared" si="0"/>
        <v>1000000</v>
      </c>
      <c r="S5">
        <f t="shared" si="1"/>
        <v>1266.0041497294305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636.48906233910748</v>
      </c>
      <c r="AC5">
        <f t="shared" si="2"/>
        <v>1233.2457668444549</v>
      </c>
      <c r="AE5">
        <f t="shared" si="3"/>
        <v>3920.2215786383895</v>
      </c>
      <c r="AF5">
        <f t="shared" si="4"/>
        <v>-196.01107893191949</v>
      </c>
      <c r="AG5">
        <f t="shared" si="5"/>
        <v>-12.176557311325</v>
      </c>
      <c r="AH5">
        <f t="shared" si="6"/>
        <v>-3007.395094</v>
      </c>
      <c r="AI5">
        <f t="shared" si="7"/>
        <v>704.63884839514503</v>
      </c>
      <c r="AJ5">
        <f t="shared" si="8"/>
        <v>-596.75670450534744</v>
      </c>
      <c r="AK5">
        <f>H5*SUM(AB5, AE5:AF5)</f>
        <v>376.76444216073787</v>
      </c>
      <c r="AL5">
        <f t="shared" si="9"/>
        <v>484.64658605053546</v>
      </c>
      <c r="AN5">
        <f t="shared" si="10"/>
        <v>3385.3563931453214</v>
      </c>
      <c r="AO5">
        <f t="shared" si="11"/>
        <v>-169.26781965726607</v>
      </c>
      <c r="AP5">
        <f t="shared" si="12"/>
        <v>-10.515218416483521</v>
      </c>
      <c r="AQ5">
        <f t="shared" si="13"/>
        <v>-2597.0736612604887</v>
      </c>
      <c r="AR5">
        <f t="shared" si="14"/>
        <v>608.49969381108315</v>
      </c>
      <c r="AS5">
        <f t="shared" si="15"/>
        <v>-515.33671865843849</v>
      </c>
      <c r="AT5">
        <f t="shared" si="16"/>
        <v>325.35964801808416</v>
      </c>
      <c r="AU5">
        <f t="shared" si="17"/>
        <v>418.52262317072882</v>
      </c>
      <c r="AW5">
        <v>2</v>
      </c>
      <c r="AX5">
        <f>(R5*SUMPRODUCT(K6:$K$23, X6:$X$23)-$AZ$3*SUMPRODUCT(K5:$K$22, W6:$W$23))/Z5</f>
        <v>1266.0041497294305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4024.3533931716534</v>
      </c>
      <c r="P6">
        <f t="shared" si="30"/>
        <v>201.21766965858268</v>
      </c>
      <c r="Q6" s="5">
        <f t="shared" si="31"/>
        <v>12.5</v>
      </c>
      <c r="R6">
        <f t="shared" si="0"/>
        <v>1000000</v>
      </c>
      <c r="S6">
        <f t="shared" si="1"/>
        <v>1851.3316628050563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1233.2457668444549</v>
      </c>
      <c r="AC6">
        <f t="shared" si="2"/>
        <v>1779.7955711356117</v>
      </c>
      <c r="AE6">
        <f t="shared" si="3"/>
        <v>3868.8509950719122</v>
      </c>
      <c r="AF6">
        <f t="shared" si="4"/>
        <v>-193.44254975359561</v>
      </c>
      <c r="AG6">
        <f t="shared" si="5"/>
        <v>-12.016995704317397</v>
      </c>
      <c r="AH6">
        <f t="shared" si="6"/>
        <v>-3023.6827115482238</v>
      </c>
      <c r="AI6">
        <f t="shared" si="7"/>
        <v>639.70873806577538</v>
      </c>
      <c r="AJ6">
        <f t="shared" si="8"/>
        <v>-546.54980429115676</v>
      </c>
      <c r="AK6">
        <f>H6*SUM(AB6, AE6:AF6)</f>
        <v>534.06157828330959</v>
      </c>
      <c r="AL6">
        <f t="shared" si="9"/>
        <v>627.2205120579282</v>
      </c>
      <c r="AN6">
        <f t="shared" si="10"/>
        <v>3013.1625928657513</v>
      </c>
      <c r="AO6">
        <f t="shared" si="11"/>
        <v>-150.65812964328757</v>
      </c>
      <c r="AP6">
        <f t="shared" si="12"/>
        <v>-9.3591513296842717</v>
      </c>
      <c r="AQ6">
        <f t="shared" si="13"/>
        <v>-2354.9233740811578</v>
      </c>
      <c r="AR6">
        <f t="shared" si="14"/>
        <v>498.22193781162184</v>
      </c>
      <c r="AS6">
        <f t="shared" si="15"/>
        <v>-425.66731764183652</v>
      </c>
      <c r="AT6">
        <f t="shared" si="16"/>
        <v>415.94115979651508</v>
      </c>
      <c r="AU6">
        <f t="shared" si="17"/>
        <v>488.4957799663004</v>
      </c>
      <c r="AW6">
        <v>3</v>
      </c>
      <c r="AX6">
        <f>(R6*SUMPRODUCT(K7:$K$23, X7:$X$23)-$AZ$3*SUMPRODUCT(K6:$K$22, W7:$W$23))/Z6</f>
        <v>1851.3316628050563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4024.3533931716534</v>
      </c>
      <c r="P7">
        <f t="shared" si="30"/>
        <v>201.21766965858268</v>
      </c>
      <c r="Q7" s="5">
        <f t="shared" si="31"/>
        <v>12.5</v>
      </c>
      <c r="R7">
        <f t="shared" si="0"/>
        <v>1000000</v>
      </c>
      <c r="S7">
        <f t="shared" si="1"/>
        <v>2333.4540333229197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1779.7955711356117</v>
      </c>
      <c r="AC7">
        <f t="shared" si="2"/>
        <v>2213.7444571381529</v>
      </c>
      <c r="AE7">
        <f t="shared" si="3"/>
        <v>3817.8982274668147</v>
      </c>
      <c r="AF7">
        <f t="shared" si="4"/>
        <v>-190.89491137334076</v>
      </c>
      <c r="AG7">
        <f t="shared" si="5"/>
        <v>-11.858731870891537</v>
      </c>
      <c r="AH7">
        <f t="shared" si="6"/>
        <v>-3047.5101106148923</v>
      </c>
      <c r="AI7">
        <f t="shared" si="7"/>
        <v>567.63447360769032</v>
      </c>
      <c r="AJ7">
        <f t="shared" si="8"/>
        <v>-433.94888600254126</v>
      </c>
      <c r="AK7">
        <f>H7*SUM(AB7, AE7:AF7)</f>
        <v>566.09184349288523</v>
      </c>
      <c r="AL7">
        <f t="shared" si="9"/>
        <v>699.7774310980343</v>
      </c>
      <c r="AN7">
        <f t="shared" si="10"/>
        <v>2691.6622083078746</v>
      </c>
      <c r="AO7">
        <f t="shared" si="11"/>
        <v>-134.58311041539375</v>
      </c>
      <c r="AP7">
        <f t="shared" si="12"/>
        <v>-8.3605425062662544</v>
      </c>
      <c r="AQ7">
        <f t="shared" si="13"/>
        <v>-2148.5297159481593</v>
      </c>
      <c r="AR7">
        <f t="shared" si="14"/>
        <v>400.18883943805548</v>
      </c>
      <c r="AS7">
        <f t="shared" si="15"/>
        <v>-305.93896096736512</v>
      </c>
      <c r="AT7">
        <f t="shared" si="16"/>
        <v>399.10126744581476</v>
      </c>
      <c r="AU7">
        <f t="shared" si="17"/>
        <v>493.35114591650512</v>
      </c>
      <c r="AW7">
        <v>4</v>
      </c>
      <c r="AX7">
        <f>(R7*SUMPRODUCT(K8:$K$23, X8:$X$23)-$AZ$3*SUMPRODUCT(K7:$K$22, W8:$W$23))/Z7</f>
        <v>2333.4540333229197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4024.3533931716534</v>
      </c>
      <c r="P8">
        <f t="shared" si="30"/>
        <v>201.21766965858268</v>
      </c>
      <c r="Q8" s="5">
        <f t="shared" si="31"/>
        <v>12.5</v>
      </c>
      <c r="R8">
        <f t="shared" si="0"/>
        <v>1000000</v>
      </c>
      <c r="S8">
        <f t="shared" si="1"/>
        <v>2671.3325124160583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2213.7444571381529</v>
      </c>
      <c r="AC8">
        <f t="shared" si="2"/>
        <v>2500.7378244381471</v>
      </c>
      <c r="AE8">
        <f t="shared" si="3"/>
        <v>3767.3530728333817</v>
      </c>
      <c r="AF8">
        <f t="shared" si="4"/>
        <v>-188.36765364166911</v>
      </c>
      <c r="AG8">
        <f t="shared" si="5"/>
        <v>-11.701734119652803</v>
      </c>
      <c r="AH8">
        <f t="shared" si="6"/>
        <v>-3072.8346023854151</v>
      </c>
      <c r="AI8">
        <f t="shared" si="7"/>
        <v>494.44908268664449</v>
      </c>
      <c r="AJ8">
        <f t="shared" si="8"/>
        <v>-286.99336729999413</v>
      </c>
      <c r="AK8">
        <f t="shared" ref="AK8:AK23" si="32">H8*SUM(AB8:AB8, AE8:AF8)</f>
        <v>419.97291603391534</v>
      </c>
      <c r="AL8">
        <f t="shared" si="9"/>
        <v>627.42863142056569</v>
      </c>
      <c r="AN8">
        <f t="shared" si="10"/>
        <v>2476.4823238527615</v>
      </c>
      <c r="AO8">
        <f t="shared" si="11"/>
        <v>-123.82411619263809</v>
      </c>
      <c r="AP8">
        <f t="shared" si="12"/>
        <v>-7.6921746238002733</v>
      </c>
      <c r="AQ8">
        <f t="shared" si="13"/>
        <v>-2019.9382510244395</v>
      </c>
      <c r="AR8">
        <f t="shared" si="14"/>
        <v>325.0277820118834</v>
      </c>
      <c r="AS8">
        <f t="shared" si="15"/>
        <v>-188.65606367148484</v>
      </c>
      <c r="AT8">
        <f t="shared" si="16"/>
        <v>276.07062118886506</v>
      </c>
      <c r="AU8">
        <f t="shared" si="17"/>
        <v>412.44233952926362</v>
      </c>
      <c r="AW8">
        <v>5</v>
      </c>
      <c r="AX8">
        <f>(R8*SUMPRODUCT(K9:$K$23, X9:$X$23)-$AZ$3*SUMPRODUCT(K8:$K$22, W9:$W$23))/Z8</f>
        <v>2671.3325124160583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4024.3533931716534</v>
      </c>
      <c r="P9">
        <f t="shared" si="30"/>
        <v>201.21766965858268</v>
      </c>
      <c r="Q9" s="5">
        <f t="shared" si="31"/>
        <v>12.5</v>
      </c>
      <c r="R9">
        <f t="shared" si="0"/>
        <v>1000000</v>
      </c>
      <c r="S9">
        <f t="shared" si="1"/>
        <v>2906.3117867559545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2500.7378244381471</v>
      </c>
      <c r="AC9">
        <f t="shared" si="2"/>
        <v>2684.4847565126765</v>
      </c>
      <c r="AE9">
        <f t="shared" si="3"/>
        <v>3717.1907666686052</v>
      </c>
      <c r="AF9">
        <f t="shared" si="4"/>
        <v>-185.85953833343027</v>
      </c>
      <c r="AG9">
        <f t="shared" si="5"/>
        <v>-11.545925529849626</v>
      </c>
      <c r="AH9">
        <f t="shared" si="6"/>
        <v>-3103.2998885319234</v>
      </c>
      <c r="AI9">
        <f t="shared" si="7"/>
        <v>416.4854142734016</v>
      </c>
      <c r="AJ9">
        <f t="shared" si="8"/>
        <v>-183.74693207452947</v>
      </c>
      <c r="AK9">
        <f t="shared" si="32"/>
        <v>314.87400455476745</v>
      </c>
      <c r="AL9">
        <f t="shared" si="9"/>
        <v>547.61248675363959</v>
      </c>
      <c r="AN9">
        <f t="shared" si="10"/>
        <v>2322.2847003522734</v>
      </c>
      <c r="AO9">
        <f t="shared" si="11"/>
        <v>-116.11423501761368</v>
      </c>
      <c r="AP9">
        <f t="shared" si="12"/>
        <v>-7.213223074210581</v>
      </c>
      <c r="AQ9">
        <f t="shared" si="13"/>
        <v>-1938.7613668806621</v>
      </c>
      <c r="AR9">
        <f t="shared" si="14"/>
        <v>260.19587537978691</v>
      </c>
      <c r="AS9">
        <f t="shared" si="15"/>
        <v>-114.79440143874393</v>
      </c>
      <c r="AT9">
        <f t="shared" si="16"/>
        <v>196.71497354210953</v>
      </c>
      <c r="AU9">
        <f t="shared" si="17"/>
        <v>342.11644748315251</v>
      </c>
      <c r="AW9">
        <v>6</v>
      </c>
      <c r="AX9">
        <f>(R9*SUMPRODUCT(K10:$K$23, X10:$X$23)-$AZ$3*SUMPRODUCT(K9:$K$22, W10:$W$23))/Z9</f>
        <v>2906.3117867559545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4024.3533931716534</v>
      </c>
      <c r="P10">
        <f t="shared" si="30"/>
        <v>201.21766965858268</v>
      </c>
      <c r="Q10" s="5">
        <f t="shared" si="31"/>
        <v>12.5</v>
      </c>
      <c r="R10">
        <f t="shared" si="0"/>
        <v>1000000</v>
      </c>
      <c r="S10">
        <f t="shared" si="1"/>
        <v>3086.0877871415714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2684.4847565126765</v>
      </c>
      <c r="AC10">
        <f t="shared" si="2"/>
        <v>2812.3505080984687</v>
      </c>
      <c r="AE10">
        <f t="shared" si="3"/>
        <v>3667.3915619675458</v>
      </c>
      <c r="AF10">
        <f t="shared" si="4"/>
        <v>-183.3695780983773</v>
      </c>
      <c r="AG10">
        <f t="shared" si="5"/>
        <v>-11.391244765526231</v>
      </c>
      <c r="AH10">
        <f t="shared" si="6"/>
        <v>-3137.7207219919342</v>
      </c>
      <c r="AI10">
        <f t="shared" si="7"/>
        <v>334.91001711170838</v>
      </c>
      <c r="AJ10">
        <f t="shared" si="8"/>
        <v>-127.86575158579217</v>
      </c>
      <c r="AK10">
        <f t="shared" si="32"/>
        <v>323.84660387004692</v>
      </c>
      <c r="AL10">
        <f t="shared" si="9"/>
        <v>530.89086939596314</v>
      </c>
      <c r="AN10">
        <f t="shared" si="10"/>
        <v>2176.8865104243741</v>
      </c>
      <c r="AO10">
        <f t="shared" si="11"/>
        <v>-108.84432552121872</v>
      </c>
      <c r="AP10">
        <f t="shared" si="12"/>
        <v>-6.7616033488697216</v>
      </c>
      <c r="AQ10">
        <f t="shared" si="13"/>
        <v>-1862.4850381448621</v>
      </c>
      <c r="AR10">
        <f t="shared" si="14"/>
        <v>198.79554340942394</v>
      </c>
      <c r="AS10">
        <f t="shared" si="15"/>
        <v>-75.898421280942088</v>
      </c>
      <c r="AT10">
        <f t="shared" si="16"/>
        <v>192.22853395922431</v>
      </c>
      <c r="AU10">
        <f t="shared" si="17"/>
        <v>315.1256560877062</v>
      </c>
      <c r="AW10">
        <v>7</v>
      </c>
      <c r="AX10">
        <f>(R10*SUMPRODUCT(K11:$K$23, X11:$X$23)-$AZ$3*SUMPRODUCT(K10:$K$22, W11:$W$23))/Z10</f>
        <v>3086.0877871415714</v>
      </c>
    </row>
    <row r="11" spans="1:52" x14ac:dyDescent="0.25">
      <c r="A11" t="s">
        <v>33</v>
      </c>
      <c r="C11" s="25">
        <f>AU25</f>
        <v>-9.0949470177292824E-13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4024.3533931716534</v>
      </c>
      <c r="P11">
        <f t="shared" si="30"/>
        <v>201.21766965858268</v>
      </c>
      <c r="Q11" s="5">
        <f t="shared" si="31"/>
        <v>12.5</v>
      </c>
      <c r="R11">
        <f t="shared" si="0"/>
        <v>1000000</v>
      </c>
      <c r="S11">
        <f t="shared" si="1"/>
        <v>3205.9805886326299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2812.3505080984687</v>
      </c>
      <c r="AC11">
        <f t="shared" si="2"/>
        <v>2882.1933440035918</v>
      </c>
      <c r="AE11">
        <f t="shared" si="3"/>
        <v>3617.9147824050415</v>
      </c>
      <c r="AF11">
        <f t="shared" si="4"/>
        <v>-180.8957391202521</v>
      </c>
      <c r="AG11">
        <f t="shared" si="5"/>
        <v>-11.237565482394517</v>
      </c>
      <c r="AH11">
        <f t="shared" si="6"/>
        <v>-3181.3468381161661</v>
      </c>
      <c r="AI11">
        <f t="shared" si="7"/>
        <v>244.43463968622882</v>
      </c>
      <c r="AJ11">
        <f t="shared" si="8"/>
        <v>-69.842835905123138</v>
      </c>
      <c r="AK11">
        <f t="shared" si="32"/>
        <v>321.8425318962378</v>
      </c>
      <c r="AL11">
        <f t="shared" si="9"/>
        <v>496.43433567734348</v>
      </c>
      <c r="AN11">
        <f t="shared" si="10"/>
        <v>2042.3377408580493</v>
      </c>
      <c r="AO11">
        <f t="shared" si="11"/>
        <v>-102.11688704290248</v>
      </c>
      <c r="AP11">
        <f t="shared" si="12"/>
        <v>-6.3436828892916024</v>
      </c>
      <c r="AQ11">
        <f t="shared" si="13"/>
        <v>-1795.8921381572382</v>
      </c>
      <c r="AR11">
        <f t="shared" si="14"/>
        <v>137.98503276861709</v>
      </c>
      <c r="AS11">
        <f t="shared" si="15"/>
        <v>-39.426760517218611</v>
      </c>
      <c r="AT11">
        <f t="shared" si="16"/>
        <v>181.68231952330382</v>
      </c>
      <c r="AU11">
        <f t="shared" si="17"/>
        <v>280.2405917747023</v>
      </c>
      <c r="AW11">
        <v>8</v>
      </c>
      <c r="AX11">
        <f>(R11*SUMPRODUCT(K12:$K$23, X12:$X$23)-$AZ$3*SUMPRODUCT(K11:$K$22, W12:$W$23))/Z11</f>
        <v>3205.9805886326299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4024.3533931716534</v>
      </c>
      <c r="P12">
        <f t="shared" si="30"/>
        <v>201.21766965858268</v>
      </c>
      <c r="Q12" s="5">
        <f t="shared" si="31"/>
        <v>12.5</v>
      </c>
      <c r="R12">
        <f t="shared" si="0"/>
        <v>1000000</v>
      </c>
      <c r="S12">
        <f t="shared" si="1"/>
        <v>3266.0366415505105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2882.1933440035918</v>
      </c>
      <c r="AC12">
        <f t="shared" si="2"/>
        <v>2896.2548832874199</v>
      </c>
      <c r="AE12">
        <f t="shared" si="3"/>
        <v>3568.7147592791152</v>
      </c>
      <c r="AF12">
        <f t="shared" si="4"/>
        <v>-178.43573796395577</v>
      </c>
      <c r="AG12">
        <f t="shared" si="5"/>
        <v>-11.084745829399433</v>
      </c>
      <c r="AH12">
        <f t="shared" si="6"/>
        <v>-3235.5198536910293</v>
      </c>
      <c r="AI12">
        <f t="shared" si="7"/>
        <v>143.67442179473073</v>
      </c>
      <c r="AJ12">
        <f t="shared" si="8"/>
        <v>-14.061539283828097</v>
      </c>
      <c r="AK12">
        <f t="shared" si="32"/>
        <v>325.54131576004318</v>
      </c>
      <c r="AL12">
        <f t="shared" si="9"/>
        <v>455.15419827094581</v>
      </c>
      <c r="AN12">
        <f t="shared" si="10"/>
        <v>1915.1668313719181</v>
      </c>
      <c r="AO12">
        <f t="shared" si="11"/>
        <v>-95.75834156859591</v>
      </c>
      <c r="AP12">
        <f t="shared" si="12"/>
        <v>-5.9486787201065932</v>
      </c>
      <c r="AQ12">
        <f t="shared" si="13"/>
        <v>-1736.3562862295257</v>
      </c>
      <c r="AR12">
        <f t="shared" si="14"/>
        <v>77.103524853689805</v>
      </c>
      <c r="AS12">
        <f t="shared" si="15"/>
        <v>-7.5461883201505122</v>
      </c>
      <c r="AT12">
        <f t="shared" si="16"/>
        <v>174.70321172733566</v>
      </c>
      <c r="AU12">
        <f t="shared" si="17"/>
        <v>244.26054826087494</v>
      </c>
      <c r="AW12">
        <v>9</v>
      </c>
      <c r="AX12">
        <f>(R12*SUMPRODUCT(K13:$K$23, X13:$X$23)-$AZ$3*SUMPRODUCT(K12:$K$22, W13:$W$23))/Z12</f>
        <v>3266.0366415505105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4024.3533931716534</v>
      </c>
      <c r="P13">
        <f t="shared" si="30"/>
        <v>201.21766965858268</v>
      </c>
      <c r="Q13" s="5">
        <f t="shared" si="31"/>
        <v>12.5</v>
      </c>
      <c r="R13">
        <f t="shared" si="0"/>
        <v>1000000</v>
      </c>
      <c r="S13">
        <f t="shared" si="1"/>
        <v>3265.1325284434879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2896.2548832874199</v>
      </c>
      <c r="AC13">
        <f t="shared" si="2"/>
        <v>2855.7362035266469</v>
      </c>
      <c r="AE13">
        <f t="shared" si="3"/>
        <v>3519.7626989260834</v>
      </c>
      <c r="AF13">
        <f t="shared" si="4"/>
        <v>-175.98813494630417</v>
      </c>
      <c r="AG13">
        <f t="shared" si="5"/>
        <v>-10.93269637085756</v>
      </c>
      <c r="AH13">
        <f t="shared" si="6"/>
        <v>-3296.1600198302149</v>
      </c>
      <c r="AI13">
        <f t="shared" si="7"/>
        <v>36.681847778706924</v>
      </c>
      <c r="AJ13">
        <f t="shared" si="8"/>
        <v>40.518679760773011</v>
      </c>
      <c r="AK13">
        <f t="shared" si="32"/>
        <v>322.60952242371422</v>
      </c>
      <c r="AL13">
        <f t="shared" si="9"/>
        <v>399.81004996319416</v>
      </c>
      <c r="AN13">
        <f t="shared" si="10"/>
        <v>1796.0411599752676</v>
      </c>
      <c r="AO13">
        <f t="shared" si="11"/>
        <v>-89.802057998763388</v>
      </c>
      <c r="AP13">
        <f t="shared" si="12"/>
        <v>-5.5786637768402487</v>
      </c>
      <c r="AQ13">
        <f t="shared" si="13"/>
        <v>-1681.9426682617627</v>
      </c>
      <c r="AR13">
        <f t="shared" si="14"/>
        <v>18.717769937901299</v>
      </c>
      <c r="AS13">
        <f t="shared" si="15"/>
        <v>20.6756031082462</v>
      </c>
      <c r="AT13">
        <f t="shared" si="16"/>
        <v>164.61904691749302</v>
      </c>
      <c r="AU13">
        <f t="shared" si="17"/>
        <v>204.01241996364053</v>
      </c>
      <c r="AW13">
        <v>10</v>
      </c>
      <c r="AX13">
        <f>(R13*SUMPRODUCT(K14:$K$23, X14:$X$23)-$AZ$3*SUMPRODUCT(K13:$K$22, W14:$W$23))/Z13</f>
        <v>3265.1325284434879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4024.3533931716534</v>
      </c>
      <c r="P14">
        <f t="shared" si="30"/>
        <v>201.21766965858268</v>
      </c>
      <c r="Q14" s="5">
        <f t="shared" si="31"/>
        <v>12.5</v>
      </c>
      <c r="R14">
        <f t="shared" si="0"/>
        <v>1000000</v>
      </c>
      <c r="S14">
        <f t="shared" si="1"/>
        <v>3199.9790481189325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2855.7362035266469</v>
      </c>
      <c r="AC14">
        <f t="shared" si="2"/>
        <v>2759.9836341378959</v>
      </c>
      <c r="AE14">
        <f t="shared" si="3"/>
        <v>3471.0069460205596</v>
      </c>
      <c r="AF14">
        <f t="shared" si="4"/>
        <v>-173.55034730102798</v>
      </c>
      <c r="AG14">
        <f t="shared" si="5"/>
        <v>-10.781256660728442</v>
      </c>
      <c r="AH14">
        <f t="shared" si="6"/>
        <v>-3369.0197136434654</v>
      </c>
      <c r="AI14">
        <f t="shared" si="7"/>
        <v>-82.34437158466244</v>
      </c>
      <c r="AJ14">
        <f t="shared" si="8"/>
        <v>95.752569388750999</v>
      </c>
      <c r="AK14">
        <f t="shared" si="32"/>
        <v>316.27411003545359</v>
      </c>
      <c r="AL14">
        <f t="shared" si="9"/>
        <v>329.68230783954215</v>
      </c>
      <c r="AN14">
        <f t="shared" si="10"/>
        <v>1684.5752309561442</v>
      </c>
      <c r="AO14">
        <f t="shared" si="11"/>
        <v>-84.22876154780721</v>
      </c>
      <c r="AP14">
        <f t="shared" si="12"/>
        <v>-5.2324406754836001</v>
      </c>
      <c r="AQ14">
        <f t="shared" si="13"/>
        <v>-1635.0780192800937</v>
      </c>
      <c r="AR14">
        <f t="shared" si="14"/>
        <v>-39.963990547240364</v>
      </c>
      <c r="AS14">
        <f t="shared" si="15"/>
        <v>46.471358081731715</v>
      </c>
      <c r="AT14">
        <f t="shared" si="16"/>
        <v>153.49653292087288</v>
      </c>
      <c r="AU14">
        <f t="shared" si="17"/>
        <v>160.0039004553642</v>
      </c>
      <c r="AW14">
        <v>11</v>
      </c>
      <c r="AX14">
        <f>(R14*SUMPRODUCT(K15:$K$23, X15:$X$23)-$AZ$3*SUMPRODUCT(K14:$K$22, W15:$W$23))/Z14</f>
        <v>3199.9790481189325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4024.3533931716534</v>
      </c>
      <c r="P15">
        <f t="shared" si="30"/>
        <v>201.21766965858268</v>
      </c>
      <c r="Q15" s="5">
        <f t="shared" si="31"/>
        <v>12.5</v>
      </c>
      <c r="R15">
        <f t="shared" si="0"/>
        <v>1000000</v>
      </c>
      <c r="S15">
        <f t="shared" si="1"/>
        <v>3069.0879466227807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2759.9836341378959</v>
      </c>
      <c r="AC15">
        <f t="shared" si="2"/>
        <v>2610.0174940501965</v>
      </c>
      <c r="AE15">
        <f t="shared" si="3"/>
        <v>3422.3954937415415</v>
      </c>
      <c r="AF15">
        <f t="shared" si="4"/>
        <v>-171.11977468707707</v>
      </c>
      <c r="AG15">
        <f t="shared" si="5"/>
        <v>-10.63026516119494</v>
      </c>
      <c r="AH15">
        <f t="shared" si="6"/>
        <v>-3454.3146340973926</v>
      </c>
      <c r="AI15">
        <f t="shared" si="7"/>
        <v>-213.66918020412322</v>
      </c>
      <c r="AJ15">
        <f t="shared" si="8"/>
        <v>149.96614008769939</v>
      </c>
      <c r="AK15">
        <f t="shared" si="32"/>
        <v>311.98436043068358</v>
      </c>
      <c r="AL15">
        <f t="shared" si="9"/>
        <v>248.28132031425974</v>
      </c>
      <c r="AN15">
        <f t="shared" si="10"/>
        <v>1579.0310436796306</v>
      </c>
      <c r="AO15">
        <f t="shared" si="11"/>
        <v>-78.951552183981519</v>
      </c>
      <c r="AP15">
        <f t="shared" si="12"/>
        <v>-4.9046110312990319</v>
      </c>
      <c r="AQ15">
        <f t="shared" si="13"/>
        <v>-1593.7579545821327</v>
      </c>
      <c r="AR15">
        <f t="shared" si="14"/>
        <v>-98.583074117782658</v>
      </c>
      <c r="AS15">
        <f t="shared" si="15"/>
        <v>69.191649864055364</v>
      </c>
      <c r="AT15">
        <f t="shared" si="16"/>
        <v>143.94391038775365</v>
      </c>
      <c r="AU15">
        <f t="shared" si="17"/>
        <v>114.55248613402635</v>
      </c>
      <c r="AW15">
        <v>12</v>
      </c>
      <c r="AX15">
        <f>(R15*SUMPRODUCT(K16:$K$23, X16:$X$23)-$AZ$3*SUMPRODUCT(K15:$K$22, W16:$W$23))/Z15</f>
        <v>3069.0879466227807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4024.3533931716534</v>
      </c>
      <c r="P16">
        <f t="shared" si="30"/>
        <v>201.21766965858268</v>
      </c>
      <c r="Q16" s="5">
        <f t="shared" si="31"/>
        <v>12.5</v>
      </c>
      <c r="R16">
        <f t="shared" si="0"/>
        <v>1000000</v>
      </c>
      <c r="S16">
        <f t="shared" si="1"/>
        <v>2879.6895077341219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2610.0174940501965</v>
      </c>
      <c r="AC16">
        <f t="shared" si="2"/>
        <v>2414.2621296717471</v>
      </c>
      <c r="AE16">
        <f t="shared" si="3"/>
        <v>3373.9206839681865</v>
      </c>
      <c r="AF16">
        <f t="shared" si="4"/>
        <v>-168.69603419840934</v>
      </c>
      <c r="AG16">
        <f t="shared" si="5"/>
        <v>-10.479698085451775</v>
      </c>
      <c r="AH16">
        <f t="shared" si="6"/>
        <v>-3541.1539304972584</v>
      </c>
      <c r="AI16">
        <f t="shared" si="7"/>
        <v>-346.40897881293313</v>
      </c>
      <c r="AJ16">
        <f t="shared" si="8"/>
        <v>195.75536437844949</v>
      </c>
      <c r="AK16">
        <f t="shared" si="32"/>
        <v>318.09374526695257</v>
      </c>
      <c r="AL16">
        <f t="shared" si="9"/>
        <v>167.44013083246892</v>
      </c>
      <c r="AN16">
        <f t="shared" si="10"/>
        <v>1475.9321588858941</v>
      </c>
      <c r="AO16">
        <f t="shared" si="11"/>
        <v>-73.796607944294706</v>
      </c>
      <c r="AP16">
        <f t="shared" si="12"/>
        <v>-4.58437671437538</v>
      </c>
      <c r="AQ16">
        <f t="shared" si="13"/>
        <v>-1549.0888657877442</v>
      </c>
      <c r="AR16">
        <f t="shared" si="14"/>
        <v>-151.53769156052019</v>
      </c>
      <c r="AS16">
        <f t="shared" si="15"/>
        <v>85.633796589660463</v>
      </c>
      <c r="AT16">
        <f t="shared" si="16"/>
        <v>139.1511040584912</v>
      </c>
      <c r="AU16">
        <f t="shared" si="17"/>
        <v>73.247209087631489</v>
      </c>
      <c r="AW16">
        <v>13</v>
      </c>
      <c r="AX16">
        <f>(R16*SUMPRODUCT(K17:$K$23, X17:$X$23)-$AZ$3*SUMPRODUCT(K16:$K$22, W17:$W$23))/Z16</f>
        <v>2879.6895077341219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4024.3533931716534</v>
      </c>
      <c r="P17">
        <f t="shared" si="30"/>
        <v>201.21766965858268</v>
      </c>
      <c r="Q17" s="5">
        <f t="shared" si="31"/>
        <v>12.5</v>
      </c>
      <c r="R17">
        <f t="shared" si="0"/>
        <v>1000000</v>
      </c>
      <c r="S17">
        <f t="shared" si="1"/>
        <v>2640.2185898734415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2414.2621296717471</v>
      </c>
      <c r="AC17">
        <f t="shared" si="2"/>
        <v>2181.7650381808244</v>
      </c>
      <c r="AE17">
        <f t="shared" si="3"/>
        <v>3325.5555309635024</v>
      </c>
      <c r="AF17">
        <f t="shared" si="4"/>
        <v>-166.27777654817513</v>
      </c>
      <c r="AG17">
        <f t="shared" si="5"/>
        <v>-10.329471613396823</v>
      </c>
      <c r="AH17">
        <f t="shared" si="6"/>
        <v>-3634.3592960346755</v>
      </c>
      <c r="AI17">
        <f t="shared" si="7"/>
        <v>-485.41101323274506</v>
      </c>
      <c r="AJ17">
        <f t="shared" si="8"/>
        <v>232.49709149092268</v>
      </c>
      <c r="AK17">
        <f t="shared" si="32"/>
        <v>343.88741084817252</v>
      </c>
      <c r="AL17">
        <f t="shared" si="9"/>
        <v>90.973489106350144</v>
      </c>
      <c r="AN17">
        <f t="shared" si="10"/>
        <v>1370.2313943564704</v>
      </c>
      <c r="AO17">
        <f t="shared" si="11"/>
        <v>-68.511569717823519</v>
      </c>
      <c r="AP17">
        <f t="shared" si="12"/>
        <v>-4.2560607273003752</v>
      </c>
      <c r="AQ17">
        <f t="shared" si="13"/>
        <v>-1497.468064938666</v>
      </c>
      <c r="AR17">
        <f t="shared" si="14"/>
        <v>-200.00430102731943</v>
      </c>
      <c r="AS17">
        <f t="shared" si="15"/>
        <v>95.795968791154493</v>
      </c>
      <c r="AT17">
        <f t="shared" si="16"/>
        <v>141.69221415214409</v>
      </c>
      <c r="AU17">
        <f t="shared" si="17"/>
        <v>37.483881915979168</v>
      </c>
      <c r="AW17">
        <v>14</v>
      </c>
      <c r="AX17">
        <f>(R17*SUMPRODUCT(K18:$K$23, X18:$X$23)-$AZ$3*SUMPRODUCT(K17:$K$22, W18:$W$23))/Z17</f>
        <v>2640.2185898734415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4024.3533931716534</v>
      </c>
      <c r="P18">
        <f t="shared" si="30"/>
        <v>201.21766965858268</v>
      </c>
      <c r="Q18" s="5">
        <f t="shared" si="31"/>
        <v>12.5</v>
      </c>
      <c r="R18">
        <f t="shared" si="0"/>
        <v>1000000</v>
      </c>
      <c r="S18">
        <f t="shared" si="1"/>
        <v>2354.4106931163783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2181.7650381808244</v>
      </c>
      <c r="AC18">
        <f t="shared" si="2"/>
        <v>1917.3316814173095</v>
      </c>
      <c r="AE18">
        <f t="shared" si="3"/>
        <v>3277.2618135428502</v>
      </c>
      <c r="AF18">
        <f t="shared" si="4"/>
        <v>-163.86309067714251</v>
      </c>
      <c r="AG18">
        <f t="shared" si="5"/>
        <v>-10.179467026627075</v>
      </c>
      <c r="AH18">
        <f t="shared" si="6"/>
        <v>-3736.7896508624344</v>
      </c>
      <c r="AI18">
        <f t="shared" si="7"/>
        <v>-633.57039502335374</v>
      </c>
      <c r="AJ18">
        <f t="shared" si="8"/>
        <v>264.43335676351489</v>
      </c>
      <c r="AK18">
        <f t="shared" si="32"/>
        <v>371.19097964936191</v>
      </c>
      <c r="AL18">
        <f t="shared" si="9"/>
        <v>2.0539413895230609</v>
      </c>
      <c r="AN18">
        <f t="shared" si="10"/>
        <v>1261.8754266401511</v>
      </c>
      <c r="AO18">
        <f t="shared" si="11"/>
        <v>-63.093771332007556</v>
      </c>
      <c r="AP18">
        <f t="shared" si="12"/>
        <v>-3.9194974426862155</v>
      </c>
      <c r="AQ18">
        <f t="shared" si="13"/>
        <v>-1438.8118201179177</v>
      </c>
      <c r="AR18">
        <f t="shared" si="14"/>
        <v>-243.94966225246023</v>
      </c>
      <c r="AS18">
        <f t="shared" si="15"/>
        <v>101.81730171967074</v>
      </c>
      <c r="AT18">
        <f t="shared" si="16"/>
        <v>142.92320920911067</v>
      </c>
      <c r="AU18">
        <f t="shared" si="17"/>
        <v>0.79084867632116918</v>
      </c>
      <c r="AW18">
        <v>15</v>
      </c>
      <c r="AX18">
        <f>(R18*SUMPRODUCT(K19:$K$23, X19:$X$23)-$AZ$3*SUMPRODUCT(K18:$K$22, W19:$W$23))/Z18</f>
        <v>2354.4106931163783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4024.3533931716534</v>
      </c>
      <c r="P19">
        <f t="shared" si="30"/>
        <v>201.21766965858268</v>
      </c>
      <c r="Q19" s="5">
        <f t="shared" si="31"/>
        <v>12.5</v>
      </c>
      <c r="R19">
        <f t="shared" si="0"/>
        <v>1000000</v>
      </c>
      <c r="S19">
        <f t="shared" si="1"/>
        <v>2009.298033111357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1917.3316814173095</v>
      </c>
      <c r="AC19">
        <f t="shared" si="2"/>
        <v>1612.1563268096593</v>
      </c>
      <c r="AE19">
        <f t="shared" si="3"/>
        <v>3228.9320335785337</v>
      </c>
      <c r="AF19">
        <f t="shared" si="4"/>
        <v>-161.4466016789267</v>
      </c>
      <c r="AG19">
        <f t="shared" si="5"/>
        <v>-10.029350426385404</v>
      </c>
      <c r="AH19">
        <f t="shared" si="6"/>
        <v>-3865.7543980318983</v>
      </c>
      <c r="AI19">
        <f t="shared" si="7"/>
        <v>-808.29831655867656</v>
      </c>
      <c r="AJ19">
        <f t="shared" si="8"/>
        <v>305.17535460765021</v>
      </c>
      <c r="AK19">
        <f t="shared" si="32"/>
        <v>365.88557611746171</v>
      </c>
      <c r="AL19">
        <f t="shared" si="9"/>
        <v>-137.23738583356464</v>
      </c>
      <c r="AN19">
        <f t="shared" si="10"/>
        <v>1158.250931361551</v>
      </c>
      <c r="AO19">
        <f t="shared" si="11"/>
        <v>-57.912546568077552</v>
      </c>
      <c r="AP19">
        <f t="shared" si="12"/>
        <v>-3.5976305327919897</v>
      </c>
      <c r="AQ19">
        <f t="shared" si="13"/>
        <v>-1386.6856240306665</v>
      </c>
      <c r="AR19">
        <f t="shared" si="14"/>
        <v>-289.94486976998502</v>
      </c>
      <c r="AS19">
        <f t="shared" si="15"/>
        <v>109.46951965141307</v>
      </c>
      <c r="AT19">
        <f t="shared" si="16"/>
        <v>131.2468967766213</v>
      </c>
      <c r="AU19">
        <f t="shared" si="17"/>
        <v>-49.228453341950683</v>
      </c>
      <c r="AW19">
        <v>16</v>
      </c>
      <c r="AX19">
        <f>(R19*SUMPRODUCT(K20:$K$23, X20:$X$23)-$AZ$3*SUMPRODUCT(K19:$K$22, W20:$W$23))/Z19</f>
        <v>2009.298033111357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4024.3533931716534</v>
      </c>
      <c r="P20">
        <f t="shared" si="30"/>
        <v>201.21766965858268</v>
      </c>
      <c r="Q20" s="5">
        <f t="shared" si="31"/>
        <v>12.5</v>
      </c>
      <c r="R20">
        <f t="shared" si="0"/>
        <v>1000000</v>
      </c>
      <c r="S20">
        <f t="shared" si="1"/>
        <v>1573.3641268857612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1612.1563268096593</v>
      </c>
      <c r="AC20">
        <f t="shared" si="2"/>
        <v>1243.4662409480711</v>
      </c>
      <c r="AE20">
        <f t="shared" si="3"/>
        <v>3180.5400291912924</v>
      </c>
      <c r="AF20">
        <f t="shared" si="4"/>
        <v>-159.02700145956462</v>
      </c>
      <c r="AG20">
        <f t="shared" si="5"/>
        <v>-9.8790405515451667</v>
      </c>
      <c r="AH20">
        <f t="shared" si="6"/>
        <v>-4001.3096461107211</v>
      </c>
      <c r="AI20">
        <f t="shared" si="7"/>
        <v>-989.67565893053825</v>
      </c>
      <c r="AJ20">
        <f t="shared" si="8"/>
        <v>368.69008586158816</v>
      </c>
      <c r="AK20">
        <f t="shared" si="32"/>
        <v>251.60824595159733</v>
      </c>
      <c r="AL20">
        <f t="shared" si="9"/>
        <v>-369.37732711735276</v>
      </c>
      <c r="AN20">
        <f t="shared" si="10"/>
        <v>1082.1324335134548</v>
      </c>
      <c r="AO20">
        <f t="shared" si="11"/>
        <v>-54.106621675672741</v>
      </c>
      <c r="AP20">
        <f t="shared" si="12"/>
        <v>-3.3611997002722527</v>
      </c>
      <c r="AQ20">
        <f t="shared" si="13"/>
        <v>-1361.3873445534405</v>
      </c>
      <c r="AR20">
        <f t="shared" si="14"/>
        <v>-336.72273241593047</v>
      </c>
      <c r="AS20">
        <f t="shared" si="15"/>
        <v>125.44143326727142</v>
      </c>
      <c r="AT20">
        <f t="shared" si="16"/>
        <v>85.606042050941937</v>
      </c>
      <c r="AU20">
        <f t="shared" si="17"/>
        <v>-125.67525709771712</v>
      </c>
      <c r="AW20">
        <v>17</v>
      </c>
      <c r="AX20">
        <f>(R20*SUMPRODUCT(K21:$K$23, X21:$X$23)-$AZ$3*SUMPRODUCT(K20:$K$22, W21:$W$23))/Z20</f>
        <v>1573.3641268857612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4024.3533931716534</v>
      </c>
      <c r="P21">
        <f t="shared" si="30"/>
        <v>201.21766965858268</v>
      </c>
      <c r="Q21" s="5">
        <f t="shared" si="31"/>
        <v>12.5</v>
      </c>
      <c r="R21">
        <f t="shared" si="0"/>
        <v>1000000</v>
      </c>
      <c r="S21">
        <f t="shared" si="1"/>
        <v>1072.2241688891154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1243.4662409480711</v>
      </c>
      <c r="AC21">
        <f t="shared" si="2"/>
        <v>834.50196250162151</v>
      </c>
      <c r="AE21">
        <f t="shared" si="3"/>
        <v>3132.1163072468548</v>
      </c>
      <c r="AF21">
        <f t="shared" si="4"/>
        <v>-156.60581536234275</v>
      </c>
      <c r="AG21">
        <f t="shared" si="5"/>
        <v>-9.7286321591478924</v>
      </c>
      <c r="AH21">
        <f t="shared" si="6"/>
        <v>-4129.4389505458794</v>
      </c>
      <c r="AI21">
        <f t="shared" si="7"/>
        <v>-1163.6570908205149</v>
      </c>
      <c r="AJ21">
        <f t="shared" si="8"/>
        <v>408.96427844644961</v>
      </c>
      <c r="AK21">
        <f t="shared" si="32"/>
        <v>216.43350639431154</v>
      </c>
      <c r="AL21">
        <f t="shared" si="9"/>
        <v>-538.25930597975378</v>
      </c>
      <c r="AN21">
        <f t="shared" si="10"/>
        <v>1013.6563941912038</v>
      </c>
      <c r="AO21">
        <f t="shared" si="11"/>
        <v>-50.682819709560199</v>
      </c>
      <c r="AP21">
        <f t="shared" si="12"/>
        <v>-3.148507024479795</v>
      </c>
      <c r="AQ21">
        <f t="shared" si="13"/>
        <v>-1336.4229760428059</v>
      </c>
      <c r="AR21">
        <f t="shared" si="14"/>
        <v>-376.5979085856419</v>
      </c>
      <c r="AS21">
        <f t="shared" si="15"/>
        <v>132.35436209181719</v>
      </c>
      <c r="AT21">
        <f t="shared" si="16"/>
        <v>70.045038610542804</v>
      </c>
      <c r="AU21">
        <f t="shared" si="17"/>
        <v>-174.19850788328193</v>
      </c>
      <c r="AW21">
        <v>18</v>
      </c>
      <c r="AX21">
        <f>(R21*SUMPRODUCT(K22:$K$23, X22:$X$23)-$AZ$3*SUMPRODUCT(K21:$K$22, W22:$W$23))/Z21</f>
        <v>1072.2241688891154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4024.3533931716534</v>
      </c>
      <c r="P22">
        <f t="shared" si="30"/>
        <v>201.21766965858268</v>
      </c>
      <c r="Q22" s="5">
        <f t="shared" si="31"/>
        <v>12.5</v>
      </c>
      <c r="R22">
        <f t="shared" si="0"/>
        <v>1000000</v>
      </c>
      <c r="S22">
        <f t="shared" si="1"/>
        <v>536.88893418008763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834.50196250162151</v>
      </c>
      <c r="AC22">
        <f t="shared" si="2"/>
        <v>411.38384860437156</v>
      </c>
      <c r="AE22">
        <f t="shared" si="3"/>
        <v>3083.6060898802157</v>
      </c>
      <c r="AF22">
        <f t="shared" si="4"/>
        <v>-154.18030449401078</v>
      </c>
      <c r="AG22">
        <f t="shared" si="5"/>
        <v>-9.5779551042670086</v>
      </c>
      <c r="AH22">
        <f t="shared" si="6"/>
        <v>-4271.25866315229</v>
      </c>
      <c r="AI22">
        <f t="shared" si="7"/>
        <v>-1351.4108328703519</v>
      </c>
      <c r="AJ22">
        <f t="shared" si="8"/>
        <v>423.11811389724994</v>
      </c>
      <c r="AK22">
        <f t="shared" si="32"/>
        <v>263.47494235214788</v>
      </c>
      <c r="AL22">
        <f t="shared" si="9"/>
        <v>-664.81777662095408</v>
      </c>
      <c r="AN22">
        <f t="shared" si="10"/>
        <v>932.6699850074491</v>
      </c>
      <c r="AO22">
        <f t="shared" si="11"/>
        <v>-46.633499250372452</v>
      </c>
      <c r="AP22">
        <f t="shared" si="12"/>
        <v>-2.8969560258735063</v>
      </c>
      <c r="AQ22">
        <f t="shared" si="13"/>
        <v>-1291.8883402127187</v>
      </c>
      <c r="AR22">
        <f t="shared" si="14"/>
        <v>-408.74881048151553</v>
      </c>
      <c r="AS22">
        <f t="shared" si="15"/>
        <v>127.97664599250348</v>
      </c>
      <c r="AT22">
        <f t="shared" si="16"/>
        <v>79.690843567818348</v>
      </c>
      <c r="AU22">
        <f t="shared" si="17"/>
        <v>-201.08132092119368</v>
      </c>
      <c r="AW22">
        <v>19</v>
      </c>
      <c r="AX22">
        <f>(R22*SUMPRODUCT(K23:$K$23, X23:$X$23)-$AZ$3*SUMPRODUCT(K22:$K$22, W23:$W$23))/Z22</f>
        <v>536.88893418008763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4024.3533931716534</v>
      </c>
      <c r="P23">
        <f t="shared" si="30"/>
        <v>201.21766965858268</v>
      </c>
      <c r="Q23" s="5">
        <f t="shared" si="31"/>
        <v>12.5</v>
      </c>
      <c r="R23">
        <f t="shared" si="0"/>
        <v>1000000</v>
      </c>
      <c r="S23">
        <f t="shared" si="1"/>
        <v>545.48966980388548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411.38384860437156</v>
      </c>
      <c r="AC23">
        <f t="shared" si="2"/>
        <v>411.38384860437162</v>
      </c>
      <c r="AE23">
        <f t="shared" si="3"/>
        <v>3034.9868726610744</v>
      </c>
      <c r="AF23">
        <f t="shared" si="4"/>
        <v>-151.74934363305374</v>
      </c>
      <c r="AG23">
        <f t="shared" si="5"/>
        <v>-9.426939486138032</v>
      </c>
      <c r="AH23">
        <f t="shared" si="6"/>
        <v>-4418.8853669046284</v>
      </c>
      <c r="AI23">
        <f t="shared" si="7"/>
        <v>-1545.0747773627459</v>
      </c>
      <c r="AJ23">
        <f t="shared" si="8"/>
        <v>0</v>
      </c>
      <c r="AK23">
        <f t="shared" si="32"/>
        <v>342.31116113600558</v>
      </c>
      <c r="AL23">
        <f t="shared" si="9"/>
        <v>-1202.7636162267404</v>
      </c>
      <c r="AN23">
        <f t="shared" si="10"/>
        <v>831.56497631473565</v>
      </c>
      <c r="AO23">
        <f t="shared" si="11"/>
        <v>-41.578248815736785</v>
      </c>
      <c r="AP23">
        <f t="shared" si="12"/>
        <v>-2.582914865670404</v>
      </c>
      <c r="AQ23">
        <f t="shared" si="13"/>
        <v>-1210.7433935111887</v>
      </c>
      <c r="AR23">
        <f t="shared" si="14"/>
        <v>-423.33958087786027</v>
      </c>
      <c r="AS23">
        <f t="shared" si="15"/>
        <v>0</v>
      </c>
      <c r="AT23">
        <f t="shared" si="16"/>
        <v>93.790841458483058</v>
      </c>
      <c r="AU23">
        <f t="shared" si="17"/>
        <v>-329.54873941937728</v>
      </c>
      <c r="AW23">
        <v>20</v>
      </c>
      <c r="AX23">
        <f>(R23*SUMPRODUCT(K$23:$K24, X$23:$X24)-$AZ$3*SUMPRODUCT(K$22:$K23, W$23:$W24))/Z23</f>
        <v>545.48966980388548</v>
      </c>
    </row>
    <row r="25" spans="5:50" x14ac:dyDescent="0.25">
      <c r="AN25" s="6">
        <f t="shared" ref="AN25:AU25" si="33">SUM(AN3:AN23)</f>
        <v>38233.653829231931</v>
      </c>
      <c r="AO25" s="6">
        <f t="shared" si="33"/>
        <v>-4929.9477363403357</v>
      </c>
      <c r="AP25" s="6">
        <f t="shared" si="33"/>
        <v>-206.25713342578555</v>
      </c>
      <c r="AQ25" s="6">
        <f t="shared" si="33"/>
        <v>-35249.881492782042</v>
      </c>
      <c r="AR25" s="6">
        <f t="shared" si="33"/>
        <v>-2152.432533316236</v>
      </c>
      <c r="AS25" s="6">
        <f t="shared" si="33"/>
        <v>-1355.574881995291</v>
      </c>
      <c r="AT25" s="6">
        <f t="shared" si="33"/>
        <v>3508.0074153115252</v>
      </c>
      <c r="AU25" s="7">
        <f t="shared" si="33"/>
        <v>-9.0949470177292824E-13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A0CA-CC6C-4F9E-8BD1-D5639EE2069B}">
  <sheetPr codeName="Sheet20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6163.3274441303829</v>
      </c>
      <c r="K3">
        <v>1</v>
      </c>
      <c r="L3" s="2">
        <v>0</v>
      </c>
      <c r="O3">
        <f>$C$3</f>
        <v>6163.3274441303829</v>
      </c>
      <c r="P3">
        <f>O3*B5</f>
        <v>4930.6619553043065</v>
      </c>
      <c r="Q3" s="5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6163.3274441303829</v>
      </c>
      <c r="AF3">
        <f t="shared" ref="AF3:AF23" si="4">-$Z3*P3</f>
        <v>-4930.6619553043065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1132.6654888260764</v>
      </c>
      <c r="AJ3">
        <f t="shared" ref="AJ3:AJ23" si="8">AB3-AC3</f>
        <v>0</v>
      </c>
      <c r="AL3">
        <f t="shared" ref="AL3:AL23" si="9">SUM(AI3:AK3)</f>
        <v>1132.6654888260764</v>
      </c>
      <c r="AN3">
        <f t="shared" ref="AN3:AN23" si="10">AE3*$K3</f>
        <v>6163.3274441303829</v>
      </c>
      <c r="AO3">
        <f t="shared" ref="AO3:AO23" si="11">AF3*$K3</f>
        <v>-4930.6619553043065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1132.6654888260764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1132.6654888260764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5264.7362575498719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1000000</v>
      </c>
      <c r="S4">
        <f t="shared" si="1"/>
        <v>1674.0781350194279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1650.8888046931388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-3852</v>
      </c>
      <c r="AI4">
        <f t="shared" si="7"/>
        <v>-3852</v>
      </c>
      <c r="AJ4">
        <f t="shared" si="8"/>
        <v>-1650.8888046931388</v>
      </c>
      <c r="AK4">
        <f>H4*SUM(AB4, AE4:AF4)</f>
        <v>0</v>
      </c>
      <c r="AL4">
        <f t="shared" si="9"/>
        <v>-5502.8888046931388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-3613.8474528567403</v>
      </c>
      <c r="AR4">
        <f t="shared" si="14"/>
        <v>-3613.8474528567403</v>
      </c>
      <c r="AS4">
        <f t="shared" si="15"/>
        <v>-1548.8214698312586</v>
      </c>
      <c r="AT4">
        <f t="shared" si="16"/>
        <v>0</v>
      </c>
      <c r="AU4">
        <f t="shared" si="17"/>
        <v>-5162.6689226879989</v>
      </c>
      <c r="AW4">
        <v>1</v>
      </c>
      <c r="AX4">
        <f>(R4*SUMPRODUCT(K5:$K$23, X5:$X$23)-$AZ$3*SUMPRODUCT(K4:$K$22, W5:$W$23))/Z4</f>
        <v>1674.0781350194279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6163.3274441303829</v>
      </c>
      <c r="P5">
        <f t="shared" ref="P5:P23" si="30">O5*$C$5</f>
        <v>308.16637220651916</v>
      </c>
      <c r="Q5" s="5">
        <f t="shared" ref="Q5:Q23" si="31">$C$8</f>
        <v>12.5</v>
      </c>
      <c r="R5">
        <f t="shared" si="0"/>
        <v>1000000</v>
      </c>
      <c r="S5">
        <f t="shared" si="1"/>
        <v>3199.5604397714633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1650.8888046931388</v>
      </c>
      <c r="AC5">
        <f t="shared" si="2"/>
        <v>3111.0509905592698</v>
      </c>
      <c r="AE5">
        <f t="shared" si="3"/>
        <v>5992.8313001558872</v>
      </c>
      <c r="AF5">
        <f t="shared" si="4"/>
        <v>-299.64156500779438</v>
      </c>
      <c r="AG5">
        <f t="shared" si="5"/>
        <v>-12.15421246575</v>
      </c>
      <c r="AH5">
        <f t="shared" si="6"/>
        <v>-3949.5227399999999</v>
      </c>
      <c r="AI5">
        <f t="shared" si="7"/>
        <v>1731.5127826823432</v>
      </c>
      <c r="AJ5">
        <f t="shared" si="8"/>
        <v>-1460.162185866131</v>
      </c>
      <c r="AK5">
        <f>H5*SUM(AB5, AE5:AF5)</f>
        <v>634.52838584228243</v>
      </c>
      <c r="AL5">
        <f t="shared" si="9"/>
        <v>905.87898265849458</v>
      </c>
      <c r="AN5">
        <f t="shared" si="10"/>
        <v>5175.1844501786318</v>
      </c>
      <c r="AO5">
        <f t="shared" si="11"/>
        <v>-258.7592225089316</v>
      </c>
      <c r="AP5">
        <f t="shared" si="12"/>
        <v>-10.495922245513652</v>
      </c>
      <c r="AQ5">
        <f t="shared" si="13"/>
        <v>-3410.6597776485423</v>
      </c>
      <c r="AR5">
        <f t="shared" si="14"/>
        <v>1495.2695277756445</v>
      </c>
      <c r="AS5">
        <f t="shared" si="15"/>
        <v>-1260.9413248186509</v>
      </c>
      <c r="AT5">
        <f t="shared" si="16"/>
        <v>547.9549266675516</v>
      </c>
      <c r="AU5">
        <f t="shared" si="17"/>
        <v>782.28312962454515</v>
      </c>
      <c r="AW5">
        <v>2</v>
      </c>
      <c r="AX5">
        <f>(R5*SUMPRODUCT(K6:$K$23, X6:$X$23)-$AZ$3*SUMPRODUCT(K5:$K$22, W6:$W$23))/Z5</f>
        <v>3199.5604397714633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6163.3274441303829</v>
      </c>
      <c r="P6">
        <f t="shared" si="30"/>
        <v>308.16637220651916</v>
      </c>
      <c r="Q6" s="5">
        <f t="shared" si="31"/>
        <v>12.5</v>
      </c>
      <c r="R6">
        <f t="shared" si="0"/>
        <v>1000000</v>
      </c>
      <c r="S6">
        <f t="shared" si="1"/>
        <v>4567.6531691844229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3111.0509905592698</v>
      </c>
      <c r="AC6">
        <f t="shared" si="2"/>
        <v>4378.3916198118095</v>
      </c>
      <c r="AE6">
        <f t="shared" si="3"/>
        <v>5907.948837620479</v>
      </c>
      <c r="AF6">
        <f t="shared" si="4"/>
        <v>-295.39744188102395</v>
      </c>
      <c r="AG6">
        <f t="shared" si="5"/>
        <v>-11.982060200385117</v>
      </c>
      <c r="AH6">
        <f t="shared" si="6"/>
        <v>-4048.8112565906404</v>
      </c>
      <c r="AI6">
        <f t="shared" si="7"/>
        <v>1551.75807894843</v>
      </c>
      <c r="AJ6">
        <f t="shared" si="8"/>
        <v>-1267.3406292525397</v>
      </c>
      <c r="AK6">
        <f>H6*SUM(AB6, AE6:AF6)</f>
        <v>949.1279396293013</v>
      </c>
      <c r="AL6">
        <f t="shared" si="9"/>
        <v>1233.5453893251915</v>
      </c>
      <c r="AN6">
        <f t="shared" si="10"/>
        <v>4601.2654560121764</v>
      </c>
      <c r="AO6">
        <f t="shared" si="11"/>
        <v>-230.06327280060881</v>
      </c>
      <c r="AP6">
        <f t="shared" si="12"/>
        <v>-9.3319426432433232</v>
      </c>
      <c r="AQ6">
        <f t="shared" si="13"/>
        <v>-3153.3203629378681</v>
      </c>
      <c r="AR6">
        <f t="shared" si="14"/>
        <v>1208.5498776304564</v>
      </c>
      <c r="AS6">
        <f t="shared" si="15"/>
        <v>-987.03811062946227</v>
      </c>
      <c r="AT6">
        <f t="shared" si="16"/>
        <v>739.2057246912907</v>
      </c>
      <c r="AU6">
        <f t="shared" si="17"/>
        <v>960.71749169228463</v>
      </c>
      <c r="AW6">
        <v>3</v>
      </c>
      <c r="AX6">
        <f>(R6*SUMPRODUCT(K7:$K$23, X7:$X$23)-$AZ$3*SUMPRODUCT(K6:$K$22, W7:$W$23))/Z6</f>
        <v>4567.6531691844229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6163.3274441303829</v>
      </c>
      <c r="P7">
        <f t="shared" si="30"/>
        <v>308.16637220651916</v>
      </c>
      <c r="Q7" s="5">
        <f t="shared" si="31"/>
        <v>12.5</v>
      </c>
      <c r="R7">
        <f t="shared" si="0"/>
        <v>1000000</v>
      </c>
      <c r="S7">
        <f t="shared" si="1"/>
        <v>5693.3571666756525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4378.3916198118095</v>
      </c>
      <c r="AC7">
        <f t="shared" si="2"/>
        <v>5379.2192925863274</v>
      </c>
      <c r="AE7">
        <f t="shared" si="3"/>
        <v>5823.2583910331896</v>
      </c>
      <c r="AF7">
        <f t="shared" si="4"/>
        <v>-291.16291955165946</v>
      </c>
      <c r="AG7">
        <f t="shared" si="5"/>
        <v>-11.810297367412597</v>
      </c>
      <c r="AH7">
        <f t="shared" si="6"/>
        <v>-4155.3784774935593</v>
      </c>
      <c r="AI7">
        <f t="shared" si="7"/>
        <v>1364.9066966205583</v>
      </c>
      <c r="AJ7">
        <f t="shared" si="8"/>
        <v>-1000.8276727745179</v>
      </c>
      <c r="AK7">
        <f>H7*SUM(AB7, AE7:AF7)</f>
        <v>1037.6279984584125</v>
      </c>
      <c r="AL7">
        <f t="shared" si="9"/>
        <v>1401.7070223044529</v>
      </c>
      <c r="AN7">
        <f t="shared" si="10"/>
        <v>4105.4642126371346</v>
      </c>
      <c r="AO7">
        <f t="shared" si="11"/>
        <v>-205.2732106318567</v>
      </c>
      <c r="AP7">
        <f t="shared" si="12"/>
        <v>-8.3263956236556815</v>
      </c>
      <c r="AQ7">
        <f t="shared" si="13"/>
        <v>-2929.5896702061968</v>
      </c>
      <c r="AR7">
        <f t="shared" si="14"/>
        <v>962.2749361754253</v>
      </c>
      <c r="AS7">
        <f t="shared" si="15"/>
        <v>-705.5950324855288</v>
      </c>
      <c r="AT7">
        <f t="shared" si="16"/>
        <v>731.53968579874277</v>
      </c>
      <c r="AU7">
        <f t="shared" si="17"/>
        <v>988.21958948863926</v>
      </c>
      <c r="AW7">
        <v>4</v>
      </c>
      <c r="AX7">
        <f>(R7*SUMPRODUCT(K8:$K$23, X8:$X$23)-$AZ$3*SUMPRODUCT(K7:$K$22, W8:$W$23))/Z7</f>
        <v>5693.3571666756525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6163.3274441303829</v>
      </c>
      <c r="P8">
        <f t="shared" si="30"/>
        <v>308.16637220651916</v>
      </c>
      <c r="Q8" s="5">
        <f t="shared" si="31"/>
        <v>12.5</v>
      </c>
      <c r="R8">
        <f t="shared" si="0"/>
        <v>1000000</v>
      </c>
      <c r="S8">
        <f t="shared" si="1"/>
        <v>6527.294168796212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5379.2192925863274</v>
      </c>
      <c r="AC8">
        <f t="shared" si="2"/>
        <v>6077.5835631429254</v>
      </c>
      <c r="AE8">
        <f t="shared" si="3"/>
        <v>5738.6930326786051</v>
      </c>
      <c r="AF8">
        <f t="shared" si="4"/>
        <v>-286.93465163393029</v>
      </c>
      <c r="AG8">
        <f t="shared" si="5"/>
        <v>-11.63878822904303</v>
      </c>
      <c r="AH8">
        <f t="shared" si="6"/>
        <v>-4272.4931756351807</v>
      </c>
      <c r="AI8">
        <f t="shared" si="7"/>
        <v>1167.6264171804514</v>
      </c>
      <c r="AJ8">
        <f t="shared" si="8"/>
        <v>-698.36427055659806</v>
      </c>
      <c r="AK8">
        <f t="shared" ref="AK8:AK23" si="32">H8*SUM(AB8:AB8, AE8:AF8)</f>
        <v>785.24588133824784</v>
      </c>
      <c r="AL8">
        <f t="shared" si="9"/>
        <v>1254.5080279621011</v>
      </c>
      <c r="AN8">
        <f t="shared" si="10"/>
        <v>3772.3493345838851</v>
      </c>
      <c r="AO8">
        <f t="shared" si="11"/>
        <v>-188.61746672919429</v>
      </c>
      <c r="AP8">
        <f t="shared" si="12"/>
        <v>-7.6507969290526354</v>
      </c>
      <c r="AQ8">
        <f t="shared" si="13"/>
        <v>-2808.5378842085584</v>
      </c>
      <c r="AR8">
        <f t="shared" si="14"/>
        <v>767.54318671708018</v>
      </c>
      <c r="AS8">
        <f t="shared" si="15"/>
        <v>-459.07212257730225</v>
      </c>
      <c r="AT8">
        <f t="shared" si="16"/>
        <v>516.18404418617638</v>
      </c>
      <c r="AU8">
        <f t="shared" si="17"/>
        <v>824.6551083259543</v>
      </c>
      <c r="AW8">
        <v>5</v>
      </c>
      <c r="AX8">
        <f>(R8*SUMPRODUCT(K9:$K$23, X9:$X$23)-$AZ$3*SUMPRODUCT(K8:$K$22, W9:$W$23))/Z8</f>
        <v>6527.294168796212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6163.3274441303829</v>
      </c>
      <c r="P9">
        <f t="shared" si="30"/>
        <v>308.16637220651916</v>
      </c>
      <c r="Q9" s="5">
        <f t="shared" si="31"/>
        <v>12.5</v>
      </c>
      <c r="R9">
        <f t="shared" si="0"/>
        <v>1000000</v>
      </c>
      <c r="S9">
        <f t="shared" si="1"/>
        <v>7127.546696746148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6077.5835631429254</v>
      </c>
      <c r="AC9">
        <f t="shared" si="2"/>
        <v>6538.6123493417399</v>
      </c>
      <c r="AE9">
        <f t="shared" si="3"/>
        <v>5654.0645265256935</v>
      </c>
      <c r="AF9">
        <f t="shared" si="4"/>
        <v>-282.70322632628472</v>
      </c>
      <c r="AG9">
        <f t="shared" si="5"/>
        <v>-11.467151019029332</v>
      </c>
      <c r="AH9">
        <f t="shared" si="6"/>
        <v>-4419.9462178613821</v>
      </c>
      <c r="AI9">
        <f t="shared" si="7"/>
        <v>939.94793131899769</v>
      </c>
      <c r="AJ9">
        <f t="shared" si="8"/>
        <v>-461.02878619881449</v>
      </c>
      <c r="AK9">
        <f t="shared" si="32"/>
        <v>597.63492186646988</v>
      </c>
      <c r="AL9">
        <f t="shared" si="9"/>
        <v>1076.5540669866532</v>
      </c>
      <c r="AN9">
        <f t="shared" si="10"/>
        <v>3532.3308296395903</v>
      </c>
      <c r="AO9">
        <f t="shared" si="11"/>
        <v>-176.61654148197954</v>
      </c>
      <c r="AP9">
        <f t="shared" si="12"/>
        <v>-7.1640093392319875</v>
      </c>
      <c r="AQ9">
        <f t="shared" si="13"/>
        <v>-2761.3254531239595</v>
      </c>
      <c r="AR9">
        <f t="shared" si="14"/>
        <v>587.22482569441968</v>
      </c>
      <c r="AS9">
        <f t="shared" si="15"/>
        <v>-288.02398472839417</v>
      </c>
      <c r="AT9">
        <f t="shared" si="16"/>
        <v>373.36755699804024</v>
      </c>
      <c r="AU9">
        <f t="shared" si="17"/>
        <v>672.56839796406575</v>
      </c>
      <c r="AW9">
        <v>6</v>
      </c>
      <c r="AX9">
        <f>(R9*SUMPRODUCT(K10:$K$23, X10:$X$23)-$AZ$3*SUMPRODUCT(K9:$K$22, W10:$W$23))/Z9</f>
        <v>7127.546696746148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6163.3274441303829</v>
      </c>
      <c r="P10">
        <f t="shared" si="30"/>
        <v>308.16637220651916</v>
      </c>
      <c r="Q10" s="5">
        <f t="shared" si="31"/>
        <v>12.5</v>
      </c>
      <c r="R10">
        <f t="shared" si="0"/>
        <v>1000000</v>
      </c>
      <c r="S10">
        <f t="shared" si="1"/>
        <v>7569.9199169742233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6538.6123493417399</v>
      </c>
      <c r="AC10">
        <f t="shared" si="2"/>
        <v>6840.356970955716</v>
      </c>
      <c r="AE10">
        <f t="shared" si="3"/>
        <v>5569.3270614666535</v>
      </c>
      <c r="AF10">
        <f t="shared" si="4"/>
        <v>-278.4663530733327</v>
      </c>
      <c r="AG10">
        <f t="shared" si="5"/>
        <v>-11.29529282670714</v>
      </c>
      <c r="AH10">
        <f t="shared" si="6"/>
        <v>-4574.9345705519427</v>
      </c>
      <c r="AI10">
        <f t="shared" si="7"/>
        <v>704.63084501467165</v>
      </c>
      <c r="AJ10">
        <f t="shared" si="8"/>
        <v>-301.74462161397605</v>
      </c>
      <c r="AK10">
        <f t="shared" si="32"/>
        <v>621.04733553109077</v>
      </c>
      <c r="AL10">
        <f t="shared" si="9"/>
        <v>1023.9335589317864</v>
      </c>
      <c r="AN10">
        <f t="shared" si="10"/>
        <v>3305.8354275494366</v>
      </c>
      <c r="AO10">
        <f t="shared" si="11"/>
        <v>-165.29177137747183</v>
      </c>
      <c r="AP10">
        <f t="shared" si="12"/>
        <v>-6.7046482957386395</v>
      </c>
      <c r="AQ10">
        <f t="shared" si="13"/>
        <v>-2715.5849558004693</v>
      </c>
      <c r="AR10">
        <f t="shared" si="14"/>
        <v>418.25405207575727</v>
      </c>
      <c r="AS10">
        <f t="shared" si="15"/>
        <v>-179.10926206967818</v>
      </c>
      <c r="AT10">
        <f t="shared" si="16"/>
        <v>368.64063850529078</v>
      </c>
      <c r="AU10">
        <f t="shared" si="17"/>
        <v>607.7854285113699</v>
      </c>
      <c r="AW10">
        <v>7</v>
      </c>
      <c r="AX10">
        <f>(R10*SUMPRODUCT(K11:$K$23, X11:$X$23)-$AZ$3*SUMPRODUCT(K10:$K$22, W11:$W$23))/Z10</f>
        <v>7569.9199169742233</v>
      </c>
    </row>
    <row r="11" spans="1:52" x14ac:dyDescent="0.25">
      <c r="A11" t="s">
        <v>33</v>
      </c>
      <c r="C11" s="25">
        <f>AU25</f>
        <v>2.8421709430404007E-12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6163.3274441303829</v>
      </c>
      <c r="P11">
        <f t="shared" si="30"/>
        <v>308.16637220651916</v>
      </c>
      <c r="Q11" s="5">
        <f t="shared" si="31"/>
        <v>12.5</v>
      </c>
      <c r="R11">
        <f t="shared" si="0"/>
        <v>1000000</v>
      </c>
      <c r="S11">
        <f t="shared" si="1"/>
        <v>7865.1552543182743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6840.356970955716</v>
      </c>
      <c r="AC11">
        <f t="shared" si="2"/>
        <v>6998.9323537620367</v>
      </c>
      <c r="AE11">
        <f t="shared" si="3"/>
        <v>5484.5340569558239</v>
      </c>
      <c r="AF11">
        <f t="shared" si="4"/>
        <v>-274.22670284779122</v>
      </c>
      <c r="AG11">
        <f t="shared" si="5"/>
        <v>-11.123321993420525</v>
      </c>
      <c r="AH11">
        <f t="shared" si="6"/>
        <v>-4721.4324015635839</v>
      </c>
      <c r="AI11">
        <f t="shared" si="7"/>
        <v>477.75163055102894</v>
      </c>
      <c r="AJ11">
        <f t="shared" si="8"/>
        <v>-158.5753828063207</v>
      </c>
      <c r="AK11">
        <f t="shared" si="32"/>
        <v>620.60921274078316</v>
      </c>
      <c r="AL11">
        <f t="shared" si="9"/>
        <v>939.7854604854914</v>
      </c>
      <c r="AN11">
        <f t="shared" si="10"/>
        <v>3096.0571404327115</v>
      </c>
      <c r="AO11">
        <f t="shared" si="11"/>
        <v>-154.80285702163559</v>
      </c>
      <c r="AP11">
        <f t="shared" si="12"/>
        <v>-6.2791916551935509</v>
      </c>
      <c r="AQ11">
        <f t="shared" si="13"/>
        <v>-2665.2810153292921</v>
      </c>
      <c r="AR11">
        <f t="shared" si="14"/>
        <v>269.69407642659081</v>
      </c>
      <c r="AS11">
        <f t="shared" si="15"/>
        <v>-89.5168926176502</v>
      </c>
      <c r="AT11">
        <f t="shared" si="16"/>
        <v>350.3381626534956</v>
      </c>
      <c r="AU11">
        <f t="shared" si="17"/>
        <v>530.51534646243624</v>
      </c>
      <c r="AW11">
        <v>8</v>
      </c>
      <c r="AX11">
        <f>(R11*SUMPRODUCT(K12:$K$23, X12:$X$23)-$AZ$3*SUMPRODUCT(K11:$K$22, W12:$W$23))/Z11</f>
        <v>7865.1552543182743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6163.3274441303829</v>
      </c>
      <c r="P12">
        <f t="shared" si="30"/>
        <v>308.16637220651916</v>
      </c>
      <c r="Q12" s="5">
        <f t="shared" si="31"/>
        <v>12.5</v>
      </c>
      <c r="R12">
        <f t="shared" si="0"/>
        <v>1000000</v>
      </c>
      <c r="S12">
        <f t="shared" si="1"/>
        <v>8016.1289418124188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6998.9323537620367</v>
      </c>
      <c r="AC12">
        <f t="shared" si="2"/>
        <v>7022.7984488214861</v>
      </c>
      <c r="AE12">
        <f t="shared" si="3"/>
        <v>5399.5895934816926</v>
      </c>
      <c r="AF12">
        <f t="shared" si="4"/>
        <v>-269.97947967408464</v>
      </c>
      <c r="AG12">
        <f t="shared" si="5"/>
        <v>-10.951043982386429</v>
      </c>
      <c r="AH12">
        <f t="shared" si="6"/>
        <v>-4883.5832879913469</v>
      </c>
      <c r="AI12">
        <f t="shared" si="7"/>
        <v>235.07578183387523</v>
      </c>
      <c r="AJ12">
        <f t="shared" si="8"/>
        <v>-23.866095059449435</v>
      </c>
      <c r="AK12">
        <f t="shared" si="32"/>
        <v>629.47135406686459</v>
      </c>
      <c r="AL12">
        <f t="shared" si="9"/>
        <v>840.68104084129038</v>
      </c>
      <c r="AN12">
        <f t="shared" si="10"/>
        <v>2897.7140483331973</v>
      </c>
      <c r="AO12">
        <f t="shared" si="11"/>
        <v>-144.88570241665985</v>
      </c>
      <c r="AP12">
        <f t="shared" si="12"/>
        <v>-5.8769270223765693</v>
      </c>
      <c r="AQ12">
        <f t="shared" si="13"/>
        <v>-2620.7969429567224</v>
      </c>
      <c r="AR12">
        <f t="shared" si="14"/>
        <v>126.15447593743859</v>
      </c>
      <c r="AS12">
        <f t="shared" si="15"/>
        <v>-12.807847288265691</v>
      </c>
      <c r="AT12">
        <f t="shared" si="16"/>
        <v>337.80863417931135</v>
      </c>
      <c r="AU12">
        <f t="shared" si="17"/>
        <v>451.15526282848424</v>
      </c>
      <c r="AW12">
        <v>9</v>
      </c>
      <c r="AX12">
        <f>(R12*SUMPRODUCT(K13:$K$23, X13:$X$23)-$AZ$3*SUMPRODUCT(K12:$K$22, W13:$W$23))/Z12</f>
        <v>8016.1289418124188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6163.3274441303829</v>
      </c>
      <c r="P13">
        <f t="shared" si="30"/>
        <v>308.16637220651916</v>
      </c>
      <c r="Q13" s="5">
        <f t="shared" si="31"/>
        <v>12.5</v>
      </c>
      <c r="R13">
        <f t="shared" si="0"/>
        <v>1000000</v>
      </c>
      <c r="S13">
        <f t="shared" si="1"/>
        <v>8025.261131119446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7022.7984488214861</v>
      </c>
      <c r="AC13">
        <f t="shared" si="2"/>
        <v>6919.9444013814136</v>
      </c>
      <c r="AE13">
        <f t="shared" si="3"/>
        <v>5314.4542643612667</v>
      </c>
      <c r="AF13">
        <f t="shared" si="4"/>
        <v>-265.72271321806335</v>
      </c>
      <c r="AG13">
        <f t="shared" si="5"/>
        <v>-10.778378871916141</v>
      </c>
      <c r="AH13">
        <f t="shared" si="6"/>
        <v>-5052.3736517138032</v>
      </c>
      <c r="AI13">
        <f t="shared" si="7"/>
        <v>-14.420479442515898</v>
      </c>
      <c r="AJ13">
        <f t="shared" si="8"/>
        <v>102.85404744007246</v>
      </c>
      <c r="AK13">
        <f t="shared" si="32"/>
        <v>624.09810099817446</v>
      </c>
      <c r="AL13">
        <f t="shared" si="9"/>
        <v>712.53166899573102</v>
      </c>
      <c r="AN13">
        <f t="shared" si="10"/>
        <v>2711.8244660389155</v>
      </c>
      <c r="AO13">
        <f t="shared" si="11"/>
        <v>-135.59122330194577</v>
      </c>
      <c r="AP13">
        <f t="shared" si="12"/>
        <v>-5.4999196672195083</v>
      </c>
      <c r="AQ13">
        <f t="shared" si="13"/>
        <v>-2578.0917096545154</v>
      </c>
      <c r="AR13">
        <f t="shared" si="14"/>
        <v>-7.3583865847655154</v>
      </c>
      <c r="AS13">
        <f t="shared" si="15"/>
        <v>52.483680996102962</v>
      </c>
      <c r="AT13">
        <f t="shared" si="16"/>
        <v>318.46063872349214</v>
      </c>
      <c r="AU13">
        <f t="shared" si="17"/>
        <v>363.58593313482959</v>
      </c>
      <c r="AW13">
        <v>10</v>
      </c>
      <c r="AX13">
        <f>(R13*SUMPRODUCT(K14:$K$23, X14:$X$23)-$AZ$3*SUMPRODUCT(K13:$K$22, W14:$W$23))/Z13</f>
        <v>8025.261131119446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6163.3274441303829</v>
      </c>
      <c r="P14">
        <f t="shared" si="30"/>
        <v>308.16637220651916</v>
      </c>
      <c r="Q14" s="5">
        <f t="shared" si="31"/>
        <v>12.5</v>
      </c>
      <c r="R14">
        <f t="shared" si="0"/>
        <v>1000000</v>
      </c>
      <c r="S14">
        <f t="shared" si="1"/>
        <v>7888.7300918902984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6919.9444013814136</v>
      </c>
      <c r="AC14">
        <f t="shared" si="2"/>
        <v>6692.8516830723365</v>
      </c>
      <c r="AE14">
        <f t="shared" si="3"/>
        <v>5229.0084686988657</v>
      </c>
      <c r="AF14">
        <f t="shared" si="4"/>
        <v>-261.45042343494333</v>
      </c>
      <c r="AG14">
        <f t="shared" si="5"/>
        <v>-10.605084096413474</v>
      </c>
      <c r="AH14">
        <f t="shared" si="6"/>
        <v>-5240.8789426805051</v>
      </c>
      <c r="AI14">
        <f t="shared" si="7"/>
        <v>-283.92598151299626</v>
      </c>
      <c r="AJ14">
        <f t="shared" si="8"/>
        <v>227.0927183090771</v>
      </c>
      <c r="AK14">
        <f t="shared" si="32"/>
        <v>611.01762575757027</v>
      </c>
      <c r="AL14">
        <f t="shared" si="9"/>
        <v>554.18436255365111</v>
      </c>
      <c r="AN14">
        <f t="shared" si="10"/>
        <v>2537.7817693303605</v>
      </c>
      <c r="AO14">
        <f t="shared" si="11"/>
        <v>-126.88908846651803</v>
      </c>
      <c r="AP14">
        <f t="shared" si="12"/>
        <v>-5.1469392798268521</v>
      </c>
      <c r="AQ14">
        <f t="shared" si="13"/>
        <v>-2543.5428371588487</v>
      </c>
      <c r="AR14">
        <f t="shared" si="14"/>
        <v>-137.79709557483341</v>
      </c>
      <c r="AS14">
        <f t="shared" si="15"/>
        <v>110.21434826932962</v>
      </c>
      <c r="AT14">
        <f t="shared" si="16"/>
        <v>296.54367566417915</v>
      </c>
      <c r="AU14">
        <f t="shared" si="17"/>
        <v>268.9609283586754</v>
      </c>
      <c r="AW14">
        <v>11</v>
      </c>
      <c r="AX14">
        <f>(R14*SUMPRODUCT(K15:$K$23, X15:$X$23)-$AZ$3*SUMPRODUCT(K14:$K$22, W15:$W$23))/Z14</f>
        <v>7888.7300918902984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6163.3274441303829</v>
      </c>
      <c r="P15">
        <f t="shared" si="30"/>
        <v>308.16637220651916</v>
      </c>
      <c r="Q15" s="5">
        <f t="shared" si="31"/>
        <v>12.5</v>
      </c>
      <c r="R15">
        <f t="shared" si="0"/>
        <v>1000000</v>
      </c>
      <c r="S15">
        <f t="shared" si="1"/>
        <v>7599.3002804765802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6692.8516830723365</v>
      </c>
      <c r="AC15">
        <f t="shared" si="2"/>
        <v>6341.3297024233525</v>
      </c>
      <c r="AE15">
        <f t="shared" si="3"/>
        <v>5143.0644855073315</v>
      </c>
      <c r="AF15">
        <f t="shared" si="4"/>
        <v>-257.1532242753666</v>
      </c>
      <c r="AG15">
        <f t="shared" si="5"/>
        <v>-10.430778934204822</v>
      </c>
      <c r="AH15">
        <f t="shared" si="6"/>
        <v>-5460.3456995613687</v>
      </c>
      <c r="AI15">
        <f t="shared" si="7"/>
        <v>-584.86521726360843</v>
      </c>
      <c r="AJ15">
        <f t="shared" si="8"/>
        <v>351.52198064898403</v>
      </c>
      <c r="AK15">
        <f t="shared" si="32"/>
        <v>600.93779680939326</v>
      </c>
      <c r="AL15">
        <f t="shared" si="9"/>
        <v>367.59456019476886</v>
      </c>
      <c r="AN15">
        <f t="shared" si="10"/>
        <v>2372.9164256770096</v>
      </c>
      <c r="AO15">
        <f t="shared" si="11"/>
        <v>-118.64582128385049</v>
      </c>
      <c r="AP15">
        <f t="shared" si="12"/>
        <v>-4.8125717138735791</v>
      </c>
      <c r="AQ15">
        <f t="shared" si="13"/>
        <v>-2519.3042080019482</v>
      </c>
      <c r="AR15">
        <f t="shared" si="14"/>
        <v>-269.8461753226623</v>
      </c>
      <c r="AS15">
        <f t="shared" si="15"/>
        <v>162.18584935479535</v>
      </c>
      <c r="AT15">
        <f t="shared" si="16"/>
        <v>277.26177124113951</v>
      </c>
      <c r="AU15">
        <f t="shared" si="17"/>
        <v>169.60144527327256</v>
      </c>
      <c r="AW15">
        <v>12</v>
      </c>
      <c r="AX15">
        <f>(R15*SUMPRODUCT(K16:$K$23, X16:$X$23)-$AZ$3*SUMPRODUCT(K15:$K$22, W16:$W$23))/Z15</f>
        <v>7599.3002804765802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6163.3274441303829</v>
      </c>
      <c r="P16">
        <f t="shared" si="30"/>
        <v>308.16637220651916</v>
      </c>
      <c r="Q16" s="5">
        <f t="shared" si="31"/>
        <v>12.5</v>
      </c>
      <c r="R16">
        <f t="shared" si="0"/>
        <v>1000000</v>
      </c>
      <c r="S16">
        <f t="shared" si="1"/>
        <v>7165.4463191049508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6341.3297024233525</v>
      </c>
      <c r="AC16">
        <f t="shared" si="2"/>
        <v>5878.7231809789992</v>
      </c>
      <c r="AE16">
        <f t="shared" si="3"/>
        <v>5056.5581408610979</v>
      </c>
      <c r="AF16">
        <f t="shared" si="4"/>
        <v>-252.82790704305492</v>
      </c>
      <c r="AG16">
        <f t="shared" si="5"/>
        <v>-10.255333232531497</v>
      </c>
      <c r="AH16">
        <f t="shared" si="6"/>
        <v>-5691.0329865021504</v>
      </c>
      <c r="AI16">
        <f t="shared" si="7"/>
        <v>-897.55808591663936</v>
      </c>
      <c r="AJ16">
        <f t="shared" si="8"/>
        <v>462.60652144435335</v>
      </c>
      <c r="AK16">
        <f t="shared" si="32"/>
        <v>609.63477851240441</v>
      </c>
      <c r="AL16">
        <f t="shared" si="9"/>
        <v>174.6832140401184</v>
      </c>
      <c r="AN16">
        <f t="shared" si="10"/>
        <v>2212.0071787210795</v>
      </c>
      <c r="AO16">
        <f t="shared" si="11"/>
        <v>-110.60035893605398</v>
      </c>
      <c r="AP16">
        <f t="shared" si="12"/>
        <v>-4.486227607515147</v>
      </c>
      <c r="AQ16">
        <f t="shared" si="13"/>
        <v>-2489.5601849714844</v>
      </c>
      <c r="AR16">
        <f t="shared" si="14"/>
        <v>-392.63959279397437</v>
      </c>
      <c r="AS16">
        <f t="shared" si="15"/>
        <v>202.36867012149835</v>
      </c>
      <c r="AT16">
        <f t="shared" si="16"/>
        <v>266.68664117008069</v>
      </c>
      <c r="AU16">
        <f t="shared" si="17"/>
        <v>76.415718497604644</v>
      </c>
      <c r="AW16">
        <v>13</v>
      </c>
      <c r="AX16">
        <f>(R16*SUMPRODUCT(K17:$K$23, X17:$X$23)-$AZ$3*SUMPRODUCT(K16:$K$22, W17:$W$23))/Z16</f>
        <v>7165.4463191049508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6163.3274441303829</v>
      </c>
      <c r="P17">
        <f t="shared" si="30"/>
        <v>308.16637220651916</v>
      </c>
      <c r="Q17" s="5">
        <f t="shared" si="31"/>
        <v>12.5</v>
      </c>
      <c r="R17">
        <f t="shared" si="0"/>
        <v>1000000</v>
      </c>
      <c r="S17">
        <f t="shared" si="1"/>
        <v>6604.5514909116919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5878.7231809789992</v>
      </c>
      <c r="AC17">
        <f t="shared" si="2"/>
        <v>5325.2047484903451</v>
      </c>
      <c r="AE17">
        <f t="shared" si="3"/>
        <v>4969.4488137684839</v>
      </c>
      <c r="AF17">
        <f t="shared" si="4"/>
        <v>-248.4724406884242</v>
      </c>
      <c r="AG17">
        <f t="shared" si="5"/>
        <v>-10.078664606934677</v>
      </c>
      <c r="AH17">
        <f t="shared" si="6"/>
        <v>-5929.2234617204103</v>
      </c>
      <c r="AI17">
        <f t="shared" si="7"/>
        <v>-1218.3257532472853</v>
      </c>
      <c r="AJ17">
        <f t="shared" si="8"/>
        <v>553.51843248865407</v>
      </c>
      <c r="AK17">
        <f t="shared" si="32"/>
        <v>654.00146248544399</v>
      </c>
      <c r="AL17">
        <f t="shared" si="9"/>
        <v>-10.805858273187255</v>
      </c>
      <c r="AN17">
        <f t="shared" si="10"/>
        <v>2047.5661025273162</v>
      </c>
      <c r="AO17">
        <f t="shared" si="11"/>
        <v>-102.3783051263658</v>
      </c>
      <c r="AP17">
        <f t="shared" si="12"/>
        <v>-4.15272050910849</v>
      </c>
      <c r="AQ17">
        <f t="shared" si="13"/>
        <v>-2443.0228440811507</v>
      </c>
      <c r="AR17">
        <f t="shared" si="14"/>
        <v>-501.98776718930884</v>
      </c>
      <c r="AS17">
        <f t="shared" si="15"/>
        <v>228.06665728152601</v>
      </c>
      <c r="AT17">
        <f t="shared" si="16"/>
        <v>269.46876319126358</v>
      </c>
      <c r="AU17">
        <f t="shared" si="17"/>
        <v>-4.4523467165192478</v>
      </c>
      <c r="AW17">
        <v>14</v>
      </c>
      <c r="AX17">
        <f>(R17*SUMPRODUCT(K18:$K$23, X18:$X$23)-$AZ$3*SUMPRODUCT(K17:$K$22, W18:$W$23))/Z17</f>
        <v>6604.5514909116919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6163.3274441303829</v>
      </c>
      <c r="P18">
        <f t="shared" si="30"/>
        <v>308.16637220651916</v>
      </c>
      <c r="Q18" s="5">
        <f t="shared" si="31"/>
        <v>12.5</v>
      </c>
      <c r="R18">
        <f t="shared" si="0"/>
        <v>1000000</v>
      </c>
      <c r="S18">
        <f t="shared" si="1"/>
        <v>5919.0555279193068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5325.2047484903451</v>
      </c>
      <c r="AC18">
        <f t="shared" si="2"/>
        <v>4688.0877069289181</v>
      </c>
      <c r="AE18">
        <f t="shared" si="3"/>
        <v>4881.5591420481742</v>
      </c>
      <c r="AF18">
        <f t="shared" si="4"/>
        <v>-244.07795710240873</v>
      </c>
      <c r="AG18">
        <f t="shared" si="5"/>
        <v>-9.90041334469643</v>
      </c>
      <c r="AH18">
        <f t="shared" si="6"/>
        <v>-6197.1692935119936</v>
      </c>
      <c r="AI18">
        <f t="shared" si="7"/>
        <v>-1569.5885219109241</v>
      </c>
      <c r="AJ18">
        <f t="shared" si="8"/>
        <v>637.11704156142696</v>
      </c>
      <c r="AK18">
        <f t="shared" si="32"/>
        <v>698.3842839338713</v>
      </c>
      <c r="AL18">
        <f t="shared" si="9"/>
        <v>-234.08719641562584</v>
      </c>
      <c r="AN18">
        <f t="shared" si="10"/>
        <v>1879.5933543014839</v>
      </c>
      <c r="AO18">
        <f t="shared" si="11"/>
        <v>-93.9796677150742</v>
      </c>
      <c r="AP18">
        <f t="shared" si="12"/>
        <v>-3.8120507374865875</v>
      </c>
      <c r="AQ18">
        <f t="shared" si="13"/>
        <v>-2386.1553001033813</v>
      </c>
      <c r="AR18">
        <f t="shared" si="14"/>
        <v>-604.35366425445795</v>
      </c>
      <c r="AS18">
        <f t="shared" si="15"/>
        <v>245.31526145325611</v>
      </c>
      <c r="AT18">
        <f t="shared" si="16"/>
        <v>268.90557312390558</v>
      </c>
      <c r="AU18">
        <f t="shared" si="17"/>
        <v>-90.132829677296243</v>
      </c>
      <c r="AW18">
        <v>15</v>
      </c>
      <c r="AX18">
        <f>(R18*SUMPRODUCT(K19:$K$23, X19:$X$23)-$AZ$3*SUMPRODUCT(K18:$K$22, W19:$W$23))/Z18</f>
        <v>5919.0555279193068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6163.3274441303829</v>
      </c>
      <c r="P19">
        <f t="shared" si="30"/>
        <v>308.16637220651916</v>
      </c>
      <c r="Q19" s="5">
        <f t="shared" si="31"/>
        <v>12.5</v>
      </c>
      <c r="R19">
        <f t="shared" si="0"/>
        <v>1000000</v>
      </c>
      <c r="S19">
        <f t="shared" si="1"/>
        <v>5096.4580912733054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4688.0877069289181</v>
      </c>
      <c r="AC19">
        <f t="shared" si="2"/>
        <v>3963.0857734006577</v>
      </c>
      <c r="AE19">
        <f t="shared" si="3"/>
        <v>4792.7001209854716</v>
      </c>
      <c r="AF19">
        <f t="shared" si="4"/>
        <v>-239.63500604927358</v>
      </c>
      <c r="AG19">
        <f t="shared" si="5"/>
        <v>-9.720196120582921</v>
      </c>
      <c r="AH19">
        <f t="shared" si="6"/>
        <v>-6497.0472533235852</v>
      </c>
      <c r="AI19">
        <f t="shared" si="7"/>
        <v>-1953.7023345079697</v>
      </c>
      <c r="AJ19">
        <f t="shared" si="8"/>
        <v>725.00193352826045</v>
      </c>
      <c r="AK19">
        <f t="shared" si="32"/>
        <v>678.30061712489965</v>
      </c>
      <c r="AL19">
        <f t="shared" si="9"/>
        <v>-550.39978385480958</v>
      </c>
      <c r="AN19">
        <f t="shared" si="10"/>
        <v>1719.1905314636986</v>
      </c>
      <c r="AO19">
        <f t="shared" si="11"/>
        <v>-85.959526573184931</v>
      </c>
      <c r="AP19">
        <f t="shared" si="12"/>
        <v>-3.4867337226682684</v>
      </c>
      <c r="AQ19">
        <f t="shared" si="13"/>
        <v>-2330.5572721894896</v>
      </c>
      <c r="AR19">
        <f t="shared" si="14"/>
        <v>-700.81300102164414</v>
      </c>
      <c r="AS19">
        <f t="shared" si="15"/>
        <v>260.06560559820127</v>
      </c>
      <c r="AT19">
        <f t="shared" si="16"/>
        <v>243.31336595441581</v>
      </c>
      <c r="AU19">
        <f t="shared" si="17"/>
        <v>-197.43402946902702</v>
      </c>
      <c r="AW19">
        <v>16</v>
      </c>
      <c r="AX19">
        <f>(R19*SUMPRODUCT(K20:$K$23, X20:$X$23)-$AZ$3*SUMPRODUCT(K19:$K$22, W20:$W$23))/Z19</f>
        <v>5096.4580912733054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6163.3274441303829</v>
      </c>
      <c r="P20">
        <f t="shared" si="30"/>
        <v>308.16637220651916</v>
      </c>
      <c r="Q20" s="5">
        <f t="shared" si="31"/>
        <v>12.5</v>
      </c>
      <c r="R20">
        <f t="shared" si="0"/>
        <v>1000000</v>
      </c>
      <c r="S20">
        <f t="shared" si="1"/>
        <v>4069.080491431559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3963.0857734006577</v>
      </c>
      <c r="AC20">
        <f t="shared" si="2"/>
        <v>3104.7100538240197</v>
      </c>
      <c r="AE20">
        <f t="shared" si="3"/>
        <v>4702.6213222115493</v>
      </c>
      <c r="AF20">
        <f t="shared" si="4"/>
        <v>-235.13106611057748</v>
      </c>
      <c r="AG20">
        <f t="shared" si="5"/>
        <v>-9.5375050344965651</v>
      </c>
      <c r="AH20">
        <f t="shared" si="6"/>
        <v>-6839.129990442143</v>
      </c>
      <c r="AI20">
        <f t="shared" si="7"/>
        <v>-2381.1772393756673</v>
      </c>
      <c r="AJ20">
        <f t="shared" si="8"/>
        <v>858.37571957663795</v>
      </c>
      <c r="AK20">
        <f t="shared" si="32"/>
        <v>457.78027840193852</v>
      </c>
      <c r="AL20">
        <f t="shared" si="9"/>
        <v>-1065.0212413970908</v>
      </c>
      <c r="AN20">
        <f t="shared" si="10"/>
        <v>1599.9984306410302</v>
      </c>
      <c r="AO20">
        <f t="shared" si="11"/>
        <v>-79.999921532051516</v>
      </c>
      <c r="AP20">
        <f t="shared" si="12"/>
        <v>-3.2449972136495475</v>
      </c>
      <c r="AQ20">
        <f t="shared" si="13"/>
        <v>-2326.9143955889153</v>
      </c>
      <c r="AR20">
        <f t="shared" si="14"/>
        <v>-810.16088369358602</v>
      </c>
      <c r="AS20">
        <f t="shared" si="15"/>
        <v>292.04983989165925</v>
      </c>
      <c r="AT20">
        <f t="shared" si="16"/>
        <v>155.75307404872225</v>
      </c>
      <c r="AU20">
        <f t="shared" si="17"/>
        <v>-362.35796975320449</v>
      </c>
      <c r="AW20">
        <v>17</v>
      </c>
      <c r="AX20">
        <f>(R20*SUMPRODUCT(K21:$K$23, X21:$X$23)-$AZ$3*SUMPRODUCT(K20:$K$22, W21:$W$23))/Z20</f>
        <v>4069.080491431559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6163.3274441303829</v>
      </c>
      <c r="P21">
        <f t="shared" si="30"/>
        <v>308.16637220651916</v>
      </c>
      <c r="Q21" s="5">
        <f t="shared" si="31"/>
        <v>12.5</v>
      </c>
      <c r="R21">
        <f t="shared" si="0"/>
        <v>1000000</v>
      </c>
      <c r="S21">
        <f t="shared" si="1"/>
        <v>2848.4176518352615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3104.7100538240197</v>
      </c>
      <c r="AC21">
        <f t="shared" si="2"/>
        <v>2131.0114247383826</v>
      </c>
      <c r="AE21">
        <f t="shared" si="3"/>
        <v>4611.0236640975127</v>
      </c>
      <c r="AF21">
        <f t="shared" si="4"/>
        <v>-230.55118320487566</v>
      </c>
      <c r="AG21">
        <f t="shared" si="5"/>
        <v>-9.3517335114346398</v>
      </c>
      <c r="AH21">
        <f t="shared" si="6"/>
        <v>-7231.7178173566745</v>
      </c>
      <c r="AI21">
        <f t="shared" si="7"/>
        <v>-2860.5970699754726</v>
      </c>
      <c r="AJ21">
        <f t="shared" si="8"/>
        <v>973.69862908563709</v>
      </c>
      <c r="AK21">
        <f t="shared" si="32"/>
        <v>383.9898640309645</v>
      </c>
      <c r="AL21">
        <f t="shared" si="9"/>
        <v>-1502.9085768588709</v>
      </c>
      <c r="AN21">
        <f t="shared" si="10"/>
        <v>1492.2797119842144</v>
      </c>
      <c r="AO21">
        <f t="shared" si="11"/>
        <v>-74.613985599210721</v>
      </c>
      <c r="AP21">
        <f t="shared" si="12"/>
        <v>-3.0265301606792372</v>
      </c>
      <c r="AQ21">
        <f t="shared" si="13"/>
        <v>-2340.4229879935633</v>
      </c>
      <c r="AR21">
        <f t="shared" si="14"/>
        <v>-925.78379176923909</v>
      </c>
      <c r="AS21">
        <f t="shared" si="15"/>
        <v>315.12106977133277</v>
      </c>
      <c r="AT21">
        <f t="shared" si="16"/>
        <v>124.27181585786528</v>
      </c>
      <c r="AU21">
        <f t="shared" si="17"/>
        <v>-486.39090614004101</v>
      </c>
      <c r="AW21">
        <v>18</v>
      </c>
      <c r="AX21">
        <f>(R21*SUMPRODUCT(K22:$K$23, X22:$X$23)-$AZ$3*SUMPRODUCT(K21:$K$22, W22:$W$23))/Z21</f>
        <v>2848.4176518352615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6163.3274441303829</v>
      </c>
      <c r="P22">
        <f t="shared" si="30"/>
        <v>308.16637220651916</v>
      </c>
      <c r="Q22" s="5">
        <f t="shared" si="31"/>
        <v>12.5</v>
      </c>
      <c r="R22">
        <f t="shared" si="0"/>
        <v>1000000</v>
      </c>
      <c r="S22">
        <f t="shared" si="1"/>
        <v>1477.4405258489742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2131.0114247383826</v>
      </c>
      <c r="AC22">
        <f t="shared" si="2"/>
        <v>1082.9308854582771</v>
      </c>
      <c r="AE22">
        <f t="shared" si="3"/>
        <v>4517.5812695445766</v>
      </c>
      <c r="AF22">
        <f t="shared" si="4"/>
        <v>-225.87906347722884</v>
      </c>
      <c r="AG22">
        <f t="shared" si="5"/>
        <v>-9.1622206318254165</v>
      </c>
      <c r="AH22">
        <f t="shared" si="6"/>
        <v>-7679.6435595901257</v>
      </c>
      <c r="AI22">
        <f t="shared" si="7"/>
        <v>-3397.1035741546029</v>
      </c>
      <c r="AJ22">
        <f t="shared" si="8"/>
        <v>1048.0805392801055</v>
      </c>
      <c r="AK22">
        <f t="shared" si="32"/>
        <v>449.58995415640118</v>
      </c>
      <c r="AL22">
        <f t="shared" si="9"/>
        <v>-1899.4330807180959</v>
      </c>
      <c r="AN22">
        <f t="shared" si="10"/>
        <v>1366.3912744120132</v>
      </c>
      <c r="AO22">
        <f t="shared" si="11"/>
        <v>-68.319563720600669</v>
      </c>
      <c r="AP22">
        <f t="shared" si="12"/>
        <v>-2.7712126420309087</v>
      </c>
      <c r="AQ22">
        <f t="shared" si="13"/>
        <v>-2322.7911849998031</v>
      </c>
      <c r="AR22">
        <f t="shared" si="14"/>
        <v>-1027.4906869504211</v>
      </c>
      <c r="AS22">
        <f t="shared" si="15"/>
        <v>317.0032852331496</v>
      </c>
      <c r="AT22">
        <f t="shared" si="16"/>
        <v>135.98334014797561</v>
      </c>
      <c r="AU22">
        <f t="shared" si="17"/>
        <v>-574.50406156929591</v>
      </c>
      <c r="AW22">
        <v>19</v>
      </c>
      <c r="AX22">
        <f>(R22*SUMPRODUCT(K23:$K$23, X23:$X$23)-$AZ$3*SUMPRODUCT(K22:$K$22, W23:$W$23))/Z22</f>
        <v>1477.4405258489742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6163.3274441303829</v>
      </c>
      <c r="P23">
        <f t="shared" si="30"/>
        <v>308.16637220651916</v>
      </c>
      <c r="Q23" s="5">
        <f t="shared" si="31"/>
        <v>12.5</v>
      </c>
      <c r="R23">
        <f t="shared" si="0"/>
        <v>1000000</v>
      </c>
      <c r="S23">
        <f t="shared" si="1"/>
        <v>1509.4468365716389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1082.9308854582771</v>
      </c>
      <c r="AC23">
        <f t="shared" si="2"/>
        <v>1082.9308854582771</v>
      </c>
      <c r="AE23">
        <f t="shared" si="3"/>
        <v>4421.7904763051538</v>
      </c>
      <c r="AF23">
        <f t="shared" si="4"/>
        <v>-221.08952381525771</v>
      </c>
      <c r="AG23">
        <f t="shared" si="5"/>
        <v>-8.9679449055481921</v>
      </c>
      <c r="AH23">
        <f t="shared" si="6"/>
        <v>-8212.2815967177594</v>
      </c>
      <c r="AI23">
        <f t="shared" si="7"/>
        <v>-4020.548589133412</v>
      </c>
      <c r="AJ23">
        <f t="shared" si="8"/>
        <v>0</v>
      </c>
      <c r="AK23">
        <f t="shared" si="32"/>
        <v>548.96934796281516</v>
      </c>
      <c r="AL23">
        <f t="shared" si="9"/>
        <v>-3471.579241170597</v>
      </c>
      <c r="AN23">
        <f t="shared" si="10"/>
        <v>1211.5393729770642</v>
      </c>
      <c r="AO23">
        <f t="shared" si="11"/>
        <v>-60.57696864885321</v>
      </c>
      <c r="AP23">
        <f t="shared" si="12"/>
        <v>-2.4571535910583258</v>
      </c>
      <c r="AQ23">
        <f t="shared" si="13"/>
        <v>-2250.1071793687333</v>
      </c>
      <c r="AR23">
        <f t="shared" si="14"/>
        <v>-1101.6019286315809</v>
      </c>
      <c r="AS23">
        <f t="shared" si="15"/>
        <v>0</v>
      </c>
      <c r="AT23">
        <f t="shared" si="16"/>
        <v>150.41372565672819</v>
      </c>
      <c r="AU23">
        <f t="shared" si="17"/>
        <v>-951.18820297485263</v>
      </c>
      <c r="AW23">
        <v>20</v>
      </c>
      <c r="AX23">
        <f>(R23*SUMPRODUCT(K$23:$K24, X$23:$X24)-$AZ$3*SUMPRODUCT(K$22:$K23, W$23:$W24))/Z23</f>
        <v>1509.4468365716389</v>
      </c>
    </row>
    <row r="25" spans="5:50" x14ac:dyDescent="0.25">
      <c r="AN25" s="6">
        <f t="shared" ref="AN25:AU25" si="33">SUM(AN3:AN23)</f>
        <v>57800.61696157133</v>
      </c>
      <c r="AO25" s="6">
        <f t="shared" si="33"/>
        <v>-7512.526431176354</v>
      </c>
      <c r="AP25" s="6">
        <f t="shared" si="33"/>
        <v>-204.72689059912256</v>
      </c>
      <c r="AQ25" s="6">
        <f t="shared" si="33"/>
        <v>-53209.413619180195</v>
      </c>
      <c r="AR25" s="6">
        <f t="shared" si="33"/>
        <v>-3126.0499793843246</v>
      </c>
      <c r="AS25" s="6">
        <f t="shared" si="33"/>
        <v>-3346.0517790753393</v>
      </c>
      <c r="AT25" s="6">
        <f t="shared" si="33"/>
        <v>6472.1017584596675</v>
      </c>
      <c r="AU25" s="7">
        <f t="shared" si="33"/>
        <v>2.8421709430404007E-12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DECF-5F95-4B49-9405-C3E6A9A72A12}">
  <sheetPr codeName="Sheet21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6129.4527781607685</v>
      </c>
      <c r="K3">
        <v>1</v>
      </c>
      <c r="L3" s="2">
        <v>0</v>
      </c>
      <c r="O3">
        <f>$C$3</f>
        <v>6129.4527781607685</v>
      </c>
      <c r="P3">
        <f>O3*B5</f>
        <v>4903.5622225286152</v>
      </c>
      <c r="Q3" s="5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6129.4527781607685</v>
      </c>
      <c r="AF3">
        <f t="shared" ref="AF3:AF23" si="4">-$Z3*P3</f>
        <v>-4903.5622225286152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1125.8905556321533</v>
      </c>
      <c r="AJ3">
        <f t="shared" ref="AJ3:AJ23" si="8">AB3-AC3</f>
        <v>0</v>
      </c>
      <c r="AL3">
        <f t="shared" ref="AL3:AL23" si="9">SUM(AI3:AK3)</f>
        <v>1125.8905556321533</v>
      </c>
      <c r="AN3">
        <f t="shared" ref="AN3:AN23" si="10">AE3*$K3</f>
        <v>6129.4527781607685</v>
      </c>
      <c r="AO3">
        <f t="shared" ref="AO3:AO23" si="11">AF3*$K3</f>
        <v>-4903.5622225286152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1125.8905556321533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1125.8905556321533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5017.8281133469382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2000000</v>
      </c>
      <c r="S4">
        <f t="shared" si="1"/>
        <v>150.60024000362395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148.70342998077831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-5190</v>
      </c>
      <c r="AI4">
        <f t="shared" si="7"/>
        <v>-5190</v>
      </c>
      <c r="AJ4">
        <f t="shared" si="8"/>
        <v>-148.70342998077831</v>
      </c>
      <c r="AK4">
        <f>G4*MAX(0, SUM(AB4, AE4:AF4))</f>
        <v>0</v>
      </c>
      <c r="AL4">
        <f t="shared" si="9"/>
        <v>-5338.7034299807783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-4869.1246833661689</v>
      </c>
      <c r="AR4">
        <f t="shared" si="14"/>
        <v>-4869.1246833661689</v>
      </c>
      <c r="AS4">
        <f t="shared" si="15"/>
        <v>-139.50973823133342</v>
      </c>
      <c r="AT4">
        <f t="shared" si="16"/>
        <v>0</v>
      </c>
      <c r="AU4">
        <f t="shared" si="17"/>
        <v>-5008.6344215975023</v>
      </c>
      <c r="AW4">
        <v>1</v>
      </c>
      <c r="AX4">
        <f>(R4*SUMPRODUCT(K5:$K$23, X5:$X$23)-$AZ$3*SUMPRODUCT(K4:$K$22, W5:$W$23))/Z4</f>
        <v>150.60024000362395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6129.4527781607685</v>
      </c>
      <c r="P5">
        <f t="shared" ref="P5:P23" si="30">O5*$C$5</f>
        <v>306.47263890803845</v>
      </c>
      <c r="Q5" s="5">
        <f t="shared" ref="Q5:Q23" si="31">$C$8</f>
        <v>12.5</v>
      </c>
      <c r="R5">
        <f t="shared" si="0"/>
        <v>2000000</v>
      </c>
      <c r="S5">
        <f t="shared" si="1"/>
        <v>374.11319792612045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148.70342998077831</v>
      </c>
      <c r="AC5">
        <f t="shared" si="2"/>
        <v>364.74715594778536</v>
      </c>
      <c r="AE5">
        <f t="shared" si="3"/>
        <v>5975.9999934348643</v>
      </c>
      <c r="AF5">
        <f t="shared" si="4"/>
        <v>-298.79999967174325</v>
      </c>
      <c r="AG5">
        <f t="shared" si="5"/>
        <v>-12.187058555062501</v>
      </c>
      <c r="AH5">
        <f t="shared" si="6"/>
        <v>-5132.5311900000006</v>
      </c>
      <c r="AI5">
        <f t="shared" si="7"/>
        <v>532.48174520805787</v>
      </c>
      <c r="AJ5">
        <f t="shared" si="8"/>
        <v>-216.04372596700705</v>
      </c>
      <c r="AK5">
        <f>G5*SUM(AB5, AE5:AF5)</f>
        <v>238.86204037349987</v>
      </c>
      <c r="AL5">
        <f t="shared" si="9"/>
        <v>555.30005961455072</v>
      </c>
      <c r="AN5">
        <f t="shared" si="10"/>
        <v>5160.6495646702479</v>
      </c>
      <c r="AO5">
        <f t="shared" si="11"/>
        <v>-258.03247823351245</v>
      </c>
      <c r="AP5">
        <f t="shared" si="12"/>
        <v>-10.52428689690219</v>
      </c>
      <c r="AQ5">
        <f t="shared" si="13"/>
        <v>-4432.2615261760993</v>
      </c>
      <c r="AR5">
        <f t="shared" si="14"/>
        <v>459.83127336373366</v>
      </c>
      <c r="AS5">
        <f t="shared" si="15"/>
        <v>-186.5672626482953</v>
      </c>
      <c r="AT5">
        <f t="shared" si="16"/>
        <v>206.27230355153196</v>
      </c>
      <c r="AU5">
        <f t="shared" si="17"/>
        <v>479.53631426697035</v>
      </c>
      <c r="AW5">
        <v>2</v>
      </c>
      <c r="AX5">
        <f>(R5*SUMPRODUCT(K6:$K$23, X6:$X$23)-$AZ$3*SUMPRODUCT(K5:$K$22, W6:$W$23))/Z5</f>
        <v>374.11319792612045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6129.4527781607685</v>
      </c>
      <c r="P6">
        <f t="shared" si="30"/>
        <v>306.47263890803845</v>
      </c>
      <c r="Q6" s="5">
        <f t="shared" si="31"/>
        <v>12.5</v>
      </c>
      <c r="R6">
        <f t="shared" si="0"/>
        <v>2000000</v>
      </c>
      <c r="S6">
        <f t="shared" si="1"/>
        <v>661.08378933068468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364.74715594778536</v>
      </c>
      <c r="AC6">
        <f t="shared" si="2"/>
        <v>636.41029424482986</v>
      </c>
      <c r="AE6">
        <f t="shared" si="3"/>
        <v>5900.6844655176055</v>
      </c>
      <c r="AF6">
        <f t="shared" si="4"/>
        <v>-295.03422327588027</v>
      </c>
      <c r="AG6">
        <f t="shared" si="5"/>
        <v>-12.033465056093048</v>
      </c>
      <c r="AH6">
        <f t="shared" si="6"/>
        <v>-5075.66614701243</v>
      </c>
      <c r="AI6">
        <f t="shared" si="7"/>
        <v>517.95063017320263</v>
      </c>
      <c r="AJ6">
        <f t="shared" si="8"/>
        <v>-271.6631382970445</v>
      </c>
      <c r="AK6">
        <f>G6*SUM(AB6, AE6:AF6)</f>
        <v>349.26824779408639</v>
      </c>
      <c r="AL6">
        <f t="shared" si="9"/>
        <v>595.55573967024452</v>
      </c>
      <c r="AN6">
        <f t="shared" si="10"/>
        <v>4595.6077725529485</v>
      </c>
      <c r="AO6">
        <f t="shared" si="11"/>
        <v>-229.78038862764743</v>
      </c>
      <c r="AP6">
        <f t="shared" si="12"/>
        <v>-9.3719780926592087</v>
      </c>
      <c r="AQ6">
        <f t="shared" si="13"/>
        <v>-3953.0618748393072</v>
      </c>
      <c r="AR6">
        <f t="shared" si="14"/>
        <v>403.39353099333522</v>
      </c>
      <c r="AS6">
        <f t="shared" si="15"/>
        <v>-211.57837487663562</v>
      </c>
      <c r="AT6">
        <f t="shared" si="16"/>
        <v>272.01926889131732</v>
      </c>
      <c r="AU6">
        <f t="shared" si="17"/>
        <v>463.83442500801692</v>
      </c>
      <c r="AW6">
        <v>3</v>
      </c>
      <c r="AX6">
        <f>(R6*SUMPRODUCT(K7:$K$23, X7:$X$23)-$AZ$3*SUMPRODUCT(K6:$K$22, W7:$W$23))/Z6</f>
        <v>661.08378933068468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6129.4527781607685</v>
      </c>
      <c r="P7">
        <f t="shared" si="30"/>
        <v>306.47263890803845</v>
      </c>
      <c r="Q7" s="5">
        <f t="shared" si="31"/>
        <v>12.5</v>
      </c>
      <c r="R7">
        <f t="shared" si="0"/>
        <v>2000000</v>
      </c>
      <c r="S7">
        <f t="shared" si="1"/>
        <v>903.1467055538709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636.41029424482986</v>
      </c>
      <c r="AC7">
        <f t="shared" si="2"/>
        <v>858.47686203829653</v>
      </c>
      <c r="AE7">
        <f t="shared" si="3"/>
        <v>5826.2886357763591</v>
      </c>
      <c r="AF7">
        <f t="shared" si="4"/>
        <v>-291.31443178881796</v>
      </c>
      <c r="AG7">
        <f t="shared" si="5"/>
        <v>-11.881747128665827</v>
      </c>
      <c r="AH7">
        <f t="shared" si="6"/>
        <v>-5021.324298606507</v>
      </c>
      <c r="AI7">
        <f t="shared" si="7"/>
        <v>501.76815825236827</v>
      </c>
      <c r="AJ7">
        <f t="shared" si="8"/>
        <v>-222.06656779346667</v>
      </c>
      <c r="AK7">
        <f>G7*SUM(AB7, AE7:AF7)</f>
        <v>303.01497886320936</v>
      </c>
      <c r="AL7">
        <f t="shared" si="9"/>
        <v>582.7165693221109</v>
      </c>
      <c r="AN7">
        <f t="shared" si="10"/>
        <v>4107.6005700702462</v>
      </c>
      <c r="AO7">
        <f t="shared" si="11"/>
        <v>-205.38002850351231</v>
      </c>
      <c r="AP7">
        <f t="shared" si="12"/>
        <v>-8.3767685279867496</v>
      </c>
      <c r="AQ7">
        <f t="shared" si="13"/>
        <v>-3540.0914442878925</v>
      </c>
      <c r="AR7">
        <f t="shared" si="14"/>
        <v>353.75232875085436</v>
      </c>
      <c r="AS7">
        <f t="shared" si="15"/>
        <v>-156.5594870911232</v>
      </c>
      <c r="AT7">
        <f t="shared" si="16"/>
        <v>213.6290489069616</v>
      </c>
      <c r="AU7">
        <f t="shared" si="17"/>
        <v>410.82189056669273</v>
      </c>
      <c r="AW7">
        <v>4</v>
      </c>
      <c r="AX7">
        <f>(R7*SUMPRODUCT(K8:$K$23, X8:$X$23)-$AZ$3*SUMPRODUCT(K7:$K$22, W8:$W$23))/Z7</f>
        <v>903.1467055538709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6129.4527781607685</v>
      </c>
      <c r="P8">
        <f t="shared" si="30"/>
        <v>306.47263890803845</v>
      </c>
      <c r="Q8" s="5">
        <f t="shared" si="31"/>
        <v>12.5</v>
      </c>
      <c r="R8">
        <f t="shared" si="0"/>
        <v>2000000</v>
      </c>
      <c r="S8">
        <f t="shared" si="1"/>
        <v>1016.9576660451617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858.47686203829653</v>
      </c>
      <c r="AC8">
        <f t="shared" si="2"/>
        <v>954.46527335952123</v>
      </c>
      <c r="AE8">
        <f t="shared" si="3"/>
        <v>5752.795830924676</v>
      </c>
      <c r="AF8">
        <f t="shared" si="4"/>
        <v>-287.63979154623382</v>
      </c>
      <c r="AG8">
        <f t="shared" si="5"/>
        <v>-11.731870770384836</v>
      </c>
      <c r="AH8">
        <f t="shared" si="6"/>
        <v>-4969.4219190931954</v>
      </c>
      <c r="AI8">
        <f t="shared" si="7"/>
        <v>484.00224951486143</v>
      </c>
      <c r="AJ8">
        <f t="shared" si="8"/>
        <v>-95.988411321224703</v>
      </c>
      <c r="AK8">
        <f t="shared" ref="AK8:AK23" si="32">G8*SUM(AB8:AB8, AE8:AF8)</f>
        <v>134.69338080017653</v>
      </c>
      <c r="AL8">
        <f t="shared" si="9"/>
        <v>522.70721899381329</v>
      </c>
      <c r="AN8">
        <f t="shared" si="10"/>
        <v>3781.6198568572299</v>
      </c>
      <c r="AO8">
        <f t="shared" si="11"/>
        <v>-189.08099284286152</v>
      </c>
      <c r="AP8">
        <f t="shared" si="12"/>
        <v>-7.7119850534030059</v>
      </c>
      <c r="AQ8">
        <f t="shared" si="13"/>
        <v>-3266.6663581773219</v>
      </c>
      <c r="AR8">
        <f t="shared" si="14"/>
        <v>318.16052078364345</v>
      </c>
      <c r="AS8">
        <f t="shared" si="15"/>
        <v>-63.098307840029356</v>
      </c>
      <c r="AT8">
        <f t="shared" si="16"/>
        <v>88.541150840617973</v>
      </c>
      <c r="AU8">
        <f t="shared" si="17"/>
        <v>343.60336378423204</v>
      </c>
      <c r="AW8">
        <v>5</v>
      </c>
      <c r="AX8">
        <f>(R8*SUMPRODUCT(K9:$K$23, X9:$X$23)-$AZ$3*SUMPRODUCT(K8:$K$22, W9:$W$23))/Z8</f>
        <v>1016.9576660451617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6129.4527781607685</v>
      </c>
      <c r="P9">
        <f t="shared" si="30"/>
        <v>306.47263890803845</v>
      </c>
      <c r="Q9" s="5">
        <f t="shared" si="31"/>
        <v>12.5</v>
      </c>
      <c r="R9">
        <f t="shared" si="0"/>
        <v>2000000</v>
      </c>
      <c r="S9">
        <f t="shared" si="1"/>
        <v>1050.0545700043649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954.46527335952123</v>
      </c>
      <c r="AC9">
        <f t="shared" si="2"/>
        <v>973.08705133750493</v>
      </c>
      <c r="AE9">
        <f t="shared" si="3"/>
        <v>5680.1725363550831</v>
      </c>
      <c r="AF9">
        <f t="shared" si="4"/>
        <v>-284.00862681775419</v>
      </c>
      <c r="AG9">
        <f t="shared" si="5"/>
        <v>-11.583767633779498</v>
      </c>
      <c r="AH9">
        <f t="shared" si="6"/>
        <v>-4925.5086242383695</v>
      </c>
      <c r="AI9">
        <f t="shared" si="7"/>
        <v>459.07151766518018</v>
      </c>
      <c r="AJ9">
        <f t="shared" si="8"/>
        <v>-18.621777977983697</v>
      </c>
      <c r="AK9">
        <f t="shared" si="32"/>
        <v>37.468712179091419</v>
      </c>
      <c r="AL9">
        <f t="shared" si="9"/>
        <v>477.91845186628791</v>
      </c>
      <c r="AN9">
        <f t="shared" si="10"/>
        <v>3548.6415964495959</v>
      </c>
      <c r="AO9">
        <f t="shared" si="11"/>
        <v>-177.43207982247984</v>
      </c>
      <c r="AP9">
        <f t="shared" si="12"/>
        <v>-7.2368646208789649</v>
      </c>
      <c r="AQ9">
        <f t="shared" si="13"/>
        <v>-3077.1714548761815</v>
      </c>
      <c r="AR9">
        <f t="shared" si="14"/>
        <v>286.80119713005593</v>
      </c>
      <c r="AS9">
        <f t="shared" si="15"/>
        <v>-11.633804344775458</v>
      </c>
      <c r="AT9">
        <f t="shared" si="16"/>
        <v>23.408273208799852</v>
      </c>
      <c r="AU9">
        <f t="shared" si="17"/>
        <v>298.57566599408034</v>
      </c>
      <c r="AW9">
        <v>6</v>
      </c>
      <c r="AX9">
        <f>(R9*SUMPRODUCT(K10:$K$23, X10:$X$23)-$AZ$3*SUMPRODUCT(K9:$K$22, W10:$W$23))/Z9</f>
        <v>1050.0545700043649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6129.4527781607685</v>
      </c>
      <c r="P10">
        <f t="shared" si="30"/>
        <v>306.47263890803845</v>
      </c>
      <c r="Q10" s="5">
        <f t="shared" si="31"/>
        <v>12.5</v>
      </c>
      <c r="R10">
        <f t="shared" si="0"/>
        <v>2000000</v>
      </c>
      <c r="S10">
        <f t="shared" si="1"/>
        <v>1070.2634755550682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973.08705133750493</v>
      </c>
      <c r="AC10">
        <f t="shared" si="2"/>
        <v>979.28309423153758</v>
      </c>
      <c r="AE10">
        <f t="shared" si="3"/>
        <v>5608.4035563582374</v>
      </c>
      <c r="AF10">
        <f t="shared" si="4"/>
        <v>-280.42017781791191</v>
      </c>
      <c r="AG10">
        <f t="shared" si="5"/>
        <v>-11.437406729726696</v>
      </c>
      <c r="AH10">
        <f t="shared" si="6"/>
        <v>-4883.7164344014373</v>
      </c>
      <c r="AI10">
        <f t="shared" si="7"/>
        <v>432.82953740916128</v>
      </c>
      <c r="AJ10">
        <f t="shared" si="8"/>
        <v>-6.1960428940326437</v>
      </c>
      <c r="AK10">
        <f t="shared" si="32"/>
        <v>25.834388762499106</v>
      </c>
      <c r="AL10">
        <f t="shared" si="9"/>
        <v>452.46788327762772</v>
      </c>
      <c r="AN10">
        <f t="shared" si="10"/>
        <v>3329.0304131861812</v>
      </c>
      <c r="AO10">
        <f t="shared" si="11"/>
        <v>-166.4515206593091</v>
      </c>
      <c r="AP10">
        <f t="shared" si="12"/>
        <v>-6.789004120089464</v>
      </c>
      <c r="AQ10">
        <f t="shared" si="13"/>
        <v>-2898.8713768765533</v>
      </c>
      <c r="AR10">
        <f t="shared" si="14"/>
        <v>256.91851153022947</v>
      </c>
      <c r="AS10">
        <f t="shared" si="15"/>
        <v>-3.6778407666930835</v>
      </c>
      <c r="AT10">
        <f t="shared" si="16"/>
        <v>15.334749903817613</v>
      </c>
      <c r="AU10">
        <f t="shared" si="17"/>
        <v>268.57542066735402</v>
      </c>
      <c r="AW10">
        <v>7</v>
      </c>
      <c r="AX10">
        <f>(R10*SUMPRODUCT(K11:$K$23, X11:$X$23)-$AZ$3*SUMPRODUCT(K10:$K$22, W11:$W$23))/Z10</f>
        <v>1070.2634755550682</v>
      </c>
    </row>
    <row r="11" spans="1:52" x14ac:dyDescent="0.25">
      <c r="A11" t="s">
        <v>33</v>
      </c>
      <c r="C11" s="25">
        <f>AU25</f>
        <v>-2.4158453015843406E-13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6129.4527781607685</v>
      </c>
      <c r="P11">
        <f t="shared" si="30"/>
        <v>306.47263890803845</v>
      </c>
      <c r="Q11" s="5">
        <f t="shared" si="31"/>
        <v>12.5</v>
      </c>
      <c r="R11">
        <f t="shared" si="0"/>
        <v>2000000</v>
      </c>
      <c r="S11">
        <f t="shared" si="1"/>
        <v>1073.8219948377337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979.28309423153758</v>
      </c>
      <c r="AC11">
        <f t="shared" si="2"/>
        <v>970.11294066298069</v>
      </c>
      <c r="AE11">
        <f t="shared" si="3"/>
        <v>5537.4740765809747</v>
      </c>
      <c r="AF11">
        <f t="shared" si="4"/>
        <v>-276.87370382904879</v>
      </c>
      <c r="AG11">
        <f t="shared" si="5"/>
        <v>-11.292757846815842</v>
      </c>
      <c r="AH11">
        <f t="shared" si="6"/>
        <v>-4843.9704981738505</v>
      </c>
      <c r="AI11">
        <f t="shared" si="7"/>
        <v>405.3371167312589</v>
      </c>
      <c r="AJ11">
        <f t="shared" si="8"/>
        <v>9.1701535685568842</v>
      </c>
      <c r="AK11">
        <f t="shared" si="32"/>
        <v>14.97572032076031</v>
      </c>
      <c r="AL11">
        <f t="shared" si="9"/>
        <v>429.48299062057612</v>
      </c>
      <c r="AN11">
        <f t="shared" si="10"/>
        <v>3125.9421450790446</v>
      </c>
      <c r="AO11">
        <f t="shared" si="11"/>
        <v>-156.29710725395228</v>
      </c>
      <c r="AP11">
        <f t="shared" si="12"/>
        <v>-6.3748393580434541</v>
      </c>
      <c r="AQ11">
        <f t="shared" si="13"/>
        <v>-2734.4546124016069</v>
      </c>
      <c r="AR11">
        <f t="shared" si="14"/>
        <v>228.81558606544175</v>
      </c>
      <c r="AS11">
        <f t="shared" si="15"/>
        <v>5.176614665887147</v>
      </c>
      <c r="AT11">
        <f t="shared" si="16"/>
        <v>8.453896967493419</v>
      </c>
      <c r="AU11">
        <f t="shared" si="17"/>
        <v>242.44609769882231</v>
      </c>
      <c r="AW11">
        <v>8</v>
      </c>
      <c r="AX11">
        <f>(R11*SUMPRODUCT(K12:$K$23, X12:$X$23)-$AZ$3*SUMPRODUCT(K11:$K$22, W12:$W$23))/Z11</f>
        <v>1073.8219948377337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6129.4527781607685</v>
      </c>
      <c r="P12">
        <f t="shared" si="30"/>
        <v>306.47263890803845</v>
      </c>
      <c r="Q12" s="5">
        <f t="shared" si="31"/>
        <v>12.5</v>
      </c>
      <c r="R12">
        <f t="shared" si="0"/>
        <v>2000000</v>
      </c>
      <c r="S12">
        <f t="shared" si="1"/>
        <v>1063.814131789775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970.11294066298069</v>
      </c>
      <c r="AC12">
        <f t="shared" si="2"/>
        <v>948.90350282893257</v>
      </c>
      <c r="AE12">
        <f t="shared" si="3"/>
        <v>5467.364117297383</v>
      </c>
      <c r="AF12">
        <f t="shared" si="4"/>
        <v>-273.3682058648692</v>
      </c>
      <c r="AG12">
        <f t="shared" si="5"/>
        <v>-11.149780239717307</v>
      </c>
      <c r="AH12">
        <f t="shared" si="6"/>
        <v>-4808.0045808603136</v>
      </c>
      <c r="AI12">
        <f t="shared" si="7"/>
        <v>374.84155033248317</v>
      </c>
      <c r="AJ12">
        <f t="shared" si="8"/>
        <v>21.209437834048117</v>
      </c>
      <c r="AK12">
        <f t="shared" si="32"/>
        <v>14.177450359819638</v>
      </c>
      <c r="AL12">
        <f t="shared" si="9"/>
        <v>410.22843852635094</v>
      </c>
      <c r="AN12">
        <f t="shared" si="10"/>
        <v>2934.0855514594532</v>
      </c>
      <c r="AO12">
        <f t="shared" si="11"/>
        <v>-146.70427757297267</v>
      </c>
      <c r="AP12">
        <f t="shared" si="12"/>
        <v>-5.9835797289963546</v>
      </c>
      <c r="AQ12">
        <f t="shared" si="13"/>
        <v>-2580.2372897429236</v>
      </c>
      <c r="AR12">
        <f t="shared" si="14"/>
        <v>201.16040441456087</v>
      </c>
      <c r="AS12">
        <f t="shared" si="15"/>
        <v>11.382140235836282</v>
      </c>
      <c r="AT12">
        <f t="shared" si="16"/>
        <v>7.6083925205704048</v>
      </c>
      <c r="AU12">
        <f t="shared" si="17"/>
        <v>220.15093717096758</v>
      </c>
      <c r="AW12">
        <v>9</v>
      </c>
      <c r="AX12">
        <f>(R12*SUMPRODUCT(K13:$K$23, X13:$X$23)-$AZ$3*SUMPRODUCT(K12:$K$22, W13:$W$23))/Z12</f>
        <v>1063.814131789775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6129.4527781607685</v>
      </c>
      <c r="P13">
        <f t="shared" si="30"/>
        <v>306.47263890803845</v>
      </c>
      <c r="Q13" s="5">
        <f t="shared" si="31"/>
        <v>12.5</v>
      </c>
      <c r="R13">
        <f t="shared" si="0"/>
        <v>2000000</v>
      </c>
      <c r="S13">
        <f t="shared" si="1"/>
        <v>1038.8394380202828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948.90350282893257</v>
      </c>
      <c r="AC13">
        <f t="shared" si="2"/>
        <v>914.88059735727802</v>
      </c>
      <c r="AE13">
        <f t="shared" si="3"/>
        <v>5398.0598097465218</v>
      </c>
      <c r="AF13">
        <f t="shared" si="4"/>
        <v>-269.90299048732612</v>
      </c>
      <c r="AG13">
        <f t="shared" si="5"/>
        <v>-11.00844562539865</v>
      </c>
      <c r="AH13">
        <f t="shared" si="6"/>
        <v>-4773.8899074373621</v>
      </c>
      <c r="AI13">
        <f t="shared" si="7"/>
        <v>343.25846619643471</v>
      </c>
      <c r="AJ13">
        <f t="shared" si="8"/>
        <v>34.022905471654553</v>
      </c>
      <c r="AK13">
        <f t="shared" si="32"/>
        <v>12.154120644176258</v>
      </c>
      <c r="AL13">
        <f t="shared" si="9"/>
        <v>389.43549231226552</v>
      </c>
      <c r="AN13">
        <f t="shared" si="10"/>
        <v>2754.4861491006495</v>
      </c>
      <c r="AO13">
        <f t="shared" si="11"/>
        <v>-137.72430745503249</v>
      </c>
      <c r="AP13">
        <f t="shared" si="12"/>
        <v>-5.6173166039284927</v>
      </c>
      <c r="AQ13">
        <f t="shared" si="13"/>
        <v>-2435.9888720805161</v>
      </c>
      <c r="AR13">
        <f t="shared" si="14"/>
        <v>175.15565296117217</v>
      </c>
      <c r="AS13">
        <f t="shared" si="15"/>
        <v>17.360982496826725</v>
      </c>
      <c r="AT13">
        <f t="shared" si="16"/>
        <v>6.2019240521260208</v>
      </c>
      <c r="AU13">
        <f t="shared" si="17"/>
        <v>198.71855951012492</v>
      </c>
      <c r="AW13">
        <v>10</v>
      </c>
      <c r="AX13">
        <f>(R13*SUMPRODUCT(K14:$K$23, X14:$X$23)-$AZ$3*SUMPRODUCT(K13:$K$22, W14:$W$23))/Z13</f>
        <v>1038.8394380202828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6129.4527781607685</v>
      </c>
      <c r="P14">
        <f t="shared" si="30"/>
        <v>306.47263890803845</v>
      </c>
      <c r="Q14" s="5">
        <f t="shared" si="31"/>
        <v>12.5</v>
      </c>
      <c r="R14">
        <f t="shared" si="0"/>
        <v>2000000</v>
      </c>
      <c r="S14">
        <f t="shared" si="1"/>
        <v>997.99697352245823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914.88059735727802</v>
      </c>
      <c r="AC14">
        <f t="shared" si="2"/>
        <v>867.75560802417385</v>
      </c>
      <c r="AE14">
        <f t="shared" si="3"/>
        <v>5329.5422365814093</v>
      </c>
      <c r="AF14">
        <f t="shared" si="4"/>
        <v>-266.47711182907045</v>
      </c>
      <c r="AG14">
        <f t="shared" si="5"/>
        <v>-10.868715425075466</v>
      </c>
      <c r="AH14">
        <f t="shared" si="6"/>
        <v>-4743.3190510717714</v>
      </c>
      <c r="AI14">
        <f t="shared" si="7"/>
        <v>308.87735825549225</v>
      </c>
      <c r="AJ14">
        <f t="shared" si="8"/>
        <v>47.124989333104168</v>
      </c>
      <c r="AK14">
        <f t="shared" si="32"/>
        <v>10.76030229979731</v>
      </c>
      <c r="AL14">
        <f t="shared" si="9"/>
        <v>366.76264988839375</v>
      </c>
      <c r="AN14">
        <f t="shared" si="10"/>
        <v>2586.5735746719747</v>
      </c>
      <c r="AO14">
        <f t="shared" si="11"/>
        <v>-129.32867873359874</v>
      </c>
      <c r="AP14">
        <f t="shared" si="12"/>
        <v>-5.2748868216424079</v>
      </c>
      <c r="AQ14">
        <f t="shared" si="13"/>
        <v>-2302.0633234741381</v>
      </c>
      <c r="AR14">
        <f t="shared" si="14"/>
        <v>149.90668564259553</v>
      </c>
      <c r="AS14">
        <f t="shared" si="15"/>
        <v>22.871054718180208</v>
      </c>
      <c r="AT14">
        <f t="shared" si="16"/>
        <v>5.2222709472306583</v>
      </c>
      <c r="AU14">
        <f t="shared" si="17"/>
        <v>178.00001130800641</v>
      </c>
      <c r="AW14">
        <v>11</v>
      </c>
      <c r="AX14">
        <f>(R14*SUMPRODUCT(K15:$K$23, X15:$X$23)-$AZ$3*SUMPRODUCT(K14:$K$22, W15:$W$23))/Z14</f>
        <v>997.99697352245823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6129.4527781607685</v>
      </c>
      <c r="P15">
        <f t="shared" si="30"/>
        <v>306.47263890803845</v>
      </c>
      <c r="Q15" s="5">
        <f t="shared" si="31"/>
        <v>12.5</v>
      </c>
      <c r="R15">
        <f t="shared" si="0"/>
        <v>2000000</v>
      </c>
      <c r="S15">
        <f t="shared" si="1"/>
        <v>938.06772838302413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867.75560802417385</v>
      </c>
      <c r="AC15">
        <f t="shared" si="2"/>
        <v>805.2747084870789</v>
      </c>
      <c r="AE15">
        <f t="shared" si="3"/>
        <v>5261.7664479588038</v>
      </c>
      <c r="AF15">
        <f t="shared" si="4"/>
        <v>-263.0883223979402</v>
      </c>
      <c r="AG15">
        <f t="shared" si="5"/>
        <v>-10.730497971014783</v>
      </c>
      <c r="AH15">
        <f t="shared" si="6"/>
        <v>-4724.8479695888054</v>
      </c>
      <c r="AI15">
        <f t="shared" si="7"/>
        <v>263.09965800104328</v>
      </c>
      <c r="AJ15">
        <f t="shared" si="8"/>
        <v>62.480899537094956</v>
      </c>
      <c r="AK15">
        <f t="shared" si="32"/>
        <v>24.052378307698657</v>
      </c>
      <c r="AL15">
        <f t="shared" si="9"/>
        <v>349.63293584583687</v>
      </c>
      <c r="AN15">
        <f t="shared" si="10"/>
        <v>2427.6833525267339</v>
      </c>
      <c r="AO15">
        <f t="shared" si="11"/>
        <v>-121.3841676263367</v>
      </c>
      <c r="AP15">
        <f t="shared" si="12"/>
        <v>-4.9508566269907615</v>
      </c>
      <c r="AQ15">
        <f t="shared" si="13"/>
        <v>-2179.9589306059388</v>
      </c>
      <c r="AR15">
        <f t="shared" si="14"/>
        <v>121.38939766746763</v>
      </c>
      <c r="AS15">
        <f t="shared" si="15"/>
        <v>28.827550815362287</v>
      </c>
      <c r="AT15">
        <f t="shared" si="16"/>
        <v>11.09732995255367</v>
      </c>
      <c r="AU15">
        <f t="shared" si="17"/>
        <v>161.31427843538359</v>
      </c>
      <c r="AW15">
        <v>12</v>
      </c>
      <c r="AX15">
        <f>(R15*SUMPRODUCT(K16:$K$23, X16:$X$23)-$AZ$3*SUMPRODUCT(K15:$K$22, W16:$W$23))/Z15</f>
        <v>938.06772838302413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6129.4527781607685</v>
      </c>
      <c r="P16">
        <f t="shared" si="30"/>
        <v>306.47263890803845</v>
      </c>
      <c r="Q16" s="5">
        <f t="shared" si="31"/>
        <v>12.5</v>
      </c>
      <c r="R16">
        <f t="shared" si="0"/>
        <v>2000000</v>
      </c>
      <c r="S16">
        <f t="shared" si="1"/>
        <v>862.57825316491744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805.2747084870789</v>
      </c>
      <c r="AC16">
        <f t="shared" si="2"/>
        <v>731.03422591255185</v>
      </c>
      <c r="AE16">
        <f t="shared" si="3"/>
        <v>5194.7052345795692</v>
      </c>
      <c r="AF16">
        <f t="shared" si="4"/>
        <v>-259.73526172897846</v>
      </c>
      <c r="AG16">
        <f t="shared" si="5"/>
        <v>-10.593737774374199</v>
      </c>
      <c r="AH16">
        <f t="shared" si="6"/>
        <v>-4712.8347088696928</v>
      </c>
      <c r="AI16">
        <f t="shared" si="7"/>
        <v>211.5415262065244</v>
      </c>
      <c r="AJ16">
        <f t="shared" si="8"/>
        <v>74.24048257452705</v>
      </c>
      <c r="AK16">
        <f t="shared" si="32"/>
        <v>40.755737237497456</v>
      </c>
      <c r="AL16">
        <f t="shared" si="9"/>
        <v>326.53774601854889</v>
      </c>
      <c r="AN16">
        <f t="shared" si="10"/>
        <v>2272.4400570766861</v>
      </c>
      <c r="AO16">
        <f t="shared" si="11"/>
        <v>-113.62200285383432</v>
      </c>
      <c r="AP16">
        <f t="shared" si="12"/>
        <v>-4.6342637330802736</v>
      </c>
      <c r="AQ16">
        <f t="shared" si="13"/>
        <v>-2061.6442880196669</v>
      </c>
      <c r="AR16">
        <f t="shared" si="14"/>
        <v>92.539502470105035</v>
      </c>
      <c r="AS16">
        <f t="shared" si="15"/>
        <v>32.476731371787487</v>
      </c>
      <c r="AT16">
        <f t="shared" si="16"/>
        <v>17.828724763374741</v>
      </c>
      <c r="AU16">
        <f t="shared" si="17"/>
        <v>142.84495860526727</v>
      </c>
      <c r="AW16">
        <v>13</v>
      </c>
      <c r="AX16">
        <f>(R16*SUMPRODUCT(K17:$K$23, X17:$X$23)-$AZ$3*SUMPRODUCT(K16:$K$22, W17:$W$23))/Z16</f>
        <v>862.57825316491744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6129.4527781607685</v>
      </c>
      <c r="P17">
        <f t="shared" si="30"/>
        <v>306.47263890803845</v>
      </c>
      <c r="Q17" s="5">
        <f t="shared" si="31"/>
        <v>12.5</v>
      </c>
      <c r="R17">
        <f t="shared" si="0"/>
        <v>2000000</v>
      </c>
      <c r="S17">
        <f t="shared" si="1"/>
        <v>782.51495938235348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731.03422591255185</v>
      </c>
      <c r="AC17">
        <f t="shared" si="2"/>
        <v>654.70985613258927</v>
      </c>
      <c r="AE17">
        <f t="shared" si="3"/>
        <v>5128.3532646182839</v>
      </c>
      <c r="AF17">
        <f t="shared" si="4"/>
        <v>-256.41766323091423</v>
      </c>
      <c r="AG17">
        <f t="shared" si="5"/>
        <v>-10.458423961782119</v>
      </c>
      <c r="AH17">
        <f t="shared" si="6"/>
        <v>-4700.2295757343445</v>
      </c>
      <c r="AI17">
        <f t="shared" si="7"/>
        <v>161.24760169124238</v>
      </c>
      <c r="AJ17">
        <f t="shared" si="8"/>
        <v>76.324369779962581</v>
      </c>
      <c r="AK17">
        <f t="shared" si="32"/>
        <v>77.320983616738914</v>
      </c>
      <c r="AL17">
        <f t="shared" si="9"/>
        <v>314.89295508794385</v>
      </c>
      <c r="AN17">
        <f t="shared" si="10"/>
        <v>2113.039634762782</v>
      </c>
      <c r="AO17">
        <f t="shared" si="11"/>
        <v>-105.65198173813911</v>
      </c>
      <c r="AP17">
        <f t="shared" si="12"/>
        <v>-4.3091930699987184</v>
      </c>
      <c r="AQ17">
        <f t="shared" si="13"/>
        <v>-1936.6394773411093</v>
      </c>
      <c r="AR17">
        <f t="shared" si="14"/>
        <v>66.438982613534549</v>
      </c>
      <c r="AS17">
        <f t="shared" si="15"/>
        <v>31.447993170836263</v>
      </c>
      <c r="AT17">
        <f t="shared" si="16"/>
        <v>31.858628793813015</v>
      </c>
      <c r="AU17">
        <f t="shared" si="17"/>
        <v>129.74560457818382</v>
      </c>
      <c r="AW17">
        <v>14</v>
      </c>
      <c r="AX17">
        <f>(R17*SUMPRODUCT(K18:$K$23, X18:$X$23)-$AZ$3*SUMPRODUCT(K17:$K$22, W18:$W$23))/Z17</f>
        <v>782.51495938235348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6129.4527781607685</v>
      </c>
      <c r="P18">
        <f t="shared" si="30"/>
        <v>306.47263890803845</v>
      </c>
      <c r="Q18" s="5">
        <f t="shared" si="31"/>
        <v>12.5</v>
      </c>
      <c r="R18">
        <f t="shared" si="0"/>
        <v>2000000</v>
      </c>
      <c r="S18">
        <f t="shared" si="1"/>
        <v>701.23031524836006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654.70985613258927</v>
      </c>
      <c r="AC18">
        <f t="shared" si="2"/>
        <v>579.19016686940631</v>
      </c>
      <c r="AE18">
        <f t="shared" si="3"/>
        <v>5062.7000861246415</v>
      </c>
      <c r="AF18">
        <f t="shared" si="4"/>
        <v>-253.13500430623208</v>
      </c>
      <c r="AG18">
        <f t="shared" si="5"/>
        <v>-10.324535218223383</v>
      </c>
      <c r="AH18">
        <f t="shared" si="6"/>
        <v>-4688.7206305461586</v>
      </c>
      <c r="AI18">
        <f t="shared" si="7"/>
        <v>110.51991605402782</v>
      </c>
      <c r="AJ18">
        <f t="shared" si="8"/>
        <v>75.519689263182954</v>
      </c>
      <c r="AK18">
        <f t="shared" si="32"/>
        <v>118.02833865974158</v>
      </c>
      <c r="AL18">
        <f t="shared" si="9"/>
        <v>304.06794397695234</v>
      </c>
      <c r="AN18">
        <f t="shared" si="10"/>
        <v>1949.3397825984014</v>
      </c>
      <c r="AO18">
        <f t="shared" si="11"/>
        <v>-97.466989129920066</v>
      </c>
      <c r="AP18">
        <f t="shared" si="12"/>
        <v>-3.9753544344608871</v>
      </c>
      <c r="AQ18">
        <f t="shared" si="13"/>
        <v>-1805.342899861532</v>
      </c>
      <c r="AR18">
        <f t="shared" si="14"/>
        <v>42.554539172488539</v>
      </c>
      <c r="AS18">
        <f t="shared" si="15"/>
        <v>29.078067463182443</v>
      </c>
      <c r="AT18">
        <f t="shared" si="16"/>
        <v>45.445578862948018</v>
      </c>
      <c r="AU18">
        <f t="shared" si="17"/>
        <v>117.07818549861899</v>
      </c>
      <c r="AW18">
        <v>15</v>
      </c>
      <c r="AX18">
        <f>(R18*SUMPRODUCT(K19:$K$23, X19:$X$23)-$AZ$3*SUMPRODUCT(K18:$K$22, W19:$W$23))/Z18</f>
        <v>701.23031524836006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6129.4527781607685</v>
      </c>
      <c r="P19">
        <f t="shared" si="30"/>
        <v>306.47263890803845</v>
      </c>
      <c r="Q19" s="5">
        <f t="shared" si="31"/>
        <v>12.5</v>
      </c>
      <c r="R19">
        <f t="shared" si="0"/>
        <v>2000000</v>
      </c>
      <c r="S19">
        <f t="shared" si="1"/>
        <v>605.7467768242384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579.19016686940631</v>
      </c>
      <c r="AC19">
        <f t="shared" si="2"/>
        <v>493.90165122715456</v>
      </c>
      <c r="AE19">
        <f t="shared" si="3"/>
        <v>4997.7102051190595</v>
      </c>
      <c r="AF19">
        <f t="shared" si="4"/>
        <v>-249.88551025595299</v>
      </c>
      <c r="AG19">
        <f t="shared" si="5"/>
        <v>-10.19199915962705</v>
      </c>
      <c r="AH19">
        <f t="shared" si="6"/>
        <v>-4686.5130262559578</v>
      </c>
      <c r="AI19">
        <f t="shared" si="7"/>
        <v>51.119669447522028</v>
      </c>
      <c r="AJ19">
        <f t="shared" si="8"/>
        <v>85.288515642251753</v>
      </c>
      <c r="AK19">
        <f t="shared" si="32"/>
        <v>118.79243141663504</v>
      </c>
      <c r="AL19">
        <f t="shared" si="9"/>
        <v>255.20061650640883</v>
      </c>
      <c r="AN19">
        <f t="shared" si="10"/>
        <v>1792.7297445585855</v>
      </c>
      <c r="AO19">
        <f t="shared" si="11"/>
        <v>-89.63648722792928</v>
      </c>
      <c r="AP19">
        <f t="shared" si="12"/>
        <v>-3.6559742962415807</v>
      </c>
      <c r="AQ19">
        <f t="shared" si="13"/>
        <v>-1681.1001349827518</v>
      </c>
      <c r="AR19">
        <f t="shared" si="14"/>
        <v>18.337148051663046</v>
      </c>
      <c r="AS19">
        <f t="shared" si="15"/>
        <v>30.593862506173949</v>
      </c>
      <c r="AT19">
        <f t="shared" si="16"/>
        <v>42.612059621004782</v>
      </c>
      <c r="AU19">
        <f t="shared" si="17"/>
        <v>91.543070178841788</v>
      </c>
      <c r="AW19">
        <v>16</v>
      </c>
      <c r="AX19">
        <f>(R19*SUMPRODUCT(K20:$K$23, X20:$X$23)-$AZ$3*SUMPRODUCT(K19:$K$22, W20:$W$23))/Z19</f>
        <v>605.7467768242384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6129.4527781607685</v>
      </c>
      <c r="P20">
        <f t="shared" si="30"/>
        <v>306.47263890803845</v>
      </c>
      <c r="Q20" s="5">
        <f t="shared" si="31"/>
        <v>12.5</v>
      </c>
      <c r="R20">
        <f t="shared" si="0"/>
        <v>2000000</v>
      </c>
      <c r="S20">
        <f t="shared" si="1"/>
        <v>457.95547414251251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493.90165122715456</v>
      </c>
      <c r="AC20">
        <f t="shared" si="2"/>
        <v>368.5925319409107</v>
      </c>
      <c r="AE20">
        <f t="shared" si="3"/>
        <v>4933.3846770689715</v>
      </c>
      <c r="AF20">
        <f t="shared" si="4"/>
        <v>-246.66923385344862</v>
      </c>
      <c r="AG20">
        <f t="shared" si="5"/>
        <v>-10.06081793844349</v>
      </c>
      <c r="AH20">
        <f t="shared" si="6"/>
        <v>-4681.7967339662819</v>
      </c>
      <c r="AI20">
        <f t="shared" si="7"/>
        <v>-5.1421086892023595</v>
      </c>
      <c r="AJ20">
        <f t="shared" si="8"/>
        <v>125.30911928624386</v>
      </c>
      <c r="AK20">
        <f t="shared" si="32"/>
        <v>22.276653506103514</v>
      </c>
      <c r="AL20">
        <f t="shared" si="9"/>
        <v>142.44366410314501</v>
      </c>
      <c r="AN20">
        <f t="shared" si="10"/>
        <v>1678.5123020168562</v>
      </c>
      <c r="AO20">
        <f t="shared" si="11"/>
        <v>-83.925615100842833</v>
      </c>
      <c r="AP20">
        <f t="shared" si="12"/>
        <v>-3.4230468093281372</v>
      </c>
      <c r="AQ20">
        <f t="shared" si="13"/>
        <v>-1592.9131677146281</v>
      </c>
      <c r="AR20">
        <f t="shared" si="14"/>
        <v>-1.7495276079427577</v>
      </c>
      <c r="AS20">
        <f t="shared" si="15"/>
        <v>42.634603227782605</v>
      </c>
      <c r="AT20">
        <f t="shared" si="16"/>
        <v>7.5793069880731148</v>
      </c>
      <c r="AU20">
        <f t="shared" si="17"/>
        <v>48.46438260791296</v>
      </c>
      <c r="AW20">
        <v>17</v>
      </c>
      <c r="AX20">
        <f>(R20*SUMPRODUCT(K21:$K$23, X21:$X$23)-$AZ$3*SUMPRODUCT(K20:$K$22, W21:$W$23))/Z20</f>
        <v>457.95547414251251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6129.4527781607685</v>
      </c>
      <c r="P21">
        <f t="shared" si="30"/>
        <v>306.47263890803845</v>
      </c>
      <c r="Q21" s="5">
        <f t="shared" si="31"/>
        <v>12.5</v>
      </c>
      <c r="R21">
        <f t="shared" si="0"/>
        <v>2000000</v>
      </c>
      <c r="S21">
        <f t="shared" si="1"/>
        <v>285.33770893706867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368.5925319409107</v>
      </c>
      <c r="AC21">
        <f t="shared" si="2"/>
        <v>226.69356853819451</v>
      </c>
      <c r="AE21">
        <f t="shared" si="3"/>
        <v>4869.694680888012</v>
      </c>
      <c r="AF21">
        <f t="shared" si="4"/>
        <v>-243.4847340444006</v>
      </c>
      <c r="AG21">
        <f t="shared" si="5"/>
        <v>-9.9309327788581854</v>
      </c>
      <c r="AH21">
        <f t="shared" si="6"/>
        <v>-4684.3168321392886</v>
      </c>
      <c r="AI21">
        <f t="shared" si="7"/>
        <v>-68.037818074534698</v>
      </c>
      <c r="AJ21">
        <f t="shared" si="8"/>
        <v>141.89896340271619</v>
      </c>
      <c r="AK21">
        <f t="shared" si="32"/>
        <v>7.9916839660552359</v>
      </c>
      <c r="AL21">
        <f t="shared" si="9"/>
        <v>81.852829294236727</v>
      </c>
      <c r="AN21">
        <f t="shared" si="10"/>
        <v>1575.9942054578325</v>
      </c>
      <c r="AO21">
        <f t="shared" si="11"/>
        <v>-78.79971027289163</v>
      </c>
      <c r="AP21">
        <f t="shared" si="12"/>
        <v>-3.2139781936837362</v>
      </c>
      <c r="AQ21">
        <f t="shared" si="13"/>
        <v>-1515.9998044546569</v>
      </c>
      <c r="AR21">
        <f t="shared" si="14"/>
        <v>-22.019287463399547</v>
      </c>
      <c r="AS21">
        <f t="shared" si="15"/>
        <v>45.923196162756838</v>
      </c>
      <c r="AT21">
        <f t="shared" si="16"/>
        <v>2.5863731604743219</v>
      </c>
      <c r="AU21">
        <f t="shared" si="17"/>
        <v>26.490281859831615</v>
      </c>
      <c r="AW21">
        <v>18</v>
      </c>
      <c r="AX21">
        <f>(R21*SUMPRODUCT(K22:$K$23, X22:$X$23)-$AZ$3*SUMPRODUCT(K21:$K$22, W22:$W$23))/Z21</f>
        <v>285.33770893706867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6129.4527781607685</v>
      </c>
      <c r="P22">
        <f t="shared" si="30"/>
        <v>306.47263890803845</v>
      </c>
      <c r="Q22" s="5">
        <f t="shared" si="31"/>
        <v>12.5</v>
      </c>
      <c r="R22">
        <f t="shared" si="0"/>
        <v>2000000</v>
      </c>
      <c r="S22">
        <f t="shared" si="1"/>
        <v>125.16533040136603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226.69356853819451</v>
      </c>
      <c r="AC22">
        <f t="shared" si="2"/>
        <v>98.152722927577997</v>
      </c>
      <c r="AE22">
        <f t="shared" si="3"/>
        <v>4806.6223953811505</v>
      </c>
      <c r="AF22">
        <f t="shared" si="4"/>
        <v>-240.33111976905755</v>
      </c>
      <c r="AG22">
        <f t="shared" si="5"/>
        <v>-9.8023073375064147</v>
      </c>
      <c r="AH22">
        <f t="shared" si="6"/>
        <v>-4690.5781701102978</v>
      </c>
      <c r="AI22">
        <f t="shared" si="7"/>
        <v>-134.08920183571081</v>
      </c>
      <c r="AJ22">
        <f t="shared" si="8"/>
        <v>128.54084561061651</v>
      </c>
      <c r="AK22">
        <f t="shared" si="32"/>
        <v>100.65268172715604</v>
      </c>
      <c r="AL22">
        <f t="shared" si="9"/>
        <v>95.104325502061741</v>
      </c>
      <c r="AN22">
        <f t="shared" si="10"/>
        <v>1453.8148864567688</v>
      </c>
      <c r="AO22">
        <f t="shared" si="11"/>
        <v>-72.690744322838455</v>
      </c>
      <c r="AP22">
        <f t="shared" si="12"/>
        <v>-2.9648137832889199</v>
      </c>
      <c r="AQ22">
        <f t="shared" si="13"/>
        <v>-1418.7160564866374</v>
      </c>
      <c r="AR22">
        <f t="shared" si="14"/>
        <v>-40.55672813599589</v>
      </c>
      <c r="AS22">
        <f t="shared" si="15"/>
        <v>38.878567837163523</v>
      </c>
      <c r="AT22">
        <f t="shared" si="16"/>
        <v>30.443491295956292</v>
      </c>
      <c r="AU22">
        <f t="shared" si="17"/>
        <v>28.765330997123929</v>
      </c>
      <c r="AW22">
        <v>19</v>
      </c>
      <c r="AX22">
        <f>(R22*SUMPRODUCT(K23:$K$23, X23:$X$23)-$AZ$3*SUMPRODUCT(K22:$K$22, W23:$W$23))/Z22</f>
        <v>125.16533040136603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6129.4527781607685</v>
      </c>
      <c r="P23">
        <f t="shared" si="30"/>
        <v>306.47263890803845</v>
      </c>
      <c r="Q23" s="5">
        <f t="shared" si="31"/>
        <v>12.5</v>
      </c>
      <c r="R23">
        <f t="shared" si="0"/>
        <v>2000000</v>
      </c>
      <c r="S23">
        <f t="shared" si="1"/>
        <v>126.81365427969348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98.152722927577997</v>
      </c>
      <c r="AC23">
        <f t="shared" si="2"/>
        <v>98.152722927577997</v>
      </c>
      <c r="AE23">
        <f t="shared" si="3"/>
        <v>4744.1459174859865</v>
      </c>
      <c r="AF23">
        <f t="shared" si="4"/>
        <v>-237.20729587429932</v>
      </c>
      <c r="AG23">
        <f t="shared" si="5"/>
        <v>-9.6748969467335062</v>
      </c>
      <c r="AH23">
        <f t="shared" si="6"/>
        <v>-4701.970783655076</v>
      </c>
      <c r="AI23">
        <f t="shared" si="7"/>
        <v>-204.70705899012228</v>
      </c>
      <c r="AJ23">
        <f t="shared" si="8"/>
        <v>0</v>
      </c>
      <c r="AK23">
        <f t="shared" si="32"/>
        <v>322.35639411774861</v>
      </c>
      <c r="AL23">
        <f t="shared" si="9"/>
        <v>117.64933512762633</v>
      </c>
      <c r="AN23">
        <f t="shared" si="10"/>
        <v>1299.8624880538127</v>
      </c>
      <c r="AO23">
        <f t="shared" si="11"/>
        <v>-64.993124402690626</v>
      </c>
      <c r="AP23">
        <f t="shared" si="12"/>
        <v>-2.6508534593112878</v>
      </c>
      <c r="AQ23">
        <f t="shared" si="13"/>
        <v>-1288.3067991376292</v>
      </c>
      <c r="AR23">
        <f t="shared" si="14"/>
        <v>-56.088288945818441</v>
      </c>
      <c r="AS23">
        <f t="shared" si="15"/>
        <v>0</v>
      </c>
      <c r="AT23">
        <f t="shared" si="16"/>
        <v>88.323376174735856</v>
      </c>
      <c r="AU23">
        <f t="shared" si="17"/>
        <v>32.235087228917408</v>
      </c>
      <c r="AW23">
        <v>20</v>
      </c>
      <c r="AX23">
        <f>(R23*SUMPRODUCT(K$23:$K24, X$23:$X24)-$AZ$3*SUMPRODUCT(K$22:$K23, W$23:$W24))/Z23</f>
        <v>126.81365427969348</v>
      </c>
    </row>
    <row r="25" spans="5:50" x14ac:dyDescent="0.25">
      <c r="AN25" s="6">
        <f t="shared" ref="AN25:AU25" si="33">SUM(AN3:AN23)</f>
        <v>58617.106425766804</v>
      </c>
      <c r="AO25" s="6">
        <f t="shared" si="33"/>
        <v>-7527.9449049089171</v>
      </c>
      <c r="AP25" s="6">
        <f t="shared" si="33"/>
        <v>-207.03984423091458</v>
      </c>
      <c r="AQ25" s="6">
        <f t="shared" si="33"/>
        <v>-51570.614374903271</v>
      </c>
      <c r="AR25" s="6">
        <f t="shared" si="33"/>
        <v>-688.49269827629132</v>
      </c>
      <c r="AS25" s="6">
        <f t="shared" si="33"/>
        <v>-435.97345112710957</v>
      </c>
      <c r="AT25" s="6">
        <f t="shared" si="33"/>
        <v>1124.4661494034008</v>
      </c>
      <c r="AU25" s="7">
        <f t="shared" si="33"/>
        <v>-2.4158453015843406E-13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1852-F488-4D15-A9A3-00528D772895}">
  <sheetPr codeName="Sheet22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6761.8005164405167</v>
      </c>
      <c r="K3">
        <v>1</v>
      </c>
      <c r="L3" s="2">
        <v>0</v>
      </c>
      <c r="O3">
        <f>$C$3</f>
        <v>6761.8005164405167</v>
      </c>
      <c r="P3">
        <f>O3*B5</f>
        <v>5409.4404131524134</v>
      </c>
      <c r="Q3" s="5">
        <f>B8</f>
        <v>100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6761.8005164405167</v>
      </c>
      <c r="AF3">
        <f t="shared" ref="AF3:AF23" si="4">-$Z3*P3</f>
        <v>-5409.4404131524134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1252.3601032881033</v>
      </c>
      <c r="AJ3">
        <f t="shared" ref="AJ3:AJ23" si="8">AB3-AC3</f>
        <v>7.2759576141834259E-12</v>
      </c>
      <c r="AL3">
        <f t="shared" ref="AL3:AL23" si="9">SUM(AI3:AK3)</f>
        <v>1252.3601032881106</v>
      </c>
      <c r="AN3">
        <f t="shared" ref="AN3:AN23" si="10">AE3*$K3</f>
        <v>6761.8005164405167</v>
      </c>
      <c r="AO3">
        <f t="shared" ref="AO3:AO23" si="11">AF3*$K3</f>
        <v>-5409.4404131524134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1252.3601032881033</v>
      </c>
      <c r="AS3">
        <f t="shared" ref="AS3:AS23" si="15">AJ3*$K3</f>
        <v>7.2759576141834259E-12</v>
      </c>
      <c r="AT3">
        <f t="shared" ref="AT3:AT23" si="16">AK3*$K3</f>
        <v>0</v>
      </c>
      <c r="AU3">
        <f t="shared" ref="AU3:AU23" si="17">AL3*$K3</f>
        <v>1252.3601032881106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5491.5332557714473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2000000</v>
      </c>
      <c r="S4">
        <f t="shared" si="1"/>
        <v>476.46399128730451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-7.2759576141834259E-12</v>
      </c>
      <c r="AC4">
        <f t="shared" si="2"/>
        <v>470.42433373374661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-5352</v>
      </c>
      <c r="AI4">
        <f t="shared" si="7"/>
        <v>-5352</v>
      </c>
      <c r="AJ4">
        <f t="shared" si="8"/>
        <v>-470.42433373375388</v>
      </c>
      <c r="AK4">
        <f>G4*MAX(0, SUM(AB4, AE4:AF4))</f>
        <v>0</v>
      </c>
      <c r="AL4">
        <f t="shared" si="9"/>
        <v>-5822.4243337337539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-5021.1089220377144</v>
      </c>
      <c r="AR4">
        <f t="shared" si="14"/>
        <v>-5021.1089220377144</v>
      </c>
      <c r="AS4">
        <f t="shared" si="15"/>
        <v>-441.34002601909543</v>
      </c>
      <c r="AT4">
        <f t="shared" si="16"/>
        <v>0</v>
      </c>
      <c r="AU4">
        <f t="shared" si="17"/>
        <v>-5462.4489480568091</v>
      </c>
      <c r="AW4">
        <v>1</v>
      </c>
      <c r="AX4">
        <f>(R4*SUMPRODUCT(K5:$K$23, X5:$X$23)-$AZ$3*SUMPRODUCT(K4:$K$22, W5:$W$23))/Z4</f>
        <v>476.46399128730451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6761.8005164405167</v>
      </c>
      <c r="P5">
        <f t="shared" ref="P5:P23" si="30">O5*$C$5</f>
        <v>338.09002582202584</v>
      </c>
      <c r="Q5" s="5">
        <f t="shared" ref="Q5:Q23" si="31">$C$8</f>
        <v>12.5</v>
      </c>
      <c r="R5">
        <f t="shared" si="0"/>
        <v>2000000</v>
      </c>
      <c r="S5">
        <f t="shared" si="1"/>
        <v>989.89649751722004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470.42433373374661</v>
      </c>
      <c r="AC5">
        <f t="shared" si="2"/>
        <v>964.94308412184182</v>
      </c>
      <c r="AE5">
        <f t="shared" si="3"/>
        <v>6591.3483489593536</v>
      </c>
      <c r="AF5">
        <f t="shared" si="4"/>
        <v>-329.56741744796767</v>
      </c>
      <c r="AG5">
        <f t="shared" si="5"/>
        <v>-12.184898705849999</v>
      </c>
      <c r="AH5">
        <f t="shared" si="6"/>
        <v>-5317.7270639999997</v>
      </c>
      <c r="AI5">
        <f t="shared" si="7"/>
        <v>931.8689688055365</v>
      </c>
      <c r="AJ5">
        <f t="shared" si="8"/>
        <v>-494.51875038809521</v>
      </c>
      <c r="AK5">
        <f>G5*SUM(AB5, AE5:AF5)</f>
        <v>276.02041587505045</v>
      </c>
      <c r="AL5">
        <f t="shared" si="9"/>
        <v>713.37063429249179</v>
      </c>
      <c r="AN5">
        <f t="shared" si="10"/>
        <v>5692.0413361807341</v>
      </c>
      <c r="AO5">
        <f t="shared" si="11"/>
        <v>-284.60206680903673</v>
      </c>
      <c r="AP5">
        <f t="shared" si="12"/>
        <v>-10.522421732091196</v>
      </c>
      <c r="AQ5">
        <f t="shared" si="13"/>
        <v>-4592.1897402970453</v>
      </c>
      <c r="AR5">
        <f t="shared" si="14"/>
        <v>804.72710734256145</v>
      </c>
      <c r="AS5">
        <f t="shared" si="15"/>
        <v>-427.04785420268166</v>
      </c>
      <c r="AT5">
        <f t="shared" si="16"/>
        <v>238.36088363295707</v>
      </c>
      <c r="AU5">
        <f t="shared" si="17"/>
        <v>616.04013677283695</v>
      </c>
      <c r="AW5">
        <v>2</v>
      </c>
      <c r="AX5">
        <f>(R5*SUMPRODUCT(K6:$K$23, X6:$X$23)-$AZ$3*SUMPRODUCT(K5:$K$22, W6:$W$23))/Z5</f>
        <v>989.89649751722004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6761.8005164405167</v>
      </c>
      <c r="P6">
        <f t="shared" si="30"/>
        <v>338.09002582202584</v>
      </c>
      <c r="Q6" s="5">
        <f t="shared" si="31"/>
        <v>12.5</v>
      </c>
      <c r="R6">
        <f t="shared" si="0"/>
        <v>2000000</v>
      </c>
      <c r="S6">
        <f t="shared" si="1"/>
        <v>1519.3587599442806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964.94308412184182</v>
      </c>
      <c r="AC6">
        <f t="shared" si="2"/>
        <v>1462.2239847158635</v>
      </c>
      <c r="AE6">
        <f t="shared" si="3"/>
        <v>6507.5261720056369</v>
      </c>
      <c r="AF6">
        <f t="shared" si="4"/>
        <v>-325.37630860028185</v>
      </c>
      <c r="AG6">
        <f t="shared" si="5"/>
        <v>-12.029943349007706</v>
      </c>
      <c r="AH6">
        <f t="shared" si="6"/>
        <v>-5297.0191654071114</v>
      </c>
      <c r="AI6">
        <f t="shared" si="7"/>
        <v>873.10075464923557</v>
      </c>
      <c r="AJ6">
        <f t="shared" si="8"/>
        <v>-497.28090059402166</v>
      </c>
      <c r="AK6">
        <f>G6*SUM(AB6, AE6:AF6)</f>
        <v>418.10493743034107</v>
      </c>
      <c r="AL6">
        <f t="shared" si="9"/>
        <v>793.92479148555503</v>
      </c>
      <c r="AN6">
        <f t="shared" si="10"/>
        <v>5068.232004426879</v>
      </c>
      <c r="AO6">
        <f t="shared" si="11"/>
        <v>-253.41160022134395</v>
      </c>
      <c r="AP6">
        <f t="shared" si="12"/>
        <v>-9.3692352948450512</v>
      </c>
      <c r="AQ6">
        <f t="shared" si="13"/>
        <v>-4125.4574092484527</v>
      </c>
      <c r="AR6">
        <f t="shared" si="14"/>
        <v>679.9937596622367</v>
      </c>
      <c r="AS6">
        <f t="shared" si="15"/>
        <v>-387.29540365476055</v>
      </c>
      <c r="AT6">
        <f t="shared" si="16"/>
        <v>325.63108761808553</v>
      </c>
      <c r="AU6">
        <f t="shared" si="17"/>
        <v>618.32944362556168</v>
      </c>
      <c r="AW6">
        <v>3</v>
      </c>
      <c r="AX6">
        <f>(R6*SUMPRODUCT(K7:$K$23, X7:$X$23)-$AZ$3*SUMPRODUCT(K6:$K$22, W7:$W$23))/Z6</f>
        <v>1519.3587599442806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6761.8005164405167</v>
      </c>
      <c r="P7">
        <f t="shared" si="30"/>
        <v>338.09002582202584</v>
      </c>
      <c r="Q7" s="5">
        <f t="shared" si="31"/>
        <v>12.5</v>
      </c>
      <c r="R7">
        <f t="shared" si="0"/>
        <v>2000000</v>
      </c>
      <c r="S7">
        <f t="shared" si="1"/>
        <v>1950.6567531390083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1462.2239847158635</v>
      </c>
      <c r="AC7">
        <f t="shared" si="2"/>
        <v>1853.3769891675256</v>
      </c>
      <c r="AE7">
        <f t="shared" si="3"/>
        <v>6424.5877509434249</v>
      </c>
      <c r="AF7">
        <f t="shared" si="4"/>
        <v>-321.22938754717126</v>
      </c>
      <c r="AG7">
        <f t="shared" si="5"/>
        <v>-11.876621721024602</v>
      </c>
      <c r="AH7">
        <f t="shared" si="6"/>
        <v>-5283.5511188841847</v>
      </c>
      <c r="AI7">
        <f t="shared" si="7"/>
        <v>807.93062279104379</v>
      </c>
      <c r="AJ7">
        <f t="shared" si="8"/>
        <v>-391.15300445166213</v>
      </c>
      <c r="AK7">
        <f>G7*SUM(AB7, AE7:AF7)</f>
        <v>371.47009329230491</v>
      </c>
      <c r="AL7">
        <f t="shared" si="9"/>
        <v>788.24771163168657</v>
      </c>
      <c r="AN7">
        <f t="shared" si="10"/>
        <v>4529.4083348696104</v>
      </c>
      <c r="AO7">
        <f t="shared" si="11"/>
        <v>-226.47041674348051</v>
      </c>
      <c r="AP7">
        <f t="shared" si="12"/>
        <v>-8.373155056587537</v>
      </c>
      <c r="AQ7">
        <f t="shared" si="13"/>
        <v>-3724.9643717714739</v>
      </c>
      <c r="AR7">
        <f t="shared" si="14"/>
        <v>569.60039129806785</v>
      </c>
      <c r="AS7">
        <f t="shared" si="15"/>
        <v>-275.7673717371955</v>
      </c>
      <c r="AT7">
        <f t="shared" si="16"/>
        <v>261.8906927476994</v>
      </c>
      <c r="AU7">
        <f t="shared" si="17"/>
        <v>555.72371230857175</v>
      </c>
      <c r="AW7">
        <v>4</v>
      </c>
      <c r="AX7">
        <f>(R7*SUMPRODUCT(K8:$K$23, X8:$X$23)-$AZ$3*SUMPRODUCT(K7:$K$22, W8:$W$23))/Z7</f>
        <v>1950.6567531390083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6761.8005164405167</v>
      </c>
      <c r="P8">
        <f t="shared" si="30"/>
        <v>338.09002582202584</v>
      </c>
      <c r="Q8" s="5">
        <f t="shared" si="31"/>
        <v>12.5</v>
      </c>
      <c r="R8">
        <f t="shared" si="0"/>
        <v>2000000</v>
      </c>
      <c r="S8">
        <f t="shared" si="1"/>
        <v>2204.7300268761187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1853.3769891675256</v>
      </c>
      <c r="AC8">
        <f t="shared" si="2"/>
        <v>2068.0229427487211</v>
      </c>
      <c r="AE8">
        <f t="shared" si="3"/>
        <v>6342.5264916006245</v>
      </c>
      <c r="AF8">
        <f t="shared" si="4"/>
        <v>-317.12632458003122</v>
      </c>
      <c r="AG8">
        <f t="shared" si="5"/>
        <v>-11.724921631781955</v>
      </c>
      <c r="AH8">
        <f t="shared" si="6"/>
        <v>-5269.4195251841957</v>
      </c>
      <c r="AI8">
        <f t="shared" si="7"/>
        <v>744.2557202046155</v>
      </c>
      <c r="AJ8">
        <f t="shared" si="8"/>
        <v>-214.6459535811955</v>
      </c>
      <c r="AK8">
        <f t="shared" ref="AK8:AK23" si="32">G8*SUM(AB8:AB8, AE8:AF8)</f>
        <v>167.81795342680692</v>
      </c>
      <c r="AL8">
        <f t="shared" si="9"/>
        <v>697.42772005022698</v>
      </c>
      <c r="AN8">
        <f t="shared" si="10"/>
        <v>4169.281307420345</v>
      </c>
      <c r="AO8">
        <f t="shared" si="11"/>
        <v>-208.46406537101726</v>
      </c>
      <c r="AP8">
        <f t="shared" si="12"/>
        <v>-7.7074170135661939</v>
      </c>
      <c r="AQ8">
        <f t="shared" si="13"/>
        <v>-3463.8708023373033</v>
      </c>
      <c r="AR8">
        <f t="shared" si="14"/>
        <v>489.23902269845814</v>
      </c>
      <c r="AS8">
        <f t="shared" si="15"/>
        <v>-141.09824581176454</v>
      </c>
      <c r="AT8">
        <f t="shared" si="16"/>
        <v>110.31570103782887</v>
      </c>
      <c r="AU8">
        <f t="shared" si="17"/>
        <v>458.45647792452252</v>
      </c>
      <c r="AW8">
        <v>5</v>
      </c>
      <c r="AX8">
        <f>(R8*SUMPRODUCT(K9:$K$23, X9:$X$23)-$AZ$3*SUMPRODUCT(K8:$K$22, W9:$W$23))/Z8</f>
        <v>2204.7300268761187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6761.8005164405167</v>
      </c>
      <c r="P9">
        <f t="shared" si="30"/>
        <v>338.09002582202584</v>
      </c>
      <c r="Q9" s="5">
        <f t="shared" si="31"/>
        <v>12.5</v>
      </c>
      <c r="R9">
        <f t="shared" si="0"/>
        <v>2000000</v>
      </c>
      <c r="S9">
        <f t="shared" si="1"/>
        <v>2343.5568343119303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2068.0229427487211</v>
      </c>
      <c r="AC9">
        <f t="shared" si="2"/>
        <v>2170.0997285642552</v>
      </c>
      <c r="AE9">
        <f t="shared" si="3"/>
        <v>6261.3294674551544</v>
      </c>
      <c r="AF9">
        <f t="shared" si="4"/>
        <v>-313.06647337275768</v>
      </c>
      <c r="AG9">
        <f t="shared" si="5"/>
        <v>-11.574819185051883</v>
      </c>
      <c r="AH9">
        <f t="shared" si="6"/>
        <v>-5256.516865960486</v>
      </c>
      <c r="AI9">
        <f t="shared" si="7"/>
        <v>680.17130893685862</v>
      </c>
      <c r="AJ9">
        <f t="shared" si="8"/>
        <v>-102.07678581553409</v>
      </c>
      <c r="AK9">
        <f t="shared" si="32"/>
        <v>47.296087027303592</v>
      </c>
      <c r="AL9">
        <f t="shared" si="9"/>
        <v>625.39061014862807</v>
      </c>
      <c r="AN9">
        <f t="shared" si="10"/>
        <v>3911.7146627283319</v>
      </c>
      <c r="AO9">
        <f t="shared" si="11"/>
        <v>-195.58573313641659</v>
      </c>
      <c r="AP9">
        <f t="shared" si="12"/>
        <v>-7.2312741503122231</v>
      </c>
      <c r="AQ9">
        <f t="shared" si="13"/>
        <v>-3283.9661618722644</v>
      </c>
      <c r="AR9">
        <f t="shared" si="14"/>
        <v>424.9314935693389</v>
      </c>
      <c r="AS9">
        <f t="shared" si="15"/>
        <v>-63.771641769410536</v>
      </c>
      <c r="AT9">
        <f t="shared" si="16"/>
        <v>29.547845721265553</v>
      </c>
      <c r="AU9">
        <f t="shared" si="17"/>
        <v>390.70769752119389</v>
      </c>
      <c r="AW9">
        <v>6</v>
      </c>
      <c r="AX9">
        <f>(R9*SUMPRODUCT(K10:$K$23, X10:$X$23)-$AZ$3*SUMPRODUCT(K9:$K$22, W10:$W$23))/Z9</f>
        <v>2343.5568343119303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6761.8005164405167</v>
      </c>
      <c r="P10">
        <f t="shared" si="30"/>
        <v>338.09002582202584</v>
      </c>
      <c r="Q10" s="5">
        <f t="shared" si="31"/>
        <v>12.5</v>
      </c>
      <c r="R10">
        <f t="shared" si="0"/>
        <v>2000000</v>
      </c>
      <c r="S10">
        <f t="shared" si="1"/>
        <v>2437.6728986613261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2170.0997285642552</v>
      </c>
      <c r="AC10">
        <f t="shared" si="2"/>
        <v>2228.2735265131814</v>
      </c>
      <c r="AE10">
        <f t="shared" si="3"/>
        <v>6180.9527810814325</v>
      </c>
      <c r="AF10">
        <f t="shared" si="4"/>
        <v>-309.04763905407162</v>
      </c>
      <c r="AG10">
        <f t="shared" si="5"/>
        <v>-11.426233231173374</v>
      </c>
      <c r="AH10">
        <f t="shared" si="6"/>
        <v>-5254.0419244787518</v>
      </c>
      <c r="AI10">
        <f t="shared" si="7"/>
        <v>606.43698431743542</v>
      </c>
      <c r="AJ10">
        <f t="shared" si="8"/>
        <v>-58.173797948926222</v>
      </c>
      <c r="AK10">
        <f t="shared" si="32"/>
        <v>32.97221996942563</v>
      </c>
      <c r="AL10">
        <f t="shared" si="9"/>
        <v>581.23540633793482</v>
      </c>
      <c r="AN10">
        <f t="shared" si="10"/>
        <v>3668.8835929718653</v>
      </c>
      <c r="AO10">
        <f t="shared" si="11"/>
        <v>-183.44417964859326</v>
      </c>
      <c r="AP10">
        <f t="shared" si="12"/>
        <v>-6.7823717663132213</v>
      </c>
      <c r="AQ10">
        <f t="shared" si="13"/>
        <v>-3118.6888002942751</v>
      </c>
      <c r="AR10">
        <f t="shared" si="14"/>
        <v>359.96824126268342</v>
      </c>
      <c r="AS10">
        <f t="shared" si="15"/>
        <v>-34.530743138654607</v>
      </c>
      <c r="AT10">
        <f t="shared" si="16"/>
        <v>19.571616408388032</v>
      </c>
      <c r="AU10">
        <f t="shared" si="17"/>
        <v>345.00911453241685</v>
      </c>
      <c r="AW10">
        <v>7</v>
      </c>
      <c r="AX10">
        <f>(R10*SUMPRODUCT(K11:$K$23, X11:$X$23)-$AZ$3*SUMPRODUCT(K10:$K$22, W11:$W$23))/Z10</f>
        <v>2437.6728986613261</v>
      </c>
    </row>
    <row r="11" spans="1:52" x14ac:dyDescent="0.25">
      <c r="A11" t="s">
        <v>33</v>
      </c>
      <c r="C11" s="25">
        <f>AU25</f>
        <v>-1.7337242752546445E-12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6761.8005164405167</v>
      </c>
      <c r="P11">
        <f t="shared" si="30"/>
        <v>338.09002582202584</v>
      </c>
      <c r="Q11" s="5">
        <f t="shared" si="31"/>
        <v>12.5</v>
      </c>
      <c r="R11">
        <f t="shared" si="0"/>
        <v>2000000</v>
      </c>
      <c r="S11">
        <f t="shared" si="1"/>
        <v>2487.9556021743274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2228.2735265131814</v>
      </c>
      <c r="AC11">
        <f t="shared" si="2"/>
        <v>2244.9651754787483</v>
      </c>
      <c r="AE11">
        <f t="shared" si="3"/>
        <v>6101.3977378361333</v>
      </c>
      <c r="AF11">
        <f t="shared" si="4"/>
        <v>-305.06988689180668</v>
      </c>
      <c r="AG11">
        <f t="shared" si="5"/>
        <v>-11.27916618325494</v>
      </c>
      <c r="AH11">
        <f t="shared" si="6"/>
        <v>-5248.7544970718</v>
      </c>
      <c r="AI11">
        <f t="shared" si="7"/>
        <v>536.29418768927098</v>
      </c>
      <c r="AJ11">
        <f t="shared" si="8"/>
        <v>-16.691648965566856</v>
      </c>
      <c r="AK11">
        <f t="shared" si="32"/>
        <v>19.259043305898018</v>
      </c>
      <c r="AL11">
        <f t="shared" si="9"/>
        <v>538.86158202960212</v>
      </c>
      <c r="AN11">
        <f t="shared" si="10"/>
        <v>3444.2809246283637</v>
      </c>
      <c r="AO11">
        <f t="shared" si="11"/>
        <v>-172.21404623141819</v>
      </c>
      <c r="AP11">
        <f t="shared" si="12"/>
        <v>-6.3671667706219717</v>
      </c>
      <c r="AQ11">
        <f t="shared" si="13"/>
        <v>-2962.9579596515841</v>
      </c>
      <c r="AR11">
        <f t="shared" si="14"/>
        <v>302.74175197473886</v>
      </c>
      <c r="AS11">
        <f t="shared" si="15"/>
        <v>-9.4225504717028699</v>
      </c>
      <c r="AT11">
        <f t="shared" si="16"/>
        <v>10.871862208514434</v>
      </c>
      <c r="AU11">
        <f t="shared" si="17"/>
        <v>304.19106371155038</v>
      </c>
      <c r="AW11">
        <v>8</v>
      </c>
      <c r="AX11">
        <f>(R11*SUMPRODUCT(K12:$K$23, X12:$X$23)-$AZ$3*SUMPRODUCT(K11:$K$22, W12:$W$23))/Z11</f>
        <v>2487.9556021743274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6761.8005164405167</v>
      </c>
      <c r="P12">
        <f t="shared" si="30"/>
        <v>338.09002582202584</v>
      </c>
      <c r="Q12" s="5">
        <f t="shared" si="31"/>
        <v>12.5</v>
      </c>
      <c r="R12">
        <f t="shared" si="0"/>
        <v>2000000</v>
      </c>
      <c r="S12">
        <f t="shared" si="1"/>
        <v>2496.8692358038215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2244.9651754787483</v>
      </c>
      <c r="AC12">
        <f t="shared" si="2"/>
        <v>2223.9219074505672</v>
      </c>
      <c r="AE12">
        <f t="shared" si="3"/>
        <v>6022.6286930406686</v>
      </c>
      <c r="AF12">
        <f t="shared" si="4"/>
        <v>-301.13143465203342</v>
      </c>
      <c r="AG12">
        <f t="shared" si="5"/>
        <v>-11.13355214782912</v>
      </c>
      <c r="AH12">
        <f t="shared" si="6"/>
        <v>-5251.5797749234998</v>
      </c>
      <c r="AI12">
        <f t="shared" si="7"/>
        <v>458.78393131730627</v>
      </c>
      <c r="AJ12">
        <f t="shared" si="8"/>
        <v>21.043268028181046</v>
      </c>
      <c r="AK12">
        <f t="shared" si="32"/>
        <v>18.32286359789498</v>
      </c>
      <c r="AL12">
        <f t="shared" si="9"/>
        <v>498.1500629433823</v>
      </c>
      <c r="AN12">
        <f t="shared" si="10"/>
        <v>3232.0707841918538</v>
      </c>
      <c r="AO12">
        <f t="shared" si="11"/>
        <v>-161.6035392095927</v>
      </c>
      <c r="AP12">
        <f t="shared" si="12"/>
        <v>-5.9748708504736587</v>
      </c>
      <c r="AQ12">
        <f t="shared" si="13"/>
        <v>-2818.2839133012544</v>
      </c>
      <c r="AR12">
        <f t="shared" si="14"/>
        <v>246.20846083053303</v>
      </c>
      <c r="AS12">
        <f t="shared" si="15"/>
        <v>11.292964461912447</v>
      </c>
      <c r="AT12">
        <f t="shared" si="16"/>
        <v>9.833047185180158</v>
      </c>
      <c r="AU12">
        <f t="shared" si="17"/>
        <v>267.33447247762564</v>
      </c>
      <c r="AW12">
        <v>9</v>
      </c>
      <c r="AX12">
        <f>(R12*SUMPRODUCT(K13:$K$23, X13:$X$23)-$AZ$3*SUMPRODUCT(K12:$K$22, W13:$W$23))/Z12</f>
        <v>2496.8692358038215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6761.8005164405167</v>
      </c>
      <c r="P13">
        <f t="shared" si="30"/>
        <v>338.09002582202584</v>
      </c>
      <c r="Q13" s="5">
        <f t="shared" si="31"/>
        <v>12.5</v>
      </c>
      <c r="R13">
        <f t="shared" si="0"/>
        <v>2000000</v>
      </c>
      <c r="S13">
        <f t="shared" si="1"/>
        <v>2463.1743452972164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2223.9219074505672</v>
      </c>
      <c r="AC13">
        <f t="shared" si="2"/>
        <v>2165.4948742807355</v>
      </c>
      <c r="AE13">
        <f t="shared" si="3"/>
        <v>5944.6236062084063</v>
      </c>
      <c r="AF13">
        <f t="shared" si="4"/>
        <v>-297.23118031042031</v>
      </c>
      <c r="AG13">
        <f t="shared" si="5"/>
        <v>-10.989350380410437</v>
      </c>
      <c r="AH13">
        <f t="shared" si="6"/>
        <v>-5258.5993504626504</v>
      </c>
      <c r="AI13">
        <f t="shared" si="7"/>
        <v>377.80372505492505</v>
      </c>
      <c r="AJ13">
        <f t="shared" si="8"/>
        <v>58.427033169831702</v>
      </c>
      <c r="AK13">
        <f t="shared" si="32"/>
        <v>15.742628666697106</v>
      </c>
      <c r="AL13">
        <f t="shared" si="9"/>
        <v>451.97338689145386</v>
      </c>
      <c r="AN13">
        <f t="shared" si="10"/>
        <v>3033.3830972663313</v>
      </c>
      <c r="AO13">
        <f t="shared" si="11"/>
        <v>-151.66915486331658</v>
      </c>
      <c r="AP13">
        <f t="shared" si="12"/>
        <v>-5.6075728089933667</v>
      </c>
      <c r="AQ13">
        <f t="shared" si="13"/>
        <v>-2683.3231911150697</v>
      </c>
      <c r="AR13">
        <f t="shared" si="14"/>
        <v>192.78317847895192</v>
      </c>
      <c r="AS13">
        <f t="shared" si="15"/>
        <v>29.813758882175627</v>
      </c>
      <c r="AT13">
        <f t="shared" si="16"/>
        <v>8.0330441197701745</v>
      </c>
      <c r="AU13">
        <f t="shared" si="17"/>
        <v>230.62998148089773</v>
      </c>
      <c r="AW13">
        <v>10</v>
      </c>
      <c r="AX13">
        <f>(R13*SUMPRODUCT(K14:$K$23, X14:$X$23)-$AZ$3*SUMPRODUCT(K13:$K$22, W14:$W$23))/Z13</f>
        <v>2463.1743452972164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6761.8005164405167</v>
      </c>
      <c r="P14">
        <f t="shared" si="30"/>
        <v>338.09002582202584</v>
      </c>
      <c r="Q14" s="5">
        <f t="shared" si="31"/>
        <v>12.5</v>
      </c>
      <c r="R14">
        <f t="shared" si="0"/>
        <v>2000000</v>
      </c>
      <c r="S14">
        <f t="shared" si="1"/>
        <v>2386.3514246910563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2165.4948742807355</v>
      </c>
      <c r="AC14">
        <f t="shared" si="2"/>
        <v>2070.6869208358512</v>
      </c>
      <c r="AE14">
        <f t="shared" si="3"/>
        <v>5867.3553885749097</v>
      </c>
      <c r="AF14">
        <f t="shared" si="4"/>
        <v>-293.36776942874548</v>
      </c>
      <c r="AG14">
        <f t="shared" si="5"/>
        <v>-10.846510804165863</v>
      </c>
      <c r="AH14">
        <f t="shared" si="6"/>
        <v>-5271.371590475278</v>
      </c>
      <c r="AI14">
        <f t="shared" si="7"/>
        <v>291.76951786672089</v>
      </c>
      <c r="AJ14">
        <f t="shared" si="8"/>
        <v>94.807953444884333</v>
      </c>
      <c r="AK14">
        <f t="shared" si="32"/>
        <v>13.931068488168419</v>
      </c>
      <c r="AL14">
        <f t="shared" si="9"/>
        <v>400.50853979977364</v>
      </c>
      <c r="AN14">
        <f t="shared" si="10"/>
        <v>2847.5891038311424</v>
      </c>
      <c r="AO14">
        <f t="shared" si="11"/>
        <v>-142.37945519155713</v>
      </c>
      <c r="AP14">
        <f t="shared" si="12"/>
        <v>-5.2641103078010936</v>
      </c>
      <c r="AQ14">
        <f t="shared" si="13"/>
        <v>-2558.3417586246314</v>
      </c>
      <c r="AR14">
        <f t="shared" si="14"/>
        <v>141.60377970715328</v>
      </c>
      <c r="AS14">
        <f t="shared" si="15"/>
        <v>46.012909958016948</v>
      </c>
      <c r="AT14">
        <f t="shared" si="16"/>
        <v>6.761131072591974</v>
      </c>
      <c r="AU14">
        <f t="shared" si="17"/>
        <v>194.37782073776219</v>
      </c>
      <c r="AW14">
        <v>11</v>
      </c>
      <c r="AX14">
        <f>(R14*SUMPRODUCT(K15:$K$23, X15:$X$23)-$AZ$3*SUMPRODUCT(K14:$K$22, W15:$W$23))/Z14</f>
        <v>2386.3514246910563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6761.8005164405167</v>
      </c>
      <c r="P15">
        <f t="shared" si="30"/>
        <v>338.09002582202584</v>
      </c>
      <c r="Q15" s="5">
        <f t="shared" si="31"/>
        <v>12.5</v>
      </c>
      <c r="R15">
        <f t="shared" si="0"/>
        <v>2000000</v>
      </c>
      <c r="S15">
        <f t="shared" si="1"/>
        <v>2269.4929968092047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2070.6869208358512</v>
      </c>
      <c r="AC15">
        <f t="shared" si="2"/>
        <v>1943.5931448053543</v>
      </c>
      <c r="AE15">
        <f t="shared" si="3"/>
        <v>5790.8040028201731</v>
      </c>
      <c r="AF15">
        <f t="shared" si="4"/>
        <v>-289.54020014100865</v>
      </c>
      <c r="AG15">
        <f t="shared" si="5"/>
        <v>-10.70499637770391</v>
      </c>
      <c r="AH15">
        <f t="shared" si="6"/>
        <v>-5287.8909472469404</v>
      </c>
      <c r="AI15">
        <f t="shared" si="7"/>
        <v>202.6678590545207</v>
      </c>
      <c r="AJ15">
        <f t="shared" si="8"/>
        <v>127.09377603049688</v>
      </c>
      <c r="AK15">
        <f t="shared" si="32"/>
        <v>31.044997966411568</v>
      </c>
      <c r="AL15">
        <f t="shared" si="9"/>
        <v>360.80663305142917</v>
      </c>
      <c r="AN15">
        <f t="shared" si="10"/>
        <v>2671.7716596572463</v>
      </c>
      <c r="AO15">
        <f t="shared" si="11"/>
        <v>-133.58858298286233</v>
      </c>
      <c r="AP15">
        <f t="shared" si="12"/>
        <v>-4.9390906555900873</v>
      </c>
      <c r="AQ15">
        <f t="shared" si="13"/>
        <v>-2439.7367214176147</v>
      </c>
      <c r="AR15">
        <f t="shared" si="14"/>
        <v>93.507264601179912</v>
      </c>
      <c r="AS15">
        <f t="shared" si="15"/>
        <v>58.638757027821285</v>
      </c>
      <c r="AT15">
        <f t="shared" si="16"/>
        <v>14.32359750051638</v>
      </c>
      <c r="AU15">
        <f t="shared" si="17"/>
        <v>166.46961912951758</v>
      </c>
      <c r="AW15">
        <v>12</v>
      </c>
      <c r="AX15">
        <f>(R15*SUMPRODUCT(K16:$K$23, X16:$X$23)-$AZ$3*SUMPRODUCT(K15:$K$22, W16:$W$23))/Z15</f>
        <v>2269.4929968092047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6761.8005164405167</v>
      </c>
      <c r="P16">
        <f t="shared" si="30"/>
        <v>338.09002582202584</v>
      </c>
      <c r="Q16" s="5">
        <f t="shared" si="31"/>
        <v>12.5</v>
      </c>
      <c r="R16">
        <f t="shared" si="0"/>
        <v>2000000</v>
      </c>
      <c r="S16">
        <f t="shared" si="1"/>
        <v>2115.195069873871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1943.5931448053543</v>
      </c>
      <c r="AC16">
        <f t="shared" si="2"/>
        <v>1787.7151720531056</v>
      </c>
      <c r="AE16">
        <f t="shared" si="3"/>
        <v>5714.9213071672175</v>
      </c>
      <c r="AF16">
        <f t="shared" si="4"/>
        <v>-285.74606535836085</v>
      </c>
      <c r="AG16">
        <f t="shared" si="5"/>
        <v>-10.564718105170478</v>
      </c>
      <c r="AH16">
        <f t="shared" si="6"/>
        <v>-5316.5294010228708</v>
      </c>
      <c r="AI16">
        <f t="shared" si="7"/>
        <v>102.08112268081459</v>
      </c>
      <c r="AJ16">
        <f t="shared" si="8"/>
        <v>155.87797275224875</v>
      </c>
      <c r="AK16">
        <f t="shared" si="32"/>
        <v>52.346655544960896</v>
      </c>
      <c r="AL16">
        <f t="shared" si="9"/>
        <v>310.30575097802421</v>
      </c>
      <c r="AN16">
        <f t="shared" si="10"/>
        <v>2500.0102055836714</v>
      </c>
      <c r="AO16">
        <f t="shared" si="11"/>
        <v>-125.00051027918356</v>
      </c>
      <c r="AP16">
        <f t="shared" si="12"/>
        <v>-4.621568987995861</v>
      </c>
      <c r="AQ16">
        <f t="shared" si="13"/>
        <v>-2325.732419827687</v>
      </c>
      <c r="AR16">
        <f t="shared" si="14"/>
        <v>44.655706488804682</v>
      </c>
      <c r="AS16">
        <f t="shared" si="15"/>
        <v>68.189306861948864</v>
      </c>
      <c r="AT16">
        <f t="shared" si="16"/>
        <v>22.899208240444487</v>
      </c>
      <c r="AU16">
        <f t="shared" si="17"/>
        <v>135.74422159119803</v>
      </c>
      <c r="AW16">
        <v>13</v>
      </c>
      <c r="AX16">
        <f>(R16*SUMPRODUCT(K17:$K$23, X17:$X$23)-$AZ$3*SUMPRODUCT(K16:$K$22, W17:$W$23))/Z16</f>
        <v>2115.195069873871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6761.8005164405167</v>
      </c>
      <c r="P17">
        <f t="shared" si="30"/>
        <v>338.09002582202584</v>
      </c>
      <c r="Q17" s="5">
        <f t="shared" si="31"/>
        <v>12.5</v>
      </c>
      <c r="R17">
        <f t="shared" si="0"/>
        <v>2000000</v>
      </c>
      <c r="S17">
        <f t="shared" si="1"/>
        <v>1930.6344890003663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1787.7151720531056</v>
      </c>
      <c r="AC17">
        <f t="shared" si="2"/>
        <v>1610.2388638423636</v>
      </c>
      <c r="AE17">
        <f t="shared" si="3"/>
        <v>5639.6557935518258</v>
      </c>
      <c r="AF17">
        <f t="shared" si="4"/>
        <v>-281.98278967759131</v>
      </c>
      <c r="AG17">
        <f t="shared" si="5"/>
        <v>-10.425580767725384</v>
      </c>
      <c r="AH17">
        <f t="shared" si="6"/>
        <v>-5358.4250229424661</v>
      </c>
      <c r="AI17">
        <f t="shared" si="7"/>
        <v>-11.177599835957153</v>
      </c>
      <c r="AJ17">
        <f t="shared" si="8"/>
        <v>177.47630821074199</v>
      </c>
      <c r="AK17">
        <f t="shared" si="32"/>
        <v>98.606356827797285</v>
      </c>
      <c r="AL17">
        <f t="shared" si="9"/>
        <v>264.90506520258214</v>
      </c>
      <c r="AN17">
        <f t="shared" si="10"/>
        <v>2323.7120384064565</v>
      </c>
      <c r="AO17">
        <f t="shared" si="11"/>
        <v>-116.18560192032282</v>
      </c>
      <c r="AP17">
        <f t="shared" si="12"/>
        <v>-4.2956606616030477</v>
      </c>
      <c r="AQ17">
        <f t="shared" si="13"/>
        <v>-2207.8362915244425</v>
      </c>
      <c r="AR17">
        <f t="shared" si="14"/>
        <v>-4.6055156999121891</v>
      </c>
      <c r="AS17">
        <f t="shared" si="15"/>
        <v>73.125709975556148</v>
      </c>
      <c r="AT17">
        <f t="shared" si="16"/>
        <v>40.628858712642916</v>
      </c>
      <c r="AU17">
        <f t="shared" si="17"/>
        <v>109.14905298828688</v>
      </c>
      <c r="AW17">
        <v>14</v>
      </c>
      <c r="AX17">
        <f>(R17*SUMPRODUCT(K18:$K$23, X18:$X$23)-$AZ$3*SUMPRODUCT(K17:$K$22, W18:$W$23))/Z17</f>
        <v>1930.6344890003663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6761.8005164405167</v>
      </c>
      <c r="P18">
        <f t="shared" si="30"/>
        <v>338.09002582202584</v>
      </c>
      <c r="Q18" s="5">
        <f t="shared" si="31"/>
        <v>12.5</v>
      </c>
      <c r="R18">
        <f t="shared" si="0"/>
        <v>2000000</v>
      </c>
      <c r="S18">
        <f t="shared" si="1"/>
        <v>1721.8244799702911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1610.2388638423636</v>
      </c>
      <c r="AC18">
        <f t="shared" si="2"/>
        <v>1417.0693302051204</v>
      </c>
      <c r="AE18">
        <f t="shared" si="3"/>
        <v>5564.9923905009937</v>
      </c>
      <c r="AF18">
        <f t="shared" si="4"/>
        <v>-278.24961952504964</v>
      </c>
      <c r="AG18">
        <f t="shared" si="5"/>
        <v>-10.287556503941468</v>
      </c>
      <c r="AH18">
        <f t="shared" si="6"/>
        <v>-5402.9529770660038</v>
      </c>
      <c r="AI18">
        <f t="shared" si="7"/>
        <v>-126.49776259400096</v>
      </c>
      <c r="AJ18">
        <f t="shared" si="8"/>
        <v>193.16953363724315</v>
      </c>
      <c r="AK18">
        <f t="shared" si="32"/>
        <v>148.97480331207547</v>
      </c>
      <c r="AL18">
        <f t="shared" si="9"/>
        <v>215.64657435531765</v>
      </c>
      <c r="AN18">
        <f t="shared" si="10"/>
        <v>2142.7421873936955</v>
      </c>
      <c r="AO18">
        <f t="shared" si="11"/>
        <v>-107.13710936968475</v>
      </c>
      <c r="AP18">
        <f t="shared" si="12"/>
        <v>-3.9611161668106587</v>
      </c>
      <c r="AQ18">
        <f t="shared" si="13"/>
        <v>-2080.3506039334306</v>
      </c>
      <c r="AR18">
        <f t="shared" si="14"/>
        <v>-48.706642076230459</v>
      </c>
      <c r="AS18">
        <f t="shared" si="15"/>
        <v>74.377911055224914</v>
      </c>
      <c r="AT18">
        <f t="shared" si="16"/>
        <v>57.361191806899228</v>
      </c>
      <c r="AU18">
        <f t="shared" si="17"/>
        <v>83.03246078589369</v>
      </c>
      <c r="AW18">
        <v>15</v>
      </c>
      <c r="AX18">
        <f>(R18*SUMPRODUCT(K19:$K$23, X19:$X$23)-$AZ$3*SUMPRODUCT(K18:$K$22, W19:$W$23))/Z18</f>
        <v>1721.8244799702911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6761.8005164405167</v>
      </c>
      <c r="P19">
        <f t="shared" si="30"/>
        <v>338.09002582202584</v>
      </c>
      <c r="Q19" s="5">
        <f t="shared" si="31"/>
        <v>12.5</v>
      </c>
      <c r="R19">
        <f t="shared" si="0"/>
        <v>2000000</v>
      </c>
      <c r="S19">
        <f t="shared" si="1"/>
        <v>1477.7089073385418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1417.0693302051204</v>
      </c>
      <c r="AC19">
        <f t="shared" si="2"/>
        <v>1199.967925264189</v>
      </c>
      <c r="AE19">
        <f t="shared" si="3"/>
        <v>5490.8945168214723</v>
      </c>
      <c r="AF19">
        <f t="shared" si="4"/>
        <v>-274.54472584107361</v>
      </c>
      <c r="AG19">
        <f t="shared" si="5"/>
        <v>-10.150577689091488</v>
      </c>
      <c r="AH19">
        <f t="shared" si="6"/>
        <v>-5456.5199696905547</v>
      </c>
      <c r="AI19">
        <f t="shared" si="7"/>
        <v>-250.32075639924733</v>
      </c>
      <c r="AJ19">
        <f t="shared" si="8"/>
        <v>217.10140494093139</v>
      </c>
      <c r="AK19">
        <f t="shared" si="32"/>
        <v>147.9252464024371</v>
      </c>
      <c r="AL19">
        <f t="shared" si="9"/>
        <v>114.70589494412116</v>
      </c>
      <c r="AN19">
        <f t="shared" si="10"/>
        <v>1969.6399992254035</v>
      </c>
      <c r="AO19">
        <f t="shared" si="11"/>
        <v>-98.481999961270176</v>
      </c>
      <c r="AP19">
        <f t="shared" si="12"/>
        <v>-3.6411159912889648</v>
      </c>
      <c r="AQ19">
        <f t="shared" si="13"/>
        <v>-1957.3094977421031</v>
      </c>
      <c r="AR19">
        <f t="shared" si="14"/>
        <v>-89.79261446925851</v>
      </c>
      <c r="AS19">
        <f t="shared" si="15"/>
        <v>77.876493483838175</v>
      </c>
      <c r="AT19">
        <f t="shared" si="16"/>
        <v>53.062298195116995</v>
      </c>
      <c r="AU19">
        <f t="shared" si="17"/>
        <v>41.14617720969666</v>
      </c>
      <c r="AW19">
        <v>16</v>
      </c>
      <c r="AX19">
        <f>(R19*SUMPRODUCT(K20:$K$23, X20:$X$23)-$AZ$3*SUMPRODUCT(K19:$K$22, W20:$W$23))/Z19</f>
        <v>1477.7089073385418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6761.8005164405167</v>
      </c>
      <c r="P20">
        <f t="shared" si="30"/>
        <v>338.09002582202584</v>
      </c>
      <c r="Q20" s="5">
        <f t="shared" si="31"/>
        <v>12.5</v>
      </c>
      <c r="R20">
        <f t="shared" si="0"/>
        <v>2000000</v>
      </c>
      <c r="S20">
        <f t="shared" si="1"/>
        <v>1151.444355310789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1199.967925264189</v>
      </c>
      <c r="AC20">
        <f t="shared" si="2"/>
        <v>922.49948692709222</v>
      </c>
      <c r="AE20">
        <f t="shared" si="3"/>
        <v>5417.3330029796152</v>
      </c>
      <c r="AF20">
        <f t="shared" si="4"/>
        <v>-270.8666501489808</v>
      </c>
      <c r="AG20">
        <f t="shared" si="5"/>
        <v>-10.014590399790729</v>
      </c>
      <c r="AH20">
        <f t="shared" si="6"/>
        <v>-5517.0419855750051</v>
      </c>
      <c r="AI20">
        <f t="shared" si="7"/>
        <v>-380.59022314416143</v>
      </c>
      <c r="AJ20">
        <f t="shared" si="8"/>
        <v>277.46843833709681</v>
      </c>
      <c r="AK20">
        <f t="shared" si="32"/>
        <v>27.28966739580774</v>
      </c>
      <c r="AL20">
        <f t="shared" si="9"/>
        <v>-75.832117411256874</v>
      </c>
      <c r="AN20">
        <f t="shared" si="10"/>
        <v>1843.1686732009682</v>
      </c>
      <c r="AO20">
        <f t="shared" si="11"/>
        <v>-92.158433660048416</v>
      </c>
      <c r="AP20">
        <f t="shared" si="12"/>
        <v>-3.4073185624145559</v>
      </c>
      <c r="AQ20">
        <f t="shared" si="13"/>
        <v>-1877.0932026798614</v>
      </c>
      <c r="AR20">
        <f t="shared" si="14"/>
        <v>-129.49028170135622</v>
      </c>
      <c r="AS20">
        <f t="shared" si="15"/>
        <v>94.404595963298178</v>
      </c>
      <c r="AT20">
        <f t="shared" si="16"/>
        <v>9.2849119702187792</v>
      </c>
      <c r="AU20">
        <f t="shared" si="17"/>
        <v>-25.800773767839264</v>
      </c>
      <c r="AW20">
        <v>17</v>
      </c>
      <c r="AX20">
        <f>(R20*SUMPRODUCT(K21:$K$23, X21:$X$23)-$AZ$3*SUMPRODUCT(K20:$K$22, W21:$W$23))/Z20</f>
        <v>1151.444355310789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6761.8005164405167</v>
      </c>
      <c r="P21">
        <f t="shared" si="30"/>
        <v>338.09002582202584</v>
      </c>
      <c r="Q21" s="5">
        <f t="shared" si="31"/>
        <v>12.5</v>
      </c>
      <c r="R21">
        <f t="shared" si="0"/>
        <v>2000000</v>
      </c>
      <c r="S21">
        <f t="shared" si="1"/>
        <v>770.64936886315661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922.49948692709222</v>
      </c>
      <c r="AC21">
        <f t="shared" si="2"/>
        <v>609.08942166023189</v>
      </c>
      <c r="AE21">
        <f t="shared" si="3"/>
        <v>5344.2477634364177</v>
      </c>
      <c r="AF21">
        <f t="shared" si="4"/>
        <v>-267.21238817182086</v>
      </c>
      <c r="AG21">
        <f t="shared" si="5"/>
        <v>-9.8794835607071523</v>
      </c>
      <c r="AH21">
        <f t="shared" si="6"/>
        <v>-5593.7496137071093</v>
      </c>
      <c r="AI21">
        <f t="shared" si="7"/>
        <v>-526.59372200321923</v>
      </c>
      <c r="AJ21">
        <f t="shared" si="8"/>
        <v>313.41006526686033</v>
      </c>
      <c r="AK21">
        <f t="shared" si="32"/>
        <v>9.5992557795067039</v>
      </c>
      <c r="AL21">
        <f t="shared" si="9"/>
        <v>-203.58440095685219</v>
      </c>
      <c r="AN21">
        <f t="shared" si="10"/>
        <v>1729.5752731197701</v>
      </c>
      <c r="AO21">
        <f t="shared" si="11"/>
        <v>-86.478763655988502</v>
      </c>
      <c r="AP21">
        <f t="shared" si="12"/>
        <v>-3.1973275256244857</v>
      </c>
      <c r="AQ21">
        <f t="shared" si="13"/>
        <v>-1810.3223211474124</v>
      </c>
      <c r="AR21">
        <f t="shared" si="14"/>
        <v>-170.423139209255</v>
      </c>
      <c r="AS21">
        <f t="shared" si="15"/>
        <v>101.42985939780972</v>
      </c>
      <c r="AT21">
        <f t="shared" si="16"/>
        <v>3.1066365504564741</v>
      </c>
      <c r="AU21">
        <f t="shared" si="17"/>
        <v>-65.886643260988791</v>
      </c>
      <c r="AW21">
        <v>18</v>
      </c>
      <c r="AX21">
        <f>(R21*SUMPRODUCT(K22:$K$23, X22:$X$23)-$AZ$3*SUMPRODUCT(K21:$K$22, W22:$W$23))/Z21</f>
        <v>770.64936886315661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6761.8005164405167</v>
      </c>
      <c r="P22">
        <f t="shared" si="30"/>
        <v>338.09002582202584</v>
      </c>
      <c r="Q22" s="5">
        <f t="shared" si="31"/>
        <v>12.5</v>
      </c>
      <c r="R22">
        <f t="shared" si="0"/>
        <v>2000000</v>
      </c>
      <c r="S22">
        <f t="shared" si="1"/>
        <v>375.88993878075587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609.08942166023189</v>
      </c>
      <c r="AC22">
        <f t="shared" si="2"/>
        <v>293.04777961720151</v>
      </c>
      <c r="AE22">
        <f t="shared" si="3"/>
        <v>5271.5713381014457</v>
      </c>
      <c r="AF22">
        <f t="shared" si="4"/>
        <v>-263.57856690507231</v>
      </c>
      <c r="AG22">
        <f t="shared" si="5"/>
        <v>-9.7451324637650973</v>
      </c>
      <c r="AH22">
        <f t="shared" si="6"/>
        <v>-5689.0018135976079</v>
      </c>
      <c r="AI22">
        <f t="shared" si="7"/>
        <v>-690.75417486499919</v>
      </c>
      <c r="AJ22">
        <f t="shared" si="8"/>
        <v>316.04164204303038</v>
      </c>
      <c r="AK22">
        <f t="shared" si="32"/>
        <v>117.95872604998873</v>
      </c>
      <c r="AL22">
        <f t="shared" si="9"/>
        <v>-256.75380677198007</v>
      </c>
      <c r="AN22">
        <f t="shared" si="10"/>
        <v>1594.4437186734713</v>
      </c>
      <c r="AO22">
        <f t="shared" si="11"/>
        <v>-79.722185933673572</v>
      </c>
      <c r="AP22">
        <f t="shared" si="12"/>
        <v>-2.9475206248631016</v>
      </c>
      <c r="AQ22">
        <f t="shared" si="13"/>
        <v>-1720.7000769678543</v>
      </c>
      <c r="AR22">
        <f t="shared" si="14"/>
        <v>-208.92606485291955</v>
      </c>
      <c r="AS22">
        <f t="shared" si="15"/>
        <v>95.590209953649733</v>
      </c>
      <c r="AT22">
        <f t="shared" si="16"/>
        <v>35.677891419916875</v>
      </c>
      <c r="AU22">
        <f t="shared" si="17"/>
        <v>-77.657963479352944</v>
      </c>
      <c r="AW22">
        <v>19</v>
      </c>
      <c r="AX22">
        <f>(R22*SUMPRODUCT(K23:$K$23, X23:$X$23)-$AZ$3*SUMPRODUCT(K22:$K$22, W23:$W$23))/Z22</f>
        <v>375.88993878075587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6761.8005164405167</v>
      </c>
      <c r="P23">
        <f t="shared" si="30"/>
        <v>338.09002582202584</v>
      </c>
      <c r="Q23" s="5">
        <f t="shared" si="31"/>
        <v>12.5</v>
      </c>
      <c r="R23">
        <f t="shared" si="0"/>
        <v>2000000</v>
      </c>
      <c r="S23">
        <f t="shared" si="1"/>
        <v>381.11773069266724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293.04777961720151</v>
      </c>
      <c r="AC23">
        <f t="shared" si="2"/>
        <v>293.04777961720151</v>
      </c>
      <c r="AE23">
        <f t="shared" si="3"/>
        <v>5199.2611940567076</v>
      </c>
      <c r="AF23">
        <f t="shared" si="4"/>
        <v>-259.96305970283538</v>
      </c>
      <c r="AG23">
        <f t="shared" si="5"/>
        <v>-9.6114584817596302</v>
      </c>
      <c r="AH23">
        <f t="shared" si="6"/>
        <v>-5795.6251788503778</v>
      </c>
      <c r="AI23">
        <f t="shared" si="7"/>
        <v>-865.93850297826521</v>
      </c>
      <c r="AJ23">
        <f t="shared" si="8"/>
        <v>0</v>
      </c>
      <c r="AK23">
        <f t="shared" si="32"/>
        <v>366.2642139779752</v>
      </c>
      <c r="AL23">
        <f t="shared" si="9"/>
        <v>-499.67428900029</v>
      </c>
      <c r="AN23">
        <f t="shared" si="10"/>
        <v>1424.5608607522668</v>
      </c>
      <c r="AO23">
        <f t="shared" si="11"/>
        <v>-71.228043037613332</v>
      </c>
      <c r="AP23">
        <f t="shared" si="12"/>
        <v>-2.6334717677795578</v>
      </c>
      <c r="AQ23">
        <f t="shared" si="13"/>
        <v>-1587.9603822978381</v>
      </c>
      <c r="AR23">
        <f t="shared" si="14"/>
        <v>-237.26103635096433</v>
      </c>
      <c r="AS23">
        <f t="shared" si="15"/>
        <v>0</v>
      </c>
      <c r="AT23">
        <f t="shared" si="16"/>
        <v>100.35380883031011</v>
      </c>
      <c r="AU23">
        <f t="shared" si="17"/>
        <v>-136.90722752065423</v>
      </c>
      <c r="AW23">
        <v>20</v>
      </c>
      <c r="AX23">
        <f>(R23*SUMPRODUCT(K$23:$K24, X$23:$X24)-$AZ$3*SUMPRODUCT(K$22:$K23, W$23:$W24))/Z23</f>
        <v>381.11773069266724</v>
      </c>
    </row>
    <row r="25" spans="5:50" x14ac:dyDescent="0.25">
      <c r="AN25" s="6">
        <f t="shared" ref="AN25:AU25" si="33">SUM(AN3:AN23)</f>
        <v>64558.310280968937</v>
      </c>
      <c r="AO25" s="6">
        <f t="shared" si="33"/>
        <v>-8299.2659013788343</v>
      </c>
      <c r="AP25" s="6">
        <f t="shared" si="33"/>
        <v>-206.8437866955758</v>
      </c>
      <c r="AQ25" s="6">
        <f t="shared" si="33"/>
        <v>-56360.194548089312</v>
      </c>
      <c r="AR25" s="6">
        <f t="shared" si="33"/>
        <v>-307.99395519479936</v>
      </c>
      <c r="AS25" s="6">
        <f t="shared" si="33"/>
        <v>-1049.5213597840061</v>
      </c>
      <c r="AT25" s="6">
        <f t="shared" si="33"/>
        <v>1357.5153149788032</v>
      </c>
      <c r="AU25" s="7">
        <f t="shared" si="33"/>
        <v>-1.7337242752546445E-12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23A7-C816-41FC-91B7-FC3D00E9BF5B}">
  <sheetPr codeName="Sheet23"/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8025.3703141069664</v>
      </c>
      <c r="K3">
        <v>1</v>
      </c>
      <c r="L3" s="2">
        <v>0</v>
      </c>
      <c r="O3">
        <f>$C$3</f>
        <v>8025.3703141069664</v>
      </c>
      <c r="P3">
        <f>O3*B5</f>
        <v>6420.2962512855738</v>
      </c>
      <c r="Q3" s="5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8025.3703141069664</v>
      </c>
      <c r="AF3">
        <f t="shared" ref="AF3:AF23" si="4">-$Z3*P3</f>
        <v>-6420.2962512855738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1505.0740628213925</v>
      </c>
      <c r="AJ3">
        <f t="shared" ref="AJ3:AJ23" si="8">AB3-AC3</f>
        <v>0</v>
      </c>
      <c r="AL3">
        <f t="shared" ref="AL3:AL23" si="9">SUM(AI3:AK3)</f>
        <v>1505.0740628213925</v>
      </c>
      <c r="AN3">
        <f t="shared" ref="AN3:AN23" si="10">AE3*$K3</f>
        <v>8025.3703141069664</v>
      </c>
      <c r="AO3">
        <f t="shared" ref="AO3:AO23" si="11">AF3*$K3</f>
        <v>-6420.2962512855738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1505.0740628213925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1505.0740628213925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6898.2713041509651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2000000</v>
      </c>
      <c r="S4">
        <f t="shared" si="1"/>
        <v>1289.7421937120846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1272.978124678215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-5996</v>
      </c>
      <c r="AI4">
        <f t="shared" si="7"/>
        <v>-5996</v>
      </c>
      <c r="AJ4">
        <f t="shared" si="8"/>
        <v>-1272.978124678215</v>
      </c>
      <c r="AK4">
        <f>H4*SUM(AB4, AE4:AF4)</f>
        <v>0</v>
      </c>
      <c r="AL4">
        <f t="shared" si="9"/>
        <v>-7268.978124678215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-5625.2931794727456</v>
      </c>
      <c r="AR4">
        <f t="shared" si="14"/>
        <v>-5625.2931794727456</v>
      </c>
      <c r="AS4">
        <f t="shared" si="15"/>
        <v>-1194.2753773132704</v>
      </c>
      <c r="AT4">
        <f t="shared" si="16"/>
        <v>0</v>
      </c>
      <c r="AU4">
        <f t="shared" si="17"/>
        <v>-6819.5685567860155</v>
      </c>
      <c r="AW4">
        <v>1</v>
      </c>
      <c r="AX4">
        <f>(R4*SUMPRODUCT(K5:$K$23, X5:$X$23)-$AZ$3*SUMPRODUCT(K4:$K$22, W5:$W$23))/Z4</f>
        <v>1289.7421937120846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8025.3703141069664</v>
      </c>
      <c r="P5">
        <f t="shared" ref="P5:P23" si="30">O5*$C$5</f>
        <v>401.26851570534836</v>
      </c>
      <c r="Q5" s="5">
        <f t="shared" ref="Q5:Q23" si="31">$C$8</f>
        <v>12.5</v>
      </c>
      <c r="R5">
        <f t="shared" si="0"/>
        <v>2000000</v>
      </c>
      <c r="S5">
        <f t="shared" si="1"/>
        <v>2532.0082994588611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1272.978124678215</v>
      </c>
      <c r="AC5">
        <f t="shared" si="2"/>
        <v>2466.4915336889098</v>
      </c>
      <c r="AE5">
        <f t="shared" si="3"/>
        <v>7817.7105259463833</v>
      </c>
      <c r="AF5">
        <f t="shared" si="4"/>
        <v>-390.88552629731919</v>
      </c>
      <c r="AG5">
        <f t="shared" si="5"/>
        <v>-12.176557311325</v>
      </c>
      <c r="AH5">
        <f t="shared" si="6"/>
        <v>-6014.7901879999999</v>
      </c>
      <c r="AI5">
        <f t="shared" si="7"/>
        <v>1399.8582543377388</v>
      </c>
      <c r="AJ5">
        <f t="shared" si="8"/>
        <v>-1193.5134090106949</v>
      </c>
      <c r="AK5">
        <f>H5*SUM(AB5, AE5:AF5)</f>
        <v>751.66298994187684</v>
      </c>
      <c r="AL5">
        <f t="shared" si="9"/>
        <v>958.00783526892076</v>
      </c>
      <c r="AN5">
        <f t="shared" si="10"/>
        <v>6751.0817380798171</v>
      </c>
      <c r="AO5">
        <f t="shared" si="11"/>
        <v>-337.55408690399088</v>
      </c>
      <c r="AP5">
        <f t="shared" si="12"/>
        <v>-10.515218416483521</v>
      </c>
      <c r="AQ5">
        <f t="shared" si="13"/>
        <v>-5194.1473225209775</v>
      </c>
      <c r="AR5">
        <f t="shared" si="14"/>
        <v>1208.8651102383649</v>
      </c>
      <c r="AS5">
        <f t="shared" si="15"/>
        <v>-1030.673437316877</v>
      </c>
      <c r="AT5">
        <f t="shared" si="16"/>
        <v>649.10797959902368</v>
      </c>
      <c r="AU5">
        <f t="shared" si="17"/>
        <v>827.29965252051159</v>
      </c>
      <c r="AW5">
        <v>2</v>
      </c>
      <c r="AX5">
        <f>(R5*SUMPRODUCT(K6:$K$23, X6:$X$23)-$AZ$3*SUMPRODUCT(K5:$K$22, W6:$W$23))/Z5</f>
        <v>2532.0082994588611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8025.3703141069664</v>
      </c>
      <c r="P6">
        <f t="shared" si="30"/>
        <v>401.26851570534836</v>
      </c>
      <c r="Q6" s="5">
        <f t="shared" si="31"/>
        <v>12.5</v>
      </c>
      <c r="R6">
        <f t="shared" si="0"/>
        <v>2000000</v>
      </c>
      <c r="S6">
        <f t="shared" si="1"/>
        <v>3702.6633256101127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2466.4915336889098</v>
      </c>
      <c r="AC6">
        <f t="shared" si="2"/>
        <v>3559.5911422712234</v>
      </c>
      <c r="AE6">
        <f t="shared" si="3"/>
        <v>7715.2672472143822</v>
      </c>
      <c r="AF6">
        <f t="shared" si="4"/>
        <v>-385.76336236071916</v>
      </c>
      <c r="AG6">
        <f t="shared" si="5"/>
        <v>-12.016995704317397</v>
      </c>
      <c r="AH6">
        <f t="shared" si="6"/>
        <v>-6047.3654230964476</v>
      </c>
      <c r="AI6">
        <f t="shared" si="7"/>
        <v>1270.1214660528985</v>
      </c>
      <c r="AJ6">
        <f t="shared" si="8"/>
        <v>-1093.0996085823135</v>
      </c>
      <c r="AK6">
        <f>H6*SUM(AB6, AE6:AF6)</f>
        <v>1065.8043015374319</v>
      </c>
      <c r="AL6">
        <f t="shared" si="9"/>
        <v>1242.8261590080169</v>
      </c>
      <c r="AN6">
        <f t="shared" si="10"/>
        <v>6008.8524197186316</v>
      </c>
      <c r="AO6">
        <f t="shared" si="11"/>
        <v>-300.44262098593163</v>
      </c>
      <c r="AP6">
        <f t="shared" si="12"/>
        <v>-9.3591513296842717</v>
      </c>
      <c r="AQ6">
        <f t="shared" si="13"/>
        <v>-4709.8467481623156</v>
      </c>
      <c r="AR6">
        <f t="shared" si="14"/>
        <v>989.20389924070093</v>
      </c>
      <c r="AS6">
        <f t="shared" si="15"/>
        <v>-851.33463528367304</v>
      </c>
      <c r="AT6">
        <f t="shared" si="16"/>
        <v>830.07633449793968</v>
      </c>
      <c r="AU6">
        <f t="shared" si="17"/>
        <v>967.94559845496758</v>
      </c>
      <c r="AW6">
        <v>3</v>
      </c>
      <c r="AX6">
        <f>(R6*SUMPRODUCT(K7:$K$23, X7:$X$23)-$AZ$3*SUMPRODUCT(K6:$K$22, W7:$W$23))/Z6</f>
        <v>3702.6633256101127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8025.3703141069664</v>
      </c>
      <c r="P7">
        <f t="shared" si="30"/>
        <v>401.26851570534836</v>
      </c>
      <c r="Q7" s="5">
        <f t="shared" si="31"/>
        <v>12.5</v>
      </c>
      <c r="R7">
        <f t="shared" si="0"/>
        <v>2000000</v>
      </c>
      <c r="S7">
        <f t="shared" si="1"/>
        <v>4666.9080666458394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3559.5911422712234</v>
      </c>
      <c r="AC7">
        <f t="shared" si="2"/>
        <v>4427.4889142763059</v>
      </c>
      <c r="AE7">
        <f t="shared" si="3"/>
        <v>7613.6571775685688</v>
      </c>
      <c r="AF7">
        <f t="shared" si="4"/>
        <v>-380.68285887842848</v>
      </c>
      <c r="AG7">
        <f t="shared" si="5"/>
        <v>-11.858731870891537</v>
      </c>
      <c r="AH7">
        <f t="shared" si="6"/>
        <v>-6095.0202212297845</v>
      </c>
      <c r="AI7">
        <f t="shared" si="7"/>
        <v>1126.0953655894646</v>
      </c>
      <c r="AJ7">
        <f t="shared" si="8"/>
        <v>-867.89777200508252</v>
      </c>
      <c r="AK7">
        <f>H7*SUM(AB7, AE7:AF7)</f>
        <v>1129.9816037626549</v>
      </c>
      <c r="AL7">
        <f t="shared" si="9"/>
        <v>1388.179197347037</v>
      </c>
      <c r="AN7">
        <f t="shared" si="10"/>
        <v>5367.7159711694921</v>
      </c>
      <c r="AO7">
        <f t="shared" si="11"/>
        <v>-268.38579855847462</v>
      </c>
      <c r="AP7">
        <f t="shared" si="12"/>
        <v>-8.3605425062662544</v>
      </c>
      <c r="AQ7">
        <f t="shared" si="13"/>
        <v>-4297.0594318963185</v>
      </c>
      <c r="AR7">
        <f t="shared" si="14"/>
        <v>793.91019820843246</v>
      </c>
      <c r="AS7">
        <f t="shared" si="15"/>
        <v>-611.87792193473024</v>
      </c>
      <c r="AT7">
        <f t="shared" si="16"/>
        <v>796.65004086531758</v>
      </c>
      <c r="AU7">
        <f t="shared" si="17"/>
        <v>978.6823171390198</v>
      </c>
      <c r="AW7">
        <v>4</v>
      </c>
      <c r="AX7">
        <f>(R7*SUMPRODUCT(K8:$K$23, X8:$X$23)-$AZ$3*SUMPRODUCT(K7:$K$22, W8:$W$23))/Z7</f>
        <v>4666.9080666458394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8025.3703141069664</v>
      </c>
      <c r="P8">
        <f t="shared" si="30"/>
        <v>401.26851570534836</v>
      </c>
      <c r="Q8" s="5">
        <f t="shared" si="31"/>
        <v>12.5</v>
      </c>
      <c r="R8">
        <f t="shared" si="0"/>
        <v>2000000</v>
      </c>
      <c r="S8">
        <f t="shared" si="1"/>
        <v>5342.6650248321166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4427.4889142763059</v>
      </c>
      <c r="AC8">
        <f t="shared" si="2"/>
        <v>5001.4756488762941</v>
      </c>
      <c r="AE8">
        <f t="shared" si="3"/>
        <v>7512.8599701947387</v>
      </c>
      <c r="AF8">
        <f t="shared" si="4"/>
        <v>-375.64299850973697</v>
      </c>
      <c r="AG8">
        <f t="shared" si="5"/>
        <v>-11.701734119652803</v>
      </c>
      <c r="AH8">
        <f t="shared" si="6"/>
        <v>-6145.6692047708302</v>
      </c>
      <c r="AI8">
        <f t="shared" si="7"/>
        <v>979.84603279451949</v>
      </c>
      <c r="AJ8">
        <f t="shared" si="8"/>
        <v>-573.98673459998827</v>
      </c>
      <c r="AK8">
        <f t="shared" ref="AK8:AK23" si="32">H8*SUM(AB8:AB8, AE8:AF8)</f>
        <v>838.44117673219489</v>
      </c>
      <c r="AL8">
        <f t="shared" si="9"/>
        <v>1244.3004749267261</v>
      </c>
      <c r="AN8">
        <f t="shared" si="10"/>
        <v>4938.6039901418917</v>
      </c>
      <c r="AO8">
        <f t="shared" si="11"/>
        <v>-246.93019950709458</v>
      </c>
      <c r="AP8">
        <f t="shared" si="12"/>
        <v>-7.6921746238002733</v>
      </c>
      <c r="AQ8">
        <f t="shared" si="13"/>
        <v>-4039.876502048879</v>
      </c>
      <c r="AR8">
        <f t="shared" si="14"/>
        <v>644.10511396211803</v>
      </c>
      <c r="AS8">
        <f t="shared" si="15"/>
        <v>-377.31212734296969</v>
      </c>
      <c r="AT8">
        <f t="shared" si="16"/>
        <v>551.152152088035</v>
      </c>
      <c r="AU8">
        <f t="shared" si="17"/>
        <v>817.94513870718322</v>
      </c>
      <c r="AW8">
        <v>5</v>
      </c>
      <c r="AX8">
        <f>(R8*SUMPRODUCT(K9:$K$23, X9:$X$23)-$AZ$3*SUMPRODUCT(K8:$K$22, W9:$W$23))/Z8</f>
        <v>5342.6650248321166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8025.3703141069664</v>
      </c>
      <c r="P9">
        <f t="shared" si="30"/>
        <v>401.26851570534836</v>
      </c>
      <c r="Q9" s="5">
        <f t="shared" si="31"/>
        <v>12.5</v>
      </c>
      <c r="R9">
        <f t="shared" si="0"/>
        <v>2000000</v>
      </c>
      <c r="S9">
        <f t="shared" si="1"/>
        <v>5812.6235735119089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5001.4756488762941</v>
      </c>
      <c r="AC9">
        <f t="shared" si="2"/>
        <v>5368.9695130253531</v>
      </c>
      <c r="AE9">
        <f t="shared" si="3"/>
        <v>7412.8262396915952</v>
      </c>
      <c r="AF9">
        <f t="shared" si="4"/>
        <v>-370.64131198457983</v>
      </c>
      <c r="AG9">
        <f t="shared" si="5"/>
        <v>-11.545925529849626</v>
      </c>
      <c r="AH9">
        <f t="shared" si="6"/>
        <v>-6206.5997770638469</v>
      </c>
      <c r="AI9">
        <f t="shared" si="7"/>
        <v>824.03922511331893</v>
      </c>
      <c r="AJ9">
        <f t="shared" si="8"/>
        <v>-367.49386414905894</v>
      </c>
      <c r="AK9">
        <f t="shared" si="32"/>
        <v>628.6790820976488</v>
      </c>
      <c r="AL9">
        <f t="shared" si="9"/>
        <v>1085.2244430619089</v>
      </c>
      <c r="AN9">
        <f t="shared" si="10"/>
        <v>4631.1029063040796</v>
      </c>
      <c r="AO9">
        <f t="shared" si="11"/>
        <v>-231.55514531520402</v>
      </c>
      <c r="AP9">
        <f t="shared" si="12"/>
        <v>-7.213223074210581</v>
      </c>
      <c r="AQ9">
        <f t="shared" si="13"/>
        <v>-3877.5227337613242</v>
      </c>
      <c r="AR9">
        <f t="shared" si="14"/>
        <v>514.81180415334052</v>
      </c>
      <c r="AS9">
        <f t="shared" si="15"/>
        <v>-229.58880287748786</v>
      </c>
      <c r="AT9">
        <f t="shared" si="16"/>
        <v>392.76214362689984</v>
      </c>
      <c r="AU9">
        <f t="shared" si="17"/>
        <v>677.98514490275249</v>
      </c>
      <c r="AW9">
        <v>6</v>
      </c>
      <c r="AX9">
        <f>(R9*SUMPRODUCT(K10:$K$23, X10:$X$23)-$AZ$3*SUMPRODUCT(K9:$K$22, W10:$W$23))/Z9</f>
        <v>5812.6235735119089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8025.3703141069664</v>
      </c>
      <c r="P10">
        <f t="shared" si="30"/>
        <v>401.26851570534836</v>
      </c>
      <c r="Q10" s="5">
        <f t="shared" si="31"/>
        <v>12.5</v>
      </c>
      <c r="R10">
        <f t="shared" si="0"/>
        <v>2000000</v>
      </c>
      <c r="S10">
        <f t="shared" si="1"/>
        <v>6172.1755742831429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5368.9695130253531</v>
      </c>
      <c r="AC10">
        <f t="shared" si="2"/>
        <v>5624.7010161969374</v>
      </c>
      <c r="AE10">
        <f t="shared" si="3"/>
        <v>7313.5166065584472</v>
      </c>
      <c r="AF10">
        <f t="shared" si="4"/>
        <v>-365.67583032792243</v>
      </c>
      <c r="AG10">
        <f t="shared" si="5"/>
        <v>-11.391244765526231</v>
      </c>
      <c r="AH10">
        <f t="shared" si="6"/>
        <v>-6275.4414439838683</v>
      </c>
      <c r="AI10">
        <f t="shared" si="7"/>
        <v>661.00808748113013</v>
      </c>
      <c r="AJ10">
        <f t="shared" si="8"/>
        <v>-255.73150317158434</v>
      </c>
      <c r="AK10">
        <f t="shared" si="32"/>
        <v>646.63254018593364</v>
      </c>
      <c r="AL10">
        <f t="shared" si="9"/>
        <v>1051.9091244954793</v>
      </c>
      <c r="AN10">
        <f t="shared" si="10"/>
        <v>4341.1496633428251</v>
      </c>
      <c r="AO10">
        <f t="shared" si="11"/>
        <v>-217.0574831671413</v>
      </c>
      <c r="AP10">
        <f t="shared" si="12"/>
        <v>-6.7616033488697216</v>
      </c>
      <c r="AQ10">
        <f t="shared" si="13"/>
        <v>-3724.9700762897241</v>
      </c>
      <c r="AR10">
        <f t="shared" si="14"/>
        <v>392.3605005370901</v>
      </c>
      <c r="AS10">
        <f t="shared" si="15"/>
        <v>-151.79684256188418</v>
      </c>
      <c r="AT10">
        <f t="shared" si="16"/>
        <v>383.8274779628407</v>
      </c>
      <c r="AU10">
        <f t="shared" si="17"/>
        <v>624.39113593804655</v>
      </c>
      <c r="AW10">
        <v>7</v>
      </c>
      <c r="AX10">
        <f>(R10*SUMPRODUCT(K11:$K$23, X11:$X$23)-$AZ$3*SUMPRODUCT(K10:$K$22, W11:$W$23))/Z10</f>
        <v>6172.1755742831429</v>
      </c>
    </row>
    <row r="11" spans="1:52" x14ac:dyDescent="0.25">
      <c r="A11" t="s">
        <v>33</v>
      </c>
      <c r="C11" s="25">
        <f>AU25</f>
        <v>4.3200998334214091E-12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8025.3703141069664</v>
      </c>
      <c r="P11">
        <f t="shared" si="30"/>
        <v>401.26851570534836</v>
      </c>
      <c r="Q11" s="5">
        <f t="shared" si="31"/>
        <v>12.5</v>
      </c>
      <c r="R11">
        <f t="shared" si="0"/>
        <v>2000000</v>
      </c>
      <c r="S11">
        <f t="shared" si="1"/>
        <v>6411.9611772652597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5624.7010161969374</v>
      </c>
      <c r="AC11">
        <f t="shared" si="2"/>
        <v>5764.3866880071837</v>
      </c>
      <c r="AE11">
        <f t="shared" si="3"/>
        <v>7214.849954019367</v>
      </c>
      <c r="AF11">
        <f t="shared" si="4"/>
        <v>-360.74249770096839</v>
      </c>
      <c r="AG11">
        <f t="shared" si="5"/>
        <v>-11.237565482394517</v>
      </c>
      <c r="AH11">
        <f t="shared" si="6"/>
        <v>-6362.6936762323321</v>
      </c>
      <c r="AI11">
        <f t="shared" si="7"/>
        <v>480.17621460367172</v>
      </c>
      <c r="AJ11">
        <f t="shared" si="8"/>
        <v>-139.68567181024628</v>
      </c>
      <c r="AK11">
        <f t="shared" si="32"/>
        <v>642.65863633453978</v>
      </c>
      <c r="AL11">
        <f t="shared" si="9"/>
        <v>983.14917912796523</v>
      </c>
      <c r="AN11">
        <f t="shared" si="10"/>
        <v>4072.8323473463306</v>
      </c>
      <c r="AO11">
        <f t="shared" si="11"/>
        <v>-203.64161736731657</v>
      </c>
      <c r="AP11">
        <f t="shared" si="12"/>
        <v>-6.3436828892916024</v>
      </c>
      <c r="AQ11">
        <f t="shared" si="13"/>
        <v>-3591.7842763144763</v>
      </c>
      <c r="AR11">
        <f t="shared" si="14"/>
        <v>271.06277077524629</v>
      </c>
      <c r="AS11">
        <f t="shared" si="15"/>
        <v>-78.853521034437222</v>
      </c>
      <c r="AT11">
        <f t="shared" si="16"/>
        <v>362.78521369756675</v>
      </c>
      <c r="AU11">
        <f t="shared" si="17"/>
        <v>554.99446343837576</v>
      </c>
      <c r="AW11">
        <v>8</v>
      </c>
      <c r="AX11">
        <f>(R11*SUMPRODUCT(K12:$K$23, X12:$X$23)-$AZ$3*SUMPRODUCT(K11:$K$22, W12:$W$23))/Z11</f>
        <v>6411.9611772652597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8025.3703141069664</v>
      </c>
      <c r="P12">
        <f t="shared" si="30"/>
        <v>401.26851570534836</v>
      </c>
      <c r="Q12" s="5">
        <f t="shared" si="31"/>
        <v>12.5</v>
      </c>
      <c r="R12">
        <f t="shared" si="0"/>
        <v>2000000</v>
      </c>
      <c r="S12">
        <f t="shared" si="1"/>
        <v>6532.0732831010209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5764.3866880071837</v>
      </c>
      <c r="AC12">
        <f t="shared" si="2"/>
        <v>5792.5097665748399</v>
      </c>
      <c r="AE12">
        <f t="shared" si="3"/>
        <v>7116.7352094946564</v>
      </c>
      <c r="AF12">
        <f t="shared" si="4"/>
        <v>-355.8367604747329</v>
      </c>
      <c r="AG12">
        <f t="shared" si="5"/>
        <v>-11.084745829399433</v>
      </c>
      <c r="AH12">
        <f t="shared" si="6"/>
        <v>-6471.0397073820586</v>
      </c>
      <c r="AI12">
        <f t="shared" si="7"/>
        <v>278.77399580846577</v>
      </c>
      <c r="AJ12">
        <f t="shared" si="8"/>
        <v>-28.123078567656194</v>
      </c>
      <c r="AK12">
        <f t="shared" si="32"/>
        <v>650.06229861170686</v>
      </c>
      <c r="AL12">
        <f t="shared" si="9"/>
        <v>900.71321585251644</v>
      </c>
      <c r="AN12">
        <f t="shared" si="10"/>
        <v>3819.2279686802617</v>
      </c>
      <c r="AO12">
        <f t="shared" si="11"/>
        <v>-190.96139843401312</v>
      </c>
      <c r="AP12">
        <f t="shared" si="12"/>
        <v>-5.9486787201065932</v>
      </c>
      <c r="AQ12">
        <f t="shared" si="13"/>
        <v>-3472.7125724590514</v>
      </c>
      <c r="AR12">
        <f t="shared" si="14"/>
        <v>149.60531906709068</v>
      </c>
      <c r="AS12">
        <f t="shared" si="15"/>
        <v>-15.092376640301024</v>
      </c>
      <c r="AT12">
        <f t="shared" si="16"/>
        <v>348.85885720886677</v>
      </c>
      <c r="AU12">
        <f t="shared" si="17"/>
        <v>483.37179963565643</v>
      </c>
      <c r="AW12">
        <v>9</v>
      </c>
      <c r="AX12">
        <f>(R12*SUMPRODUCT(K13:$K$23, X13:$X$23)-$AZ$3*SUMPRODUCT(K12:$K$22, W13:$W$23))/Z12</f>
        <v>6532.0732831010209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8025.3703141069664</v>
      </c>
      <c r="P13">
        <f t="shared" si="30"/>
        <v>401.26851570534836</v>
      </c>
      <c r="Q13" s="5">
        <f t="shared" si="31"/>
        <v>12.5</v>
      </c>
      <c r="R13">
        <f t="shared" si="0"/>
        <v>2000000</v>
      </c>
      <c r="S13">
        <f t="shared" si="1"/>
        <v>6530.2650568869758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5792.5097665748399</v>
      </c>
      <c r="AC13">
        <f t="shared" si="2"/>
        <v>5711.4724070532939</v>
      </c>
      <c r="AE13">
        <f t="shared" si="3"/>
        <v>7019.1149526260178</v>
      </c>
      <c r="AF13">
        <f t="shared" si="4"/>
        <v>-350.95574763130094</v>
      </c>
      <c r="AG13">
        <f t="shared" si="5"/>
        <v>-10.93269637085756</v>
      </c>
      <c r="AH13">
        <f t="shared" si="6"/>
        <v>-6592.3200396604298</v>
      </c>
      <c r="AI13">
        <f t="shared" si="7"/>
        <v>64.906468963429688</v>
      </c>
      <c r="AJ13">
        <f t="shared" si="8"/>
        <v>81.037359521546023</v>
      </c>
      <c r="AK13">
        <f t="shared" si="32"/>
        <v>644.21658583014619</v>
      </c>
      <c r="AL13">
        <f t="shared" si="9"/>
        <v>790.1604143151219</v>
      </c>
      <c r="AN13">
        <f t="shared" si="10"/>
        <v>3581.6674133630063</v>
      </c>
      <c r="AO13">
        <f t="shared" si="11"/>
        <v>-179.08337066815034</v>
      </c>
      <c r="AP13">
        <f t="shared" si="12"/>
        <v>-5.5786637768402487</v>
      </c>
      <c r="AQ13">
        <f t="shared" si="13"/>
        <v>-3363.8853365235254</v>
      </c>
      <c r="AR13">
        <f t="shared" si="14"/>
        <v>33.120042394490156</v>
      </c>
      <c r="AS13">
        <f t="shared" si="15"/>
        <v>41.3512062164924</v>
      </c>
      <c r="AT13">
        <f t="shared" si="16"/>
        <v>328.72656569793958</v>
      </c>
      <c r="AU13">
        <f t="shared" si="17"/>
        <v>403.19781430892215</v>
      </c>
      <c r="AW13">
        <v>10</v>
      </c>
      <c r="AX13">
        <f>(R13*SUMPRODUCT(K14:$K$23, X14:$X$23)-$AZ$3*SUMPRODUCT(K13:$K$22, W14:$W$23))/Z13</f>
        <v>6530.2650568869758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8025.3703141069664</v>
      </c>
      <c r="P14">
        <f t="shared" si="30"/>
        <v>401.26851570534836</v>
      </c>
      <c r="Q14" s="5">
        <f t="shared" si="31"/>
        <v>12.5</v>
      </c>
      <c r="R14">
        <f t="shared" si="0"/>
        <v>2000000</v>
      </c>
      <c r="S14">
        <f t="shared" si="1"/>
        <v>6399.958096237865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5711.4724070532939</v>
      </c>
      <c r="AC14">
        <f t="shared" si="2"/>
        <v>5519.9672682757919</v>
      </c>
      <c r="AE14">
        <f t="shared" si="3"/>
        <v>6921.8861723022428</v>
      </c>
      <c r="AF14">
        <f t="shared" si="4"/>
        <v>-346.0943086151122</v>
      </c>
      <c r="AG14">
        <f t="shared" si="5"/>
        <v>-10.781256660728442</v>
      </c>
      <c r="AH14">
        <f t="shared" si="6"/>
        <v>-6738.0394272869307</v>
      </c>
      <c r="AI14">
        <f t="shared" si="7"/>
        <v>-173.02882026052794</v>
      </c>
      <c r="AJ14">
        <f t="shared" si="8"/>
        <v>191.505138777502</v>
      </c>
      <c r="AK14">
        <f t="shared" si="32"/>
        <v>631.56538351605775</v>
      </c>
      <c r="AL14">
        <f t="shared" si="9"/>
        <v>650.04170203303181</v>
      </c>
      <c r="AN14">
        <f t="shared" si="10"/>
        <v>3359.3819253881506</v>
      </c>
      <c r="AO14">
        <f t="shared" si="11"/>
        <v>-167.96909626940757</v>
      </c>
      <c r="AP14">
        <f t="shared" si="12"/>
        <v>-5.2324406754836001</v>
      </c>
      <c r="AQ14">
        <f t="shared" si="13"/>
        <v>-3270.1560385601874</v>
      </c>
      <c r="AR14">
        <f t="shared" si="14"/>
        <v>-83.975650116927625</v>
      </c>
      <c r="AS14">
        <f t="shared" si="15"/>
        <v>92.94271616346343</v>
      </c>
      <c r="AT14">
        <f t="shared" si="16"/>
        <v>306.51606820327203</v>
      </c>
      <c r="AU14">
        <f t="shared" si="17"/>
        <v>315.48313424980785</v>
      </c>
      <c r="AW14">
        <v>11</v>
      </c>
      <c r="AX14">
        <f>(R14*SUMPRODUCT(K15:$K$23, X15:$X$23)-$AZ$3*SUMPRODUCT(K14:$K$22, W15:$W$23))/Z14</f>
        <v>6399.958096237865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8025.3703141069664</v>
      </c>
      <c r="P15">
        <f t="shared" si="30"/>
        <v>401.26851570534836</v>
      </c>
      <c r="Q15" s="5">
        <f t="shared" si="31"/>
        <v>12.5</v>
      </c>
      <c r="R15">
        <f t="shared" si="0"/>
        <v>2000000</v>
      </c>
      <c r="S15">
        <f t="shared" si="1"/>
        <v>6138.1758932455614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5519.9672682757919</v>
      </c>
      <c r="AC15">
        <f t="shared" si="2"/>
        <v>5220.0349881003931</v>
      </c>
      <c r="AE15">
        <f t="shared" si="3"/>
        <v>6824.94515645915</v>
      </c>
      <c r="AF15">
        <f t="shared" si="4"/>
        <v>-341.24725782295752</v>
      </c>
      <c r="AG15">
        <f t="shared" si="5"/>
        <v>-10.63026516119494</v>
      </c>
      <c r="AH15">
        <f t="shared" si="6"/>
        <v>-6908.6292681947853</v>
      </c>
      <c r="AI15">
        <f t="shared" si="7"/>
        <v>-435.56163471978743</v>
      </c>
      <c r="AJ15">
        <f t="shared" si="8"/>
        <v>299.93228017539877</v>
      </c>
      <c r="AK15">
        <f t="shared" si="32"/>
        <v>622.99022216273204</v>
      </c>
      <c r="AL15">
        <f t="shared" si="9"/>
        <v>487.36086761834338</v>
      </c>
      <c r="AN15">
        <f t="shared" si="10"/>
        <v>3148.9055818263046</v>
      </c>
      <c r="AO15">
        <f t="shared" si="11"/>
        <v>-157.44527909131523</v>
      </c>
      <c r="AP15">
        <f t="shared" si="12"/>
        <v>-4.9046110312990319</v>
      </c>
      <c r="AQ15">
        <f t="shared" si="13"/>
        <v>-3187.5159091642654</v>
      </c>
      <c r="AR15">
        <f t="shared" si="14"/>
        <v>-200.96021746057494</v>
      </c>
      <c r="AS15">
        <f t="shared" si="15"/>
        <v>138.38329972811073</v>
      </c>
      <c r="AT15">
        <f t="shared" si="16"/>
        <v>287.43635927020478</v>
      </c>
      <c r="AU15">
        <f t="shared" si="17"/>
        <v>224.85944153774059</v>
      </c>
      <c r="AW15">
        <v>12</v>
      </c>
      <c r="AX15">
        <f>(R15*SUMPRODUCT(K16:$K$23, X16:$X$23)-$AZ$3*SUMPRODUCT(K15:$K$22, W16:$W$23))/Z15</f>
        <v>6138.1758932455614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8025.3703141069664</v>
      </c>
      <c r="P16">
        <f t="shared" si="30"/>
        <v>401.26851570534836</v>
      </c>
      <c r="Q16" s="5">
        <f t="shared" si="31"/>
        <v>12.5</v>
      </c>
      <c r="R16">
        <f t="shared" si="0"/>
        <v>2000000</v>
      </c>
      <c r="S16">
        <f t="shared" si="1"/>
        <v>5759.3790154682438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5220.0349881003931</v>
      </c>
      <c r="AC16">
        <f t="shared" si="2"/>
        <v>4828.5242593434941</v>
      </c>
      <c r="AE16">
        <f t="shared" si="3"/>
        <v>6728.2766332630626</v>
      </c>
      <c r="AF16">
        <f t="shared" si="4"/>
        <v>-336.41383166315319</v>
      </c>
      <c r="AG16">
        <f t="shared" si="5"/>
        <v>-10.479698085451775</v>
      </c>
      <c r="AH16">
        <f t="shared" si="6"/>
        <v>-7082.3078609945169</v>
      </c>
      <c r="AI16">
        <f t="shared" si="7"/>
        <v>-700.92475748005927</v>
      </c>
      <c r="AJ16">
        <f t="shared" si="8"/>
        <v>391.51072875689897</v>
      </c>
      <c r="AK16">
        <f t="shared" si="32"/>
        <v>635.17080909660672</v>
      </c>
      <c r="AL16">
        <f t="shared" si="9"/>
        <v>325.75678037344642</v>
      </c>
      <c r="AN16">
        <f t="shared" si="10"/>
        <v>2943.3056633785122</v>
      </c>
      <c r="AO16">
        <f t="shared" si="11"/>
        <v>-147.16528316892564</v>
      </c>
      <c r="AP16">
        <f t="shared" si="12"/>
        <v>-4.58437671437538</v>
      </c>
      <c r="AQ16">
        <f t="shared" si="13"/>
        <v>-3098.1777315754885</v>
      </c>
      <c r="AR16">
        <f t="shared" si="14"/>
        <v>-306.62172808027702</v>
      </c>
      <c r="AS16">
        <f t="shared" si="15"/>
        <v>171.26759317932093</v>
      </c>
      <c r="AT16">
        <f t="shared" si="16"/>
        <v>277.85745764143593</v>
      </c>
      <c r="AU16">
        <f t="shared" si="17"/>
        <v>142.5033227404798</v>
      </c>
      <c r="AW16">
        <v>13</v>
      </c>
      <c r="AX16">
        <f>(R16*SUMPRODUCT(K17:$K$23, X17:$X$23)-$AZ$3*SUMPRODUCT(K16:$K$22, W17:$W$23))/Z16</f>
        <v>5759.3790154682438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8025.3703141069664</v>
      </c>
      <c r="P17">
        <f t="shared" si="30"/>
        <v>401.26851570534836</v>
      </c>
      <c r="Q17" s="5">
        <f t="shared" si="31"/>
        <v>12.5</v>
      </c>
      <c r="R17">
        <f t="shared" si="0"/>
        <v>2000000</v>
      </c>
      <c r="S17">
        <f t="shared" si="1"/>
        <v>5280.437179746883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4828.5242593434941</v>
      </c>
      <c r="AC17">
        <f t="shared" si="2"/>
        <v>4363.5300763616488</v>
      </c>
      <c r="AE17">
        <f t="shared" si="3"/>
        <v>6631.8267877252365</v>
      </c>
      <c r="AF17">
        <f t="shared" si="4"/>
        <v>-331.59133938626189</v>
      </c>
      <c r="AG17">
        <f t="shared" si="5"/>
        <v>-10.329471613396823</v>
      </c>
      <c r="AH17">
        <f t="shared" si="6"/>
        <v>-7268.718592069351</v>
      </c>
      <c r="AI17">
        <f t="shared" si="7"/>
        <v>-978.81261534377336</v>
      </c>
      <c r="AJ17">
        <f t="shared" si="8"/>
        <v>464.99418298184537</v>
      </c>
      <c r="AK17">
        <f t="shared" si="32"/>
        <v>686.6444739640084</v>
      </c>
      <c r="AL17">
        <f t="shared" si="9"/>
        <v>172.82604160208041</v>
      </c>
      <c r="AN17">
        <f t="shared" si="10"/>
        <v>2732.5170732730348</v>
      </c>
      <c r="AO17">
        <f t="shared" si="11"/>
        <v>-136.62585366365178</v>
      </c>
      <c r="AP17">
        <f t="shared" si="12"/>
        <v>-4.2560607273003752</v>
      </c>
      <c r="AQ17">
        <f t="shared" si="13"/>
        <v>-2994.936129877332</v>
      </c>
      <c r="AR17">
        <f t="shared" si="14"/>
        <v>-403.30097099524926</v>
      </c>
      <c r="AS17">
        <f t="shared" si="15"/>
        <v>191.59193758230899</v>
      </c>
      <c r="AT17">
        <f t="shared" si="16"/>
        <v>282.9186901937781</v>
      </c>
      <c r="AU17">
        <f t="shared" si="17"/>
        <v>71.209656780837861</v>
      </c>
      <c r="AW17">
        <v>14</v>
      </c>
      <c r="AX17">
        <f>(R17*SUMPRODUCT(K18:$K$23, X18:$X$23)-$AZ$3*SUMPRODUCT(K17:$K$22, W18:$W$23))/Z17</f>
        <v>5280.437179746883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8025.3703141069664</v>
      </c>
      <c r="P18">
        <f t="shared" si="30"/>
        <v>401.26851570534836</v>
      </c>
      <c r="Q18" s="5">
        <f t="shared" si="31"/>
        <v>12.5</v>
      </c>
      <c r="R18">
        <f t="shared" si="0"/>
        <v>2000000</v>
      </c>
      <c r="S18">
        <f t="shared" si="1"/>
        <v>4708.8213862327566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4363.5300763616488</v>
      </c>
      <c r="AC18">
        <f t="shared" si="2"/>
        <v>3834.663362834619</v>
      </c>
      <c r="AE18">
        <f t="shared" si="3"/>
        <v>6535.5193991138904</v>
      </c>
      <c r="AF18">
        <f t="shared" si="4"/>
        <v>-326.77596995569456</v>
      </c>
      <c r="AG18">
        <f t="shared" si="5"/>
        <v>-10.179467026627075</v>
      </c>
      <c r="AH18">
        <f t="shared" si="6"/>
        <v>-7473.5793017248689</v>
      </c>
      <c r="AI18">
        <f t="shared" si="7"/>
        <v>-1275.0153395933003</v>
      </c>
      <c r="AJ18">
        <f t="shared" si="8"/>
        <v>528.86671352702979</v>
      </c>
      <c r="AK18">
        <f t="shared" si="32"/>
        <v>741.11637273694089</v>
      </c>
      <c r="AL18">
        <f t="shared" si="9"/>
        <v>-5.0322533293295919</v>
      </c>
      <c r="AN18">
        <f t="shared" si="10"/>
        <v>2516.4334738201701</v>
      </c>
      <c r="AO18">
        <f t="shared" si="11"/>
        <v>-125.82167369100851</v>
      </c>
      <c r="AP18">
        <f t="shared" si="12"/>
        <v>-3.9194974426862155</v>
      </c>
      <c r="AQ18">
        <f t="shared" si="13"/>
        <v>-2877.6236402358354</v>
      </c>
      <c r="AR18">
        <f t="shared" si="14"/>
        <v>-490.93133754936008</v>
      </c>
      <c r="AS18">
        <f t="shared" si="15"/>
        <v>203.63460343934148</v>
      </c>
      <c r="AT18">
        <f t="shared" si="16"/>
        <v>285.35911753307374</v>
      </c>
      <c r="AU18">
        <f t="shared" si="17"/>
        <v>-1.9376165769448901</v>
      </c>
      <c r="AW18">
        <v>15</v>
      </c>
      <c r="AX18">
        <f>(R18*SUMPRODUCT(K19:$K$23, X19:$X$23)-$AZ$3*SUMPRODUCT(K18:$K$22, W19:$W$23))/Z18</f>
        <v>4708.8213862327566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8025.3703141069664</v>
      </c>
      <c r="P19">
        <f t="shared" si="30"/>
        <v>401.26851570534836</v>
      </c>
      <c r="Q19" s="5">
        <f t="shared" si="31"/>
        <v>12.5</v>
      </c>
      <c r="R19">
        <f t="shared" si="0"/>
        <v>2000000</v>
      </c>
      <c r="S19">
        <f t="shared" si="1"/>
        <v>4018.5960662227139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3834.663362834619</v>
      </c>
      <c r="AC19">
        <f t="shared" si="2"/>
        <v>3224.3126536193186</v>
      </c>
      <c r="AE19">
        <f t="shared" si="3"/>
        <v>6439.140094535157</v>
      </c>
      <c r="AF19">
        <f t="shared" si="4"/>
        <v>-321.95700472675793</v>
      </c>
      <c r="AG19">
        <f t="shared" si="5"/>
        <v>-10.029350426385404</v>
      </c>
      <c r="AH19">
        <f t="shared" si="6"/>
        <v>-7731.5087960637966</v>
      </c>
      <c r="AI19">
        <f t="shared" si="7"/>
        <v>-1624.355056681783</v>
      </c>
      <c r="AJ19">
        <f t="shared" si="8"/>
        <v>610.35070921530041</v>
      </c>
      <c r="AK19">
        <f t="shared" si="32"/>
        <v>730.46552962399767</v>
      </c>
      <c r="AL19">
        <f t="shared" si="9"/>
        <v>-283.53881784248495</v>
      </c>
      <c r="AN19">
        <f t="shared" si="10"/>
        <v>2309.7853823194928</v>
      </c>
      <c r="AO19">
        <f t="shared" si="11"/>
        <v>-115.48926911597468</v>
      </c>
      <c r="AP19">
        <f t="shared" si="12"/>
        <v>-3.5976305327919897</v>
      </c>
      <c r="AQ19">
        <f t="shared" si="13"/>
        <v>-2773.3712480613331</v>
      </c>
      <c r="AR19">
        <f t="shared" si="14"/>
        <v>-582.67276539060686</v>
      </c>
      <c r="AS19">
        <f t="shared" si="15"/>
        <v>218.93903930282613</v>
      </c>
      <c r="AT19">
        <f t="shared" si="16"/>
        <v>262.02545337469894</v>
      </c>
      <c r="AU19">
        <f t="shared" si="17"/>
        <v>-101.70827271308181</v>
      </c>
      <c r="AW19">
        <v>16</v>
      </c>
      <c r="AX19">
        <f>(R19*SUMPRODUCT(K20:$K$23, X20:$X$23)-$AZ$3*SUMPRODUCT(K19:$K$22, W20:$W$23))/Z19</f>
        <v>4018.5960662227139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8025.3703141069664</v>
      </c>
      <c r="P20">
        <f t="shared" si="30"/>
        <v>401.26851570534836</v>
      </c>
      <c r="Q20" s="5">
        <f t="shared" si="31"/>
        <v>12.5</v>
      </c>
      <c r="R20">
        <f t="shared" si="0"/>
        <v>2000000</v>
      </c>
      <c r="S20">
        <f t="shared" si="1"/>
        <v>3146.7282537715223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3224.3126536193186</v>
      </c>
      <c r="AC20">
        <f t="shared" si="2"/>
        <v>2486.9324818961422</v>
      </c>
      <c r="AE20">
        <f t="shared" si="3"/>
        <v>6342.6367019383597</v>
      </c>
      <c r="AF20">
        <f t="shared" si="4"/>
        <v>-317.131835096918</v>
      </c>
      <c r="AG20">
        <f t="shared" si="5"/>
        <v>-9.8790405515451667</v>
      </c>
      <c r="AH20">
        <f t="shared" si="6"/>
        <v>-8002.6192922214423</v>
      </c>
      <c r="AI20">
        <f t="shared" si="7"/>
        <v>-1986.9934659315459</v>
      </c>
      <c r="AJ20">
        <f t="shared" si="8"/>
        <v>737.38017172317632</v>
      </c>
      <c r="AK20">
        <f t="shared" si="32"/>
        <v>502.26509136101924</v>
      </c>
      <c r="AL20">
        <f t="shared" si="9"/>
        <v>-747.34820284735031</v>
      </c>
      <c r="AN20">
        <f t="shared" si="10"/>
        <v>2157.9897835480137</v>
      </c>
      <c r="AO20">
        <f t="shared" si="11"/>
        <v>-107.8994891774007</v>
      </c>
      <c r="AP20">
        <f t="shared" si="12"/>
        <v>-3.3611997002722527</v>
      </c>
      <c r="AQ20">
        <f t="shared" si="13"/>
        <v>-2722.7746891068809</v>
      </c>
      <c r="AR20">
        <f t="shared" si="14"/>
        <v>-676.04559443654</v>
      </c>
      <c r="AS20">
        <f t="shared" si="15"/>
        <v>250.88286653454284</v>
      </c>
      <c r="AT20">
        <f t="shared" si="16"/>
        <v>170.88838392062502</v>
      </c>
      <c r="AU20">
        <f t="shared" si="17"/>
        <v>-254.2743439813722</v>
      </c>
      <c r="AW20">
        <v>17</v>
      </c>
      <c r="AX20">
        <f>(R20*SUMPRODUCT(K21:$K$23, X21:$X$23)-$AZ$3*SUMPRODUCT(K20:$K$22, W21:$W$23))/Z20</f>
        <v>3146.7282537715223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8025.3703141069664</v>
      </c>
      <c r="P21">
        <f t="shared" si="30"/>
        <v>401.26851570534836</v>
      </c>
      <c r="Q21" s="5">
        <f t="shared" si="31"/>
        <v>12.5</v>
      </c>
      <c r="R21">
        <f t="shared" si="0"/>
        <v>2000000</v>
      </c>
      <c r="S21">
        <f t="shared" si="1"/>
        <v>2144.4483377782308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2486.9324818961422</v>
      </c>
      <c r="AC21">
        <f t="shared" si="2"/>
        <v>1669.003925003243</v>
      </c>
      <c r="AE21">
        <f t="shared" si="3"/>
        <v>6246.0700581513483</v>
      </c>
      <c r="AF21">
        <f t="shared" si="4"/>
        <v>-312.30350290756741</v>
      </c>
      <c r="AG21">
        <f t="shared" si="5"/>
        <v>-9.7286321591478924</v>
      </c>
      <c r="AH21">
        <f t="shared" si="6"/>
        <v>-8258.8779010917588</v>
      </c>
      <c r="AI21">
        <f t="shared" si="7"/>
        <v>-2334.8399780071259</v>
      </c>
      <c r="AJ21">
        <f t="shared" si="8"/>
        <v>817.92855689289922</v>
      </c>
      <c r="AK21">
        <f t="shared" si="32"/>
        <v>431.98186060527814</v>
      </c>
      <c r="AL21">
        <f t="shared" si="9"/>
        <v>-1084.9295605089485</v>
      </c>
      <c r="AN21">
        <f t="shared" si="10"/>
        <v>2021.4347846413923</v>
      </c>
      <c r="AO21">
        <f t="shared" si="11"/>
        <v>-101.0717392320696</v>
      </c>
      <c r="AP21">
        <f t="shared" si="12"/>
        <v>-3.148507024479795</v>
      </c>
      <c r="AQ21">
        <f t="shared" si="13"/>
        <v>-2672.8459520856118</v>
      </c>
      <c r="AR21">
        <f t="shared" si="14"/>
        <v>-755.63141370076892</v>
      </c>
      <c r="AS21">
        <f t="shared" si="15"/>
        <v>264.70872418363439</v>
      </c>
      <c r="AT21">
        <f t="shared" si="16"/>
        <v>139.80361270876725</v>
      </c>
      <c r="AU21">
        <f t="shared" si="17"/>
        <v>-351.11907680836731</v>
      </c>
      <c r="AW21">
        <v>18</v>
      </c>
      <c r="AX21">
        <f>(R21*SUMPRODUCT(K22:$K$23, X22:$X$23)-$AZ$3*SUMPRODUCT(K21:$K$22, W22:$W$23))/Z21</f>
        <v>2144.4483377782308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8025.3703141069664</v>
      </c>
      <c r="P22">
        <f t="shared" si="30"/>
        <v>401.26851570534836</v>
      </c>
      <c r="Q22" s="5">
        <f t="shared" si="31"/>
        <v>12.5</v>
      </c>
      <c r="R22">
        <f t="shared" si="0"/>
        <v>2000000</v>
      </c>
      <c r="S22">
        <f t="shared" si="1"/>
        <v>1073.7778683601753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1669.003925003243</v>
      </c>
      <c r="AC22">
        <f t="shared" si="2"/>
        <v>822.76769720874313</v>
      </c>
      <c r="AE22">
        <f t="shared" si="3"/>
        <v>6149.3309250907005</v>
      </c>
      <c r="AF22">
        <f t="shared" si="4"/>
        <v>-307.46654625453505</v>
      </c>
      <c r="AG22">
        <f t="shared" si="5"/>
        <v>-9.5779551042670086</v>
      </c>
      <c r="AH22">
        <f t="shared" si="6"/>
        <v>-8542.5173263045799</v>
      </c>
      <c r="AI22">
        <f t="shared" si="7"/>
        <v>-2710.2309025726818</v>
      </c>
      <c r="AJ22">
        <f t="shared" si="8"/>
        <v>846.23622779449988</v>
      </c>
      <c r="AK22">
        <f t="shared" si="32"/>
        <v>525.76078126875859</v>
      </c>
      <c r="AL22">
        <f t="shared" si="9"/>
        <v>-1338.2338935094233</v>
      </c>
      <c r="AN22">
        <f t="shared" si="10"/>
        <v>1859.9315913054827</v>
      </c>
      <c r="AO22">
        <f t="shared" si="11"/>
        <v>-92.996579565274132</v>
      </c>
      <c r="AP22">
        <f t="shared" si="12"/>
        <v>-2.8969560258735063</v>
      </c>
      <c r="AQ22">
        <f t="shared" si="13"/>
        <v>-2583.7766804254375</v>
      </c>
      <c r="AR22">
        <f t="shared" si="14"/>
        <v>-819.73862471110249</v>
      </c>
      <c r="AS22">
        <f t="shared" si="15"/>
        <v>255.95329198500696</v>
      </c>
      <c r="AT22">
        <f t="shared" si="16"/>
        <v>159.02202995146055</v>
      </c>
      <c r="AU22">
        <f t="shared" si="17"/>
        <v>-404.76330277463501</v>
      </c>
      <c r="AW22">
        <v>19</v>
      </c>
      <c r="AX22">
        <f>(R22*SUMPRODUCT(K23:$K$23, X23:$X$23)-$AZ$3*SUMPRODUCT(K22:$K$22, W23:$W$23))/Z22</f>
        <v>1073.7778683601753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8025.3703141069664</v>
      </c>
      <c r="P23">
        <f t="shared" si="30"/>
        <v>401.26851570534836</v>
      </c>
      <c r="Q23" s="5">
        <f t="shared" si="31"/>
        <v>12.5</v>
      </c>
      <c r="R23">
        <f t="shared" si="0"/>
        <v>2000000</v>
      </c>
      <c r="S23">
        <f t="shared" si="1"/>
        <v>1090.979339607771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822.76769720874313</v>
      </c>
      <c r="AC23">
        <f t="shared" si="2"/>
        <v>822.76769720874324</v>
      </c>
      <c r="AE23">
        <f t="shared" si="3"/>
        <v>6052.3744243947958</v>
      </c>
      <c r="AF23">
        <f t="shared" si="4"/>
        <v>-302.61872121973983</v>
      </c>
      <c r="AG23">
        <f t="shared" si="5"/>
        <v>-9.426939486138032</v>
      </c>
      <c r="AH23">
        <f t="shared" si="6"/>
        <v>-8837.7707338092569</v>
      </c>
      <c r="AI23">
        <f t="shared" si="7"/>
        <v>-3097.4419701203387</v>
      </c>
      <c r="AJ23">
        <f t="shared" si="8"/>
        <v>0</v>
      </c>
      <c r="AK23">
        <f t="shared" si="32"/>
        <v>682.88518129987676</v>
      </c>
      <c r="AL23">
        <f t="shared" si="9"/>
        <v>-2414.5567888204619</v>
      </c>
      <c r="AN23">
        <f t="shared" si="10"/>
        <v>1658.3078629453476</v>
      </c>
      <c r="AO23">
        <f t="shared" si="11"/>
        <v>-82.915393147267395</v>
      </c>
      <c r="AP23">
        <f t="shared" si="12"/>
        <v>-2.582914865670404</v>
      </c>
      <c r="AQ23">
        <f t="shared" si="13"/>
        <v>-2421.4867870223775</v>
      </c>
      <c r="AR23">
        <f t="shared" si="14"/>
        <v>-848.67723208996756</v>
      </c>
      <c r="AS23">
        <f t="shared" si="15"/>
        <v>0</v>
      </c>
      <c r="AT23">
        <f t="shared" si="16"/>
        <v>187.10571855469468</v>
      </c>
      <c r="AU23">
        <f t="shared" si="17"/>
        <v>-661.57151353527286</v>
      </c>
      <c r="AW23">
        <v>20</v>
      </c>
      <c r="AX23">
        <f>(R23*SUMPRODUCT(K$23:$K24, X$23:$X24)-$AZ$3*SUMPRODUCT(K$22:$K23, W$23:$W24))/Z23</f>
        <v>1090.979339607771</v>
      </c>
    </row>
    <row r="25" spans="5:50" x14ac:dyDescent="0.25">
      <c r="AN25" s="6">
        <f t="shared" ref="AN25:AU25" si="33">SUM(AN3:AN23)</f>
        <v>76245.597854699197</v>
      </c>
      <c r="AO25" s="6">
        <f t="shared" si="33"/>
        <v>-9831.307628315184</v>
      </c>
      <c r="AP25" s="6">
        <f t="shared" si="33"/>
        <v>-206.25713342578555</v>
      </c>
      <c r="AQ25" s="6">
        <f t="shared" si="33"/>
        <v>-70499.762985564084</v>
      </c>
      <c r="AR25" s="6">
        <f t="shared" si="33"/>
        <v>-4291.7298926058538</v>
      </c>
      <c r="AS25" s="6">
        <f t="shared" si="33"/>
        <v>-2711.149763990582</v>
      </c>
      <c r="AT25" s="6">
        <f t="shared" si="33"/>
        <v>7002.8796565964403</v>
      </c>
      <c r="AU25" s="7">
        <f t="shared" si="33"/>
        <v>4.3200998334214091E-12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8BB1-49A9-4489-8BD4-F27BBE15F529}">
  <sheetPr codeName="Sheet24"/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12303.162451925427</v>
      </c>
      <c r="K3">
        <v>1</v>
      </c>
      <c r="L3" s="2">
        <v>0</v>
      </c>
      <c r="O3">
        <f>$C$3</f>
        <v>12303.162451925427</v>
      </c>
      <c r="P3">
        <f>O3*B5</f>
        <v>9842.5299615403419</v>
      </c>
      <c r="Q3" s="5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12303.162451925427</v>
      </c>
      <c r="AF3">
        <f t="shared" ref="AF3:AF23" si="4">-$Z3*P3</f>
        <v>-9842.5299615403419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2360.6324903850855</v>
      </c>
      <c r="AJ3">
        <f t="shared" ref="AJ3:AJ23" si="8">AB3-AC3</f>
        <v>0</v>
      </c>
      <c r="AL3">
        <f t="shared" ref="AL3:AL23" si="9">SUM(AI3:AK3)</f>
        <v>2360.6324903850855</v>
      </c>
      <c r="AN3">
        <f t="shared" ref="AN3:AN23" si="10">AE3*$K3</f>
        <v>12303.162451925427</v>
      </c>
      <c r="AO3">
        <f t="shared" ref="AO3:AO23" si="11">AF3*$K3</f>
        <v>-9842.5299615403419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2360.6324903850855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2360.6324903850855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10529.472515099744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2000000</v>
      </c>
      <c r="S4">
        <f t="shared" si="1"/>
        <v>3348.1562700388558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3301.7776093862776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-7704</v>
      </c>
      <c r="AI4">
        <f t="shared" si="7"/>
        <v>-7704</v>
      </c>
      <c r="AJ4">
        <f t="shared" si="8"/>
        <v>-3301.7776093862776</v>
      </c>
      <c r="AK4">
        <f>H4*SUM(AB4, AE4:AF4)</f>
        <v>0</v>
      </c>
      <c r="AL4">
        <f t="shared" si="9"/>
        <v>-11005.777609386278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-7227.6949057134807</v>
      </c>
      <c r="AR4">
        <f t="shared" si="14"/>
        <v>-7227.6949057134807</v>
      </c>
      <c r="AS4">
        <f t="shared" si="15"/>
        <v>-3097.6429396625172</v>
      </c>
      <c r="AT4">
        <f t="shared" si="16"/>
        <v>0</v>
      </c>
      <c r="AU4">
        <f t="shared" si="17"/>
        <v>-10325.337845375998</v>
      </c>
      <c r="AW4">
        <v>1</v>
      </c>
      <c r="AX4">
        <f>(R4*SUMPRODUCT(K5:$K$23, X5:$X$23)-$AZ$3*SUMPRODUCT(K4:$K$22, W5:$W$23))/Z4</f>
        <v>3348.1562700388558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12303.162451925427</v>
      </c>
      <c r="P5">
        <f t="shared" ref="P5:P23" si="30">O5*$C$5</f>
        <v>615.15812259627137</v>
      </c>
      <c r="Q5" s="5">
        <f t="shared" ref="Q5:Q23" si="31">$C$8</f>
        <v>12.5</v>
      </c>
      <c r="R5">
        <f t="shared" si="0"/>
        <v>2000000</v>
      </c>
      <c r="S5">
        <f t="shared" si="1"/>
        <v>6399.1208795429266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3301.7776093862776</v>
      </c>
      <c r="AC5">
        <f t="shared" si="2"/>
        <v>6222.1019811185397</v>
      </c>
      <c r="AE5">
        <f t="shared" si="3"/>
        <v>11962.82003530715</v>
      </c>
      <c r="AF5">
        <f t="shared" si="4"/>
        <v>-598.14100176535749</v>
      </c>
      <c r="AG5">
        <f t="shared" si="5"/>
        <v>-12.15421246575</v>
      </c>
      <c r="AH5">
        <f t="shared" si="6"/>
        <v>-7899.0454799999998</v>
      </c>
      <c r="AI5">
        <f t="shared" si="7"/>
        <v>3453.4793410760421</v>
      </c>
      <c r="AJ5">
        <f t="shared" si="8"/>
        <v>-2920.3243717322621</v>
      </c>
      <c r="AK5">
        <f>H5*SUM(AB5, AE5:AF5)</f>
        <v>1267.1818539489852</v>
      </c>
      <c r="AL5">
        <f t="shared" si="9"/>
        <v>1800.3368232927653</v>
      </c>
      <c r="AN5">
        <f t="shared" si="10"/>
        <v>10330.642917546593</v>
      </c>
      <c r="AO5">
        <f t="shared" si="11"/>
        <v>-516.53214587732964</v>
      </c>
      <c r="AP5">
        <f t="shared" si="12"/>
        <v>-10.495922245513652</v>
      </c>
      <c r="AQ5">
        <f t="shared" si="13"/>
        <v>-6821.3195552970847</v>
      </c>
      <c r="AR5">
        <f t="shared" si="14"/>
        <v>2982.295294126664</v>
      </c>
      <c r="AS5">
        <f t="shared" si="15"/>
        <v>-2521.8826496373017</v>
      </c>
      <c r="AT5">
        <f t="shared" si="16"/>
        <v>1094.2907446660033</v>
      </c>
      <c r="AU5">
        <f t="shared" si="17"/>
        <v>1554.7033891553656</v>
      </c>
      <c r="AW5">
        <v>2</v>
      </c>
      <c r="AX5">
        <f>(R5*SUMPRODUCT(K6:$K$23, X6:$X$23)-$AZ$3*SUMPRODUCT(K5:$K$22, W6:$W$23))/Z5</f>
        <v>6399.1208795429266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12303.162451925427</v>
      </c>
      <c r="P6">
        <f t="shared" si="30"/>
        <v>615.15812259627137</v>
      </c>
      <c r="Q6" s="5">
        <f t="shared" si="31"/>
        <v>12.5</v>
      </c>
      <c r="R6">
        <f t="shared" si="0"/>
        <v>2000000</v>
      </c>
      <c r="S6">
        <f t="shared" si="1"/>
        <v>9135.3063383688459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6222.1019811185397</v>
      </c>
      <c r="AC6">
        <f t="shared" si="2"/>
        <v>8756.783239623619</v>
      </c>
      <c r="AE6">
        <f t="shared" si="3"/>
        <v>11793.378652327059</v>
      </c>
      <c r="AF6">
        <f t="shared" si="4"/>
        <v>-589.66893261635289</v>
      </c>
      <c r="AG6">
        <f t="shared" si="5"/>
        <v>-11.982060200385117</v>
      </c>
      <c r="AH6">
        <f t="shared" si="6"/>
        <v>-8097.6225131812807</v>
      </c>
      <c r="AI6">
        <f t="shared" si="7"/>
        <v>3094.1051463290405</v>
      </c>
      <c r="AJ6">
        <f t="shared" si="8"/>
        <v>-2534.6812585050793</v>
      </c>
      <c r="AK6">
        <f>H6*SUM(AB6, AE6:AF6)</f>
        <v>1895.9283130502222</v>
      </c>
      <c r="AL6">
        <f t="shared" si="9"/>
        <v>2455.3522008741834</v>
      </c>
      <c r="AN6">
        <f t="shared" si="10"/>
        <v>9184.9925065498392</v>
      </c>
      <c r="AO6">
        <f t="shared" si="11"/>
        <v>-459.24962532749191</v>
      </c>
      <c r="AP6">
        <f t="shared" si="12"/>
        <v>-9.3319426432433232</v>
      </c>
      <c r="AQ6">
        <f t="shared" si="13"/>
        <v>-6306.6407258757363</v>
      </c>
      <c r="AR6">
        <f t="shared" si="14"/>
        <v>2409.7702127033676</v>
      </c>
      <c r="AS6">
        <f t="shared" si="15"/>
        <v>-1974.0762212589245</v>
      </c>
      <c r="AT6">
        <f t="shared" si="16"/>
        <v>1476.5986797927358</v>
      </c>
      <c r="AU6">
        <f t="shared" si="17"/>
        <v>1912.2926712371786</v>
      </c>
      <c r="AW6">
        <v>3</v>
      </c>
      <c r="AX6">
        <f>(R6*SUMPRODUCT(K7:$K$23, X7:$X$23)-$AZ$3*SUMPRODUCT(K6:$K$22, W7:$W$23))/Z6</f>
        <v>9135.3063383688459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12303.162451925427</v>
      </c>
      <c r="P7">
        <f t="shared" si="30"/>
        <v>615.15812259627137</v>
      </c>
      <c r="Q7" s="5">
        <f t="shared" si="31"/>
        <v>12.5</v>
      </c>
      <c r="R7">
        <f t="shared" si="0"/>
        <v>2000000</v>
      </c>
      <c r="S7">
        <f t="shared" si="1"/>
        <v>11386.714333351305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8756.783239623619</v>
      </c>
      <c r="AC7">
        <f t="shared" si="2"/>
        <v>10758.438585172655</v>
      </c>
      <c r="AE7">
        <f t="shared" si="3"/>
        <v>11624.320569345949</v>
      </c>
      <c r="AF7">
        <f t="shared" si="4"/>
        <v>-581.21602846729752</v>
      </c>
      <c r="AG7">
        <f t="shared" si="5"/>
        <v>-11.810297367412597</v>
      </c>
      <c r="AH7">
        <f t="shared" si="6"/>
        <v>-8310.7569549871187</v>
      </c>
      <c r="AI7">
        <f t="shared" si="7"/>
        <v>2720.5372885241213</v>
      </c>
      <c r="AJ7">
        <f t="shared" si="8"/>
        <v>-2001.6553455490357</v>
      </c>
      <c r="AK7">
        <f>H7*SUM(AB7, AE7:AF7)</f>
        <v>2073.0482506185876</v>
      </c>
      <c r="AL7">
        <f t="shared" si="9"/>
        <v>2791.9301935936733</v>
      </c>
      <c r="AN7">
        <f t="shared" si="10"/>
        <v>8195.2798397469414</v>
      </c>
      <c r="AO7">
        <f t="shared" si="11"/>
        <v>-409.76399198734714</v>
      </c>
      <c r="AP7">
        <f t="shared" si="12"/>
        <v>-8.3263956236556815</v>
      </c>
      <c r="AQ7">
        <f t="shared" si="13"/>
        <v>-5859.1793404123937</v>
      </c>
      <c r="AR7">
        <f t="shared" si="14"/>
        <v>1918.0101117235463</v>
      </c>
      <c r="AS7">
        <f t="shared" si="15"/>
        <v>-1411.1900649710576</v>
      </c>
      <c r="AT7">
        <f t="shared" si="16"/>
        <v>1461.5228850380101</v>
      </c>
      <c r="AU7">
        <f t="shared" si="17"/>
        <v>1968.3429317904988</v>
      </c>
      <c r="AW7">
        <v>4</v>
      </c>
      <c r="AX7">
        <f>(R7*SUMPRODUCT(K8:$K$23, X8:$X$23)-$AZ$3*SUMPRODUCT(K7:$K$22, W8:$W$23))/Z7</f>
        <v>11386.714333351305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12303.162451925427</v>
      </c>
      <c r="P8">
        <f t="shared" si="30"/>
        <v>615.15812259627137</v>
      </c>
      <c r="Q8" s="5">
        <f t="shared" si="31"/>
        <v>12.5</v>
      </c>
      <c r="R8">
        <f t="shared" si="0"/>
        <v>2000000</v>
      </c>
      <c r="S8">
        <f t="shared" si="1"/>
        <v>13054.588337592424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10758.438585172655</v>
      </c>
      <c r="AC8">
        <f t="shared" si="2"/>
        <v>12155.167126285851</v>
      </c>
      <c r="AE8">
        <f t="shared" si="3"/>
        <v>11455.512186037908</v>
      </c>
      <c r="AF8">
        <f t="shared" si="4"/>
        <v>-572.77560930189543</v>
      </c>
      <c r="AG8">
        <f t="shared" si="5"/>
        <v>-11.63878822904303</v>
      </c>
      <c r="AH8">
        <f t="shared" si="6"/>
        <v>-8544.9863512703614</v>
      </c>
      <c r="AI8">
        <f t="shared" si="7"/>
        <v>2326.1114372366064</v>
      </c>
      <c r="AJ8">
        <f t="shared" si="8"/>
        <v>-1396.7285411131961</v>
      </c>
      <c r="AK8">
        <f t="shared" ref="AK8:AK23" si="32">H8*SUM(AB8:AB8, AE8:AF8)</f>
        <v>1568.9851992383785</v>
      </c>
      <c r="AL8">
        <f t="shared" si="9"/>
        <v>2498.3680953617886</v>
      </c>
      <c r="AN8">
        <f t="shared" si="10"/>
        <v>7530.3198003861407</v>
      </c>
      <c r="AO8">
        <f t="shared" si="11"/>
        <v>-376.51599001930708</v>
      </c>
      <c r="AP8">
        <f t="shared" si="12"/>
        <v>-7.6507969290526354</v>
      </c>
      <c r="AQ8">
        <f t="shared" si="13"/>
        <v>-5617.0757684171167</v>
      </c>
      <c r="AR8">
        <f t="shared" si="14"/>
        <v>1529.0772450206634</v>
      </c>
      <c r="AS8">
        <f t="shared" si="15"/>
        <v>-918.1442451546045</v>
      </c>
      <c r="AT8">
        <f t="shared" si="16"/>
        <v>1031.3777437850179</v>
      </c>
      <c r="AU8">
        <f t="shared" si="17"/>
        <v>1642.3107436510766</v>
      </c>
      <c r="AW8">
        <v>5</v>
      </c>
      <c r="AX8">
        <f>(R8*SUMPRODUCT(K9:$K$23, X9:$X$23)-$AZ$3*SUMPRODUCT(K8:$K$22, W9:$W$23))/Z8</f>
        <v>13054.588337592424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12303.162451925427</v>
      </c>
      <c r="P9">
        <f t="shared" si="30"/>
        <v>615.15812259627137</v>
      </c>
      <c r="Q9" s="5">
        <f t="shared" si="31"/>
        <v>12.5</v>
      </c>
      <c r="R9">
        <f t="shared" si="0"/>
        <v>2000000</v>
      </c>
      <c r="S9">
        <f t="shared" si="1"/>
        <v>14255.093393492296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12155.167126285851</v>
      </c>
      <c r="AC9">
        <f t="shared" si="2"/>
        <v>13077.22469868348</v>
      </c>
      <c r="AE9">
        <f t="shared" si="3"/>
        <v>11286.577747830406</v>
      </c>
      <c r="AF9">
        <f t="shared" si="4"/>
        <v>-564.32888739152031</v>
      </c>
      <c r="AG9">
        <f t="shared" si="5"/>
        <v>-11.467151019029332</v>
      </c>
      <c r="AH9">
        <f t="shared" si="6"/>
        <v>-8839.8924357227643</v>
      </c>
      <c r="AI9">
        <f t="shared" si="7"/>
        <v>1870.889273697092</v>
      </c>
      <c r="AJ9">
        <f t="shared" si="8"/>
        <v>-922.05757239762897</v>
      </c>
      <c r="AK9">
        <f t="shared" si="32"/>
        <v>1194.2011145070314</v>
      </c>
      <c r="AL9">
        <f t="shared" si="9"/>
        <v>2143.0328158064945</v>
      </c>
      <c r="AN9">
        <f t="shared" si="10"/>
        <v>7051.1976566145668</v>
      </c>
      <c r="AO9">
        <f t="shared" si="11"/>
        <v>-352.55988283072833</v>
      </c>
      <c r="AP9">
        <f t="shared" si="12"/>
        <v>-7.1640093392319875</v>
      </c>
      <c r="AQ9">
        <f t="shared" si="13"/>
        <v>-5522.650906247919</v>
      </c>
      <c r="AR9">
        <f t="shared" si="14"/>
        <v>1168.8228581966871</v>
      </c>
      <c r="AS9">
        <f t="shared" si="15"/>
        <v>-576.04796945678834</v>
      </c>
      <c r="AT9">
        <f t="shared" si="16"/>
        <v>746.06743410394233</v>
      </c>
      <c r="AU9">
        <f t="shared" si="17"/>
        <v>1338.842322843841</v>
      </c>
      <c r="AW9">
        <v>6</v>
      </c>
      <c r="AX9">
        <f>(R9*SUMPRODUCT(K10:$K$23, X10:$X$23)-$AZ$3*SUMPRODUCT(K9:$K$22, W10:$W$23))/Z9</f>
        <v>14255.093393492296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12303.162451925427</v>
      </c>
      <c r="P10">
        <f t="shared" si="30"/>
        <v>615.15812259627137</v>
      </c>
      <c r="Q10" s="5">
        <f t="shared" si="31"/>
        <v>12.5</v>
      </c>
      <c r="R10">
        <f t="shared" si="0"/>
        <v>2000000</v>
      </c>
      <c r="S10">
        <f t="shared" si="1"/>
        <v>15139.839833948447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13077.22469868348</v>
      </c>
      <c r="AC10">
        <f t="shared" si="2"/>
        <v>13680.713941911432</v>
      </c>
      <c r="AE10">
        <f t="shared" si="3"/>
        <v>11117.425807123673</v>
      </c>
      <c r="AF10">
        <f t="shared" si="4"/>
        <v>-555.87129035618364</v>
      </c>
      <c r="AG10">
        <f t="shared" si="5"/>
        <v>-11.29529282670714</v>
      </c>
      <c r="AH10">
        <f t="shared" si="6"/>
        <v>-9149.8691411038853</v>
      </c>
      <c r="AI10">
        <f t="shared" si="7"/>
        <v>1400.3900828368969</v>
      </c>
      <c r="AJ10">
        <f t="shared" si="8"/>
        <v>-603.4892432279521</v>
      </c>
      <c r="AK10">
        <f t="shared" si="32"/>
        <v>1241.0359088111761</v>
      </c>
      <c r="AL10">
        <f t="shared" si="9"/>
        <v>2037.9367484201209</v>
      </c>
      <c r="AN10">
        <f t="shared" si="10"/>
        <v>6599.0701732397947</v>
      </c>
      <c r="AO10">
        <f t="shared" si="11"/>
        <v>-329.95350866198976</v>
      </c>
      <c r="AP10">
        <f t="shared" si="12"/>
        <v>-6.7046482957386395</v>
      </c>
      <c r="AQ10">
        <f t="shared" si="13"/>
        <v>-5431.1699116009386</v>
      </c>
      <c r="AR10">
        <f t="shared" si="14"/>
        <v>831.24210468112824</v>
      </c>
      <c r="AS10">
        <f t="shared" si="15"/>
        <v>-358.21852413935636</v>
      </c>
      <c r="AT10">
        <f t="shared" si="16"/>
        <v>736.65281800286004</v>
      </c>
      <c r="AU10">
        <f t="shared" si="17"/>
        <v>1209.6763985446319</v>
      </c>
      <c r="AW10">
        <v>7</v>
      </c>
      <c r="AX10">
        <f>(R10*SUMPRODUCT(K11:$K$23, X11:$X$23)-$AZ$3*SUMPRODUCT(K10:$K$22, W11:$W$23))/Z10</f>
        <v>15139.839833948447</v>
      </c>
    </row>
    <row r="11" spans="1:52" x14ac:dyDescent="0.25">
      <c r="A11" t="s">
        <v>33</v>
      </c>
      <c r="C11" s="25">
        <f>AU25</f>
        <v>-4.7748471843078732E-12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12303.162451925427</v>
      </c>
      <c r="P11">
        <f t="shared" si="30"/>
        <v>615.15812259627137</v>
      </c>
      <c r="Q11" s="5">
        <f t="shared" si="31"/>
        <v>12.5</v>
      </c>
      <c r="R11">
        <f t="shared" si="0"/>
        <v>2000000</v>
      </c>
      <c r="S11">
        <f t="shared" si="1"/>
        <v>15730.310508636549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13680.713941911432</v>
      </c>
      <c r="AC11">
        <f t="shared" si="2"/>
        <v>13997.864707524073</v>
      </c>
      <c r="AE11">
        <f t="shared" si="3"/>
        <v>10948.162999210215</v>
      </c>
      <c r="AF11">
        <f t="shared" si="4"/>
        <v>-547.40814996051074</v>
      </c>
      <c r="AG11">
        <f t="shared" si="5"/>
        <v>-11.123321993420525</v>
      </c>
      <c r="AH11">
        <f t="shared" si="6"/>
        <v>-9442.8648031271678</v>
      </c>
      <c r="AI11">
        <f t="shared" si="7"/>
        <v>946.76672412911648</v>
      </c>
      <c r="AJ11">
        <f t="shared" si="8"/>
        <v>-317.15076561264141</v>
      </c>
      <c r="AK11">
        <f t="shared" si="32"/>
        <v>1240.1956427447988</v>
      </c>
      <c r="AL11">
        <f t="shared" si="9"/>
        <v>1869.8116012612738</v>
      </c>
      <c r="AN11">
        <f t="shared" si="10"/>
        <v>6180.3132000496616</v>
      </c>
      <c r="AO11">
        <f t="shared" si="11"/>
        <v>-309.01566000248306</v>
      </c>
      <c r="AP11">
        <f t="shared" si="12"/>
        <v>-6.2791916551935509</v>
      </c>
      <c r="AQ11">
        <f t="shared" si="13"/>
        <v>-5330.5620306585843</v>
      </c>
      <c r="AR11">
        <f t="shared" si="14"/>
        <v>534.45631773340062</v>
      </c>
      <c r="AS11">
        <f t="shared" si="15"/>
        <v>-179.0337852353004</v>
      </c>
      <c r="AT11">
        <f t="shared" si="16"/>
        <v>700.0989574280801</v>
      </c>
      <c r="AU11">
        <f t="shared" si="17"/>
        <v>1055.5214899261803</v>
      </c>
      <c r="AW11">
        <v>8</v>
      </c>
      <c r="AX11">
        <f>(R11*SUMPRODUCT(K12:$K$23, X12:$X$23)-$AZ$3*SUMPRODUCT(K11:$K$22, W12:$W$23))/Z11</f>
        <v>15730.310508636549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12303.162451925427</v>
      </c>
      <c r="P12">
        <f t="shared" si="30"/>
        <v>615.15812259627137</v>
      </c>
      <c r="Q12" s="5">
        <f t="shared" si="31"/>
        <v>12.5</v>
      </c>
      <c r="R12">
        <f t="shared" si="0"/>
        <v>2000000</v>
      </c>
      <c r="S12">
        <f t="shared" si="1"/>
        <v>16032.257883624838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13997.864707524073</v>
      </c>
      <c r="AC12">
        <f t="shared" si="2"/>
        <v>14045.596897642972</v>
      </c>
      <c r="AE12">
        <f t="shared" si="3"/>
        <v>10778.597850678449</v>
      </c>
      <c r="AF12">
        <f t="shared" si="4"/>
        <v>-538.92989253392238</v>
      </c>
      <c r="AG12">
        <f t="shared" si="5"/>
        <v>-10.951043982386429</v>
      </c>
      <c r="AH12">
        <f t="shared" si="6"/>
        <v>-9767.1665759826938</v>
      </c>
      <c r="AI12">
        <f t="shared" si="7"/>
        <v>461.55033817944604</v>
      </c>
      <c r="AJ12">
        <f t="shared" si="8"/>
        <v>-47.73219011889887</v>
      </c>
      <c r="AK12">
        <f t="shared" si="32"/>
        <v>1257.9279453482004</v>
      </c>
      <c r="AL12">
        <f t="shared" si="9"/>
        <v>1671.7460934087476</v>
      </c>
      <c r="AN12">
        <f t="shared" si="10"/>
        <v>5784.3830299527453</v>
      </c>
      <c r="AO12">
        <f t="shared" si="11"/>
        <v>-289.21915149763726</v>
      </c>
      <c r="AP12">
        <f t="shared" si="12"/>
        <v>-5.8769270223765693</v>
      </c>
      <c r="AQ12">
        <f t="shared" si="13"/>
        <v>-5241.5938859134449</v>
      </c>
      <c r="AR12">
        <f t="shared" si="14"/>
        <v>247.69306551928656</v>
      </c>
      <c r="AS12">
        <f t="shared" si="15"/>
        <v>-25.615694576531382</v>
      </c>
      <c r="AT12">
        <f t="shared" si="16"/>
        <v>675.07269134430624</v>
      </c>
      <c r="AU12">
        <f t="shared" si="17"/>
        <v>897.15006228706136</v>
      </c>
      <c r="AW12">
        <v>9</v>
      </c>
      <c r="AX12">
        <f>(R12*SUMPRODUCT(K13:$K$23, X13:$X$23)-$AZ$3*SUMPRODUCT(K12:$K$22, W13:$W$23))/Z12</f>
        <v>16032.257883624838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12303.162451925427</v>
      </c>
      <c r="P13">
        <f t="shared" si="30"/>
        <v>615.15812259627137</v>
      </c>
      <c r="Q13" s="5">
        <f t="shared" si="31"/>
        <v>12.5</v>
      </c>
      <c r="R13">
        <f t="shared" si="0"/>
        <v>2000000</v>
      </c>
      <c r="S13">
        <f t="shared" si="1"/>
        <v>16050.522262238892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14045.596897642972</v>
      </c>
      <c r="AC13">
        <f t="shared" si="2"/>
        <v>13839.888802762827</v>
      </c>
      <c r="AE13">
        <f t="shared" si="3"/>
        <v>10608.651698366801</v>
      </c>
      <c r="AF13">
        <f t="shared" si="4"/>
        <v>-530.43258491834013</v>
      </c>
      <c r="AG13">
        <f t="shared" si="5"/>
        <v>-10.778378871916141</v>
      </c>
      <c r="AH13">
        <f t="shared" si="6"/>
        <v>-10104.747303427606</v>
      </c>
      <c r="AI13">
        <f t="shared" si="7"/>
        <v>-37.306568851061456</v>
      </c>
      <c r="AJ13">
        <f t="shared" si="8"/>
        <v>205.70809488014493</v>
      </c>
      <c r="AK13">
        <f t="shared" si="32"/>
        <v>1247.2012877734271</v>
      </c>
      <c r="AL13">
        <f t="shared" si="9"/>
        <v>1415.6028138025106</v>
      </c>
      <c r="AN13">
        <f t="shared" si="10"/>
        <v>5413.3124110672998</v>
      </c>
      <c r="AO13">
        <f t="shared" si="11"/>
        <v>-270.66562055336504</v>
      </c>
      <c r="AP13">
        <f t="shared" si="12"/>
        <v>-5.4999196672195083</v>
      </c>
      <c r="AQ13">
        <f t="shared" si="13"/>
        <v>-5156.1834193090308</v>
      </c>
      <c r="AR13">
        <f t="shared" si="14"/>
        <v>-19.036548462315732</v>
      </c>
      <c r="AS13">
        <f t="shared" si="15"/>
        <v>104.96736199220592</v>
      </c>
      <c r="AT13">
        <f t="shared" si="16"/>
        <v>636.41359921755202</v>
      </c>
      <c r="AU13">
        <f t="shared" si="17"/>
        <v>722.34441274744222</v>
      </c>
      <c r="AW13">
        <v>10</v>
      </c>
      <c r="AX13">
        <f>(R13*SUMPRODUCT(K14:$K$23, X14:$X$23)-$AZ$3*SUMPRODUCT(K13:$K$22, W14:$W$23))/Z13</f>
        <v>16050.522262238892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12303.162451925427</v>
      </c>
      <c r="P14">
        <f t="shared" si="30"/>
        <v>615.15812259627137</v>
      </c>
      <c r="Q14" s="5">
        <f t="shared" si="31"/>
        <v>12.5</v>
      </c>
      <c r="R14">
        <f t="shared" si="0"/>
        <v>2000000</v>
      </c>
      <c r="S14">
        <f t="shared" si="1"/>
        <v>15777.460183780597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13839.888802762827</v>
      </c>
      <c r="AC14">
        <f t="shared" si="2"/>
        <v>13385.703366144673</v>
      </c>
      <c r="AE14">
        <f t="shared" si="3"/>
        <v>10438.085796360459</v>
      </c>
      <c r="AF14">
        <f t="shared" si="4"/>
        <v>-521.90428981802302</v>
      </c>
      <c r="AG14">
        <f t="shared" si="5"/>
        <v>-10.605084096413474</v>
      </c>
      <c r="AH14">
        <f t="shared" si="6"/>
        <v>-10481.75788536101</v>
      </c>
      <c r="AI14">
        <f t="shared" si="7"/>
        <v>-576.1814629149867</v>
      </c>
      <c r="AJ14">
        <f t="shared" si="8"/>
        <v>454.1854366181542</v>
      </c>
      <c r="AK14">
        <f t="shared" si="32"/>
        <v>1221.0620138982904</v>
      </c>
      <c r="AL14">
        <f t="shared" si="9"/>
        <v>1099.0659876014579</v>
      </c>
      <c r="AN14">
        <f t="shared" si="10"/>
        <v>5065.8904071924662</v>
      </c>
      <c r="AO14">
        <f t="shared" si="11"/>
        <v>-253.29452035962331</v>
      </c>
      <c r="AP14">
        <f t="shared" si="12"/>
        <v>-5.1469392798268521</v>
      </c>
      <c r="AQ14">
        <f t="shared" si="13"/>
        <v>-5087.0856743176973</v>
      </c>
      <c r="AR14">
        <f t="shared" si="14"/>
        <v>-279.6367267646815</v>
      </c>
      <c r="AS14">
        <f t="shared" si="15"/>
        <v>220.42869653865924</v>
      </c>
      <c r="AT14">
        <f t="shared" si="16"/>
        <v>592.61501231876332</v>
      </c>
      <c r="AU14">
        <f t="shared" si="17"/>
        <v>533.40698209274115</v>
      </c>
      <c r="AW14">
        <v>11</v>
      </c>
      <c r="AX14">
        <f>(R14*SUMPRODUCT(K15:$K$23, X15:$X$23)-$AZ$3*SUMPRODUCT(K14:$K$22, W15:$W$23))/Z14</f>
        <v>15777.460183780597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12303.162451925427</v>
      </c>
      <c r="P15">
        <f t="shared" si="30"/>
        <v>615.15812259627137</v>
      </c>
      <c r="Q15" s="5">
        <f t="shared" si="31"/>
        <v>12.5</v>
      </c>
      <c r="R15">
        <f t="shared" si="0"/>
        <v>2000000</v>
      </c>
      <c r="S15">
        <f t="shared" si="1"/>
        <v>15198.60056095316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13385.703366144673</v>
      </c>
      <c r="AC15">
        <f t="shared" si="2"/>
        <v>12682.659404846705</v>
      </c>
      <c r="AE15">
        <f t="shared" si="3"/>
        <v>10266.52541821148</v>
      </c>
      <c r="AF15">
        <f t="shared" si="4"/>
        <v>-513.32627091057395</v>
      </c>
      <c r="AG15">
        <f t="shared" si="5"/>
        <v>-10.430778934204822</v>
      </c>
      <c r="AH15">
        <f t="shared" si="6"/>
        <v>-10920.691399122737</v>
      </c>
      <c r="AI15">
        <f t="shared" si="7"/>
        <v>-1177.9230307560374</v>
      </c>
      <c r="AJ15">
        <f t="shared" si="8"/>
        <v>703.04396129796805</v>
      </c>
      <c r="AK15">
        <f t="shared" si="32"/>
        <v>1200.9090404478256</v>
      </c>
      <c r="AL15">
        <f t="shared" si="9"/>
        <v>726.02997098975629</v>
      </c>
      <c r="AN15">
        <f t="shared" si="10"/>
        <v>4736.7881285862259</v>
      </c>
      <c r="AO15">
        <f t="shared" si="11"/>
        <v>-236.83940642931128</v>
      </c>
      <c r="AP15">
        <f t="shared" si="12"/>
        <v>-4.8125717138735791</v>
      </c>
      <c r="AQ15">
        <f t="shared" si="13"/>
        <v>-5038.6084160038963</v>
      </c>
      <c r="AR15">
        <f t="shared" si="14"/>
        <v>-543.47226556085582</v>
      </c>
      <c r="AS15">
        <f t="shared" si="15"/>
        <v>324.3716987095907</v>
      </c>
      <c r="AT15">
        <f t="shared" si="16"/>
        <v>554.07759242621296</v>
      </c>
      <c r="AU15">
        <f t="shared" si="17"/>
        <v>334.9770255749479</v>
      </c>
      <c r="AW15">
        <v>12</v>
      </c>
      <c r="AX15">
        <f>(R15*SUMPRODUCT(K16:$K$23, X16:$X$23)-$AZ$3*SUMPRODUCT(K15:$K$22, W16:$W$23))/Z15</f>
        <v>15198.60056095316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12303.162451925427</v>
      </c>
      <c r="P16">
        <f t="shared" si="30"/>
        <v>615.15812259627137</v>
      </c>
      <c r="Q16" s="5">
        <f t="shared" si="31"/>
        <v>12.5</v>
      </c>
      <c r="R16">
        <f t="shared" si="0"/>
        <v>2000000</v>
      </c>
      <c r="S16">
        <f t="shared" si="1"/>
        <v>14330.892638209902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12682.659404846705</v>
      </c>
      <c r="AC16">
        <f t="shared" si="2"/>
        <v>11757.446361957998</v>
      </c>
      <c r="AE16">
        <f t="shared" si="3"/>
        <v>10093.842460677162</v>
      </c>
      <c r="AF16">
        <f t="shared" si="4"/>
        <v>-504.69212303385808</v>
      </c>
      <c r="AG16">
        <f t="shared" si="5"/>
        <v>-10.255333232531497</v>
      </c>
      <c r="AH16">
        <f t="shared" si="6"/>
        <v>-11382.065973004301</v>
      </c>
      <c r="AI16">
        <f t="shared" si="7"/>
        <v>-1803.1709685935275</v>
      </c>
      <c r="AJ16">
        <f t="shared" si="8"/>
        <v>925.2130428887067</v>
      </c>
      <c r="AK16">
        <f t="shared" si="32"/>
        <v>1218.2679929142037</v>
      </c>
      <c r="AL16">
        <f t="shared" si="9"/>
        <v>340.31006720938285</v>
      </c>
      <c r="AN16">
        <f t="shared" si="10"/>
        <v>4415.5829641257278</v>
      </c>
      <c r="AO16">
        <f t="shared" si="11"/>
        <v>-220.77914820628641</v>
      </c>
      <c r="AP16">
        <f t="shared" si="12"/>
        <v>-4.486227607515147</v>
      </c>
      <c r="AQ16">
        <f t="shared" si="13"/>
        <v>-4979.1203699429689</v>
      </c>
      <c r="AR16">
        <f t="shared" si="14"/>
        <v>-788.80278163104208</v>
      </c>
      <c r="AS16">
        <f t="shared" si="15"/>
        <v>404.73734024299671</v>
      </c>
      <c r="AT16">
        <f t="shared" si="16"/>
        <v>532.93514498647301</v>
      </c>
      <c r="AU16">
        <f t="shared" si="17"/>
        <v>148.86970359842763</v>
      </c>
      <c r="AW16">
        <v>13</v>
      </c>
      <c r="AX16">
        <f>(R16*SUMPRODUCT(K17:$K$23, X17:$X$23)-$AZ$3*SUMPRODUCT(K16:$K$22, W17:$W$23))/Z16</f>
        <v>14330.892638209902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12303.162451925427</v>
      </c>
      <c r="P17">
        <f t="shared" si="30"/>
        <v>615.15812259627137</v>
      </c>
      <c r="Q17" s="5">
        <f t="shared" si="31"/>
        <v>12.5</v>
      </c>
      <c r="R17">
        <f t="shared" si="0"/>
        <v>2000000</v>
      </c>
      <c r="S17">
        <f t="shared" si="1"/>
        <v>13209.102981823384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11757.446361957998</v>
      </c>
      <c r="AC17">
        <f t="shared" si="2"/>
        <v>10650.40949698069</v>
      </c>
      <c r="AE17">
        <f t="shared" si="3"/>
        <v>9919.955836607076</v>
      </c>
      <c r="AF17">
        <f t="shared" si="4"/>
        <v>-495.99779183035378</v>
      </c>
      <c r="AG17">
        <f t="shared" si="5"/>
        <v>-10.078664606934677</v>
      </c>
      <c r="AH17">
        <f t="shared" si="6"/>
        <v>-11858.446923440821</v>
      </c>
      <c r="AI17">
        <f t="shared" si="7"/>
        <v>-2444.5675432710341</v>
      </c>
      <c r="AJ17">
        <f t="shared" si="8"/>
        <v>1107.0368649773081</v>
      </c>
      <c r="AK17">
        <f t="shared" si="32"/>
        <v>1306.8926518955325</v>
      </c>
      <c r="AL17">
        <f t="shared" si="9"/>
        <v>-30.63802639819346</v>
      </c>
      <c r="AN17">
        <f t="shared" si="10"/>
        <v>4087.3276032803369</v>
      </c>
      <c r="AO17">
        <f t="shared" si="11"/>
        <v>-204.36638016401685</v>
      </c>
      <c r="AP17">
        <f t="shared" si="12"/>
        <v>-4.15272050910849</v>
      </c>
      <c r="AQ17">
        <f t="shared" si="13"/>
        <v>-4886.0456881623013</v>
      </c>
      <c r="AR17">
        <f t="shared" si="14"/>
        <v>-1007.2371855550898</v>
      </c>
      <c r="AS17">
        <f t="shared" si="15"/>
        <v>456.13331456305201</v>
      </c>
      <c r="AT17">
        <f t="shared" si="16"/>
        <v>538.48005964952688</v>
      </c>
      <c r="AU17">
        <f t="shared" si="17"/>
        <v>-12.623811342510917</v>
      </c>
      <c r="AW17">
        <v>14</v>
      </c>
      <c r="AX17">
        <f>(R17*SUMPRODUCT(K18:$K$23, X18:$X$23)-$AZ$3*SUMPRODUCT(K17:$K$22, W18:$W$23))/Z17</f>
        <v>13209.102981823384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12303.162451925427</v>
      </c>
      <c r="P18">
        <f t="shared" si="30"/>
        <v>615.15812259627137</v>
      </c>
      <c r="Q18" s="5">
        <f t="shared" si="31"/>
        <v>12.5</v>
      </c>
      <c r="R18">
        <f t="shared" si="0"/>
        <v>2000000</v>
      </c>
      <c r="S18">
        <f t="shared" si="1"/>
        <v>11838.111055838614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10650.40949698069</v>
      </c>
      <c r="AC18">
        <f t="shared" si="2"/>
        <v>9376.1754138578362</v>
      </c>
      <c r="AE18">
        <f t="shared" si="3"/>
        <v>9744.5114976808436</v>
      </c>
      <c r="AF18">
        <f t="shared" si="4"/>
        <v>-487.22557488404215</v>
      </c>
      <c r="AG18">
        <f t="shared" si="5"/>
        <v>-9.90041334469643</v>
      </c>
      <c r="AH18">
        <f t="shared" si="6"/>
        <v>-12394.338587023987</v>
      </c>
      <c r="AI18">
        <f t="shared" si="7"/>
        <v>-3146.9530775718813</v>
      </c>
      <c r="AJ18">
        <f t="shared" si="8"/>
        <v>1274.2340831228539</v>
      </c>
      <c r="AK18">
        <f t="shared" si="32"/>
        <v>1395.529448926402</v>
      </c>
      <c r="AL18">
        <f t="shared" si="9"/>
        <v>-477.18954552262539</v>
      </c>
      <c r="AN18">
        <f t="shared" si="10"/>
        <v>3752.0223598623693</v>
      </c>
      <c r="AO18">
        <f t="shared" si="11"/>
        <v>-187.60111799311846</v>
      </c>
      <c r="AP18">
        <f t="shared" si="12"/>
        <v>-3.8120507374865875</v>
      </c>
      <c r="AQ18">
        <f t="shared" si="13"/>
        <v>-4772.3106002067625</v>
      </c>
      <c r="AR18">
        <f t="shared" si="14"/>
        <v>-1211.7014090749979</v>
      </c>
      <c r="AS18">
        <f t="shared" si="15"/>
        <v>490.63052290651223</v>
      </c>
      <c r="AT18">
        <f t="shared" si="16"/>
        <v>537.33403644343093</v>
      </c>
      <c r="AU18">
        <f t="shared" si="17"/>
        <v>-183.73684972505467</v>
      </c>
      <c r="AW18">
        <v>15</v>
      </c>
      <c r="AX18">
        <f>(R18*SUMPRODUCT(K19:$K$23, X19:$X$23)-$AZ$3*SUMPRODUCT(K18:$K$22, W19:$W$23))/Z18</f>
        <v>11838.111055838614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12303.162451925427</v>
      </c>
      <c r="P19">
        <f t="shared" si="30"/>
        <v>615.15812259627137</v>
      </c>
      <c r="Q19" s="5">
        <f t="shared" si="31"/>
        <v>12.5</v>
      </c>
      <c r="R19">
        <f t="shared" si="0"/>
        <v>2000000</v>
      </c>
      <c r="S19">
        <f t="shared" si="1"/>
        <v>10192.916182546611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9376.1754138578362</v>
      </c>
      <c r="AC19">
        <f t="shared" si="2"/>
        <v>7926.1715468013153</v>
      </c>
      <c r="AE19">
        <f t="shared" si="3"/>
        <v>9567.1321548885589</v>
      </c>
      <c r="AF19">
        <f t="shared" si="4"/>
        <v>-478.35660774442795</v>
      </c>
      <c r="AG19">
        <f t="shared" si="5"/>
        <v>-9.720196120582921</v>
      </c>
      <c r="AH19">
        <f t="shared" si="6"/>
        <v>-12994.09450664717</v>
      </c>
      <c r="AI19">
        <f t="shared" si="7"/>
        <v>-3915.0391556236227</v>
      </c>
      <c r="AJ19">
        <f t="shared" si="8"/>
        <v>1450.0038670565209</v>
      </c>
      <c r="AK19">
        <f t="shared" si="32"/>
        <v>1355.3274005375445</v>
      </c>
      <c r="AL19">
        <f t="shared" si="9"/>
        <v>-1109.7078880295574</v>
      </c>
      <c r="AN19">
        <f t="shared" si="10"/>
        <v>3431.8281133275523</v>
      </c>
      <c r="AO19">
        <f t="shared" si="11"/>
        <v>-171.5914056663776</v>
      </c>
      <c r="AP19">
        <f t="shared" si="12"/>
        <v>-3.4867337226682684</v>
      </c>
      <c r="AQ19">
        <f t="shared" si="13"/>
        <v>-4661.1145443789792</v>
      </c>
      <c r="AR19">
        <f t="shared" si="14"/>
        <v>-1404.3645704404732</v>
      </c>
      <c r="AS19">
        <f t="shared" si="15"/>
        <v>520.13121119640255</v>
      </c>
      <c r="AT19">
        <f t="shared" si="16"/>
        <v>486.16979473323437</v>
      </c>
      <c r="AU19">
        <f t="shared" si="17"/>
        <v>-398.06356451083633</v>
      </c>
      <c r="AW19">
        <v>16</v>
      </c>
      <c r="AX19">
        <f>(R19*SUMPRODUCT(K20:$K$23, X20:$X$23)-$AZ$3*SUMPRODUCT(K19:$K$22, W20:$W$23))/Z19</f>
        <v>10192.916182546611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12303.162451925427</v>
      </c>
      <c r="P20">
        <f t="shared" si="30"/>
        <v>615.15812259627137</v>
      </c>
      <c r="Q20" s="5">
        <f t="shared" si="31"/>
        <v>12.5</v>
      </c>
      <c r="R20">
        <f t="shared" si="0"/>
        <v>2000000</v>
      </c>
      <c r="S20">
        <f t="shared" si="1"/>
        <v>8138.1609828631181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7926.1715468013153</v>
      </c>
      <c r="AC20">
        <f t="shared" si="2"/>
        <v>6209.4201076480394</v>
      </c>
      <c r="AE20">
        <f t="shared" si="3"/>
        <v>9387.3179060374277</v>
      </c>
      <c r="AF20">
        <f t="shared" si="4"/>
        <v>-469.36589530187143</v>
      </c>
      <c r="AG20">
        <f t="shared" si="5"/>
        <v>-9.5375050344965651</v>
      </c>
      <c r="AH20">
        <f t="shared" si="6"/>
        <v>-13678.259980884286</v>
      </c>
      <c r="AI20">
        <f t="shared" si="7"/>
        <v>-4769.8454751832269</v>
      </c>
      <c r="AJ20">
        <f t="shared" si="8"/>
        <v>1716.7514391532759</v>
      </c>
      <c r="AK20">
        <f t="shared" si="32"/>
        <v>914.63590917425222</v>
      </c>
      <c r="AL20">
        <f t="shared" si="9"/>
        <v>-2138.4581268556985</v>
      </c>
      <c r="AN20">
        <f t="shared" si="10"/>
        <v>3193.8982300460593</v>
      </c>
      <c r="AO20">
        <f t="shared" si="11"/>
        <v>-159.69491150230297</v>
      </c>
      <c r="AP20">
        <f t="shared" si="12"/>
        <v>-3.2449972136495475</v>
      </c>
      <c r="AQ20">
        <f t="shared" si="13"/>
        <v>-4653.8287911778307</v>
      </c>
      <c r="AR20">
        <f t="shared" si="14"/>
        <v>-1622.8704698477241</v>
      </c>
      <c r="AS20">
        <f t="shared" si="15"/>
        <v>584.09967978331849</v>
      </c>
      <c r="AT20">
        <f t="shared" si="16"/>
        <v>311.19155020513534</v>
      </c>
      <c r="AU20">
        <f t="shared" si="17"/>
        <v>-727.57923985927016</v>
      </c>
      <c r="AW20">
        <v>17</v>
      </c>
      <c r="AX20">
        <f>(R20*SUMPRODUCT(K21:$K$23, X21:$X$23)-$AZ$3*SUMPRODUCT(K20:$K$22, W21:$W$23))/Z20</f>
        <v>8138.1609828631181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12303.162451925427</v>
      </c>
      <c r="P21">
        <f t="shared" si="30"/>
        <v>615.15812259627137</v>
      </c>
      <c r="Q21" s="5">
        <f t="shared" si="31"/>
        <v>12.5</v>
      </c>
      <c r="R21">
        <f t="shared" si="0"/>
        <v>2000000</v>
      </c>
      <c r="S21">
        <f t="shared" si="1"/>
        <v>5696.835303670523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6209.4201076480394</v>
      </c>
      <c r="AC21">
        <f t="shared" si="2"/>
        <v>4262.0228494767653</v>
      </c>
      <c r="AE21">
        <f t="shared" si="3"/>
        <v>9204.4717278636308</v>
      </c>
      <c r="AF21">
        <f t="shared" si="4"/>
        <v>-460.22358639318156</v>
      </c>
      <c r="AG21">
        <f t="shared" si="5"/>
        <v>-9.3517335114346398</v>
      </c>
      <c r="AH21">
        <f t="shared" si="6"/>
        <v>-14463.435634713349</v>
      </c>
      <c r="AI21">
        <f t="shared" si="7"/>
        <v>-5728.5392267543339</v>
      </c>
      <c r="AJ21">
        <f t="shared" si="8"/>
        <v>1947.3972581712742</v>
      </c>
      <c r="AK21">
        <f t="shared" si="32"/>
        <v>767.1231811797785</v>
      </c>
      <c r="AL21">
        <f t="shared" si="9"/>
        <v>-3014.0187874032813</v>
      </c>
      <c r="AN21">
        <f t="shared" si="10"/>
        <v>2978.8713785990894</v>
      </c>
      <c r="AO21">
        <f t="shared" si="11"/>
        <v>-148.94356892995449</v>
      </c>
      <c r="AP21">
        <f t="shared" si="12"/>
        <v>-3.0265301606792372</v>
      </c>
      <c r="AQ21">
        <f t="shared" si="13"/>
        <v>-4680.8459759871266</v>
      </c>
      <c r="AR21">
        <f t="shared" si="14"/>
        <v>-1853.9446964786707</v>
      </c>
      <c r="AS21">
        <f t="shared" si="15"/>
        <v>630.24213954266554</v>
      </c>
      <c r="AT21">
        <f t="shared" si="16"/>
        <v>248.26642482465581</v>
      </c>
      <c r="AU21">
        <f t="shared" si="17"/>
        <v>-975.43613211134937</v>
      </c>
      <c r="AW21">
        <v>18</v>
      </c>
      <c r="AX21">
        <f>(R21*SUMPRODUCT(K22:$K$23, X22:$X$23)-$AZ$3*SUMPRODUCT(K21:$K$22, W22:$W$23))/Z21</f>
        <v>5696.835303670523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12303.162451925427</v>
      </c>
      <c r="P22">
        <f t="shared" si="30"/>
        <v>615.15812259627137</v>
      </c>
      <c r="Q22" s="5">
        <f t="shared" si="31"/>
        <v>12.5</v>
      </c>
      <c r="R22">
        <f t="shared" si="0"/>
        <v>2000000</v>
      </c>
      <c r="S22">
        <f t="shared" si="1"/>
        <v>2954.8810516979484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4262.0228494767653</v>
      </c>
      <c r="AC22">
        <f t="shared" si="2"/>
        <v>2165.8617709165542</v>
      </c>
      <c r="AE22">
        <f t="shared" si="3"/>
        <v>9017.9431082984756</v>
      </c>
      <c r="AF22">
        <f t="shared" si="4"/>
        <v>-450.89715541492376</v>
      </c>
      <c r="AG22">
        <f t="shared" si="5"/>
        <v>-9.1622206318254165</v>
      </c>
      <c r="AH22">
        <f t="shared" si="6"/>
        <v>-15359.287119180251</v>
      </c>
      <c r="AI22">
        <f t="shared" si="7"/>
        <v>-6801.4033869285249</v>
      </c>
      <c r="AJ22">
        <f t="shared" si="8"/>
        <v>2096.1610785602111</v>
      </c>
      <c r="AK22">
        <f t="shared" si="32"/>
        <v>898.03481616522231</v>
      </c>
      <c r="AL22">
        <f t="shared" si="9"/>
        <v>-3807.2074922030911</v>
      </c>
      <c r="AN22">
        <f t="shared" si="10"/>
        <v>2727.5743458988591</v>
      </c>
      <c r="AO22">
        <f t="shared" si="11"/>
        <v>-136.37871729494296</v>
      </c>
      <c r="AP22">
        <f t="shared" si="12"/>
        <v>-2.7712126420309087</v>
      </c>
      <c r="AQ22">
        <f t="shared" si="13"/>
        <v>-4645.5823699996063</v>
      </c>
      <c r="AR22">
        <f t="shared" si="14"/>
        <v>-2057.1579540377206</v>
      </c>
      <c r="AS22">
        <f t="shared" si="15"/>
        <v>634.00657046629919</v>
      </c>
      <c r="AT22">
        <f t="shared" si="16"/>
        <v>271.62033480142759</v>
      </c>
      <c r="AU22">
        <f t="shared" si="17"/>
        <v>-1151.531048769994</v>
      </c>
      <c r="AW22">
        <v>19</v>
      </c>
      <c r="AX22">
        <f>(R22*SUMPRODUCT(K23:$K$23, X23:$X$23)-$AZ$3*SUMPRODUCT(K22:$K$22, W23:$W$23))/Z22</f>
        <v>2954.8810516979484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12303.162451925427</v>
      </c>
      <c r="P23">
        <f t="shared" si="30"/>
        <v>615.15812259627137</v>
      </c>
      <c r="Q23" s="5">
        <f t="shared" si="31"/>
        <v>12.5</v>
      </c>
      <c r="R23">
        <f t="shared" si="0"/>
        <v>2000000</v>
      </c>
      <c r="S23">
        <f t="shared" si="1"/>
        <v>3018.8936731432777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2165.8617709165542</v>
      </c>
      <c r="AC23">
        <f t="shared" si="2"/>
        <v>2165.8617709165542</v>
      </c>
      <c r="AE23">
        <f t="shared" si="3"/>
        <v>8826.7266426301157</v>
      </c>
      <c r="AF23">
        <f t="shared" si="4"/>
        <v>-441.33633213150574</v>
      </c>
      <c r="AG23">
        <f t="shared" si="5"/>
        <v>-8.9679449055481921</v>
      </c>
      <c r="AH23">
        <f t="shared" si="6"/>
        <v>-16424.563193435519</v>
      </c>
      <c r="AI23">
        <f t="shared" si="7"/>
        <v>-8048.1408278424569</v>
      </c>
      <c r="AJ23">
        <f t="shared" si="8"/>
        <v>0</v>
      </c>
      <c r="AK23">
        <f t="shared" si="32"/>
        <v>1096.2750912590354</v>
      </c>
      <c r="AL23">
        <f t="shared" si="9"/>
        <v>-6951.8657365834215</v>
      </c>
      <c r="AN23">
        <f t="shared" si="10"/>
        <v>2418.4607840098015</v>
      </c>
      <c r="AO23">
        <f t="shared" si="11"/>
        <v>-120.92303920049007</v>
      </c>
      <c r="AP23">
        <f t="shared" si="12"/>
        <v>-2.4571535910583258</v>
      </c>
      <c r="AQ23">
        <f t="shared" si="13"/>
        <v>-4500.2143587374667</v>
      </c>
      <c r="AR23">
        <f t="shared" si="14"/>
        <v>-2205.1337675192131</v>
      </c>
      <c r="AS23">
        <f t="shared" si="15"/>
        <v>0</v>
      </c>
      <c r="AT23">
        <f t="shared" si="16"/>
        <v>300.37163537974158</v>
      </c>
      <c r="AU23">
        <f t="shared" si="17"/>
        <v>-1904.7621321394715</v>
      </c>
      <c r="AW23">
        <v>20</v>
      </c>
      <c r="AX23">
        <f>(R23*SUMPRODUCT(K$23:$K24, X$23:$X24)-$AZ$3*SUMPRODUCT(K$22:$K23, W$23:$W24))/Z23</f>
        <v>3018.8936731432777</v>
      </c>
    </row>
    <row r="25" spans="5:50" x14ac:dyDescent="0.25">
      <c r="AN25" s="6">
        <f t="shared" ref="AN25:AU25" si="33">SUM(AN3:AN23)</f>
        <v>115380.9183020075</v>
      </c>
      <c r="AO25" s="6">
        <f t="shared" si="33"/>
        <v>-14996.417754044443</v>
      </c>
      <c r="AP25" s="6">
        <f t="shared" si="33"/>
        <v>-204.72689059912256</v>
      </c>
      <c r="AQ25" s="6">
        <f t="shared" si="33"/>
        <v>-106418.82723836039</v>
      </c>
      <c r="AR25" s="6">
        <f t="shared" si="33"/>
        <v>-6239.0535809964349</v>
      </c>
      <c r="AS25" s="6">
        <f t="shared" si="33"/>
        <v>-6692.1035581506785</v>
      </c>
      <c r="AT25" s="6">
        <f t="shared" si="33"/>
        <v>12931.15713914711</v>
      </c>
      <c r="AU25" s="7">
        <f t="shared" si="33"/>
        <v>-4.7748471843078732E-12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87E-68B0-456C-B618-011106366BC3}">
  <sheetPr codeName="Sheet25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2063.0791345749512</v>
      </c>
      <c r="K3">
        <v>1</v>
      </c>
      <c r="L3" s="2">
        <v>0</v>
      </c>
      <c r="O3">
        <f>$C$3</f>
        <v>2063.0791345749512</v>
      </c>
      <c r="P3">
        <f>O3*C5</f>
        <v>206.30791345749515</v>
      </c>
      <c r="Q3" s="5">
        <f>B8</f>
        <v>100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2063.0791345749512</v>
      </c>
      <c r="AF3">
        <f t="shared" ref="AF3:AF34" si="3">-$Z3*P3</f>
        <v>-206.30791345749515</v>
      </c>
      <c r="AG3">
        <f t="shared" ref="AG3:AG34" si="4">-$Z3*Q3</f>
        <v>-100</v>
      </c>
      <c r="AH3">
        <f t="shared" ref="AH3:AH34" si="5">-X3*R3</f>
        <v>0</v>
      </c>
      <c r="AI3">
        <f t="shared" ref="AI3:AI34" si="6">SUM(AE3:AH3)</f>
        <v>1756.7712211174562</v>
      </c>
      <c r="AJ3">
        <f t="shared" ref="AJ3:AJ34" si="7">AB3-AC3</f>
        <v>0</v>
      </c>
      <c r="AL3">
        <f t="shared" ref="AL3:AL23" si="8">SUM(AI3:AK3)</f>
        <v>1756.7712211174562</v>
      </c>
      <c r="AN3">
        <f t="shared" ref="AN3:AN34" si="9">AE3*$K3</f>
        <v>2063.0791345749512</v>
      </c>
      <c r="AO3">
        <f t="shared" ref="AO3:AO34" si="10">AF3*$K3</f>
        <v>-206.30791345749515</v>
      </c>
      <c r="AP3">
        <f t="shared" ref="AP3:AP34" si="11">AG3*$K3</f>
        <v>-100</v>
      </c>
      <c r="AQ3">
        <f t="shared" ref="AQ3:AQ34" si="12">AH3*$K3</f>
        <v>0</v>
      </c>
      <c r="AR3">
        <f t="shared" ref="AR3:AR34" si="13">AI3*$K3</f>
        <v>1756.7712211174562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1756.7712211174562</v>
      </c>
      <c r="AW3">
        <v>0</v>
      </c>
      <c r="AX3">
        <f>IF(Z3&gt;0, (R3*SUMPRODUCT(K3:$K$98, X3:$X$98)-K3*$AZ$3)/Z3, 0)</f>
        <v>0</v>
      </c>
      <c r="AZ3">
        <f>C6*SUMPRODUCT(X4:X98, K4:K98)/1</f>
        <v>1607.8707243861099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50000</v>
      </c>
      <c r="S4">
        <f t="shared" si="1"/>
        <v>109.22710552692379</v>
      </c>
      <c r="U4">
        <f t="shared" ref="U4:U23" si="20">M4</f>
        <v>2.5950000000000001E-3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2.5950000000000001E-3</v>
      </c>
      <c r="Y4">
        <f t="shared" ref="Y4:Y23" si="24">V4*W4</f>
        <v>0.01</v>
      </c>
      <c r="Z4">
        <f t="shared" ref="Z4:Z23" si="25">MAX(0, W4-X4-Y4)</f>
        <v>0.98740499999999998</v>
      </c>
      <c r="AB4">
        <f t="shared" ref="AB4:AB35" si="26">AC3</f>
        <v>0</v>
      </c>
      <c r="AC4">
        <f t="shared" ref="AC4:AC67" si="27">S4*Z4</f>
        <v>107.85139013281218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-129.75</v>
      </c>
      <c r="AI4">
        <f t="shared" si="6"/>
        <v>-129.75</v>
      </c>
      <c r="AJ4">
        <f t="shared" si="7"/>
        <v>-107.85139013281218</v>
      </c>
      <c r="AK4">
        <f t="shared" ref="AK4:AK35" si="28">G4*SUM(AB4:AB4, AE4:AF4)</f>
        <v>0</v>
      </c>
      <c r="AL4">
        <f t="shared" si="8"/>
        <v>-237.60139013281218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-121.04673943464876</v>
      </c>
      <c r="AR4">
        <f t="shared" si="13"/>
        <v>-121.04673943464876</v>
      </c>
      <c r="AS4">
        <f t="shared" si="14"/>
        <v>-100.61702596586639</v>
      </c>
      <c r="AT4">
        <f t="shared" si="15"/>
        <v>0</v>
      </c>
      <c r="AU4">
        <f t="shared" si="16"/>
        <v>-221.66376540051513</v>
      </c>
      <c r="AW4">
        <v>1</v>
      </c>
      <c r="AX4">
        <f>IF(Z4&gt;0, (R4*SUMPRODUCT(K4:$K$98, X4:$X$98)-K4*$AZ$3)/Z4, 0)</f>
        <v>109.22710552692379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2.5990000000000002E-3</v>
      </c>
      <c r="Q5" s="5">
        <f t="shared" ref="Q5:Q36" si="30">$C$8</f>
        <v>12.5</v>
      </c>
      <c r="R5">
        <f t="shared" si="0"/>
        <v>50000</v>
      </c>
      <c r="S5">
        <f t="shared" si="1"/>
        <v>114.79476019847692</v>
      </c>
      <c r="U5">
        <f t="shared" si="20"/>
        <v>2.5990000000000002E-3</v>
      </c>
      <c r="V5">
        <f t="shared" si="21"/>
        <v>0.01</v>
      </c>
      <c r="W5">
        <f t="shared" si="22"/>
        <v>0.98740499999999998</v>
      </c>
      <c r="X5">
        <f t="shared" si="23"/>
        <v>2.5662655950000001E-3</v>
      </c>
      <c r="Y5">
        <f t="shared" si="24"/>
        <v>9.8740500000000005E-3</v>
      </c>
      <c r="Z5">
        <f t="shared" si="25"/>
        <v>0.97496468440500006</v>
      </c>
      <c r="AB5">
        <f t="shared" si="26"/>
        <v>107.85139013281218</v>
      </c>
      <c r="AC5">
        <f t="shared" si="27"/>
        <v>111.92083714825571</v>
      </c>
      <c r="AE5">
        <f t="shared" si="2"/>
        <v>0</v>
      </c>
      <c r="AF5">
        <f t="shared" si="3"/>
        <v>0</v>
      </c>
      <c r="AG5">
        <f t="shared" si="4"/>
        <v>-12.187058555062501</v>
      </c>
      <c r="AH5">
        <f t="shared" si="5"/>
        <v>-128.31327974999999</v>
      </c>
      <c r="AI5">
        <f t="shared" si="6"/>
        <v>-140.50033830506248</v>
      </c>
      <c r="AJ5">
        <f t="shared" si="7"/>
        <v>-4.0694470154435294</v>
      </c>
      <c r="AK5">
        <f t="shared" si="28"/>
        <v>4.4219069954452994</v>
      </c>
      <c r="AL5">
        <f t="shared" si="8"/>
        <v>-140.1478783250607</v>
      </c>
      <c r="AN5">
        <f t="shared" si="9"/>
        <v>0</v>
      </c>
      <c r="AO5">
        <f t="shared" si="10"/>
        <v>0</v>
      </c>
      <c r="AP5">
        <f t="shared" si="11"/>
        <v>-10.421251482276306</v>
      </c>
      <c r="AQ5">
        <f t="shared" si="12"/>
        <v>-109.72171428805973</v>
      </c>
      <c r="AR5">
        <f t="shared" si="13"/>
        <v>-120.14296577033603</v>
      </c>
      <c r="AS5">
        <f t="shared" si="14"/>
        <v>-3.4798167703985632</v>
      </c>
      <c r="AT5">
        <f t="shared" si="15"/>
        <v>3.7812081252067116</v>
      </c>
      <c r="AU5">
        <f t="shared" si="16"/>
        <v>-119.84157441552787</v>
      </c>
      <c r="AW5">
        <v>2</v>
      </c>
      <c r="AX5">
        <f>IF(Z5&gt;0, (R5*SUMPRODUCT(K5:$K$98, X5:$X$98)-K5*$AZ$3)/Z5, 0)</f>
        <v>114.79476019847692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2.6029999999999998E-3</v>
      </c>
      <c r="Q6" s="5">
        <f t="shared" si="30"/>
        <v>12.5</v>
      </c>
      <c r="R6">
        <f t="shared" si="0"/>
        <v>50000</v>
      </c>
      <c r="S6">
        <f t="shared" si="1"/>
        <v>142.07739326968772</v>
      </c>
      <c r="U6">
        <f t="shared" si="20"/>
        <v>2.6029999999999998E-3</v>
      </c>
      <c r="V6">
        <f t="shared" si="21"/>
        <v>0.01</v>
      </c>
      <c r="W6">
        <f t="shared" si="22"/>
        <v>0.97496468440500006</v>
      </c>
      <c r="X6">
        <f t="shared" si="23"/>
        <v>2.5378330735062152E-3</v>
      </c>
      <c r="Y6">
        <f t="shared" si="24"/>
        <v>9.7496468440500007E-3</v>
      </c>
      <c r="Z6">
        <f t="shared" si="25"/>
        <v>0.96267720448744387</v>
      </c>
      <c r="AB6">
        <f t="shared" si="26"/>
        <v>111.92083714825571</v>
      </c>
      <c r="AC6">
        <f t="shared" si="27"/>
        <v>136.77466777372615</v>
      </c>
      <c r="AE6">
        <f t="shared" si="2"/>
        <v>0</v>
      </c>
      <c r="AF6">
        <f t="shared" si="3"/>
        <v>0</v>
      </c>
      <c r="AG6">
        <f t="shared" si="4"/>
        <v>-12.033465056093048</v>
      </c>
      <c r="AH6">
        <f t="shared" si="5"/>
        <v>-126.89165367531076</v>
      </c>
      <c r="AI6">
        <f t="shared" si="6"/>
        <v>-138.92511873140381</v>
      </c>
      <c r="AJ6">
        <f t="shared" si="7"/>
        <v>-24.853830625470437</v>
      </c>
      <c r="AK6">
        <f t="shared" si="28"/>
        <v>6.5473689731729596</v>
      </c>
      <c r="AL6">
        <f t="shared" si="8"/>
        <v>-157.2315803837013</v>
      </c>
      <c r="AN6">
        <f t="shared" si="9"/>
        <v>0</v>
      </c>
      <c r="AO6">
        <f t="shared" si="10"/>
        <v>0</v>
      </c>
      <c r="AP6">
        <f t="shared" si="11"/>
        <v>-9.2827356335996178</v>
      </c>
      <c r="AQ6">
        <f t="shared" si="12"/>
        <v>-97.885494301723853</v>
      </c>
      <c r="AR6">
        <f t="shared" si="13"/>
        <v>-107.16822993532348</v>
      </c>
      <c r="AS6">
        <f t="shared" si="14"/>
        <v>-19.17249421534531</v>
      </c>
      <c r="AT6">
        <f t="shared" si="15"/>
        <v>5.0507060925749716</v>
      </c>
      <c r="AU6">
        <f t="shared" si="16"/>
        <v>-121.29001805809382</v>
      </c>
      <c r="AW6">
        <v>3</v>
      </c>
      <c r="AX6">
        <f>IF(Z6&gt;0, (R6*SUMPRODUCT(K6:$K$98, X6:$X$98)-K6*$AZ$3)/Z6, 0)</f>
        <v>142.07739326968772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2.6080000000000001E-3</v>
      </c>
      <c r="Q7" s="5">
        <f t="shared" si="30"/>
        <v>12.5</v>
      </c>
      <c r="R7">
        <f t="shared" si="0"/>
        <v>50000</v>
      </c>
      <c r="S7">
        <f t="shared" si="1"/>
        <v>158.56560643901906</v>
      </c>
      <c r="U7">
        <f t="shared" si="20"/>
        <v>2.6080000000000001E-3</v>
      </c>
      <c r="V7">
        <f t="shared" si="21"/>
        <v>0.01</v>
      </c>
      <c r="W7">
        <f t="shared" si="22"/>
        <v>0.96267720448744387</v>
      </c>
      <c r="X7">
        <f t="shared" si="23"/>
        <v>2.5106621493032537E-3</v>
      </c>
      <c r="Y7">
        <f t="shared" si="24"/>
        <v>9.6267720448744397E-3</v>
      </c>
      <c r="Z7">
        <f t="shared" si="25"/>
        <v>0.9505397702932662</v>
      </c>
      <c r="AB7">
        <f t="shared" si="26"/>
        <v>136.77466777372615</v>
      </c>
      <c r="AC7">
        <f t="shared" si="27"/>
        <v>150.72291512095762</v>
      </c>
      <c r="AE7">
        <f t="shared" si="2"/>
        <v>0</v>
      </c>
      <c r="AF7">
        <f t="shared" si="3"/>
        <v>0</v>
      </c>
      <c r="AG7">
        <f t="shared" si="4"/>
        <v>-11.881747128665827</v>
      </c>
      <c r="AH7">
        <f t="shared" si="5"/>
        <v>-125.53310746516269</v>
      </c>
      <c r="AI7">
        <f t="shared" si="6"/>
        <v>-137.41485459382852</v>
      </c>
      <c r="AJ7">
        <f t="shared" si="7"/>
        <v>-13.948247347231472</v>
      </c>
      <c r="AK7">
        <f t="shared" si="28"/>
        <v>6.7156361876899533</v>
      </c>
      <c r="AL7">
        <f t="shared" si="8"/>
        <v>-144.64746575337003</v>
      </c>
      <c r="AN7">
        <f t="shared" si="9"/>
        <v>0</v>
      </c>
      <c r="AO7">
        <f t="shared" si="10"/>
        <v>0</v>
      </c>
      <c r="AP7">
        <f t="shared" si="11"/>
        <v>-8.3392765924221592</v>
      </c>
      <c r="AQ7">
        <f t="shared" si="12"/>
        <v>-88.106176080166719</v>
      </c>
      <c r="AR7">
        <f t="shared" si="13"/>
        <v>-96.445452672588885</v>
      </c>
      <c r="AS7">
        <f t="shared" si="14"/>
        <v>-9.7896623576050636</v>
      </c>
      <c r="AT7">
        <f t="shared" si="15"/>
        <v>4.7134101623920452</v>
      </c>
      <c r="AU7">
        <f t="shared" si="16"/>
        <v>-101.52170486780189</v>
      </c>
      <c r="AW7">
        <v>4</v>
      </c>
      <c r="AX7">
        <f>IF(Z7&gt;0, (R7*SUMPRODUCT(K7:$K$98, X7:$X$98)-K7*$AZ$3)/Z7, 0)</f>
        <v>158.56560643901906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2.614E-3</v>
      </c>
      <c r="Q8" s="5">
        <f t="shared" si="30"/>
        <v>12.5</v>
      </c>
      <c r="R8">
        <f t="shared" si="0"/>
        <v>50000</v>
      </c>
      <c r="S8">
        <f t="shared" si="1"/>
        <v>146.74051067576596</v>
      </c>
      <c r="U8">
        <f t="shared" si="20"/>
        <v>2.614E-3</v>
      </c>
      <c r="V8">
        <f t="shared" si="21"/>
        <v>0.01</v>
      </c>
      <c r="W8">
        <f t="shared" si="22"/>
        <v>0.9505397702932662</v>
      </c>
      <c r="X8">
        <f t="shared" si="23"/>
        <v>2.4847109595465978E-3</v>
      </c>
      <c r="Y8">
        <f t="shared" si="24"/>
        <v>9.5053977029326622E-3</v>
      </c>
      <c r="Z8">
        <f t="shared" si="25"/>
        <v>0.9385496616307869</v>
      </c>
      <c r="AB8">
        <f t="shared" si="26"/>
        <v>150.72291512095762</v>
      </c>
      <c r="AC8">
        <f t="shared" si="27"/>
        <v>137.72325664226901</v>
      </c>
      <c r="AE8">
        <f t="shared" si="2"/>
        <v>0</v>
      </c>
      <c r="AF8">
        <f t="shared" si="3"/>
        <v>0</v>
      </c>
      <c r="AG8">
        <f t="shared" si="4"/>
        <v>-11.731870770384836</v>
      </c>
      <c r="AH8">
        <f t="shared" si="5"/>
        <v>-124.23554797732989</v>
      </c>
      <c r="AI8">
        <f t="shared" si="6"/>
        <v>-135.96741874771473</v>
      </c>
      <c r="AJ8">
        <f t="shared" si="7"/>
        <v>12.999658478688616</v>
      </c>
      <c r="AK8">
        <f t="shared" si="28"/>
        <v>3.2103980920763973</v>
      </c>
      <c r="AL8">
        <f t="shared" si="8"/>
        <v>-119.75736217694971</v>
      </c>
      <c r="AN8">
        <f t="shared" si="9"/>
        <v>0</v>
      </c>
      <c r="AO8">
        <f t="shared" si="10"/>
        <v>0</v>
      </c>
      <c r="AP8">
        <f t="shared" si="11"/>
        <v>-7.6860682885142779</v>
      </c>
      <c r="AQ8">
        <f t="shared" si="12"/>
        <v>-81.392211379040518</v>
      </c>
      <c r="AR8">
        <f t="shared" si="13"/>
        <v>-89.078279667554796</v>
      </c>
      <c r="AS8">
        <f t="shared" si="14"/>
        <v>8.5166521819168342</v>
      </c>
      <c r="AT8">
        <f t="shared" si="15"/>
        <v>2.1032740175849827</v>
      </c>
      <c r="AU8">
        <f t="shared" si="16"/>
        <v>-78.458353468052977</v>
      </c>
      <c r="AW8">
        <v>5</v>
      </c>
      <c r="AX8">
        <f>IF(Z8&gt;0, (R8*SUMPRODUCT(K8:$K$98, X8:$X$98)-K8*$AZ$3)/Z8, 0)</f>
        <v>146.74051067576596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2.624E-3</v>
      </c>
      <c r="Q9" s="5">
        <f t="shared" si="30"/>
        <v>12.5</v>
      </c>
      <c r="R9">
        <f t="shared" si="0"/>
        <v>50000</v>
      </c>
      <c r="S9">
        <f t="shared" si="1"/>
        <v>120.9645549090601</v>
      </c>
      <c r="U9">
        <f t="shared" si="20"/>
        <v>2.624E-3</v>
      </c>
      <c r="V9">
        <f t="shared" si="21"/>
        <v>0.01</v>
      </c>
      <c r="W9">
        <f t="shared" si="22"/>
        <v>0.9385496616307869</v>
      </c>
      <c r="X9">
        <f t="shared" si="23"/>
        <v>2.4627543121191848E-3</v>
      </c>
      <c r="Y9">
        <f t="shared" si="24"/>
        <v>9.3854966163078694E-3</v>
      </c>
      <c r="Z9">
        <f t="shared" si="25"/>
        <v>0.9267014107023599</v>
      </c>
      <c r="AB9">
        <f t="shared" si="26"/>
        <v>137.72325664226901</v>
      </c>
      <c r="AC9">
        <f t="shared" si="27"/>
        <v>112.09802367920906</v>
      </c>
      <c r="AE9">
        <f t="shared" si="2"/>
        <v>0</v>
      </c>
      <c r="AF9">
        <f t="shared" si="3"/>
        <v>0</v>
      </c>
      <c r="AG9">
        <f t="shared" si="4"/>
        <v>-11.583767633779498</v>
      </c>
      <c r="AH9">
        <f t="shared" si="5"/>
        <v>-123.13771560595924</v>
      </c>
      <c r="AI9">
        <f t="shared" si="6"/>
        <v>-134.72148323973875</v>
      </c>
      <c r="AJ9">
        <f t="shared" si="7"/>
        <v>25.625232963059943</v>
      </c>
      <c r="AK9">
        <f t="shared" si="28"/>
        <v>0.81256721418938715</v>
      </c>
      <c r="AL9">
        <f t="shared" si="8"/>
        <v>-108.28368306248942</v>
      </c>
      <c r="AN9">
        <f t="shared" si="9"/>
        <v>0</v>
      </c>
      <c r="AO9">
        <f t="shared" si="10"/>
        <v>0</v>
      </c>
      <c r="AP9">
        <f t="shared" si="11"/>
        <v>-7.1872709181173162</v>
      </c>
      <c r="AQ9">
        <f t="shared" si="12"/>
        <v>-76.402095611559673</v>
      </c>
      <c r="AR9">
        <f t="shared" si="13"/>
        <v>-83.589366529676994</v>
      </c>
      <c r="AS9">
        <f t="shared" si="14"/>
        <v>15.899446317302379</v>
      </c>
      <c r="AT9">
        <f t="shared" si="15"/>
        <v>0.50416590630914548</v>
      </c>
      <c r="AU9">
        <f t="shared" si="16"/>
        <v>-67.185754306065476</v>
      </c>
      <c r="AW9">
        <v>6</v>
      </c>
      <c r="AX9">
        <f>IF(Z9&gt;0, (R9*SUMPRODUCT(K9:$K$98, X9:$X$98)-K9*$AZ$3)/Z9, 0)</f>
        <v>120.9645549090601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2.6350000000000002E-3</v>
      </c>
      <c r="Q10" s="5">
        <f t="shared" si="30"/>
        <v>12.5</v>
      </c>
      <c r="R10">
        <f t="shared" si="0"/>
        <v>50000</v>
      </c>
      <c r="S10">
        <f t="shared" si="1"/>
        <v>94.970393000843103</v>
      </c>
      <c r="U10">
        <f t="shared" si="20"/>
        <v>2.6350000000000002E-3</v>
      </c>
      <c r="V10">
        <f t="shared" si="21"/>
        <v>0.01</v>
      </c>
      <c r="W10">
        <f t="shared" si="22"/>
        <v>0.9267014107023599</v>
      </c>
      <c r="X10">
        <f t="shared" si="23"/>
        <v>2.4418582172007187E-3</v>
      </c>
      <c r="Y10">
        <f t="shared" si="24"/>
        <v>9.2670141070235988E-3</v>
      </c>
      <c r="Z10">
        <f t="shared" si="25"/>
        <v>0.91499253837813566</v>
      </c>
      <c r="AB10">
        <f t="shared" si="26"/>
        <v>112.09802367920906</v>
      </c>
      <c r="AC10">
        <f t="shared" si="27"/>
        <v>86.897200962610555</v>
      </c>
      <c r="AE10">
        <f t="shared" si="2"/>
        <v>0</v>
      </c>
      <c r="AF10">
        <f t="shared" si="3"/>
        <v>0</v>
      </c>
      <c r="AG10">
        <f t="shared" si="4"/>
        <v>-11.437406729726696</v>
      </c>
      <c r="AH10">
        <f t="shared" si="5"/>
        <v>-122.09291086003593</v>
      </c>
      <c r="AI10">
        <f t="shared" si="6"/>
        <v>-133.53031758976263</v>
      </c>
      <c r="AJ10">
        <f t="shared" si="7"/>
        <v>25.200822716598509</v>
      </c>
      <c r="AK10">
        <f t="shared" si="28"/>
        <v>0.45960189708475718</v>
      </c>
      <c r="AL10">
        <f t="shared" si="8"/>
        <v>-107.86989297607937</v>
      </c>
      <c r="AN10">
        <f t="shared" si="9"/>
        <v>0</v>
      </c>
      <c r="AO10">
        <f t="shared" si="10"/>
        <v>0</v>
      </c>
      <c r="AP10">
        <f t="shared" si="11"/>
        <v>-6.7322452803974056</v>
      </c>
      <c r="AQ10">
        <f t="shared" si="12"/>
        <v>-71.865890785462966</v>
      </c>
      <c r="AR10">
        <f t="shared" si="13"/>
        <v>-78.598136065860388</v>
      </c>
      <c r="AS10">
        <f t="shared" si="14"/>
        <v>14.833617777620654</v>
      </c>
      <c r="AT10">
        <f t="shared" si="15"/>
        <v>0.27052921834707605</v>
      </c>
      <c r="AU10">
        <f t="shared" si="16"/>
        <v>-63.493989069892656</v>
      </c>
      <c r="AW10">
        <v>7</v>
      </c>
      <c r="AX10">
        <f>IF(Z10&gt;0, (R10*SUMPRODUCT(K10:$K$98, X10:$X$98)-K10*$AZ$3)/Z10, 0)</f>
        <v>94.970393000843103</v>
      </c>
    </row>
    <row r="11" spans="1:52" x14ac:dyDescent="0.25">
      <c r="A11" t="s">
        <v>33</v>
      </c>
      <c r="C11" s="26">
        <f>AU100</f>
        <v>-9.981179040419912E-13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2.647E-3</v>
      </c>
      <c r="Q11" s="5">
        <f t="shared" si="30"/>
        <v>12.5</v>
      </c>
      <c r="R11">
        <f t="shared" si="0"/>
        <v>50000</v>
      </c>
      <c r="S11">
        <f t="shared" si="1"/>
        <v>68.798982188910031</v>
      </c>
      <c r="U11">
        <f t="shared" si="20"/>
        <v>2.647E-3</v>
      </c>
      <c r="V11">
        <f t="shared" si="21"/>
        <v>0.01</v>
      </c>
      <c r="W11">
        <f t="shared" si="22"/>
        <v>0.91499253837813566</v>
      </c>
      <c r="X11">
        <f t="shared" si="23"/>
        <v>2.4219852490869253E-3</v>
      </c>
      <c r="Y11">
        <f t="shared" si="24"/>
        <v>9.1499253837813571E-3</v>
      </c>
      <c r="Z11">
        <f t="shared" si="25"/>
        <v>0.90342062774526743</v>
      </c>
      <c r="AB11">
        <f t="shared" si="26"/>
        <v>86.897200962610555</v>
      </c>
      <c r="AC11">
        <f t="shared" si="27"/>
        <v>62.154419677340577</v>
      </c>
      <c r="AE11">
        <f t="shared" si="2"/>
        <v>0</v>
      </c>
      <c r="AF11">
        <f t="shared" si="3"/>
        <v>0</v>
      </c>
      <c r="AG11">
        <f t="shared" si="4"/>
        <v>-11.292757846815842</v>
      </c>
      <c r="AH11">
        <f t="shared" si="5"/>
        <v>-121.09926245434626</v>
      </c>
      <c r="AI11">
        <f t="shared" si="6"/>
        <v>-132.39202030116209</v>
      </c>
      <c r="AJ11">
        <f t="shared" si="7"/>
        <v>24.742781285269977</v>
      </c>
      <c r="AK11">
        <f t="shared" si="28"/>
        <v>0.20855328231026532</v>
      </c>
      <c r="AL11">
        <f t="shared" si="8"/>
        <v>-107.44068573358184</v>
      </c>
      <c r="AN11">
        <f t="shared" si="9"/>
        <v>0</v>
      </c>
      <c r="AO11">
        <f t="shared" si="10"/>
        <v>0</v>
      </c>
      <c r="AP11">
        <f t="shared" si="11"/>
        <v>-6.316136995758475</v>
      </c>
      <c r="AQ11">
        <f t="shared" si="12"/>
        <v>-67.731863387350558</v>
      </c>
      <c r="AR11">
        <f t="shared" si="13"/>
        <v>-74.048000383109027</v>
      </c>
      <c r="AS11">
        <f t="shared" si="14"/>
        <v>13.838851268551661</v>
      </c>
      <c r="AT11">
        <f t="shared" si="15"/>
        <v>0.11664565200591337</v>
      </c>
      <c r="AU11">
        <f t="shared" si="16"/>
        <v>-60.092503462551456</v>
      </c>
      <c r="AW11">
        <v>8</v>
      </c>
      <c r="AX11">
        <f>IF(Z11&gt;0, (R11*SUMPRODUCT(K11:$K$98, X11:$X$98)-K11*$AZ$3)/Z11, 0)</f>
        <v>68.798982188910031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2.6610000000000002E-3</v>
      </c>
      <c r="Q12" s="5">
        <f t="shared" si="30"/>
        <v>12.5</v>
      </c>
      <c r="R12">
        <f t="shared" si="0"/>
        <v>50000</v>
      </c>
      <c r="S12">
        <f t="shared" si="1"/>
        <v>43.855299689524266</v>
      </c>
      <c r="U12">
        <f t="shared" si="20"/>
        <v>2.6610000000000002E-3</v>
      </c>
      <c r="V12">
        <f t="shared" si="21"/>
        <v>0.01</v>
      </c>
      <c r="W12">
        <f t="shared" si="22"/>
        <v>0.90342062774526743</v>
      </c>
      <c r="X12">
        <f t="shared" si="23"/>
        <v>2.4040022904301566E-3</v>
      </c>
      <c r="Y12">
        <f t="shared" si="24"/>
        <v>9.0342062774526749E-3</v>
      </c>
      <c r="Z12">
        <f t="shared" si="25"/>
        <v>0.89198241917738463</v>
      </c>
      <c r="AB12">
        <f t="shared" si="26"/>
        <v>62.154419677340577</v>
      </c>
      <c r="AC12">
        <f t="shared" si="27"/>
        <v>39.118156310811059</v>
      </c>
      <c r="AE12">
        <f t="shared" si="2"/>
        <v>0</v>
      </c>
      <c r="AF12">
        <f t="shared" si="3"/>
        <v>0</v>
      </c>
      <c r="AG12">
        <f t="shared" si="4"/>
        <v>-11.149780239717307</v>
      </c>
      <c r="AH12">
        <f t="shared" si="5"/>
        <v>-120.20011452150783</v>
      </c>
      <c r="AI12">
        <f t="shared" si="6"/>
        <v>-131.34989476122513</v>
      </c>
      <c r="AJ12">
        <f t="shared" si="7"/>
        <v>23.036263366529518</v>
      </c>
      <c r="AK12">
        <f t="shared" si="28"/>
        <v>0.14295516525788332</v>
      </c>
      <c r="AL12">
        <f t="shared" si="8"/>
        <v>-108.17067622943773</v>
      </c>
      <c r="AN12">
        <f t="shared" si="9"/>
        <v>0</v>
      </c>
      <c r="AO12">
        <f t="shared" si="10"/>
        <v>0</v>
      </c>
      <c r="AP12">
        <f t="shared" si="11"/>
        <v>-5.926226727411553</v>
      </c>
      <c r="AQ12">
        <f t="shared" si="12"/>
        <v>-63.887638679894714</v>
      </c>
      <c r="AR12">
        <f t="shared" si="13"/>
        <v>-69.813865407306267</v>
      </c>
      <c r="AS12">
        <f t="shared" si="14"/>
        <v>12.244018870983609</v>
      </c>
      <c r="AT12">
        <f t="shared" si="15"/>
        <v>7.5982190048463516E-2</v>
      </c>
      <c r="AU12">
        <f t="shared" si="16"/>
        <v>-57.493864346274194</v>
      </c>
      <c r="AW12">
        <v>9</v>
      </c>
      <c r="AX12">
        <f>IF(Z12&gt;0, (R12*SUMPRODUCT(K12:$K$98, X12:$X$98)-K12*$AZ$3)/Z12, 0)</f>
        <v>43.855299689524266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2.676E-3</v>
      </c>
      <c r="Q13" s="5">
        <f t="shared" si="30"/>
        <v>12.5</v>
      </c>
      <c r="R13">
        <f t="shared" si="0"/>
        <v>50000</v>
      </c>
      <c r="S13">
        <f t="shared" si="1"/>
        <v>19.840587285054696</v>
      </c>
      <c r="U13">
        <f t="shared" si="20"/>
        <v>2.676E-3</v>
      </c>
      <c r="V13">
        <f t="shared" si="21"/>
        <v>0.01</v>
      </c>
      <c r="W13">
        <f t="shared" si="22"/>
        <v>0.89198241917738463</v>
      </c>
      <c r="X13">
        <f t="shared" si="23"/>
        <v>2.3869449537186811E-3</v>
      </c>
      <c r="Y13">
        <f t="shared" si="24"/>
        <v>8.9198241917738466E-3</v>
      </c>
      <c r="Z13">
        <f t="shared" si="25"/>
        <v>0.88067565003189208</v>
      </c>
      <c r="AB13">
        <f t="shared" si="26"/>
        <v>39.118156310811059</v>
      </c>
      <c r="AC13">
        <f t="shared" si="27"/>
        <v>17.473122104280037</v>
      </c>
      <c r="AE13">
        <f t="shared" si="2"/>
        <v>0</v>
      </c>
      <c r="AF13">
        <f t="shared" si="3"/>
        <v>0</v>
      </c>
      <c r="AG13">
        <f t="shared" si="4"/>
        <v>-11.00844562539865</v>
      </c>
      <c r="AH13">
        <f t="shared" si="5"/>
        <v>-119.34724768593405</v>
      </c>
      <c r="AI13">
        <f t="shared" si="6"/>
        <v>-130.35569331133269</v>
      </c>
      <c r="AJ13">
        <f t="shared" si="7"/>
        <v>21.645034206531022</v>
      </c>
      <c r="AK13">
        <f t="shared" si="28"/>
        <v>7.8236312621622117E-2</v>
      </c>
      <c r="AL13">
        <f t="shared" si="8"/>
        <v>-108.63242279218004</v>
      </c>
      <c r="AN13">
        <f t="shared" si="9"/>
        <v>0</v>
      </c>
      <c r="AO13">
        <f t="shared" si="10"/>
        <v>0</v>
      </c>
      <c r="AP13">
        <f t="shared" si="11"/>
        <v>-5.5618877161738434</v>
      </c>
      <c r="AQ13">
        <f t="shared" si="12"/>
        <v>-60.298793621875717</v>
      </c>
      <c r="AR13">
        <f t="shared" si="13"/>
        <v>-65.860681338049545</v>
      </c>
      <c r="AS13">
        <f t="shared" si="14"/>
        <v>10.935899032985226</v>
      </c>
      <c r="AT13">
        <f t="shared" si="15"/>
        <v>3.9527977058357755E-2</v>
      </c>
      <c r="AU13">
        <f t="shared" si="16"/>
        <v>-54.885254328005963</v>
      </c>
      <c r="AW13">
        <v>10</v>
      </c>
      <c r="AX13">
        <f>IF(Z13&gt;0, (R13*SUMPRODUCT(K13:$K$98, X13:$X$98)-K13*$AZ$3)/Z13, 0)</f>
        <v>19.840587285054696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2.6930000000000001E-3</v>
      </c>
      <c r="Q14" s="5">
        <f t="shared" si="30"/>
        <v>12.5</v>
      </c>
      <c r="R14">
        <f t="shared" si="0"/>
        <v>50000</v>
      </c>
      <c r="S14">
        <f t="shared" si="1"/>
        <v>-3.2408833829412576</v>
      </c>
      <c r="U14">
        <f t="shared" si="20"/>
        <v>2.6930000000000001E-3</v>
      </c>
      <c r="V14">
        <f t="shared" si="21"/>
        <v>0.01</v>
      </c>
      <c r="W14">
        <f t="shared" si="22"/>
        <v>0.88067565003189208</v>
      </c>
      <c r="X14">
        <f t="shared" si="23"/>
        <v>2.3716595255358856E-3</v>
      </c>
      <c r="Y14">
        <f t="shared" si="24"/>
        <v>8.8067565003189206E-3</v>
      </c>
      <c r="Z14">
        <f t="shared" si="25"/>
        <v>0.86949723400603729</v>
      </c>
      <c r="AB14">
        <f t="shared" si="26"/>
        <v>17.473122104280037</v>
      </c>
      <c r="AC14">
        <f t="shared" si="27"/>
        <v>-2.8179391372035525</v>
      </c>
      <c r="AE14">
        <f t="shared" si="2"/>
        <v>0</v>
      </c>
      <c r="AF14">
        <f t="shared" si="3"/>
        <v>0</v>
      </c>
      <c r="AG14">
        <f t="shared" si="4"/>
        <v>-10.868715425075466</v>
      </c>
      <c r="AH14">
        <f t="shared" si="5"/>
        <v>-118.58297627679428</v>
      </c>
      <c r="AI14">
        <f t="shared" si="6"/>
        <v>-129.45169170186975</v>
      </c>
      <c r="AJ14">
        <f t="shared" si="7"/>
        <v>20.29106124148359</v>
      </c>
      <c r="AK14">
        <f t="shared" si="28"/>
        <v>3.1451619787704069E-2</v>
      </c>
      <c r="AL14">
        <f t="shared" si="8"/>
        <v>-109.12917884059846</v>
      </c>
      <c r="AN14">
        <f t="shared" si="9"/>
        <v>0</v>
      </c>
      <c r="AO14">
        <f t="shared" si="10"/>
        <v>0</v>
      </c>
      <c r="AP14">
        <f t="shared" si="11"/>
        <v>-5.2208506136075767</v>
      </c>
      <c r="AQ14">
        <f t="shared" si="12"/>
        <v>-56.962021751877401</v>
      </c>
      <c r="AR14">
        <f t="shared" si="13"/>
        <v>-62.182872365484975</v>
      </c>
      <c r="AS14">
        <f t="shared" si="14"/>
        <v>9.7469291806959735</v>
      </c>
      <c r="AT14">
        <f t="shared" si="15"/>
        <v>1.5107968333474591E-2</v>
      </c>
      <c r="AU14">
        <f t="shared" si="16"/>
        <v>-52.420835216455529</v>
      </c>
      <c r="AW14">
        <v>11</v>
      </c>
      <c r="AX14">
        <f>IF(Z14&gt;0, (R14*SUMPRODUCT(K14:$K$98, X14:$X$98)-K14*$AZ$3)/Z14, 0)</f>
        <v>-3.2408833829412576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2.7169999999999998E-3</v>
      </c>
      <c r="Q15" s="5">
        <f t="shared" si="30"/>
        <v>12.5</v>
      </c>
      <c r="R15">
        <f t="shared" si="0"/>
        <v>50000</v>
      </c>
      <c r="S15">
        <f t="shared" si="1"/>
        <v>-23.46154812687638</v>
      </c>
      <c r="U15">
        <f t="shared" si="20"/>
        <v>2.7169999999999998E-3</v>
      </c>
      <c r="V15">
        <f t="shared" si="21"/>
        <v>0.01</v>
      </c>
      <c r="W15">
        <f t="shared" si="22"/>
        <v>0.86949723400603729</v>
      </c>
      <c r="X15">
        <f t="shared" si="23"/>
        <v>2.3624239847944029E-3</v>
      </c>
      <c r="Y15">
        <f t="shared" si="24"/>
        <v>8.6949723400603727E-3</v>
      </c>
      <c r="Z15">
        <f t="shared" si="25"/>
        <v>0.85843983768118259</v>
      </c>
      <c r="AB15">
        <f t="shared" si="26"/>
        <v>-2.8179391372035525</v>
      </c>
      <c r="AC15">
        <f t="shared" si="27"/>
        <v>-20.140327565785014</v>
      </c>
      <c r="AE15">
        <f t="shared" si="2"/>
        <v>0</v>
      </c>
      <c r="AF15">
        <f t="shared" si="3"/>
        <v>0</v>
      </c>
      <c r="AG15">
        <f t="shared" si="4"/>
        <v>-10.730497971014783</v>
      </c>
      <c r="AH15">
        <f t="shared" si="5"/>
        <v>-118.12119923972014</v>
      </c>
      <c r="AI15">
        <f t="shared" si="6"/>
        <v>-128.85169721073493</v>
      </c>
      <c r="AJ15">
        <f t="shared" si="7"/>
        <v>17.322388428581462</v>
      </c>
      <c r="AK15">
        <f t="shared" si="28"/>
        <v>-1.1553550462534565E-2</v>
      </c>
      <c r="AL15">
        <f t="shared" si="8"/>
        <v>-111.540862332616</v>
      </c>
      <c r="AN15">
        <f t="shared" si="9"/>
        <v>0</v>
      </c>
      <c r="AO15">
        <f t="shared" si="10"/>
        <v>0</v>
      </c>
      <c r="AP15">
        <f t="shared" si="11"/>
        <v>-4.8899127752151879</v>
      </c>
      <c r="AQ15">
        <f t="shared" si="12"/>
        <v>-53.828104040116806</v>
      </c>
      <c r="AR15">
        <f t="shared" si="13"/>
        <v>-58.718016815332</v>
      </c>
      <c r="AS15">
        <f t="shared" si="14"/>
        <v>7.8938525223121294</v>
      </c>
      <c r="AT15">
        <f t="shared" si="15"/>
        <v>-5.2649797016361861E-3</v>
      </c>
      <c r="AU15">
        <f t="shared" si="16"/>
        <v>-50.829429272721505</v>
      </c>
      <c r="AW15">
        <v>12</v>
      </c>
      <c r="AX15">
        <f>IF(Z15&gt;0, (R15*SUMPRODUCT(K15:$K$98, X15:$X$98)-K15*$AZ$3)/Z15, 0)</f>
        <v>-23.46154812687638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2.745E-3</v>
      </c>
      <c r="Q16" s="5">
        <f t="shared" si="30"/>
        <v>12.5</v>
      </c>
      <c r="R16">
        <f t="shared" si="0"/>
        <v>50000</v>
      </c>
      <c r="S16">
        <f t="shared" si="1"/>
        <v>-40.578882609807543</v>
      </c>
      <c r="U16">
        <f t="shared" si="20"/>
        <v>2.745E-3</v>
      </c>
      <c r="V16">
        <f t="shared" si="21"/>
        <v>0.01</v>
      </c>
      <c r="W16">
        <f t="shared" si="22"/>
        <v>0.85843983768118259</v>
      </c>
      <c r="X16">
        <f t="shared" si="23"/>
        <v>2.3564173544348465E-3</v>
      </c>
      <c r="Y16">
        <f t="shared" si="24"/>
        <v>8.5843983768118266E-3</v>
      </c>
      <c r="Z16">
        <f t="shared" si="25"/>
        <v>0.84749902194993598</v>
      </c>
      <c r="AB16">
        <f t="shared" si="26"/>
        <v>-20.140327565785014</v>
      </c>
      <c r="AC16">
        <f t="shared" si="27"/>
        <v>-34.39056332363316</v>
      </c>
      <c r="AE16">
        <f t="shared" si="2"/>
        <v>0</v>
      </c>
      <c r="AF16">
        <f t="shared" si="3"/>
        <v>0</v>
      </c>
      <c r="AG16">
        <f t="shared" si="4"/>
        <v>-10.593737774374199</v>
      </c>
      <c r="AH16">
        <f t="shared" si="5"/>
        <v>-117.82086772174232</v>
      </c>
      <c r="AI16">
        <f t="shared" si="6"/>
        <v>-128.41460549611651</v>
      </c>
      <c r="AJ16">
        <f t="shared" si="7"/>
        <v>14.250235757848145</v>
      </c>
      <c r="AK16">
        <f t="shared" si="28"/>
        <v>-0.1429963257170736</v>
      </c>
      <c r="AL16">
        <f t="shared" si="8"/>
        <v>-114.30736606398544</v>
      </c>
      <c r="AN16">
        <f t="shared" si="9"/>
        <v>0</v>
      </c>
      <c r="AO16">
        <f t="shared" si="10"/>
        <v>0</v>
      </c>
      <c r="AP16">
        <f t="shared" si="11"/>
        <v>-4.5668251224057048</v>
      </c>
      <c r="AQ16">
        <f t="shared" si="12"/>
        <v>-50.791072057386025</v>
      </c>
      <c r="AR16">
        <f t="shared" si="13"/>
        <v>-55.357897179791728</v>
      </c>
      <c r="AS16">
        <f t="shared" si="14"/>
        <v>6.1430947268268925</v>
      </c>
      <c r="AT16">
        <f t="shared" si="15"/>
        <v>-6.164389062716983E-2</v>
      </c>
      <c r="AU16">
        <f t="shared" si="16"/>
        <v>-49.276446343592006</v>
      </c>
      <c r="AW16">
        <v>13</v>
      </c>
      <c r="AX16">
        <f>IF(Z16&gt;0, (R16*SUMPRODUCT(K16:$K$98, X16:$X$98)-K16*$AZ$3)/Z16, 0)</f>
        <v>-40.578882609807543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2.7729999999999999E-3</v>
      </c>
      <c r="Q17" s="5">
        <f t="shared" si="30"/>
        <v>12.5</v>
      </c>
      <c r="R17">
        <f t="shared" si="0"/>
        <v>50000</v>
      </c>
      <c r="S17">
        <f t="shared" si="1"/>
        <v>-52.12535684021713</v>
      </c>
      <c r="U17">
        <f t="shared" si="20"/>
        <v>2.7729999999999999E-3</v>
      </c>
      <c r="V17">
        <f t="shared" si="21"/>
        <v>0.01</v>
      </c>
      <c r="W17">
        <f t="shared" si="22"/>
        <v>0.84749902194993598</v>
      </c>
      <c r="X17">
        <f t="shared" si="23"/>
        <v>2.3501147878671725E-3</v>
      </c>
      <c r="Y17">
        <f t="shared" si="24"/>
        <v>8.4749902194993596E-3</v>
      </c>
      <c r="Z17">
        <f t="shared" si="25"/>
        <v>0.83667391694256943</v>
      </c>
      <c r="AB17">
        <f t="shared" si="26"/>
        <v>-34.39056332363316</v>
      </c>
      <c r="AC17">
        <f t="shared" si="27"/>
        <v>-43.611926479533622</v>
      </c>
      <c r="AE17">
        <f t="shared" si="2"/>
        <v>0</v>
      </c>
      <c r="AF17">
        <f t="shared" si="3"/>
        <v>0</v>
      </c>
      <c r="AG17">
        <f t="shared" si="4"/>
        <v>-10.458423961782119</v>
      </c>
      <c r="AH17">
        <f t="shared" si="5"/>
        <v>-117.50573939335862</v>
      </c>
      <c r="AI17">
        <f t="shared" si="6"/>
        <v>-127.96416335514074</v>
      </c>
      <c r="AJ17">
        <f t="shared" si="7"/>
        <v>9.2213631559004625</v>
      </c>
      <c r="AK17">
        <f t="shared" si="28"/>
        <v>-0.4745897738661376</v>
      </c>
      <c r="AL17">
        <f t="shared" si="8"/>
        <v>-119.21738997310642</v>
      </c>
      <c r="AN17">
        <f t="shared" si="9"/>
        <v>0</v>
      </c>
      <c r="AO17">
        <f t="shared" si="10"/>
        <v>0</v>
      </c>
      <c r="AP17">
        <f t="shared" si="11"/>
        <v>-4.2381021480703298</v>
      </c>
      <c r="AQ17">
        <f t="shared" si="12"/>
        <v>-47.61724408509501</v>
      </c>
      <c r="AR17">
        <f t="shared" si="13"/>
        <v>-51.855346233165342</v>
      </c>
      <c r="AS17">
        <f t="shared" si="14"/>
        <v>3.73680385706021</v>
      </c>
      <c r="AT17">
        <f t="shared" si="15"/>
        <v>-0.19231960259254524</v>
      </c>
      <c r="AU17">
        <f t="shared" si="16"/>
        <v>-48.31086197869768</v>
      </c>
      <c r="AW17">
        <v>14</v>
      </c>
      <c r="AX17">
        <f>IF(Z17&gt;0, (R17*SUMPRODUCT(K17:$K$98, X17:$X$98)-K17*$AZ$3)/Z17, 0)</f>
        <v>-52.12535684021713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2.8019999999999998E-3</v>
      </c>
      <c r="Q18" s="5">
        <f t="shared" si="30"/>
        <v>12.5</v>
      </c>
      <c r="R18">
        <f t="shared" si="0"/>
        <v>50000</v>
      </c>
      <c r="S18">
        <f t="shared" si="1"/>
        <v>-57.743959787132908</v>
      </c>
      <c r="U18">
        <f t="shared" si="20"/>
        <v>2.8019999999999998E-3</v>
      </c>
      <c r="V18">
        <f t="shared" si="21"/>
        <v>0.01</v>
      </c>
      <c r="W18">
        <f t="shared" si="22"/>
        <v>0.83667391694256943</v>
      </c>
      <c r="X18">
        <f t="shared" si="23"/>
        <v>2.3443603152730795E-3</v>
      </c>
      <c r="Y18">
        <f t="shared" si="24"/>
        <v>8.3667391694256937E-3</v>
      </c>
      <c r="Z18">
        <f t="shared" si="25"/>
        <v>0.8259628174578707</v>
      </c>
      <c r="AB18">
        <f t="shared" si="26"/>
        <v>-43.611926479533622</v>
      </c>
      <c r="AC18">
        <f t="shared" si="27"/>
        <v>-47.694363716954285</v>
      </c>
      <c r="AE18">
        <f t="shared" si="2"/>
        <v>0</v>
      </c>
      <c r="AF18">
        <f t="shared" si="3"/>
        <v>0</v>
      </c>
      <c r="AG18">
        <f t="shared" si="4"/>
        <v>-10.324535218223383</v>
      </c>
      <c r="AH18">
        <f t="shared" si="5"/>
        <v>-117.21801576365398</v>
      </c>
      <c r="AI18">
        <f t="shared" si="6"/>
        <v>-127.54255098187737</v>
      </c>
      <c r="AJ18">
        <f t="shared" si="7"/>
        <v>4.0824372374206632</v>
      </c>
      <c r="AK18">
        <f t="shared" si="28"/>
        <v>-0.94201761195792633</v>
      </c>
      <c r="AL18">
        <f t="shared" si="8"/>
        <v>-124.40213135641463</v>
      </c>
      <c r="AN18">
        <f t="shared" si="9"/>
        <v>0</v>
      </c>
      <c r="AO18">
        <f t="shared" si="10"/>
        <v>0</v>
      </c>
      <c r="AP18">
        <f t="shared" si="11"/>
        <v>-3.9042982123653722</v>
      </c>
      <c r="AQ18">
        <f t="shared" si="12"/>
        <v>-44.326846655069289</v>
      </c>
      <c r="AR18">
        <f t="shared" si="13"/>
        <v>-48.231144867434665</v>
      </c>
      <c r="AS18">
        <f t="shared" si="14"/>
        <v>1.5438033840033789</v>
      </c>
      <c r="AT18">
        <f t="shared" si="15"/>
        <v>-0.35623082304879911</v>
      </c>
      <c r="AU18">
        <f t="shared" si="16"/>
        <v>-47.04357230648008</v>
      </c>
      <c r="AW18">
        <v>15</v>
      </c>
      <c r="AX18">
        <f>IF(Z18&gt;0, (R18*SUMPRODUCT(K18:$K$98, X18:$X$98)-K18*$AZ$3)/Z18, 0)</f>
        <v>-57.743959787132908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2.8370000000000001E-3</v>
      </c>
      <c r="Q19" s="5">
        <f t="shared" si="30"/>
        <v>12.5</v>
      </c>
      <c r="R19">
        <f t="shared" si="0"/>
        <v>50000</v>
      </c>
      <c r="S19">
        <f t="shared" si="1"/>
        <v>-62.579507135499398</v>
      </c>
      <c r="U19">
        <f t="shared" si="20"/>
        <v>2.8370000000000001E-3</v>
      </c>
      <c r="V19">
        <f t="shared" si="21"/>
        <v>0.01</v>
      </c>
      <c r="W19">
        <f t="shared" si="22"/>
        <v>0.8259628174578707</v>
      </c>
      <c r="X19">
        <f t="shared" si="23"/>
        <v>2.3432565131279791E-3</v>
      </c>
      <c r="Y19">
        <f t="shared" si="24"/>
        <v>8.2596281745787072E-3</v>
      </c>
      <c r="Z19">
        <f t="shared" si="25"/>
        <v>0.81535993277016405</v>
      </c>
      <c r="AB19">
        <f t="shared" si="26"/>
        <v>-47.694363716954285</v>
      </c>
      <c r="AC19">
        <f t="shared" si="27"/>
        <v>-51.024822730790788</v>
      </c>
      <c r="AE19">
        <f t="shared" si="2"/>
        <v>0</v>
      </c>
      <c r="AF19">
        <f t="shared" si="3"/>
        <v>0</v>
      </c>
      <c r="AG19">
        <f t="shared" si="4"/>
        <v>-10.19199915962705</v>
      </c>
      <c r="AH19">
        <f t="shared" si="5"/>
        <v>-117.16282565639895</v>
      </c>
      <c r="AI19">
        <f t="shared" si="6"/>
        <v>-127.354824816026</v>
      </c>
      <c r="AJ19">
        <f t="shared" si="7"/>
        <v>3.3304590138365029</v>
      </c>
      <c r="AK19">
        <f t="shared" si="28"/>
        <v>-1.0635843108880805</v>
      </c>
      <c r="AL19">
        <f t="shared" si="8"/>
        <v>-125.08795011307757</v>
      </c>
      <c r="AN19">
        <f t="shared" si="9"/>
        <v>0</v>
      </c>
      <c r="AO19">
        <f t="shared" si="10"/>
        <v>0</v>
      </c>
      <c r="AP19">
        <f t="shared" si="11"/>
        <v>-3.5943101149055656</v>
      </c>
      <c r="AQ19">
        <f t="shared" si="12"/>
        <v>-41.31863854697589</v>
      </c>
      <c r="AR19">
        <f t="shared" si="13"/>
        <v>-44.912948661881451</v>
      </c>
      <c r="AS19">
        <f t="shared" si="14"/>
        <v>1.1745195749357769</v>
      </c>
      <c r="AT19">
        <f t="shared" si="15"/>
        <v>-0.3750836108604802</v>
      </c>
      <c r="AU19">
        <f t="shared" si="16"/>
        <v>-44.113512697806151</v>
      </c>
      <c r="AW19">
        <v>16</v>
      </c>
      <c r="AX19">
        <f>IF(Z19&gt;0, (R19*SUMPRODUCT(K19:$K$98, X19:$X$98)-K19*$AZ$3)/Z19, 0)</f>
        <v>-62.579507135499398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2.8709999999999999E-3</v>
      </c>
      <c r="Q20" s="5">
        <f t="shared" si="30"/>
        <v>12.5</v>
      </c>
      <c r="R20">
        <f t="shared" si="0"/>
        <v>50000</v>
      </c>
      <c r="S20">
        <f t="shared" si="1"/>
        <v>-78.447178533071181</v>
      </c>
      <c r="U20">
        <f t="shared" si="20"/>
        <v>2.8709999999999999E-3</v>
      </c>
      <c r="V20">
        <f t="shared" si="21"/>
        <v>0.01</v>
      </c>
      <c r="W20">
        <f t="shared" si="22"/>
        <v>0.81535993277016405</v>
      </c>
      <c r="X20">
        <f t="shared" si="23"/>
        <v>2.340898366983141E-3</v>
      </c>
      <c r="Y20">
        <f t="shared" si="24"/>
        <v>8.1535993277016411E-3</v>
      </c>
      <c r="Z20">
        <f t="shared" si="25"/>
        <v>0.80486543507547925</v>
      </c>
      <c r="AB20">
        <f t="shared" si="26"/>
        <v>-51.024822730790788</v>
      </c>
      <c r="AC20">
        <f t="shared" si="27"/>
        <v>-63.139422480464134</v>
      </c>
      <c r="AE20">
        <f t="shared" si="2"/>
        <v>0</v>
      </c>
      <c r="AF20">
        <f t="shared" si="3"/>
        <v>0</v>
      </c>
      <c r="AG20">
        <f t="shared" si="4"/>
        <v>-10.06081793844349</v>
      </c>
      <c r="AH20">
        <f t="shared" si="5"/>
        <v>-117.04491834915706</v>
      </c>
      <c r="AI20">
        <f t="shared" si="6"/>
        <v>-127.10573628760055</v>
      </c>
      <c r="AJ20">
        <f t="shared" si="7"/>
        <v>12.114599749673346</v>
      </c>
      <c r="AK20">
        <f t="shared" si="28"/>
        <v>-0.21940673774240038</v>
      </c>
      <c r="AL20">
        <f t="shared" si="8"/>
        <v>-115.21054327566961</v>
      </c>
      <c r="AN20">
        <f t="shared" si="9"/>
        <v>0</v>
      </c>
      <c r="AO20">
        <f t="shared" si="10"/>
        <v>0</v>
      </c>
      <c r="AP20">
        <f t="shared" si="11"/>
        <v>-3.365311343466391</v>
      </c>
      <c r="AQ20">
        <f t="shared" si="12"/>
        <v>-39.151149918975172</v>
      </c>
      <c r="AR20">
        <f t="shared" si="13"/>
        <v>-42.51646126244156</v>
      </c>
      <c r="AS20">
        <f t="shared" si="14"/>
        <v>4.0522947744980513</v>
      </c>
      <c r="AT20">
        <f t="shared" si="15"/>
        <v>-7.3390850314073885E-2</v>
      </c>
      <c r="AU20">
        <f t="shared" si="16"/>
        <v>-38.537557338257585</v>
      </c>
      <c r="AW20">
        <v>17</v>
      </c>
      <c r="AX20">
        <f>IF(Z20&gt;0, (R20*SUMPRODUCT(K20:$K$98, X20:$X$98)-K20*$AZ$3)/Z20, 0)</f>
        <v>-78.447178533071181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2.9099999999999998E-3</v>
      </c>
      <c r="Q21" s="5">
        <f t="shared" si="30"/>
        <v>12.5</v>
      </c>
      <c r="R21">
        <f t="shared" si="0"/>
        <v>50000</v>
      </c>
      <c r="S21">
        <f t="shared" si="1"/>
        <v>-95.535337243356224</v>
      </c>
      <c r="U21">
        <f t="shared" si="20"/>
        <v>2.9099999999999998E-3</v>
      </c>
      <c r="V21">
        <f t="shared" si="21"/>
        <v>0.01</v>
      </c>
      <c r="W21">
        <f t="shared" si="22"/>
        <v>0.80486543507547925</v>
      </c>
      <c r="X21">
        <f t="shared" si="23"/>
        <v>2.3421584160696444E-3</v>
      </c>
      <c r="Y21">
        <f t="shared" si="24"/>
        <v>8.0486543507547921E-3</v>
      </c>
      <c r="Z21">
        <f t="shared" si="25"/>
        <v>0.79447462230865484</v>
      </c>
      <c r="AB21">
        <f t="shared" si="26"/>
        <v>-63.139422480464134</v>
      </c>
      <c r="AC21">
        <f t="shared" si="27"/>
        <v>-75.900400973545402</v>
      </c>
      <c r="AE21">
        <f t="shared" si="2"/>
        <v>0</v>
      </c>
      <c r="AF21">
        <f t="shared" si="3"/>
        <v>0</v>
      </c>
      <c r="AG21">
        <f t="shared" si="4"/>
        <v>-9.9309327788581854</v>
      </c>
      <c r="AH21">
        <f t="shared" si="5"/>
        <v>-117.10792080348222</v>
      </c>
      <c r="AI21">
        <f t="shared" si="6"/>
        <v>-127.03885358234041</v>
      </c>
      <c r="AJ21">
        <f t="shared" si="7"/>
        <v>12.760978493081268</v>
      </c>
      <c r="AK21">
        <f t="shared" si="28"/>
        <v>-0.10102307596874262</v>
      </c>
      <c r="AL21">
        <f t="shared" si="8"/>
        <v>-114.37889816522788</v>
      </c>
      <c r="AN21">
        <f t="shared" si="9"/>
        <v>0</v>
      </c>
      <c r="AO21">
        <f t="shared" si="10"/>
        <v>0</v>
      </c>
      <c r="AP21">
        <f t="shared" si="11"/>
        <v>-3.1588676055745917</v>
      </c>
      <c r="AQ21">
        <f t="shared" si="12"/>
        <v>-37.250117951643965</v>
      </c>
      <c r="AR21">
        <f t="shared" si="13"/>
        <v>-40.408985557218557</v>
      </c>
      <c r="AS21">
        <f t="shared" si="14"/>
        <v>4.0590589499351317</v>
      </c>
      <c r="AT21">
        <f t="shared" si="15"/>
        <v>-3.2133791376831061E-2</v>
      </c>
      <c r="AU21">
        <f t="shared" si="16"/>
        <v>-36.382060398660258</v>
      </c>
      <c r="AW21">
        <v>18</v>
      </c>
      <c r="AX21">
        <f>IF(Z21&gt;0, (R21*SUMPRODUCT(K21:$K$98, X21:$X$98)-K21*$AZ$3)/Z21, 0)</f>
        <v>-95.535337243356224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2.9520000000000002E-3</v>
      </c>
      <c r="Q22" s="5">
        <f t="shared" si="30"/>
        <v>12.5</v>
      </c>
      <c r="R22">
        <f t="shared" si="0"/>
        <v>50000</v>
      </c>
      <c r="S22">
        <f t="shared" si="1"/>
        <v>-101.05491050098689</v>
      </c>
      <c r="U22">
        <f t="shared" si="20"/>
        <v>2.9520000000000002E-3</v>
      </c>
      <c r="V22">
        <f t="shared" si="21"/>
        <v>0.01</v>
      </c>
      <c r="W22">
        <f t="shared" si="22"/>
        <v>0.79447462230865484</v>
      </c>
      <c r="X22">
        <f t="shared" si="23"/>
        <v>2.3452890850551491E-3</v>
      </c>
      <c r="Y22">
        <f t="shared" si="24"/>
        <v>7.9447462230865483E-3</v>
      </c>
      <c r="Z22">
        <f t="shared" si="25"/>
        <v>0.78418458700051319</v>
      </c>
      <c r="AB22">
        <f t="shared" si="26"/>
        <v>-75.900400973545402</v>
      </c>
      <c r="AC22">
        <f t="shared" si="27"/>
        <v>-79.245703255590229</v>
      </c>
      <c r="AE22">
        <f t="shared" si="2"/>
        <v>0</v>
      </c>
      <c r="AF22">
        <f t="shared" si="3"/>
        <v>0</v>
      </c>
      <c r="AG22">
        <f t="shared" si="4"/>
        <v>-9.8023073375064147</v>
      </c>
      <c r="AH22">
        <f t="shared" si="5"/>
        <v>-117.26445425275746</v>
      </c>
      <c r="AI22">
        <f t="shared" si="6"/>
        <v>-127.06676159026388</v>
      </c>
      <c r="AJ22">
        <f t="shared" si="7"/>
        <v>3.3453022820448268</v>
      </c>
      <c r="AK22">
        <f t="shared" si="28"/>
        <v>-1.5939084204444536</v>
      </c>
      <c r="AL22">
        <f t="shared" si="8"/>
        <v>-125.3153677286635</v>
      </c>
      <c r="AN22">
        <f t="shared" si="9"/>
        <v>0</v>
      </c>
      <c r="AO22">
        <f t="shared" si="10"/>
        <v>0</v>
      </c>
      <c r="AP22">
        <f t="shared" si="11"/>
        <v>-2.9112548574670303</v>
      </c>
      <c r="AQ22">
        <f t="shared" si="12"/>
        <v>-34.827178979108105</v>
      </c>
      <c r="AR22">
        <f t="shared" si="13"/>
        <v>-37.738433836575133</v>
      </c>
      <c r="AS22">
        <f t="shared" si="14"/>
        <v>0.99354439551535534</v>
      </c>
      <c r="AT22">
        <f t="shared" si="15"/>
        <v>-0.47338585412655965</v>
      </c>
      <c r="AU22">
        <f t="shared" si="16"/>
        <v>-37.218275295186338</v>
      </c>
      <c r="AW22">
        <v>19</v>
      </c>
      <c r="AX22">
        <f>IF(Z22&gt;0, (R22*SUMPRODUCT(K22:$K$98, X22:$X$98)-K22*$AZ$3)/Z22, 0)</f>
        <v>-101.05491050098689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2.9979999999999998E-3</v>
      </c>
      <c r="Q23" s="5">
        <f t="shared" si="30"/>
        <v>12.5</v>
      </c>
      <c r="R23">
        <f t="shared" si="0"/>
        <v>50000</v>
      </c>
      <c r="S23">
        <f t="shared" si="1"/>
        <v>-81.278221649427081</v>
      </c>
      <c r="U23">
        <f t="shared" si="20"/>
        <v>2.9979999999999998E-3</v>
      </c>
      <c r="V23">
        <f t="shared" si="21"/>
        <v>0.01</v>
      </c>
      <c r="W23">
        <f t="shared" si="22"/>
        <v>0.78418458700051319</v>
      </c>
      <c r="X23">
        <f t="shared" si="23"/>
        <v>2.3509853918275382E-3</v>
      </c>
      <c r="Y23">
        <f t="shared" si="24"/>
        <v>7.8418458700051322E-3</v>
      </c>
      <c r="Z23">
        <f t="shared" si="25"/>
        <v>0.77399175573868051</v>
      </c>
      <c r="AB23">
        <f t="shared" si="26"/>
        <v>-79.245703255590229</v>
      </c>
      <c r="AC23">
        <f t="shared" si="27"/>
        <v>-62.908673477757702</v>
      </c>
      <c r="AE23">
        <f t="shared" si="2"/>
        <v>0</v>
      </c>
      <c r="AF23">
        <f t="shared" si="3"/>
        <v>0</v>
      </c>
      <c r="AG23">
        <f t="shared" si="4"/>
        <v>-9.6748969467335062</v>
      </c>
      <c r="AH23">
        <f t="shared" si="5"/>
        <v>-117.54926959137691</v>
      </c>
      <c r="AI23">
        <f t="shared" si="6"/>
        <v>-127.22416653811042</v>
      </c>
      <c r="AJ23">
        <f t="shared" si="7"/>
        <v>-16.337029777832527</v>
      </c>
      <c r="AK23">
        <f t="shared" si="28"/>
        <v>-5.5471992278913165</v>
      </c>
      <c r="AL23">
        <f t="shared" si="8"/>
        <v>-149.10839554383426</v>
      </c>
      <c r="AN23">
        <f t="shared" si="9"/>
        <v>0</v>
      </c>
      <c r="AO23">
        <f t="shared" si="10"/>
        <v>0</v>
      </c>
      <c r="AP23">
        <f t="shared" si="11"/>
        <v>-2.5655485418122086</v>
      </c>
      <c r="AQ23">
        <f t="shared" si="12"/>
        <v>-31.171221652450559</v>
      </c>
      <c r="AR23">
        <f t="shared" si="13"/>
        <v>-33.736770194262768</v>
      </c>
      <c r="AS23">
        <f t="shared" si="14"/>
        <v>-4.332184947790263</v>
      </c>
      <c r="AT23">
        <f t="shared" si="15"/>
        <v>-1.4709829953344706</v>
      </c>
      <c r="AU23">
        <f t="shared" si="16"/>
        <v>-39.539938137387502</v>
      </c>
      <c r="AW23">
        <v>20</v>
      </c>
      <c r="AX23">
        <f>IF(Z23&gt;0, (R23*SUMPRODUCT(K23:$K$98, X23:$X$98)-K23*$AZ$3)/Z23, 0)</f>
        <v>-81.278221649427081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3.0469999999999998E-3</v>
      </c>
      <c r="Q24" s="5">
        <f t="shared" si="30"/>
        <v>12.5</v>
      </c>
      <c r="R24">
        <f t="shared" si="0"/>
        <v>50000</v>
      </c>
      <c r="S24">
        <f t="shared" si="1"/>
        <v>-63.356432296099975</v>
      </c>
      <c r="U24">
        <f t="shared" ref="U24:U69" si="34">M24</f>
        <v>3.0469999999999998E-3</v>
      </c>
      <c r="V24">
        <f t="shared" si="21"/>
        <v>0.01</v>
      </c>
      <c r="W24">
        <f t="shared" ref="W24:W69" si="35">Z23</f>
        <v>0.77399175573868051</v>
      </c>
      <c r="X24">
        <f t="shared" ref="X24:X69" si="36">U24*W24</f>
        <v>2.3583528797357593E-3</v>
      </c>
      <c r="Y24">
        <f t="shared" ref="Y24:Y69" si="37">V24*W24</f>
        <v>7.7399175573868049E-3</v>
      </c>
      <c r="Z24">
        <f t="shared" ref="Z24:Z69" si="38">MAX(0, W24-X24-Y24)</f>
        <v>0.76389348530155798</v>
      </c>
      <c r="AB24">
        <f t="shared" si="26"/>
        <v>-62.908673477757702</v>
      </c>
      <c r="AC24">
        <f t="shared" si="27"/>
        <v>-48.39756588294</v>
      </c>
      <c r="AE24">
        <f t="shared" si="2"/>
        <v>0</v>
      </c>
      <c r="AF24">
        <f t="shared" si="3"/>
        <v>0</v>
      </c>
      <c r="AG24">
        <f t="shared" si="4"/>
        <v>-9.548668566269475</v>
      </c>
      <c r="AH24">
        <f t="shared" si="5"/>
        <v>-117.91764398678797</v>
      </c>
      <c r="AI24">
        <f t="shared" si="6"/>
        <v>-127.46631255305743</v>
      </c>
      <c r="AJ24">
        <f t="shared" si="7"/>
        <v>-14.511107594817702</v>
      </c>
      <c r="AK24">
        <f t="shared" si="28"/>
        <v>-4.4036071434430397</v>
      </c>
      <c r="AL24">
        <f t="shared" ref="AL24:AL69" si="39">SUM(AI24:AK24)</f>
        <v>-146.38102729131816</v>
      </c>
      <c r="AN24">
        <f t="shared" si="9"/>
        <v>0</v>
      </c>
      <c r="AO24">
        <f t="shared" si="10"/>
        <v>0</v>
      </c>
      <c r="AP24">
        <f t="shared" si="11"/>
        <v>-2.2607819910599867</v>
      </c>
      <c r="AQ24">
        <f t="shared" si="12"/>
        <v>-27.918665738934997</v>
      </c>
      <c r="AR24">
        <f t="shared" si="13"/>
        <v>-30.17944772999498</v>
      </c>
      <c r="AS24">
        <f t="shared" si="14"/>
        <v>-3.435709438757351</v>
      </c>
      <c r="AT24">
        <f t="shared" si="15"/>
        <v>-1.0426161151688857</v>
      </c>
      <c r="AU24">
        <f t="shared" si="16"/>
        <v>-34.657773283921216</v>
      </c>
      <c r="AW24">
        <v>21</v>
      </c>
      <c r="AX24">
        <f>IF(Z24&gt;0, (R24*SUMPRODUCT(K24:$K$98, X24:$X$98)-K24*$AZ$3)/Z24, 0)</f>
        <v>-63.356432296099975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3.104E-3</v>
      </c>
      <c r="Q25" s="5">
        <f t="shared" si="30"/>
        <v>12.5</v>
      </c>
      <c r="R25">
        <f t="shared" si="0"/>
        <v>50000</v>
      </c>
      <c r="S25">
        <f t="shared" si="1"/>
        <v>-47.127230112258999</v>
      </c>
      <c r="U25">
        <f t="shared" si="34"/>
        <v>3.104E-3</v>
      </c>
      <c r="V25">
        <f t="shared" si="21"/>
        <v>0.01</v>
      </c>
      <c r="W25">
        <f t="shared" si="35"/>
        <v>0.76389348530155798</v>
      </c>
      <c r="X25">
        <f t="shared" si="36"/>
        <v>2.3711253783760358E-3</v>
      </c>
      <c r="Y25">
        <f t="shared" si="37"/>
        <v>7.63893485301558E-3</v>
      </c>
      <c r="Z25">
        <f t="shared" si="38"/>
        <v>0.75388342507016637</v>
      </c>
      <c r="AB25">
        <f t="shared" si="26"/>
        <v>-48.39756588294</v>
      </c>
      <c r="AC25">
        <f t="shared" si="27"/>
        <v>-35.528437651099694</v>
      </c>
      <c r="AE25">
        <f t="shared" si="2"/>
        <v>0</v>
      </c>
      <c r="AF25">
        <f t="shared" si="3"/>
        <v>0</v>
      </c>
      <c r="AG25">
        <f t="shared" si="4"/>
        <v>-9.4235428133770789</v>
      </c>
      <c r="AH25">
        <f t="shared" si="5"/>
        <v>-118.55626891880179</v>
      </c>
      <c r="AI25">
        <f t="shared" si="6"/>
        <v>-127.97981173217887</v>
      </c>
      <c r="AJ25">
        <f t="shared" si="7"/>
        <v>-12.869128231840307</v>
      </c>
      <c r="AK25">
        <f t="shared" si="28"/>
        <v>-3.3878296118058002</v>
      </c>
      <c r="AL25">
        <f t="shared" si="39"/>
        <v>-144.23676957582498</v>
      </c>
      <c r="AN25">
        <f t="shared" si="9"/>
        <v>0</v>
      </c>
      <c r="AO25">
        <f t="shared" si="10"/>
        <v>0</v>
      </c>
      <c r="AP25">
        <f t="shared" si="11"/>
        <v>-1.9921041998653002</v>
      </c>
      <c r="AQ25">
        <f t="shared" si="12"/>
        <v>-25.062383215179274</v>
      </c>
      <c r="AR25">
        <f t="shared" si="13"/>
        <v>-27.054487415044576</v>
      </c>
      <c r="AS25">
        <f t="shared" si="14"/>
        <v>-2.7204889824304703</v>
      </c>
      <c r="AT25">
        <f t="shared" si="15"/>
        <v>-0.71617540576417071</v>
      </c>
      <c r="AU25">
        <f t="shared" si="16"/>
        <v>-30.491151803239216</v>
      </c>
      <c r="AW25">
        <v>22</v>
      </c>
      <c r="AX25">
        <f>IF(Z25&gt;0, (R25*SUMPRODUCT(K25:$K$98, X25:$X$98)-K25*$AZ$3)/Z25, 0)</f>
        <v>-47.127230112258999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3.1700000000000001E-3</v>
      </c>
      <c r="Q26" s="5">
        <f t="shared" si="30"/>
        <v>12.5</v>
      </c>
      <c r="R26">
        <f t="shared" si="0"/>
        <v>50000</v>
      </c>
      <c r="S26">
        <f t="shared" si="1"/>
        <v>-32.492764770359685</v>
      </c>
      <c r="U26">
        <f t="shared" si="34"/>
        <v>3.1700000000000001E-3</v>
      </c>
      <c r="V26">
        <f t="shared" si="21"/>
        <v>0.01</v>
      </c>
      <c r="W26">
        <f t="shared" si="35"/>
        <v>0.75388342507016637</v>
      </c>
      <c r="X26">
        <f t="shared" si="36"/>
        <v>2.3898104574724276E-3</v>
      </c>
      <c r="Y26">
        <f t="shared" si="37"/>
        <v>7.5388342507016638E-3</v>
      </c>
      <c r="Z26">
        <f t="shared" si="38"/>
        <v>0.74395478036199225</v>
      </c>
      <c r="AB26">
        <f t="shared" si="26"/>
        <v>-35.528437651099694</v>
      </c>
      <c r="AC26">
        <f t="shared" si="27"/>
        <v>-24.173147678086817</v>
      </c>
      <c r="AE26">
        <f t="shared" si="2"/>
        <v>0</v>
      </c>
      <c r="AF26">
        <f t="shared" si="3"/>
        <v>0</v>
      </c>
      <c r="AG26">
        <f t="shared" si="4"/>
        <v>-9.2994347545249028</v>
      </c>
      <c r="AH26">
        <f t="shared" si="5"/>
        <v>-119.49052287362137</v>
      </c>
      <c r="AI26">
        <f t="shared" si="6"/>
        <v>-128.78995762814628</v>
      </c>
      <c r="AJ26">
        <f t="shared" si="7"/>
        <v>-11.355289973012876</v>
      </c>
      <c r="AK26">
        <f t="shared" si="28"/>
        <v>-2.4869906355769786</v>
      </c>
      <c r="AL26">
        <f t="shared" si="39"/>
        <v>-142.63223823673613</v>
      </c>
      <c r="AN26">
        <f t="shared" si="9"/>
        <v>0</v>
      </c>
      <c r="AO26">
        <f t="shared" si="10"/>
        <v>0</v>
      </c>
      <c r="AP26">
        <f t="shared" si="11"/>
        <v>-1.7552394531723876</v>
      </c>
      <c r="AQ26">
        <f t="shared" si="12"/>
        <v>-22.553465405617864</v>
      </c>
      <c r="AR26">
        <f t="shared" si="13"/>
        <v>-24.308704858790254</v>
      </c>
      <c r="AS26">
        <f t="shared" si="14"/>
        <v>-2.1432757462110161</v>
      </c>
      <c r="AT26">
        <f t="shared" si="15"/>
        <v>-0.46941176517324801</v>
      </c>
      <c r="AU26">
        <f t="shared" si="16"/>
        <v>-26.921392370174516</v>
      </c>
      <c r="AW26">
        <v>23</v>
      </c>
      <c r="AX26">
        <f>IF(Z26&gt;0, (R26*SUMPRODUCT(K26:$K$98, X26:$X$98)-K26*$AZ$3)/Z26, 0)</f>
        <v>-32.492764770359685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3.2390000000000001E-3</v>
      </c>
      <c r="Q27" s="5">
        <f t="shared" si="30"/>
        <v>12.5</v>
      </c>
      <c r="R27">
        <f t="shared" si="0"/>
        <v>50000</v>
      </c>
      <c r="S27">
        <f t="shared" si="1"/>
        <v>-19.358024468356518</v>
      </c>
      <c r="U27">
        <f t="shared" si="34"/>
        <v>3.2390000000000001E-3</v>
      </c>
      <c r="V27">
        <f t="shared" si="21"/>
        <v>0.01</v>
      </c>
      <c r="W27">
        <f t="shared" si="35"/>
        <v>0.74395478036199225</v>
      </c>
      <c r="X27">
        <f t="shared" si="36"/>
        <v>2.4096695335924928E-3</v>
      </c>
      <c r="Y27">
        <f t="shared" si="37"/>
        <v>7.4395478036199227E-3</v>
      </c>
      <c r="Z27">
        <f t="shared" si="38"/>
        <v>0.73410556302477992</v>
      </c>
      <c r="AB27">
        <f t="shared" si="26"/>
        <v>-24.173147678086817</v>
      </c>
      <c r="AC27">
        <f t="shared" si="27"/>
        <v>-14.210833451390327</v>
      </c>
      <c r="AE27">
        <f t="shared" si="2"/>
        <v>0</v>
      </c>
      <c r="AF27">
        <f t="shared" si="3"/>
        <v>0</v>
      </c>
      <c r="AG27">
        <f t="shared" si="4"/>
        <v>-9.1763195378097482</v>
      </c>
      <c r="AH27">
        <f t="shared" si="5"/>
        <v>-120.48347667962464</v>
      </c>
      <c r="AI27">
        <f t="shared" si="6"/>
        <v>-129.6597962174344</v>
      </c>
      <c r="AJ27">
        <f t="shared" si="7"/>
        <v>-9.9623142266964901</v>
      </c>
      <c r="AK27">
        <f t="shared" si="28"/>
        <v>-1.6921203374660774</v>
      </c>
      <c r="AL27">
        <f t="shared" si="39"/>
        <v>-141.31423078159696</v>
      </c>
      <c r="AN27">
        <f t="shared" si="9"/>
        <v>0</v>
      </c>
      <c r="AO27">
        <f t="shared" si="10"/>
        <v>0</v>
      </c>
      <c r="AP27">
        <f t="shared" si="11"/>
        <v>-1.5464302125462841</v>
      </c>
      <c r="AQ27">
        <f t="shared" si="12"/>
        <v>-20.304359245804868</v>
      </c>
      <c r="AR27">
        <f t="shared" si="13"/>
        <v>-21.850789458351155</v>
      </c>
      <c r="AS27">
        <f t="shared" si="14"/>
        <v>-1.678889193381371</v>
      </c>
      <c r="AT27">
        <f t="shared" si="15"/>
        <v>-0.28516291333792576</v>
      </c>
      <c r="AU27">
        <f t="shared" si="16"/>
        <v>-23.814841565070449</v>
      </c>
      <c r="AW27">
        <v>24</v>
      </c>
      <c r="AX27">
        <f>IF(Z27&gt;0, (R27*SUMPRODUCT(K27:$K$98, X27:$X$98)-K27*$AZ$3)/Z27, 0)</f>
        <v>-19.358024468356518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3.3149999999999998E-3</v>
      </c>
      <c r="Q28" s="5">
        <f t="shared" si="30"/>
        <v>12.5</v>
      </c>
      <c r="R28">
        <f t="shared" si="0"/>
        <v>50000</v>
      </c>
      <c r="S28">
        <f t="shared" si="1"/>
        <v>-7.570084663915865</v>
      </c>
      <c r="U28">
        <f t="shared" si="34"/>
        <v>3.3149999999999998E-3</v>
      </c>
      <c r="V28">
        <f t="shared" si="21"/>
        <v>0.01</v>
      </c>
      <c r="W28">
        <f t="shared" si="35"/>
        <v>0.73410556302477992</v>
      </c>
      <c r="X28">
        <f t="shared" si="36"/>
        <v>2.4335599414271451E-3</v>
      </c>
      <c r="Y28">
        <f t="shared" si="37"/>
        <v>7.3410556302477992E-3</v>
      </c>
      <c r="Z28">
        <f t="shared" si="38"/>
        <v>0.724330947453105</v>
      </c>
      <c r="AB28">
        <f t="shared" si="26"/>
        <v>-14.210833451390327</v>
      </c>
      <c r="AC28">
        <f t="shared" si="27"/>
        <v>-5.4832465969143982</v>
      </c>
      <c r="AE28">
        <f t="shared" si="2"/>
        <v>0</v>
      </c>
      <c r="AF28">
        <f t="shared" si="3"/>
        <v>0</v>
      </c>
      <c r="AG28">
        <f t="shared" si="4"/>
        <v>-9.0541368431638123</v>
      </c>
      <c r="AH28">
        <f t="shared" si="5"/>
        <v>-121.67799707135725</v>
      </c>
      <c r="AI28">
        <f t="shared" si="6"/>
        <v>-130.73213391452106</v>
      </c>
      <c r="AJ28">
        <f t="shared" si="7"/>
        <v>-8.7275868544759287</v>
      </c>
      <c r="AK28">
        <f t="shared" si="28"/>
        <v>-0.99475834159732301</v>
      </c>
      <c r="AL28">
        <f t="shared" si="39"/>
        <v>-140.45447911059432</v>
      </c>
      <c r="AN28">
        <f t="shared" si="9"/>
        <v>0</v>
      </c>
      <c r="AO28">
        <f t="shared" si="10"/>
        <v>0</v>
      </c>
      <c r="AP28">
        <f t="shared" si="11"/>
        <v>-1.3623566913091345</v>
      </c>
      <c r="AQ28">
        <f t="shared" si="12"/>
        <v>-18.308629123539042</v>
      </c>
      <c r="AR28">
        <f t="shared" si="13"/>
        <v>-19.670985814848176</v>
      </c>
      <c r="AS28">
        <f t="shared" si="14"/>
        <v>-1.3132214098524864</v>
      </c>
      <c r="AT28">
        <f t="shared" si="15"/>
        <v>-0.14967916946538373</v>
      </c>
      <c r="AU28">
        <f t="shared" si="16"/>
        <v>-21.133886394166048</v>
      </c>
      <c r="AW28">
        <v>25</v>
      </c>
      <c r="AX28">
        <f>IF(Z28&gt;0, (R28*SUMPRODUCT(K28:$K$98, X28:$X$98)-K28*$AZ$3)/Z28, 0)</f>
        <v>-7.570084663915865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3.3969999999999998E-3</v>
      </c>
      <c r="Q29" s="5">
        <f t="shared" si="30"/>
        <v>12.5</v>
      </c>
      <c r="R29">
        <f t="shared" si="0"/>
        <v>50000</v>
      </c>
      <c r="S29">
        <f t="shared" si="1"/>
        <v>2.9798824711363285</v>
      </c>
      <c r="U29">
        <f t="shared" si="34"/>
        <v>3.3969999999999998E-3</v>
      </c>
      <c r="V29">
        <f t="shared" si="21"/>
        <v>0.01</v>
      </c>
      <c r="W29">
        <f t="shared" si="35"/>
        <v>0.724330947453105</v>
      </c>
      <c r="X29">
        <f t="shared" si="36"/>
        <v>2.4605522284981978E-3</v>
      </c>
      <c r="Y29">
        <f t="shared" si="37"/>
        <v>7.2433094745310497E-3</v>
      </c>
      <c r="Z29">
        <f t="shared" si="38"/>
        <v>0.71462708575007583</v>
      </c>
      <c r="AB29">
        <f t="shared" si="26"/>
        <v>-5.4832465969143982</v>
      </c>
      <c r="AC29">
        <f t="shared" si="27"/>
        <v>2.129504726225889</v>
      </c>
      <c r="AE29">
        <f t="shared" si="2"/>
        <v>0</v>
      </c>
      <c r="AF29">
        <f t="shared" si="3"/>
        <v>0</v>
      </c>
      <c r="AG29">
        <f t="shared" si="4"/>
        <v>-8.9328385718759478</v>
      </c>
      <c r="AH29">
        <f t="shared" si="5"/>
        <v>-123.02761142490989</v>
      </c>
      <c r="AI29">
        <f t="shared" si="6"/>
        <v>-131.96044999678583</v>
      </c>
      <c r="AJ29">
        <f t="shared" si="7"/>
        <v>-7.6127513231402872</v>
      </c>
      <c r="AK29">
        <f t="shared" si="28"/>
        <v>-0.38382726178400789</v>
      </c>
      <c r="AL29">
        <f t="shared" si="39"/>
        <v>-139.95702858171012</v>
      </c>
      <c r="AN29">
        <f t="shared" si="9"/>
        <v>0</v>
      </c>
      <c r="AO29">
        <f t="shared" si="10"/>
        <v>0</v>
      </c>
      <c r="AP29">
        <f t="shared" si="11"/>
        <v>-1.2000939274247018</v>
      </c>
      <c r="AQ29">
        <f t="shared" si="12"/>
        <v>-16.528306001346895</v>
      </c>
      <c r="AR29">
        <f t="shared" si="13"/>
        <v>-17.728399928771594</v>
      </c>
      <c r="AS29">
        <f t="shared" si="14"/>
        <v>-1.0227450726198903</v>
      </c>
      <c r="AT29">
        <f t="shared" si="15"/>
        <v>-5.1565777478312196E-2</v>
      </c>
      <c r="AU29">
        <f t="shared" si="16"/>
        <v>-18.802710778869795</v>
      </c>
      <c r="AW29">
        <v>26</v>
      </c>
      <c r="AX29">
        <f>IF(Z29&gt;0, (R29*SUMPRODUCT(K29:$K$98, X29:$X$98)-K29*$AZ$3)/Z29, 0)</f>
        <v>2.9798824711363285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3.4910000000000002E-3</v>
      </c>
      <c r="Q30" s="5">
        <f t="shared" si="30"/>
        <v>12.5</v>
      </c>
      <c r="R30">
        <f t="shared" si="0"/>
        <v>50000</v>
      </c>
      <c r="S30">
        <f t="shared" si="1"/>
        <v>12.404909838820764</v>
      </c>
      <c r="U30">
        <f t="shared" si="34"/>
        <v>3.4910000000000002E-3</v>
      </c>
      <c r="V30">
        <f t="shared" si="21"/>
        <v>0.01</v>
      </c>
      <c r="W30">
        <f t="shared" si="35"/>
        <v>0.71462708575007583</v>
      </c>
      <c r="X30">
        <f t="shared" si="36"/>
        <v>2.4947631563535149E-3</v>
      </c>
      <c r="Y30">
        <f t="shared" si="37"/>
        <v>7.1462708575007585E-3</v>
      </c>
      <c r="Z30">
        <f t="shared" si="38"/>
        <v>0.70498605173622153</v>
      </c>
      <c r="AB30">
        <f t="shared" si="26"/>
        <v>2.129504726225889</v>
      </c>
      <c r="AC30">
        <f t="shared" si="27"/>
        <v>8.7452884094140586</v>
      </c>
      <c r="AE30">
        <f t="shared" si="2"/>
        <v>0</v>
      </c>
      <c r="AF30">
        <f t="shared" si="3"/>
        <v>0</v>
      </c>
      <c r="AG30">
        <f t="shared" si="4"/>
        <v>-8.8123256467027691</v>
      </c>
      <c r="AH30">
        <f t="shared" si="5"/>
        <v>-124.73815781767574</v>
      </c>
      <c r="AI30">
        <f t="shared" si="6"/>
        <v>-133.55048346437852</v>
      </c>
      <c r="AJ30">
        <f t="shared" si="7"/>
        <v>-6.6157836831881696</v>
      </c>
      <c r="AK30">
        <f t="shared" si="28"/>
        <v>0.14906533083581225</v>
      </c>
      <c r="AL30">
        <f t="shared" si="39"/>
        <v>-140.01720181673087</v>
      </c>
      <c r="AN30">
        <f t="shared" si="9"/>
        <v>0</v>
      </c>
      <c r="AO30">
        <f t="shared" si="10"/>
        <v>0</v>
      </c>
      <c r="AP30">
        <f t="shared" si="11"/>
        <v>-1.0570566609373351</v>
      </c>
      <c r="AQ30">
        <f t="shared" si="12"/>
        <v>-14.962599645141552</v>
      </c>
      <c r="AR30">
        <f t="shared" si="13"/>
        <v>-16.019656306078886</v>
      </c>
      <c r="AS30">
        <f t="shared" si="14"/>
        <v>-0.79357691601548974</v>
      </c>
      <c r="AT30">
        <f t="shared" si="15"/>
        <v>1.7880694290250115E-2</v>
      </c>
      <c r="AU30">
        <f t="shared" si="16"/>
        <v>-16.795352527804127</v>
      </c>
      <c r="AW30">
        <v>27</v>
      </c>
      <c r="AX30">
        <f>IF(Z30&gt;0, (R30*SUMPRODUCT(K30:$K$98, X30:$X$98)-K30*$AZ$3)/Z30, 0)</f>
        <v>12.404909838820764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3.5990000000000002E-3</v>
      </c>
      <c r="Q31" s="5">
        <f t="shared" si="30"/>
        <v>12.5</v>
      </c>
      <c r="R31">
        <f t="shared" si="0"/>
        <v>50000</v>
      </c>
      <c r="S31">
        <f t="shared" si="1"/>
        <v>20.775203397185024</v>
      </c>
      <c r="U31">
        <f t="shared" si="34"/>
        <v>3.5990000000000002E-3</v>
      </c>
      <c r="V31">
        <f t="shared" si="21"/>
        <v>0.01</v>
      </c>
      <c r="W31">
        <f t="shared" si="35"/>
        <v>0.70498605173622153</v>
      </c>
      <c r="X31">
        <f t="shared" si="36"/>
        <v>2.5372448001986614E-3</v>
      </c>
      <c r="Y31">
        <f t="shared" si="37"/>
        <v>7.0498605173622154E-3</v>
      </c>
      <c r="Z31">
        <f t="shared" si="38"/>
        <v>0.69539894641866062</v>
      </c>
      <c r="AB31">
        <f t="shared" si="26"/>
        <v>8.7452884094140586</v>
      </c>
      <c r="AC31">
        <f t="shared" si="27"/>
        <v>14.447054554035844</v>
      </c>
      <c r="AE31">
        <f t="shared" si="2"/>
        <v>0</v>
      </c>
      <c r="AF31">
        <f t="shared" si="3"/>
        <v>0</v>
      </c>
      <c r="AG31">
        <f t="shared" si="4"/>
        <v>-8.692486830233257</v>
      </c>
      <c r="AH31">
        <f t="shared" si="5"/>
        <v>-126.86224000993307</v>
      </c>
      <c r="AI31">
        <f t="shared" si="6"/>
        <v>-135.55472684016632</v>
      </c>
      <c r="AJ31">
        <f t="shared" si="7"/>
        <v>-5.7017661446217858</v>
      </c>
      <c r="AK31">
        <f t="shared" si="28"/>
        <v>0.6121701886589842</v>
      </c>
      <c r="AL31">
        <f t="shared" si="39"/>
        <v>-140.64432279612913</v>
      </c>
      <c r="AN31">
        <f t="shared" si="9"/>
        <v>0</v>
      </c>
      <c r="AO31">
        <f t="shared" si="10"/>
        <v>0</v>
      </c>
      <c r="AP31">
        <f t="shared" si="11"/>
        <v>-0.93096584589754272</v>
      </c>
      <c r="AQ31">
        <f t="shared" si="12"/>
        <v>-13.586953295405245</v>
      </c>
      <c r="AR31">
        <f t="shared" si="13"/>
        <v>-14.517919141302787</v>
      </c>
      <c r="AS31">
        <f t="shared" si="14"/>
        <v>-0.61065948624455391</v>
      </c>
      <c r="AT31">
        <f t="shared" si="15"/>
        <v>6.5563462867262862E-2</v>
      </c>
      <c r="AU31">
        <f t="shared" si="16"/>
        <v>-15.063015164680078</v>
      </c>
      <c r="AW31">
        <v>28</v>
      </c>
      <c r="AX31">
        <f>IF(Z31&gt;0, (R31*SUMPRODUCT(K31:$K$98, X31:$X$98)-K31*$AZ$3)/Z31, 0)</f>
        <v>20.775203397185024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3.7169999999999998E-3</v>
      </c>
      <c r="Q32" s="5">
        <f t="shared" si="30"/>
        <v>12.5</v>
      </c>
      <c r="R32">
        <f t="shared" si="0"/>
        <v>50000</v>
      </c>
      <c r="S32">
        <f t="shared" si="1"/>
        <v>28.15505114453644</v>
      </c>
      <c r="U32">
        <f t="shared" si="34"/>
        <v>3.7169999999999998E-3</v>
      </c>
      <c r="V32">
        <f t="shared" si="21"/>
        <v>0.01</v>
      </c>
      <c r="W32">
        <f t="shared" si="35"/>
        <v>0.69539894641866062</v>
      </c>
      <c r="X32">
        <f t="shared" si="36"/>
        <v>2.5847978838381613E-3</v>
      </c>
      <c r="Y32">
        <f t="shared" si="37"/>
        <v>6.9539894641866065E-3</v>
      </c>
      <c r="Z32">
        <f t="shared" si="38"/>
        <v>0.68586015907063591</v>
      </c>
      <c r="AB32">
        <f t="shared" si="26"/>
        <v>14.447054554035844</v>
      </c>
      <c r="AC32">
        <f t="shared" si="27"/>
        <v>19.310427856633652</v>
      </c>
      <c r="AE32">
        <f t="shared" si="2"/>
        <v>0</v>
      </c>
      <c r="AF32">
        <f t="shared" si="3"/>
        <v>0</v>
      </c>
      <c r="AG32">
        <f t="shared" si="4"/>
        <v>-8.5732519883829497</v>
      </c>
      <c r="AH32">
        <f t="shared" si="5"/>
        <v>-129.23989419190806</v>
      </c>
      <c r="AI32">
        <f t="shared" si="6"/>
        <v>-137.81314618029103</v>
      </c>
      <c r="AJ32">
        <f t="shared" si="7"/>
        <v>-4.8633733025978074</v>
      </c>
      <c r="AK32">
        <f t="shared" si="28"/>
        <v>1.0112938187825091</v>
      </c>
      <c r="AL32">
        <f t="shared" si="39"/>
        <v>-141.66522566410632</v>
      </c>
      <c r="AN32">
        <f t="shared" si="9"/>
        <v>0</v>
      </c>
      <c r="AO32">
        <f t="shared" si="10"/>
        <v>0</v>
      </c>
      <c r="AP32">
        <f t="shared" si="11"/>
        <v>-0.81981766731193417</v>
      </c>
      <c r="AQ32">
        <f t="shared" si="12"/>
        <v>-12.358571604289878</v>
      </c>
      <c r="AR32">
        <f t="shared" si="13"/>
        <v>-13.178389271601814</v>
      </c>
      <c r="AS32">
        <f t="shared" si="14"/>
        <v>-0.46506032502083239</v>
      </c>
      <c r="AT32">
        <f t="shared" si="15"/>
        <v>9.6705024021769295E-2</v>
      </c>
      <c r="AU32">
        <f t="shared" si="16"/>
        <v>-13.546744572600876</v>
      </c>
      <c r="AW32">
        <v>29</v>
      </c>
      <c r="AX32">
        <f>IF(Z32&gt;0, (R32*SUMPRODUCT(K32:$K$98, X32:$X$98)-K32*$AZ$3)/Z32, 0)</f>
        <v>28.15505114453644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3.852E-3</v>
      </c>
      <c r="Q33" s="5">
        <f t="shared" si="30"/>
        <v>12.5</v>
      </c>
      <c r="R33">
        <f t="shared" si="0"/>
        <v>50000</v>
      </c>
      <c r="S33">
        <f t="shared" si="1"/>
        <v>34.634477439357191</v>
      </c>
      <c r="U33">
        <f t="shared" si="34"/>
        <v>3.852E-3</v>
      </c>
      <c r="V33">
        <f t="shared" si="21"/>
        <v>0.01</v>
      </c>
      <c r="W33">
        <f t="shared" si="35"/>
        <v>0.68586015907063591</v>
      </c>
      <c r="X33">
        <f t="shared" si="36"/>
        <v>2.6419333327400893E-3</v>
      </c>
      <c r="Y33">
        <f t="shared" si="37"/>
        <v>6.8586015907063595E-3</v>
      </c>
      <c r="Z33">
        <f t="shared" si="38"/>
        <v>0.67635962414718942</v>
      </c>
      <c r="AB33">
        <f t="shared" si="26"/>
        <v>19.310427856633652</v>
      </c>
      <c r="AC33">
        <f t="shared" si="27"/>
        <v>23.425362143417942</v>
      </c>
      <c r="AE33">
        <f t="shared" si="2"/>
        <v>0</v>
      </c>
      <c r="AF33">
        <f t="shared" si="3"/>
        <v>0</v>
      </c>
      <c r="AG33">
        <f t="shared" si="4"/>
        <v>-8.4544953018398683</v>
      </c>
      <c r="AH33">
        <f t="shared" si="5"/>
        <v>-132.09666663700446</v>
      </c>
      <c r="AI33">
        <f t="shared" si="6"/>
        <v>-140.55116193884433</v>
      </c>
      <c r="AJ33">
        <f t="shared" si="7"/>
        <v>-4.1149342867842904</v>
      </c>
      <c r="AK33">
        <f t="shared" si="28"/>
        <v>1.3517299499643558</v>
      </c>
      <c r="AL33">
        <f t="shared" si="39"/>
        <v>-143.31436627566427</v>
      </c>
      <c r="AN33">
        <f t="shared" si="9"/>
        <v>0</v>
      </c>
      <c r="AO33">
        <f t="shared" si="10"/>
        <v>0</v>
      </c>
      <c r="AP33">
        <f t="shared" si="11"/>
        <v>-0.72184067230743676</v>
      </c>
      <c r="AQ33">
        <f t="shared" si="12"/>
        <v>-11.27834876601989</v>
      </c>
      <c r="AR33">
        <f t="shared" si="13"/>
        <v>-12.000189438327329</v>
      </c>
      <c r="AS33">
        <f t="shared" si="14"/>
        <v>-0.35133107607581165</v>
      </c>
      <c r="AT33">
        <f t="shared" si="15"/>
        <v>0.11541004176181033</v>
      </c>
      <c r="AU33">
        <f t="shared" si="16"/>
        <v>-12.236110472641331</v>
      </c>
      <c r="AW33">
        <v>30</v>
      </c>
      <c r="AX33">
        <f>IF(Z33&gt;0, (R33*SUMPRODUCT(K33:$K$98, X33:$X$98)-K33*$AZ$3)/Z33, 0)</f>
        <v>34.634477439357191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4.0049999999999999E-3</v>
      </c>
      <c r="Q34" s="5">
        <f t="shared" si="30"/>
        <v>12.5</v>
      </c>
      <c r="R34">
        <f t="shared" si="0"/>
        <v>50000</v>
      </c>
      <c r="S34">
        <f t="shared" si="1"/>
        <v>40.269929417820705</v>
      </c>
      <c r="U34">
        <f t="shared" si="34"/>
        <v>4.0049999999999999E-3</v>
      </c>
      <c r="V34">
        <f t="shared" si="21"/>
        <v>0.01</v>
      </c>
      <c r="W34">
        <f t="shared" si="35"/>
        <v>0.67635962414718942</v>
      </c>
      <c r="X34">
        <f t="shared" si="36"/>
        <v>2.7088202947094936E-3</v>
      </c>
      <c r="Y34">
        <f t="shared" si="37"/>
        <v>6.7635962414718948E-3</v>
      </c>
      <c r="Z34">
        <f t="shared" si="38"/>
        <v>0.66688720761100795</v>
      </c>
      <c r="AB34">
        <f t="shared" si="26"/>
        <v>23.425362143417942</v>
      </c>
      <c r="AC34">
        <f t="shared" si="27"/>
        <v>26.855500780142833</v>
      </c>
      <c r="AE34">
        <f t="shared" si="2"/>
        <v>0</v>
      </c>
      <c r="AF34">
        <f t="shared" si="3"/>
        <v>0</v>
      </c>
      <c r="AG34">
        <f t="shared" si="4"/>
        <v>-8.3360900951375996</v>
      </c>
      <c r="AH34">
        <f t="shared" si="5"/>
        <v>-135.44101473547468</v>
      </c>
      <c r="AI34">
        <f t="shared" si="6"/>
        <v>-143.77710483061227</v>
      </c>
      <c r="AJ34">
        <f t="shared" si="7"/>
        <v>-3.4301386367248909</v>
      </c>
      <c r="AK34">
        <f t="shared" si="28"/>
        <v>1.639775350039256</v>
      </c>
      <c r="AL34">
        <f t="shared" si="39"/>
        <v>-145.56746811729789</v>
      </c>
      <c r="AN34">
        <f t="shared" si="9"/>
        <v>0</v>
      </c>
      <c r="AO34">
        <f t="shared" si="10"/>
        <v>0</v>
      </c>
      <c r="AP34">
        <f t="shared" si="11"/>
        <v>-0.63547436936765267</v>
      </c>
      <c r="AQ34">
        <f t="shared" si="12"/>
        <v>-10.324899616397442</v>
      </c>
      <c r="AR34">
        <f t="shared" si="13"/>
        <v>-10.960373985765095</v>
      </c>
      <c r="AS34">
        <f t="shared" si="14"/>
        <v>-0.26148532011282077</v>
      </c>
      <c r="AT34">
        <f t="shared" si="15"/>
        <v>0.12500287239921171</v>
      </c>
      <c r="AU34">
        <f t="shared" si="16"/>
        <v>-11.096856433478703</v>
      </c>
      <c r="AW34">
        <v>31</v>
      </c>
      <c r="AX34">
        <f>IF(Z34&gt;0, (R34*SUMPRODUCT(K34:$K$98, X34:$X$98)-K34*$AZ$3)/Z34, 0)</f>
        <v>40.269929417820705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4.1640000000000002E-3</v>
      </c>
      <c r="Q35" s="5">
        <f t="shared" si="30"/>
        <v>12.5</v>
      </c>
      <c r="R35">
        <f t="shared" ref="R35:R66" si="40">$C$6</f>
        <v>50000</v>
      </c>
      <c r="S35">
        <f t="shared" ref="S35:S66" si="41">AX35</f>
        <v>45.119121530455722</v>
      </c>
      <c r="U35">
        <f t="shared" si="34"/>
        <v>4.1640000000000002E-3</v>
      </c>
      <c r="V35">
        <f t="shared" si="21"/>
        <v>0.01</v>
      </c>
      <c r="W35">
        <f t="shared" si="35"/>
        <v>0.66688720761100795</v>
      </c>
      <c r="X35">
        <f t="shared" si="36"/>
        <v>2.776918332492237E-3</v>
      </c>
      <c r="Y35">
        <f t="shared" si="37"/>
        <v>6.6688720761100793E-3</v>
      </c>
      <c r="Z35">
        <f t="shared" si="38"/>
        <v>0.65744141720240556</v>
      </c>
      <c r="AB35">
        <f t="shared" si="26"/>
        <v>26.855500780142833</v>
      </c>
      <c r="AC35">
        <f t="shared" si="27"/>
        <v>29.663179201910381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-8.2180177150300704</v>
      </c>
      <c r="AH35">
        <f t="shared" ref="AH35:AH66" si="45">-X35*R35</f>
        <v>-138.84591662461185</v>
      </c>
      <c r="AI35">
        <f t="shared" ref="AI35:AI66" si="46">SUM(AE35:AH35)</f>
        <v>-147.06393433964192</v>
      </c>
      <c r="AJ35">
        <f t="shared" ref="AJ35:AJ66" si="47">AB35-AC35</f>
        <v>-2.8076784217675481</v>
      </c>
      <c r="AK35">
        <f t="shared" si="28"/>
        <v>1.8798850546099986</v>
      </c>
      <c r="AL35">
        <f t="shared" si="39"/>
        <v>-147.99172770679948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-0.55935134857136537</v>
      </c>
      <c r="AQ35">
        <f t="shared" ref="AQ35:AQ66" si="51">AH35*$K35</f>
        <v>-9.4504116930246624</v>
      </c>
      <c r="AR35">
        <f t="shared" ref="AR35:AR66" si="52">AI35*$K35</f>
        <v>-10.009763041596027</v>
      </c>
      <c r="AS35">
        <f t="shared" ref="AS35:AS66" si="53">AJ35*$K35</f>
        <v>-0.19110188929115179</v>
      </c>
      <c r="AT35">
        <f t="shared" ref="AT35:AT66" si="54">AK35*$K35</f>
        <v>0.12795254000634748</v>
      </c>
      <c r="AU35">
        <f t="shared" ref="AU35:AU66" si="55">AL35*$K35</f>
        <v>-10.072912390880832</v>
      </c>
      <c r="AW35">
        <v>32</v>
      </c>
      <c r="AX35">
        <f>IF(Z35&gt;0, (R35*SUMPRODUCT(K35:$K$98, X35:$X$98)-K35*$AZ$3)/Z35, 0)</f>
        <v>45.119121530455722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4.3350000000000003E-3</v>
      </c>
      <c r="Q36" s="5">
        <f t="shared" si="30"/>
        <v>12.5</v>
      </c>
      <c r="R36">
        <f t="shared" si="40"/>
        <v>50000</v>
      </c>
      <c r="S36">
        <f t="shared" si="41"/>
        <v>49.286182131200754</v>
      </c>
      <c r="U36">
        <f t="shared" si="34"/>
        <v>4.3350000000000003E-3</v>
      </c>
      <c r="V36">
        <f t="shared" ref="V36:V67" si="57">$C$10</f>
        <v>0.01</v>
      </c>
      <c r="W36">
        <f t="shared" si="35"/>
        <v>0.65744141720240556</v>
      </c>
      <c r="X36">
        <f t="shared" si="36"/>
        <v>2.8500085435724282E-3</v>
      </c>
      <c r="Y36">
        <f t="shared" si="37"/>
        <v>6.5744141720240554E-3</v>
      </c>
      <c r="Z36">
        <f t="shared" si="38"/>
        <v>0.64801699448680905</v>
      </c>
      <c r="AB36">
        <f t="shared" ref="AB36:AB67" si="58">AC35</f>
        <v>29.663179201910381</v>
      </c>
      <c r="AC36">
        <f t="shared" si="27"/>
        <v>31.938283614390187</v>
      </c>
      <c r="AE36">
        <f t="shared" si="42"/>
        <v>0</v>
      </c>
      <c r="AF36">
        <f t="shared" si="43"/>
        <v>0</v>
      </c>
      <c r="AG36">
        <f t="shared" si="44"/>
        <v>-8.1002124310851134</v>
      </c>
      <c r="AH36">
        <f t="shared" si="45"/>
        <v>-142.50042717862141</v>
      </c>
      <c r="AI36">
        <f t="shared" si="46"/>
        <v>-150.60063960970652</v>
      </c>
      <c r="AJ36">
        <f t="shared" si="47"/>
        <v>-2.2751044124798057</v>
      </c>
      <c r="AK36">
        <f t="shared" ref="AK36:AK67" si="59">G36*SUM(AB36:AB36, AE36:AF36)</f>
        <v>2.076422544133727</v>
      </c>
      <c r="AL36">
        <f t="shared" si="39"/>
        <v>-150.7993214780526</v>
      </c>
      <c r="AN36">
        <f t="shared" si="48"/>
        <v>0</v>
      </c>
      <c r="AO36">
        <f t="shared" si="49"/>
        <v>0</v>
      </c>
      <c r="AP36">
        <f t="shared" si="50"/>
        <v>-0.49226164909785242</v>
      </c>
      <c r="AQ36">
        <f t="shared" si="51"/>
        <v>-8.6599574859173867</v>
      </c>
      <c r="AR36">
        <f t="shared" si="52"/>
        <v>-9.1522191350152386</v>
      </c>
      <c r="AS36">
        <f t="shared" si="53"/>
        <v>-0.13826139246166416</v>
      </c>
      <c r="AT36">
        <f t="shared" si="54"/>
        <v>0.12618720737207867</v>
      </c>
      <c r="AU36">
        <f t="shared" si="55"/>
        <v>-9.1642933201048251</v>
      </c>
      <c r="AW36">
        <v>33</v>
      </c>
      <c r="AX36">
        <f>IF(Z36&gt;0, (R36*SUMPRODUCT(K36:$K$98, X36:$X$98)-K36*$AZ$3)/Z36, 0)</f>
        <v>49.286182131200754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40"/>
        <v>50000</v>
      </c>
      <c r="S37">
        <f t="shared" si="41"/>
        <v>52.845590165389858</v>
      </c>
      <c r="U37">
        <f t="shared" si="34"/>
        <v>4.522E-3</v>
      </c>
      <c r="V37">
        <f t="shared" si="57"/>
        <v>0.01</v>
      </c>
      <c r="W37">
        <f t="shared" si="35"/>
        <v>0.64801699448680905</v>
      </c>
      <c r="X37">
        <f t="shared" si="36"/>
        <v>2.9303328490693503E-3</v>
      </c>
      <c r="Y37">
        <f t="shared" si="37"/>
        <v>6.4801699448680909E-3</v>
      </c>
      <c r="Z37">
        <f t="shared" si="38"/>
        <v>0.63860649169287165</v>
      </c>
      <c r="AB37">
        <f t="shared" si="58"/>
        <v>31.938283614390187</v>
      </c>
      <c r="AC37">
        <f t="shared" si="27"/>
        <v>33.747536936958937</v>
      </c>
      <c r="AE37">
        <f t="shared" si="42"/>
        <v>0</v>
      </c>
      <c r="AF37">
        <f t="shared" si="43"/>
        <v>0</v>
      </c>
      <c r="AG37">
        <f t="shared" si="44"/>
        <v>-7.9825811461608955</v>
      </c>
      <c r="AH37">
        <f t="shared" si="45"/>
        <v>-146.51664245346751</v>
      </c>
      <c r="AI37">
        <f t="shared" si="46"/>
        <v>-154.49922359962841</v>
      </c>
      <c r="AJ37">
        <f t="shared" si="47"/>
        <v>-1.8092533225687504</v>
      </c>
      <c r="AK37">
        <f t="shared" si="59"/>
        <v>2.2356798530073134</v>
      </c>
      <c r="AL37">
        <f t="shared" si="39"/>
        <v>-154.07279706918982</v>
      </c>
      <c r="AN37">
        <f t="shared" si="48"/>
        <v>0</v>
      </c>
      <c r="AO37">
        <f t="shared" si="49"/>
        <v>0</v>
      </c>
      <c r="AP37">
        <f t="shared" si="50"/>
        <v>-0.4331366298479048</v>
      </c>
      <c r="AQ37">
        <f t="shared" si="51"/>
        <v>-7.9500256329303145</v>
      </c>
      <c r="AR37">
        <f t="shared" si="52"/>
        <v>-8.3831622627782192</v>
      </c>
      <c r="AS37">
        <f t="shared" si="53"/>
        <v>-9.8170488007558745E-2</v>
      </c>
      <c r="AT37">
        <f t="shared" si="54"/>
        <v>0.12130848646820995</v>
      </c>
      <c r="AU37">
        <f t="shared" si="55"/>
        <v>-8.3600242643175662</v>
      </c>
      <c r="AW37">
        <v>34</v>
      </c>
      <c r="AX37">
        <f>IF(Z37&gt;0, (R37*SUMPRODUCT(K37:$K$98, X37:$X$98)-K37*$AZ$3)/Z37, 0)</f>
        <v>52.845590165389858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40"/>
        <v>50000</v>
      </c>
      <c r="S38">
        <f t="shared" si="41"/>
        <v>55.857656587235823</v>
      </c>
      <c r="U38">
        <f t="shared" si="34"/>
        <v>4.7470000000000004E-3</v>
      </c>
      <c r="V38">
        <f t="shared" si="57"/>
        <v>0.01</v>
      </c>
      <c r="W38">
        <f t="shared" si="35"/>
        <v>0.63860649169287165</v>
      </c>
      <c r="X38">
        <f t="shared" si="36"/>
        <v>3.0314650160660618E-3</v>
      </c>
      <c r="Y38">
        <f t="shared" si="37"/>
        <v>6.3860649169287164E-3</v>
      </c>
      <c r="Z38">
        <f t="shared" si="38"/>
        <v>0.62918896175987682</v>
      </c>
      <c r="AB38">
        <f t="shared" si="58"/>
        <v>33.747536936958937</v>
      </c>
      <c r="AC38">
        <f t="shared" si="27"/>
        <v>35.145020954462652</v>
      </c>
      <c r="AE38">
        <f t="shared" si="42"/>
        <v>0</v>
      </c>
      <c r="AF38">
        <f t="shared" si="43"/>
        <v>0</v>
      </c>
      <c r="AG38">
        <f t="shared" si="44"/>
        <v>-7.8648620219984604</v>
      </c>
      <c r="AH38">
        <f t="shared" si="45"/>
        <v>-151.5732508033031</v>
      </c>
      <c r="AI38">
        <f t="shared" si="46"/>
        <v>-159.43811282530154</v>
      </c>
      <c r="AJ38">
        <f t="shared" si="47"/>
        <v>-1.3974840175037144</v>
      </c>
      <c r="AK38">
        <f t="shared" si="59"/>
        <v>2.362327585587126</v>
      </c>
      <c r="AL38">
        <f t="shared" si="39"/>
        <v>-158.47326925721813</v>
      </c>
      <c r="AN38">
        <f t="shared" si="48"/>
        <v>0</v>
      </c>
      <c r="AO38">
        <f t="shared" si="49"/>
        <v>0</v>
      </c>
      <c r="AP38">
        <f t="shared" si="50"/>
        <v>-0.38102603925673012</v>
      </c>
      <c r="AQ38">
        <f t="shared" si="51"/>
        <v>-7.343212792457158</v>
      </c>
      <c r="AR38">
        <f t="shared" si="52"/>
        <v>-7.7242388317138868</v>
      </c>
      <c r="AS38">
        <f t="shared" si="53"/>
        <v>-6.7703387373440616E-2</v>
      </c>
      <c r="AT38">
        <f t="shared" si="54"/>
        <v>0.11444680413280274</v>
      </c>
      <c r="AU38">
        <f t="shared" si="55"/>
        <v>-7.6774954149545254</v>
      </c>
      <c r="AW38">
        <v>35</v>
      </c>
      <c r="AX38">
        <f>IF(Z38&gt;0, (R38*SUMPRODUCT(K38:$K$98, X38:$X$98)-K38*$AZ$3)/Z38, 0)</f>
        <v>55.857656587235823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40"/>
        <v>50000</v>
      </c>
      <c r="S39">
        <f t="shared" si="41"/>
        <v>58.325544328729222</v>
      </c>
      <c r="U39">
        <f t="shared" si="34"/>
        <v>4.9870000000000001E-3</v>
      </c>
      <c r="V39">
        <f t="shared" si="57"/>
        <v>0.01</v>
      </c>
      <c r="W39">
        <f t="shared" si="35"/>
        <v>0.62918896175987682</v>
      </c>
      <c r="X39">
        <f t="shared" si="36"/>
        <v>3.1377653522965056E-3</v>
      </c>
      <c r="Y39">
        <f t="shared" si="37"/>
        <v>6.2918896175987683E-3</v>
      </c>
      <c r="Z39">
        <f t="shared" si="38"/>
        <v>0.61975930678998159</v>
      </c>
      <c r="AB39">
        <f t="shared" si="58"/>
        <v>35.145020954462652</v>
      </c>
      <c r="AC39">
        <f t="shared" si="27"/>
        <v>36.147798921321566</v>
      </c>
      <c r="AE39">
        <f t="shared" si="42"/>
        <v>0</v>
      </c>
      <c r="AF39">
        <f t="shared" si="43"/>
        <v>0</v>
      </c>
      <c r="AG39">
        <f t="shared" si="44"/>
        <v>-7.7469913348747701</v>
      </c>
      <c r="AH39">
        <f t="shared" si="45"/>
        <v>-156.88826761482528</v>
      </c>
      <c r="AI39">
        <f t="shared" si="46"/>
        <v>-164.63525894970005</v>
      </c>
      <c r="AJ39">
        <f t="shared" si="47"/>
        <v>-1.0027779668589147</v>
      </c>
      <c r="AK39">
        <f t="shared" si="59"/>
        <v>2.4601514668123858</v>
      </c>
      <c r="AL39">
        <f t="shared" si="39"/>
        <v>-163.17788544974658</v>
      </c>
      <c r="AN39">
        <f t="shared" si="48"/>
        <v>0</v>
      </c>
      <c r="AO39">
        <f t="shared" si="49"/>
        <v>0</v>
      </c>
      <c r="AP39">
        <f t="shared" si="50"/>
        <v>-0.33510321607713345</v>
      </c>
      <c r="AQ39">
        <f t="shared" si="51"/>
        <v>-6.7863459206189738</v>
      </c>
      <c r="AR39">
        <f t="shared" si="52"/>
        <v>-7.121449136696107</v>
      </c>
      <c r="AS39">
        <f t="shared" si="53"/>
        <v>-4.3376080749307239E-2</v>
      </c>
      <c r="AT39">
        <f t="shared" si="54"/>
        <v>0.10641610825798532</v>
      </c>
      <c r="AU39">
        <f t="shared" si="55"/>
        <v>-7.0584091091874299</v>
      </c>
      <c r="AW39">
        <v>36</v>
      </c>
      <c r="AX39">
        <f>IF(Z39&gt;0, (R39*SUMPRODUCT(K39:$K$98, X39:$X$98)-K39*$AZ$3)/Z39, 0)</f>
        <v>58.325544328729222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40"/>
        <v>50000</v>
      </c>
      <c r="S40">
        <f t="shared" si="41"/>
        <v>60.317572881974542</v>
      </c>
      <c r="U40">
        <f t="shared" si="34"/>
        <v>5.2249999999999996E-3</v>
      </c>
      <c r="V40">
        <f t="shared" si="57"/>
        <v>0.01</v>
      </c>
      <c r="W40">
        <f t="shared" si="35"/>
        <v>0.61975930678998159</v>
      </c>
      <c r="X40">
        <f t="shared" si="36"/>
        <v>3.2382423779776536E-3</v>
      </c>
      <c r="Y40">
        <f t="shared" si="37"/>
        <v>6.1975930678998164E-3</v>
      </c>
      <c r="Z40">
        <f t="shared" si="38"/>
        <v>0.61032347134410414</v>
      </c>
      <c r="AB40">
        <f t="shared" si="58"/>
        <v>36.147798921321566</v>
      </c>
      <c r="AC40">
        <f t="shared" si="27"/>
        <v>36.813230464377703</v>
      </c>
      <c r="AE40">
        <f t="shared" si="42"/>
        <v>0</v>
      </c>
      <c r="AF40">
        <f t="shared" si="43"/>
        <v>0</v>
      </c>
      <c r="AG40">
        <f t="shared" si="44"/>
        <v>-7.6290433918013019</v>
      </c>
      <c r="AH40">
        <f t="shared" si="45"/>
        <v>-161.91211889888268</v>
      </c>
      <c r="AI40">
        <f t="shared" si="46"/>
        <v>-169.54116229068399</v>
      </c>
      <c r="AJ40">
        <f t="shared" si="47"/>
        <v>-0.66543154305613683</v>
      </c>
      <c r="AK40">
        <f t="shared" si="59"/>
        <v>2.5303459244925097</v>
      </c>
      <c r="AL40">
        <f t="shared" si="39"/>
        <v>-167.67624790924762</v>
      </c>
      <c r="AN40">
        <f t="shared" si="48"/>
        <v>0</v>
      </c>
      <c r="AO40">
        <f t="shared" si="49"/>
        <v>0</v>
      </c>
      <c r="AP40">
        <f t="shared" si="50"/>
        <v>-0.2946439907253206</v>
      </c>
      <c r="AQ40">
        <f t="shared" si="51"/>
        <v>-6.2532653714393645</v>
      </c>
      <c r="AR40">
        <f t="shared" si="52"/>
        <v>-6.5479093621646847</v>
      </c>
      <c r="AS40">
        <f t="shared" si="53"/>
        <v>-2.5699867641501898E-2</v>
      </c>
      <c r="AT40">
        <f t="shared" si="54"/>
        <v>9.7725387420032866E-2</v>
      </c>
      <c r="AU40">
        <f t="shared" si="55"/>
        <v>-6.4758838423861542</v>
      </c>
      <c r="AW40">
        <v>37</v>
      </c>
      <c r="AX40">
        <f>IF(Z40&gt;0, (R40*SUMPRODUCT(K40:$K$98, X40:$X$98)-K40*$AZ$3)/Z40, 0)</f>
        <v>60.317572881974542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40"/>
        <v>50000</v>
      </c>
      <c r="S41">
        <f t="shared" si="41"/>
        <v>61.93234715195031</v>
      </c>
      <c r="U41">
        <f t="shared" si="34"/>
        <v>5.4879999999999998E-3</v>
      </c>
      <c r="V41">
        <f t="shared" si="57"/>
        <v>0.01</v>
      </c>
      <c r="W41">
        <f t="shared" si="35"/>
        <v>0.61032347134410414</v>
      </c>
      <c r="X41">
        <f t="shared" si="36"/>
        <v>3.3494552107364434E-3</v>
      </c>
      <c r="Y41">
        <f t="shared" si="37"/>
        <v>6.1032347134410414E-3</v>
      </c>
      <c r="Z41">
        <f t="shared" si="38"/>
        <v>0.60087078141992656</v>
      </c>
      <c r="AB41">
        <f t="shared" si="58"/>
        <v>36.813230464377703</v>
      </c>
      <c r="AC41">
        <f t="shared" si="27"/>
        <v>37.213337828362548</v>
      </c>
      <c r="AE41">
        <f t="shared" si="42"/>
        <v>0</v>
      </c>
      <c r="AF41">
        <f t="shared" si="43"/>
        <v>0</v>
      </c>
      <c r="AG41">
        <f t="shared" si="44"/>
        <v>-7.510884767749082</v>
      </c>
      <c r="AH41">
        <f t="shared" si="45"/>
        <v>-167.47276053682216</v>
      </c>
      <c r="AI41">
        <f t="shared" si="46"/>
        <v>-174.98364530457124</v>
      </c>
      <c r="AJ41">
        <f t="shared" si="47"/>
        <v>-0.40010736398484426</v>
      </c>
      <c r="AK41">
        <f t="shared" si="59"/>
        <v>2.5769261325064394</v>
      </c>
      <c r="AL41">
        <f t="shared" si="39"/>
        <v>-172.80682653604967</v>
      </c>
      <c r="AN41">
        <f t="shared" si="48"/>
        <v>0</v>
      </c>
      <c r="AO41">
        <f t="shared" si="49"/>
        <v>0</v>
      </c>
      <c r="AP41">
        <f t="shared" si="50"/>
        <v>-0.25900048624729177</v>
      </c>
      <c r="AQ41">
        <f t="shared" si="51"/>
        <v>-5.7750222182162831</v>
      </c>
      <c r="AR41">
        <f t="shared" si="52"/>
        <v>-6.0340227044635739</v>
      </c>
      <c r="AS41">
        <f t="shared" si="53"/>
        <v>-1.3797043228271071E-2</v>
      </c>
      <c r="AT41">
        <f t="shared" si="54"/>
        <v>8.8861051924051776E-2</v>
      </c>
      <c r="AU41">
        <f t="shared" si="55"/>
        <v>-5.9589586957677945</v>
      </c>
      <c r="AW41">
        <v>38</v>
      </c>
      <c r="AX41">
        <f>IF(Z41&gt;0, (R41*SUMPRODUCT(K41:$K$98, X41:$X$98)-K41*$AZ$3)/Z41, 0)</f>
        <v>61.93234715195031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40"/>
        <v>50000</v>
      </c>
      <c r="S42">
        <f t="shared" si="41"/>
        <v>63.204304971706435</v>
      </c>
      <c r="U42">
        <f t="shared" si="34"/>
        <v>5.7670000000000004E-3</v>
      </c>
      <c r="V42">
        <f t="shared" si="57"/>
        <v>0.01</v>
      </c>
      <c r="W42">
        <f t="shared" si="35"/>
        <v>0.60087078141992656</v>
      </c>
      <c r="X42">
        <f t="shared" si="36"/>
        <v>3.4652217964487165E-3</v>
      </c>
      <c r="Y42">
        <f t="shared" si="37"/>
        <v>6.0087078141992656E-3</v>
      </c>
      <c r="Z42">
        <f t="shared" si="38"/>
        <v>0.59139685180927859</v>
      </c>
      <c r="AB42">
        <f t="shared" si="58"/>
        <v>37.213337828362548</v>
      </c>
      <c r="AC42">
        <f t="shared" si="27"/>
        <v>37.378826981060719</v>
      </c>
      <c r="AE42">
        <f t="shared" si="42"/>
        <v>0</v>
      </c>
      <c r="AF42">
        <f t="shared" si="43"/>
        <v>0</v>
      </c>
      <c r="AG42">
        <f t="shared" si="44"/>
        <v>-7.392460647615982</v>
      </c>
      <c r="AH42">
        <f t="shared" si="45"/>
        <v>-173.26108982243582</v>
      </c>
      <c r="AI42">
        <f t="shared" si="46"/>
        <v>-180.65355047005181</v>
      </c>
      <c r="AJ42">
        <f t="shared" si="47"/>
        <v>-0.16548915269817144</v>
      </c>
      <c r="AK42">
        <f t="shared" si="59"/>
        <v>2.6049336479853786</v>
      </c>
      <c r="AL42">
        <f t="shared" si="39"/>
        <v>-178.21410597476461</v>
      </c>
      <c r="AN42">
        <f t="shared" si="48"/>
        <v>0</v>
      </c>
      <c r="AO42">
        <f t="shared" si="49"/>
        <v>0</v>
      </c>
      <c r="AP42">
        <f t="shared" si="50"/>
        <v>-0.22760430855413452</v>
      </c>
      <c r="AQ42">
        <f t="shared" si="51"/>
        <v>-5.334485014957612</v>
      </c>
      <c r="AR42">
        <f t="shared" si="52"/>
        <v>-5.5620893235117466</v>
      </c>
      <c r="AS42">
        <f t="shared" si="53"/>
        <v>-5.0951971161623888E-3</v>
      </c>
      <c r="AT42">
        <f t="shared" si="54"/>
        <v>8.020254013395603E-2</v>
      </c>
      <c r="AU42">
        <f t="shared" si="55"/>
        <v>-5.4869819804939528</v>
      </c>
      <c r="AW42">
        <v>39</v>
      </c>
      <c r="AX42">
        <f>IF(Z42&gt;0, (R42*SUMPRODUCT(K42:$K$98, X42:$X$98)-K42*$AZ$3)/Z42, 0)</f>
        <v>63.204304971706435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40"/>
        <v>50000</v>
      </c>
      <c r="S43">
        <f t="shared" si="41"/>
        <v>64.184767550510102</v>
      </c>
      <c r="U43">
        <f t="shared" si="34"/>
        <v>6.0780000000000001E-3</v>
      </c>
      <c r="V43">
        <f t="shared" si="57"/>
        <v>0.01</v>
      </c>
      <c r="W43">
        <f t="shared" si="35"/>
        <v>0.59139685180927859</v>
      </c>
      <c r="X43">
        <f t="shared" si="36"/>
        <v>3.5945100652967953E-3</v>
      </c>
      <c r="Y43">
        <f t="shared" si="37"/>
        <v>5.913968518092786E-3</v>
      </c>
      <c r="Z43">
        <f t="shared" si="38"/>
        <v>0.58188837322588904</v>
      </c>
      <c r="AB43">
        <f t="shared" si="58"/>
        <v>37.378826981060719</v>
      </c>
      <c r="AC43">
        <f t="shared" si="27"/>
        <v>37.348369975848158</v>
      </c>
      <c r="AE43">
        <f t="shared" si="42"/>
        <v>0</v>
      </c>
      <c r="AF43">
        <f t="shared" si="43"/>
        <v>0</v>
      </c>
      <c r="AG43">
        <f t="shared" si="44"/>
        <v>-7.2736046653236128</v>
      </c>
      <c r="AH43">
        <f t="shared" si="45"/>
        <v>-179.72550326483977</v>
      </c>
      <c r="AI43">
        <f t="shared" si="46"/>
        <v>-186.99910793016338</v>
      </c>
      <c r="AJ43">
        <f t="shared" si="47"/>
        <v>3.0457005212561228E-2</v>
      </c>
      <c r="AK43">
        <f t="shared" si="59"/>
        <v>2.6165178886742506</v>
      </c>
      <c r="AL43">
        <f t="shared" si="39"/>
        <v>-184.35213303627657</v>
      </c>
      <c r="AN43">
        <f t="shared" si="48"/>
        <v>0</v>
      </c>
      <c r="AO43">
        <f t="shared" si="49"/>
        <v>0</v>
      </c>
      <c r="AP43">
        <f t="shared" si="50"/>
        <v>-0.19995079150107248</v>
      </c>
      <c r="AQ43">
        <f t="shared" si="51"/>
        <v>-4.9406392406858206</v>
      </c>
      <c r="AR43">
        <f t="shared" si="52"/>
        <v>-5.1405900321868927</v>
      </c>
      <c r="AS43">
        <f t="shared" si="53"/>
        <v>8.372605577585319E-4</v>
      </c>
      <c r="AT43">
        <f t="shared" si="54"/>
        <v>7.1927860653649464E-2</v>
      </c>
      <c r="AU43">
        <f t="shared" si="55"/>
        <v>-5.0678249109754852</v>
      </c>
      <c r="AW43">
        <v>40</v>
      </c>
      <c r="AX43">
        <f>IF(Z43&gt;0, (R43*SUMPRODUCT(K43:$K$98, X43:$X$98)-K43*$AZ$3)/Z43, 0)</f>
        <v>64.184767550510102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40"/>
        <v>50000</v>
      </c>
      <c r="S44">
        <f t="shared" si="41"/>
        <v>64.899323530810662</v>
      </c>
      <c r="U44">
        <f t="shared" si="34"/>
        <v>6.4359999999999999E-3</v>
      </c>
      <c r="V44">
        <f t="shared" si="57"/>
        <v>0.01</v>
      </c>
      <c r="W44">
        <f t="shared" si="35"/>
        <v>0.58188837322588904</v>
      </c>
      <c r="X44">
        <f t="shared" si="36"/>
        <v>3.7450335700818216E-3</v>
      </c>
      <c r="Y44">
        <f t="shared" si="37"/>
        <v>5.8188837322588902E-3</v>
      </c>
      <c r="Z44">
        <f t="shared" si="38"/>
        <v>0.5723244559235483</v>
      </c>
      <c r="AB44">
        <f t="shared" si="58"/>
        <v>37.348369975848158</v>
      </c>
      <c r="AC44">
        <f t="shared" si="27"/>
        <v>37.14347002957755</v>
      </c>
      <c r="AE44">
        <f t="shared" si="42"/>
        <v>0</v>
      </c>
      <c r="AF44">
        <f t="shared" si="43"/>
        <v>0</v>
      </c>
      <c r="AG44">
        <f t="shared" si="44"/>
        <v>-7.1540556990443536</v>
      </c>
      <c r="AH44">
        <f t="shared" si="45"/>
        <v>-187.25167850409107</v>
      </c>
      <c r="AI44">
        <f t="shared" si="46"/>
        <v>-194.40573420313544</v>
      </c>
      <c r="AJ44">
        <f t="shared" si="47"/>
        <v>0.20489994627060781</v>
      </c>
      <c r="AK44">
        <f t="shared" si="59"/>
        <v>2.6143858983093713</v>
      </c>
      <c r="AL44">
        <f t="shared" si="39"/>
        <v>-191.58644835855546</v>
      </c>
      <c r="AN44">
        <f t="shared" si="48"/>
        <v>0</v>
      </c>
      <c r="AO44">
        <f t="shared" si="49"/>
        <v>0</v>
      </c>
      <c r="AP44">
        <f t="shared" si="50"/>
        <v>-0.17559321454639359</v>
      </c>
      <c r="AQ44">
        <f t="shared" si="51"/>
        <v>-4.5960117646460796</v>
      </c>
      <c r="AR44">
        <f t="shared" si="52"/>
        <v>-4.7716049791924728</v>
      </c>
      <c r="AS44">
        <f t="shared" si="53"/>
        <v>5.0291808925733514E-3</v>
      </c>
      <c r="AT44">
        <f t="shared" si="54"/>
        <v>6.4168975370184247E-2</v>
      </c>
      <c r="AU44">
        <f t="shared" si="55"/>
        <v>-4.7024068229297153</v>
      </c>
      <c r="AW44">
        <v>41</v>
      </c>
      <c r="AX44">
        <f>IF(Z44&gt;0, (R44*SUMPRODUCT(K44:$K$98, X44:$X$98)-K44*$AZ$3)/Z44, 0)</f>
        <v>64.899323530810662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40"/>
        <v>50000</v>
      </c>
      <c r="S45">
        <f t="shared" si="41"/>
        <v>65.356193958473767</v>
      </c>
      <c r="U45">
        <f t="shared" si="34"/>
        <v>6.8199999999999997E-3</v>
      </c>
      <c r="V45">
        <f t="shared" si="57"/>
        <v>0.01</v>
      </c>
      <c r="W45">
        <f t="shared" si="35"/>
        <v>0.5723244559235483</v>
      </c>
      <c r="X45">
        <f t="shared" si="36"/>
        <v>3.9032527893985993E-3</v>
      </c>
      <c r="Y45">
        <f t="shared" si="37"/>
        <v>5.7232445592354832E-3</v>
      </c>
      <c r="Z45">
        <f t="shared" si="38"/>
        <v>0.56269795857491423</v>
      </c>
      <c r="AB45">
        <f t="shared" si="58"/>
        <v>37.14347002957755</v>
      </c>
      <c r="AC45">
        <f t="shared" si="27"/>
        <v>36.775796920659332</v>
      </c>
      <c r="AE45">
        <f t="shared" si="42"/>
        <v>0</v>
      </c>
      <c r="AF45">
        <f t="shared" si="43"/>
        <v>0</v>
      </c>
      <c r="AG45">
        <f t="shared" si="44"/>
        <v>-7.033724482186428</v>
      </c>
      <c r="AH45">
        <f t="shared" si="45"/>
        <v>-195.16263946992996</v>
      </c>
      <c r="AI45">
        <f t="shared" si="46"/>
        <v>-202.19636395211637</v>
      </c>
      <c r="AJ45">
        <f t="shared" si="47"/>
        <v>0.36767310891821836</v>
      </c>
      <c r="AK45">
        <f t="shared" si="59"/>
        <v>2.6000429020704288</v>
      </c>
      <c r="AL45">
        <f t="shared" si="39"/>
        <v>-199.22864794112772</v>
      </c>
      <c r="AN45">
        <f t="shared" si="48"/>
        <v>0</v>
      </c>
      <c r="AO45">
        <f t="shared" si="49"/>
        <v>0</v>
      </c>
      <c r="AP45">
        <f t="shared" si="50"/>
        <v>-0.15414262203368145</v>
      </c>
      <c r="AQ45">
        <f t="shared" si="51"/>
        <v>-4.2769490114514435</v>
      </c>
      <c r="AR45">
        <f t="shared" si="52"/>
        <v>-4.4310916334851242</v>
      </c>
      <c r="AS45">
        <f t="shared" si="53"/>
        <v>8.0574803865949025E-3</v>
      </c>
      <c r="AT45">
        <f t="shared" si="54"/>
        <v>5.6979404203307236E-2</v>
      </c>
      <c r="AU45">
        <f t="shared" si="55"/>
        <v>-4.3660547488952224</v>
      </c>
      <c r="AW45">
        <v>42</v>
      </c>
      <c r="AX45">
        <f>IF(Z45&gt;0, (R45*SUMPRODUCT(K45:$K$98, X45:$X$98)-K45*$AZ$3)/Z45, 0)</f>
        <v>65.356193958473767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40"/>
        <v>50000</v>
      </c>
      <c r="S46">
        <f t="shared" si="41"/>
        <v>65.594691197601179</v>
      </c>
      <c r="U46">
        <f t="shared" si="34"/>
        <v>7.2269999999999999E-3</v>
      </c>
      <c r="V46">
        <f t="shared" si="57"/>
        <v>0.01</v>
      </c>
      <c r="W46">
        <f t="shared" si="35"/>
        <v>0.56269795857491423</v>
      </c>
      <c r="X46">
        <f t="shared" si="36"/>
        <v>4.0666181466209048E-3</v>
      </c>
      <c r="Y46">
        <f t="shared" si="37"/>
        <v>5.6269795857491426E-3</v>
      </c>
      <c r="Z46">
        <f t="shared" si="38"/>
        <v>0.55300436084254423</v>
      </c>
      <c r="AB46">
        <f t="shared" si="58"/>
        <v>36.775796920659332</v>
      </c>
      <c r="AC46">
        <f t="shared" si="27"/>
        <v>36.274150280393499</v>
      </c>
      <c r="AE46">
        <f t="shared" si="42"/>
        <v>0</v>
      </c>
      <c r="AF46">
        <f t="shared" si="43"/>
        <v>0</v>
      </c>
      <c r="AG46">
        <f t="shared" si="44"/>
        <v>-6.9125545105318027</v>
      </c>
      <c r="AH46">
        <f t="shared" si="45"/>
        <v>-203.33090733104524</v>
      </c>
      <c r="AI46">
        <f t="shared" si="46"/>
        <v>-210.24346184157704</v>
      </c>
      <c r="AJ46">
        <f t="shared" si="47"/>
        <v>0.50164664026583239</v>
      </c>
      <c r="AK46">
        <f t="shared" si="59"/>
        <v>2.5743057844461537</v>
      </c>
      <c r="AL46">
        <f t="shared" si="39"/>
        <v>-207.16750941686507</v>
      </c>
      <c r="AN46">
        <f t="shared" si="48"/>
        <v>0</v>
      </c>
      <c r="AO46">
        <f t="shared" si="49"/>
        <v>0</v>
      </c>
      <c r="AP46">
        <f t="shared" si="50"/>
        <v>-0.13525643489634573</v>
      </c>
      <c r="AQ46">
        <f t="shared" si="51"/>
        <v>-3.9785311765621989</v>
      </c>
      <c r="AR46">
        <f t="shared" si="52"/>
        <v>-4.1137876114585445</v>
      </c>
      <c r="AS46">
        <f t="shared" si="53"/>
        <v>9.8156095603600755E-3</v>
      </c>
      <c r="AT46">
        <f t="shared" si="54"/>
        <v>5.037087551450499E-2</v>
      </c>
      <c r="AU46">
        <f t="shared" si="55"/>
        <v>-4.05360112638368</v>
      </c>
      <c r="AW46">
        <v>43</v>
      </c>
      <c r="AX46">
        <f>IF(Z46&gt;0, (R46*SUMPRODUCT(K46:$K$98, X46:$X$98)-K46*$AZ$3)/Z46, 0)</f>
        <v>65.594691197601179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40"/>
        <v>50000</v>
      </c>
      <c r="S47">
        <f t="shared" si="41"/>
        <v>65.656947538410876</v>
      </c>
      <c r="U47">
        <f t="shared" si="34"/>
        <v>7.6860000000000001E-3</v>
      </c>
      <c r="V47">
        <f t="shared" si="57"/>
        <v>0.01</v>
      </c>
      <c r="W47">
        <f t="shared" si="35"/>
        <v>0.55300436084254423</v>
      </c>
      <c r="X47">
        <f t="shared" si="36"/>
        <v>4.2503915174357948E-3</v>
      </c>
      <c r="Y47">
        <f t="shared" si="37"/>
        <v>5.5300436084254421E-3</v>
      </c>
      <c r="Z47">
        <f t="shared" si="38"/>
        <v>0.54322392571668299</v>
      </c>
      <c r="AB47">
        <f t="shared" si="58"/>
        <v>36.274150280393499</v>
      </c>
      <c r="AC47">
        <f t="shared" si="27"/>
        <v>35.666424792389861</v>
      </c>
      <c r="AE47">
        <f t="shared" si="42"/>
        <v>0</v>
      </c>
      <c r="AF47">
        <f t="shared" si="43"/>
        <v>0</v>
      </c>
      <c r="AG47">
        <f t="shared" si="44"/>
        <v>-6.790299071458537</v>
      </c>
      <c r="AH47">
        <f t="shared" si="45"/>
        <v>-212.51957587178973</v>
      </c>
      <c r="AI47">
        <f t="shared" si="46"/>
        <v>-219.30987494324827</v>
      </c>
      <c r="AJ47">
        <f t="shared" si="47"/>
        <v>0.60772548800363779</v>
      </c>
      <c r="AK47">
        <f t="shared" si="59"/>
        <v>2.5391905196275451</v>
      </c>
      <c r="AL47">
        <f t="shared" si="39"/>
        <v>-216.1629589356171</v>
      </c>
      <c r="AN47">
        <f t="shared" si="48"/>
        <v>0</v>
      </c>
      <c r="AO47">
        <f t="shared" si="49"/>
        <v>0</v>
      </c>
      <c r="AP47">
        <f t="shared" si="50"/>
        <v>-0.11862882998997228</v>
      </c>
      <c r="AQ47">
        <f t="shared" si="51"/>
        <v>-3.7127891379046898</v>
      </c>
      <c r="AR47">
        <f t="shared" si="52"/>
        <v>-3.8314179678946623</v>
      </c>
      <c r="AS47">
        <f t="shared" si="53"/>
        <v>1.0617170589729406E-2</v>
      </c>
      <c r="AT47">
        <f t="shared" si="54"/>
        <v>4.4360520397571226E-2</v>
      </c>
      <c r="AU47">
        <f t="shared" si="55"/>
        <v>-3.7764402769073615</v>
      </c>
      <c r="AW47">
        <v>44</v>
      </c>
      <c r="AX47">
        <f>IF(Z47&gt;0, (R47*SUMPRODUCT(K47:$K$98, X47:$X$98)-K47*$AZ$3)/Z47, 0)</f>
        <v>65.656947538410876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40"/>
        <v>50000</v>
      </c>
      <c r="S48">
        <f t="shared" si="41"/>
        <v>65.55587558837783</v>
      </c>
      <c r="U48">
        <f t="shared" si="34"/>
        <v>8.2030000000000002E-3</v>
      </c>
      <c r="V48">
        <f t="shared" si="57"/>
        <v>0.01</v>
      </c>
      <c r="W48">
        <f t="shared" si="35"/>
        <v>0.54322392571668299</v>
      </c>
      <c r="X48">
        <f t="shared" si="36"/>
        <v>4.4560658626539504E-3</v>
      </c>
      <c r="Y48">
        <f t="shared" si="37"/>
        <v>5.4322392571668297E-3</v>
      </c>
      <c r="Z48">
        <f t="shared" si="38"/>
        <v>0.53333562059686224</v>
      </c>
      <c r="AB48">
        <f t="shared" si="58"/>
        <v>35.666424792389861</v>
      </c>
      <c r="AC48">
        <f t="shared" si="27"/>
        <v>34.963283590698182</v>
      </c>
      <c r="AE48">
        <f t="shared" si="42"/>
        <v>0</v>
      </c>
      <c r="AF48">
        <f t="shared" si="43"/>
        <v>0</v>
      </c>
      <c r="AG48">
        <f t="shared" si="44"/>
        <v>-6.6666952574607778</v>
      </c>
      <c r="AH48">
        <f t="shared" si="45"/>
        <v>-222.80329313269752</v>
      </c>
      <c r="AI48">
        <f t="shared" si="46"/>
        <v>-229.46998839015831</v>
      </c>
      <c r="AJ48">
        <f t="shared" si="47"/>
        <v>0.70314120169167893</v>
      </c>
      <c r="AK48">
        <f t="shared" si="59"/>
        <v>2.4966497354672907</v>
      </c>
      <c r="AL48">
        <f t="shared" si="39"/>
        <v>-226.27019745299933</v>
      </c>
      <c r="AN48">
        <f t="shared" si="48"/>
        <v>0</v>
      </c>
      <c r="AO48">
        <f t="shared" si="49"/>
        <v>0</v>
      </c>
      <c r="AP48">
        <f t="shared" si="50"/>
        <v>-0.10399056196220073</v>
      </c>
      <c r="AQ48">
        <f t="shared" si="51"/>
        <v>-3.4754010443133661</v>
      </c>
      <c r="AR48">
        <f t="shared" si="52"/>
        <v>-3.5793916062755673</v>
      </c>
      <c r="AS48">
        <f t="shared" si="53"/>
        <v>1.0967960268000147E-2</v>
      </c>
      <c r="AT48">
        <f t="shared" si="54"/>
        <v>3.894403433597337E-2</v>
      </c>
      <c r="AU48">
        <f t="shared" si="55"/>
        <v>-3.5294796116715936</v>
      </c>
      <c r="AW48">
        <v>45</v>
      </c>
      <c r="AX48">
        <f>IF(Z48&gt;0, (R48*SUMPRODUCT(K48:$K$98, X48:$X$98)-K48*$AZ$3)/Z48, 0)</f>
        <v>65.55587558837783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40"/>
        <v>50000</v>
      </c>
      <c r="S49">
        <f t="shared" si="41"/>
        <v>65.305392936164466</v>
      </c>
      <c r="U49">
        <f t="shared" si="34"/>
        <v>8.7950000000000007E-3</v>
      </c>
      <c r="V49">
        <f t="shared" si="57"/>
        <v>0.01</v>
      </c>
      <c r="W49">
        <f t="shared" si="35"/>
        <v>0.53333562059686224</v>
      </c>
      <c r="X49">
        <f t="shared" si="36"/>
        <v>4.6906867831494042E-3</v>
      </c>
      <c r="Y49">
        <f t="shared" si="37"/>
        <v>5.3333562059686224E-3</v>
      </c>
      <c r="Z49">
        <f t="shared" si="38"/>
        <v>0.52331157760774416</v>
      </c>
      <c r="AB49">
        <f t="shared" si="58"/>
        <v>34.963283590698182</v>
      </c>
      <c r="AC49">
        <f t="shared" si="27"/>
        <v>34.175068203717856</v>
      </c>
      <c r="AE49">
        <f t="shared" si="42"/>
        <v>0</v>
      </c>
      <c r="AF49">
        <f t="shared" si="43"/>
        <v>0</v>
      </c>
      <c r="AG49">
        <f t="shared" si="44"/>
        <v>-6.5413947200968021</v>
      </c>
      <c r="AH49">
        <f t="shared" si="45"/>
        <v>-234.53433915747021</v>
      </c>
      <c r="AI49">
        <f t="shared" si="46"/>
        <v>-241.07573387756702</v>
      </c>
      <c r="AJ49">
        <f t="shared" si="47"/>
        <v>0.78821538698032612</v>
      </c>
      <c r="AK49">
        <f t="shared" si="59"/>
        <v>2.4474298513488728</v>
      </c>
      <c r="AL49">
        <f t="shared" si="39"/>
        <v>-237.84008863923782</v>
      </c>
      <c r="AN49">
        <f t="shared" si="48"/>
        <v>0</v>
      </c>
      <c r="AO49">
        <f t="shared" si="49"/>
        <v>0</v>
      </c>
      <c r="AP49">
        <f t="shared" si="50"/>
        <v>-9.110362441975102E-2</v>
      </c>
      <c r="AQ49">
        <f t="shared" si="51"/>
        <v>-3.2664178302055555</v>
      </c>
      <c r="AR49">
        <f t="shared" si="52"/>
        <v>-3.3575214546253065</v>
      </c>
      <c r="AS49">
        <f t="shared" si="53"/>
        <v>1.0977670917290508E-2</v>
      </c>
      <c r="AT49">
        <f t="shared" si="54"/>
        <v>3.4085961711797633E-2</v>
      </c>
      <c r="AU49">
        <f t="shared" si="55"/>
        <v>-3.3124578219962184</v>
      </c>
      <c r="AW49">
        <v>46</v>
      </c>
      <c r="AX49">
        <f>IF(Z49&gt;0, (R49*SUMPRODUCT(K49:$K$98, X49:$X$98)-K49*$AZ$3)/Z49, 0)</f>
        <v>65.305392936164466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40"/>
        <v>50000</v>
      </c>
      <c r="S50">
        <f t="shared" si="41"/>
        <v>64.912729374767508</v>
      </c>
      <c r="U50">
        <f t="shared" si="34"/>
        <v>9.4780000000000003E-3</v>
      </c>
      <c r="V50">
        <f t="shared" si="57"/>
        <v>0.01</v>
      </c>
      <c r="W50">
        <f t="shared" si="35"/>
        <v>0.52331157760774416</v>
      </c>
      <c r="X50">
        <f t="shared" si="36"/>
        <v>4.9599471325661995E-3</v>
      </c>
      <c r="Y50">
        <f t="shared" si="37"/>
        <v>5.2331157760774419E-3</v>
      </c>
      <c r="Z50">
        <f t="shared" si="38"/>
        <v>0.51311851469910053</v>
      </c>
      <c r="AB50">
        <f t="shared" si="58"/>
        <v>34.175068203717856</v>
      </c>
      <c r="AC50">
        <f t="shared" si="27"/>
        <v>33.307923281845376</v>
      </c>
      <c r="AE50">
        <f t="shared" si="42"/>
        <v>0</v>
      </c>
      <c r="AF50">
        <f t="shared" si="43"/>
        <v>0</v>
      </c>
      <c r="AG50">
        <f t="shared" si="44"/>
        <v>-6.4139814337387566</v>
      </c>
      <c r="AH50">
        <f t="shared" si="45"/>
        <v>-247.99735662830997</v>
      </c>
      <c r="AI50">
        <f t="shared" si="46"/>
        <v>-254.41133806204874</v>
      </c>
      <c r="AJ50">
        <f t="shared" si="47"/>
        <v>0.86714492187248027</v>
      </c>
      <c r="AK50">
        <f t="shared" si="59"/>
        <v>2.39225477426025</v>
      </c>
      <c r="AL50">
        <f t="shared" si="39"/>
        <v>-251.15193836591604</v>
      </c>
      <c r="AN50">
        <f t="shared" si="48"/>
        <v>0</v>
      </c>
      <c r="AO50">
        <f t="shared" si="49"/>
        <v>0</v>
      </c>
      <c r="AP50">
        <f t="shared" si="50"/>
        <v>-7.9758132163663481E-2</v>
      </c>
      <c r="AQ50">
        <f t="shared" si="51"/>
        <v>-3.0838576866085718</v>
      </c>
      <c r="AR50">
        <f t="shared" si="52"/>
        <v>-3.1636158187722354</v>
      </c>
      <c r="AS50">
        <f t="shared" si="53"/>
        <v>1.078298401675291E-2</v>
      </c>
      <c r="AT50">
        <f t="shared" si="54"/>
        <v>2.974778995320294E-2</v>
      </c>
      <c r="AU50">
        <f t="shared" si="55"/>
        <v>-3.1230850448022802</v>
      </c>
      <c r="AW50">
        <v>47</v>
      </c>
      <c r="AX50">
        <f>IF(Z50&gt;0, (R50*SUMPRODUCT(K50:$K$98, X50:$X$98)-K50*$AZ$3)/Z50, 0)</f>
        <v>64.912729374767508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40"/>
        <v>50000</v>
      </c>
      <c r="S51">
        <f t="shared" si="41"/>
        <v>64.382285831006897</v>
      </c>
      <c r="U51">
        <f t="shared" si="34"/>
        <v>1.0265E-2</v>
      </c>
      <c r="V51">
        <f t="shared" si="57"/>
        <v>0.01</v>
      </c>
      <c r="W51">
        <f t="shared" si="35"/>
        <v>0.51311851469910053</v>
      </c>
      <c r="X51">
        <f t="shared" si="36"/>
        <v>5.2671615533862667E-3</v>
      </c>
      <c r="Y51">
        <f t="shared" si="37"/>
        <v>5.1311851469910052E-3</v>
      </c>
      <c r="Z51">
        <f t="shared" si="38"/>
        <v>0.50272016799872332</v>
      </c>
      <c r="AB51">
        <f t="shared" si="58"/>
        <v>33.307923281845376</v>
      </c>
      <c r="AC51">
        <f t="shared" si="27"/>
        <v>32.366273549105614</v>
      </c>
      <c r="AE51">
        <f t="shared" si="42"/>
        <v>0</v>
      </c>
      <c r="AF51">
        <f t="shared" si="43"/>
        <v>0</v>
      </c>
      <c r="AG51">
        <f t="shared" si="44"/>
        <v>-6.2840020999840416</v>
      </c>
      <c r="AH51">
        <f t="shared" si="45"/>
        <v>-263.35807766931333</v>
      </c>
      <c r="AI51">
        <f t="shared" si="46"/>
        <v>-269.64207976929737</v>
      </c>
      <c r="AJ51">
        <f t="shared" si="47"/>
        <v>0.94164973273976216</v>
      </c>
      <c r="AK51">
        <f t="shared" si="59"/>
        <v>2.3315546297291765</v>
      </c>
      <c r="AL51">
        <f t="shared" si="39"/>
        <v>-266.36887540682841</v>
      </c>
      <c r="AN51">
        <f t="shared" si="48"/>
        <v>0</v>
      </c>
      <c r="AO51">
        <f t="shared" si="49"/>
        <v>0</v>
      </c>
      <c r="AP51">
        <f t="shared" si="50"/>
        <v>-6.9769494299434687E-2</v>
      </c>
      <c r="AQ51">
        <f t="shared" si="51"/>
        <v>-2.9239900952143056</v>
      </c>
      <c r="AR51">
        <f t="shared" si="52"/>
        <v>-2.9937595895137403</v>
      </c>
      <c r="AS51">
        <f t="shared" si="53"/>
        <v>1.0454870099521112E-2</v>
      </c>
      <c r="AT51">
        <f t="shared" si="54"/>
        <v>2.5886590242884141E-2</v>
      </c>
      <c r="AU51">
        <f t="shared" si="55"/>
        <v>-2.9574181291713346</v>
      </c>
      <c r="AW51">
        <v>48</v>
      </c>
      <c r="AX51">
        <f>IF(Z51&gt;0, (R51*SUMPRODUCT(K51:$K$98, X51:$X$98)-K51*$AZ$3)/Z51, 0)</f>
        <v>64.382285831006897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40"/>
        <v>50000</v>
      </c>
      <c r="S52">
        <f t="shared" si="41"/>
        <v>63.721777692922345</v>
      </c>
      <c r="U52">
        <f t="shared" si="34"/>
        <v>1.1204E-2</v>
      </c>
      <c r="V52">
        <f t="shared" si="57"/>
        <v>0.01</v>
      </c>
      <c r="W52">
        <f t="shared" si="35"/>
        <v>0.50272016799872332</v>
      </c>
      <c r="X52">
        <f t="shared" si="36"/>
        <v>5.6324767622576962E-3</v>
      </c>
      <c r="Y52">
        <f t="shared" si="37"/>
        <v>5.0272016799872334E-3</v>
      </c>
      <c r="Z52">
        <f t="shared" si="38"/>
        <v>0.49206048955647841</v>
      </c>
      <c r="AB52">
        <f t="shared" si="58"/>
        <v>32.366273549105614</v>
      </c>
      <c r="AC52">
        <f t="shared" si="27"/>
        <v>31.354969126988454</v>
      </c>
      <c r="AE52">
        <f t="shared" si="42"/>
        <v>0</v>
      </c>
      <c r="AF52">
        <f t="shared" si="43"/>
        <v>0</v>
      </c>
      <c r="AG52">
        <f t="shared" si="44"/>
        <v>-6.1507561194559806</v>
      </c>
      <c r="AH52">
        <f t="shared" si="45"/>
        <v>-281.62383811288481</v>
      </c>
      <c r="AI52">
        <f t="shared" si="46"/>
        <v>-287.7745942323408</v>
      </c>
      <c r="AJ52">
        <f t="shared" si="47"/>
        <v>1.0113044221171599</v>
      </c>
      <c r="AK52">
        <f t="shared" si="59"/>
        <v>2.2656391484373932</v>
      </c>
      <c r="AL52">
        <f t="shared" si="39"/>
        <v>-284.49765066178622</v>
      </c>
      <c r="AN52">
        <f t="shared" si="48"/>
        <v>0</v>
      </c>
      <c r="AO52">
        <f t="shared" si="49"/>
        <v>0</v>
      </c>
      <c r="AP52">
        <f t="shared" si="50"/>
        <v>-6.0973305305633461E-2</v>
      </c>
      <c r="AQ52">
        <f t="shared" si="51"/>
        <v>-2.7917764790388078</v>
      </c>
      <c r="AR52">
        <f t="shared" si="52"/>
        <v>-2.8527497843444416</v>
      </c>
      <c r="AS52">
        <f t="shared" si="53"/>
        <v>1.0025202119725844E-2</v>
      </c>
      <c r="AT52">
        <f t="shared" si="54"/>
        <v>2.2459597621355055E-2</v>
      </c>
      <c r="AU52">
        <f t="shared" si="55"/>
        <v>-2.8202649846033601</v>
      </c>
      <c r="AW52">
        <v>49</v>
      </c>
      <c r="AX52">
        <f>IF(Z52&gt;0, (R52*SUMPRODUCT(K52:$K$98, X52:$X$98)-K52*$AZ$3)/Z52, 0)</f>
        <v>63.721777692922345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40"/>
        <v>50000</v>
      </c>
      <c r="S53">
        <f t="shared" si="41"/>
        <v>62.920946277907845</v>
      </c>
      <c r="U53">
        <f t="shared" si="34"/>
        <v>1.2285000000000001E-2</v>
      </c>
      <c r="V53">
        <f t="shared" si="57"/>
        <v>0.01</v>
      </c>
      <c r="W53">
        <f t="shared" si="35"/>
        <v>0.49206048955647841</v>
      </c>
      <c r="X53">
        <f t="shared" si="36"/>
        <v>6.044963114201338E-3</v>
      </c>
      <c r="Y53">
        <f t="shared" si="37"/>
        <v>4.9206048955647841E-3</v>
      </c>
      <c r="Z53">
        <f t="shared" si="38"/>
        <v>0.4810949215467123</v>
      </c>
      <c r="AB53">
        <f t="shared" si="58"/>
        <v>31.354969126988454</v>
      </c>
      <c r="AC53">
        <f t="shared" si="27"/>
        <v>30.270947713214973</v>
      </c>
      <c r="AE53">
        <f t="shared" si="42"/>
        <v>0</v>
      </c>
      <c r="AF53">
        <f t="shared" si="43"/>
        <v>0</v>
      </c>
      <c r="AG53">
        <f t="shared" si="44"/>
        <v>-6.0136865193339037</v>
      </c>
      <c r="AH53">
        <f t="shared" si="45"/>
        <v>-302.2481557100669</v>
      </c>
      <c r="AI53">
        <f t="shared" si="46"/>
        <v>-308.26184222940083</v>
      </c>
      <c r="AJ53">
        <f t="shared" si="47"/>
        <v>1.0840214137734812</v>
      </c>
      <c r="AK53">
        <f t="shared" si="59"/>
        <v>2.1948478388891921</v>
      </c>
      <c r="AL53">
        <f t="shared" si="39"/>
        <v>-304.98297297673815</v>
      </c>
      <c r="AN53">
        <f t="shared" si="48"/>
        <v>0</v>
      </c>
      <c r="AO53">
        <f t="shared" si="49"/>
        <v>0</v>
      </c>
      <c r="AP53">
        <f t="shared" si="50"/>
        <v>-5.322724571151554E-2</v>
      </c>
      <c r="AQ53">
        <f t="shared" si="51"/>
        <v>-2.6752037702846678</v>
      </c>
      <c r="AR53">
        <f t="shared" si="52"/>
        <v>-2.7284310159961835</v>
      </c>
      <c r="AS53">
        <f t="shared" si="53"/>
        <v>9.5946927000538969E-3</v>
      </c>
      <c r="AT53">
        <f t="shared" si="54"/>
        <v>1.9426637029441286E-2</v>
      </c>
      <c r="AU53">
        <f t="shared" si="55"/>
        <v>-2.6994096862666885</v>
      </c>
      <c r="AW53">
        <v>50</v>
      </c>
      <c r="AX53">
        <f>IF(Z53&gt;0, (R53*SUMPRODUCT(K53:$K$98, X53:$X$98)-K53*$AZ$3)/Z53, 0)</f>
        <v>62.920946277907845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40"/>
        <v>50000</v>
      </c>
      <c r="S54">
        <f t="shared" si="41"/>
        <v>61.988144548609</v>
      </c>
      <c r="U54">
        <f t="shared" si="34"/>
        <v>1.3528E-2</v>
      </c>
      <c r="V54">
        <f t="shared" si="57"/>
        <v>0.01</v>
      </c>
      <c r="W54">
        <f t="shared" si="35"/>
        <v>0.4810949215467123</v>
      </c>
      <c r="X54">
        <f t="shared" si="36"/>
        <v>6.5082520986839238E-3</v>
      </c>
      <c r="Y54">
        <f t="shared" si="37"/>
        <v>4.8109492154671234E-3</v>
      </c>
      <c r="Z54">
        <f t="shared" si="38"/>
        <v>0.46977572023256126</v>
      </c>
      <c r="AB54">
        <f t="shared" si="58"/>
        <v>30.270947713214973</v>
      </c>
      <c r="AC54">
        <f t="shared" si="27"/>
        <v>29.12052525120291</v>
      </c>
      <c r="AE54">
        <f t="shared" si="42"/>
        <v>0</v>
      </c>
      <c r="AF54">
        <f t="shared" si="43"/>
        <v>0</v>
      </c>
      <c r="AG54">
        <f t="shared" si="44"/>
        <v>-5.8721965029070153</v>
      </c>
      <c r="AH54">
        <f t="shared" si="45"/>
        <v>-325.41260493419617</v>
      </c>
      <c r="AI54">
        <f t="shared" si="46"/>
        <v>-331.28480143710317</v>
      </c>
      <c r="AJ54">
        <f t="shared" si="47"/>
        <v>1.1504224620120631</v>
      </c>
      <c r="AK54">
        <f t="shared" si="59"/>
        <v>2.1189663399250485</v>
      </c>
      <c r="AL54">
        <f t="shared" si="39"/>
        <v>-328.01541263516606</v>
      </c>
      <c r="AN54">
        <f t="shared" si="48"/>
        <v>0</v>
      </c>
      <c r="AO54">
        <f t="shared" si="49"/>
        <v>0</v>
      </c>
      <c r="AP54">
        <f t="shared" si="50"/>
        <v>-4.6406174173584822E-2</v>
      </c>
      <c r="AQ54">
        <f t="shared" si="51"/>
        <v>-2.5716363570906506</v>
      </c>
      <c r="AR54">
        <f t="shared" si="52"/>
        <v>-2.6180425312642353</v>
      </c>
      <c r="AS54">
        <f t="shared" si="53"/>
        <v>9.0914371000539781E-3</v>
      </c>
      <c r="AT54">
        <f t="shared" si="54"/>
        <v>1.6745543339676355E-2</v>
      </c>
      <c r="AU54">
        <f t="shared" si="55"/>
        <v>-2.592205550824505</v>
      </c>
      <c r="AW54">
        <v>51</v>
      </c>
      <c r="AX54">
        <f>IF(Z54&gt;0, (R54*SUMPRODUCT(K54:$K$98, X54:$X$98)-K54*$AZ$3)/Z54, 0)</f>
        <v>61.988144548609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40"/>
        <v>50000</v>
      </c>
      <c r="S55">
        <f t="shared" si="41"/>
        <v>60.933041033549948</v>
      </c>
      <c r="U55">
        <f t="shared" si="34"/>
        <v>1.4963000000000001E-2</v>
      </c>
      <c r="V55">
        <f t="shared" si="57"/>
        <v>0.01</v>
      </c>
      <c r="W55">
        <f t="shared" si="35"/>
        <v>0.46977572023256126</v>
      </c>
      <c r="X55">
        <f t="shared" si="36"/>
        <v>7.0292541018398148E-3</v>
      </c>
      <c r="Y55">
        <f t="shared" si="37"/>
        <v>4.6977572023256123E-3</v>
      </c>
      <c r="Z55">
        <f t="shared" si="38"/>
        <v>0.45804870892839583</v>
      </c>
      <c r="AB55">
        <f t="shared" si="58"/>
        <v>29.12052525120291</v>
      </c>
      <c r="AC55">
        <f t="shared" si="27"/>
        <v>27.91030077649852</v>
      </c>
      <c r="AE55">
        <f t="shared" si="42"/>
        <v>0</v>
      </c>
      <c r="AF55">
        <f t="shared" si="43"/>
        <v>0</v>
      </c>
      <c r="AG55">
        <f t="shared" si="44"/>
        <v>-5.7256088616049476</v>
      </c>
      <c r="AH55">
        <f t="shared" si="45"/>
        <v>-351.46270509199076</v>
      </c>
      <c r="AI55">
        <f t="shared" si="46"/>
        <v>-357.1883139535957</v>
      </c>
      <c r="AJ55">
        <f t="shared" si="47"/>
        <v>1.2102244747043898</v>
      </c>
      <c r="AK55">
        <f t="shared" si="59"/>
        <v>2.0384367675842037</v>
      </c>
      <c r="AL55">
        <f t="shared" si="39"/>
        <v>-353.93965271130713</v>
      </c>
      <c r="AN55">
        <f t="shared" si="48"/>
        <v>0</v>
      </c>
      <c r="AO55">
        <f t="shared" si="49"/>
        <v>0</v>
      </c>
      <c r="AP55">
        <f t="shared" si="50"/>
        <v>-4.039976504258002E-2</v>
      </c>
      <c r="AQ55">
        <f t="shared" si="51"/>
        <v>-2.4799128005691062</v>
      </c>
      <c r="AR55">
        <f t="shared" si="52"/>
        <v>-2.5203125656116865</v>
      </c>
      <c r="AS55">
        <f t="shared" si="53"/>
        <v>8.5393161860399976E-3</v>
      </c>
      <c r="AT55">
        <f t="shared" si="54"/>
        <v>1.438316316310051E-2</v>
      </c>
      <c r="AU55">
        <f t="shared" si="55"/>
        <v>-2.4973900862625462</v>
      </c>
      <c r="AW55">
        <v>52</v>
      </c>
      <c r="AX55">
        <f>IF(Z55&gt;0, (R55*SUMPRODUCT(K55:$K$98, X55:$X$98)-K55*$AZ$3)/Z55, 0)</f>
        <v>60.933041033549948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40"/>
        <v>50000</v>
      </c>
      <c r="S56">
        <f t="shared" si="41"/>
        <v>59.760424049120161</v>
      </c>
      <c r="U56">
        <f t="shared" si="34"/>
        <v>1.6567999999999999E-2</v>
      </c>
      <c r="V56">
        <f t="shared" si="57"/>
        <v>0.01</v>
      </c>
      <c r="W56">
        <f t="shared" si="35"/>
        <v>0.45804870892839583</v>
      </c>
      <c r="X56">
        <f t="shared" si="36"/>
        <v>7.5889510095256615E-3</v>
      </c>
      <c r="Y56">
        <f t="shared" si="37"/>
        <v>4.5804870892839581E-3</v>
      </c>
      <c r="Z56">
        <f t="shared" si="38"/>
        <v>0.44587927082958623</v>
      </c>
      <c r="AB56">
        <f t="shared" si="58"/>
        <v>27.91030077649852</v>
      </c>
      <c r="AC56">
        <f t="shared" si="27"/>
        <v>26.645934299488566</v>
      </c>
      <c r="AE56">
        <f t="shared" si="42"/>
        <v>0</v>
      </c>
      <c r="AF56">
        <f t="shared" si="43"/>
        <v>0</v>
      </c>
      <c r="AG56">
        <f t="shared" si="44"/>
        <v>-5.5734908853698277</v>
      </c>
      <c r="AH56">
        <f t="shared" si="45"/>
        <v>-379.44755047628308</v>
      </c>
      <c r="AI56">
        <f t="shared" si="46"/>
        <v>-385.02104136165292</v>
      </c>
      <c r="AJ56">
        <f t="shared" si="47"/>
        <v>1.2643664770099541</v>
      </c>
      <c r="AK56">
        <f t="shared" si="59"/>
        <v>1.9537210543548966</v>
      </c>
      <c r="AL56">
        <f t="shared" si="39"/>
        <v>-381.80295383028806</v>
      </c>
      <c r="AN56">
        <f t="shared" si="48"/>
        <v>0</v>
      </c>
      <c r="AO56">
        <f t="shared" si="49"/>
        <v>0</v>
      </c>
      <c r="AP56">
        <f t="shared" si="50"/>
        <v>-3.511287864725781E-2</v>
      </c>
      <c r="AQ56">
        <f t="shared" si="51"/>
        <v>-2.3905118115195201</v>
      </c>
      <c r="AR56">
        <f t="shared" si="52"/>
        <v>-2.425624690166778</v>
      </c>
      <c r="AS56">
        <f t="shared" si="53"/>
        <v>7.9654829596021749E-3</v>
      </c>
      <c r="AT56">
        <f t="shared" si="54"/>
        <v>1.2308402705426526E-2</v>
      </c>
      <c r="AU56">
        <f t="shared" si="55"/>
        <v>-2.4053508045017495</v>
      </c>
      <c r="AW56">
        <v>53</v>
      </c>
      <c r="AX56">
        <f>IF(Z56&gt;0, (R56*SUMPRODUCT(K56:$K$98, X56:$X$98)-K56*$AZ$3)/Z56, 0)</f>
        <v>59.760424049120161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40"/>
        <v>50000</v>
      </c>
      <c r="S57">
        <f t="shared" si="41"/>
        <v>58.491640417950919</v>
      </c>
      <c r="U57">
        <f t="shared" si="34"/>
        <v>1.8353999999999999E-2</v>
      </c>
      <c r="V57">
        <f t="shared" si="57"/>
        <v>0.01</v>
      </c>
      <c r="W57">
        <f t="shared" si="35"/>
        <v>0.44587927082958623</v>
      </c>
      <c r="X57">
        <f t="shared" si="36"/>
        <v>8.1836681368062259E-3</v>
      </c>
      <c r="Y57">
        <f t="shared" si="37"/>
        <v>4.4587927082958626E-3</v>
      </c>
      <c r="Z57">
        <f t="shared" si="38"/>
        <v>0.43323680998448416</v>
      </c>
      <c r="AB57">
        <f t="shared" si="58"/>
        <v>26.645934299488566</v>
      </c>
      <c r="AC57">
        <f t="shared" si="27"/>
        <v>25.340731705432574</v>
      </c>
      <c r="AE57">
        <f t="shared" si="42"/>
        <v>0</v>
      </c>
      <c r="AF57">
        <f t="shared" si="43"/>
        <v>0</v>
      </c>
      <c r="AG57">
        <f t="shared" si="44"/>
        <v>-5.4154601248060521</v>
      </c>
      <c r="AH57">
        <f t="shared" si="45"/>
        <v>-409.18340684031131</v>
      </c>
      <c r="AI57">
        <f t="shared" si="46"/>
        <v>-414.59886696511734</v>
      </c>
      <c r="AJ57">
        <f t="shared" si="47"/>
        <v>1.3052025940559915</v>
      </c>
      <c r="AK57">
        <f t="shared" si="59"/>
        <v>1.8652154009641997</v>
      </c>
      <c r="AL57">
        <f t="shared" si="39"/>
        <v>-411.42844897009718</v>
      </c>
      <c r="AN57">
        <f t="shared" si="48"/>
        <v>0</v>
      </c>
      <c r="AO57">
        <f t="shared" si="49"/>
        <v>0</v>
      </c>
      <c r="AP57">
        <f t="shared" si="50"/>
        <v>-3.0461864362583451E-2</v>
      </c>
      <c r="AQ57">
        <f t="shared" si="51"/>
        <v>-2.3016491953277498</v>
      </c>
      <c r="AR57">
        <f t="shared" si="52"/>
        <v>-2.3321110596903329</v>
      </c>
      <c r="AS57">
        <f t="shared" si="53"/>
        <v>7.3417407698574081E-3</v>
      </c>
      <c r="AT57">
        <f t="shared" si="54"/>
        <v>1.0491802587727118E-2</v>
      </c>
      <c r="AU57">
        <f t="shared" si="55"/>
        <v>-2.3142775163327487</v>
      </c>
      <c r="AW57">
        <v>54</v>
      </c>
      <c r="AX57">
        <f>IF(Z57&gt;0, (R57*SUMPRODUCT(K57:$K$98, X57:$X$98)-K57*$AZ$3)/Z57, 0)</f>
        <v>58.491640417950919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40"/>
        <v>50000</v>
      </c>
      <c r="S58">
        <f t="shared" si="41"/>
        <v>57.147409099365134</v>
      </c>
      <c r="U58">
        <f t="shared" si="34"/>
        <v>2.0303000000000002E-2</v>
      </c>
      <c r="V58">
        <f t="shared" si="57"/>
        <v>0.01</v>
      </c>
      <c r="W58">
        <f t="shared" si="35"/>
        <v>0.43323680998448416</v>
      </c>
      <c r="X58">
        <f t="shared" si="36"/>
        <v>8.7960069531149831E-3</v>
      </c>
      <c r="Y58">
        <f t="shared" si="37"/>
        <v>4.3323680998448421E-3</v>
      </c>
      <c r="Z58">
        <f t="shared" si="38"/>
        <v>0.42010843493152433</v>
      </c>
      <c r="AB58">
        <f t="shared" si="58"/>
        <v>25.340731705432574</v>
      </c>
      <c r="AC58">
        <f t="shared" si="27"/>
        <v>24.00810859712584</v>
      </c>
      <c r="AE58">
        <f t="shared" si="42"/>
        <v>0</v>
      </c>
      <c r="AF58">
        <f t="shared" si="43"/>
        <v>0</v>
      </c>
      <c r="AG58">
        <f t="shared" si="44"/>
        <v>-5.2513554366440545</v>
      </c>
      <c r="AH58">
        <f t="shared" si="45"/>
        <v>-439.80034765574914</v>
      </c>
      <c r="AI58">
        <f t="shared" si="46"/>
        <v>-445.05170309239321</v>
      </c>
      <c r="AJ58">
        <f t="shared" si="47"/>
        <v>1.3326231083067341</v>
      </c>
      <c r="AK58">
        <f t="shared" si="59"/>
        <v>1.7738512193802805</v>
      </c>
      <c r="AL58">
        <f t="shared" si="39"/>
        <v>-441.9452287647062</v>
      </c>
      <c r="AN58">
        <f t="shared" si="48"/>
        <v>0</v>
      </c>
      <c r="AO58">
        <f t="shared" si="49"/>
        <v>0</v>
      </c>
      <c r="AP58">
        <f t="shared" si="50"/>
        <v>-2.6373909363217932E-2</v>
      </c>
      <c r="AQ58">
        <f t="shared" si="51"/>
        <v>-2.2088115434054707</v>
      </c>
      <c r="AR58">
        <f t="shared" si="52"/>
        <v>-2.2351854527686887</v>
      </c>
      <c r="AS58">
        <f t="shared" si="53"/>
        <v>6.6928398768361349E-3</v>
      </c>
      <c r="AT58">
        <f t="shared" si="54"/>
        <v>8.9088220837831248E-3</v>
      </c>
      <c r="AU58">
        <f t="shared" si="55"/>
        <v>-2.2195837908080698</v>
      </c>
      <c r="AW58">
        <v>55</v>
      </c>
      <c r="AX58">
        <f>IF(Z58&gt;0, (R58*SUMPRODUCT(K58:$K$98, X58:$X$98)-K58*$AZ$3)/Z58, 0)</f>
        <v>57.147409099365134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40"/>
        <v>50000</v>
      </c>
      <c r="S59">
        <f t="shared" si="41"/>
        <v>55.758297883636089</v>
      </c>
      <c r="U59">
        <f t="shared" si="34"/>
        <v>2.2446000000000001E-2</v>
      </c>
      <c r="V59">
        <f t="shared" si="57"/>
        <v>0.01</v>
      </c>
      <c r="W59">
        <f t="shared" si="35"/>
        <v>0.42010843493152433</v>
      </c>
      <c r="X59">
        <f t="shared" si="36"/>
        <v>9.4297539304729963E-3</v>
      </c>
      <c r="Y59">
        <f t="shared" si="37"/>
        <v>4.2010843493152433E-3</v>
      </c>
      <c r="Z59">
        <f t="shared" si="38"/>
        <v>0.40647759665173605</v>
      </c>
      <c r="AB59">
        <f t="shared" si="58"/>
        <v>24.00810859712584</v>
      </c>
      <c r="AC59">
        <f t="shared" si="27"/>
        <v>22.664498917131979</v>
      </c>
      <c r="AE59">
        <f t="shared" si="42"/>
        <v>0</v>
      </c>
      <c r="AF59">
        <f t="shared" si="43"/>
        <v>0</v>
      </c>
      <c r="AG59">
        <f t="shared" si="44"/>
        <v>-5.0809699581467003</v>
      </c>
      <c r="AH59">
        <f t="shared" si="45"/>
        <v>-471.48769652364979</v>
      </c>
      <c r="AI59">
        <f t="shared" si="46"/>
        <v>-476.56866648179647</v>
      </c>
      <c r="AJ59">
        <f t="shared" si="47"/>
        <v>1.3436096799938611</v>
      </c>
      <c r="AK59">
        <f t="shared" si="59"/>
        <v>1.6805676017988089</v>
      </c>
      <c r="AL59">
        <f t="shared" si="39"/>
        <v>-473.5444892000038</v>
      </c>
      <c r="AN59">
        <f t="shared" si="48"/>
        <v>0</v>
      </c>
      <c r="AO59">
        <f t="shared" si="49"/>
        <v>0</v>
      </c>
      <c r="AP59">
        <f t="shared" si="50"/>
        <v>-2.2784090625016927E-2</v>
      </c>
      <c r="AQ59">
        <f t="shared" si="51"/>
        <v>-2.1142456055956775</v>
      </c>
      <c r="AR59">
        <f t="shared" si="52"/>
        <v>-2.1370296962206945</v>
      </c>
      <c r="AS59">
        <f t="shared" si="53"/>
        <v>6.0250158859030687E-3</v>
      </c>
      <c r="AT59">
        <f t="shared" si="54"/>
        <v>7.5360029396469592E-3</v>
      </c>
      <c r="AU59">
        <f t="shared" si="55"/>
        <v>-2.1234686773951443</v>
      </c>
      <c r="AW59">
        <v>56</v>
      </c>
      <c r="AX59">
        <f>IF(Z59&gt;0, (R59*SUMPRODUCT(K59:$K$98, X59:$X$98)-K59*$AZ$3)/Z59, 0)</f>
        <v>55.758297883636089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40"/>
        <v>50000</v>
      </c>
      <c r="S60">
        <f t="shared" si="41"/>
        <v>54.351882058440772</v>
      </c>
      <c r="U60">
        <f t="shared" si="34"/>
        <v>2.4856E-2</v>
      </c>
      <c r="V60">
        <f t="shared" si="57"/>
        <v>0.01</v>
      </c>
      <c r="W60">
        <f t="shared" si="35"/>
        <v>0.40647759665173605</v>
      </c>
      <c r="X60">
        <f t="shared" si="36"/>
        <v>1.0103407142375551E-2</v>
      </c>
      <c r="Y60">
        <f t="shared" si="37"/>
        <v>4.0647759665173606E-3</v>
      </c>
      <c r="Z60">
        <f t="shared" si="38"/>
        <v>0.3923094135428431</v>
      </c>
      <c r="AB60">
        <f t="shared" si="58"/>
        <v>22.664498917131979</v>
      </c>
      <c r="AC60">
        <f t="shared" si="27"/>
        <v>21.322754975296675</v>
      </c>
      <c r="AE60">
        <f t="shared" si="42"/>
        <v>0</v>
      </c>
      <c r="AF60">
        <f t="shared" si="43"/>
        <v>0</v>
      </c>
      <c r="AG60">
        <f t="shared" si="44"/>
        <v>-4.903867669285539</v>
      </c>
      <c r="AH60">
        <f t="shared" si="45"/>
        <v>-505.17035711877753</v>
      </c>
      <c r="AI60">
        <f t="shared" si="46"/>
        <v>-510.07422478806308</v>
      </c>
      <c r="AJ60">
        <f t="shared" si="47"/>
        <v>1.3417439418353041</v>
      </c>
      <c r="AK60">
        <f t="shared" si="59"/>
        <v>1.5865149241992387</v>
      </c>
      <c r="AL60">
        <f t="shared" si="39"/>
        <v>-507.14596592202849</v>
      </c>
      <c r="AN60">
        <f t="shared" si="48"/>
        <v>0</v>
      </c>
      <c r="AO60">
        <f t="shared" si="49"/>
        <v>0</v>
      </c>
      <c r="AP60">
        <f t="shared" si="50"/>
        <v>-1.9633864609099407E-2</v>
      </c>
      <c r="AQ60">
        <f t="shared" si="51"/>
        <v>-2.0225762734836454</v>
      </c>
      <c r="AR60">
        <f t="shared" si="52"/>
        <v>-2.0422101380927447</v>
      </c>
      <c r="AS60">
        <f t="shared" si="53"/>
        <v>5.3720085187192257E-3</v>
      </c>
      <c r="AT60">
        <f t="shared" si="54"/>
        <v>6.3520105603872713E-3</v>
      </c>
      <c r="AU60">
        <f t="shared" si="55"/>
        <v>-2.0304861190136383</v>
      </c>
      <c r="AW60">
        <v>57</v>
      </c>
      <c r="AX60">
        <f>IF(Z60&gt;0, (R60*SUMPRODUCT(K60:$K$98, X60:$X$98)-K60*$AZ$3)/Z60, 0)</f>
        <v>54.351882058440772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40"/>
        <v>50000</v>
      </c>
      <c r="S61">
        <f t="shared" si="41"/>
        <v>52.943268821195794</v>
      </c>
      <c r="U61">
        <f t="shared" si="34"/>
        <v>2.7564999999999999E-2</v>
      </c>
      <c r="V61">
        <f t="shared" si="57"/>
        <v>0.01</v>
      </c>
      <c r="W61">
        <f t="shared" si="35"/>
        <v>0.3923094135428431</v>
      </c>
      <c r="X61">
        <f t="shared" si="36"/>
        <v>1.081400898430847E-2</v>
      </c>
      <c r="Y61">
        <f t="shared" si="37"/>
        <v>3.9230941354284309E-3</v>
      </c>
      <c r="Z61">
        <f t="shared" si="38"/>
        <v>0.37757231042310624</v>
      </c>
      <c r="AB61">
        <f t="shared" si="58"/>
        <v>21.322754975296675</v>
      </c>
      <c r="AC61">
        <f t="shared" si="27"/>
        <v>19.989912330170501</v>
      </c>
      <c r="AE61">
        <f t="shared" si="42"/>
        <v>0</v>
      </c>
      <c r="AF61">
        <f t="shared" si="43"/>
        <v>0</v>
      </c>
      <c r="AG61">
        <f t="shared" si="44"/>
        <v>-4.7196538802888277</v>
      </c>
      <c r="AH61">
        <f t="shared" si="45"/>
        <v>-540.70044921542353</v>
      </c>
      <c r="AI61">
        <f t="shared" si="46"/>
        <v>-545.42010309571231</v>
      </c>
      <c r="AJ61">
        <f t="shared" si="47"/>
        <v>1.3328426451261741</v>
      </c>
      <c r="AK61">
        <f t="shared" si="59"/>
        <v>1.4925928482707673</v>
      </c>
      <c r="AL61">
        <f t="shared" si="39"/>
        <v>-542.59466760231533</v>
      </c>
      <c r="AN61">
        <f t="shared" si="48"/>
        <v>0</v>
      </c>
      <c r="AO61">
        <f t="shared" si="49"/>
        <v>0</v>
      </c>
      <c r="AP61">
        <f t="shared" si="50"/>
        <v>-1.6871712933088024E-2</v>
      </c>
      <c r="AQ61">
        <f t="shared" si="51"/>
        <v>-1.9328838498208039</v>
      </c>
      <c r="AR61">
        <f t="shared" si="52"/>
        <v>-1.9497555627538918</v>
      </c>
      <c r="AS61">
        <f t="shared" si="53"/>
        <v>4.7646160214126487E-3</v>
      </c>
      <c r="AT61">
        <f t="shared" si="54"/>
        <v>5.3356874679258261E-3</v>
      </c>
      <c r="AU61">
        <f t="shared" si="55"/>
        <v>-1.9396552592645531</v>
      </c>
      <c r="AW61">
        <v>58</v>
      </c>
      <c r="AX61">
        <f>IF(Z61&gt;0, (R61*SUMPRODUCT(K61:$K$98, X61:$X$98)-K61*$AZ$3)/Z61, 0)</f>
        <v>52.943268821195794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40"/>
        <v>50000</v>
      </c>
      <c r="S62">
        <f t="shared" si="41"/>
        <v>51.549035519185999</v>
      </c>
      <c r="U62">
        <f t="shared" si="34"/>
        <v>3.0620999999999999E-2</v>
      </c>
      <c r="V62">
        <f t="shared" si="57"/>
        <v>0.01</v>
      </c>
      <c r="W62">
        <f t="shared" si="35"/>
        <v>0.37757231042310624</v>
      </c>
      <c r="X62">
        <f t="shared" si="36"/>
        <v>1.1561641717465937E-2</v>
      </c>
      <c r="Y62">
        <f t="shared" si="37"/>
        <v>3.7757231042310625E-3</v>
      </c>
      <c r="Z62">
        <f t="shared" si="38"/>
        <v>0.36223494560140923</v>
      </c>
      <c r="AB62">
        <f t="shared" si="58"/>
        <v>19.989912330170501</v>
      </c>
      <c r="AC62">
        <f t="shared" si="27"/>
        <v>18.672862077097452</v>
      </c>
      <c r="AE62">
        <f t="shared" si="42"/>
        <v>0</v>
      </c>
      <c r="AF62">
        <f t="shared" si="43"/>
        <v>0</v>
      </c>
      <c r="AG62">
        <f t="shared" si="44"/>
        <v>-4.5279368200176151</v>
      </c>
      <c r="AH62">
        <f t="shared" si="45"/>
        <v>-578.08208587329682</v>
      </c>
      <c r="AI62">
        <f t="shared" si="46"/>
        <v>-582.61002269331448</v>
      </c>
      <c r="AJ62">
        <f t="shared" si="47"/>
        <v>1.3170502530730488</v>
      </c>
      <c r="AK62">
        <f t="shared" si="59"/>
        <v>1.3992938631119352</v>
      </c>
      <c r="AL62">
        <f t="shared" si="39"/>
        <v>-579.89367857712955</v>
      </c>
      <c r="AN62">
        <f t="shared" si="48"/>
        <v>0</v>
      </c>
      <c r="AO62">
        <f t="shared" si="49"/>
        <v>0</v>
      </c>
      <c r="AP62">
        <f t="shared" si="50"/>
        <v>-1.445211346610094E-2</v>
      </c>
      <c r="AQ62">
        <f t="shared" si="51"/>
        <v>-1.8451025775860299</v>
      </c>
      <c r="AR62">
        <f t="shared" si="52"/>
        <v>-1.8595546910521308</v>
      </c>
      <c r="AS62">
        <f t="shared" si="53"/>
        <v>4.2037158323014346E-3</v>
      </c>
      <c r="AT62">
        <f t="shared" si="54"/>
        <v>4.4662181664526252E-3</v>
      </c>
      <c r="AU62">
        <f t="shared" si="55"/>
        <v>-1.8508847570533771</v>
      </c>
      <c r="AW62">
        <v>59</v>
      </c>
      <c r="AX62">
        <f>IF(Z62&gt;0, (R62*SUMPRODUCT(K62:$K$98, X62:$X$98)-K62*$AZ$3)/Z62, 0)</f>
        <v>51.549035519185999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40"/>
        <v>50000</v>
      </c>
      <c r="S63">
        <f t="shared" si="41"/>
        <v>50.177144755988486</v>
      </c>
      <c r="U63">
        <f t="shared" si="34"/>
        <v>3.3921E-2</v>
      </c>
      <c r="V63">
        <f t="shared" si="57"/>
        <v>0.01</v>
      </c>
      <c r="W63">
        <f t="shared" si="35"/>
        <v>0.36223494560140923</v>
      </c>
      <c r="X63">
        <f t="shared" si="36"/>
        <v>1.2287371589745402E-2</v>
      </c>
      <c r="Y63">
        <f t="shared" si="37"/>
        <v>3.6223494560140923E-3</v>
      </c>
      <c r="Z63">
        <f t="shared" si="38"/>
        <v>0.34632522455564974</v>
      </c>
      <c r="AB63">
        <f t="shared" si="58"/>
        <v>18.672862077097452</v>
      </c>
      <c r="AC63">
        <f t="shared" si="27"/>
        <v>17.377610925179056</v>
      </c>
      <c r="AE63">
        <f t="shared" si="42"/>
        <v>0</v>
      </c>
      <c r="AF63">
        <f t="shared" si="43"/>
        <v>0</v>
      </c>
      <c r="AG63">
        <f t="shared" si="44"/>
        <v>-4.3290653069456217</v>
      </c>
      <c r="AH63">
        <f t="shared" si="45"/>
        <v>-614.36857948727004</v>
      </c>
      <c r="AI63">
        <f t="shared" si="46"/>
        <v>-618.69764479421565</v>
      </c>
      <c r="AJ63">
        <f t="shared" si="47"/>
        <v>1.2952511519183965</v>
      </c>
      <c r="AK63">
        <f t="shared" si="59"/>
        <v>1.3071003453968217</v>
      </c>
      <c r="AL63">
        <f t="shared" si="39"/>
        <v>-616.09529329690042</v>
      </c>
      <c r="AN63">
        <f t="shared" si="48"/>
        <v>0</v>
      </c>
      <c r="AO63">
        <f t="shared" si="49"/>
        <v>0</v>
      </c>
      <c r="AP63">
        <f t="shared" si="50"/>
        <v>-1.2336930527282429E-2</v>
      </c>
      <c r="AQ63">
        <f t="shared" si="51"/>
        <v>-1.7508219317271783</v>
      </c>
      <c r="AR63">
        <f t="shared" si="52"/>
        <v>-1.7631588622544607</v>
      </c>
      <c r="AS63">
        <f t="shared" si="53"/>
        <v>3.6911948292769237E-3</v>
      </c>
      <c r="AT63">
        <f t="shared" si="54"/>
        <v>3.7249625519567182E-3</v>
      </c>
      <c r="AU63">
        <f t="shared" si="55"/>
        <v>-1.755742704873227</v>
      </c>
      <c r="AW63">
        <v>60</v>
      </c>
      <c r="AX63">
        <f>IF(Z63&gt;0, (R63*SUMPRODUCT(K63:$K$98, X63:$X$98)-K63*$AZ$3)/Z63, 0)</f>
        <v>50.177144755988486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40"/>
        <v>50000</v>
      </c>
      <c r="S64">
        <f t="shared" si="41"/>
        <v>48.853421080663288</v>
      </c>
      <c r="U64">
        <f t="shared" si="34"/>
        <v>3.7368999999999999E-2</v>
      </c>
      <c r="V64">
        <f t="shared" si="57"/>
        <v>0.01</v>
      </c>
      <c r="W64">
        <f t="shared" si="35"/>
        <v>0.34632522455564974</v>
      </c>
      <c r="X64">
        <f t="shared" si="36"/>
        <v>1.2941827316420075E-2</v>
      </c>
      <c r="Y64">
        <f t="shared" si="37"/>
        <v>3.4632522455564974E-3</v>
      </c>
      <c r="Z64">
        <f t="shared" si="38"/>
        <v>0.32992014499367317</v>
      </c>
      <c r="AB64">
        <f t="shared" si="58"/>
        <v>17.377610925179056</v>
      </c>
      <c r="AC64">
        <f t="shared" si="27"/>
        <v>16.117727766369402</v>
      </c>
      <c r="AE64">
        <f t="shared" si="42"/>
        <v>0</v>
      </c>
      <c r="AF64">
        <f t="shared" si="43"/>
        <v>0</v>
      </c>
      <c r="AG64">
        <f t="shared" si="44"/>
        <v>-4.1240018124209143</v>
      </c>
      <c r="AH64">
        <f t="shared" si="45"/>
        <v>-647.09136582100382</v>
      </c>
      <c r="AI64">
        <f t="shared" si="46"/>
        <v>-651.21536763342476</v>
      </c>
      <c r="AJ64">
        <f t="shared" si="47"/>
        <v>1.2598831588096537</v>
      </c>
      <c r="AK64">
        <f t="shared" si="59"/>
        <v>1.2164327647625339</v>
      </c>
      <c r="AL64">
        <f t="shared" si="39"/>
        <v>-648.73905170985256</v>
      </c>
      <c r="AN64">
        <f t="shared" si="48"/>
        <v>0</v>
      </c>
      <c r="AO64">
        <f t="shared" si="49"/>
        <v>0</v>
      </c>
      <c r="AP64">
        <f t="shared" si="50"/>
        <v>-1.0493341486728203E-2</v>
      </c>
      <c r="AQ64">
        <f t="shared" si="51"/>
        <v>-1.646495560264347</v>
      </c>
      <c r="AR64">
        <f t="shared" si="52"/>
        <v>-1.6569889017510753</v>
      </c>
      <c r="AS64">
        <f t="shared" si="53"/>
        <v>3.2057173638841709E-3</v>
      </c>
      <c r="AT64">
        <f t="shared" si="54"/>
        <v>3.0951597445601194E-3</v>
      </c>
      <c r="AU64">
        <f t="shared" si="55"/>
        <v>-1.650688024642631</v>
      </c>
      <c r="AW64">
        <v>61</v>
      </c>
      <c r="AX64">
        <f>IF(Z64&gt;0, (R64*SUMPRODUCT(K64:$K$98, X64:$X$98)-K64*$AZ$3)/Z64, 0)</f>
        <v>48.853421080663288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40"/>
        <v>50000</v>
      </c>
      <c r="S65">
        <f t="shared" si="41"/>
        <v>48.104066955119201</v>
      </c>
      <c r="U65">
        <f t="shared" si="34"/>
        <v>5.0548205999999998E-2</v>
      </c>
      <c r="V65">
        <f t="shared" si="57"/>
        <v>0.01</v>
      </c>
      <c r="W65">
        <f t="shared" si="35"/>
        <v>0.32992014499367317</v>
      </c>
      <c r="X65">
        <f t="shared" si="36"/>
        <v>1.6676871452690058E-2</v>
      </c>
      <c r="Y65">
        <f t="shared" si="37"/>
        <v>3.2992014499367318E-3</v>
      </c>
      <c r="Z65">
        <f t="shared" si="38"/>
        <v>0.30994407209104641</v>
      </c>
      <c r="AB65">
        <f t="shared" si="58"/>
        <v>16.117727766369402</v>
      </c>
      <c r="AC65">
        <f t="shared" si="27"/>
        <v>14.90957039620999</v>
      </c>
      <c r="AE65">
        <f t="shared" si="42"/>
        <v>0</v>
      </c>
      <c r="AF65">
        <f t="shared" si="43"/>
        <v>0</v>
      </c>
      <c r="AG65">
        <f t="shared" si="44"/>
        <v>-3.87430090113808</v>
      </c>
      <c r="AH65">
        <f t="shared" si="45"/>
        <v>-833.84357263450295</v>
      </c>
      <c r="AI65">
        <f t="shared" si="46"/>
        <v>-837.71787353564105</v>
      </c>
      <c r="AJ65">
        <f t="shared" si="47"/>
        <v>1.2081573701594124</v>
      </c>
      <c r="AK65">
        <f t="shared" si="59"/>
        <v>1.1282409436458583</v>
      </c>
      <c r="AL65">
        <f t="shared" si="39"/>
        <v>-835.38147522183579</v>
      </c>
      <c r="AN65">
        <f t="shared" si="48"/>
        <v>0</v>
      </c>
      <c r="AO65">
        <f t="shared" si="49"/>
        <v>0</v>
      </c>
      <c r="AP65">
        <f t="shared" si="50"/>
        <v>-8.801775432822713E-3</v>
      </c>
      <c r="AQ65">
        <f t="shared" si="51"/>
        <v>-1.8943556682124409</v>
      </c>
      <c r="AR65">
        <f t="shared" si="52"/>
        <v>-1.9031574436452636</v>
      </c>
      <c r="AS65">
        <f t="shared" si="53"/>
        <v>2.7447351486119946E-3</v>
      </c>
      <c r="AT65">
        <f t="shared" si="54"/>
        <v>2.5631781509716316E-3</v>
      </c>
      <c r="AU65">
        <f t="shared" si="55"/>
        <v>-1.8978495303456802</v>
      </c>
      <c r="AW65">
        <v>62</v>
      </c>
      <c r="AX65">
        <f>IF(Z65&gt;0, (R65*SUMPRODUCT(K65:$K$98, X65:$X$98)-K65*$AZ$3)/Z65, 0)</f>
        <v>48.104066955119201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40"/>
        <v>50000</v>
      </c>
      <c r="S66">
        <f t="shared" si="41"/>
        <v>46.751105115045597</v>
      </c>
      <c r="U66">
        <f t="shared" si="34"/>
        <v>6.4784177999999998E-2</v>
      </c>
      <c r="V66">
        <f t="shared" si="57"/>
        <v>0.01</v>
      </c>
      <c r="W66">
        <f t="shared" si="35"/>
        <v>0.30994407209104641</v>
      </c>
      <c r="X66">
        <f t="shared" si="36"/>
        <v>2.0079471936391181E-2</v>
      </c>
      <c r="Y66">
        <f t="shared" si="37"/>
        <v>3.0994407209104643E-3</v>
      </c>
      <c r="Z66">
        <f t="shared" si="38"/>
        <v>0.28676515943374475</v>
      </c>
      <c r="AB66">
        <f t="shared" si="58"/>
        <v>14.90957039620999</v>
      </c>
      <c r="AC66">
        <f t="shared" si="27"/>
        <v>13.406588112019811</v>
      </c>
      <c r="AE66">
        <f t="shared" si="42"/>
        <v>0</v>
      </c>
      <c r="AF66">
        <f t="shared" si="43"/>
        <v>0</v>
      </c>
      <c r="AG66">
        <f t="shared" si="44"/>
        <v>-3.5845644929218095</v>
      </c>
      <c r="AH66">
        <f t="shared" si="45"/>
        <v>-1003.973596819559</v>
      </c>
      <c r="AI66">
        <f t="shared" si="46"/>
        <v>-1007.5581613124808</v>
      </c>
      <c r="AJ66">
        <f t="shared" si="47"/>
        <v>1.5029822841901783</v>
      </c>
      <c r="AK66">
        <f t="shared" si="59"/>
        <v>1.0436699277346995</v>
      </c>
      <c r="AL66">
        <f t="shared" si="39"/>
        <v>-1005.0115091005559</v>
      </c>
      <c r="AN66">
        <f t="shared" si="48"/>
        <v>0</v>
      </c>
      <c r="AO66">
        <f t="shared" si="49"/>
        <v>0</v>
      </c>
      <c r="AP66">
        <f t="shared" si="50"/>
        <v>-7.2710195465522064E-3</v>
      </c>
      <c r="AQ66">
        <f t="shared" si="51"/>
        <v>-2.0364849512714769</v>
      </c>
      <c r="AR66">
        <f t="shared" si="52"/>
        <v>-2.0437559708180291</v>
      </c>
      <c r="AS66">
        <f t="shared" si="53"/>
        <v>3.0486865525917177E-3</v>
      </c>
      <c r="AT66">
        <f t="shared" si="54"/>
        <v>2.1170059737221358E-3</v>
      </c>
      <c r="AU66">
        <f t="shared" si="55"/>
        <v>-2.0385902782917151</v>
      </c>
      <c r="AW66">
        <v>63</v>
      </c>
      <c r="AX66">
        <f>IF(Z66&gt;0, (R66*SUMPRODUCT(K66:$K$98, X66:$X$98)-K66*$AZ$3)/Z66, 0)</f>
        <v>46.751105115045597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1">$C$6</f>
        <v>50000</v>
      </c>
      <c r="S67">
        <f t="shared" ref="S67:S98" si="62">AX67</f>
        <v>44.933231420768031</v>
      </c>
      <c r="U67">
        <f t="shared" si="34"/>
        <v>8.0470763000000001E-2</v>
      </c>
      <c r="V67">
        <f t="shared" si="57"/>
        <v>0.01</v>
      </c>
      <c r="W67">
        <f t="shared" si="35"/>
        <v>0.28676515943374475</v>
      </c>
      <c r="X67">
        <f t="shared" si="36"/>
        <v>2.3076211181450087E-2</v>
      </c>
      <c r="Y67">
        <f t="shared" si="37"/>
        <v>2.8676515943374475E-3</v>
      </c>
      <c r="Z67">
        <f t="shared" si="38"/>
        <v>0.26082129665795722</v>
      </c>
      <c r="AB67">
        <f t="shared" si="58"/>
        <v>13.406588112019811</v>
      </c>
      <c r="AC67">
        <f t="shared" si="27"/>
        <v>11.719543682196784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-3.2602662082244653</v>
      </c>
      <c r="AH67">
        <f t="shared" ref="AH67:AH98" si="66">-X67*R67</f>
        <v>-1153.8105590725042</v>
      </c>
      <c r="AI67">
        <f t="shared" ref="AI67:AI98" si="67">SUM(AE67:AH67)</f>
        <v>-1157.0708252807287</v>
      </c>
      <c r="AJ67">
        <f t="shared" ref="AJ67:AJ98" si="68">AB67-AC67</f>
        <v>1.6870444298230272</v>
      </c>
      <c r="AK67">
        <f t="shared" si="59"/>
        <v>0.93846116784138689</v>
      </c>
      <c r="AL67">
        <f t="shared" si="39"/>
        <v>-1154.4453196830643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-5.9046471967747448E-3</v>
      </c>
      <c r="AQ67">
        <f t="shared" ref="AQ67:AQ98" si="72">AH67*$K67</f>
        <v>-2.0896588953534638</v>
      </c>
      <c r="AR67">
        <f t="shared" ref="AR67:AR98" si="73">AI67*$K67</f>
        <v>-2.0955635425502388</v>
      </c>
      <c r="AS67">
        <f t="shared" ref="AS67:AS98" si="74">AJ67*$K67</f>
        <v>3.0553953349760185E-3</v>
      </c>
      <c r="AT67">
        <f t="shared" ref="AT67:AT98" si="75">AK67*$K67</f>
        <v>1.6996409955720669E-3</v>
      </c>
      <c r="AU67">
        <f t="shared" ref="AU67:AU98" si="76">AL67*$K67</f>
        <v>-2.0908085062196906</v>
      </c>
      <c r="AW67">
        <v>64</v>
      </c>
      <c r="AX67">
        <f>IF(Z67&gt;0, (R67*SUMPRODUCT(K67:$K$98, X67:$X$98)-K67*$AZ$3)/Z67, 0)</f>
        <v>44.933231420768031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1"/>
        <v>50000</v>
      </c>
      <c r="S68">
        <f t="shared" si="62"/>
        <v>42.724054188461828</v>
      </c>
      <c r="U68">
        <f t="shared" si="34"/>
        <v>9.7818447000000003E-2</v>
      </c>
      <c r="V68">
        <f t="shared" ref="V68:V98" si="78">$C$10</f>
        <v>0.01</v>
      </c>
      <c r="W68">
        <f t="shared" si="35"/>
        <v>0.26082129665795722</v>
      </c>
      <c r="X68">
        <f t="shared" si="36"/>
        <v>2.5513134183607667E-2</v>
      </c>
      <c r="Y68">
        <f t="shared" si="37"/>
        <v>2.6082129665795724E-3</v>
      </c>
      <c r="Z68">
        <f t="shared" si="38"/>
        <v>0.23269994950776998</v>
      </c>
      <c r="AB68">
        <f t="shared" ref="AB68:AB98" si="79">AC67</f>
        <v>11.719543682196784</v>
      </c>
      <c r="AC68">
        <f t="shared" ref="AC68:AC89" si="80">S68*Z68</f>
        <v>9.9418852524222956</v>
      </c>
      <c r="AE68">
        <f t="shared" si="63"/>
        <v>0</v>
      </c>
      <c r="AF68">
        <f t="shared" si="64"/>
        <v>0</v>
      </c>
      <c r="AG68">
        <f t="shared" si="65"/>
        <v>-2.9087493688471247</v>
      </c>
      <c r="AH68">
        <f t="shared" si="66"/>
        <v>-1275.6567091803834</v>
      </c>
      <c r="AI68">
        <f t="shared" si="67"/>
        <v>-1278.5654585492305</v>
      </c>
      <c r="AJ68">
        <f t="shared" si="68"/>
        <v>1.7776584297744886</v>
      </c>
      <c r="AK68">
        <f t="shared" ref="AK68:AK98" si="81">G68*SUM(AB68:AB68, AE68:AF68)</f>
        <v>0.82036805775377497</v>
      </c>
      <c r="AL68">
        <f t="shared" si="39"/>
        <v>-1275.9674320617023</v>
      </c>
      <c r="AN68">
        <f t="shared" si="69"/>
        <v>0</v>
      </c>
      <c r="AO68">
        <f t="shared" si="70"/>
        <v>0</v>
      </c>
      <c r="AP68">
        <f t="shared" si="71"/>
        <v>-4.7035868802996319E-3</v>
      </c>
      <c r="AQ68">
        <f t="shared" si="72"/>
        <v>-2.062797924540746</v>
      </c>
      <c r="AR68">
        <f t="shared" si="73"/>
        <v>-2.0675015114210455</v>
      </c>
      <c r="AS68">
        <f t="shared" si="74"/>
        <v>2.8745587218658637E-3</v>
      </c>
      <c r="AT68">
        <f t="shared" si="75"/>
        <v>1.3265743947533442E-3</v>
      </c>
      <c r="AU68">
        <f t="shared" si="76"/>
        <v>-2.0633003783044268</v>
      </c>
      <c r="AW68">
        <v>65</v>
      </c>
      <c r="AX68">
        <f>IF(Z68&gt;0, (R68*SUMPRODUCT(K68:$K$98, X68:$X$98)-K68*$AZ$3)/Z68, 0)</f>
        <v>42.724054188461828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0.115047869</v>
      </c>
      <c r="Q69" s="5">
        <f t="shared" ref="Q69:Q98" si="82">$C$8</f>
        <v>12.5</v>
      </c>
      <c r="R69">
        <f t="shared" si="61"/>
        <v>50000</v>
      </c>
      <c r="S69">
        <f t="shared" si="62"/>
        <v>40.066829154899565</v>
      </c>
      <c r="U69">
        <f t="shared" si="34"/>
        <v>0.115047869</v>
      </c>
      <c r="V69">
        <f t="shared" si="78"/>
        <v>0.01</v>
      </c>
      <c r="W69">
        <f t="shared" si="35"/>
        <v>0.23269994950776998</v>
      </c>
      <c r="X69">
        <f t="shared" si="36"/>
        <v>2.6771633307276534E-2</v>
      </c>
      <c r="Y69">
        <f t="shared" si="37"/>
        <v>2.3269994950776999E-3</v>
      </c>
      <c r="Z69">
        <f t="shared" si="38"/>
        <v>0.20360131670541576</v>
      </c>
      <c r="AB69">
        <f t="shared" si="79"/>
        <v>9.9418852524222956</v>
      </c>
      <c r="AC69">
        <f t="shared" si="80"/>
        <v>8.1576591721484917</v>
      </c>
      <c r="AE69">
        <f t="shared" si="63"/>
        <v>0</v>
      </c>
      <c r="AF69">
        <f t="shared" si="64"/>
        <v>0</v>
      </c>
      <c r="AG69">
        <f t="shared" si="65"/>
        <v>-2.5450164588176971</v>
      </c>
      <c r="AH69">
        <f t="shared" si="66"/>
        <v>-1338.5816653638267</v>
      </c>
      <c r="AI69">
        <f t="shared" si="67"/>
        <v>-1341.1266818226443</v>
      </c>
      <c r="AJ69">
        <f t="shared" si="68"/>
        <v>1.7842260802738039</v>
      </c>
      <c r="AK69">
        <f t="shared" si="81"/>
        <v>0.69593196766956078</v>
      </c>
      <c r="AL69">
        <f t="shared" si="39"/>
        <v>-1338.6465237747009</v>
      </c>
      <c r="AN69">
        <f t="shared" si="69"/>
        <v>0</v>
      </c>
      <c r="AO69">
        <f t="shared" si="70"/>
        <v>0</v>
      </c>
      <c r="AP69">
        <f t="shared" si="71"/>
        <v>-3.6744762180908972E-3</v>
      </c>
      <c r="AQ69">
        <f t="shared" si="72"/>
        <v>-1.9326344544101095</v>
      </c>
      <c r="AR69">
        <f t="shared" si="73"/>
        <v>-1.9363089306282002</v>
      </c>
      <c r="AS69">
        <f t="shared" si="74"/>
        <v>2.5760526133136708E-3</v>
      </c>
      <c r="AT69">
        <f t="shared" si="75"/>
        <v>1.004781503770298E-3</v>
      </c>
      <c r="AU69">
        <f t="shared" si="76"/>
        <v>-1.9327280965111162</v>
      </c>
      <c r="AW69">
        <v>66</v>
      </c>
      <c r="AX69">
        <f>IF(Z69&gt;0, (R69*SUMPRODUCT(K69:$K$98, X69:$X$98)-K69*$AZ$3)/Z69, 0)</f>
        <v>40.066829154899565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0.13365521</v>
      </c>
      <c r="Q70" s="5">
        <f t="shared" si="82"/>
        <v>12.5</v>
      </c>
      <c r="R70">
        <f t="shared" si="61"/>
        <v>50000</v>
      </c>
      <c r="S70">
        <f t="shared" si="62"/>
        <v>37.130145719881604</v>
      </c>
      <c r="U70">
        <f t="shared" ref="U70:U89" si="84">M70</f>
        <v>0.13365521</v>
      </c>
      <c r="V70">
        <f t="shared" si="78"/>
        <v>0.01</v>
      </c>
      <c r="W70">
        <f t="shared" ref="W70:W98" si="85">Z69</f>
        <v>0.20360131670541576</v>
      </c>
      <c r="X70">
        <f t="shared" ref="X70:X98" si="86">U70*W70</f>
        <v>2.7212376740538849E-2</v>
      </c>
      <c r="Y70">
        <f t="shared" ref="Y70:Y98" si="87">V70*W70</f>
        <v>2.0360131670541575E-3</v>
      </c>
      <c r="Z70">
        <f t="shared" ref="Z70:Z98" si="88">MAX(0, W70-X70-Y70)</f>
        <v>0.17435292679782277</v>
      </c>
      <c r="AB70">
        <f t="shared" si="79"/>
        <v>8.1576591721484917</v>
      </c>
      <c r="AC70">
        <f t="shared" si="80"/>
        <v>6.4737495786910095</v>
      </c>
      <c r="AE70">
        <f t="shared" si="63"/>
        <v>0</v>
      </c>
      <c r="AF70">
        <f t="shared" si="64"/>
        <v>0</v>
      </c>
      <c r="AG70">
        <f t="shared" si="65"/>
        <v>-2.1794115849727849</v>
      </c>
      <c r="AH70">
        <f t="shared" si="66"/>
        <v>-1360.6188370269424</v>
      </c>
      <c r="AI70">
        <f t="shared" si="67"/>
        <v>-1362.7982486119151</v>
      </c>
      <c r="AJ70">
        <f t="shared" si="68"/>
        <v>1.6839095934574821</v>
      </c>
      <c r="AK70">
        <f t="shared" si="81"/>
        <v>0.57103614205039444</v>
      </c>
      <c r="AL70">
        <f t="shared" ref="AL70:AL98" si="89">SUM(AI70:AK70)</f>
        <v>-1360.5433028764073</v>
      </c>
      <c r="AN70">
        <f t="shared" si="69"/>
        <v>0</v>
      </c>
      <c r="AO70">
        <f t="shared" si="70"/>
        <v>0</v>
      </c>
      <c r="AP70">
        <f t="shared" si="71"/>
        <v>-2.8094808619116467E-3</v>
      </c>
      <c r="AQ70">
        <f t="shared" si="72"/>
        <v>-1.7539746091748021</v>
      </c>
      <c r="AR70">
        <f t="shared" si="73"/>
        <v>-1.7567840900367138</v>
      </c>
      <c r="AS70">
        <f t="shared" si="74"/>
        <v>2.1707289291422638E-3</v>
      </c>
      <c r="AT70">
        <f t="shared" si="75"/>
        <v>7.3612305431994718E-4</v>
      </c>
      <c r="AU70">
        <f t="shared" si="76"/>
        <v>-1.7538772380532515</v>
      </c>
      <c r="AW70">
        <v>67</v>
      </c>
      <c r="AX70">
        <f>IF(Z70&gt;0, (R70*SUMPRODUCT(K70:$K$98, X70:$X$98)-K70*$AZ$3)/Z70, 0)</f>
        <v>37.130145719881604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0.153152232</v>
      </c>
      <c r="Q71" s="5">
        <f t="shared" si="82"/>
        <v>12.5</v>
      </c>
      <c r="R71">
        <f t="shared" si="61"/>
        <v>50000</v>
      </c>
      <c r="S71">
        <f t="shared" si="62"/>
        <v>33.869900416782045</v>
      </c>
      <c r="U71">
        <f t="shared" si="84"/>
        <v>0.153152232</v>
      </c>
      <c r="V71">
        <f t="shared" si="78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79"/>
        <v>6.4737495786910095</v>
      </c>
      <c r="AC71">
        <f t="shared" si="80"/>
        <v>4.9418507382239047</v>
      </c>
      <c r="AE71">
        <f t="shared" si="63"/>
        <v>0</v>
      </c>
      <c r="AF71">
        <f t="shared" si="64"/>
        <v>0</v>
      </c>
      <c r="AG71">
        <f t="shared" si="65"/>
        <v>-1.8238357204378175</v>
      </c>
      <c r="AH71">
        <f t="shared" si="66"/>
        <v>-1335.1269947409585</v>
      </c>
      <c r="AI71">
        <f t="shared" si="67"/>
        <v>-1336.9508304613962</v>
      </c>
      <c r="AJ71">
        <f t="shared" si="68"/>
        <v>1.5318988404671048</v>
      </c>
      <c r="AK71">
        <f t="shared" si="81"/>
        <v>0.45316247050837072</v>
      </c>
      <c r="AL71">
        <f t="shared" si="89"/>
        <v>-1334.9657691504206</v>
      </c>
      <c r="AN71">
        <f t="shared" si="69"/>
        <v>0</v>
      </c>
      <c r="AO71">
        <f t="shared" si="70"/>
        <v>0</v>
      </c>
      <c r="AP71">
        <f t="shared" si="71"/>
        <v>-2.099203382615605E-3</v>
      </c>
      <c r="AQ71">
        <f t="shared" si="72"/>
        <v>-1.5367080884394728</v>
      </c>
      <c r="AR71">
        <f t="shared" si="73"/>
        <v>-1.5388072918220883</v>
      </c>
      <c r="AS71">
        <f t="shared" si="74"/>
        <v>1.7631890809559946E-3</v>
      </c>
      <c r="AT71">
        <f t="shared" si="75"/>
        <v>5.2158216899999004E-4</v>
      </c>
      <c r="AU71">
        <f t="shared" si="76"/>
        <v>-1.5365225205721322</v>
      </c>
      <c r="AW71">
        <v>68</v>
      </c>
      <c r="AX71">
        <f>IF(Z71&gt;0, (R71*SUMPRODUCT(K71:$K$98, X71:$X$98)-K71*$AZ$3)/Z71, 0)</f>
        <v>33.869900416782045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0.17329698399999999</v>
      </c>
      <c r="Q72" s="5">
        <f t="shared" si="82"/>
        <v>12.5</v>
      </c>
      <c r="R72">
        <f t="shared" si="61"/>
        <v>50000</v>
      </c>
      <c r="S72">
        <f t="shared" si="62"/>
        <v>30.239567385950995</v>
      </c>
      <c r="U72">
        <f t="shared" si="84"/>
        <v>0.17329698399999999</v>
      </c>
      <c r="V72">
        <f t="shared" si="78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79"/>
        <v>4.9418507382239047</v>
      </c>
      <c r="AC72">
        <f t="shared" si="80"/>
        <v>3.603424586130588</v>
      </c>
      <c r="AE72">
        <f t="shared" si="63"/>
        <v>0</v>
      </c>
      <c r="AF72">
        <f t="shared" si="64"/>
        <v>0</v>
      </c>
      <c r="AG72">
        <f t="shared" si="65"/>
        <v>-1.4895321335700984</v>
      </c>
      <c r="AH72">
        <f t="shared" si="66"/>
        <v>-1264.2609186533637</v>
      </c>
      <c r="AI72">
        <f t="shared" si="67"/>
        <v>-1265.7504507869337</v>
      </c>
      <c r="AJ72">
        <f t="shared" si="68"/>
        <v>1.3384261520933167</v>
      </c>
      <c r="AK72">
        <f t="shared" si="81"/>
        <v>0.34592955167567335</v>
      </c>
      <c r="AL72">
        <f t="shared" si="89"/>
        <v>-1264.0660950831648</v>
      </c>
      <c r="AN72">
        <f t="shared" si="69"/>
        <v>0</v>
      </c>
      <c r="AO72">
        <f t="shared" si="70"/>
        <v>0</v>
      </c>
      <c r="AP72">
        <f t="shared" si="71"/>
        <v>-1.5307372623031845E-3</v>
      </c>
      <c r="AQ72">
        <f t="shared" si="72"/>
        <v>-1.2992343393210084</v>
      </c>
      <c r="AR72">
        <f t="shared" si="73"/>
        <v>-1.3007650765833116</v>
      </c>
      <c r="AS72">
        <f t="shared" si="74"/>
        <v>1.3754512156376332E-3</v>
      </c>
      <c r="AT72">
        <f t="shared" si="75"/>
        <v>3.5549904761881276E-4</v>
      </c>
      <c r="AU72">
        <f t="shared" si="76"/>
        <v>-1.2990341263200551</v>
      </c>
      <c r="AW72">
        <v>69</v>
      </c>
      <c r="AX72">
        <f>IF(Z72&gt;0, (R72*SUMPRODUCT(K72:$K$98, X72:$X$98)-K72*$AZ$3)/Z72, 0)</f>
        <v>30.239567385950995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0.19491187900000001</v>
      </c>
      <c r="Q73" s="5">
        <f t="shared" si="82"/>
        <v>12.5</v>
      </c>
      <c r="R73">
        <f t="shared" si="61"/>
        <v>50000</v>
      </c>
      <c r="S73">
        <f t="shared" si="62"/>
        <v>26.188552253388558</v>
      </c>
      <c r="U73">
        <f t="shared" si="84"/>
        <v>0.19491187900000001</v>
      </c>
      <c r="V73">
        <f t="shared" si="78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79"/>
        <v>3.603424586130588</v>
      </c>
      <c r="AC73">
        <f t="shared" si="80"/>
        <v>2.4812276899757952</v>
      </c>
      <c r="AE73">
        <f t="shared" si="63"/>
        <v>0</v>
      </c>
      <c r="AF73">
        <f t="shared" si="64"/>
        <v>0</v>
      </c>
      <c r="AG73">
        <f t="shared" si="65"/>
        <v>-1.1843093052493707</v>
      </c>
      <c r="AH73">
        <f t="shared" si="66"/>
        <v>-1161.3100279401074</v>
      </c>
      <c r="AI73">
        <f t="shared" si="67"/>
        <v>-1162.4943372453567</v>
      </c>
      <c r="AJ73">
        <f t="shared" si="68"/>
        <v>1.1221968961547928</v>
      </c>
      <c r="AK73">
        <f t="shared" si="81"/>
        <v>0.25223972102914116</v>
      </c>
      <c r="AL73">
        <f t="shared" si="89"/>
        <v>-1161.1199006281729</v>
      </c>
      <c r="AN73">
        <f t="shared" si="69"/>
        <v>0</v>
      </c>
      <c r="AO73">
        <f t="shared" si="70"/>
        <v>0</v>
      </c>
      <c r="AP73">
        <f t="shared" si="71"/>
        <v>-1.0866705478833243E-3</v>
      </c>
      <c r="AQ73">
        <f t="shared" si="72"/>
        <v>-1.0655674144672482</v>
      </c>
      <c r="AR73">
        <f t="shared" si="73"/>
        <v>-1.0666540850151316</v>
      </c>
      <c r="AS73">
        <f t="shared" si="74"/>
        <v>1.0296789112205133E-3</v>
      </c>
      <c r="AT73">
        <f t="shared" si="75"/>
        <v>2.3144416296801644E-4</v>
      </c>
      <c r="AU73">
        <f t="shared" si="76"/>
        <v>-1.0653929619409432</v>
      </c>
      <c r="AW73">
        <v>70</v>
      </c>
      <c r="AX73">
        <f>IF(Z73&gt;0, (R73*SUMPRODUCT(K73:$K$98, X73:$X$98)-K73*$AZ$3)/Z73, 0)</f>
        <v>26.188552253388558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0.21714087100000001</v>
      </c>
      <c r="Q74" s="5">
        <f t="shared" si="82"/>
        <v>12.5</v>
      </c>
      <c r="R74">
        <f t="shared" si="61"/>
        <v>50000</v>
      </c>
      <c r="S74">
        <f t="shared" si="62"/>
        <v>21.491889271091367</v>
      </c>
      <c r="U74">
        <f t="shared" si="84"/>
        <v>0.21714087100000001</v>
      </c>
      <c r="V74">
        <f t="shared" si="78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79"/>
        <v>2.4812276899757952</v>
      </c>
      <c r="AC74">
        <f t="shared" si="80"/>
        <v>1.5737294211926693</v>
      </c>
      <c r="AE74">
        <f t="shared" si="63"/>
        <v>0</v>
      </c>
      <c r="AF74">
        <f t="shared" si="64"/>
        <v>0</v>
      </c>
      <c r="AG74">
        <f t="shared" si="65"/>
        <v>-0.91530425812162364</v>
      </c>
      <c r="AH74">
        <f t="shared" si="66"/>
        <v>-1028.6478163010129</v>
      </c>
      <c r="AI74">
        <f t="shared" si="67"/>
        <v>-1029.5631205591344</v>
      </c>
      <c r="AJ74">
        <f t="shared" si="68"/>
        <v>0.90749826878312589</v>
      </c>
      <c r="AK74">
        <f t="shared" si="81"/>
        <v>0.17368593829830567</v>
      </c>
      <c r="AL74">
        <f t="shared" si="89"/>
        <v>-1028.4819363520528</v>
      </c>
      <c r="AN74">
        <f t="shared" si="69"/>
        <v>0</v>
      </c>
      <c r="AO74">
        <f t="shared" si="70"/>
        <v>0</v>
      </c>
      <c r="AP74">
        <f t="shared" si="71"/>
        <v>-7.4986004745273096E-4</v>
      </c>
      <c r="AQ74">
        <f t="shared" si="72"/>
        <v>-0.84271639020511513</v>
      </c>
      <c r="AR74">
        <f t="shared" si="73"/>
        <v>-0.84346625025256772</v>
      </c>
      <c r="AS74">
        <f t="shared" si="74"/>
        <v>7.4346501598221892E-4</v>
      </c>
      <c r="AT74">
        <f t="shared" si="75"/>
        <v>1.4229164212730403E-4</v>
      </c>
      <c r="AU74">
        <f t="shared" si="76"/>
        <v>-0.84258049359445808</v>
      </c>
      <c r="AW74">
        <v>71</v>
      </c>
      <c r="AX74">
        <f>IF(Z74&gt;0, (R74*SUMPRODUCT(K74:$K$98, X74:$X$98)-K74*$AZ$3)/Z74, 0)</f>
        <v>21.491889271091367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0.240684854</v>
      </c>
      <c r="Q75" s="5">
        <f t="shared" si="82"/>
        <v>12.5</v>
      </c>
      <c r="R75">
        <f t="shared" si="61"/>
        <v>50000</v>
      </c>
      <c r="S75">
        <f t="shared" si="62"/>
        <v>15.895321279345083</v>
      </c>
      <c r="U75">
        <f t="shared" si="84"/>
        <v>0.240684854</v>
      </c>
      <c r="V75">
        <f t="shared" si="78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79"/>
        <v>1.5737294211926693</v>
      </c>
      <c r="AC75">
        <f t="shared" si="80"/>
        <v>0.87214619677694838</v>
      </c>
      <c r="AE75">
        <f t="shared" si="63"/>
        <v>0</v>
      </c>
      <c r="AF75">
        <f t="shared" si="64"/>
        <v>0</v>
      </c>
      <c r="AG75">
        <f t="shared" si="65"/>
        <v>-0.68585134380882606</v>
      </c>
      <c r="AH75">
        <f t="shared" si="66"/>
        <v>-881.19948692632522</v>
      </c>
      <c r="AI75">
        <f t="shared" si="67"/>
        <v>-881.88533827013407</v>
      </c>
      <c r="AJ75">
        <f t="shared" si="68"/>
        <v>0.70158322441572096</v>
      </c>
      <c r="AK75">
        <f t="shared" si="81"/>
        <v>0.11016105948348687</v>
      </c>
      <c r="AL75">
        <f t="shared" si="89"/>
        <v>-881.07359398623487</v>
      </c>
      <c r="AN75">
        <f t="shared" si="69"/>
        <v>0</v>
      </c>
      <c r="AO75">
        <f t="shared" si="70"/>
        <v>0</v>
      </c>
      <c r="AP75">
        <f t="shared" si="71"/>
        <v>-5.0167990262197314E-4</v>
      </c>
      <c r="AQ75">
        <f t="shared" si="72"/>
        <v>-0.64457127157712002</v>
      </c>
      <c r="AR75">
        <f t="shared" si="73"/>
        <v>-0.64507295147974197</v>
      </c>
      <c r="AS75">
        <f t="shared" si="74"/>
        <v>5.1318730637961224E-4</v>
      </c>
      <c r="AT75">
        <f t="shared" si="75"/>
        <v>8.0579545543347058E-5</v>
      </c>
      <c r="AU75">
        <f t="shared" si="76"/>
        <v>-0.64447918462781906</v>
      </c>
      <c r="AW75">
        <v>72</v>
      </c>
      <c r="AX75">
        <f>IF(Z75&gt;0, (R75*SUMPRODUCT(K75:$K$98, X75:$X$98)-K75*$AZ$3)/Z75, 0)</f>
        <v>15.895321279345083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0.26560892699999999</v>
      </c>
      <c r="Q76" s="5">
        <f t="shared" si="82"/>
        <v>12.5</v>
      </c>
      <c r="R76">
        <f t="shared" si="61"/>
        <v>50000</v>
      </c>
      <c r="S76">
        <f t="shared" si="62"/>
        <v>8.8961649361184403</v>
      </c>
      <c r="U76">
        <f t="shared" si="84"/>
        <v>0.26560892699999999</v>
      </c>
      <c r="V76">
        <f t="shared" si="78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79"/>
        <v>0.87214619677694838</v>
      </c>
      <c r="AC76">
        <f t="shared" si="80"/>
        <v>0.35358668036892893</v>
      </c>
      <c r="AE76">
        <f t="shared" si="63"/>
        <v>0</v>
      </c>
      <c r="AF76">
        <f t="shared" si="64"/>
        <v>0</v>
      </c>
      <c r="AG76">
        <f t="shared" si="65"/>
        <v>-0.49682459086016745</v>
      </c>
      <c r="AH76">
        <f t="shared" si="66"/>
        <v>-728.67295804228149</v>
      </c>
      <c r="AI76">
        <f t="shared" si="67"/>
        <v>-729.16978263314161</v>
      </c>
      <c r="AJ76">
        <f t="shared" si="68"/>
        <v>0.51855951640801945</v>
      </c>
      <c r="AK76">
        <f t="shared" si="81"/>
        <v>6.1050233774386391E-2</v>
      </c>
      <c r="AL76">
        <f t="shared" si="89"/>
        <v>-728.59017288295922</v>
      </c>
      <c r="AN76">
        <f t="shared" si="69"/>
        <v>0</v>
      </c>
      <c r="AO76">
        <f t="shared" si="70"/>
        <v>0</v>
      </c>
      <c r="AP76">
        <f t="shared" si="71"/>
        <v>-3.2447539550255948E-4</v>
      </c>
      <c r="AQ76">
        <f t="shared" si="72"/>
        <v>-0.47589521654602412</v>
      </c>
      <c r="AR76">
        <f t="shared" si="73"/>
        <v>-0.47621969194152669</v>
      </c>
      <c r="AS76">
        <f t="shared" si="74"/>
        <v>3.3867044279510159E-4</v>
      </c>
      <c r="AT76">
        <f t="shared" si="75"/>
        <v>3.9871816157834097E-5</v>
      </c>
      <c r="AU76">
        <f t="shared" si="76"/>
        <v>-0.47584114968257374</v>
      </c>
      <c r="AW76">
        <v>73</v>
      </c>
      <c r="AX76">
        <f>IF(Z76&gt;0, (R76*SUMPRODUCT(K76:$K$98, X76:$X$98)-K76*$AZ$3)/Z76, 0)</f>
        <v>8.8961649361184403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0.29099302900000001</v>
      </c>
      <c r="Q77" s="5">
        <f t="shared" si="82"/>
        <v>12.5</v>
      </c>
      <c r="R77">
        <f t="shared" si="61"/>
        <v>50000</v>
      </c>
      <c r="S77">
        <f t="shared" si="62"/>
        <v>-0.35266686110573958</v>
      </c>
      <c r="U77">
        <f t="shared" si="84"/>
        <v>0.29099302900000001</v>
      </c>
      <c r="V77">
        <f t="shared" si="78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79"/>
        <v>0.35358668036892893</v>
      </c>
      <c r="AC77">
        <f t="shared" si="80"/>
        <v>-9.7980404903975638E-3</v>
      </c>
      <c r="AE77">
        <f t="shared" si="63"/>
        <v>0</v>
      </c>
      <c r="AF77">
        <f t="shared" si="64"/>
        <v>0</v>
      </c>
      <c r="AG77">
        <f t="shared" si="65"/>
        <v>-0.34728385237547993</v>
      </c>
      <c r="AH77">
        <f t="shared" si="66"/>
        <v>-578.28997030434334</v>
      </c>
      <c r="AI77">
        <f t="shared" si="67"/>
        <v>-578.63725415671877</v>
      </c>
      <c r="AJ77">
        <f t="shared" si="68"/>
        <v>0.36338472085932649</v>
      </c>
      <c r="AK77">
        <f t="shared" si="81"/>
        <v>2.4751067625825029E-2</v>
      </c>
      <c r="AL77">
        <f t="shared" si="89"/>
        <v>-578.24911836823355</v>
      </c>
      <c r="AN77">
        <f t="shared" si="69"/>
        <v>0</v>
      </c>
      <c r="AO77">
        <f t="shared" si="70"/>
        <v>0</v>
      </c>
      <c r="AP77">
        <f t="shared" si="71"/>
        <v>-2.0250943158417066E-4</v>
      </c>
      <c r="AQ77">
        <f t="shared" si="72"/>
        <v>-0.33721456490450985</v>
      </c>
      <c r="AR77">
        <f t="shared" si="73"/>
        <v>-0.33741707433609397</v>
      </c>
      <c r="AS77">
        <f t="shared" si="74"/>
        <v>2.1189822896813294E-4</v>
      </c>
      <c r="AT77">
        <f t="shared" si="75"/>
        <v>1.4432933180515165E-5</v>
      </c>
      <c r="AU77">
        <f t="shared" si="76"/>
        <v>-0.33719074317394532</v>
      </c>
      <c r="AW77">
        <v>74</v>
      </c>
      <c r="AX77">
        <f>IF(Z77&gt;0, (R77*SUMPRODUCT(K77:$K$98, X77:$X$98)-K77*$AZ$3)/Z77, 0)</f>
        <v>-0.35266686110573958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0.31752069599999999</v>
      </c>
      <c r="Q78" s="5">
        <f t="shared" si="82"/>
        <v>12.5</v>
      </c>
      <c r="R78">
        <f t="shared" si="61"/>
        <v>50000</v>
      </c>
      <c r="S78">
        <f t="shared" si="62"/>
        <v>-13.196643790947018</v>
      </c>
      <c r="U78">
        <f t="shared" si="84"/>
        <v>0.31752069599999999</v>
      </c>
      <c r="V78">
        <f t="shared" si="78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79"/>
        <v>-9.7980404903975638E-3</v>
      </c>
      <c r="AC78">
        <f t="shared" si="80"/>
        <v>-0.24655680567464155</v>
      </c>
      <c r="AE78">
        <f t="shared" si="63"/>
        <v>0</v>
      </c>
      <c r="AF78">
        <f t="shared" si="64"/>
        <v>0</v>
      </c>
      <c r="AG78">
        <f t="shared" si="65"/>
        <v>-0.2335412033359015</v>
      </c>
      <c r="AH78">
        <f t="shared" si="66"/>
        <v>-441.07924206329454</v>
      </c>
      <c r="AI78">
        <f t="shared" si="67"/>
        <v>-441.31278326663045</v>
      </c>
      <c r="AJ78">
        <f t="shared" si="68"/>
        <v>0.23675876518424399</v>
      </c>
      <c r="AK78">
        <f t="shared" si="81"/>
        <v>-6.8586283432782956E-4</v>
      </c>
      <c r="AL78">
        <f t="shared" si="89"/>
        <v>-441.07671036428053</v>
      </c>
      <c r="AN78">
        <f t="shared" si="69"/>
        <v>0</v>
      </c>
      <c r="AO78">
        <f t="shared" si="70"/>
        <v>0</v>
      </c>
      <c r="AP78">
        <f t="shared" si="71"/>
        <v>-1.2159232286174885E-4</v>
      </c>
      <c r="AQ78">
        <f t="shared" si="72"/>
        <v>-0.2296461987970366</v>
      </c>
      <c r="AR78">
        <f t="shared" si="73"/>
        <v>-0.22976779111989834</v>
      </c>
      <c r="AS78">
        <f t="shared" si="74"/>
        <v>1.2326753397440463E-4</v>
      </c>
      <c r="AT78">
        <f t="shared" si="75"/>
        <v>-3.5709182790548498E-7</v>
      </c>
      <c r="AU78">
        <f t="shared" si="76"/>
        <v>-0.22964488067775185</v>
      </c>
      <c r="AW78">
        <v>75</v>
      </c>
      <c r="AX78">
        <f>IF(Z78&gt;0, (R78*SUMPRODUCT(K78:$K$98, X78:$X$98)-K78*$AZ$3)/Z78, 0)</f>
        <v>-13.196643790947018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0.344227385</v>
      </c>
      <c r="Q79" s="5">
        <f t="shared" si="82"/>
        <v>12.5</v>
      </c>
      <c r="R79">
        <f t="shared" si="61"/>
        <v>50000</v>
      </c>
      <c r="S79">
        <f t="shared" si="62"/>
        <v>-32.035239592779206</v>
      </c>
      <c r="U79">
        <f t="shared" si="84"/>
        <v>0.344227385</v>
      </c>
      <c r="V79">
        <f t="shared" si="78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79"/>
        <v>-0.24655680567464155</v>
      </c>
      <c r="AC79">
        <f t="shared" si="80"/>
        <v>-0.38651032615001207</v>
      </c>
      <c r="AE79">
        <f t="shared" si="63"/>
        <v>0</v>
      </c>
      <c r="AF79">
        <f t="shared" si="64"/>
        <v>0</v>
      </c>
      <c r="AG79">
        <f t="shared" si="65"/>
        <v>-0.15081451358847184</v>
      </c>
      <c r="AH79">
        <f t="shared" si="66"/>
        <v>-321.56511085628262</v>
      </c>
      <c r="AI79">
        <f t="shared" si="67"/>
        <v>-321.71592536987112</v>
      </c>
      <c r="AJ79">
        <f t="shared" si="68"/>
        <v>0.13995352047537052</v>
      </c>
      <c r="AK79">
        <f t="shared" si="81"/>
        <v>-1.7258976397224911E-2</v>
      </c>
      <c r="AL79">
        <f t="shared" si="89"/>
        <v>-321.59323082579294</v>
      </c>
      <c r="AN79">
        <f t="shared" si="69"/>
        <v>0</v>
      </c>
      <c r="AO79">
        <f t="shared" si="70"/>
        <v>0</v>
      </c>
      <c r="AP79">
        <f t="shared" si="71"/>
        <v>-7.01080288378177E-5</v>
      </c>
      <c r="AQ79">
        <f t="shared" si="72"/>
        <v>-0.14948359762419827</v>
      </c>
      <c r="AR79">
        <f t="shared" si="73"/>
        <v>-0.14955370565303611</v>
      </c>
      <c r="AS79">
        <f t="shared" si="74"/>
        <v>6.5059159201448358E-5</v>
      </c>
      <c r="AT79">
        <f t="shared" si="75"/>
        <v>-8.0230528626016159E-6</v>
      </c>
      <c r="AU79">
        <f t="shared" si="76"/>
        <v>-0.14949666954669724</v>
      </c>
      <c r="AW79">
        <v>76</v>
      </c>
      <c r="AX79">
        <f>IF(Z79&gt;0, (R79*SUMPRODUCT(K79:$K$98, X79:$X$98)-K79*$AZ$3)/Z79, 0)</f>
        <v>-32.035239592779206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0.370496828</v>
      </c>
      <c r="Q80" s="5">
        <f t="shared" si="82"/>
        <v>12.5</v>
      </c>
      <c r="R80">
        <f t="shared" si="61"/>
        <v>50000</v>
      </c>
      <c r="S80">
        <f t="shared" si="62"/>
        <v>-60.996312196426302</v>
      </c>
      <c r="U80">
        <f t="shared" si="84"/>
        <v>0.370496828</v>
      </c>
      <c r="V80">
        <f t="shared" si="78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79"/>
        <v>-0.38651032615001207</v>
      </c>
      <c r="AC80">
        <f t="shared" si="80"/>
        <v>-0.4559111752727229</v>
      </c>
      <c r="AE80">
        <f t="shared" si="63"/>
        <v>0</v>
      </c>
      <c r="AF80">
        <f t="shared" si="64"/>
        <v>0</v>
      </c>
      <c r="AG80">
        <f t="shared" si="65"/>
        <v>-9.3430069551695402E-2</v>
      </c>
      <c r="AH80">
        <f t="shared" si="66"/>
        <v>-223.50519560356688</v>
      </c>
      <c r="AI80">
        <f t="shared" si="67"/>
        <v>-223.59862567311856</v>
      </c>
      <c r="AJ80">
        <f t="shared" si="68"/>
        <v>6.9400849122710828E-2</v>
      </c>
      <c r="AK80">
        <f t="shared" si="81"/>
        <v>-2.7055722830500849E-2</v>
      </c>
      <c r="AL80">
        <f t="shared" si="89"/>
        <v>-223.55628054682637</v>
      </c>
      <c r="AN80">
        <f t="shared" si="69"/>
        <v>0</v>
      </c>
      <c r="AO80">
        <f t="shared" si="70"/>
        <v>0</v>
      </c>
      <c r="AP80">
        <f t="shared" si="71"/>
        <v>-3.8778702006871017E-5</v>
      </c>
      <c r="AQ80">
        <f t="shared" si="72"/>
        <v>-9.2767151077657095E-2</v>
      </c>
      <c r="AR80">
        <f t="shared" si="73"/>
        <v>-9.2805929779663968E-2</v>
      </c>
      <c r="AS80">
        <f t="shared" si="74"/>
        <v>2.8805232192022729E-5</v>
      </c>
      <c r="AT80">
        <f t="shared" si="75"/>
        <v>-1.1229637505984822E-5</v>
      </c>
      <c r="AU80">
        <f t="shared" si="76"/>
        <v>-9.2788354184977925E-2</v>
      </c>
      <c r="AW80">
        <v>77</v>
      </c>
      <c r="AX80">
        <f>IF(Z80&gt;0, (R80*SUMPRODUCT(K80:$K$98, X80:$X$98)-K80*$AZ$3)/Z80, 0)</f>
        <v>-60.996312196426302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0.397394472</v>
      </c>
      <c r="Q81" s="5">
        <f t="shared" si="82"/>
        <v>12.5</v>
      </c>
      <c r="R81">
        <f t="shared" si="61"/>
        <v>50000</v>
      </c>
      <c r="S81">
        <f t="shared" si="62"/>
        <v>-107.72986573670107</v>
      </c>
      <c r="U81">
        <f t="shared" si="84"/>
        <v>0.397394472</v>
      </c>
      <c r="V81">
        <f t="shared" si="78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79"/>
        <v>-0.4559111752727229</v>
      </c>
      <c r="AC81">
        <f t="shared" si="80"/>
        <v>-0.47717587233119485</v>
      </c>
      <c r="AE81">
        <f t="shared" si="63"/>
        <v>0</v>
      </c>
      <c r="AF81">
        <f t="shared" si="64"/>
        <v>0</v>
      </c>
      <c r="AG81">
        <f t="shared" si="65"/>
        <v>-5.5367175697759188E-2</v>
      </c>
      <c r="AH81">
        <f t="shared" si="66"/>
        <v>-148.51437263367708</v>
      </c>
      <c r="AI81">
        <f t="shared" si="67"/>
        <v>-148.56973980937485</v>
      </c>
      <c r="AJ81">
        <f t="shared" si="68"/>
        <v>2.1264697058471949E-2</v>
      </c>
      <c r="AK81">
        <f t="shared" si="81"/>
        <v>-3.1913782269090606E-2</v>
      </c>
      <c r="AL81">
        <f t="shared" si="89"/>
        <v>-148.58038889458547</v>
      </c>
      <c r="AN81">
        <f t="shared" si="69"/>
        <v>0</v>
      </c>
      <c r="AO81">
        <f t="shared" si="70"/>
        <v>0</v>
      </c>
      <c r="AP81">
        <f t="shared" si="71"/>
        <v>-2.0518279623157554E-5</v>
      </c>
      <c r="AQ81">
        <f t="shared" si="72"/>
        <v>-5.5037292174520878E-2</v>
      </c>
      <c r="AR81">
        <f t="shared" si="73"/>
        <v>-5.5057810454144041E-2</v>
      </c>
      <c r="AS81">
        <f t="shared" si="74"/>
        <v>7.880391131547673E-6</v>
      </c>
      <c r="AT81">
        <f t="shared" si="75"/>
        <v>-1.1826789070916439E-5</v>
      </c>
      <c r="AU81">
        <f t="shared" si="76"/>
        <v>-5.5061756852083407E-2</v>
      </c>
      <c r="AW81">
        <v>78</v>
      </c>
      <c r="AX81">
        <f>IF(Z81&gt;0, (R81*SUMPRODUCT(K81:$K$98, X81:$X$98)-K81*$AZ$3)/Z81, 0)</f>
        <v>-107.72986573670107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0.424762996</v>
      </c>
      <c r="Q82" s="5">
        <f t="shared" si="82"/>
        <v>12.5</v>
      </c>
      <c r="R82">
        <f t="shared" si="61"/>
        <v>50000</v>
      </c>
      <c r="S82">
        <f t="shared" si="62"/>
        <v>-187.07583463637087</v>
      </c>
      <c r="U82">
        <f t="shared" si="84"/>
        <v>0.424762996</v>
      </c>
      <c r="V82">
        <f t="shared" si="78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79"/>
        <v>-0.47717587233119485</v>
      </c>
      <c r="AC82">
        <f t="shared" si="80"/>
        <v>-0.46837168770287185</v>
      </c>
      <c r="AE82">
        <f t="shared" si="63"/>
        <v>0</v>
      </c>
      <c r="AF82">
        <f t="shared" si="64"/>
        <v>0</v>
      </c>
      <c r="AG82">
        <f t="shared" si="65"/>
        <v>-3.1295576511343015E-2</v>
      </c>
      <c r="AH82">
        <f t="shared" si="66"/>
        <v>-94.071709717754331</v>
      </c>
      <c r="AI82">
        <f t="shared" si="67"/>
        <v>-94.103005294265671</v>
      </c>
      <c r="AJ82">
        <f t="shared" si="68"/>
        <v>-8.8041846283229974E-3</v>
      </c>
      <c r="AK82">
        <f t="shared" si="81"/>
        <v>-3.3402311063183643E-2</v>
      </c>
      <c r="AL82">
        <f t="shared" si="89"/>
        <v>-94.145211789957173</v>
      </c>
      <c r="AN82">
        <f t="shared" si="69"/>
        <v>0</v>
      </c>
      <c r="AO82">
        <f t="shared" si="70"/>
        <v>0</v>
      </c>
      <c r="AP82">
        <f t="shared" si="71"/>
        <v>-1.0355081161989129E-5</v>
      </c>
      <c r="AQ82">
        <f t="shared" si="72"/>
        <v>-3.1126449733921972E-2</v>
      </c>
      <c r="AR82">
        <f t="shared" si="73"/>
        <v>-3.1136804815083963E-2</v>
      </c>
      <c r="AS82">
        <f t="shared" si="74"/>
        <v>-2.9131288365427E-6</v>
      </c>
      <c r="AT82">
        <f t="shared" si="75"/>
        <v>-1.1052157544754264E-5</v>
      </c>
      <c r="AU82">
        <f t="shared" si="76"/>
        <v>-3.1150770101465258E-2</v>
      </c>
      <c r="AW82">
        <v>79</v>
      </c>
      <c r="AX82">
        <f>IF(Z82&gt;0, (R82*SUMPRODUCT(K82:$K$98, X82:$X$98)-K82*$AZ$3)/Z82, 0)</f>
        <v>-187.07583463637087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0.45242554800000001</v>
      </c>
      <c r="Q83" s="5">
        <f t="shared" si="82"/>
        <v>12.5</v>
      </c>
      <c r="R83">
        <f t="shared" si="61"/>
        <v>50000</v>
      </c>
      <c r="S83">
        <f t="shared" si="62"/>
        <v>-328.77485029994449</v>
      </c>
      <c r="U83">
        <f t="shared" si="84"/>
        <v>0.45242554800000001</v>
      </c>
      <c r="V83">
        <f t="shared" si="78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79"/>
        <v>-0.46837168770287185</v>
      </c>
      <c r="AC83">
        <f t="shared" si="80"/>
        <v>-0.44249681886282605</v>
      </c>
      <c r="AE83">
        <f t="shared" si="63"/>
        <v>0</v>
      </c>
      <c r="AF83">
        <f t="shared" si="64"/>
        <v>0</v>
      </c>
      <c r="AG83">
        <f t="shared" si="65"/>
        <v>-1.6823702393109295E-2</v>
      </c>
      <c r="AH83">
        <f t="shared" si="66"/>
        <v>-56.635673412481168</v>
      </c>
      <c r="AI83">
        <f t="shared" si="67"/>
        <v>-56.652497114874279</v>
      </c>
      <c r="AJ83">
        <f t="shared" si="68"/>
        <v>-2.5874868840045806E-2</v>
      </c>
      <c r="AK83">
        <f t="shared" si="81"/>
        <v>-3.2786018139201033E-2</v>
      </c>
      <c r="AL83">
        <f t="shared" si="89"/>
        <v>-56.711158001853526</v>
      </c>
      <c r="AN83">
        <f t="shared" si="69"/>
        <v>0</v>
      </c>
      <c r="AO83">
        <f t="shared" si="70"/>
        <v>0</v>
      </c>
      <c r="AP83">
        <f t="shared" si="71"/>
        <v>-4.97020275095699E-6</v>
      </c>
      <c r="AQ83">
        <f t="shared" si="72"/>
        <v>-1.6731797390347886E-2</v>
      </c>
      <c r="AR83">
        <f t="shared" si="73"/>
        <v>-1.6736767593098844E-2</v>
      </c>
      <c r="AS83">
        <f t="shared" si="74"/>
        <v>-7.6441761322478417E-6</v>
      </c>
      <c r="AT83">
        <f t="shared" si="75"/>
        <v>-9.6859272555323866E-6</v>
      </c>
      <c r="AU83">
        <f t="shared" si="76"/>
        <v>-1.6754097696486624E-2</v>
      </c>
      <c r="AW83">
        <v>80</v>
      </c>
      <c r="AX83">
        <f>IF(Z83&gt;0, (R83*SUMPRODUCT(K83:$K$98, X83:$X$98)-K83*$AZ$3)/Z83, 0)</f>
        <v>-328.77485029994449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0.48020744799999998</v>
      </c>
      <c r="Q84" s="5">
        <f t="shared" si="82"/>
        <v>12.5</v>
      </c>
      <c r="R84">
        <f t="shared" si="61"/>
        <v>50000</v>
      </c>
      <c r="S84">
        <f t="shared" si="62"/>
        <v>-595.12899721674512</v>
      </c>
      <c r="U84">
        <f t="shared" si="84"/>
        <v>0.48020744799999998</v>
      </c>
      <c r="V84">
        <f t="shared" si="78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79"/>
        <v>-0.44249681886282605</v>
      </c>
      <c r="AC84">
        <f t="shared" si="80"/>
        <v>-0.40833458181213128</v>
      </c>
      <c r="AE84">
        <f t="shared" si="63"/>
        <v>0</v>
      </c>
      <c r="AF84">
        <f t="shared" si="64"/>
        <v>0</v>
      </c>
      <c r="AG84">
        <f t="shared" si="65"/>
        <v>-8.5765981770716936E-3</v>
      </c>
      <c r="AH84">
        <f t="shared" si="66"/>
        <v>-32.31546876842603</v>
      </c>
      <c r="AI84">
        <f t="shared" si="67"/>
        <v>-32.324045366603102</v>
      </c>
      <c r="AJ84">
        <f t="shared" si="68"/>
        <v>-3.4162237050694766E-2</v>
      </c>
      <c r="AK84">
        <f t="shared" si="81"/>
        <v>-3.0974777320397825E-2</v>
      </c>
      <c r="AL84">
        <f t="shared" si="89"/>
        <v>-32.389182380974191</v>
      </c>
      <c r="AN84">
        <f t="shared" si="69"/>
        <v>0</v>
      </c>
      <c r="AO84">
        <f t="shared" si="70"/>
        <v>0</v>
      </c>
      <c r="AP84">
        <f t="shared" si="71"/>
        <v>-2.2622967360426646E-6</v>
      </c>
      <c r="AQ84">
        <f t="shared" si="72"/>
        <v>-8.524029925284414E-3</v>
      </c>
      <c r="AR84">
        <f t="shared" si="73"/>
        <v>-8.5262922220204571E-3</v>
      </c>
      <c r="AS84">
        <f t="shared" si="74"/>
        <v>-9.0111622090811286E-6</v>
      </c>
      <c r="AT84">
        <f t="shared" si="75"/>
        <v>-8.1703883270312837E-6</v>
      </c>
      <c r="AU84">
        <f t="shared" si="76"/>
        <v>-8.5434737725565684E-3</v>
      </c>
      <c r="AW84">
        <v>81</v>
      </c>
      <c r="AX84">
        <f>IF(Z84&gt;0, (R84*SUMPRODUCT(K84:$K$98, X84:$X$98)-K84*$AZ$3)/Z84, 0)</f>
        <v>-595.12899721674512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0.508136904</v>
      </c>
      <c r="Q85" s="5">
        <f t="shared" si="82"/>
        <v>12.5</v>
      </c>
      <c r="R85">
        <f t="shared" si="61"/>
        <v>50000</v>
      </c>
      <c r="S85">
        <f t="shared" si="62"/>
        <v>-1123.3980264259476</v>
      </c>
      <c r="U85">
        <f t="shared" si="84"/>
        <v>0.508136904</v>
      </c>
      <c r="V85">
        <f t="shared" si="78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79"/>
        <v>-0.40833458181213128</v>
      </c>
      <c r="AC85">
        <f t="shared" si="80"/>
        <v>-0.37141750955791336</v>
      </c>
      <c r="AE85">
        <f t="shared" si="63"/>
        <v>0</v>
      </c>
      <c r="AF85">
        <f t="shared" si="64"/>
        <v>0</v>
      </c>
      <c r="AG85">
        <f t="shared" si="65"/>
        <v>-4.1327461507517224E-3</v>
      </c>
      <c r="AH85">
        <f t="shared" si="66"/>
        <v>-17.432344178197017</v>
      </c>
      <c r="AI85">
        <f t="shared" si="67"/>
        <v>-17.436476924347769</v>
      </c>
      <c r="AJ85">
        <f t="shared" si="68"/>
        <v>-3.691707225421792E-2</v>
      </c>
      <c r="AK85">
        <f t="shared" si="81"/>
        <v>-2.8583420726849194E-2</v>
      </c>
      <c r="AL85">
        <f t="shared" si="89"/>
        <v>-17.501977417328838</v>
      </c>
      <c r="AN85">
        <f t="shared" si="69"/>
        <v>0</v>
      </c>
      <c r="AO85">
        <f t="shared" si="70"/>
        <v>0</v>
      </c>
      <c r="AP85">
        <f t="shared" si="71"/>
        <v>-9.7331902616090433E-7</v>
      </c>
      <c r="AQ85">
        <f t="shared" si="72"/>
        <v>-4.1055587835072309E-3</v>
      </c>
      <c r="AR85">
        <f t="shared" si="73"/>
        <v>-4.1065321025333919E-3</v>
      </c>
      <c r="AS85">
        <f t="shared" si="74"/>
        <v>-8.6944824347973299E-6</v>
      </c>
      <c r="AT85">
        <f t="shared" si="75"/>
        <v>-6.7317919396389324E-6</v>
      </c>
      <c r="AU85">
        <f t="shared" si="76"/>
        <v>-4.121958376907829E-3</v>
      </c>
      <c r="AW85">
        <v>82</v>
      </c>
      <c r="AX85">
        <f>IF(Z85&gt;0, (R85*SUMPRODUCT(K85:$K$98, X85:$X$98)-K85*$AZ$3)/Z85, 0)</f>
        <v>-1123.3980264259476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0.53626491099999996</v>
      </c>
      <c r="Q86" s="5">
        <f t="shared" si="82"/>
        <v>12.5</v>
      </c>
      <c r="R86">
        <f t="shared" si="61"/>
        <v>50000</v>
      </c>
      <c r="S86">
        <f t="shared" si="62"/>
        <v>-2232.7996174979617</v>
      </c>
      <c r="U86">
        <f t="shared" si="84"/>
        <v>0.53626491099999996</v>
      </c>
      <c r="V86">
        <f t="shared" si="78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79"/>
        <v>-0.37141750955791336</v>
      </c>
      <c r="AC86">
        <f t="shared" si="80"/>
        <v>-0.33495065568115062</v>
      </c>
      <c r="AE86">
        <f t="shared" si="63"/>
        <v>0</v>
      </c>
      <c r="AF86">
        <f t="shared" si="64"/>
        <v>0</v>
      </c>
      <c r="AG86">
        <f t="shared" si="65"/>
        <v>-1.8751719425257405E-3</v>
      </c>
      <c r="AH86">
        <f t="shared" si="66"/>
        <v>-8.8649869868738609</v>
      </c>
      <c r="AI86">
        <f t="shared" si="67"/>
        <v>-8.866862158816387</v>
      </c>
      <c r="AJ86">
        <f t="shared" si="68"/>
        <v>-3.6466853876762739E-2</v>
      </c>
      <c r="AK86">
        <f t="shared" si="81"/>
        <v>-2.5999225669053938E-2</v>
      </c>
      <c r="AL86">
        <f t="shared" si="89"/>
        <v>-8.9293282383622028</v>
      </c>
      <c r="AN86">
        <f t="shared" si="69"/>
        <v>0</v>
      </c>
      <c r="AO86">
        <f t="shared" si="70"/>
        <v>0</v>
      </c>
      <c r="AP86">
        <f t="shared" si="71"/>
        <v>-3.9431160264331372E-7</v>
      </c>
      <c r="AQ86">
        <f t="shared" si="72"/>
        <v>-1.8641315747813718E-3</v>
      </c>
      <c r="AR86">
        <f t="shared" si="73"/>
        <v>-1.8645258863840151E-3</v>
      </c>
      <c r="AS86">
        <f t="shared" si="74"/>
        <v>-7.6682587177247442E-6</v>
      </c>
      <c r="AT86">
        <f t="shared" si="75"/>
        <v>-5.4671233653599268E-6</v>
      </c>
      <c r="AU86">
        <f t="shared" si="76"/>
        <v>-1.8776612684670998E-3</v>
      </c>
      <c r="AW86">
        <v>83</v>
      </c>
      <c r="AX86">
        <f>IF(Z86&gt;0, (R86*SUMPRODUCT(K86:$K$98, X86:$X$98)-K86*$AZ$3)/Z86, 0)</f>
        <v>-2232.7996174979617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0.564431978</v>
      </c>
      <c r="Q87" s="5">
        <f t="shared" si="82"/>
        <v>12.5</v>
      </c>
      <c r="R87">
        <f t="shared" si="61"/>
        <v>50000</v>
      </c>
      <c r="S87">
        <f t="shared" si="62"/>
        <v>-4708.4029022180393</v>
      </c>
      <c r="U87">
        <f t="shared" si="84"/>
        <v>0.564431978</v>
      </c>
      <c r="V87">
        <f t="shared" si="78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79"/>
        <v>-0.33495065568115062</v>
      </c>
      <c r="AC87">
        <f t="shared" si="80"/>
        <v>-0.30058941880926238</v>
      </c>
      <c r="AE87">
        <f t="shared" si="63"/>
        <v>0</v>
      </c>
      <c r="AF87">
        <f t="shared" si="64"/>
        <v>0</v>
      </c>
      <c r="AG87">
        <f t="shared" si="65"/>
        <v>-7.9801321449057708E-4</v>
      </c>
      <c r="AH87">
        <f t="shared" si="66"/>
        <v>-4.233628034439624</v>
      </c>
      <c r="AI87">
        <f t="shared" si="67"/>
        <v>-4.2344260476541145</v>
      </c>
      <c r="AJ87">
        <f t="shared" si="68"/>
        <v>-3.4361236871888245E-2</v>
      </c>
      <c r="AK87">
        <f t="shared" si="81"/>
        <v>-2.3446545897680547E-2</v>
      </c>
      <c r="AL87">
        <f t="shared" si="89"/>
        <v>-4.2922338304236831</v>
      </c>
      <c r="AN87">
        <f t="shared" si="69"/>
        <v>0</v>
      </c>
      <c r="AO87">
        <f t="shared" si="70"/>
        <v>0</v>
      </c>
      <c r="AP87">
        <f t="shared" si="71"/>
        <v>-1.4982715070407589E-7</v>
      </c>
      <c r="AQ87">
        <f t="shared" si="72"/>
        <v>-7.9486456367255562E-4</v>
      </c>
      <c r="AR87">
        <f t="shared" si="73"/>
        <v>-7.9501439082325963E-4</v>
      </c>
      <c r="AS87">
        <f t="shared" si="74"/>
        <v>-6.4513295290094963E-6</v>
      </c>
      <c r="AT87">
        <f t="shared" si="75"/>
        <v>-4.4020939777849956E-6</v>
      </c>
      <c r="AU87">
        <f t="shared" si="76"/>
        <v>-8.0586781433005417E-4</v>
      </c>
      <c r="AW87">
        <v>84</v>
      </c>
      <c r="AX87">
        <f>IF(Z87&gt;0, (R87*SUMPRODUCT(K87:$K$98, X87:$X$98)-K87*$AZ$3)/Z87, 0)</f>
        <v>-4708.4029022180393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0.59247427200000002</v>
      </c>
      <c r="Q88" s="5">
        <f t="shared" si="82"/>
        <v>12.5</v>
      </c>
      <c r="R88">
        <f t="shared" si="61"/>
        <v>50000</v>
      </c>
      <c r="S88">
        <f t="shared" si="62"/>
        <v>-10601.122981076667</v>
      </c>
      <c r="U88">
        <f t="shared" si="84"/>
        <v>0.59247427200000002</v>
      </c>
      <c r="V88">
        <f t="shared" si="78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79"/>
        <v>-0.30058941880926238</v>
      </c>
      <c r="AC88">
        <f t="shared" si="80"/>
        <v>-0.26904020440269422</v>
      </c>
      <c r="AE88">
        <f t="shared" si="63"/>
        <v>0</v>
      </c>
      <c r="AF88">
        <f t="shared" si="64"/>
        <v>0</v>
      </c>
      <c r="AG88">
        <f t="shared" si="65"/>
        <v>-3.172307840439868E-4</v>
      </c>
      <c r="AH88">
        <f t="shared" si="66"/>
        <v>-1.8912091932067381</v>
      </c>
      <c r="AI88">
        <f t="shared" si="67"/>
        <v>-1.8915264239907821</v>
      </c>
      <c r="AJ88">
        <f t="shared" si="68"/>
        <v>-3.154921440656816E-2</v>
      </c>
      <c r="AK88">
        <f t="shared" si="81"/>
        <v>-2.1041259316648367E-2</v>
      </c>
      <c r="AL88">
        <f t="shared" si="89"/>
        <v>-1.9441168977139986</v>
      </c>
      <c r="AN88">
        <f t="shared" si="69"/>
        <v>0</v>
      </c>
      <c r="AO88">
        <f t="shared" si="70"/>
        <v>0</v>
      </c>
      <c r="AP88">
        <f t="shared" si="71"/>
        <v>-5.3178702819467385E-8</v>
      </c>
      <c r="AQ88">
        <f t="shared" si="72"/>
        <v>-3.1703118585439872E-4</v>
      </c>
      <c r="AR88">
        <f t="shared" si="73"/>
        <v>-3.1708436455721821E-4</v>
      </c>
      <c r="AS88">
        <f t="shared" si="74"/>
        <v>-5.2887247439451316E-6</v>
      </c>
      <c r="AT88">
        <f t="shared" si="75"/>
        <v>-3.527232956030652E-6</v>
      </c>
      <c r="AU88">
        <f t="shared" si="76"/>
        <v>-3.2590032225719397E-4</v>
      </c>
      <c r="AW88">
        <v>85</v>
      </c>
      <c r="AX88">
        <f>IF(Z88&gt;0, (R88*SUMPRODUCT(K88:$K$98, X88:$X$98)-K88*$AZ$3)/Z88, 0)</f>
        <v>-10601.122981076667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0.62503115200000003</v>
      </c>
      <c r="Q89" s="5">
        <f t="shared" si="82"/>
        <v>12.5</v>
      </c>
      <c r="R89">
        <f t="shared" si="61"/>
        <v>50000</v>
      </c>
      <c r="S89">
        <f t="shared" si="62"/>
        <v>-25963.026411070565</v>
      </c>
      <c r="U89">
        <f t="shared" si="84"/>
        <v>0.62503115200000003</v>
      </c>
      <c r="V89">
        <f t="shared" si="78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79"/>
        <v>-0.26904020440269422</v>
      </c>
      <c r="AC89">
        <f t="shared" si="80"/>
        <v>-0.24047859365083368</v>
      </c>
      <c r="AE89">
        <f t="shared" si="63"/>
        <v>0</v>
      </c>
      <c r="AF89">
        <f t="shared" si="64"/>
        <v>0</v>
      </c>
      <c r="AG89">
        <f t="shared" si="65"/>
        <v>-1.1577935380267064E-4</v>
      </c>
      <c r="AH89">
        <f t="shared" si="66"/>
        <v>-0.79311648960350534</v>
      </c>
      <c r="AI89">
        <f t="shared" si="67"/>
        <v>-0.79323226895730803</v>
      </c>
      <c r="AJ89">
        <f t="shared" si="68"/>
        <v>-2.8561610751860533E-2</v>
      </c>
      <c r="AK89">
        <f t="shared" si="81"/>
        <v>-1.8832814308188596E-2</v>
      </c>
      <c r="AL89">
        <f t="shared" si="89"/>
        <v>-0.84062669401735723</v>
      </c>
      <c r="AN89">
        <f t="shared" si="69"/>
        <v>0</v>
      </c>
      <c r="AO89">
        <f t="shared" si="70"/>
        <v>0</v>
      </c>
      <c r="AP89">
        <f t="shared" si="71"/>
        <v>-1.7329080273353002E-8</v>
      </c>
      <c r="AQ89">
        <f t="shared" si="72"/>
        <v>-1.1870837816113341E-4</v>
      </c>
      <c r="AR89">
        <f t="shared" si="73"/>
        <v>-1.1872570724140675E-4</v>
      </c>
      <c r="AS89">
        <f t="shared" si="74"/>
        <v>-4.2749111063343711E-6</v>
      </c>
      <c r="AT89">
        <f t="shared" si="75"/>
        <v>-2.8187698428165111E-6</v>
      </c>
      <c r="AU89">
        <f t="shared" si="76"/>
        <v>-1.2581938819055766E-4</v>
      </c>
      <c r="AW89">
        <v>86</v>
      </c>
      <c r="AX89">
        <f>IF(Z89&gt;0, (R89*SUMPRODUCT(K89:$K$98, X89:$X$98)-K89*$AZ$3)/Z89, 0)</f>
        <v>-25963.026411070565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0.65741117999999998</v>
      </c>
      <c r="Q90" s="5">
        <f t="shared" si="82"/>
        <v>12.5</v>
      </c>
      <c r="R90">
        <f t="shared" si="61"/>
        <v>50000</v>
      </c>
      <c r="S90">
        <f t="shared" si="62"/>
        <v>-69731.88447857718</v>
      </c>
      <c r="U90">
        <f t="shared" ref="U90:U98" si="93">M90</f>
        <v>0.65741117999999998</v>
      </c>
      <c r="V90">
        <f t="shared" si="78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79"/>
        <v>-0.24047859365083368</v>
      </c>
      <c r="AC90">
        <f t="shared" ref="AC90:AC98" si="94">S90*Z90</f>
        <v>-0.21481280029889224</v>
      </c>
      <c r="AE90">
        <f t="shared" si="63"/>
        <v>0</v>
      </c>
      <c r="AF90">
        <f t="shared" si="64"/>
        <v>0</v>
      </c>
      <c r="AG90">
        <f t="shared" si="65"/>
        <v>-3.8506918661592741E-5</v>
      </c>
      <c r="AH90">
        <f t="shared" si="66"/>
        <v>-0.30445856641220476</v>
      </c>
      <c r="AI90">
        <f t="shared" si="67"/>
        <v>-0.30449707333086634</v>
      </c>
      <c r="AJ90">
        <f t="shared" si="68"/>
        <v>-2.5665793351941441E-2</v>
      </c>
      <c r="AK90">
        <f t="shared" si="81"/>
        <v>-1.683350155555836E-2</v>
      </c>
      <c r="AL90">
        <f t="shared" si="89"/>
        <v>-0.34699636823836616</v>
      </c>
      <c r="AN90">
        <f t="shared" si="69"/>
        <v>0</v>
      </c>
      <c r="AO90">
        <f t="shared" si="70"/>
        <v>0</v>
      </c>
      <c r="AP90">
        <f t="shared" si="71"/>
        <v>-5.1459449641069218E-9</v>
      </c>
      <c r="AQ90">
        <f t="shared" si="72"/>
        <v>-4.0686896824356141E-5</v>
      </c>
      <c r="AR90">
        <f t="shared" si="73"/>
        <v>-4.0692042769320247E-5</v>
      </c>
      <c r="AS90">
        <f t="shared" si="74"/>
        <v>-3.4298968767128308E-6</v>
      </c>
      <c r="AT90">
        <f t="shared" si="75"/>
        <v>-2.2495768440831298E-6</v>
      </c>
      <c r="AU90">
        <f t="shared" si="76"/>
        <v>-4.6371516490116206E-5</v>
      </c>
      <c r="AW90">
        <v>87</v>
      </c>
      <c r="AX90">
        <f>IF(Z90&gt;0, (R90*SUMPRODUCT(K90:$K$98, X90:$X$98)-K90*$AZ$3)/Z90, 0)</f>
        <v>-69731.88447857718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0.68957421399999996</v>
      </c>
      <c r="Q91" s="5">
        <f t="shared" si="82"/>
        <v>12.5</v>
      </c>
      <c r="R91">
        <f t="shared" si="61"/>
        <v>50000</v>
      </c>
      <c r="S91">
        <f t="shared" si="62"/>
        <v>-207278.47870694412</v>
      </c>
      <c r="U91">
        <f t="shared" si="93"/>
        <v>0.68957421399999996</v>
      </c>
      <c r="V91">
        <f t="shared" si="78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79"/>
        <v>-0.21481280029889224</v>
      </c>
      <c r="AC91">
        <f t="shared" si="94"/>
        <v>-0.19183161065098209</v>
      </c>
      <c r="AE91">
        <f t="shared" si="63"/>
        <v>0</v>
      </c>
      <c r="AF91">
        <f t="shared" si="64"/>
        <v>0</v>
      </c>
      <c r="AG91">
        <f t="shared" si="65"/>
        <v>-1.1568471305347067E-5</v>
      </c>
      <c r="AH91">
        <f t="shared" si="66"/>
        <v>-0.10621351267851899</v>
      </c>
      <c r="AI91">
        <f t="shared" si="67"/>
        <v>-0.10622508114982433</v>
      </c>
      <c r="AJ91">
        <f t="shared" si="68"/>
        <v>-2.2981189647910155E-2</v>
      </c>
      <c r="AK91">
        <f t="shared" si="81"/>
        <v>-1.5036896020922459E-2</v>
      </c>
      <c r="AL91">
        <f t="shared" si="89"/>
        <v>-0.14424316681865695</v>
      </c>
      <c r="AN91">
        <f t="shared" si="69"/>
        <v>0</v>
      </c>
      <c r="AO91">
        <f t="shared" si="70"/>
        <v>0</v>
      </c>
      <c r="AP91">
        <f t="shared" si="71"/>
        <v>-1.3803344290665745E-9</v>
      </c>
      <c r="AQ91">
        <f t="shared" si="72"/>
        <v>-1.2673253406826031E-5</v>
      </c>
      <c r="AR91">
        <f t="shared" si="73"/>
        <v>-1.2674633741255096E-5</v>
      </c>
      <c r="AS91">
        <f t="shared" si="74"/>
        <v>-2.7420846242023893E-6</v>
      </c>
      <c r="AT91">
        <f t="shared" si="75"/>
        <v>-1.7941821988510995E-6</v>
      </c>
      <c r="AU91">
        <f t="shared" si="76"/>
        <v>-1.7210900564308587E-5</v>
      </c>
      <c r="AW91">
        <v>88</v>
      </c>
      <c r="AX91">
        <f>IF(Z91&gt;0, (R91*SUMPRODUCT(K91:$K$98, X91:$X$98)-K91*$AZ$3)/Z91, 0)</f>
        <v>-207278.47870694412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0.72148010799999995</v>
      </c>
      <c r="Q92" s="5">
        <f t="shared" si="82"/>
        <v>12.5</v>
      </c>
      <c r="R92">
        <f t="shared" si="61"/>
        <v>50000</v>
      </c>
      <c r="S92">
        <f t="shared" si="62"/>
        <v>-689266.45546034584</v>
      </c>
      <c r="U92">
        <f t="shared" si="93"/>
        <v>0.72148010799999995</v>
      </c>
      <c r="V92">
        <f t="shared" si="78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79"/>
        <v>-0.19183161065098209</v>
      </c>
      <c r="AC92">
        <f t="shared" si="94"/>
        <v>-0.17128903698944742</v>
      </c>
      <c r="AE92">
        <f t="shared" si="63"/>
        <v>0</v>
      </c>
      <c r="AF92">
        <f t="shared" si="64"/>
        <v>0</v>
      </c>
      <c r="AG92">
        <f t="shared" si="65"/>
        <v>-3.1063646655168947E-6</v>
      </c>
      <c r="AH92">
        <f t="shared" si="66"/>
        <v>-3.3385687707106808E-2</v>
      </c>
      <c r="AI92">
        <f t="shared" si="67"/>
        <v>-3.3388794071772324E-2</v>
      </c>
      <c r="AJ92">
        <f t="shared" si="68"/>
        <v>-2.0542573661534669E-2</v>
      </c>
      <c r="AK92">
        <f t="shared" si="81"/>
        <v>-1.3428212745568747E-2</v>
      </c>
      <c r="AL92">
        <f t="shared" si="89"/>
        <v>-6.7359580478875747E-2</v>
      </c>
      <c r="AN92">
        <f t="shared" si="69"/>
        <v>0</v>
      </c>
      <c r="AO92">
        <f t="shared" si="70"/>
        <v>0</v>
      </c>
      <c r="AP92">
        <f t="shared" si="71"/>
        <v>-3.309350462650343E-10</v>
      </c>
      <c r="AQ92">
        <f t="shared" si="72"/>
        <v>-3.556727974853823E-6</v>
      </c>
      <c r="AR92">
        <f t="shared" si="73"/>
        <v>-3.5570589099000878E-6</v>
      </c>
      <c r="AS92">
        <f t="shared" si="74"/>
        <v>-2.1884930769876724E-6</v>
      </c>
      <c r="AT92">
        <f t="shared" si="75"/>
        <v>-1.4305681028186893E-6</v>
      </c>
      <c r="AU92">
        <f t="shared" si="76"/>
        <v>-7.1761200897064502E-6</v>
      </c>
      <c r="AW92">
        <v>89</v>
      </c>
      <c r="AX92">
        <f>IF(Z92&gt;0, (R92*SUMPRODUCT(K92:$K$98, X92:$X$98)-K92*$AZ$3)/Z92, 0)</f>
        <v>-689266.45546034584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0.75308980400000003</v>
      </c>
      <c r="Q93" s="5">
        <f t="shared" si="82"/>
        <v>12.5</v>
      </c>
      <c r="R93">
        <f t="shared" si="61"/>
        <v>50000</v>
      </c>
      <c r="S93">
        <f t="shared" si="62"/>
        <v>-2597730.1941664051</v>
      </c>
      <c r="U93">
        <f t="shared" si="93"/>
        <v>0.75308980400000003</v>
      </c>
      <c r="V93">
        <f t="shared" si="78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79"/>
        <v>-0.17128903698944742</v>
      </c>
      <c r="AC93">
        <f t="shared" si="94"/>
        <v>-0.15293969468622451</v>
      </c>
      <c r="AE93">
        <f t="shared" si="63"/>
        <v>0</v>
      </c>
      <c r="AF93">
        <f t="shared" si="64"/>
        <v>0</v>
      </c>
      <c r="AG93">
        <f t="shared" si="65"/>
        <v>-7.3592946175508165E-7</v>
      </c>
      <c r="AH93">
        <f t="shared" si="66"/>
        <v>-9.3574862284265762E-3</v>
      </c>
      <c r="AI93">
        <f t="shared" si="67"/>
        <v>-9.358222157888332E-3</v>
      </c>
      <c r="AJ93">
        <f t="shared" si="68"/>
        <v>-1.834934230322291E-2</v>
      </c>
      <c r="AK93">
        <f t="shared" si="81"/>
        <v>-1.199023258926132E-2</v>
      </c>
      <c r="AL93">
        <f t="shared" si="89"/>
        <v>-3.969779705037256E-2</v>
      </c>
      <c r="AN93">
        <f t="shared" si="69"/>
        <v>0</v>
      </c>
      <c r="AO93">
        <f t="shared" si="70"/>
        <v>0</v>
      </c>
      <c r="AP93">
        <f t="shared" si="71"/>
        <v>-7.0001684530284197E-11</v>
      </c>
      <c r="AQ93">
        <f t="shared" si="72"/>
        <v>-8.9008503260166294E-7</v>
      </c>
      <c r="AR93">
        <f t="shared" si="73"/>
        <v>-8.9015503428619328E-7</v>
      </c>
      <c r="AS93">
        <f t="shared" si="74"/>
        <v>-1.7453912881611023E-6</v>
      </c>
      <c r="AT93">
        <f t="shared" si="75"/>
        <v>-1.1405121316335288E-6</v>
      </c>
      <c r="AU93">
        <f t="shared" si="76"/>
        <v>-3.7760584540808239E-6</v>
      </c>
      <c r="AW93">
        <v>90</v>
      </c>
      <c r="AX93">
        <f>IF(Z93&gt;0, (R93*SUMPRODUCT(K93:$K$98, X93:$X$98)-K93*$AZ$3)/Z93, 0)</f>
        <v>-2597730.1941664051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0.78453892300000005</v>
      </c>
      <c r="Q94" s="5">
        <f t="shared" si="82"/>
        <v>12.5</v>
      </c>
      <c r="R94">
        <f t="shared" si="61"/>
        <v>50000</v>
      </c>
      <c r="S94">
        <f t="shared" si="62"/>
        <v>-11288829.270460088</v>
      </c>
      <c r="U94">
        <f t="shared" si="93"/>
        <v>0.78453892300000005</v>
      </c>
      <c r="V94">
        <f t="shared" si="78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79"/>
        <v>-0.15293969468622451</v>
      </c>
      <c r="AC94">
        <f t="shared" si="94"/>
        <v>-0.13655406777911627</v>
      </c>
      <c r="AE94">
        <f t="shared" si="63"/>
        <v>0</v>
      </c>
      <c r="AF94">
        <f t="shared" si="64"/>
        <v>0</v>
      </c>
      <c r="AG94">
        <f t="shared" si="65"/>
        <v>-1.5120485980822934E-7</v>
      </c>
      <c r="AH94">
        <f t="shared" si="66"/>
        <v>-2.3094612293172059E-3</v>
      </c>
      <c r="AI94">
        <f t="shared" si="67"/>
        <v>-2.3096124341770142E-3</v>
      </c>
      <c r="AJ94">
        <f t="shared" si="68"/>
        <v>-1.6385626907108236E-2</v>
      </c>
      <c r="AK94">
        <f t="shared" si="81"/>
        <v>-1.0705778628035716E-2</v>
      </c>
      <c r="AL94">
        <f t="shared" si="89"/>
        <v>-2.9401017969320965E-2</v>
      </c>
      <c r="AN94">
        <f t="shared" si="69"/>
        <v>0</v>
      </c>
      <c r="AO94">
        <f t="shared" si="70"/>
        <v>0</v>
      </c>
      <c r="AP94">
        <f t="shared" si="71"/>
        <v>-1.2841626335184308E-11</v>
      </c>
      <c r="AQ94">
        <f t="shared" si="72"/>
        <v>-1.9613945067705331E-7</v>
      </c>
      <c r="AR94">
        <f t="shared" si="73"/>
        <v>-1.9615229230338848E-7</v>
      </c>
      <c r="AS94">
        <f t="shared" si="74"/>
        <v>-1.3916093588241514E-6</v>
      </c>
      <c r="AT94">
        <f t="shared" si="75"/>
        <v>-9.0922744773415305E-7</v>
      </c>
      <c r="AU94">
        <f t="shared" si="76"/>
        <v>-2.496989098861693E-6</v>
      </c>
      <c r="AW94">
        <v>91</v>
      </c>
      <c r="AX94">
        <f>IF(Z94&gt;0, (R94*SUMPRODUCT(K94:$K$98, X94:$X$98)-K94*$AZ$3)/Z94, 0)</f>
        <v>-11288829.270460088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0.81598695700000001</v>
      </c>
      <c r="Q95" s="5">
        <f t="shared" si="82"/>
        <v>12.5</v>
      </c>
      <c r="R95">
        <f t="shared" si="61"/>
        <v>50000</v>
      </c>
      <c r="S95">
        <f t="shared" si="62"/>
        <v>-57922818.654607542</v>
      </c>
      <c r="U95">
        <f t="shared" si="93"/>
        <v>0.81598695700000001</v>
      </c>
      <c r="V95">
        <f t="shared" si="78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79"/>
        <v>-0.13655406777911627</v>
      </c>
      <c r="AC95">
        <f t="shared" si="94"/>
        <v>-0.12192344517558401</v>
      </c>
      <c r="AE95">
        <f t="shared" si="63"/>
        <v>0</v>
      </c>
      <c r="AF95">
        <f t="shared" si="64"/>
        <v>0</v>
      </c>
      <c r="AG95">
        <f t="shared" si="65"/>
        <v>-2.6311617771618376E-8</v>
      </c>
      <c r="AH95">
        <f t="shared" si="66"/>
        <v>-4.9352477375411467E-4</v>
      </c>
      <c r="AI95">
        <f t="shared" si="67"/>
        <v>-4.9355108537188627E-4</v>
      </c>
      <c r="AJ95">
        <f t="shared" si="68"/>
        <v>-1.4630622603532262E-2</v>
      </c>
      <c r="AK95">
        <f t="shared" si="81"/>
        <v>-9.5587847445381402E-3</v>
      </c>
      <c r="AL95">
        <f t="shared" si="89"/>
        <v>-2.4682958433442287E-2</v>
      </c>
      <c r="AN95">
        <f t="shared" si="69"/>
        <v>0</v>
      </c>
      <c r="AO95">
        <f t="shared" si="70"/>
        <v>0</v>
      </c>
      <c r="AP95">
        <f t="shared" si="71"/>
        <v>-1.9951879246913915E-12</v>
      </c>
      <c r="AQ95">
        <f t="shared" si="72"/>
        <v>-3.7423569986350375E-8</v>
      </c>
      <c r="AR95">
        <f t="shared" si="73"/>
        <v>-3.7425565174275061E-8</v>
      </c>
      <c r="AS95">
        <f t="shared" si="74"/>
        <v>-1.1094278505661428E-6</v>
      </c>
      <c r="AT95">
        <f t="shared" si="75"/>
        <v>-7.2483463626469853E-7</v>
      </c>
      <c r="AU95">
        <f t="shared" si="76"/>
        <v>-1.8716880520051162E-6</v>
      </c>
      <c r="AW95">
        <v>92</v>
      </c>
      <c r="AX95">
        <f>IF(Z95&gt;0, (R95*SUMPRODUCT(K95:$K$98, X95:$X$98)-K95*$AZ$3)/Z95, 0)</f>
        <v>-57922818.654607542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0.84743607600000004</v>
      </c>
      <c r="Q96" s="5">
        <f t="shared" si="82"/>
        <v>12.5</v>
      </c>
      <c r="R96">
        <f t="shared" si="61"/>
        <v>50000</v>
      </c>
      <c r="S96">
        <f t="shared" si="62"/>
        <v>-362762306.48491687</v>
      </c>
      <c r="U96">
        <f t="shared" si="93"/>
        <v>0.84743607600000004</v>
      </c>
      <c r="V96">
        <f t="shared" si="78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79"/>
        <v>-0.12192344517558401</v>
      </c>
      <c r="AC96">
        <f t="shared" si="94"/>
        <v>-0.10886025157863355</v>
      </c>
      <c r="AE96">
        <f t="shared" si="63"/>
        <v>0</v>
      </c>
      <c r="AF96">
        <f t="shared" si="64"/>
        <v>0</v>
      </c>
      <c r="AG96">
        <f t="shared" si="65"/>
        <v>-3.7510874763100491E-9</v>
      </c>
      <c r="AH96">
        <f t="shared" si="66"/>
        <v>-8.9189656470368574E-5</v>
      </c>
      <c r="AI96">
        <f t="shared" si="67"/>
        <v>-8.9193407557844879E-5</v>
      </c>
      <c r="AJ96">
        <f t="shared" si="68"/>
        <v>-1.3063193596950462E-2</v>
      </c>
      <c r="AK96">
        <f t="shared" si="81"/>
        <v>-8.5346411622908812E-3</v>
      </c>
      <c r="AL96">
        <f t="shared" si="89"/>
        <v>-2.168702816679919E-2</v>
      </c>
      <c r="AN96">
        <f t="shared" si="69"/>
        <v>0</v>
      </c>
      <c r="AO96">
        <f t="shared" si="70"/>
        <v>0</v>
      </c>
      <c r="AP96">
        <f t="shared" si="71"/>
        <v>-2.5396591041198307E-13</v>
      </c>
      <c r="AQ96">
        <f t="shared" si="72"/>
        <v>-6.0385508063680585E-9</v>
      </c>
      <c r="AR96">
        <f t="shared" si="73"/>
        <v>-6.0388047722784696E-9</v>
      </c>
      <c r="AS96">
        <f t="shared" si="74"/>
        <v>-8.8443841304416775E-7</v>
      </c>
      <c r="AT96">
        <f t="shared" si="75"/>
        <v>-5.7783454171881115E-7</v>
      </c>
      <c r="AU96">
        <f t="shared" si="76"/>
        <v>-1.4683117595352575E-6</v>
      </c>
      <c r="AW96">
        <v>93</v>
      </c>
      <c r="AX96">
        <f>IF(Z96&gt;0, (R96*SUMPRODUCT(K96:$K$98, X96:$X$98)-K96*$AZ$3)/Z96, 0)</f>
        <v>-362762306.48491687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0.87888519499999995</v>
      </c>
      <c r="Q97" s="5">
        <f t="shared" si="82"/>
        <v>12.5</v>
      </c>
      <c r="R97">
        <f t="shared" si="61"/>
        <v>50000</v>
      </c>
      <c r="S97">
        <f t="shared" si="62"/>
        <v>-2914957499.6267028</v>
      </c>
      <c r="U97">
        <f t="shared" si="93"/>
        <v>0.87888519499999995</v>
      </c>
      <c r="V97">
        <f t="shared" si="78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79"/>
        <v>-0.10886025157863355</v>
      </c>
      <c r="AC97">
        <f t="shared" si="94"/>
        <v>-9.719665849171967E-2</v>
      </c>
      <c r="AE97">
        <f t="shared" si="63"/>
        <v>0</v>
      </c>
      <c r="AF97">
        <f t="shared" si="64"/>
        <v>0</v>
      </c>
      <c r="AG97">
        <f t="shared" si="65"/>
        <v>-4.1680135346813346E-10</v>
      </c>
      <c r="AH97">
        <f t="shared" si="66"/>
        <v>-1.318710099231526E-5</v>
      </c>
      <c r="AI97">
        <f t="shared" si="67"/>
        <v>-1.3187517793668728E-5</v>
      </c>
      <c r="AJ97">
        <f t="shared" si="68"/>
        <v>-1.1663593086913879E-2</v>
      </c>
      <c r="AK97">
        <f t="shared" si="81"/>
        <v>-7.6202176105043488E-3</v>
      </c>
      <c r="AL97">
        <f t="shared" si="89"/>
        <v>-1.9296998215211896E-2</v>
      </c>
      <c r="AN97">
        <f t="shared" si="69"/>
        <v>0</v>
      </c>
      <c r="AO97">
        <f t="shared" si="70"/>
        <v>0</v>
      </c>
      <c r="AP97">
        <f t="shared" si="71"/>
        <v>-2.5195868403638376E-14</v>
      </c>
      <c r="AQ97">
        <f t="shared" si="72"/>
        <v>-7.9716742391352944E-10</v>
      </c>
      <c r="AR97">
        <f t="shared" si="73"/>
        <v>-7.9719261978193307E-10</v>
      </c>
      <c r="AS97">
        <f t="shared" si="74"/>
        <v>-7.0507054280459904E-7</v>
      </c>
      <c r="AT97">
        <f t="shared" si="75"/>
        <v>-4.6064629714796369E-7</v>
      </c>
      <c r="AU97">
        <f t="shared" si="76"/>
        <v>-1.1665140325723447E-6</v>
      </c>
      <c r="AW97">
        <v>94</v>
      </c>
      <c r="AX97">
        <f>IF(Z97&gt;0, (R97*SUMPRODUCT(K97:$K$98, X97:$X$98)-K97*$AZ$3)/Z97, 0)</f>
        <v>-2914957499.6267028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12.5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79"/>
        <v>-9.719665849171967E-2</v>
      </c>
      <c r="AC98">
        <f t="shared" si="94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-1.6672054138725339E-6</v>
      </c>
      <c r="AI98">
        <f t="shared" si="67"/>
        <v>-1.6672054138725339E-6</v>
      </c>
      <c r="AJ98">
        <f t="shared" si="68"/>
        <v>-9.719665849171967E-2</v>
      </c>
      <c r="AK98">
        <f t="shared" si="81"/>
        <v>-6.8037660944203779E-3</v>
      </c>
      <c r="AL98">
        <f t="shared" si="89"/>
        <v>-0.10400209179155392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-8.9985244298708489E-11</v>
      </c>
      <c r="AR98">
        <f t="shared" si="73"/>
        <v>-8.9985244298708489E-11</v>
      </c>
      <c r="AS98">
        <f t="shared" si="74"/>
        <v>-5.2460632544852257E-6</v>
      </c>
      <c r="AT98">
        <f t="shared" si="75"/>
        <v>-3.6722442781396589E-7</v>
      </c>
      <c r="AU98">
        <f t="shared" si="76"/>
        <v>-5.613377667543491E-6</v>
      </c>
      <c r="AW98">
        <v>95</v>
      </c>
    </row>
    <row r="100" spans="5:50" x14ac:dyDescent="0.25">
      <c r="AN100" s="6">
        <f t="shared" ref="AN100:AP100" si="95">SUM(AN3:AN98)</f>
        <v>2063.0791345749512</v>
      </c>
      <c r="AO100" s="6">
        <f t="shared" si="95"/>
        <v>-206.30791345749515</v>
      </c>
      <c r="AP100" s="6">
        <f t="shared" si="95"/>
        <v>-224.6903215331329</v>
      </c>
      <c r="AQ100" s="6">
        <f>SUM(AQ3:AQ98)</f>
        <v>-1607.8707243861113</v>
      </c>
      <c r="AR100" s="6">
        <f t="shared" ref="AR100:AU100" si="96">SUM(AR3:AR98)</f>
        <v>24.210175198212983</v>
      </c>
      <c r="AS100" s="6">
        <f t="shared" si="96"/>
        <v>-36.971793265831245</v>
      </c>
      <c r="AT100" s="6">
        <f t="shared" si="96"/>
        <v>12.76161806761754</v>
      </c>
      <c r="AU100" s="6">
        <f t="shared" si="96"/>
        <v>-9.981179040419912E-13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71FF-8B57-47CC-8D14-CB588D746C25}">
  <sheetPr codeName="Sheet26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2431.9611900041218</v>
      </c>
      <c r="K3">
        <v>1</v>
      </c>
      <c r="L3" s="2">
        <v>0</v>
      </c>
      <c r="O3">
        <f>$C$3</f>
        <v>2431.9611900041218</v>
      </c>
      <c r="P3">
        <f>O3*C5</f>
        <v>243.19611900041218</v>
      </c>
      <c r="Q3" s="5">
        <f>B8</f>
        <v>100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2431.9611900041218</v>
      </c>
      <c r="AF3">
        <f t="shared" ref="AF3:AF34" si="3">-$Z3*P3</f>
        <v>-243.19611900041218</v>
      </c>
      <c r="AG3">
        <f t="shared" ref="AG3:AG34" si="4">-$Z3*Q3</f>
        <v>-100</v>
      </c>
      <c r="AH3">
        <f t="shared" ref="AH3:AH34" si="5">-X3*R3</f>
        <v>0</v>
      </c>
      <c r="AI3">
        <f t="shared" ref="AI3:AI23" si="6">SUM(AE3:AH3)</f>
        <v>2088.7650710037096</v>
      </c>
      <c r="AJ3">
        <f t="shared" ref="AJ3:AJ34" si="7">AB3-AC3</f>
        <v>0</v>
      </c>
      <c r="AL3">
        <f t="shared" ref="AL3:AL23" si="8">SUM(AI3:AK3)</f>
        <v>2088.7650710037096</v>
      </c>
      <c r="AN3">
        <f t="shared" ref="AN3:AN34" si="9">AE3*$K3</f>
        <v>2431.9611900041218</v>
      </c>
      <c r="AO3">
        <f t="shared" ref="AO3:AO34" si="10">AF3*$K3</f>
        <v>-243.19611900041218</v>
      </c>
      <c r="AP3">
        <f t="shared" ref="AP3:AP34" si="11">AG3*$K3</f>
        <v>-100</v>
      </c>
      <c r="AQ3">
        <f t="shared" ref="AQ3:AQ34" si="12">AH3*$K3</f>
        <v>0</v>
      </c>
      <c r="AR3">
        <f t="shared" ref="AR3:AR34" si="13">AI3*$K3</f>
        <v>2088.7650710037096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2088.7650710037096</v>
      </c>
      <c r="AW3">
        <v>0</v>
      </c>
      <c r="AX3">
        <f>IF(Z3&gt;0, (R3*SUMPRODUCT(K3:$K$98, X3:$X$98)-K3*$AZ$3)/Z3, 0)</f>
        <v>0</v>
      </c>
      <c r="AZ3">
        <f>C6*SUMPRODUCT(X4:X89, K4:K89)/1</f>
        <v>1893.3281527063316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50000</v>
      </c>
      <c r="S4">
        <f t="shared" si="1"/>
        <v>128.62957007745663</v>
      </c>
      <c r="U4">
        <f t="shared" ref="U4:U35" si="20">M4</f>
        <v>2.676E-3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2.676E-3</v>
      </c>
      <c r="Y4">
        <f t="shared" ref="Y4:Y23" si="24">V4*W4</f>
        <v>0.01</v>
      </c>
      <c r="Z4">
        <f t="shared" ref="Z4:Z23" si="25">MAX(0, W4-X4-Y4)</f>
        <v>0.98732399999999998</v>
      </c>
      <c r="AB4">
        <f t="shared" ref="AB4:AB23" si="26">AC3</f>
        <v>0</v>
      </c>
      <c r="AC4">
        <f t="shared" ref="AC4:AC67" si="27">S4*Z4</f>
        <v>126.99906164715479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-133.80000000000001</v>
      </c>
      <c r="AI4">
        <f t="shared" si="6"/>
        <v>-133.80000000000001</v>
      </c>
      <c r="AJ4">
        <f t="shared" si="7"/>
        <v>-126.99906164715479</v>
      </c>
      <c r="AK4">
        <f t="shared" ref="AK4:AK35" si="28">G4*SUM(AB4:AB4, AE4:AF4)</f>
        <v>0</v>
      </c>
      <c r="AL4">
        <f t="shared" si="8"/>
        <v>-260.79906164715482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-124.8250769661349</v>
      </c>
      <c r="AR4">
        <f t="shared" si="13"/>
        <v>-124.8250769661349</v>
      </c>
      <c r="AS4">
        <f t="shared" si="14"/>
        <v>-118.48032619381918</v>
      </c>
      <c r="AT4">
        <f t="shared" si="15"/>
        <v>0</v>
      </c>
      <c r="AU4">
        <f t="shared" si="16"/>
        <v>-243.3054031599541</v>
      </c>
      <c r="AW4">
        <v>1</v>
      </c>
      <c r="AX4">
        <f>IF(Z4&gt;0, (R4*SUMPRODUCT(K4:$K$98, X4:$X$98)-K4*$AZ$3)/Z4, 0)</f>
        <v>128.62957007745663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2.6930000000000001E-3</v>
      </c>
      <c r="Q5" s="5">
        <f t="shared" ref="Q5:Q36" si="30">$C$8</f>
        <v>12.5</v>
      </c>
      <c r="R5">
        <f t="shared" si="0"/>
        <v>50000</v>
      </c>
      <c r="S5">
        <f t="shared" si="1"/>
        <v>153.36913736966821</v>
      </c>
      <c r="U5">
        <f t="shared" si="20"/>
        <v>2.6930000000000001E-3</v>
      </c>
      <c r="V5">
        <f t="shared" si="21"/>
        <v>0.01</v>
      </c>
      <c r="W5">
        <f t="shared" si="22"/>
        <v>0.98732399999999998</v>
      </c>
      <c r="X5">
        <f t="shared" si="23"/>
        <v>2.6588635320000001E-3</v>
      </c>
      <c r="Y5">
        <f t="shared" si="24"/>
        <v>9.8732400000000001E-3</v>
      </c>
      <c r="Z5">
        <f t="shared" si="25"/>
        <v>0.97479189646800002</v>
      </c>
      <c r="AB5">
        <f t="shared" si="26"/>
        <v>126.99906164715479</v>
      </c>
      <c r="AC5">
        <f t="shared" si="27"/>
        <v>149.50299227624009</v>
      </c>
      <c r="AE5">
        <f t="shared" si="2"/>
        <v>0</v>
      </c>
      <c r="AF5">
        <f t="shared" si="3"/>
        <v>0</v>
      </c>
      <c r="AG5">
        <f t="shared" si="4"/>
        <v>-12.184898705849999</v>
      </c>
      <c r="AH5">
        <f t="shared" si="5"/>
        <v>-132.94317660000002</v>
      </c>
      <c r="AI5">
        <f t="shared" si="6"/>
        <v>-145.12807530585002</v>
      </c>
      <c r="AJ5">
        <f t="shared" si="7"/>
        <v>-22.503930629085303</v>
      </c>
      <c r="AK5">
        <f t="shared" si="28"/>
        <v>5.2069615275333465</v>
      </c>
      <c r="AL5">
        <f t="shared" si="8"/>
        <v>-162.42504440740197</v>
      </c>
      <c r="AN5">
        <f t="shared" si="9"/>
        <v>0</v>
      </c>
      <c r="AO5">
        <f t="shared" si="10"/>
        <v>0</v>
      </c>
      <c r="AP5">
        <f t="shared" si="11"/>
        <v>-10.419404577897733</v>
      </c>
      <c r="AQ5">
        <f t="shared" si="12"/>
        <v>-113.68077620549069</v>
      </c>
      <c r="AR5">
        <f t="shared" si="13"/>
        <v>-124.10018078338842</v>
      </c>
      <c r="AS5">
        <f t="shared" si="14"/>
        <v>-19.243291510073135</v>
      </c>
      <c r="AT5">
        <f t="shared" si="15"/>
        <v>4.4525145499052128</v>
      </c>
      <c r="AU5">
        <f t="shared" si="16"/>
        <v>-138.89095774355633</v>
      </c>
      <c r="AW5">
        <v>2</v>
      </c>
      <c r="AX5">
        <f>IF(Z5&gt;0, (R5*SUMPRODUCT(K5:$K$98, X5:$X$98)-K5*$AZ$3)/Z5, 0)</f>
        <v>153.36913736966821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2.7169999999999998E-3</v>
      </c>
      <c r="Q6" s="5">
        <f t="shared" si="30"/>
        <v>12.5</v>
      </c>
      <c r="R6">
        <f t="shared" si="0"/>
        <v>50000</v>
      </c>
      <c r="S6">
        <f t="shared" si="1"/>
        <v>201.88163798260263</v>
      </c>
      <c r="U6">
        <f t="shared" si="20"/>
        <v>2.7169999999999998E-3</v>
      </c>
      <c r="V6">
        <f t="shared" si="21"/>
        <v>0.01</v>
      </c>
      <c r="W6">
        <f t="shared" si="22"/>
        <v>0.97479189646800002</v>
      </c>
      <c r="X6">
        <f t="shared" si="23"/>
        <v>2.6485095827035558E-3</v>
      </c>
      <c r="Y6">
        <f t="shared" si="24"/>
        <v>9.7479189646800003E-3</v>
      </c>
      <c r="Z6">
        <f t="shared" si="25"/>
        <v>0.96239546792061648</v>
      </c>
      <c r="AB6">
        <f t="shared" si="26"/>
        <v>149.50299227624009</v>
      </c>
      <c r="AC6">
        <f t="shared" si="27"/>
        <v>194.28997345084736</v>
      </c>
      <c r="AE6">
        <f t="shared" si="2"/>
        <v>0</v>
      </c>
      <c r="AF6">
        <f t="shared" si="3"/>
        <v>0</v>
      </c>
      <c r="AG6">
        <f t="shared" si="4"/>
        <v>-12.029943349007706</v>
      </c>
      <c r="AH6">
        <f t="shared" si="5"/>
        <v>-132.4254791351778</v>
      </c>
      <c r="AI6">
        <f t="shared" si="6"/>
        <v>-144.4554224841855</v>
      </c>
      <c r="AJ6">
        <f t="shared" si="7"/>
        <v>-44.786981174607263</v>
      </c>
      <c r="AK6">
        <f t="shared" si="28"/>
        <v>8.7459250481600463</v>
      </c>
      <c r="AL6">
        <f t="shared" si="8"/>
        <v>-180.49647861063272</v>
      </c>
      <c r="AN6">
        <f t="shared" si="9"/>
        <v>0</v>
      </c>
      <c r="AO6">
        <f t="shared" si="10"/>
        <v>0</v>
      </c>
      <c r="AP6">
        <f t="shared" si="11"/>
        <v>-9.2800189534331139</v>
      </c>
      <c r="AQ6">
        <f t="shared" si="12"/>
        <v>-102.15434276282593</v>
      </c>
      <c r="AR6">
        <f t="shared" si="13"/>
        <v>-111.43436171625906</v>
      </c>
      <c r="AS6">
        <f t="shared" si="14"/>
        <v>-34.549126467972137</v>
      </c>
      <c r="AT6">
        <f t="shared" si="15"/>
        <v>6.7466942991818293</v>
      </c>
      <c r="AU6">
        <f t="shared" si="16"/>
        <v>-139.23679388504937</v>
      </c>
      <c r="AW6">
        <v>3</v>
      </c>
      <c r="AX6">
        <f>IF(Z6&gt;0, (R6*SUMPRODUCT(K6:$K$98, X6:$X$98)-K6*$AZ$3)/Z6, 0)</f>
        <v>201.88163798260263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2.745E-3</v>
      </c>
      <c r="Q7" s="5">
        <f t="shared" si="30"/>
        <v>12.5</v>
      </c>
      <c r="R7">
        <f t="shared" si="0"/>
        <v>50000</v>
      </c>
      <c r="S7">
        <f t="shared" si="1"/>
        <v>235.57210337064811</v>
      </c>
      <c r="U7">
        <f t="shared" si="20"/>
        <v>2.745E-3</v>
      </c>
      <c r="V7">
        <f t="shared" si="21"/>
        <v>0.01</v>
      </c>
      <c r="W7">
        <f t="shared" si="22"/>
        <v>0.96239546792061648</v>
      </c>
      <c r="X7">
        <f t="shared" si="23"/>
        <v>2.6417755594420923E-3</v>
      </c>
      <c r="Y7">
        <f t="shared" si="24"/>
        <v>9.6239546792061658E-3</v>
      </c>
      <c r="Z7">
        <f t="shared" si="25"/>
        <v>0.95012973768196818</v>
      </c>
      <c r="AB7">
        <f t="shared" si="26"/>
        <v>194.28997345084736</v>
      </c>
      <c r="AC7">
        <f t="shared" si="27"/>
        <v>223.82406078074337</v>
      </c>
      <c r="AE7">
        <f t="shared" si="2"/>
        <v>0</v>
      </c>
      <c r="AF7">
        <f t="shared" si="3"/>
        <v>0</v>
      </c>
      <c r="AG7">
        <f t="shared" si="4"/>
        <v>-11.876621721024602</v>
      </c>
      <c r="AH7">
        <f t="shared" si="5"/>
        <v>-132.08877797210462</v>
      </c>
      <c r="AI7">
        <f t="shared" si="6"/>
        <v>-143.96539969312923</v>
      </c>
      <c r="AJ7">
        <f t="shared" si="7"/>
        <v>-29.53408732989601</v>
      </c>
      <c r="AK7">
        <f t="shared" si="28"/>
        <v>9.5396376964366052</v>
      </c>
      <c r="AL7">
        <f t="shared" si="8"/>
        <v>-163.95984932658862</v>
      </c>
      <c r="AN7">
        <f t="shared" si="9"/>
        <v>0</v>
      </c>
      <c r="AO7">
        <f t="shared" si="10"/>
        <v>0</v>
      </c>
      <c r="AP7">
        <f t="shared" si="11"/>
        <v>-8.3356792938509781</v>
      </c>
      <c r="AQ7">
        <f t="shared" si="12"/>
        <v>-92.707313355195723</v>
      </c>
      <c r="AR7">
        <f t="shared" si="13"/>
        <v>-101.0429926490467</v>
      </c>
      <c r="AS7">
        <f t="shared" si="14"/>
        <v>-20.728679080751427</v>
      </c>
      <c r="AT7">
        <f t="shared" si="15"/>
        <v>6.6954528219297931</v>
      </c>
      <c r="AU7">
        <f t="shared" si="16"/>
        <v>-115.07621890786832</v>
      </c>
      <c r="AW7">
        <v>4</v>
      </c>
      <c r="AX7">
        <f>IF(Z7&gt;0, (R7*SUMPRODUCT(K7:$K$98, X7:$X$98)-K7*$AZ$3)/Z7, 0)</f>
        <v>235.57210337064811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2.7729999999999999E-3</v>
      </c>
      <c r="Q8" s="5">
        <f t="shared" si="30"/>
        <v>12.5</v>
      </c>
      <c r="R8">
        <f t="shared" si="0"/>
        <v>50000</v>
      </c>
      <c r="S8">
        <f t="shared" si="1"/>
        <v>234.07138551605237</v>
      </c>
      <c r="U8">
        <f t="shared" si="20"/>
        <v>2.7729999999999999E-3</v>
      </c>
      <c r="V8">
        <f t="shared" si="21"/>
        <v>0.01</v>
      </c>
      <c r="W8">
        <f t="shared" si="22"/>
        <v>0.95012973768196818</v>
      </c>
      <c r="X8">
        <f t="shared" si="23"/>
        <v>2.6347097625920978E-3</v>
      </c>
      <c r="Y8">
        <f t="shared" si="24"/>
        <v>9.5012973768196819E-3</v>
      </c>
      <c r="Z8">
        <f t="shared" si="25"/>
        <v>0.93799373054255641</v>
      </c>
      <c r="AB8">
        <f t="shared" si="26"/>
        <v>223.82406078074337</v>
      </c>
      <c r="AC8">
        <f t="shared" si="27"/>
        <v>219.55749211346688</v>
      </c>
      <c r="AE8">
        <f t="shared" si="2"/>
        <v>0</v>
      </c>
      <c r="AF8">
        <f t="shared" si="3"/>
        <v>0</v>
      </c>
      <c r="AG8">
        <f t="shared" si="4"/>
        <v>-11.724921631781955</v>
      </c>
      <c r="AH8">
        <f t="shared" si="5"/>
        <v>-131.7354881296049</v>
      </c>
      <c r="AI8">
        <f t="shared" si="6"/>
        <v>-143.46040976138687</v>
      </c>
      <c r="AJ8">
        <f t="shared" si="7"/>
        <v>4.2665686672764878</v>
      </c>
      <c r="AK8">
        <f t="shared" si="28"/>
        <v>4.7674524946298336</v>
      </c>
      <c r="AL8">
        <f t="shared" si="8"/>
        <v>-134.42638859948056</v>
      </c>
      <c r="AN8">
        <f t="shared" si="9"/>
        <v>0</v>
      </c>
      <c r="AO8">
        <f t="shared" si="10"/>
        <v>0</v>
      </c>
      <c r="AP8">
        <f t="shared" si="11"/>
        <v>-7.6815155999539062</v>
      </c>
      <c r="AQ8">
        <f t="shared" si="12"/>
        <v>-86.305754436101054</v>
      </c>
      <c r="AR8">
        <f t="shared" si="13"/>
        <v>-93.98727003605498</v>
      </c>
      <c r="AS8">
        <f t="shared" si="14"/>
        <v>2.7952181520020902</v>
      </c>
      <c r="AT8">
        <f t="shared" si="15"/>
        <v>3.1233693375204701</v>
      </c>
      <c r="AU8">
        <f t="shared" si="16"/>
        <v>-88.068682546532415</v>
      </c>
      <c r="AW8">
        <v>5</v>
      </c>
      <c r="AX8">
        <f>IF(Z8&gt;0, (R8*SUMPRODUCT(K8:$K$98, X8:$X$98)-K8*$AZ$3)/Z8, 0)</f>
        <v>234.07138551605237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2.8019999999999998E-3</v>
      </c>
      <c r="Q9" s="5">
        <f t="shared" si="30"/>
        <v>12.5</v>
      </c>
      <c r="R9">
        <f t="shared" si="0"/>
        <v>50000</v>
      </c>
      <c r="S9">
        <f t="shared" si="1"/>
        <v>214.81917514662715</v>
      </c>
      <c r="U9">
        <f t="shared" si="20"/>
        <v>2.8019999999999998E-3</v>
      </c>
      <c r="V9">
        <f t="shared" si="21"/>
        <v>0.01</v>
      </c>
      <c r="W9">
        <f t="shared" si="22"/>
        <v>0.93799373054255641</v>
      </c>
      <c r="X9">
        <f t="shared" si="23"/>
        <v>2.6282584329802429E-3</v>
      </c>
      <c r="Y9">
        <f t="shared" si="24"/>
        <v>9.3799373054255647E-3</v>
      </c>
      <c r="Z9">
        <f t="shared" si="25"/>
        <v>0.92598553480415069</v>
      </c>
      <c r="AB9">
        <f t="shared" si="26"/>
        <v>219.55749211346688</v>
      </c>
      <c r="AC9">
        <f t="shared" si="27"/>
        <v>198.91944878433605</v>
      </c>
      <c r="AE9">
        <f t="shared" si="2"/>
        <v>0</v>
      </c>
      <c r="AF9">
        <f t="shared" si="3"/>
        <v>0</v>
      </c>
      <c r="AG9">
        <f t="shared" si="4"/>
        <v>-11.574819185051883</v>
      </c>
      <c r="AH9">
        <f t="shared" si="5"/>
        <v>-131.41292164901213</v>
      </c>
      <c r="AI9">
        <f t="shared" si="6"/>
        <v>-142.98774083406403</v>
      </c>
      <c r="AJ9">
        <f t="shared" si="7"/>
        <v>20.638043329130824</v>
      </c>
      <c r="AK9">
        <f t="shared" si="28"/>
        <v>1.2953892034694545</v>
      </c>
      <c r="AL9">
        <f t="shared" si="8"/>
        <v>-121.05430830146375</v>
      </c>
      <c r="AN9">
        <f t="shared" si="9"/>
        <v>0</v>
      </c>
      <c r="AO9">
        <f t="shared" si="10"/>
        <v>0</v>
      </c>
      <c r="AP9">
        <f t="shared" si="11"/>
        <v>-7.1817187586355677</v>
      </c>
      <c r="AQ9">
        <f t="shared" si="12"/>
        <v>-81.536534562253394</v>
      </c>
      <c r="AR9">
        <f t="shared" si="13"/>
        <v>-88.718253320888977</v>
      </c>
      <c r="AS9">
        <f t="shared" si="14"/>
        <v>12.805091859211458</v>
      </c>
      <c r="AT9">
        <f t="shared" si="15"/>
        <v>0.80373790670569922</v>
      </c>
      <c r="AU9">
        <f t="shared" si="16"/>
        <v>-75.109423554971812</v>
      </c>
      <c r="AW9">
        <v>6</v>
      </c>
      <c r="AX9">
        <f>IF(Z9&gt;0, (R9*SUMPRODUCT(K9:$K$98, X9:$X$98)-K9*$AZ$3)/Z9, 0)</f>
        <v>214.81917514662715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2.8370000000000001E-3</v>
      </c>
      <c r="Q10" s="5">
        <f t="shared" si="30"/>
        <v>12.5</v>
      </c>
      <c r="R10">
        <f t="shared" si="0"/>
        <v>50000</v>
      </c>
      <c r="S10">
        <f t="shared" si="1"/>
        <v>194.37107142334241</v>
      </c>
      <c r="U10">
        <f t="shared" si="20"/>
        <v>2.8370000000000001E-3</v>
      </c>
      <c r="V10">
        <f t="shared" si="21"/>
        <v>0.01</v>
      </c>
      <c r="W10">
        <f t="shared" si="22"/>
        <v>0.92598553480415069</v>
      </c>
      <c r="X10">
        <f t="shared" si="23"/>
        <v>2.6270209622393757E-3</v>
      </c>
      <c r="Y10">
        <f t="shared" si="24"/>
        <v>9.2598553480415079E-3</v>
      </c>
      <c r="Z10">
        <f t="shared" si="25"/>
        <v>0.91409865849386984</v>
      </c>
      <c r="AB10">
        <f t="shared" si="26"/>
        <v>198.91944878433605</v>
      </c>
      <c r="AC10">
        <f t="shared" si="27"/>
        <v>177.67433563809345</v>
      </c>
      <c r="AE10">
        <f t="shared" si="2"/>
        <v>0</v>
      </c>
      <c r="AF10">
        <f t="shared" si="3"/>
        <v>0</v>
      </c>
      <c r="AG10">
        <f t="shared" si="4"/>
        <v>-11.426233231173374</v>
      </c>
      <c r="AH10">
        <f t="shared" si="5"/>
        <v>-131.35104811196879</v>
      </c>
      <c r="AI10">
        <f t="shared" si="6"/>
        <v>-142.77728134314216</v>
      </c>
      <c r="AJ10">
        <f t="shared" si="7"/>
        <v>21.245113146242602</v>
      </c>
      <c r="AK10">
        <f t="shared" si="28"/>
        <v>0.81556974001577787</v>
      </c>
      <c r="AL10">
        <f t="shared" si="8"/>
        <v>-120.71659845688379</v>
      </c>
      <c r="AN10">
        <f t="shared" si="9"/>
        <v>0</v>
      </c>
      <c r="AO10">
        <f t="shared" si="10"/>
        <v>0</v>
      </c>
      <c r="AP10">
        <f t="shared" si="11"/>
        <v>-6.7256683758001747</v>
      </c>
      <c r="AQ10">
        <f t="shared" si="12"/>
        <v>-77.315382291050611</v>
      </c>
      <c r="AR10">
        <f t="shared" si="13"/>
        <v>-84.041050666850779</v>
      </c>
      <c r="AS10">
        <f t="shared" si="14"/>
        <v>12.505222214277095</v>
      </c>
      <c r="AT10">
        <f t="shared" si="15"/>
        <v>0.48005773186203382</v>
      </c>
      <c r="AU10">
        <f t="shared" si="16"/>
        <v>-71.055770720711649</v>
      </c>
      <c r="AW10">
        <v>7</v>
      </c>
      <c r="AX10">
        <f>IF(Z10&gt;0, (R10*SUMPRODUCT(K10:$K$98, X10:$X$98)-K10*$AZ$3)/Z10, 0)</f>
        <v>194.37107142334241</v>
      </c>
    </row>
    <row r="11" spans="1:52" x14ac:dyDescent="0.25">
      <c r="A11" t="s">
        <v>33</v>
      </c>
      <c r="C11" s="26">
        <f>AU91</f>
        <v>-1.8271558718070333E-12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2.8709999999999999E-3</v>
      </c>
      <c r="Q11" s="5">
        <f t="shared" si="30"/>
        <v>12.5</v>
      </c>
      <c r="R11">
        <f t="shared" si="0"/>
        <v>50000</v>
      </c>
      <c r="S11">
        <f t="shared" si="1"/>
        <v>172.71687208591067</v>
      </c>
      <c r="U11">
        <f t="shared" si="20"/>
        <v>2.8709999999999999E-3</v>
      </c>
      <c r="V11">
        <f t="shared" si="21"/>
        <v>0.01</v>
      </c>
      <c r="W11">
        <f t="shared" si="22"/>
        <v>0.91409865849386984</v>
      </c>
      <c r="X11">
        <f t="shared" si="23"/>
        <v>2.6243772485359E-3</v>
      </c>
      <c r="Y11">
        <f t="shared" si="24"/>
        <v>9.1409865849386984E-3</v>
      </c>
      <c r="Z11">
        <f t="shared" si="25"/>
        <v>0.90233329466039525</v>
      </c>
      <c r="AB11">
        <f t="shared" si="26"/>
        <v>177.67433563809345</v>
      </c>
      <c r="AC11">
        <f t="shared" si="27"/>
        <v>155.84818423271781</v>
      </c>
      <c r="AE11">
        <f t="shared" si="2"/>
        <v>0</v>
      </c>
      <c r="AF11">
        <f t="shared" si="3"/>
        <v>0</v>
      </c>
      <c r="AG11">
        <f t="shared" si="4"/>
        <v>-11.27916618325494</v>
      </c>
      <c r="AH11">
        <f t="shared" si="5"/>
        <v>-131.218862426795</v>
      </c>
      <c r="AI11">
        <f t="shared" si="6"/>
        <v>-142.49802861004994</v>
      </c>
      <c r="AJ11">
        <f t="shared" si="7"/>
        <v>21.82615140537564</v>
      </c>
      <c r="AK11">
        <f t="shared" si="28"/>
        <v>0.42641840553142424</v>
      </c>
      <c r="AL11">
        <f t="shared" si="8"/>
        <v>-120.24545879914288</v>
      </c>
      <c r="AN11">
        <f t="shared" si="9"/>
        <v>0</v>
      </c>
      <c r="AO11">
        <f t="shared" si="10"/>
        <v>0</v>
      </c>
      <c r="AP11">
        <f t="shared" si="11"/>
        <v>-6.3085350609418951</v>
      </c>
      <c r="AQ11">
        <f t="shared" si="12"/>
        <v>-73.391843051776135</v>
      </c>
      <c r="AR11">
        <f t="shared" si="13"/>
        <v>-79.700378112718028</v>
      </c>
      <c r="AS11">
        <f t="shared" si="14"/>
        <v>12.207554986702357</v>
      </c>
      <c r="AT11">
        <f t="shared" si="15"/>
        <v>0.23849949705676096</v>
      </c>
      <c r="AU11">
        <f t="shared" si="16"/>
        <v>-67.254323628958915</v>
      </c>
      <c r="AW11">
        <v>8</v>
      </c>
      <c r="AX11">
        <f>IF(Z11&gt;0, (R11*SUMPRODUCT(K11:$K$98, X11:$X$98)-K11*$AZ$3)/Z11, 0)</f>
        <v>172.71687208591067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2.9099999999999998E-3</v>
      </c>
      <c r="Q12" s="5">
        <f t="shared" si="30"/>
        <v>12.5</v>
      </c>
      <c r="R12">
        <f t="shared" si="0"/>
        <v>50000</v>
      </c>
      <c r="S12">
        <f t="shared" si="1"/>
        <v>151.66665443924541</v>
      </c>
      <c r="U12">
        <f t="shared" si="20"/>
        <v>2.9099999999999998E-3</v>
      </c>
      <c r="V12">
        <f t="shared" si="21"/>
        <v>0.01</v>
      </c>
      <c r="W12">
        <f t="shared" si="22"/>
        <v>0.90233329466039525</v>
      </c>
      <c r="X12">
        <f t="shared" si="23"/>
        <v>2.6257898874617498E-3</v>
      </c>
      <c r="Y12">
        <f t="shared" si="24"/>
        <v>9.0233329466039534E-3</v>
      </c>
      <c r="Z12">
        <f t="shared" si="25"/>
        <v>0.89068417182632953</v>
      </c>
      <c r="AB12">
        <f t="shared" si="26"/>
        <v>155.84818423271781</v>
      </c>
      <c r="AC12">
        <f t="shared" si="27"/>
        <v>135.0870885028894</v>
      </c>
      <c r="AE12">
        <f t="shared" si="2"/>
        <v>0</v>
      </c>
      <c r="AF12">
        <f t="shared" si="3"/>
        <v>0</v>
      </c>
      <c r="AG12">
        <f t="shared" si="4"/>
        <v>-11.13355214782912</v>
      </c>
      <c r="AH12">
        <f t="shared" si="5"/>
        <v>-131.28949437308748</v>
      </c>
      <c r="AI12">
        <f t="shared" si="6"/>
        <v>-142.42304652091659</v>
      </c>
      <c r="AJ12">
        <f t="shared" si="7"/>
        <v>20.761095729828412</v>
      </c>
      <c r="AK12">
        <f t="shared" si="28"/>
        <v>0.35845082373525095</v>
      </c>
      <c r="AL12">
        <f t="shared" si="8"/>
        <v>-121.30349996735292</v>
      </c>
      <c r="AN12">
        <f t="shared" si="9"/>
        <v>0</v>
      </c>
      <c r="AO12">
        <f t="shared" si="10"/>
        <v>0</v>
      </c>
      <c r="AP12">
        <f t="shared" si="11"/>
        <v>-5.9176013240569567</v>
      </c>
      <c r="AQ12">
        <f t="shared" si="12"/>
        <v>-69.781761958912512</v>
      </c>
      <c r="AR12">
        <f t="shared" si="13"/>
        <v>-75.699363282969472</v>
      </c>
      <c r="AS12">
        <f t="shared" si="14"/>
        <v>11.034743085445641</v>
      </c>
      <c r="AT12">
        <f t="shared" si="15"/>
        <v>0.19052042339951897</v>
      </c>
      <c r="AU12">
        <f t="shared" si="16"/>
        <v>-64.474099774124312</v>
      </c>
      <c r="AW12">
        <v>9</v>
      </c>
      <c r="AX12">
        <f>IF(Z12&gt;0, (R12*SUMPRODUCT(K12:$K$98, X12:$X$98)-K12*$AZ$3)/Z12, 0)</f>
        <v>151.66665443924541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2.9520000000000002E-3</v>
      </c>
      <c r="Q13" s="5">
        <f t="shared" si="30"/>
        <v>12.5</v>
      </c>
      <c r="R13">
        <f t="shared" si="0"/>
        <v>50000</v>
      </c>
      <c r="S13">
        <f t="shared" si="1"/>
        <v>130.86258004058323</v>
      </c>
      <c r="U13">
        <f t="shared" si="20"/>
        <v>2.9520000000000002E-3</v>
      </c>
      <c r="V13">
        <f t="shared" si="21"/>
        <v>0.01</v>
      </c>
      <c r="W13">
        <f t="shared" si="22"/>
        <v>0.89068417182632953</v>
      </c>
      <c r="X13">
        <f t="shared" si="23"/>
        <v>2.6292996752313252E-3</v>
      </c>
      <c r="Y13">
        <f t="shared" si="24"/>
        <v>8.9068417182632947E-3</v>
      </c>
      <c r="Z13">
        <f t="shared" si="25"/>
        <v>0.87914803043283496</v>
      </c>
      <c r="AB13">
        <f t="shared" si="26"/>
        <v>135.0870885028894</v>
      </c>
      <c r="AC13">
        <f t="shared" si="27"/>
        <v>115.04757950003795</v>
      </c>
      <c r="AE13">
        <f t="shared" si="2"/>
        <v>0</v>
      </c>
      <c r="AF13">
        <f t="shared" si="3"/>
        <v>0</v>
      </c>
      <c r="AG13">
        <f t="shared" si="4"/>
        <v>-10.989350380410437</v>
      </c>
      <c r="AH13">
        <f t="shared" si="5"/>
        <v>-131.46498376156626</v>
      </c>
      <c r="AI13">
        <f t="shared" si="6"/>
        <v>-142.45433414197669</v>
      </c>
      <c r="AJ13">
        <f t="shared" si="7"/>
        <v>20.039509002851446</v>
      </c>
      <c r="AK13">
        <f t="shared" si="28"/>
        <v>0.27017417700577878</v>
      </c>
      <c r="AL13">
        <f t="shared" si="8"/>
        <v>-122.14465096211946</v>
      </c>
      <c r="AN13">
        <f t="shared" si="9"/>
        <v>0</v>
      </c>
      <c r="AO13">
        <f t="shared" si="10"/>
        <v>0</v>
      </c>
      <c r="AP13">
        <f t="shared" si="11"/>
        <v>-5.5522400681632798</v>
      </c>
      <c r="AQ13">
        <f t="shared" si="12"/>
        <v>-66.421137295118385</v>
      </c>
      <c r="AR13">
        <f t="shared" si="13"/>
        <v>-71.973377363281656</v>
      </c>
      <c r="AS13">
        <f t="shared" si="14"/>
        <v>10.124726301409911</v>
      </c>
      <c r="AT13">
        <f t="shared" si="15"/>
        <v>0.13650232625474787</v>
      </c>
      <c r="AU13">
        <f t="shared" si="16"/>
        <v>-61.712148735616999</v>
      </c>
      <c r="AW13">
        <v>10</v>
      </c>
      <c r="AX13">
        <f>IF(Z13&gt;0, (R13*SUMPRODUCT(K13:$K$98, X13:$X$98)-K13*$AZ$3)/Z13, 0)</f>
        <v>130.86258004058323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2.9979999999999998E-3</v>
      </c>
      <c r="Q14" s="5">
        <f t="shared" si="30"/>
        <v>12.5</v>
      </c>
      <c r="R14">
        <f t="shared" si="0"/>
        <v>50000</v>
      </c>
      <c r="S14">
        <f t="shared" si="1"/>
        <v>110.33162078768109</v>
      </c>
      <c r="U14">
        <f t="shared" si="20"/>
        <v>2.9979999999999998E-3</v>
      </c>
      <c r="V14">
        <f t="shared" si="21"/>
        <v>0.01</v>
      </c>
      <c r="W14">
        <f t="shared" si="22"/>
        <v>0.87914803043283496</v>
      </c>
      <c r="X14">
        <f t="shared" si="23"/>
        <v>2.6356857952376392E-3</v>
      </c>
      <c r="Y14">
        <f t="shared" si="24"/>
        <v>8.7914803043283498E-3</v>
      </c>
      <c r="Z14">
        <f t="shared" si="25"/>
        <v>0.867720864333269</v>
      </c>
      <c r="AB14">
        <f t="shared" si="26"/>
        <v>115.04757950003795</v>
      </c>
      <c r="AC14">
        <f t="shared" si="27"/>
        <v>95.737049353177099</v>
      </c>
      <c r="AE14">
        <f t="shared" si="2"/>
        <v>0</v>
      </c>
      <c r="AF14">
        <f t="shared" si="3"/>
        <v>0</v>
      </c>
      <c r="AG14">
        <f t="shared" si="4"/>
        <v>-10.846510804165863</v>
      </c>
      <c r="AH14">
        <f t="shared" si="5"/>
        <v>-131.78428976188195</v>
      </c>
      <c r="AI14">
        <f t="shared" si="6"/>
        <v>-142.63080056604781</v>
      </c>
      <c r="AJ14">
        <f t="shared" si="7"/>
        <v>19.310530146860856</v>
      </c>
      <c r="AK14">
        <f t="shared" si="28"/>
        <v>0.2070856431000683</v>
      </c>
      <c r="AL14">
        <f t="shared" si="8"/>
        <v>-123.11318477608688</v>
      </c>
      <c r="AN14">
        <f t="shared" si="9"/>
        <v>0</v>
      </c>
      <c r="AO14">
        <f t="shared" si="10"/>
        <v>0</v>
      </c>
      <c r="AP14">
        <f t="shared" si="11"/>
        <v>-5.2101844949204166</v>
      </c>
      <c r="AQ14">
        <f t="shared" si="12"/>
        <v>-63.303349398568209</v>
      </c>
      <c r="AR14">
        <f t="shared" si="13"/>
        <v>-68.513533893488628</v>
      </c>
      <c r="AS14">
        <f t="shared" si="14"/>
        <v>9.2759253714314713</v>
      </c>
      <c r="AT14">
        <f t="shared" si="15"/>
        <v>9.9474792058124401E-2</v>
      </c>
      <c r="AU14">
        <f t="shared" si="16"/>
        <v>-59.138133729999026</v>
      </c>
      <c r="AW14">
        <v>11</v>
      </c>
      <c r="AX14">
        <f>IF(Z14&gt;0, (R14*SUMPRODUCT(K14:$K$98, X14:$X$98)-K14*$AZ$3)/Z14, 0)</f>
        <v>110.33162078768109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3.0469999999999998E-3</v>
      </c>
      <c r="Q15" s="5">
        <f t="shared" si="30"/>
        <v>12.5</v>
      </c>
      <c r="R15">
        <f t="shared" si="0"/>
        <v>50000</v>
      </c>
      <c r="S15">
        <f t="shared" si="1"/>
        <v>92.376089923263592</v>
      </c>
      <c r="U15">
        <f t="shared" si="20"/>
        <v>3.0469999999999998E-3</v>
      </c>
      <c r="V15">
        <f t="shared" si="21"/>
        <v>0.01</v>
      </c>
      <c r="W15">
        <f t="shared" si="22"/>
        <v>0.867720864333269</v>
      </c>
      <c r="X15">
        <f t="shared" si="23"/>
        <v>2.6439454736234703E-3</v>
      </c>
      <c r="Y15">
        <f t="shared" si="24"/>
        <v>8.6772086433326897E-3</v>
      </c>
      <c r="Z15">
        <f t="shared" si="25"/>
        <v>0.85639971021631289</v>
      </c>
      <c r="AB15">
        <f t="shared" si="26"/>
        <v>95.737049353177099</v>
      </c>
      <c r="AC15">
        <f t="shared" si="27"/>
        <v>79.110856641199007</v>
      </c>
      <c r="AE15">
        <f t="shared" si="2"/>
        <v>0</v>
      </c>
      <c r="AF15">
        <f t="shared" si="3"/>
        <v>0</v>
      </c>
      <c r="AG15">
        <f t="shared" si="4"/>
        <v>-10.70499637770391</v>
      </c>
      <c r="AH15">
        <f t="shared" si="5"/>
        <v>-132.19727368117353</v>
      </c>
      <c r="AI15">
        <f t="shared" si="6"/>
        <v>-142.90227005887743</v>
      </c>
      <c r="AJ15">
        <f t="shared" si="7"/>
        <v>16.626192711978092</v>
      </c>
      <c r="AK15">
        <f t="shared" si="28"/>
        <v>0.39252190234802614</v>
      </c>
      <c r="AL15">
        <f t="shared" si="8"/>
        <v>-125.88355544455132</v>
      </c>
      <c r="AN15">
        <f t="shared" si="9"/>
        <v>0</v>
      </c>
      <c r="AO15">
        <f t="shared" si="10"/>
        <v>0</v>
      </c>
      <c r="AP15">
        <f t="shared" si="11"/>
        <v>-4.8782916400865091</v>
      </c>
      <c r="AQ15">
        <f t="shared" si="12"/>
        <v>-60.242603760639433</v>
      </c>
      <c r="AR15">
        <f t="shared" si="13"/>
        <v>-65.120895400725942</v>
      </c>
      <c r="AS15">
        <f t="shared" si="14"/>
        <v>7.5765945219970741</v>
      </c>
      <c r="AT15">
        <f t="shared" si="15"/>
        <v>0.17887313990721199</v>
      </c>
      <c r="AU15">
        <f t="shared" si="16"/>
        <v>-57.365427738821651</v>
      </c>
      <c r="AW15">
        <v>12</v>
      </c>
      <c r="AX15">
        <f>IF(Z15&gt;0, (R15*SUMPRODUCT(K15:$K$98, X15:$X$98)-K15*$AZ$3)/Z15, 0)</f>
        <v>92.376089923263592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3.104E-3</v>
      </c>
      <c r="Q16" s="5">
        <f t="shared" si="30"/>
        <v>12.5</v>
      </c>
      <c r="R16">
        <f t="shared" si="0"/>
        <v>50000</v>
      </c>
      <c r="S16">
        <f t="shared" si="1"/>
        <v>77.466192496006045</v>
      </c>
      <c r="U16">
        <f t="shared" si="20"/>
        <v>3.104E-3</v>
      </c>
      <c r="V16">
        <f t="shared" si="21"/>
        <v>0.01</v>
      </c>
      <c r="W16">
        <f t="shared" si="22"/>
        <v>0.85639971021631289</v>
      </c>
      <c r="X16">
        <f t="shared" si="23"/>
        <v>2.6582647005114353E-3</v>
      </c>
      <c r="Y16">
        <f t="shared" si="24"/>
        <v>8.5639971021631289E-3</v>
      </c>
      <c r="Z16">
        <f t="shared" si="25"/>
        <v>0.84517744841363829</v>
      </c>
      <c r="AB16">
        <f t="shared" si="26"/>
        <v>79.110856641199007</v>
      </c>
      <c r="AC16">
        <f t="shared" si="27"/>
        <v>65.472678912094125</v>
      </c>
      <c r="AE16">
        <f t="shared" si="2"/>
        <v>0</v>
      </c>
      <c r="AF16">
        <f t="shared" si="3"/>
        <v>0</v>
      </c>
      <c r="AG16">
        <f t="shared" si="4"/>
        <v>-10.564718105170478</v>
      </c>
      <c r="AH16">
        <f t="shared" si="5"/>
        <v>-132.91323502557177</v>
      </c>
      <c r="AI16">
        <f t="shared" si="6"/>
        <v>-143.47795313074224</v>
      </c>
      <c r="AJ16">
        <f t="shared" si="7"/>
        <v>13.638177729104882</v>
      </c>
      <c r="AK16">
        <f t="shared" si="28"/>
        <v>0.56168708215251295</v>
      </c>
      <c r="AL16">
        <f t="shared" si="8"/>
        <v>-129.27808831948485</v>
      </c>
      <c r="AN16">
        <f t="shared" si="9"/>
        <v>0</v>
      </c>
      <c r="AO16">
        <f t="shared" si="10"/>
        <v>0</v>
      </c>
      <c r="AP16">
        <f t="shared" si="11"/>
        <v>-4.5543151134564521</v>
      </c>
      <c r="AQ16">
        <f t="shared" si="12"/>
        <v>-57.297198943632679</v>
      </c>
      <c r="AR16">
        <f t="shared" si="13"/>
        <v>-61.851514057089126</v>
      </c>
      <c r="AS16">
        <f t="shared" si="14"/>
        <v>5.8792443237334515</v>
      </c>
      <c r="AT16">
        <f t="shared" si="15"/>
        <v>0.24213613101787221</v>
      </c>
      <c r="AU16">
        <f t="shared" si="16"/>
        <v>-55.730133602337808</v>
      </c>
      <c r="AW16">
        <v>13</v>
      </c>
      <c r="AX16">
        <f>IF(Z16&gt;0, (R16*SUMPRODUCT(K16:$K$98, X16:$X$98)-K16*$AZ$3)/Z16, 0)</f>
        <v>77.466192496006045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3.1700000000000001E-3</v>
      </c>
      <c r="Q17" s="5">
        <f t="shared" si="30"/>
        <v>12.5</v>
      </c>
      <c r="R17">
        <f t="shared" si="0"/>
        <v>50000</v>
      </c>
      <c r="S17">
        <f t="shared" si="1"/>
        <v>68.491835604241359</v>
      </c>
      <c r="U17">
        <f t="shared" si="20"/>
        <v>3.1700000000000001E-3</v>
      </c>
      <c r="V17">
        <f t="shared" si="21"/>
        <v>0.01</v>
      </c>
      <c r="W17">
        <f t="shared" si="22"/>
        <v>0.84517744841363829</v>
      </c>
      <c r="X17">
        <f t="shared" si="23"/>
        <v>2.6792125114712332E-3</v>
      </c>
      <c r="Y17">
        <f t="shared" si="24"/>
        <v>8.4517744841363825E-3</v>
      </c>
      <c r="Z17">
        <f t="shared" si="25"/>
        <v>0.83404646141803074</v>
      </c>
      <c r="AB17">
        <f t="shared" si="26"/>
        <v>65.472678912094125</v>
      </c>
      <c r="AC17">
        <f t="shared" si="27"/>
        <v>57.125373121742996</v>
      </c>
      <c r="AE17">
        <f t="shared" si="2"/>
        <v>0</v>
      </c>
      <c r="AF17">
        <f t="shared" si="3"/>
        <v>0</v>
      </c>
      <c r="AG17">
        <f t="shared" si="4"/>
        <v>-10.425580767725384</v>
      </c>
      <c r="AH17">
        <f t="shared" si="5"/>
        <v>-133.96062557356166</v>
      </c>
      <c r="AI17">
        <f t="shared" si="6"/>
        <v>-144.38620634128705</v>
      </c>
      <c r="AJ17">
        <f t="shared" si="7"/>
        <v>8.347305790351129</v>
      </c>
      <c r="AK17">
        <f t="shared" si="28"/>
        <v>0.90352296898689888</v>
      </c>
      <c r="AL17">
        <f t="shared" si="8"/>
        <v>-135.13537758194903</v>
      </c>
      <c r="AN17">
        <f t="shared" si="9"/>
        <v>0</v>
      </c>
      <c r="AO17">
        <f t="shared" si="10"/>
        <v>0</v>
      </c>
      <c r="AP17">
        <f t="shared" si="11"/>
        <v>-4.2247929906112338</v>
      </c>
      <c r="AQ17">
        <f t="shared" si="12"/>
        <v>-54.285312689065428</v>
      </c>
      <c r="AR17">
        <f t="shared" si="13"/>
        <v>-58.510105679676663</v>
      </c>
      <c r="AS17">
        <f t="shared" si="14"/>
        <v>3.3826066652072129</v>
      </c>
      <c r="AT17">
        <f t="shared" si="15"/>
        <v>0.36613763696014451</v>
      </c>
      <c r="AU17">
        <f t="shared" si="16"/>
        <v>-54.76136137750931</v>
      </c>
      <c r="AW17">
        <v>14</v>
      </c>
      <c r="AX17">
        <f>IF(Z17&gt;0, (R17*SUMPRODUCT(K17:$K$98, X17:$X$98)-K17*$AZ$3)/Z17, 0)</f>
        <v>68.491835604241359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3.2390000000000001E-3</v>
      </c>
      <c r="Q18" s="5">
        <f t="shared" si="30"/>
        <v>12.5</v>
      </c>
      <c r="R18">
        <f t="shared" si="0"/>
        <v>50000</v>
      </c>
      <c r="S18">
        <f t="shared" si="1"/>
        <v>65.739529820945421</v>
      </c>
      <c r="U18">
        <f t="shared" si="20"/>
        <v>3.2390000000000001E-3</v>
      </c>
      <c r="V18">
        <f t="shared" si="21"/>
        <v>0.01</v>
      </c>
      <c r="W18">
        <f t="shared" si="22"/>
        <v>0.83404646141803074</v>
      </c>
      <c r="X18">
        <f t="shared" si="23"/>
        <v>2.7014764885330018E-3</v>
      </c>
      <c r="Y18">
        <f t="shared" si="24"/>
        <v>8.3404646141803079E-3</v>
      </c>
      <c r="Z18">
        <f t="shared" si="25"/>
        <v>0.82300452031531746</v>
      </c>
      <c r="AB18">
        <f t="shared" si="26"/>
        <v>57.125373121742996</v>
      </c>
      <c r="AC18">
        <f t="shared" si="27"/>
        <v>54.103930206041696</v>
      </c>
      <c r="AE18">
        <f t="shared" si="2"/>
        <v>0</v>
      </c>
      <c r="AF18">
        <f t="shared" si="3"/>
        <v>0</v>
      </c>
      <c r="AG18">
        <f t="shared" si="4"/>
        <v>-10.287556503941468</v>
      </c>
      <c r="AH18">
        <f t="shared" si="5"/>
        <v>-135.07382442665008</v>
      </c>
      <c r="AI18">
        <f t="shared" si="6"/>
        <v>-145.36138093059154</v>
      </c>
      <c r="AJ18">
        <f t="shared" si="7"/>
        <v>3.0214429157013001</v>
      </c>
      <c r="AK18">
        <f t="shared" si="28"/>
        <v>1.2339080594296488</v>
      </c>
      <c r="AL18">
        <f t="shared" si="8"/>
        <v>-141.1060299554606</v>
      </c>
      <c r="AN18">
        <f t="shared" si="9"/>
        <v>0</v>
      </c>
      <c r="AO18">
        <f t="shared" si="10"/>
        <v>0</v>
      </c>
      <c r="AP18">
        <f t="shared" si="11"/>
        <v>-3.8903144421505522</v>
      </c>
      <c r="AQ18">
        <f t="shared" si="12"/>
        <v>-51.079150789808835</v>
      </c>
      <c r="AR18">
        <f t="shared" si="13"/>
        <v>-54.969465231959383</v>
      </c>
      <c r="AS18">
        <f t="shared" si="14"/>
        <v>1.1425806513512511</v>
      </c>
      <c r="AT18">
        <f t="shared" si="15"/>
        <v>0.46661132233353869</v>
      </c>
      <c r="AU18">
        <f t="shared" si="16"/>
        <v>-53.360273258274596</v>
      </c>
      <c r="AW18">
        <v>15</v>
      </c>
      <c r="AX18">
        <f>IF(Z18&gt;0, (R18*SUMPRODUCT(K18:$K$98, X18:$X$98)-K18*$AZ$3)/Z18, 0)</f>
        <v>65.739529820945421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3.3149999999999998E-3</v>
      </c>
      <c r="Q19" s="5">
        <f t="shared" si="30"/>
        <v>12.5</v>
      </c>
      <c r="R19">
        <f t="shared" si="0"/>
        <v>50000</v>
      </c>
      <c r="S19">
        <f t="shared" si="1"/>
        <v>63.173208989831593</v>
      </c>
      <c r="U19">
        <f t="shared" si="20"/>
        <v>3.3149999999999998E-3</v>
      </c>
      <c r="V19">
        <f t="shared" si="21"/>
        <v>0.01</v>
      </c>
      <c r="W19">
        <f t="shared" si="22"/>
        <v>0.82300452031531746</v>
      </c>
      <c r="X19">
        <f t="shared" si="23"/>
        <v>2.7282599848452772E-3</v>
      </c>
      <c r="Y19">
        <f t="shared" si="24"/>
        <v>8.2300452031531749E-3</v>
      </c>
      <c r="Z19">
        <f t="shared" si="25"/>
        <v>0.812046215127319</v>
      </c>
      <c r="AB19">
        <f t="shared" si="26"/>
        <v>54.103930206041696</v>
      </c>
      <c r="AC19">
        <f t="shared" si="27"/>
        <v>51.29956525763987</v>
      </c>
      <c r="AE19">
        <f t="shared" si="2"/>
        <v>0</v>
      </c>
      <c r="AF19">
        <f t="shared" si="3"/>
        <v>0</v>
      </c>
      <c r="AG19">
        <f t="shared" si="4"/>
        <v>-10.150577689091488</v>
      </c>
      <c r="AH19">
        <f t="shared" si="5"/>
        <v>-136.41299924226385</v>
      </c>
      <c r="AI19">
        <f t="shared" si="6"/>
        <v>-146.56357693135533</v>
      </c>
      <c r="AJ19">
        <f t="shared" si="7"/>
        <v>2.804364948401826</v>
      </c>
      <c r="AK19">
        <f t="shared" si="28"/>
        <v>1.2065176435947298</v>
      </c>
      <c r="AL19">
        <f t="shared" si="8"/>
        <v>-142.55269433935877</v>
      </c>
      <c r="AN19">
        <f t="shared" si="9"/>
        <v>0</v>
      </c>
      <c r="AO19">
        <f t="shared" si="10"/>
        <v>0</v>
      </c>
      <c r="AP19">
        <f t="shared" si="11"/>
        <v>-3.5797024203612029</v>
      </c>
      <c r="AQ19">
        <f t="shared" si="12"/>
        <v>-48.107404180654967</v>
      </c>
      <c r="AR19">
        <f t="shared" si="13"/>
        <v>-51.687106601016161</v>
      </c>
      <c r="AS19">
        <f t="shared" si="14"/>
        <v>0.98898725775563656</v>
      </c>
      <c r="AT19">
        <f t="shared" si="15"/>
        <v>0.42549047564317621</v>
      </c>
      <c r="AU19">
        <f t="shared" si="16"/>
        <v>-50.27262886761735</v>
      </c>
      <c r="AW19">
        <v>16</v>
      </c>
      <c r="AX19">
        <f>IF(Z19&gt;0, (R19*SUMPRODUCT(K19:$K$98, X19:$X$98)-K19*$AZ$3)/Z19, 0)</f>
        <v>63.173208989831593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3.3969999999999998E-3</v>
      </c>
      <c r="Q20" s="5">
        <f t="shared" si="30"/>
        <v>12.5</v>
      </c>
      <c r="R20">
        <f t="shared" si="0"/>
        <v>50000</v>
      </c>
      <c r="S20">
        <f t="shared" si="1"/>
        <v>46.907826303419746</v>
      </c>
      <c r="U20">
        <f t="shared" si="20"/>
        <v>3.3969999999999998E-3</v>
      </c>
      <c r="V20">
        <f t="shared" si="21"/>
        <v>0.01</v>
      </c>
      <c r="W20">
        <f t="shared" si="22"/>
        <v>0.812046215127319</v>
      </c>
      <c r="X20">
        <f t="shared" si="23"/>
        <v>2.7585209927875024E-3</v>
      </c>
      <c r="Y20">
        <f t="shared" si="24"/>
        <v>8.1204621512731903E-3</v>
      </c>
      <c r="Z20">
        <f t="shared" si="25"/>
        <v>0.80116723198325834</v>
      </c>
      <c r="AB20">
        <f t="shared" si="26"/>
        <v>51.29956525763987</v>
      </c>
      <c r="AC20">
        <f t="shared" si="27"/>
        <v>37.581013357862275</v>
      </c>
      <c r="AE20">
        <f t="shared" si="2"/>
        <v>0</v>
      </c>
      <c r="AF20">
        <f t="shared" si="3"/>
        <v>0</v>
      </c>
      <c r="AG20">
        <f t="shared" si="4"/>
        <v>-10.014590399790729</v>
      </c>
      <c r="AH20">
        <f t="shared" si="5"/>
        <v>-137.92604963937512</v>
      </c>
      <c r="AI20">
        <f t="shared" si="6"/>
        <v>-147.94064003916586</v>
      </c>
      <c r="AJ20">
        <f t="shared" si="7"/>
        <v>13.718551899777594</v>
      </c>
      <c r="AK20">
        <f t="shared" si="28"/>
        <v>0.22058813060785143</v>
      </c>
      <c r="AL20">
        <f t="shared" si="8"/>
        <v>-134.0015000087804</v>
      </c>
      <c r="AN20">
        <f t="shared" si="9"/>
        <v>0</v>
      </c>
      <c r="AO20">
        <f t="shared" si="10"/>
        <v>0</v>
      </c>
      <c r="AP20">
        <f t="shared" si="11"/>
        <v>-3.3498483800015402</v>
      </c>
      <c r="AQ20">
        <f t="shared" si="12"/>
        <v>-46.135821386576893</v>
      </c>
      <c r="AR20">
        <f t="shared" si="13"/>
        <v>-49.48566976657844</v>
      </c>
      <c r="AS20">
        <f t="shared" si="14"/>
        <v>4.5888116261247518</v>
      </c>
      <c r="AT20">
        <f t="shared" si="15"/>
        <v>7.3786022439791502E-2</v>
      </c>
      <c r="AU20">
        <f t="shared" si="16"/>
        <v>-44.82307211801389</v>
      </c>
      <c r="AW20">
        <v>17</v>
      </c>
      <c r="AX20">
        <f>IF(Z20&gt;0, (R20*SUMPRODUCT(K20:$K$98, X20:$X$98)-K20*$AZ$3)/Z20, 0)</f>
        <v>46.907826303419746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3.4910000000000002E-3</v>
      </c>
      <c r="Q21" s="5">
        <f t="shared" si="30"/>
        <v>12.5</v>
      </c>
      <c r="R21">
        <f t="shared" si="0"/>
        <v>50000</v>
      </c>
      <c r="S21">
        <f t="shared" si="1"/>
        <v>28.494163718973759</v>
      </c>
      <c r="U21">
        <f t="shared" si="20"/>
        <v>3.4910000000000002E-3</v>
      </c>
      <c r="V21">
        <f t="shared" si="21"/>
        <v>0.01</v>
      </c>
      <c r="W21">
        <f t="shared" si="22"/>
        <v>0.80116723198325834</v>
      </c>
      <c r="X21">
        <f t="shared" si="23"/>
        <v>2.7968748068535549E-3</v>
      </c>
      <c r="Y21">
        <f t="shared" si="24"/>
        <v>8.0116723198325832E-3</v>
      </c>
      <c r="Z21">
        <f t="shared" si="25"/>
        <v>0.79035868485657224</v>
      </c>
      <c r="AB21">
        <f t="shared" si="26"/>
        <v>37.581013357862275</v>
      </c>
      <c r="AC21">
        <f t="shared" si="27"/>
        <v>22.520609763015955</v>
      </c>
      <c r="AE21">
        <f t="shared" si="2"/>
        <v>0</v>
      </c>
      <c r="AF21">
        <f t="shared" si="3"/>
        <v>0</v>
      </c>
      <c r="AG21">
        <f t="shared" si="4"/>
        <v>-9.8794835607071523</v>
      </c>
      <c r="AH21">
        <f t="shared" si="5"/>
        <v>-139.84374034267773</v>
      </c>
      <c r="AI21">
        <f t="shared" si="6"/>
        <v>-149.72322390338488</v>
      </c>
      <c r="AJ21">
        <f t="shared" si="7"/>
        <v>15.060403594846321</v>
      </c>
      <c r="AK21">
        <f t="shared" si="28"/>
        <v>6.0129621372579642E-2</v>
      </c>
      <c r="AL21">
        <f t="shared" si="8"/>
        <v>-134.60269068716599</v>
      </c>
      <c r="AN21">
        <f t="shared" si="9"/>
        <v>0</v>
      </c>
      <c r="AO21">
        <f t="shared" si="10"/>
        <v>0</v>
      </c>
      <c r="AP21">
        <f t="shared" si="11"/>
        <v>-3.1425024491317419</v>
      </c>
      <c r="AQ21">
        <f t="shared" si="12"/>
        <v>-44.482011010214443</v>
      </c>
      <c r="AR21">
        <f t="shared" si="13"/>
        <v>-47.624513459346183</v>
      </c>
      <c r="AS21">
        <f t="shared" si="14"/>
        <v>4.7904685392613233</v>
      </c>
      <c r="AT21">
        <f t="shared" si="15"/>
        <v>1.9126251009741108E-2</v>
      </c>
      <c r="AU21">
        <f t="shared" si="16"/>
        <v>-42.814918669075119</v>
      </c>
      <c r="AW21">
        <v>18</v>
      </c>
      <c r="AX21">
        <f>IF(Z21&gt;0, (R21*SUMPRODUCT(K21:$K$98, X21:$X$98)-K21*$AZ$3)/Z21, 0)</f>
        <v>28.494163718973759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3.5990000000000002E-3</v>
      </c>
      <c r="Q22" s="5">
        <f t="shared" si="30"/>
        <v>12.5</v>
      </c>
      <c r="R22">
        <f t="shared" si="0"/>
        <v>50000</v>
      </c>
      <c r="S22">
        <f t="shared" si="1"/>
        <v>23.040723637440564</v>
      </c>
      <c r="U22">
        <f t="shared" si="20"/>
        <v>3.5990000000000002E-3</v>
      </c>
      <c r="V22">
        <f t="shared" si="21"/>
        <v>0.01</v>
      </c>
      <c r="W22">
        <f t="shared" si="22"/>
        <v>0.79035868485657224</v>
      </c>
      <c r="X22">
        <f t="shared" si="23"/>
        <v>2.8445009067988038E-3</v>
      </c>
      <c r="Y22">
        <f t="shared" si="24"/>
        <v>7.9035868485657218E-3</v>
      </c>
      <c r="Z22">
        <f t="shared" si="25"/>
        <v>0.77961059710120773</v>
      </c>
      <c r="AB22">
        <f t="shared" si="26"/>
        <v>22.520609763015955</v>
      </c>
      <c r="AC22">
        <f t="shared" si="27"/>
        <v>17.962792312628949</v>
      </c>
      <c r="AE22">
        <f t="shared" si="2"/>
        <v>0</v>
      </c>
      <c r="AF22">
        <f t="shared" si="3"/>
        <v>0</v>
      </c>
      <c r="AG22">
        <f t="shared" si="4"/>
        <v>-9.7451324637650973</v>
      </c>
      <c r="AH22">
        <f t="shared" si="5"/>
        <v>-142.22504533994018</v>
      </c>
      <c r="AI22">
        <f t="shared" si="6"/>
        <v>-151.97017780370527</v>
      </c>
      <c r="AJ22">
        <f t="shared" si="7"/>
        <v>4.5578174503870059</v>
      </c>
      <c r="AK22">
        <f t="shared" si="28"/>
        <v>0.47293280502333507</v>
      </c>
      <c r="AL22">
        <f t="shared" si="8"/>
        <v>-146.93942754829493</v>
      </c>
      <c r="AN22">
        <f t="shared" si="9"/>
        <v>0</v>
      </c>
      <c r="AO22">
        <f t="shared" si="10"/>
        <v>0</v>
      </c>
      <c r="AP22">
        <f t="shared" si="11"/>
        <v>-2.8942740974098968</v>
      </c>
      <c r="AQ22">
        <f t="shared" si="12"/>
        <v>-42.240397066013593</v>
      </c>
      <c r="AR22">
        <f t="shared" si="13"/>
        <v>-45.134671163423484</v>
      </c>
      <c r="AS22">
        <f t="shared" si="14"/>
        <v>1.3536576374336196</v>
      </c>
      <c r="AT22">
        <f t="shared" si="15"/>
        <v>0.14045957532993861</v>
      </c>
      <c r="AU22">
        <f t="shared" si="16"/>
        <v>-43.640553950659928</v>
      </c>
      <c r="AW22">
        <v>19</v>
      </c>
      <c r="AX22">
        <f>IF(Z22&gt;0, (R22*SUMPRODUCT(K22:$K$98, X22:$X$98)-K22*$AZ$3)/Z22, 0)</f>
        <v>23.040723637440564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3.7169999999999998E-3</v>
      </c>
      <c r="Q23" s="5">
        <f t="shared" si="30"/>
        <v>12.5</v>
      </c>
      <c r="R23">
        <f t="shared" si="0"/>
        <v>50000</v>
      </c>
      <c r="S23">
        <f t="shared" si="1"/>
        <v>46.780325166870171</v>
      </c>
      <c r="U23">
        <f t="shared" si="20"/>
        <v>3.7169999999999998E-3</v>
      </c>
      <c r="V23">
        <f t="shared" si="21"/>
        <v>0.01</v>
      </c>
      <c r="W23">
        <f t="shared" si="22"/>
        <v>0.77961059710120773</v>
      </c>
      <c r="X23">
        <f t="shared" si="23"/>
        <v>2.8978125894251888E-3</v>
      </c>
      <c r="Y23">
        <f t="shared" si="24"/>
        <v>7.7961059710120774E-3</v>
      </c>
      <c r="Z23">
        <f t="shared" si="25"/>
        <v>0.76891667854077039</v>
      </c>
      <c r="AB23">
        <f t="shared" si="26"/>
        <v>17.962792312628949</v>
      </c>
      <c r="AC23">
        <f t="shared" si="27"/>
        <v>35.970172248367021</v>
      </c>
      <c r="AE23">
        <f t="shared" si="2"/>
        <v>0</v>
      </c>
      <c r="AF23">
        <f t="shared" si="3"/>
        <v>0</v>
      </c>
      <c r="AG23">
        <f t="shared" si="4"/>
        <v>-9.6114584817596302</v>
      </c>
      <c r="AH23">
        <f t="shared" si="5"/>
        <v>-144.89062947125944</v>
      </c>
      <c r="AI23">
        <f t="shared" si="6"/>
        <v>-154.50208795301907</v>
      </c>
      <c r="AJ23">
        <f t="shared" si="7"/>
        <v>-18.007379935738072</v>
      </c>
      <c r="AK23">
        <f t="shared" si="28"/>
        <v>1.2573954618840266</v>
      </c>
      <c r="AL23">
        <f t="shared" si="8"/>
        <v>-171.25207242687313</v>
      </c>
      <c r="AN23">
        <f t="shared" si="9"/>
        <v>0</v>
      </c>
      <c r="AO23">
        <f t="shared" si="10"/>
        <v>0</v>
      </c>
      <c r="AP23">
        <f t="shared" si="11"/>
        <v>-2.5487261960854686</v>
      </c>
      <c r="AQ23">
        <f t="shared" si="12"/>
        <v>-38.421488643116376</v>
      </c>
      <c r="AR23">
        <f t="shared" si="13"/>
        <v>-40.970214839201844</v>
      </c>
      <c r="AS23">
        <f t="shared" si="14"/>
        <v>-4.775121387891283</v>
      </c>
      <c r="AT23">
        <f t="shared" si="15"/>
        <v>0.33343084804712086</v>
      </c>
      <c r="AU23">
        <f t="shared" si="16"/>
        <v>-45.411905379046011</v>
      </c>
      <c r="AW23">
        <v>20</v>
      </c>
      <c r="AX23">
        <f>IF(Z23&gt;0, (R23*SUMPRODUCT(K23:$K$98, X23:$X$98)-K23*$AZ$3)/Z23, 0)</f>
        <v>46.780325166870171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3.852E-3</v>
      </c>
      <c r="Q24" s="5">
        <f t="shared" si="30"/>
        <v>12.5</v>
      </c>
      <c r="R24">
        <f t="shared" si="0"/>
        <v>50000</v>
      </c>
      <c r="S24">
        <f t="shared" si="1"/>
        <v>67.708911778787083</v>
      </c>
      <c r="U24">
        <f t="shared" si="20"/>
        <v>3.852E-3</v>
      </c>
      <c r="V24">
        <f t="shared" si="21"/>
        <v>0.01</v>
      </c>
      <c r="W24">
        <f t="shared" ref="W24:W69" si="34">Z23</f>
        <v>0.76891667854077039</v>
      </c>
      <c r="X24">
        <f t="shared" ref="X24:X69" si="35">U24*W24</f>
        <v>2.9618670457390475E-3</v>
      </c>
      <c r="Y24">
        <f t="shared" ref="Y24:Y69" si="36">V24*W24</f>
        <v>7.689166785407704E-3</v>
      </c>
      <c r="Z24">
        <f t="shared" ref="Z24:Z69" si="37">MAX(0, W24-X24-Y24)</f>
        <v>0.75826564470962365</v>
      </c>
      <c r="AB24">
        <f t="shared" ref="AB24:AB69" si="38">AC23</f>
        <v>35.970172248367021</v>
      </c>
      <c r="AC24">
        <f t="shared" si="27"/>
        <v>51.341341642529017</v>
      </c>
      <c r="AE24">
        <f t="shared" si="2"/>
        <v>0</v>
      </c>
      <c r="AF24">
        <f t="shared" si="3"/>
        <v>0</v>
      </c>
      <c r="AG24">
        <f t="shared" si="4"/>
        <v>-9.4783205588702959</v>
      </c>
      <c r="AH24">
        <f t="shared" si="5"/>
        <v>-148.09335228695238</v>
      </c>
      <c r="AI24">
        <f t="shared" ref="AI24:AI69" si="39">SUM(AE24:AH24)</f>
        <v>-157.57167284582269</v>
      </c>
      <c r="AJ24">
        <f t="shared" si="7"/>
        <v>-15.371169394161996</v>
      </c>
      <c r="AK24">
        <f t="shared" si="28"/>
        <v>2.5179120573856917</v>
      </c>
      <c r="AL24">
        <f t="shared" ref="AL24:AL69" si="40">SUM(AI24:AK24)</f>
        <v>-170.42493018259898</v>
      </c>
      <c r="AN24">
        <f t="shared" si="9"/>
        <v>0</v>
      </c>
      <c r="AO24">
        <f t="shared" si="10"/>
        <v>0</v>
      </c>
      <c r="AP24">
        <f t="shared" si="11"/>
        <v>-2.2441261078725825</v>
      </c>
      <c r="AQ24">
        <f t="shared" si="12"/>
        <v>-35.063190383290085</v>
      </c>
      <c r="AR24">
        <f t="shared" si="13"/>
        <v>-37.307316491162673</v>
      </c>
      <c r="AS24">
        <f t="shared" si="14"/>
        <v>-3.6393412030878078</v>
      </c>
      <c r="AT24">
        <f t="shared" si="15"/>
        <v>0.59615120107099162</v>
      </c>
      <c r="AU24">
        <f t="shared" si="16"/>
        <v>-40.350506493179488</v>
      </c>
      <c r="AW24">
        <v>21</v>
      </c>
      <c r="AX24">
        <f>IF(Z24&gt;0, (R24*SUMPRODUCT(K24:$K$98, X24:$X$98)-K24*$AZ$3)/Z24, 0)</f>
        <v>67.708911778787083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4.0049999999999999E-3</v>
      </c>
      <c r="Q25" s="5">
        <f t="shared" si="30"/>
        <v>12.5</v>
      </c>
      <c r="R25">
        <f t="shared" si="0"/>
        <v>50000</v>
      </c>
      <c r="S25">
        <f t="shared" si="1"/>
        <v>86.013031120040466</v>
      </c>
      <c r="U25">
        <f t="shared" si="20"/>
        <v>4.0049999999999999E-3</v>
      </c>
      <c r="V25">
        <f t="shared" si="21"/>
        <v>0.01</v>
      </c>
      <c r="W25">
        <f t="shared" si="34"/>
        <v>0.75826564470962365</v>
      </c>
      <c r="X25">
        <f t="shared" si="35"/>
        <v>3.0368539070620426E-3</v>
      </c>
      <c r="Y25">
        <f t="shared" si="36"/>
        <v>7.5826564470962369E-3</v>
      </c>
      <c r="Z25">
        <f t="shared" si="37"/>
        <v>0.74764613435546545</v>
      </c>
      <c r="AB25">
        <f t="shared" si="38"/>
        <v>51.341341642529017</v>
      </c>
      <c r="AC25">
        <f t="shared" si="27"/>
        <v>64.30731022109461</v>
      </c>
      <c r="AE25">
        <f t="shared" si="2"/>
        <v>0</v>
      </c>
      <c r="AF25">
        <f t="shared" si="3"/>
        <v>0</v>
      </c>
      <c r="AG25">
        <f t="shared" si="4"/>
        <v>-9.3455766794433188</v>
      </c>
      <c r="AH25">
        <f t="shared" si="5"/>
        <v>-151.84269535310213</v>
      </c>
      <c r="AI25">
        <f t="shared" si="39"/>
        <v>-161.18827203254546</v>
      </c>
      <c r="AJ25">
        <f t="shared" si="7"/>
        <v>-12.965968578565594</v>
      </c>
      <c r="AK25">
        <f t="shared" si="28"/>
        <v>3.5938939149770315</v>
      </c>
      <c r="AL25">
        <f t="shared" si="40"/>
        <v>-170.56034669613402</v>
      </c>
      <c r="AN25">
        <f t="shared" si="9"/>
        <v>0</v>
      </c>
      <c r="AO25">
        <f t="shared" si="10"/>
        <v>0</v>
      </c>
      <c r="AP25">
        <f t="shared" si="11"/>
        <v>-1.975622430117703</v>
      </c>
      <c r="AQ25">
        <f t="shared" si="12"/>
        <v>-32.099018078677474</v>
      </c>
      <c r="AR25">
        <f t="shared" si="13"/>
        <v>-34.074640508795177</v>
      </c>
      <c r="AS25">
        <f t="shared" si="14"/>
        <v>-2.740960695166152</v>
      </c>
      <c r="AT25">
        <f t="shared" si="15"/>
        <v>0.75973668329208766</v>
      </c>
      <c r="AU25">
        <f t="shared" si="16"/>
        <v>-36.055864520669246</v>
      </c>
      <c r="AW25">
        <v>22</v>
      </c>
      <c r="AX25">
        <f>IF(Z25&gt;0, (R25*SUMPRODUCT(K25:$K$98, X25:$X$98)-K25*$AZ$3)/Z25, 0)</f>
        <v>86.013031120040466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4.1640000000000002E-3</v>
      </c>
      <c r="Q26" s="5">
        <f t="shared" si="30"/>
        <v>12.5</v>
      </c>
      <c r="R26">
        <f t="shared" si="0"/>
        <v>50000</v>
      </c>
      <c r="S26">
        <f t="shared" si="1"/>
        <v>101.88021187522963</v>
      </c>
      <c r="U26">
        <f t="shared" si="20"/>
        <v>4.1640000000000002E-3</v>
      </c>
      <c r="V26">
        <f t="shared" si="21"/>
        <v>0.01</v>
      </c>
      <c r="W26">
        <f t="shared" si="34"/>
        <v>0.74764613435546545</v>
      </c>
      <c r="X26">
        <f t="shared" si="35"/>
        <v>3.1131985034561585E-3</v>
      </c>
      <c r="Y26">
        <f t="shared" si="36"/>
        <v>7.4764613435546546E-3</v>
      </c>
      <c r="Z26">
        <f t="shared" si="37"/>
        <v>0.73705647450845468</v>
      </c>
      <c r="AB26">
        <f t="shared" si="38"/>
        <v>64.30731022109461</v>
      </c>
      <c r="AC26">
        <f t="shared" si="27"/>
        <v>75.091469786931157</v>
      </c>
      <c r="AE26">
        <f t="shared" si="2"/>
        <v>0</v>
      </c>
      <c r="AF26">
        <f t="shared" si="3"/>
        <v>0</v>
      </c>
      <c r="AG26">
        <f t="shared" si="4"/>
        <v>-9.2132059313556844</v>
      </c>
      <c r="AH26">
        <f t="shared" si="5"/>
        <v>-155.65992517280793</v>
      </c>
      <c r="AI26">
        <f t="shared" si="39"/>
        <v>-164.8731311041636</v>
      </c>
      <c r="AJ26">
        <f t="shared" si="7"/>
        <v>-10.784159565836546</v>
      </c>
      <c r="AK26">
        <f t="shared" si="28"/>
        <v>4.5015117154766235</v>
      </c>
      <c r="AL26">
        <f t="shared" si="40"/>
        <v>-171.15577895452353</v>
      </c>
      <c r="AN26">
        <f t="shared" si="9"/>
        <v>0</v>
      </c>
      <c r="AO26">
        <f t="shared" si="10"/>
        <v>0</v>
      </c>
      <c r="AP26">
        <f t="shared" si="11"/>
        <v>-1.7389640303727822</v>
      </c>
      <c r="AQ26">
        <f t="shared" si="12"/>
        <v>-29.380327853607557</v>
      </c>
      <c r="AR26">
        <f t="shared" si="13"/>
        <v>-31.119291883980338</v>
      </c>
      <c r="AS26">
        <f t="shared" si="14"/>
        <v>-2.0354766541108726</v>
      </c>
      <c r="AT26">
        <f t="shared" si="15"/>
        <v>0.84964636781581993</v>
      </c>
      <c r="AU26">
        <f t="shared" si="16"/>
        <v>-32.305122170275389</v>
      </c>
      <c r="AW26">
        <v>23</v>
      </c>
      <c r="AX26">
        <f>IF(Z26&gt;0, (R26*SUMPRODUCT(K26:$K$98, X26:$X$98)-K26*$AZ$3)/Z26, 0)</f>
        <v>101.88021187522963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4.3350000000000003E-3</v>
      </c>
      <c r="Q27" s="5">
        <f t="shared" si="30"/>
        <v>12.5</v>
      </c>
      <c r="R27">
        <f t="shared" si="0"/>
        <v>50000</v>
      </c>
      <c r="S27">
        <f t="shared" si="1"/>
        <v>115.62389623730502</v>
      </c>
      <c r="U27">
        <f t="shared" si="20"/>
        <v>4.3350000000000003E-3</v>
      </c>
      <c r="V27">
        <f t="shared" si="21"/>
        <v>0.01</v>
      </c>
      <c r="W27">
        <f t="shared" si="34"/>
        <v>0.73705647450845468</v>
      </c>
      <c r="X27">
        <f t="shared" si="35"/>
        <v>3.1951398169941512E-3</v>
      </c>
      <c r="Y27">
        <f t="shared" si="36"/>
        <v>7.3705647450845466E-3</v>
      </c>
      <c r="Z27">
        <f t="shared" si="37"/>
        <v>0.72649076994637596</v>
      </c>
      <c r="AB27">
        <f t="shared" si="38"/>
        <v>75.091469786931157</v>
      </c>
      <c r="AC27">
        <f t="shared" si="27"/>
        <v>83.999693401639604</v>
      </c>
      <c r="AE27">
        <f t="shared" si="2"/>
        <v>0</v>
      </c>
      <c r="AF27">
        <f t="shared" si="3"/>
        <v>0</v>
      </c>
      <c r="AG27">
        <f t="shared" si="4"/>
        <v>-9.0811346243296995</v>
      </c>
      <c r="AH27">
        <f t="shared" si="5"/>
        <v>-159.75699084970756</v>
      </c>
      <c r="AI27">
        <f t="shared" si="39"/>
        <v>-168.83812547403727</v>
      </c>
      <c r="AJ27">
        <f t="shared" si="7"/>
        <v>-8.9082236147084473</v>
      </c>
      <c r="AK27">
        <f t="shared" si="28"/>
        <v>5.2564028850851816</v>
      </c>
      <c r="AL27">
        <f t="shared" si="40"/>
        <v>-172.48994620366054</v>
      </c>
      <c r="AN27">
        <f t="shared" si="9"/>
        <v>0</v>
      </c>
      <c r="AO27">
        <f t="shared" si="10"/>
        <v>0</v>
      </c>
      <c r="AP27">
        <f t="shared" si="11"/>
        <v>-1.5303892687476679</v>
      </c>
      <c r="AQ27">
        <f t="shared" si="12"/>
        <v>-26.922889541664322</v>
      </c>
      <c r="AR27">
        <f t="shared" si="13"/>
        <v>-28.453278810411991</v>
      </c>
      <c r="AS27">
        <f t="shared" si="14"/>
        <v>-1.5012496111476439</v>
      </c>
      <c r="AT27">
        <f t="shared" si="15"/>
        <v>0.88583011928891153</v>
      </c>
      <c r="AU27">
        <f t="shared" si="16"/>
        <v>-29.068698302270722</v>
      </c>
      <c r="AW27">
        <v>24</v>
      </c>
      <c r="AX27">
        <f>IF(Z27&gt;0, (R27*SUMPRODUCT(K27:$K$98, X27:$X$98)-K27*$AZ$3)/Z27, 0)</f>
        <v>115.62389623730502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4.522E-3</v>
      </c>
      <c r="Q28" s="5">
        <f t="shared" si="30"/>
        <v>12.5</v>
      </c>
      <c r="R28">
        <f t="shared" si="0"/>
        <v>50000</v>
      </c>
      <c r="S28">
        <f t="shared" si="1"/>
        <v>127.47286783208796</v>
      </c>
      <c r="U28">
        <f t="shared" si="20"/>
        <v>4.522E-3</v>
      </c>
      <c r="V28">
        <f t="shared" si="21"/>
        <v>0.01</v>
      </c>
      <c r="W28">
        <f t="shared" si="34"/>
        <v>0.72649076994637596</v>
      </c>
      <c r="X28">
        <f t="shared" si="35"/>
        <v>3.285191261697512E-3</v>
      </c>
      <c r="Y28">
        <f t="shared" si="36"/>
        <v>7.2649076994637596E-3</v>
      </c>
      <c r="Z28">
        <f t="shared" si="37"/>
        <v>0.71594067098521474</v>
      </c>
      <c r="AB28">
        <f t="shared" si="38"/>
        <v>83.999693401639604</v>
      </c>
      <c r="AC28">
        <f t="shared" si="27"/>
        <v>91.263010528114648</v>
      </c>
      <c r="AE28">
        <f t="shared" si="2"/>
        <v>0</v>
      </c>
      <c r="AF28">
        <f t="shared" si="3"/>
        <v>0</v>
      </c>
      <c r="AG28">
        <f t="shared" si="4"/>
        <v>-8.9492583873151847</v>
      </c>
      <c r="AH28">
        <f t="shared" si="5"/>
        <v>-164.25956308487559</v>
      </c>
      <c r="AI28">
        <f t="shared" si="39"/>
        <v>-173.20882147219078</v>
      </c>
      <c r="AJ28">
        <f t="shared" si="7"/>
        <v>-7.2633171264750445</v>
      </c>
      <c r="AK28">
        <f t="shared" si="28"/>
        <v>5.8799785381147727</v>
      </c>
      <c r="AL28">
        <f t="shared" si="40"/>
        <v>-174.59216006055104</v>
      </c>
      <c r="AN28">
        <f t="shared" si="9"/>
        <v>0</v>
      </c>
      <c r="AO28">
        <f t="shared" si="10"/>
        <v>0</v>
      </c>
      <c r="AP28">
        <f t="shared" si="11"/>
        <v>-1.3465758533811736</v>
      </c>
      <c r="AQ28">
        <f t="shared" si="12"/>
        <v>-24.715786690274836</v>
      </c>
      <c r="AR28">
        <f t="shared" si="13"/>
        <v>-26.062362543656008</v>
      </c>
      <c r="AS28">
        <f t="shared" si="14"/>
        <v>-1.0928958618319042</v>
      </c>
      <c r="AT28">
        <f t="shared" si="15"/>
        <v>0.88474785006182732</v>
      </c>
      <c r="AU28">
        <f t="shared" si="16"/>
        <v>-26.270510555426082</v>
      </c>
      <c r="AW28">
        <v>25</v>
      </c>
      <c r="AX28">
        <f>IF(Z28&gt;0, (R28*SUMPRODUCT(K28:$K$98, X28:$X$98)-K28*$AZ$3)/Z28, 0)</f>
        <v>127.47286783208796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4.7470000000000004E-3</v>
      </c>
      <c r="Q29" s="5">
        <f t="shared" si="30"/>
        <v>12.5</v>
      </c>
      <c r="R29">
        <f t="shared" si="0"/>
        <v>50000</v>
      </c>
      <c r="S29">
        <f t="shared" si="1"/>
        <v>137.61412561822326</v>
      </c>
      <c r="U29">
        <f t="shared" si="20"/>
        <v>4.7470000000000004E-3</v>
      </c>
      <c r="V29">
        <f t="shared" si="21"/>
        <v>0.01</v>
      </c>
      <c r="W29">
        <f t="shared" si="34"/>
        <v>0.71594067098521474</v>
      </c>
      <c r="X29">
        <f t="shared" si="35"/>
        <v>3.3985703651668148E-3</v>
      </c>
      <c r="Y29">
        <f t="shared" si="36"/>
        <v>7.1594067098521477E-3</v>
      </c>
      <c r="Z29">
        <f t="shared" si="37"/>
        <v>0.70538269391019581</v>
      </c>
      <c r="AB29">
        <f t="shared" si="38"/>
        <v>91.263010528114648</v>
      </c>
      <c r="AC29">
        <f t="shared" si="27"/>
        <v>97.070622648678409</v>
      </c>
      <c r="AE29">
        <f t="shared" si="2"/>
        <v>0</v>
      </c>
      <c r="AF29">
        <f t="shared" si="3"/>
        <v>0</v>
      </c>
      <c r="AG29">
        <f t="shared" si="4"/>
        <v>-8.8172836738774478</v>
      </c>
      <c r="AH29">
        <f t="shared" si="5"/>
        <v>-169.92851825834074</v>
      </c>
      <c r="AI29">
        <f t="shared" si="39"/>
        <v>-178.7458019322182</v>
      </c>
      <c r="AJ29">
        <f t="shared" si="7"/>
        <v>-5.8076121205637605</v>
      </c>
      <c r="AK29">
        <f t="shared" si="28"/>
        <v>6.3884107369680256</v>
      </c>
      <c r="AL29">
        <f t="shared" si="40"/>
        <v>-178.16500331581395</v>
      </c>
      <c r="AN29">
        <f t="shared" si="9"/>
        <v>0</v>
      </c>
      <c r="AO29">
        <f t="shared" si="10"/>
        <v>0</v>
      </c>
      <c r="AP29">
        <f t="shared" si="11"/>
        <v>-1.1845695529208584</v>
      </c>
      <c r="AQ29">
        <f t="shared" si="12"/>
        <v>-22.829269914287256</v>
      </c>
      <c r="AR29">
        <f t="shared" si="13"/>
        <v>-24.013839467208115</v>
      </c>
      <c r="AS29">
        <f t="shared" si="14"/>
        <v>-0.78023127616678645</v>
      </c>
      <c r="AT29">
        <f t="shared" si="15"/>
        <v>0.85825942891969698</v>
      </c>
      <c r="AU29">
        <f t="shared" si="16"/>
        <v>-23.935811314455208</v>
      </c>
      <c r="AW29">
        <v>26</v>
      </c>
      <c r="AX29">
        <f>IF(Z29&gt;0, (R29*SUMPRODUCT(K29:$K$98, X29:$X$98)-K29*$AZ$3)/Z29, 0)</f>
        <v>137.61412561822326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4.9870000000000001E-3</v>
      </c>
      <c r="Q30" s="5">
        <f t="shared" si="30"/>
        <v>12.5</v>
      </c>
      <c r="R30">
        <f t="shared" si="0"/>
        <v>50000</v>
      </c>
      <c r="S30">
        <f t="shared" si="1"/>
        <v>146.07478774819739</v>
      </c>
      <c r="U30">
        <f t="shared" si="20"/>
        <v>4.9870000000000001E-3</v>
      </c>
      <c r="V30">
        <f t="shared" si="21"/>
        <v>0.01</v>
      </c>
      <c r="W30">
        <f t="shared" si="34"/>
        <v>0.70538269391019581</v>
      </c>
      <c r="X30">
        <f t="shared" si="35"/>
        <v>3.5177434945301467E-3</v>
      </c>
      <c r="Y30">
        <f t="shared" si="36"/>
        <v>7.0538269391019585E-3</v>
      </c>
      <c r="Z30">
        <f t="shared" si="37"/>
        <v>0.69481112347656371</v>
      </c>
      <c r="AB30">
        <f t="shared" si="38"/>
        <v>97.070622648678409</v>
      </c>
      <c r="AC30">
        <f t="shared" si="27"/>
        <v>101.49438738692561</v>
      </c>
      <c r="AE30">
        <f t="shared" si="2"/>
        <v>0</v>
      </c>
      <c r="AF30">
        <f t="shared" si="3"/>
        <v>0</v>
      </c>
      <c r="AG30">
        <f t="shared" si="4"/>
        <v>-8.6851390434570455</v>
      </c>
      <c r="AH30">
        <f t="shared" si="5"/>
        <v>-175.88717472650734</v>
      </c>
      <c r="AI30">
        <f t="shared" si="39"/>
        <v>-184.57231376996438</v>
      </c>
      <c r="AJ30">
        <f t="shared" si="7"/>
        <v>-4.4237647382472005</v>
      </c>
      <c r="AK30">
        <f t="shared" si="28"/>
        <v>6.7949435854074896</v>
      </c>
      <c r="AL30">
        <f t="shared" si="40"/>
        <v>-182.2011349228041</v>
      </c>
      <c r="AN30">
        <f t="shared" si="9"/>
        <v>0</v>
      </c>
      <c r="AO30">
        <f t="shared" si="10"/>
        <v>0</v>
      </c>
      <c r="AP30">
        <f t="shared" si="11"/>
        <v>-1.0418003652064582</v>
      </c>
      <c r="AQ30">
        <f t="shared" si="12"/>
        <v>-21.098029858629719</v>
      </c>
      <c r="AR30">
        <f t="shared" si="13"/>
        <v>-22.139830223836174</v>
      </c>
      <c r="AS30">
        <f t="shared" si="14"/>
        <v>-0.53063971651269504</v>
      </c>
      <c r="AT30">
        <f t="shared" si="15"/>
        <v>0.81506751629586793</v>
      </c>
      <c r="AU30">
        <f t="shared" si="16"/>
        <v>-21.855402424053004</v>
      </c>
      <c r="AW30">
        <v>27</v>
      </c>
      <c r="AX30">
        <f>IF(Z30&gt;0, (R30*SUMPRODUCT(K30:$K$98, X30:$X$98)-K30*$AZ$3)/Z30, 0)</f>
        <v>146.07478774819739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5.2249999999999996E-3</v>
      </c>
      <c r="Q31" s="5">
        <f t="shared" si="30"/>
        <v>12.5</v>
      </c>
      <c r="R31">
        <f t="shared" si="0"/>
        <v>50000</v>
      </c>
      <c r="S31">
        <f t="shared" si="1"/>
        <v>153.06113811335496</v>
      </c>
      <c r="U31">
        <f t="shared" si="20"/>
        <v>5.2249999999999996E-3</v>
      </c>
      <c r="V31">
        <f t="shared" si="21"/>
        <v>0.01</v>
      </c>
      <c r="W31">
        <f t="shared" si="34"/>
        <v>0.69481112347656371</v>
      </c>
      <c r="X31">
        <f t="shared" si="35"/>
        <v>3.630388120165045E-3</v>
      </c>
      <c r="Y31">
        <f t="shared" si="36"/>
        <v>6.9481112347656374E-3</v>
      </c>
      <c r="Z31">
        <f t="shared" si="37"/>
        <v>0.68423262412163299</v>
      </c>
      <c r="AB31">
        <f t="shared" si="38"/>
        <v>101.49438738692561</v>
      </c>
      <c r="AC31">
        <f t="shared" si="27"/>
        <v>104.72942418234456</v>
      </c>
      <c r="AE31">
        <f t="shared" si="2"/>
        <v>0</v>
      </c>
      <c r="AF31">
        <f t="shared" si="3"/>
        <v>0</v>
      </c>
      <c r="AG31">
        <f t="shared" si="4"/>
        <v>-8.5529078015204121</v>
      </c>
      <c r="AH31">
        <f t="shared" si="5"/>
        <v>-181.51940600825225</v>
      </c>
      <c r="AI31">
        <f t="shared" si="39"/>
        <v>-190.07231380977265</v>
      </c>
      <c r="AJ31">
        <f t="shared" si="7"/>
        <v>-3.2350367954189494</v>
      </c>
      <c r="AK31">
        <f t="shared" si="28"/>
        <v>7.1046071170847931</v>
      </c>
      <c r="AL31">
        <f t="shared" si="40"/>
        <v>-186.20274348810682</v>
      </c>
      <c r="AN31">
        <f t="shared" si="9"/>
        <v>0</v>
      </c>
      <c r="AO31">
        <f t="shared" si="10"/>
        <v>0</v>
      </c>
      <c r="AP31">
        <f t="shared" si="11"/>
        <v>-0.916016923791241</v>
      </c>
      <c r="AQ31">
        <f t="shared" si="12"/>
        <v>-19.440738957870515</v>
      </c>
      <c r="AR31">
        <f t="shared" si="13"/>
        <v>-20.356755881661755</v>
      </c>
      <c r="AS31">
        <f t="shared" si="14"/>
        <v>-0.34647262924596933</v>
      </c>
      <c r="AT31">
        <f t="shared" si="15"/>
        <v>0.76090383611763968</v>
      </c>
      <c r="AU31">
        <f t="shared" si="16"/>
        <v>-19.942324674790086</v>
      </c>
      <c r="AW31">
        <v>28</v>
      </c>
      <c r="AX31">
        <f>IF(Z31&gt;0, (R31*SUMPRODUCT(K31:$K$98, X31:$X$98)-K31*$AZ$3)/Z31, 0)</f>
        <v>153.06113811335496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5.4879999999999998E-3</v>
      </c>
      <c r="Q32" s="5">
        <f t="shared" si="30"/>
        <v>12.5</v>
      </c>
      <c r="R32">
        <f t="shared" si="0"/>
        <v>50000</v>
      </c>
      <c r="S32">
        <f t="shared" si="1"/>
        <v>158.86140295099491</v>
      </c>
      <c r="U32">
        <f t="shared" si="20"/>
        <v>5.4879999999999998E-3</v>
      </c>
      <c r="V32">
        <f t="shared" si="21"/>
        <v>0.01</v>
      </c>
      <c r="W32">
        <f t="shared" si="34"/>
        <v>0.68423262412163299</v>
      </c>
      <c r="X32">
        <f t="shared" si="35"/>
        <v>3.7550686411795217E-3</v>
      </c>
      <c r="Y32">
        <f t="shared" si="36"/>
        <v>6.84232624121633E-3</v>
      </c>
      <c r="Z32">
        <f t="shared" si="37"/>
        <v>0.67363522923923724</v>
      </c>
      <c r="AB32">
        <f t="shared" si="38"/>
        <v>104.72942418234456</v>
      </c>
      <c r="AC32">
        <f t="shared" si="27"/>
        <v>107.01463759416031</v>
      </c>
      <c r="AE32">
        <f t="shared" si="2"/>
        <v>0</v>
      </c>
      <c r="AF32">
        <f t="shared" si="3"/>
        <v>0</v>
      </c>
      <c r="AG32">
        <f t="shared" si="4"/>
        <v>-8.4204403654904656</v>
      </c>
      <c r="AH32">
        <f t="shared" si="5"/>
        <v>-187.75343205897607</v>
      </c>
      <c r="AI32">
        <f t="shared" si="39"/>
        <v>-196.17387242446654</v>
      </c>
      <c r="AJ32">
        <f t="shared" si="7"/>
        <v>-2.2852134118157466</v>
      </c>
      <c r="AK32">
        <f t="shared" si="28"/>
        <v>7.3310596927641196</v>
      </c>
      <c r="AL32">
        <f t="shared" si="40"/>
        <v>-191.12802614351816</v>
      </c>
      <c r="AN32">
        <f t="shared" si="9"/>
        <v>0</v>
      </c>
      <c r="AO32">
        <f t="shared" si="10"/>
        <v>0</v>
      </c>
      <c r="AP32">
        <f t="shared" si="11"/>
        <v>-0.80520504792460923</v>
      </c>
      <c r="AQ32">
        <f t="shared" si="12"/>
        <v>-17.953931706308321</v>
      </c>
      <c r="AR32">
        <f t="shared" si="13"/>
        <v>-18.75913675423293</v>
      </c>
      <c r="AS32">
        <f t="shared" si="14"/>
        <v>-0.2185236513662881</v>
      </c>
      <c r="AT32">
        <f t="shared" si="15"/>
        <v>0.70103296443290841</v>
      </c>
      <c r="AU32">
        <f t="shared" si="16"/>
        <v>-18.276627441166308</v>
      </c>
      <c r="AW32">
        <v>29</v>
      </c>
      <c r="AX32">
        <f>IF(Z32&gt;0, (R32*SUMPRODUCT(K32:$K$98, X32:$X$98)-K32*$AZ$3)/Z32, 0)</f>
        <v>158.86140295099491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5.7670000000000004E-3</v>
      </c>
      <c r="Q33" s="5">
        <f t="shared" si="30"/>
        <v>12.5</v>
      </c>
      <c r="R33">
        <f t="shared" si="0"/>
        <v>50000</v>
      </c>
      <c r="S33">
        <f t="shared" si="1"/>
        <v>163.58459090274025</v>
      </c>
      <c r="U33">
        <f t="shared" si="20"/>
        <v>5.7670000000000004E-3</v>
      </c>
      <c r="V33">
        <f t="shared" si="21"/>
        <v>0.01</v>
      </c>
      <c r="W33">
        <f t="shared" si="34"/>
        <v>0.67363522923923724</v>
      </c>
      <c r="X33">
        <f t="shared" si="35"/>
        <v>3.8848543670226814E-3</v>
      </c>
      <c r="Y33">
        <f t="shared" si="36"/>
        <v>6.7363522923923726E-3</v>
      </c>
      <c r="Z33">
        <f t="shared" si="37"/>
        <v>0.66301402257982223</v>
      </c>
      <c r="AB33">
        <f t="shared" si="38"/>
        <v>107.01463759416031</v>
      </c>
      <c r="AC33">
        <f t="shared" si="27"/>
        <v>108.4588776465004</v>
      </c>
      <c r="AE33">
        <f t="shared" si="2"/>
        <v>0</v>
      </c>
      <c r="AF33">
        <f t="shared" si="3"/>
        <v>0</v>
      </c>
      <c r="AG33">
        <f t="shared" si="4"/>
        <v>-8.2876752822477773</v>
      </c>
      <c r="AH33">
        <f t="shared" si="5"/>
        <v>-194.24271835113407</v>
      </c>
      <c r="AI33">
        <f t="shared" si="39"/>
        <v>-202.53039363338186</v>
      </c>
      <c r="AJ33">
        <f t="shared" si="7"/>
        <v>-1.444240052340092</v>
      </c>
      <c r="AK33">
        <f t="shared" si="28"/>
        <v>7.4910246315912223</v>
      </c>
      <c r="AL33">
        <f t="shared" si="40"/>
        <v>-196.48360905413074</v>
      </c>
      <c r="AN33">
        <f t="shared" si="9"/>
        <v>0</v>
      </c>
      <c r="AO33">
        <f t="shared" si="10"/>
        <v>0</v>
      </c>
      <c r="AP33">
        <f t="shared" si="11"/>
        <v>-0.70759766065534091</v>
      </c>
      <c r="AQ33">
        <f t="shared" si="12"/>
        <v>-16.584348254932934</v>
      </c>
      <c r="AR33">
        <f t="shared" si="13"/>
        <v>-17.291945915588276</v>
      </c>
      <c r="AS33">
        <f t="shared" si="14"/>
        <v>-0.12330850903987471</v>
      </c>
      <c r="AT33">
        <f t="shared" si="15"/>
        <v>0.63958001788263263</v>
      </c>
      <c r="AU33">
        <f t="shared" si="16"/>
        <v>-16.775674406745516</v>
      </c>
      <c r="AW33">
        <v>30</v>
      </c>
      <c r="AX33">
        <f>IF(Z33&gt;0, (R33*SUMPRODUCT(K33:$K$98, X33:$X$98)-K33*$AZ$3)/Z33, 0)</f>
        <v>163.58459090274025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6.0780000000000001E-3</v>
      </c>
      <c r="Q34" s="5">
        <f t="shared" si="30"/>
        <v>12.5</v>
      </c>
      <c r="R34">
        <f t="shared" si="0"/>
        <v>50000</v>
      </c>
      <c r="S34">
        <f t="shared" si="1"/>
        <v>167.38505733206173</v>
      </c>
      <c r="U34">
        <f t="shared" si="20"/>
        <v>6.0780000000000001E-3</v>
      </c>
      <c r="V34">
        <f t="shared" si="21"/>
        <v>0.01</v>
      </c>
      <c r="W34">
        <f t="shared" si="34"/>
        <v>0.66301402257982223</v>
      </c>
      <c r="X34">
        <f t="shared" si="35"/>
        <v>4.0297992292401595E-3</v>
      </c>
      <c r="Y34">
        <f t="shared" si="36"/>
        <v>6.6301402257982226E-3</v>
      </c>
      <c r="Z34">
        <f t="shared" si="37"/>
        <v>0.65235408312478382</v>
      </c>
      <c r="AB34">
        <f t="shared" si="38"/>
        <v>108.4588776465004</v>
      </c>
      <c r="AC34">
        <f t="shared" si="27"/>
        <v>109.19432560464651</v>
      </c>
      <c r="AE34">
        <f t="shared" si="2"/>
        <v>0</v>
      </c>
      <c r="AF34">
        <f t="shared" si="3"/>
        <v>0</v>
      </c>
      <c r="AG34">
        <f t="shared" si="4"/>
        <v>-8.154426039059798</v>
      </c>
      <c r="AH34">
        <f t="shared" si="5"/>
        <v>-201.48996146200798</v>
      </c>
      <c r="AI34">
        <f t="shared" si="39"/>
        <v>-209.64438750106777</v>
      </c>
      <c r="AJ34">
        <f t="shared" si="7"/>
        <v>-0.73544795814611064</v>
      </c>
      <c r="AK34">
        <f t="shared" si="28"/>
        <v>7.5921214352550281</v>
      </c>
      <c r="AL34">
        <f t="shared" si="40"/>
        <v>-202.78771402395887</v>
      </c>
      <c r="AN34">
        <f t="shared" si="9"/>
        <v>0</v>
      </c>
      <c r="AO34">
        <f t="shared" si="10"/>
        <v>0</v>
      </c>
      <c r="AP34">
        <f t="shared" si="11"/>
        <v>-0.62162580845296811</v>
      </c>
      <c r="AQ34">
        <f t="shared" si="12"/>
        <v>-15.359923505225579</v>
      </c>
      <c r="AR34">
        <f t="shared" si="13"/>
        <v>-15.981549313678547</v>
      </c>
      <c r="AS34">
        <f t="shared" si="14"/>
        <v>-5.6064452527718633E-2</v>
      </c>
      <c r="AT34">
        <f t="shared" si="15"/>
        <v>0.5787603692101998</v>
      </c>
      <c r="AU34">
        <f t="shared" si="16"/>
        <v>-15.458853396996068</v>
      </c>
      <c r="AW34">
        <v>31</v>
      </c>
      <c r="AX34">
        <f>IF(Z34&gt;0, (R34*SUMPRODUCT(K34:$K$98, X34:$X$98)-K34*$AZ$3)/Z34, 0)</f>
        <v>167.38505733206173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6.4359999999999999E-3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170.34453911834811</v>
      </c>
      <c r="U35">
        <f t="shared" si="20"/>
        <v>6.4359999999999999E-3</v>
      </c>
      <c r="V35">
        <f t="shared" si="21"/>
        <v>0.01</v>
      </c>
      <c r="W35">
        <f t="shared" si="34"/>
        <v>0.65235408312478382</v>
      </c>
      <c r="X35">
        <f t="shared" si="35"/>
        <v>4.1985508789911087E-3</v>
      </c>
      <c r="Y35">
        <f t="shared" si="36"/>
        <v>6.5235408312478383E-3</v>
      </c>
      <c r="Z35">
        <f t="shared" si="37"/>
        <v>0.64163199141454486</v>
      </c>
      <c r="AB35">
        <f t="shared" si="38"/>
        <v>109.19432560464651</v>
      </c>
      <c r="AC35">
        <f t="shared" si="27"/>
        <v>109.29850586109853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-8.0203998926818105</v>
      </c>
      <c r="AH35">
        <f t="shared" ref="AH35:AH66" si="46">-X35*R35</f>
        <v>-209.92754394955543</v>
      </c>
      <c r="AI35">
        <f t="shared" si="39"/>
        <v>-217.94794384223724</v>
      </c>
      <c r="AJ35">
        <f t="shared" ref="AJ35:AJ66" si="47">AB35-AC35</f>
        <v>-0.10418025645202533</v>
      </c>
      <c r="AK35">
        <f t="shared" si="28"/>
        <v>7.6436027923252565</v>
      </c>
      <c r="AL35">
        <f t="shared" si="40"/>
        <v>-210.40852130636401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-0.54590068452253138</v>
      </c>
      <c r="AQ35">
        <f t="shared" ref="AQ35:AQ66" si="51">AH35*$K35</f>
        <v>-14.288513225726081</v>
      </c>
      <c r="AR35">
        <f t="shared" ref="AR35:AR66" si="52">AI35*$K35</f>
        <v>-14.834413910248612</v>
      </c>
      <c r="AS35">
        <f t="shared" ref="AS35:AS66" si="53">AJ35*$K35</f>
        <v>-7.090927394129842E-3</v>
      </c>
      <c r="AT35">
        <f t="shared" ref="AT35:AT66" si="54">AK35*$K35</f>
        <v>0.52025435793494657</v>
      </c>
      <c r="AU35">
        <f t="shared" ref="AU35:AU66" si="55">AL35*$K35</f>
        <v>-14.321250479707796</v>
      </c>
      <c r="AW35">
        <v>32</v>
      </c>
      <c r="AX35">
        <f>IF(Z35&gt;0, (R35*SUMPRODUCT(K35:$K$98, X35:$X$98)-K35*$AZ$3)/Z35, 0)</f>
        <v>170.34453911834811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6.8199999999999997E-3</v>
      </c>
      <c r="Q36" s="5">
        <f t="shared" si="30"/>
        <v>12.5</v>
      </c>
      <c r="R36">
        <f t="shared" si="41"/>
        <v>50000</v>
      </c>
      <c r="S36">
        <f t="shared" si="42"/>
        <v>172.49583532793389</v>
      </c>
      <c r="U36">
        <f t="shared" ref="U36:U67" si="57">M36</f>
        <v>6.8199999999999997E-3</v>
      </c>
      <c r="V36">
        <f t="shared" ref="V36:V67" si="58">$C$10</f>
        <v>0.01</v>
      </c>
      <c r="W36">
        <f t="shared" si="34"/>
        <v>0.64163199141454486</v>
      </c>
      <c r="X36">
        <f t="shared" si="35"/>
        <v>4.3759301814471959E-3</v>
      </c>
      <c r="Y36">
        <f t="shared" si="36"/>
        <v>6.4163199141454488E-3</v>
      </c>
      <c r="Z36">
        <f t="shared" si="37"/>
        <v>0.63083974131895215</v>
      </c>
      <c r="AB36">
        <f t="shared" si="38"/>
        <v>109.29850586109853</v>
      </c>
      <c r="AC36">
        <f t="shared" si="27"/>
        <v>108.81722813687038</v>
      </c>
      <c r="AE36">
        <f t="shared" si="43"/>
        <v>0</v>
      </c>
      <c r="AF36">
        <f t="shared" si="44"/>
        <v>0</v>
      </c>
      <c r="AG36">
        <f t="shared" si="45"/>
        <v>-7.8854967664869022</v>
      </c>
      <c r="AH36">
        <f t="shared" si="46"/>
        <v>-218.79650907235978</v>
      </c>
      <c r="AI36">
        <f t="shared" si="39"/>
        <v>-226.68200583884669</v>
      </c>
      <c r="AJ36">
        <f t="shared" si="47"/>
        <v>0.48127772422814985</v>
      </c>
      <c r="AK36">
        <f t="shared" ref="AK36:AK67" si="59">G36*SUM(AB36:AB36, AE36:AF36)</f>
        <v>7.650895410276898</v>
      </c>
      <c r="AL36">
        <f t="shared" si="40"/>
        <v>-218.54983270434164</v>
      </c>
      <c r="AN36">
        <f t="shared" si="48"/>
        <v>0</v>
      </c>
      <c r="AO36">
        <f t="shared" si="49"/>
        <v>0</v>
      </c>
      <c r="AP36">
        <f t="shared" si="50"/>
        <v>-0.47921306697219851</v>
      </c>
      <c r="AQ36">
        <f t="shared" si="51"/>
        <v>-13.296580958727368</v>
      </c>
      <c r="AR36">
        <f t="shared" si="52"/>
        <v>-13.775794025699568</v>
      </c>
      <c r="AS36">
        <f t="shared" si="53"/>
        <v>2.9247944818513005E-2</v>
      </c>
      <c r="AT36">
        <f t="shared" si="54"/>
        <v>0.46495600254690678</v>
      </c>
      <c r="AU36">
        <f t="shared" si="55"/>
        <v>-13.281590078334148</v>
      </c>
      <c r="AW36">
        <v>33</v>
      </c>
      <c r="AX36">
        <f>IF(Z36&gt;0, (R36*SUMPRODUCT(K36:$K$98, X36:$X$98)-K36*$AZ$3)/Z36, 0)</f>
        <v>172.49583532793389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41"/>
        <v>50000</v>
      </c>
      <c r="S37">
        <f t="shared" si="42"/>
        <v>173.95703338793174</v>
      </c>
      <c r="U37">
        <f t="shared" si="57"/>
        <v>7.2269999999999999E-3</v>
      </c>
      <c r="V37">
        <f t="shared" si="58"/>
        <v>0.01</v>
      </c>
      <c r="W37">
        <f t="shared" si="34"/>
        <v>0.63083974131895215</v>
      </c>
      <c r="X37">
        <f t="shared" si="35"/>
        <v>4.5590788105120674E-3</v>
      </c>
      <c r="Y37">
        <f t="shared" si="36"/>
        <v>6.308397413189522E-3</v>
      </c>
      <c r="Z37">
        <f t="shared" si="37"/>
        <v>0.6199722650952505</v>
      </c>
      <c r="AB37">
        <f t="shared" si="38"/>
        <v>108.81722813687038</v>
      </c>
      <c r="AC37">
        <f t="shared" si="27"/>
        <v>107.84853601876615</v>
      </c>
      <c r="AE37">
        <f t="shared" si="43"/>
        <v>0</v>
      </c>
      <c r="AF37">
        <f t="shared" si="44"/>
        <v>0</v>
      </c>
      <c r="AG37">
        <f t="shared" si="45"/>
        <v>-7.7496533136906312</v>
      </c>
      <c r="AH37">
        <f t="shared" si="46"/>
        <v>-227.95394052560337</v>
      </c>
      <c r="AI37">
        <f t="shared" si="39"/>
        <v>-235.703593839294</v>
      </c>
      <c r="AJ37">
        <f t="shared" si="47"/>
        <v>0.96869211810422939</v>
      </c>
      <c r="AK37">
        <f t="shared" si="59"/>
        <v>7.6172059695809278</v>
      </c>
      <c r="AL37">
        <f t="shared" si="40"/>
        <v>-227.11769575160884</v>
      </c>
      <c r="AN37">
        <f t="shared" si="48"/>
        <v>0</v>
      </c>
      <c r="AO37">
        <f t="shared" si="49"/>
        <v>0</v>
      </c>
      <c r="AP37">
        <f t="shared" si="50"/>
        <v>-0.4204979138102396</v>
      </c>
      <c r="AQ37">
        <f t="shared" si="51"/>
        <v>-12.36883155360028</v>
      </c>
      <c r="AR37">
        <f t="shared" si="52"/>
        <v>-12.78932946741052</v>
      </c>
      <c r="AS37">
        <f t="shared" si="53"/>
        <v>5.2561449951270885E-2</v>
      </c>
      <c r="AT37">
        <f t="shared" si="54"/>
        <v>0.41331129143715256</v>
      </c>
      <c r="AU37">
        <f t="shared" si="55"/>
        <v>-12.323456726022096</v>
      </c>
      <c r="AW37">
        <v>34</v>
      </c>
      <c r="AX37">
        <f>IF(Z37&gt;0, (R37*SUMPRODUCT(K37:$K$98, X37:$X$98)-K37*$AZ$3)/Z37, 0)</f>
        <v>173.95703338793174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41"/>
        <v>50000</v>
      </c>
      <c r="S38">
        <f t="shared" si="42"/>
        <v>174.85295227203542</v>
      </c>
      <c r="U38">
        <f t="shared" si="57"/>
        <v>7.6860000000000001E-3</v>
      </c>
      <c r="V38">
        <f t="shared" si="58"/>
        <v>0.01</v>
      </c>
      <c r="W38">
        <f t="shared" si="34"/>
        <v>0.6199722650952505</v>
      </c>
      <c r="X38">
        <f t="shared" si="35"/>
        <v>4.765106829522095E-3</v>
      </c>
      <c r="Y38">
        <f t="shared" si="36"/>
        <v>6.199722650952505E-3</v>
      </c>
      <c r="Z38">
        <f t="shared" si="37"/>
        <v>0.60900743561477588</v>
      </c>
      <c r="AB38">
        <f t="shared" si="38"/>
        <v>107.84853601876615</v>
      </c>
      <c r="AC38">
        <f t="shared" si="27"/>
        <v>106.4867480728651</v>
      </c>
      <c r="AE38">
        <f t="shared" si="43"/>
        <v>0</v>
      </c>
      <c r="AF38">
        <f t="shared" si="44"/>
        <v>0</v>
      </c>
      <c r="AG38">
        <f t="shared" si="45"/>
        <v>-7.6125929451846988</v>
      </c>
      <c r="AH38">
        <f t="shared" si="46"/>
        <v>-238.25534147610475</v>
      </c>
      <c r="AI38">
        <f t="shared" si="39"/>
        <v>-245.86793442128945</v>
      </c>
      <c r="AJ38">
        <f t="shared" si="47"/>
        <v>1.3617879459010567</v>
      </c>
      <c r="AK38">
        <f t="shared" si="59"/>
        <v>7.5493975213136313</v>
      </c>
      <c r="AL38">
        <f t="shared" si="40"/>
        <v>-236.95674895407475</v>
      </c>
      <c r="AN38">
        <f t="shared" si="48"/>
        <v>0</v>
      </c>
      <c r="AO38">
        <f t="shared" si="49"/>
        <v>0</v>
      </c>
      <c r="AP38">
        <f t="shared" si="50"/>
        <v>-0.36880445330945688</v>
      </c>
      <c r="AQ38">
        <f t="shared" si="51"/>
        <v>-11.542667734091076</v>
      </c>
      <c r="AR38">
        <f t="shared" si="52"/>
        <v>-11.911472187400532</v>
      </c>
      <c r="AS38">
        <f t="shared" si="53"/>
        <v>6.597403309592853E-2</v>
      </c>
      <c r="AT38">
        <f t="shared" si="54"/>
        <v>0.36574284816121744</v>
      </c>
      <c r="AU38">
        <f t="shared" si="55"/>
        <v>-11.479755306143385</v>
      </c>
      <c r="AW38">
        <v>35</v>
      </c>
      <c r="AX38">
        <f>IF(Z38&gt;0, (R38*SUMPRODUCT(K38:$K$98, X38:$X$98)-K38*$AZ$3)/Z38, 0)</f>
        <v>174.85295227203542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41"/>
        <v>50000</v>
      </c>
      <c r="S39">
        <f t="shared" si="42"/>
        <v>175.22662671459867</v>
      </c>
      <c r="U39">
        <f t="shared" si="57"/>
        <v>8.2030000000000002E-3</v>
      </c>
      <c r="V39">
        <f t="shared" si="58"/>
        <v>0.01</v>
      </c>
      <c r="W39">
        <f t="shared" si="34"/>
        <v>0.60900743561477588</v>
      </c>
      <c r="X39">
        <f t="shared" si="35"/>
        <v>4.9956879943480071E-3</v>
      </c>
      <c r="Y39">
        <f t="shared" si="36"/>
        <v>6.0900743561477589E-3</v>
      </c>
      <c r="Z39">
        <f t="shared" si="37"/>
        <v>0.59792167326428014</v>
      </c>
      <c r="AB39">
        <f t="shared" si="38"/>
        <v>106.4867480728651</v>
      </c>
      <c r="AC39">
        <f t="shared" si="27"/>
        <v>104.77179784564825</v>
      </c>
      <c r="AE39">
        <f t="shared" si="43"/>
        <v>0</v>
      </c>
      <c r="AF39">
        <f t="shared" si="44"/>
        <v>0</v>
      </c>
      <c r="AG39">
        <f t="shared" si="45"/>
        <v>-7.4740209158035018</v>
      </c>
      <c r="AH39">
        <f t="shared" si="46"/>
        <v>-249.78439971740036</v>
      </c>
      <c r="AI39">
        <f t="shared" si="39"/>
        <v>-257.25842063320385</v>
      </c>
      <c r="AJ39">
        <f t="shared" si="47"/>
        <v>1.7149502272168462</v>
      </c>
      <c r="AK39">
        <f t="shared" si="59"/>
        <v>7.4540723651005578</v>
      </c>
      <c r="AL39">
        <f t="shared" si="40"/>
        <v>-248.08939804088646</v>
      </c>
      <c r="AN39">
        <f t="shared" si="48"/>
        <v>0</v>
      </c>
      <c r="AO39">
        <f t="shared" si="49"/>
        <v>0</v>
      </c>
      <c r="AP39">
        <f t="shared" si="50"/>
        <v>-0.32329563021952212</v>
      </c>
      <c r="AQ39">
        <f t="shared" si="51"/>
        <v>-10.804653323205267</v>
      </c>
      <c r="AR39">
        <f t="shared" si="52"/>
        <v>-11.127948953424788</v>
      </c>
      <c r="AS39">
        <f t="shared" si="53"/>
        <v>7.418174510735602E-2</v>
      </c>
      <c r="AT39">
        <f t="shared" si="54"/>
        <v>0.3224327373611629</v>
      </c>
      <c r="AU39">
        <f t="shared" si="55"/>
        <v>-10.73133447095627</v>
      </c>
      <c r="AW39">
        <v>36</v>
      </c>
      <c r="AX39">
        <f>IF(Z39&gt;0, (R39*SUMPRODUCT(K39:$K$98, X39:$X$98)-K39*$AZ$3)/Z39, 0)</f>
        <v>175.22662671459867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41"/>
        <v>50000</v>
      </c>
      <c r="S40">
        <f t="shared" si="42"/>
        <v>175.12313039275438</v>
      </c>
      <c r="U40">
        <f t="shared" si="57"/>
        <v>8.7950000000000007E-3</v>
      </c>
      <c r="V40">
        <f t="shared" si="58"/>
        <v>0.01</v>
      </c>
      <c r="W40">
        <f t="shared" si="34"/>
        <v>0.59792167326428014</v>
      </c>
      <c r="X40">
        <f t="shared" si="35"/>
        <v>5.2587211163593441E-3</v>
      </c>
      <c r="Y40">
        <f t="shared" si="36"/>
        <v>5.9792167326428013E-3</v>
      </c>
      <c r="Z40">
        <f t="shared" si="37"/>
        <v>0.58668373541527796</v>
      </c>
      <c r="AB40">
        <f t="shared" si="38"/>
        <v>104.77179784564825</v>
      </c>
      <c r="AC40">
        <f t="shared" si="27"/>
        <v>102.74189229643792</v>
      </c>
      <c r="AE40">
        <f t="shared" si="43"/>
        <v>0</v>
      </c>
      <c r="AF40">
        <f t="shared" si="44"/>
        <v>0</v>
      </c>
      <c r="AG40">
        <f t="shared" si="45"/>
        <v>-7.3335466926909749</v>
      </c>
      <c r="AH40">
        <f t="shared" si="46"/>
        <v>-262.9360558179672</v>
      </c>
      <c r="AI40">
        <f t="shared" si="39"/>
        <v>-270.26960251065816</v>
      </c>
      <c r="AJ40">
        <f t="shared" si="47"/>
        <v>2.0299055492103264</v>
      </c>
      <c r="AK40">
        <f t="shared" si="59"/>
        <v>7.3340258491953785</v>
      </c>
      <c r="AL40">
        <f t="shared" si="40"/>
        <v>-260.90567111225249</v>
      </c>
      <c r="AN40">
        <f t="shared" si="48"/>
        <v>0</v>
      </c>
      <c r="AO40">
        <f t="shared" si="49"/>
        <v>0</v>
      </c>
      <c r="AP40">
        <f t="shared" si="50"/>
        <v>-0.28323150790138052</v>
      </c>
      <c r="AQ40">
        <f t="shared" si="51"/>
        <v>-10.154946670645346</v>
      </c>
      <c r="AR40">
        <f t="shared" si="52"/>
        <v>-10.438178178546726</v>
      </c>
      <c r="AS40">
        <f t="shared" si="53"/>
        <v>7.8397702188660157E-2</v>
      </c>
      <c r="AT40">
        <f t="shared" si="54"/>
        <v>0.28325001357468566</v>
      </c>
      <c r="AU40">
        <f t="shared" si="55"/>
        <v>-10.076530462783381</v>
      </c>
      <c r="AW40">
        <v>37</v>
      </c>
      <c r="AX40">
        <f>IF(Z40&gt;0, (R40*SUMPRODUCT(K40:$K$98, X40:$X$98)-K40*$AZ$3)/Z40, 0)</f>
        <v>175.12313039275438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41"/>
        <v>50000</v>
      </c>
      <c r="S41">
        <f t="shared" si="42"/>
        <v>174.56834488170674</v>
      </c>
      <c r="U41">
        <f t="shared" si="57"/>
        <v>9.4780000000000003E-3</v>
      </c>
      <c r="V41">
        <f t="shared" si="58"/>
        <v>0.01</v>
      </c>
      <c r="W41">
        <f t="shared" si="34"/>
        <v>0.58668373541527796</v>
      </c>
      <c r="X41">
        <f t="shared" si="35"/>
        <v>5.560588444266005E-3</v>
      </c>
      <c r="Y41">
        <f t="shared" si="36"/>
        <v>5.8668373541527798E-3</v>
      </c>
      <c r="Z41">
        <f t="shared" si="37"/>
        <v>0.57525630961685914</v>
      </c>
      <c r="AB41">
        <f t="shared" si="38"/>
        <v>102.74189229643792</v>
      </c>
      <c r="AC41">
        <f t="shared" si="27"/>
        <v>100.42154185257374</v>
      </c>
      <c r="AE41">
        <f t="shared" si="43"/>
        <v>0</v>
      </c>
      <c r="AF41">
        <f t="shared" si="44"/>
        <v>0</v>
      </c>
      <c r="AG41">
        <f t="shared" si="45"/>
        <v>-7.1907038702107391</v>
      </c>
      <c r="AH41">
        <f t="shared" si="46"/>
        <v>-278.02942221330028</v>
      </c>
      <c r="AI41">
        <f t="shared" si="39"/>
        <v>-285.22012608351099</v>
      </c>
      <c r="AJ41">
        <f t="shared" si="47"/>
        <v>2.3203504438641858</v>
      </c>
      <c r="AK41">
        <f t="shared" si="59"/>
        <v>7.1919324607506558</v>
      </c>
      <c r="AL41">
        <f t="shared" si="40"/>
        <v>-275.70784317889616</v>
      </c>
      <c r="AN41">
        <f t="shared" si="48"/>
        <v>0</v>
      </c>
      <c r="AO41">
        <f t="shared" si="49"/>
        <v>0</v>
      </c>
      <c r="AP41">
        <f t="shared" si="50"/>
        <v>-0.24795957552721193</v>
      </c>
      <c r="AQ41">
        <f t="shared" si="51"/>
        <v>-9.5873865424617311</v>
      </c>
      <c r="AR41">
        <f t="shared" si="52"/>
        <v>-9.8353461179889408</v>
      </c>
      <c r="AS41">
        <f t="shared" si="53"/>
        <v>8.0013462036516783E-2</v>
      </c>
      <c r="AT41">
        <f t="shared" si="54"/>
        <v>0.24800194144774948</v>
      </c>
      <c r="AU41">
        <f t="shared" si="55"/>
        <v>-9.5073307145046755</v>
      </c>
      <c r="AW41">
        <v>38</v>
      </c>
      <c r="AX41">
        <f>IF(Z41&gt;0, (R41*SUMPRODUCT(K41:$K$98, X41:$X$98)-K41*$AZ$3)/Z41, 0)</f>
        <v>174.56834488170674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41"/>
        <v>50000</v>
      </c>
      <c r="S42">
        <f t="shared" si="42"/>
        <v>173.5797536122526</v>
      </c>
      <c r="U42">
        <f t="shared" si="57"/>
        <v>1.0265E-2</v>
      </c>
      <c r="V42">
        <f t="shared" si="58"/>
        <v>0.01</v>
      </c>
      <c r="W42">
        <f t="shared" si="34"/>
        <v>0.57525630961685914</v>
      </c>
      <c r="X42">
        <f t="shared" si="35"/>
        <v>5.9050060182170589E-3</v>
      </c>
      <c r="Y42">
        <f t="shared" si="36"/>
        <v>5.7525630961685918E-3</v>
      </c>
      <c r="Z42">
        <f t="shared" si="37"/>
        <v>0.56359874050247349</v>
      </c>
      <c r="AB42">
        <f t="shared" si="38"/>
        <v>100.42154185257374</v>
      </c>
      <c r="AC42">
        <f t="shared" si="27"/>
        <v>97.829330512595234</v>
      </c>
      <c r="AE42">
        <f t="shared" si="43"/>
        <v>0</v>
      </c>
      <c r="AF42">
        <f t="shared" si="44"/>
        <v>0</v>
      </c>
      <c r="AG42">
        <f t="shared" si="45"/>
        <v>-7.0449842562809186</v>
      </c>
      <c r="AH42">
        <f t="shared" si="46"/>
        <v>-295.25030091085296</v>
      </c>
      <c r="AI42">
        <f t="shared" si="39"/>
        <v>-302.2952851671339</v>
      </c>
      <c r="AJ42">
        <f t="shared" si="47"/>
        <v>2.5922113399785047</v>
      </c>
      <c r="AK42">
        <f t="shared" si="59"/>
        <v>7.0295079296801628</v>
      </c>
      <c r="AL42">
        <f t="shared" si="40"/>
        <v>-292.67356589747521</v>
      </c>
      <c r="AN42">
        <f t="shared" si="48"/>
        <v>0</v>
      </c>
      <c r="AO42">
        <f t="shared" si="49"/>
        <v>0</v>
      </c>
      <c r="AP42">
        <f t="shared" si="50"/>
        <v>-0.21690595957960085</v>
      </c>
      <c r="AQ42">
        <f t="shared" si="51"/>
        <v>-9.0903751528101076</v>
      </c>
      <c r="AR42">
        <f t="shared" si="52"/>
        <v>-9.3072811123897097</v>
      </c>
      <c r="AS42">
        <f t="shared" si="53"/>
        <v>7.9810836714060099E-2</v>
      </c>
      <c r="AT42">
        <f t="shared" si="54"/>
        <v>0.21642946348677972</v>
      </c>
      <c r="AU42">
        <f t="shared" si="55"/>
        <v>-9.0110408121888685</v>
      </c>
      <c r="AW42">
        <v>39</v>
      </c>
      <c r="AX42">
        <f>IF(Z42&gt;0, (R42*SUMPRODUCT(K42:$K$98, X42:$X$98)-K42*$AZ$3)/Z42, 0)</f>
        <v>173.5797536122526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41"/>
        <v>50000</v>
      </c>
      <c r="S43">
        <f t="shared" si="42"/>
        <v>172.18337473602611</v>
      </c>
      <c r="U43">
        <f t="shared" si="57"/>
        <v>1.1204E-2</v>
      </c>
      <c r="V43">
        <f t="shared" si="58"/>
        <v>0.01</v>
      </c>
      <c r="W43">
        <f t="shared" si="34"/>
        <v>0.56359874050247349</v>
      </c>
      <c r="X43">
        <f t="shared" si="35"/>
        <v>6.3145602885897132E-3</v>
      </c>
      <c r="Y43">
        <f t="shared" si="36"/>
        <v>5.6359874050247354E-3</v>
      </c>
      <c r="Z43">
        <f t="shared" si="37"/>
        <v>0.55164819280885913</v>
      </c>
      <c r="AB43">
        <f t="shared" si="38"/>
        <v>97.829330512595234</v>
      </c>
      <c r="AC43">
        <f t="shared" si="27"/>
        <v>94.984647504859382</v>
      </c>
      <c r="AE43">
        <f t="shared" si="43"/>
        <v>0</v>
      </c>
      <c r="AF43">
        <f t="shared" si="44"/>
        <v>0</v>
      </c>
      <c r="AG43">
        <f t="shared" si="45"/>
        <v>-6.8956024101107394</v>
      </c>
      <c r="AH43">
        <f t="shared" si="46"/>
        <v>-315.72801442948565</v>
      </c>
      <c r="AI43">
        <f t="shared" si="39"/>
        <v>-322.62361683959637</v>
      </c>
      <c r="AJ43">
        <f t="shared" si="47"/>
        <v>2.8446830077358527</v>
      </c>
      <c r="AK43">
        <f t="shared" si="59"/>
        <v>6.848053135881667</v>
      </c>
      <c r="AL43">
        <f t="shared" si="40"/>
        <v>-312.93088069597883</v>
      </c>
      <c r="AN43">
        <f t="shared" si="48"/>
        <v>0</v>
      </c>
      <c r="AO43">
        <f t="shared" si="49"/>
        <v>0</v>
      </c>
      <c r="AP43">
        <f t="shared" si="50"/>
        <v>-0.18955954072560272</v>
      </c>
      <c r="AQ43">
        <f t="shared" si="51"/>
        <v>-8.6793370397494574</v>
      </c>
      <c r="AR43">
        <f t="shared" si="52"/>
        <v>-8.8688965804750595</v>
      </c>
      <c r="AS43">
        <f t="shared" si="53"/>
        <v>7.8200100931816133E-2</v>
      </c>
      <c r="AT43">
        <f t="shared" si="54"/>
        <v>0.1882524151042817</v>
      </c>
      <c r="AU43">
        <f t="shared" si="55"/>
        <v>-8.602444064438961</v>
      </c>
      <c r="AW43">
        <v>40</v>
      </c>
      <c r="AX43">
        <f>IF(Z43&gt;0, (R43*SUMPRODUCT(K43:$K$98, X43:$X$98)-K43*$AZ$3)/Z43, 0)</f>
        <v>172.18337473602611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41"/>
        <v>50000</v>
      </c>
      <c r="S44">
        <f t="shared" si="42"/>
        <v>170.35509122829629</v>
      </c>
      <c r="U44">
        <f t="shared" si="57"/>
        <v>1.2285000000000001E-2</v>
      </c>
      <c r="V44">
        <f t="shared" si="58"/>
        <v>0.01</v>
      </c>
      <c r="W44">
        <f t="shared" si="34"/>
        <v>0.55164819280885913</v>
      </c>
      <c r="X44">
        <f t="shared" si="35"/>
        <v>6.7769980486568349E-3</v>
      </c>
      <c r="Y44">
        <f t="shared" si="36"/>
        <v>5.5164819280885914E-3</v>
      </c>
      <c r="Z44">
        <f t="shared" si="37"/>
        <v>0.53935471283211367</v>
      </c>
      <c r="AB44">
        <f t="shared" si="38"/>
        <v>94.984647504859382</v>
      </c>
      <c r="AC44">
        <f t="shared" si="27"/>
        <v>91.881821308926277</v>
      </c>
      <c r="AE44">
        <f t="shared" si="43"/>
        <v>0</v>
      </c>
      <c r="AF44">
        <f t="shared" si="44"/>
        <v>0</v>
      </c>
      <c r="AG44">
        <f t="shared" si="45"/>
        <v>-6.7419339104014213</v>
      </c>
      <c r="AH44">
        <f t="shared" si="46"/>
        <v>-338.84990243284176</v>
      </c>
      <c r="AI44">
        <f t="shared" si="39"/>
        <v>-345.59183634324319</v>
      </c>
      <c r="AJ44">
        <f t="shared" si="47"/>
        <v>3.1028261959331047</v>
      </c>
      <c r="AK44">
        <f t="shared" si="59"/>
        <v>6.6489253253401577</v>
      </c>
      <c r="AL44">
        <f t="shared" si="40"/>
        <v>-335.84008482196992</v>
      </c>
      <c r="AN44">
        <f t="shared" si="48"/>
        <v>0</v>
      </c>
      <c r="AO44">
        <f t="shared" si="49"/>
        <v>0</v>
      </c>
      <c r="AP44">
        <f t="shared" si="50"/>
        <v>-0.16547786282190413</v>
      </c>
      <c r="AQ44">
        <f t="shared" si="51"/>
        <v>-8.3169248493358197</v>
      </c>
      <c r="AR44">
        <f t="shared" si="52"/>
        <v>-8.4824027121577235</v>
      </c>
      <c r="AS44">
        <f t="shared" si="53"/>
        <v>7.6157532012985529E-2</v>
      </c>
      <c r="AT44">
        <f t="shared" si="54"/>
        <v>0.16319500717772728</v>
      </c>
      <c r="AU44">
        <f t="shared" si="55"/>
        <v>-8.2430501729670098</v>
      </c>
      <c r="AW44">
        <v>41</v>
      </c>
      <c r="AX44">
        <f>IF(Z44&gt;0, (R44*SUMPRODUCT(K44:$K$98, X44:$X$98)-K44*$AZ$3)/Z44, 0)</f>
        <v>170.35509122829629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41"/>
        <v>50000</v>
      </c>
      <c r="S45">
        <f t="shared" si="42"/>
        <v>168.12197848950368</v>
      </c>
      <c r="U45">
        <f t="shared" si="57"/>
        <v>1.3528E-2</v>
      </c>
      <c r="V45">
        <f t="shared" si="58"/>
        <v>0.01</v>
      </c>
      <c r="W45">
        <f t="shared" si="34"/>
        <v>0.53935471283211367</v>
      </c>
      <c r="X45">
        <f t="shared" si="35"/>
        <v>7.2963905551928334E-3</v>
      </c>
      <c r="Y45">
        <f t="shared" si="36"/>
        <v>5.393547128321137E-3</v>
      </c>
      <c r="Z45">
        <f t="shared" si="37"/>
        <v>0.52666477514859966</v>
      </c>
      <c r="AB45">
        <f t="shared" si="38"/>
        <v>91.881821308926277</v>
      </c>
      <c r="AC45">
        <f t="shared" si="27"/>
        <v>88.54392399871216</v>
      </c>
      <c r="AE45">
        <f t="shared" si="43"/>
        <v>0</v>
      </c>
      <c r="AF45">
        <f t="shared" si="44"/>
        <v>0</v>
      </c>
      <c r="AG45">
        <f t="shared" si="45"/>
        <v>-6.5833096893574954</v>
      </c>
      <c r="AH45">
        <f t="shared" si="46"/>
        <v>-364.81952775964169</v>
      </c>
      <c r="AI45">
        <f t="shared" si="39"/>
        <v>-371.40283744899921</v>
      </c>
      <c r="AJ45">
        <f t="shared" si="47"/>
        <v>3.3378973102141174</v>
      </c>
      <c r="AK45">
        <f t="shared" si="59"/>
        <v>6.4317274916248399</v>
      </c>
      <c r="AL45">
        <f t="shared" si="40"/>
        <v>-361.63321264716029</v>
      </c>
      <c r="AN45">
        <f t="shared" si="48"/>
        <v>0</v>
      </c>
      <c r="AO45">
        <f t="shared" si="49"/>
        <v>0</v>
      </c>
      <c r="AP45">
        <f t="shared" si="50"/>
        <v>-0.14427187470127709</v>
      </c>
      <c r="AQ45">
        <f t="shared" si="51"/>
        <v>-7.9949447437668528</v>
      </c>
      <c r="AR45">
        <f t="shared" si="52"/>
        <v>-8.1392166184681312</v>
      </c>
      <c r="AS45">
        <f t="shared" si="53"/>
        <v>7.31493314500202E-2</v>
      </c>
      <c r="AT45">
        <f t="shared" si="54"/>
        <v>0.14094998208644488</v>
      </c>
      <c r="AU45">
        <f t="shared" si="55"/>
        <v>-7.9251173049316668</v>
      </c>
      <c r="AW45">
        <v>42</v>
      </c>
      <c r="AX45">
        <f>IF(Z45&gt;0, (R45*SUMPRODUCT(K45:$K$98, X45:$X$98)-K45*$AZ$3)/Z45, 0)</f>
        <v>168.12197848950368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41"/>
        <v>50000</v>
      </c>
      <c r="S46">
        <f t="shared" si="42"/>
        <v>165.51435149536837</v>
      </c>
      <c r="U46">
        <f t="shared" si="57"/>
        <v>1.4963000000000001E-2</v>
      </c>
      <c r="V46">
        <f t="shared" si="58"/>
        <v>0.01</v>
      </c>
      <c r="W46">
        <f t="shared" si="34"/>
        <v>0.52666477514859966</v>
      </c>
      <c r="X46">
        <f t="shared" si="35"/>
        <v>7.8804850305484973E-3</v>
      </c>
      <c r="Y46">
        <f t="shared" si="36"/>
        <v>5.2666477514859969E-3</v>
      </c>
      <c r="Z46">
        <f t="shared" si="37"/>
        <v>0.51351764236656516</v>
      </c>
      <c r="AB46">
        <f t="shared" si="38"/>
        <v>88.54392399871216</v>
      </c>
      <c r="AC46">
        <f t="shared" si="27"/>
        <v>84.994539557732537</v>
      </c>
      <c r="AE46">
        <f t="shared" si="43"/>
        <v>0</v>
      </c>
      <c r="AF46">
        <f t="shared" si="44"/>
        <v>0</v>
      </c>
      <c r="AG46">
        <f t="shared" si="45"/>
        <v>-6.4189705295820643</v>
      </c>
      <c r="AH46">
        <f t="shared" si="46"/>
        <v>-394.02425152742489</v>
      </c>
      <c r="AI46">
        <f t="shared" si="39"/>
        <v>-400.44322205700695</v>
      </c>
      <c r="AJ46">
        <f t="shared" si="47"/>
        <v>3.5493844409796225</v>
      </c>
      <c r="AK46">
        <f t="shared" si="59"/>
        <v>6.1980746799098521</v>
      </c>
      <c r="AL46">
        <f t="shared" si="40"/>
        <v>-390.69576293611749</v>
      </c>
      <c r="AN46">
        <f t="shared" si="48"/>
        <v>0</v>
      </c>
      <c r="AO46">
        <f t="shared" si="49"/>
        <v>0</v>
      </c>
      <c r="AP46">
        <f t="shared" si="50"/>
        <v>-0.1255985856188474</v>
      </c>
      <c r="AQ46">
        <f t="shared" si="51"/>
        <v>-7.7097859326971756</v>
      </c>
      <c r="AR46">
        <f t="shared" si="52"/>
        <v>-7.8353845183160225</v>
      </c>
      <c r="AS46">
        <f t="shared" si="53"/>
        <v>6.9450025288340059E-2</v>
      </c>
      <c r="AT46">
        <f t="shared" si="54"/>
        <v>0.12127636507584237</v>
      </c>
      <c r="AU46">
        <f t="shared" si="55"/>
        <v>-7.64465812795184</v>
      </c>
      <c r="AW46">
        <v>43</v>
      </c>
      <c r="AX46">
        <f>IF(Z46&gt;0, (R46*SUMPRODUCT(K46:$K$98, X46:$X$98)-K46*$AZ$3)/Z46, 0)</f>
        <v>165.51435149536837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41"/>
        <v>50000</v>
      </c>
      <c r="S47">
        <f t="shared" si="42"/>
        <v>162.54880570608825</v>
      </c>
      <c r="U47">
        <f t="shared" si="57"/>
        <v>1.6567999999999999E-2</v>
      </c>
      <c r="V47">
        <f t="shared" si="58"/>
        <v>0.01</v>
      </c>
      <c r="W47">
        <f t="shared" si="34"/>
        <v>0.51351764236656516</v>
      </c>
      <c r="X47">
        <f t="shared" si="35"/>
        <v>8.5079602987292516E-3</v>
      </c>
      <c r="Y47">
        <f t="shared" si="36"/>
        <v>5.135176423665652E-3</v>
      </c>
      <c r="Z47">
        <f t="shared" si="37"/>
        <v>0.49987450564417024</v>
      </c>
      <c r="AB47">
        <f t="shared" si="38"/>
        <v>84.994539557732537</v>
      </c>
      <c r="AC47">
        <f t="shared" si="27"/>
        <v>81.254003895381146</v>
      </c>
      <c r="AE47">
        <f t="shared" si="43"/>
        <v>0</v>
      </c>
      <c r="AF47">
        <f t="shared" si="44"/>
        <v>0</v>
      </c>
      <c r="AG47">
        <f t="shared" si="45"/>
        <v>-6.248431320552128</v>
      </c>
      <c r="AH47">
        <f t="shared" si="46"/>
        <v>-425.39801493646257</v>
      </c>
      <c r="AI47">
        <f t="shared" si="39"/>
        <v>-431.6464462570147</v>
      </c>
      <c r="AJ47">
        <f t="shared" si="47"/>
        <v>3.740535662351391</v>
      </c>
      <c r="AK47">
        <f t="shared" si="59"/>
        <v>5.9496177690412786</v>
      </c>
      <c r="AL47">
        <f t="shared" si="40"/>
        <v>-421.95629282562203</v>
      </c>
      <c r="AN47">
        <f t="shared" si="48"/>
        <v>0</v>
      </c>
      <c r="AO47">
        <f t="shared" si="49"/>
        <v>0</v>
      </c>
      <c r="AP47">
        <f t="shared" si="50"/>
        <v>-0.10916221642511237</v>
      </c>
      <c r="AQ47">
        <f t="shared" si="51"/>
        <v>-7.4318477376180843</v>
      </c>
      <c r="AR47">
        <f t="shared" si="52"/>
        <v>-7.5410099540431963</v>
      </c>
      <c r="AS47">
        <f t="shared" si="53"/>
        <v>6.534842788083535E-2</v>
      </c>
      <c r="AT47">
        <f t="shared" si="54"/>
        <v>0.10394184223719515</v>
      </c>
      <c r="AU47">
        <f t="shared" si="55"/>
        <v>-7.371719683925166</v>
      </c>
      <c r="AW47">
        <v>44</v>
      </c>
      <c r="AX47">
        <f>IF(Z47&gt;0, (R47*SUMPRODUCT(K47:$K$98, X47:$X$98)-K47*$AZ$3)/Z47, 0)</f>
        <v>162.54880570608825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41"/>
        <v>50000</v>
      </c>
      <c r="S48">
        <f t="shared" si="42"/>
        <v>159.28754405113668</v>
      </c>
      <c r="U48">
        <f t="shared" si="57"/>
        <v>1.8353999999999999E-2</v>
      </c>
      <c r="V48">
        <f t="shared" si="58"/>
        <v>0.01</v>
      </c>
      <c r="W48">
        <f t="shared" si="34"/>
        <v>0.49987450564417024</v>
      </c>
      <c r="X48">
        <f t="shared" si="35"/>
        <v>9.1746966765931005E-3</v>
      </c>
      <c r="Y48">
        <f t="shared" si="36"/>
        <v>4.9987450564417026E-3</v>
      </c>
      <c r="Z48">
        <f t="shared" si="37"/>
        <v>0.48570106391113543</v>
      </c>
      <c r="AB48">
        <f t="shared" si="38"/>
        <v>81.254003895381146</v>
      </c>
      <c r="AC48">
        <f t="shared" si="27"/>
        <v>77.366129613428939</v>
      </c>
      <c r="AE48">
        <f t="shared" si="43"/>
        <v>0</v>
      </c>
      <c r="AF48">
        <f t="shared" si="44"/>
        <v>0</v>
      </c>
      <c r="AG48">
        <f t="shared" si="45"/>
        <v>-6.0712632988891926</v>
      </c>
      <c r="AH48">
        <f t="shared" si="46"/>
        <v>-458.73483382965503</v>
      </c>
      <c r="AI48">
        <f t="shared" si="39"/>
        <v>-464.80609712854425</v>
      </c>
      <c r="AJ48">
        <f t="shared" si="47"/>
        <v>3.8878742819522074</v>
      </c>
      <c r="AK48">
        <f t="shared" si="59"/>
        <v>5.6877802726766804</v>
      </c>
      <c r="AL48">
        <f t="shared" si="40"/>
        <v>-455.23044257391535</v>
      </c>
      <c r="AN48">
        <f t="shared" si="48"/>
        <v>0</v>
      </c>
      <c r="AO48">
        <f t="shared" si="49"/>
        <v>0</v>
      </c>
      <c r="AP48">
        <f t="shared" si="50"/>
        <v>-9.4702706196959571E-2</v>
      </c>
      <c r="AQ48">
        <f t="shared" si="51"/>
        <v>-7.1555832866661149</v>
      </c>
      <c r="AR48">
        <f t="shared" si="52"/>
        <v>-7.2502859928630752</v>
      </c>
      <c r="AS48">
        <f t="shared" si="53"/>
        <v>6.0645074629163263E-2</v>
      </c>
      <c r="AT48">
        <f t="shared" si="54"/>
        <v>8.8720939540657726E-2</v>
      </c>
      <c r="AU48">
        <f t="shared" si="55"/>
        <v>-7.1009199786932538</v>
      </c>
      <c r="AW48">
        <v>45</v>
      </c>
      <c r="AX48">
        <f>IF(Z48&gt;0, (R48*SUMPRODUCT(K48:$K$98, X48:$X$98)-K48*$AZ$3)/Z48, 0)</f>
        <v>159.28754405113668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41"/>
        <v>50000</v>
      </c>
      <c r="S49">
        <f t="shared" si="42"/>
        <v>155.79082353137514</v>
      </c>
      <c r="U49">
        <f t="shared" si="57"/>
        <v>2.0303000000000002E-2</v>
      </c>
      <c r="V49">
        <f t="shared" si="58"/>
        <v>0.01</v>
      </c>
      <c r="W49">
        <f t="shared" si="34"/>
        <v>0.48570106391113543</v>
      </c>
      <c r="X49">
        <f t="shared" si="35"/>
        <v>9.8611887005877839E-3</v>
      </c>
      <c r="Y49">
        <f t="shared" si="36"/>
        <v>4.8570106391113543E-3</v>
      </c>
      <c r="Z49">
        <f t="shared" si="37"/>
        <v>0.47098286457143629</v>
      </c>
      <c r="AB49">
        <f t="shared" si="38"/>
        <v>77.366129613428939</v>
      </c>
      <c r="AC49">
        <f t="shared" si="27"/>
        <v>73.374808340750192</v>
      </c>
      <c r="AE49">
        <f t="shared" si="43"/>
        <v>0</v>
      </c>
      <c r="AF49">
        <f t="shared" si="44"/>
        <v>0</v>
      </c>
      <c r="AG49">
        <f t="shared" si="45"/>
        <v>-5.8872858071429537</v>
      </c>
      <c r="AH49">
        <f t="shared" si="46"/>
        <v>-493.05943502938919</v>
      </c>
      <c r="AI49">
        <f t="shared" si="39"/>
        <v>-498.94672083653217</v>
      </c>
      <c r="AJ49">
        <f t="shared" si="47"/>
        <v>3.9913212726787464</v>
      </c>
      <c r="AK49">
        <f t="shared" si="59"/>
        <v>5.4156290729400265</v>
      </c>
      <c r="AL49">
        <f t="shared" si="40"/>
        <v>-489.53977049091338</v>
      </c>
      <c r="AN49">
        <f t="shared" si="48"/>
        <v>0</v>
      </c>
      <c r="AO49">
        <f t="shared" si="49"/>
        <v>0</v>
      </c>
      <c r="AP49">
        <f t="shared" si="50"/>
        <v>-8.1993687581315269E-2</v>
      </c>
      <c r="AQ49">
        <f t="shared" si="51"/>
        <v>-6.8669608711316794</v>
      </c>
      <c r="AR49">
        <f t="shared" si="52"/>
        <v>-6.9489545587129955</v>
      </c>
      <c r="AS49">
        <f t="shared" si="53"/>
        <v>5.5588119923040837E-2</v>
      </c>
      <c r="AT49">
        <f t="shared" si="54"/>
        <v>7.5424807425550272E-2</v>
      </c>
      <c r="AU49">
        <f t="shared" si="55"/>
        <v>-6.8179416313644037</v>
      </c>
      <c r="AW49">
        <v>46</v>
      </c>
      <c r="AX49">
        <f>IF(Z49&gt;0, (R49*SUMPRODUCT(K49:$K$98, X49:$X$98)-K49*$AZ$3)/Z49, 0)</f>
        <v>155.79082353137514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41"/>
        <v>50000</v>
      </c>
      <c r="S50">
        <f t="shared" si="42"/>
        <v>152.145875185113</v>
      </c>
      <c r="U50">
        <f t="shared" si="57"/>
        <v>2.2446000000000001E-2</v>
      </c>
      <c r="V50">
        <f t="shared" si="58"/>
        <v>0.01</v>
      </c>
      <c r="W50">
        <f t="shared" si="34"/>
        <v>0.47098286457143629</v>
      </c>
      <c r="X50">
        <f t="shared" si="35"/>
        <v>1.057168137817046E-2</v>
      </c>
      <c r="Y50">
        <f t="shared" si="36"/>
        <v>4.7098286457143632E-3</v>
      </c>
      <c r="Z50">
        <f t="shared" si="37"/>
        <v>0.45570135454755151</v>
      </c>
      <c r="AB50">
        <f t="shared" si="38"/>
        <v>73.374808340750192</v>
      </c>
      <c r="AC50">
        <f t="shared" si="27"/>
        <v>69.333081410678702</v>
      </c>
      <c r="AE50">
        <f t="shared" si="43"/>
        <v>0</v>
      </c>
      <c r="AF50">
        <f t="shared" si="44"/>
        <v>0</v>
      </c>
      <c r="AG50">
        <f t="shared" si="45"/>
        <v>-5.6962669318443941</v>
      </c>
      <c r="AH50">
        <f t="shared" si="46"/>
        <v>-528.58406890852302</v>
      </c>
      <c r="AI50">
        <f t="shared" si="39"/>
        <v>-534.28033584036746</v>
      </c>
      <c r="AJ50">
        <f t="shared" si="47"/>
        <v>4.0417269300714906</v>
      </c>
      <c r="AK50">
        <f t="shared" si="59"/>
        <v>5.1362365838525141</v>
      </c>
      <c r="AL50">
        <f t="shared" si="40"/>
        <v>-525.1023723264434</v>
      </c>
      <c r="AN50">
        <f t="shared" si="48"/>
        <v>0</v>
      </c>
      <c r="AO50">
        <f t="shared" si="49"/>
        <v>0</v>
      </c>
      <c r="AP50">
        <f t="shared" si="50"/>
        <v>-7.0833321780403496E-2</v>
      </c>
      <c r="AQ50">
        <f t="shared" si="51"/>
        <v>-6.5729653980364375</v>
      </c>
      <c r="AR50">
        <f t="shared" si="52"/>
        <v>-6.6437987198168411</v>
      </c>
      <c r="AS50">
        <f t="shared" si="53"/>
        <v>5.0259046426670666E-2</v>
      </c>
      <c r="AT50">
        <f t="shared" si="54"/>
        <v>6.3869320563336968E-2</v>
      </c>
      <c r="AU50">
        <f t="shared" si="55"/>
        <v>-6.5296703528268329</v>
      </c>
      <c r="AW50">
        <v>47</v>
      </c>
      <c r="AX50">
        <f>IF(Z50&gt;0, (R50*SUMPRODUCT(K50:$K$98, X50:$X$98)-K50*$AZ$3)/Z50, 0)</f>
        <v>152.145875185113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41"/>
        <v>50000</v>
      </c>
      <c r="S51">
        <f t="shared" si="42"/>
        <v>148.43124019485938</v>
      </c>
      <c r="U51">
        <f t="shared" si="57"/>
        <v>2.4856E-2</v>
      </c>
      <c r="V51">
        <f t="shared" si="58"/>
        <v>0.01</v>
      </c>
      <c r="W51">
        <f t="shared" si="34"/>
        <v>0.45570135454755151</v>
      </c>
      <c r="X51">
        <f t="shared" si="35"/>
        <v>1.1326912868633941E-2</v>
      </c>
      <c r="Y51">
        <f t="shared" si="36"/>
        <v>4.557013545475515E-3</v>
      </c>
      <c r="Z51">
        <f t="shared" si="37"/>
        <v>0.43981742813344205</v>
      </c>
      <c r="AB51">
        <f t="shared" si="38"/>
        <v>69.333081410678702</v>
      </c>
      <c r="AC51">
        <f t="shared" si="27"/>
        <v>65.282646317160243</v>
      </c>
      <c r="AE51">
        <f t="shared" si="43"/>
        <v>0</v>
      </c>
      <c r="AF51">
        <f t="shared" si="44"/>
        <v>0</v>
      </c>
      <c r="AG51">
        <f t="shared" si="45"/>
        <v>-5.4977178516680256</v>
      </c>
      <c r="AH51">
        <f t="shared" si="46"/>
        <v>-566.345643431697</v>
      </c>
      <c r="AI51">
        <f t="shared" si="39"/>
        <v>-571.84336128336497</v>
      </c>
      <c r="AJ51">
        <f t="shared" si="47"/>
        <v>4.050435093518459</v>
      </c>
      <c r="AK51">
        <f t="shared" si="59"/>
        <v>4.8533156987475099</v>
      </c>
      <c r="AL51">
        <f t="shared" si="40"/>
        <v>-562.93961049109896</v>
      </c>
      <c r="AN51">
        <f t="shared" si="48"/>
        <v>0</v>
      </c>
      <c r="AO51">
        <f t="shared" si="49"/>
        <v>0</v>
      </c>
      <c r="AP51">
        <f t="shared" si="50"/>
        <v>-6.1039603139665839E-2</v>
      </c>
      <c r="AQ51">
        <f t="shared" si="51"/>
        <v>-6.2879751649061033</v>
      </c>
      <c r="AR51">
        <f t="shared" si="52"/>
        <v>-6.3490147680457687</v>
      </c>
      <c r="AS51">
        <f t="shared" si="53"/>
        <v>4.4970832865918998E-2</v>
      </c>
      <c r="AT51">
        <f t="shared" si="54"/>
        <v>5.3884988672741087E-2</v>
      </c>
      <c r="AU51">
        <f t="shared" si="55"/>
        <v>-6.2501589465071081</v>
      </c>
      <c r="AW51">
        <v>48</v>
      </c>
      <c r="AX51">
        <f>IF(Z51&gt;0, (R51*SUMPRODUCT(K51:$K$98, X51:$X$98)-K51*$AZ$3)/Z51, 0)</f>
        <v>148.43124019485938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41"/>
        <v>50000</v>
      </c>
      <c r="S52">
        <f t="shared" si="42"/>
        <v>144.69065552499191</v>
      </c>
      <c r="U52">
        <f t="shared" si="57"/>
        <v>2.7564999999999999E-2</v>
      </c>
      <c r="V52">
        <f t="shared" si="58"/>
        <v>0.01</v>
      </c>
      <c r="W52">
        <f t="shared" si="34"/>
        <v>0.43981742813344205</v>
      </c>
      <c r="X52">
        <f t="shared" si="35"/>
        <v>1.212356740649833E-2</v>
      </c>
      <c r="Y52">
        <f t="shared" si="36"/>
        <v>4.3981742813344205E-3</v>
      </c>
      <c r="Z52">
        <f t="shared" si="37"/>
        <v>0.42329568644560928</v>
      </c>
      <c r="AB52">
        <f t="shared" si="38"/>
        <v>65.282646317160243</v>
      </c>
      <c r="AC52">
        <f t="shared" si="27"/>
        <v>61.246930352716639</v>
      </c>
      <c r="AE52">
        <f t="shared" si="43"/>
        <v>0</v>
      </c>
      <c r="AF52">
        <f t="shared" si="44"/>
        <v>0</v>
      </c>
      <c r="AG52">
        <f t="shared" si="45"/>
        <v>-5.2911960805701161</v>
      </c>
      <c r="AH52">
        <f t="shared" si="46"/>
        <v>-606.1783703249165</v>
      </c>
      <c r="AI52">
        <f t="shared" si="39"/>
        <v>-611.4695664054866</v>
      </c>
      <c r="AJ52">
        <f t="shared" si="47"/>
        <v>4.0357159644436038</v>
      </c>
      <c r="AK52">
        <f t="shared" si="59"/>
        <v>4.5697852422012177</v>
      </c>
      <c r="AL52">
        <f t="shared" si="40"/>
        <v>-602.86406519884179</v>
      </c>
      <c r="AN52">
        <f t="shared" si="48"/>
        <v>0</v>
      </c>
      <c r="AO52">
        <f t="shared" si="49"/>
        <v>0</v>
      </c>
      <c r="AP52">
        <f t="shared" si="50"/>
        <v>-5.2452366471182399E-2</v>
      </c>
      <c r="AQ52">
        <f t="shared" si="51"/>
        <v>-6.0091309305174594</v>
      </c>
      <c r="AR52">
        <f t="shared" si="52"/>
        <v>-6.0615832969886423</v>
      </c>
      <c r="AS52">
        <f t="shared" si="53"/>
        <v>4.0006616560274745E-2</v>
      </c>
      <c r="AT52">
        <f t="shared" si="54"/>
        <v>4.5300919975113173E-2</v>
      </c>
      <c r="AU52">
        <f t="shared" si="55"/>
        <v>-5.9762757604532544</v>
      </c>
      <c r="AW52">
        <v>49</v>
      </c>
      <c r="AX52">
        <f>IF(Z52&gt;0, (R52*SUMPRODUCT(K52:$K$98, X52:$X$98)-K52*$AZ$3)/Z52, 0)</f>
        <v>144.69065552499191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41"/>
        <v>50000</v>
      </c>
      <c r="S53">
        <f t="shared" si="42"/>
        <v>140.97169475821269</v>
      </c>
      <c r="U53">
        <f t="shared" si="57"/>
        <v>3.0620999999999999E-2</v>
      </c>
      <c r="V53">
        <f t="shared" si="58"/>
        <v>0.01</v>
      </c>
      <c r="W53">
        <f t="shared" si="34"/>
        <v>0.42329568644560928</v>
      </c>
      <c r="X53">
        <f t="shared" si="35"/>
        <v>1.2961737214651001E-2</v>
      </c>
      <c r="Y53">
        <f t="shared" si="36"/>
        <v>4.232956864456093E-3</v>
      </c>
      <c r="Z53">
        <f t="shared" si="37"/>
        <v>0.40610099236650221</v>
      </c>
      <c r="AB53">
        <f t="shared" si="38"/>
        <v>61.246930352716639</v>
      </c>
      <c r="AC53">
        <f t="shared" si="27"/>
        <v>57.24874513689781</v>
      </c>
      <c r="AE53">
        <f t="shared" si="43"/>
        <v>0</v>
      </c>
      <c r="AF53">
        <f t="shared" si="44"/>
        <v>0</v>
      </c>
      <c r="AG53">
        <f t="shared" si="45"/>
        <v>-5.0762624045812776</v>
      </c>
      <c r="AH53">
        <f t="shared" si="46"/>
        <v>-648.08686073255001</v>
      </c>
      <c r="AI53">
        <f t="shared" si="39"/>
        <v>-653.16312313713127</v>
      </c>
      <c r="AJ53">
        <f t="shared" si="47"/>
        <v>3.9981852158188289</v>
      </c>
      <c r="AK53">
        <f t="shared" si="59"/>
        <v>4.2872851246901655</v>
      </c>
      <c r="AL53">
        <f t="shared" si="40"/>
        <v>-644.87765279662233</v>
      </c>
      <c r="AN53">
        <f t="shared" si="48"/>
        <v>0</v>
      </c>
      <c r="AO53">
        <f t="shared" si="49"/>
        <v>0</v>
      </c>
      <c r="AP53">
        <f t="shared" si="50"/>
        <v>-4.4930088297104008E-2</v>
      </c>
      <c r="AQ53">
        <f t="shared" si="51"/>
        <v>-5.7362282632645565</v>
      </c>
      <c r="AR53">
        <f t="shared" si="52"/>
        <v>-5.7811583515616602</v>
      </c>
      <c r="AS53">
        <f t="shared" si="53"/>
        <v>3.538800803772349E-2</v>
      </c>
      <c r="AT53">
        <f t="shared" si="54"/>
        <v>3.7946836442762442E-2</v>
      </c>
      <c r="AU53">
        <f t="shared" si="55"/>
        <v>-5.7078235070811747</v>
      </c>
      <c r="AW53">
        <v>50</v>
      </c>
      <c r="AX53">
        <f>IF(Z53&gt;0, (R53*SUMPRODUCT(K53:$K$98, X53:$X$98)-K53*$AZ$3)/Z53, 0)</f>
        <v>140.97169475821269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41"/>
        <v>50000</v>
      </c>
      <c r="S54">
        <f t="shared" si="42"/>
        <v>137.29812067978236</v>
      </c>
      <c r="U54">
        <f t="shared" si="57"/>
        <v>3.3921E-2</v>
      </c>
      <c r="V54">
        <f t="shared" si="58"/>
        <v>0.01</v>
      </c>
      <c r="W54">
        <f t="shared" si="34"/>
        <v>0.40610099236650221</v>
      </c>
      <c r="X54">
        <f t="shared" si="35"/>
        <v>1.3775351762064122E-2</v>
      </c>
      <c r="Y54">
        <f t="shared" si="36"/>
        <v>4.061009923665022E-3</v>
      </c>
      <c r="Z54">
        <f t="shared" si="37"/>
        <v>0.38826463068077305</v>
      </c>
      <c r="AB54">
        <f t="shared" si="38"/>
        <v>57.24874513689781</v>
      </c>
      <c r="AC54">
        <f t="shared" si="27"/>
        <v>53.308004118899909</v>
      </c>
      <c r="AE54">
        <f t="shared" si="43"/>
        <v>0</v>
      </c>
      <c r="AF54">
        <f t="shared" si="44"/>
        <v>0</v>
      </c>
      <c r="AG54">
        <f t="shared" si="45"/>
        <v>-4.8533078835096628</v>
      </c>
      <c r="AH54">
        <f t="shared" si="46"/>
        <v>-688.76758810320609</v>
      </c>
      <c r="AI54">
        <f t="shared" si="39"/>
        <v>-693.62089598671571</v>
      </c>
      <c r="AJ54">
        <f t="shared" si="47"/>
        <v>3.940741017997901</v>
      </c>
      <c r="AK54">
        <f t="shared" si="59"/>
        <v>4.0074121595828469</v>
      </c>
      <c r="AL54">
        <f t="shared" si="40"/>
        <v>-685.672742809135</v>
      </c>
      <c r="AN54">
        <f t="shared" si="48"/>
        <v>0</v>
      </c>
      <c r="AO54">
        <f t="shared" si="49"/>
        <v>0</v>
      </c>
      <c r="AP54">
        <f t="shared" si="50"/>
        <v>-3.8354208829470451E-2</v>
      </c>
      <c r="AQ54">
        <f t="shared" si="51"/>
        <v>-5.4431197325930905</v>
      </c>
      <c r="AR54">
        <f t="shared" si="52"/>
        <v>-5.4814739414225606</v>
      </c>
      <c r="AS54">
        <f t="shared" si="53"/>
        <v>3.1142471809938396E-2</v>
      </c>
      <c r="AT54">
        <f t="shared" si="54"/>
        <v>3.1669353464394458E-2</v>
      </c>
      <c r="AU54">
        <f t="shared" si="55"/>
        <v>-5.4186621161482273</v>
      </c>
      <c r="AW54">
        <v>51</v>
      </c>
      <c r="AX54">
        <f>IF(Z54&gt;0, (R54*SUMPRODUCT(K54:$K$98, X54:$X$98)-K54*$AZ$3)/Z54, 0)</f>
        <v>137.29812067978236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41"/>
        <v>50000</v>
      </c>
      <c r="S55">
        <f t="shared" si="42"/>
        <v>133.74322603762144</v>
      </c>
      <c r="U55">
        <f t="shared" si="57"/>
        <v>3.7368999999999999E-2</v>
      </c>
      <c r="V55">
        <f t="shared" si="58"/>
        <v>0.01</v>
      </c>
      <c r="W55">
        <f t="shared" si="34"/>
        <v>0.38826463068077305</v>
      </c>
      <c r="X55">
        <f t="shared" si="35"/>
        <v>1.4509060983909809E-2</v>
      </c>
      <c r="Y55">
        <f t="shared" si="36"/>
        <v>3.8826463068077307E-3</v>
      </c>
      <c r="Z55">
        <f t="shared" si="37"/>
        <v>0.36987292339005551</v>
      </c>
      <c r="AB55">
        <f t="shared" si="38"/>
        <v>53.308004118899909</v>
      </c>
      <c r="AC55">
        <f t="shared" si="27"/>
        <v>49.467997998152029</v>
      </c>
      <c r="AE55">
        <f t="shared" si="43"/>
        <v>0</v>
      </c>
      <c r="AF55">
        <f t="shared" si="44"/>
        <v>0</v>
      </c>
      <c r="AG55">
        <f t="shared" si="45"/>
        <v>-4.6234115423756936</v>
      </c>
      <c r="AH55">
        <f t="shared" si="46"/>
        <v>-725.45304919549039</v>
      </c>
      <c r="AI55">
        <f t="shared" si="39"/>
        <v>-730.07646073786611</v>
      </c>
      <c r="AJ55">
        <f t="shared" si="47"/>
        <v>3.8400061207478799</v>
      </c>
      <c r="AK55">
        <f t="shared" si="59"/>
        <v>3.7315602883229939</v>
      </c>
      <c r="AL55">
        <f t="shared" si="40"/>
        <v>-722.50489432879533</v>
      </c>
      <c r="AN55">
        <f t="shared" si="48"/>
        <v>0</v>
      </c>
      <c r="AO55">
        <f t="shared" si="49"/>
        <v>0</v>
      </c>
      <c r="AP55">
        <f t="shared" si="50"/>
        <v>-3.2622685992345767E-2</v>
      </c>
      <c r="AQ55">
        <f t="shared" si="51"/>
        <v>-5.118780106244575</v>
      </c>
      <c r="AR55">
        <f t="shared" si="52"/>
        <v>-5.1514027922369214</v>
      </c>
      <c r="AS55">
        <f t="shared" si="53"/>
        <v>2.7094995273008828E-2</v>
      </c>
      <c r="AT55">
        <f t="shared" si="54"/>
        <v>2.632980396223104E-2</v>
      </c>
      <c r="AU55">
        <f t="shared" si="55"/>
        <v>-5.097977993001682</v>
      </c>
      <c r="AW55">
        <v>52</v>
      </c>
      <c r="AX55">
        <f>IF(Z55&gt;0, (R55*SUMPRODUCT(K55:$K$98, X55:$X$98)-K55*$AZ$3)/Z55, 0)</f>
        <v>133.74322603762144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41"/>
        <v>50000</v>
      </c>
      <c r="S56">
        <f t="shared" si="42"/>
        <v>131.75106950016766</v>
      </c>
      <c r="U56">
        <f t="shared" si="57"/>
        <v>5.0548205999999998E-2</v>
      </c>
      <c r="V56">
        <f t="shared" si="58"/>
        <v>0.01</v>
      </c>
      <c r="W56">
        <f t="shared" si="34"/>
        <v>0.36987292339005551</v>
      </c>
      <c r="X56">
        <f t="shared" si="35"/>
        <v>1.8696412725342743E-2</v>
      </c>
      <c r="Y56">
        <f t="shared" si="36"/>
        <v>3.6987292339005552E-3</v>
      </c>
      <c r="Z56">
        <f t="shared" si="37"/>
        <v>0.3474777814308122</v>
      </c>
      <c r="AB56">
        <f t="shared" si="38"/>
        <v>49.467997998152029</v>
      </c>
      <c r="AC56">
        <f t="shared" si="27"/>
        <v>45.780569331055005</v>
      </c>
      <c r="AE56">
        <f t="shared" si="43"/>
        <v>0</v>
      </c>
      <c r="AF56">
        <f t="shared" si="44"/>
        <v>0</v>
      </c>
      <c r="AG56">
        <f t="shared" si="45"/>
        <v>-4.3434722678851525</v>
      </c>
      <c r="AH56">
        <f t="shared" si="46"/>
        <v>-934.82063626713716</v>
      </c>
      <c r="AI56">
        <f t="shared" si="39"/>
        <v>-939.16410853502236</v>
      </c>
      <c r="AJ56">
        <f t="shared" si="47"/>
        <v>3.6874286670970235</v>
      </c>
      <c r="AK56">
        <f t="shared" si="59"/>
        <v>3.4627598598706424</v>
      </c>
      <c r="AL56">
        <f t="shared" si="40"/>
        <v>-932.0139200080547</v>
      </c>
      <c r="AN56">
        <f t="shared" si="48"/>
        <v>0</v>
      </c>
      <c r="AO56">
        <f t="shared" si="49"/>
        <v>0</v>
      </c>
      <c r="AP56">
        <f t="shared" si="50"/>
        <v>-2.7363786500542765E-2</v>
      </c>
      <c r="AQ56">
        <f t="shared" si="51"/>
        <v>-5.8893508993371713</v>
      </c>
      <c r="AR56">
        <f t="shared" si="52"/>
        <v>-5.9167146858377144</v>
      </c>
      <c r="AS56">
        <f t="shared" si="53"/>
        <v>2.3230725226099667E-2</v>
      </c>
      <c r="AT56">
        <f t="shared" si="54"/>
        <v>2.1815316333143233E-2</v>
      </c>
      <c r="AU56">
        <f t="shared" si="55"/>
        <v>-5.871668644278472</v>
      </c>
      <c r="AW56">
        <v>53</v>
      </c>
      <c r="AX56">
        <f>IF(Z56&gt;0, (R56*SUMPRODUCT(K56:$K$98, X56:$X$98)-K56*$AZ$3)/Z56, 0)</f>
        <v>131.75106950016766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41"/>
        <v>50000</v>
      </c>
      <c r="S57">
        <f t="shared" si="42"/>
        <v>128.0567426911467</v>
      </c>
      <c r="U57">
        <f t="shared" si="57"/>
        <v>6.4784177999999998E-2</v>
      </c>
      <c r="V57">
        <f t="shared" si="58"/>
        <v>0.01</v>
      </c>
      <c r="W57">
        <f t="shared" si="34"/>
        <v>0.3474777814308122</v>
      </c>
      <c r="X57">
        <f t="shared" si="35"/>
        <v>2.2511062443258831E-2</v>
      </c>
      <c r="Y57">
        <f t="shared" si="36"/>
        <v>3.4747778143081223E-3</v>
      </c>
      <c r="Z57">
        <f t="shared" si="37"/>
        <v>0.32149194117324525</v>
      </c>
      <c r="AB57">
        <f t="shared" si="38"/>
        <v>45.780569331055005</v>
      </c>
      <c r="AC57">
        <f t="shared" si="27"/>
        <v>41.169210788099541</v>
      </c>
      <c r="AE57">
        <f t="shared" si="43"/>
        <v>0</v>
      </c>
      <c r="AF57">
        <f t="shared" si="44"/>
        <v>0</v>
      </c>
      <c r="AG57">
        <f t="shared" si="45"/>
        <v>-4.0186492646655658</v>
      </c>
      <c r="AH57">
        <f t="shared" si="46"/>
        <v>-1125.5531221629415</v>
      </c>
      <c r="AI57">
        <f t="shared" si="39"/>
        <v>-1129.571771427607</v>
      </c>
      <c r="AJ57">
        <f t="shared" si="47"/>
        <v>4.6113585429554647</v>
      </c>
      <c r="AK57">
        <f t="shared" si="59"/>
        <v>3.2046398531738505</v>
      </c>
      <c r="AL57">
        <f t="shared" si="40"/>
        <v>-1121.7557730314777</v>
      </c>
      <c r="AN57">
        <f t="shared" si="48"/>
        <v>0</v>
      </c>
      <c r="AO57">
        <f t="shared" si="49"/>
        <v>0</v>
      </c>
      <c r="AP57">
        <f t="shared" si="50"/>
        <v>-2.260482876797516E-2</v>
      </c>
      <c r="AQ57">
        <f t="shared" si="51"/>
        <v>-6.3312157693041407</v>
      </c>
      <c r="AR57">
        <f t="shared" si="52"/>
        <v>-6.3538205980721152</v>
      </c>
      <c r="AS57">
        <f t="shared" si="53"/>
        <v>2.5938807640612179E-2</v>
      </c>
      <c r="AT57">
        <f t="shared" si="54"/>
        <v>1.8026040685103797E-2</v>
      </c>
      <c r="AU57">
        <f t="shared" si="55"/>
        <v>-6.309855749746399</v>
      </c>
      <c r="AW57">
        <v>54</v>
      </c>
      <c r="AX57">
        <f>IF(Z57&gt;0, (R57*SUMPRODUCT(K57:$K$98, X57:$X$98)-K57*$AZ$3)/Z57, 0)</f>
        <v>128.0567426911467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41"/>
        <v>50000</v>
      </c>
      <c r="S58">
        <f t="shared" si="42"/>
        <v>123.04474003162667</v>
      </c>
      <c r="U58">
        <f t="shared" si="57"/>
        <v>8.0470763000000001E-2</v>
      </c>
      <c r="V58">
        <f t="shared" si="58"/>
        <v>0.01</v>
      </c>
      <c r="W58">
        <f t="shared" si="34"/>
        <v>0.32149194117324525</v>
      </c>
      <c r="X58">
        <f t="shared" si="35"/>
        <v>2.5870701804562159E-2</v>
      </c>
      <c r="Y58">
        <f t="shared" si="36"/>
        <v>3.2149194117324525E-3</v>
      </c>
      <c r="Z58">
        <f t="shared" si="37"/>
        <v>0.29240631995695066</v>
      </c>
      <c r="AB58">
        <f t="shared" si="38"/>
        <v>41.169210788099541</v>
      </c>
      <c r="AC58">
        <f t="shared" si="27"/>
        <v>35.979059622707645</v>
      </c>
      <c r="AE58">
        <f t="shared" si="43"/>
        <v>0</v>
      </c>
      <c r="AF58">
        <f t="shared" si="44"/>
        <v>0</v>
      </c>
      <c r="AG58">
        <f t="shared" si="45"/>
        <v>-3.6550789994618831</v>
      </c>
      <c r="AH58">
        <f t="shared" si="46"/>
        <v>-1293.5350902281079</v>
      </c>
      <c r="AI58">
        <f t="shared" si="39"/>
        <v>-1297.1901692275699</v>
      </c>
      <c r="AJ58">
        <f t="shared" si="47"/>
        <v>5.1901511653918959</v>
      </c>
      <c r="AK58">
        <f t="shared" si="59"/>
        <v>2.8818447551669681</v>
      </c>
      <c r="AL58">
        <f t="shared" si="40"/>
        <v>-1289.1181733070111</v>
      </c>
      <c r="AN58">
        <f t="shared" si="48"/>
        <v>0</v>
      </c>
      <c r="AO58">
        <f t="shared" si="49"/>
        <v>0</v>
      </c>
      <c r="AP58">
        <f t="shared" si="50"/>
        <v>-1.83569220195108E-2</v>
      </c>
      <c r="AQ58">
        <f t="shared" si="51"/>
        <v>-6.4965279230118247</v>
      </c>
      <c r="AR58">
        <f t="shared" si="52"/>
        <v>-6.514884845031335</v>
      </c>
      <c r="AS58">
        <f t="shared" si="53"/>
        <v>2.6066522837563558E-2</v>
      </c>
      <c r="AT58">
        <f t="shared" si="54"/>
        <v>1.447350370559013E-2</v>
      </c>
      <c r="AU58">
        <f t="shared" si="55"/>
        <v>-6.4743448184881824</v>
      </c>
      <c r="AW58">
        <v>55</v>
      </c>
      <c r="AX58">
        <f>IF(Z58&gt;0, (R58*SUMPRODUCT(K58:$K$98, X58:$X$98)-K58*$AZ$3)/Z58, 0)</f>
        <v>123.04474003162667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41"/>
        <v>50000</v>
      </c>
      <c r="S59">
        <f t="shared" si="42"/>
        <v>116.917337315471</v>
      </c>
      <c r="U59">
        <f t="shared" si="57"/>
        <v>9.7818447000000003E-2</v>
      </c>
      <c r="V59">
        <f t="shared" si="58"/>
        <v>0.01</v>
      </c>
      <c r="W59">
        <f t="shared" si="34"/>
        <v>0.29240631995695066</v>
      </c>
      <c r="X59">
        <f t="shared" si="35"/>
        <v>2.860273211117402E-2</v>
      </c>
      <c r="Y59">
        <f t="shared" si="36"/>
        <v>2.9240631995695065E-3</v>
      </c>
      <c r="Z59">
        <f t="shared" si="37"/>
        <v>0.26087952464620712</v>
      </c>
      <c r="AB59">
        <f t="shared" si="38"/>
        <v>35.979059622707645</v>
      </c>
      <c r="AC59">
        <f t="shared" si="27"/>
        <v>30.501339381760328</v>
      </c>
      <c r="AE59">
        <f t="shared" si="43"/>
        <v>0</v>
      </c>
      <c r="AF59">
        <f t="shared" si="44"/>
        <v>0</v>
      </c>
      <c r="AG59">
        <f t="shared" si="45"/>
        <v>-3.2609940580775891</v>
      </c>
      <c r="AH59">
        <f t="shared" si="46"/>
        <v>-1430.1366055587009</v>
      </c>
      <c r="AI59">
        <f t="shared" si="39"/>
        <v>-1433.3975996167785</v>
      </c>
      <c r="AJ59">
        <f t="shared" si="47"/>
        <v>5.4777202409473169</v>
      </c>
      <c r="AK59">
        <f t="shared" si="59"/>
        <v>2.5185341735895355</v>
      </c>
      <c r="AL59">
        <f t="shared" si="40"/>
        <v>-1425.4013452022416</v>
      </c>
      <c r="AN59">
        <f t="shared" si="48"/>
        <v>0</v>
      </c>
      <c r="AO59">
        <f t="shared" si="49"/>
        <v>0</v>
      </c>
      <c r="AP59">
        <f t="shared" si="50"/>
        <v>-1.4622952853274144E-2</v>
      </c>
      <c r="AQ59">
        <f t="shared" si="51"/>
        <v>-6.4130200130308932</v>
      </c>
      <c r="AR59">
        <f t="shared" si="52"/>
        <v>-6.4276429658841669</v>
      </c>
      <c r="AS59">
        <f t="shared" si="53"/>
        <v>2.4563198644409263E-2</v>
      </c>
      <c r="AT59">
        <f t="shared" si="54"/>
        <v>1.1293613488357749E-2</v>
      </c>
      <c r="AU59">
        <f t="shared" si="55"/>
        <v>-6.3917861537513998</v>
      </c>
      <c r="AW59">
        <v>56</v>
      </c>
      <c r="AX59">
        <f>IF(Z59&gt;0, (R59*SUMPRODUCT(K59:$K$98, X59:$X$98)-K59*$AZ$3)/Z59, 0)</f>
        <v>116.917337315471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41"/>
        <v>50000</v>
      </c>
      <c r="S60">
        <f t="shared" si="42"/>
        <v>109.51672267962502</v>
      </c>
      <c r="U60">
        <f t="shared" si="57"/>
        <v>0.115047869</v>
      </c>
      <c r="V60">
        <f t="shared" si="58"/>
        <v>0.01</v>
      </c>
      <c r="W60">
        <f t="shared" si="34"/>
        <v>0.26087952464620712</v>
      </c>
      <c r="X60">
        <f t="shared" si="35"/>
        <v>3.0013633376279106E-2</v>
      </c>
      <c r="Y60">
        <f t="shared" si="36"/>
        <v>2.6087952464620714E-3</v>
      </c>
      <c r="Z60">
        <f t="shared" si="37"/>
        <v>0.22825709602346594</v>
      </c>
      <c r="AB60">
        <f t="shared" si="38"/>
        <v>30.501339381760328</v>
      </c>
      <c r="AC60">
        <f t="shared" si="27"/>
        <v>24.997969084858457</v>
      </c>
      <c r="AE60">
        <f t="shared" si="43"/>
        <v>0</v>
      </c>
      <c r="AF60">
        <f t="shared" si="44"/>
        <v>0</v>
      </c>
      <c r="AG60">
        <f t="shared" si="45"/>
        <v>-2.8532137002933244</v>
      </c>
      <c r="AH60">
        <f t="shared" si="46"/>
        <v>-1500.6816688139554</v>
      </c>
      <c r="AI60">
        <f t="shared" si="39"/>
        <v>-1503.5348825142487</v>
      </c>
      <c r="AJ60">
        <f t="shared" si="47"/>
        <v>5.5033702969018705</v>
      </c>
      <c r="AK60">
        <f t="shared" si="59"/>
        <v>2.1350937567232231</v>
      </c>
      <c r="AL60">
        <f t="shared" si="40"/>
        <v>-1495.8964184606234</v>
      </c>
      <c r="AN60">
        <f t="shared" si="48"/>
        <v>0</v>
      </c>
      <c r="AO60">
        <f t="shared" si="49"/>
        <v>0</v>
      </c>
      <c r="AP60">
        <f t="shared" si="50"/>
        <v>-1.1423556929004234E-2</v>
      </c>
      <c r="AQ60">
        <f t="shared" si="51"/>
        <v>-6.0083555866309277</v>
      </c>
      <c r="AR60">
        <f t="shared" si="52"/>
        <v>-6.0197791435599317</v>
      </c>
      <c r="AS60">
        <f t="shared" si="53"/>
        <v>2.2034123795769769E-2</v>
      </c>
      <c r="AT60">
        <f t="shared" si="54"/>
        <v>8.5483835564724112E-3</v>
      </c>
      <c r="AU60">
        <f t="shared" si="55"/>
        <v>-5.9891966362076889</v>
      </c>
      <c r="AW60">
        <v>57</v>
      </c>
      <c r="AX60">
        <f>IF(Z60&gt;0, (R60*SUMPRODUCT(K60:$K$98, X60:$X$98)-K60*$AZ$3)/Z60, 0)</f>
        <v>109.51672267962502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41"/>
        <v>50000</v>
      </c>
      <c r="S61">
        <f t="shared" si="42"/>
        <v>101.30520007198533</v>
      </c>
      <c r="U61">
        <f t="shared" si="57"/>
        <v>0.13365521</v>
      </c>
      <c r="V61">
        <f t="shared" si="58"/>
        <v>0.01</v>
      </c>
      <c r="W61">
        <f t="shared" si="34"/>
        <v>0.22825709602346594</v>
      </c>
      <c r="X61">
        <f t="shared" si="35"/>
        <v>3.0507750103006506E-2</v>
      </c>
      <c r="Y61">
        <f t="shared" si="36"/>
        <v>2.2825709602346594E-3</v>
      </c>
      <c r="Z61">
        <f t="shared" si="37"/>
        <v>0.1954667749602248</v>
      </c>
      <c r="AB61">
        <f t="shared" si="38"/>
        <v>24.997969084858457</v>
      </c>
      <c r="AC61">
        <f t="shared" si="27"/>
        <v>19.801800744771306</v>
      </c>
      <c r="AE61">
        <f t="shared" si="43"/>
        <v>0</v>
      </c>
      <c r="AF61">
        <f t="shared" si="44"/>
        <v>0</v>
      </c>
      <c r="AG61">
        <f t="shared" si="45"/>
        <v>-2.4433346870028099</v>
      </c>
      <c r="AH61">
        <f t="shared" si="46"/>
        <v>-1525.3875051503253</v>
      </c>
      <c r="AI61">
        <f t="shared" si="39"/>
        <v>-1527.8308398373281</v>
      </c>
      <c r="AJ61">
        <f t="shared" si="47"/>
        <v>5.1961683400871514</v>
      </c>
      <c r="AK61">
        <f t="shared" si="59"/>
        <v>1.7498578359400923</v>
      </c>
      <c r="AL61">
        <f t="shared" si="40"/>
        <v>-1520.884813661301</v>
      </c>
      <c r="AN61">
        <f t="shared" si="48"/>
        <v>0</v>
      </c>
      <c r="AO61">
        <f t="shared" si="49"/>
        <v>0</v>
      </c>
      <c r="AP61">
        <f t="shared" si="50"/>
        <v>-8.7343780887689064E-3</v>
      </c>
      <c r="AQ61">
        <f t="shared" si="51"/>
        <v>-5.452921072475057</v>
      </c>
      <c r="AR61">
        <f t="shared" si="52"/>
        <v>-5.4616554505638257</v>
      </c>
      <c r="AS61">
        <f t="shared" si="53"/>
        <v>1.8575146146222465E-2</v>
      </c>
      <c r="AT61">
        <f t="shared" si="54"/>
        <v>6.2553525810433276E-3</v>
      </c>
      <c r="AU61">
        <f t="shared" si="55"/>
        <v>-5.4368249518365603</v>
      </c>
      <c r="AW61">
        <v>58</v>
      </c>
      <c r="AX61">
        <f>IF(Z61&gt;0, (R61*SUMPRODUCT(K61:$K$98, X61:$X$98)-K61*$AZ$3)/Z61, 0)</f>
        <v>101.30520007198533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41"/>
        <v>50000</v>
      </c>
      <c r="S62">
        <f t="shared" si="42"/>
        <v>92.153206504353065</v>
      </c>
      <c r="U62">
        <f t="shared" si="57"/>
        <v>0.153152232</v>
      </c>
      <c r="V62">
        <f t="shared" si="58"/>
        <v>0.01</v>
      </c>
      <c r="W62">
        <f t="shared" si="34"/>
        <v>0.1954667749602248</v>
      </c>
      <c r="X62">
        <f t="shared" si="35"/>
        <v>2.9936172867000139E-2</v>
      </c>
      <c r="Y62">
        <f t="shared" si="36"/>
        <v>1.9546677496022481E-3</v>
      </c>
      <c r="Z62">
        <f t="shared" si="37"/>
        <v>0.16357593434362241</v>
      </c>
      <c r="AB62">
        <f t="shared" si="38"/>
        <v>19.801800744771306</v>
      </c>
      <c r="AC62">
        <f t="shared" si="27"/>
        <v>15.074046856710336</v>
      </c>
      <c r="AE62">
        <f t="shared" si="43"/>
        <v>0</v>
      </c>
      <c r="AF62">
        <f t="shared" si="44"/>
        <v>0</v>
      </c>
      <c r="AG62">
        <f t="shared" si="45"/>
        <v>-2.04469917929528</v>
      </c>
      <c r="AH62">
        <f t="shared" si="46"/>
        <v>-1496.8086433500068</v>
      </c>
      <c r="AI62">
        <f t="shared" si="39"/>
        <v>-1498.8533425293022</v>
      </c>
      <c r="AJ62">
        <f t="shared" si="47"/>
        <v>4.7277538880609704</v>
      </c>
      <c r="AK62">
        <f t="shared" si="59"/>
        <v>1.3861260521339915</v>
      </c>
      <c r="AL62">
        <f t="shared" si="40"/>
        <v>-1492.7394625891072</v>
      </c>
      <c r="AN62">
        <f t="shared" si="48"/>
        <v>0</v>
      </c>
      <c r="AO62">
        <f t="shared" si="49"/>
        <v>0</v>
      </c>
      <c r="AP62">
        <f t="shared" si="50"/>
        <v>-6.5262007218342541E-3</v>
      </c>
      <c r="AQ62">
        <f t="shared" si="51"/>
        <v>-4.7774624979530431</v>
      </c>
      <c r="AR62">
        <f t="shared" si="52"/>
        <v>-4.783988698674877</v>
      </c>
      <c r="AS62">
        <f t="shared" si="53"/>
        <v>1.5089882731577339E-2</v>
      </c>
      <c r="AT62">
        <f t="shared" si="54"/>
        <v>4.4241895989354952E-3</v>
      </c>
      <c r="AU62">
        <f t="shared" si="55"/>
        <v>-4.7644746263443647</v>
      </c>
      <c r="AW62">
        <v>59</v>
      </c>
      <c r="AX62">
        <f>IF(Z62&gt;0, (R62*SUMPRODUCT(K62:$K$98, X62:$X$98)-K62*$AZ$3)/Z62, 0)</f>
        <v>92.153206504353065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41"/>
        <v>50000</v>
      </c>
      <c r="S63">
        <f t="shared" si="42"/>
        <v>81.920897233795756</v>
      </c>
      <c r="U63">
        <f t="shared" si="57"/>
        <v>0.17329698399999999</v>
      </c>
      <c r="V63">
        <f t="shared" si="58"/>
        <v>0.01</v>
      </c>
      <c r="W63">
        <f t="shared" si="34"/>
        <v>0.16357593434362241</v>
      </c>
      <c r="X63">
        <f t="shared" si="35"/>
        <v>2.8347216076731782E-2</v>
      </c>
      <c r="Y63">
        <f t="shared" si="36"/>
        <v>1.6357593434362242E-3</v>
      </c>
      <c r="Z63">
        <f t="shared" si="37"/>
        <v>0.13359295892345444</v>
      </c>
      <c r="AB63">
        <f t="shared" si="38"/>
        <v>15.074046856710336</v>
      </c>
      <c r="AC63">
        <f t="shared" si="27"/>
        <v>10.944055059127008</v>
      </c>
      <c r="AE63">
        <f t="shared" si="43"/>
        <v>0</v>
      </c>
      <c r="AF63">
        <f t="shared" si="44"/>
        <v>0</v>
      </c>
      <c r="AG63">
        <f t="shared" si="45"/>
        <v>-1.6699119865431804</v>
      </c>
      <c r="AH63">
        <f t="shared" si="46"/>
        <v>-1417.3608038365892</v>
      </c>
      <c r="AI63">
        <f t="shared" si="39"/>
        <v>-1419.0307158231324</v>
      </c>
      <c r="AJ63">
        <f t="shared" si="47"/>
        <v>4.1299917975833278</v>
      </c>
      <c r="AK63">
        <f t="shared" si="59"/>
        <v>1.0551832799697236</v>
      </c>
      <c r="AL63">
        <f t="shared" si="40"/>
        <v>-1413.8455407455795</v>
      </c>
      <c r="AN63">
        <f t="shared" si="48"/>
        <v>0</v>
      </c>
      <c r="AO63">
        <f t="shared" si="49"/>
        <v>0</v>
      </c>
      <c r="AP63">
        <f t="shared" si="50"/>
        <v>-4.7588998326280477E-3</v>
      </c>
      <c r="AQ63">
        <f t="shared" si="51"/>
        <v>-4.039181793116069</v>
      </c>
      <c r="AR63">
        <f t="shared" si="52"/>
        <v>-4.0439406929486967</v>
      </c>
      <c r="AS63">
        <f t="shared" si="53"/>
        <v>1.1769612669802998E-2</v>
      </c>
      <c r="AT63">
        <f t="shared" si="54"/>
        <v>3.0070516140402507E-3</v>
      </c>
      <c r="AU63">
        <f t="shared" si="55"/>
        <v>-4.0291640286648533</v>
      </c>
      <c r="AW63">
        <v>60</v>
      </c>
      <c r="AX63">
        <f>IF(Z63&gt;0, (R63*SUMPRODUCT(K63:$K$98, X63:$X$98)-K63*$AZ$3)/Z63, 0)</f>
        <v>81.920897233795756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41"/>
        <v>50000</v>
      </c>
      <c r="S64">
        <f t="shared" si="42"/>
        <v>70.449074534717965</v>
      </c>
      <c r="U64">
        <f t="shared" si="57"/>
        <v>0.19491187900000001</v>
      </c>
      <c r="V64">
        <f t="shared" si="58"/>
        <v>0.01</v>
      </c>
      <c r="W64">
        <f t="shared" si="34"/>
        <v>0.13359295892345444</v>
      </c>
      <c r="X64">
        <f t="shared" si="35"/>
        <v>2.6038854644940324E-2</v>
      </c>
      <c r="Y64">
        <f t="shared" si="36"/>
        <v>1.3359295892345444E-3</v>
      </c>
      <c r="Z64">
        <f t="shared" si="37"/>
        <v>0.10621817468927956</v>
      </c>
      <c r="AB64">
        <f t="shared" si="38"/>
        <v>10.944055059127008</v>
      </c>
      <c r="AC64">
        <f t="shared" si="27"/>
        <v>7.4829721056267493</v>
      </c>
      <c r="AE64">
        <f t="shared" si="43"/>
        <v>0</v>
      </c>
      <c r="AF64">
        <f t="shared" si="44"/>
        <v>0</v>
      </c>
      <c r="AG64">
        <f t="shared" si="45"/>
        <v>-1.3277271836159945</v>
      </c>
      <c r="AH64">
        <f t="shared" si="46"/>
        <v>-1301.9427322470162</v>
      </c>
      <c r="AI64">
        <f t="shared" si="39"/>
        <v>-1303.2704594306322</v>
      </c>
      <c r="AJ64">
        <f t="shared" si="47"/>
        <v>3.4610829535002585</v>
      </c>
      <c r="AK64">
        <f t="shared" si="59"/>
        <v>0.76608385413889057</v>
      </c>
      <c r="AL64">
        <f t="shared" si="40"/>
        <v>-1299.043292622993</v>
      </c>
      <c r="AN64">
        <f t="shared" si="48"/>
        <v>0</v>
      </c>
      <c r="AO64">
        <f t="shared" si="49"/>
        <v>0</v>
      </c>
      <c r="AP64">
        <f t="shared" si="50"/>
        <v>-3.3783435053137936E-3</v>
      </c>
      <c r="AQ64">
        <f t="shared" si="51"/>
        <v>-3.3127361012511374</v>
      </c>
      <c r="AR64">
        <f t="shared" si="52"/>
        <v>-3.316114444756451</v>
      </c>
      <c r="AS64">
        <f t="shared" si="53"/>
        <v>8.8065735654107493E-3</v>
      </c>
      <c r="AT64">
        <f t="shared" si="54"/>
        <v>1.9492667206732507E-3</v>
      </c>
      <c r="AU64">
        <f t="shared" si="55"/>
        <v>-3.3053586044703671</v>
      </c>
      <c r="AW64">
        <v>61</v>
      </c>
      <c r="AX64">
        <f>IF(Z64&gt;0, (R64*SUMPRODUCT(K64:$K$98, X64:$X$98)-K64*$AZ$3)/Z64, 0)</f>
        <v>70.449074534717965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41"/>
        <v>50000</v>
      </c>
      <c r="S65">
        <f t="shared" si="42"/>
        <v>57.08733627507241</v>
      </c>
      <c r="U65">
        <f t="shared" si="57"/>
        <v>0.21714087100000001</v>
      </c>
      <c r="V65">
        <f t="shared" si="58"/>
        <v>0.01</v>
      </c>
      <c r="W65">
        <f t="shared" si="34"/>
        <v>0.10621817468927956</v>
      </c>
      <c r="X65">
        <f t="shared" si="35"/>
        <v>2.3064306968060319E-2</v>
      </c>
      <c r="Y65">
        <f t="shared" si="36"/>
        <v>1.0621817468927956E-3</v>
      </c>
      <c r="Z65">
        <f t="shared" si="37"/>
        <v>8.209168597432645E-2</v>
      </c>
      <c r="AB65">
        <f t="shared" si="38"/>
        <v>7.4829721056267493</v>
      </c>
      <c r="AC65">
        <f t="shared" si="27"/>
        <v>4.6863956826040196</v>
      </c>
      <c r="AE65">
        <f t="shared" si="43"/>
        <v>0</v>
      </c>
      <c r="AF65">
        <f t="shared" si="44"/>
        <v>0</v>
      </c>
      <c r="AG65">
        <f t="shared" si="45"/>
        <v>-1.0261460746790807</v>
      </c>
      <c r="AH65">
        <f t="shared" si="46"/>
        <v>-1153.2153484030159</v>
      </c>
      <c r="AI65">
        <f t="shared" si="39"/>
        <v>-1154.2414944776949</v>
      </c>
      <c r="AJ65">
        <f t="shared" si="47"/>
        <v>2.7965764230227297</v>
      </c>
      <c r="AK65">
        <f t="shared" si="59"/>
        <v>0.52380804739387254</v>
      </c>
      <c r="AL65">
        <f t="shared" si="40"/>
        <v>-1150.9211100072782</v>
      </c>
      <c r="AN65">
        <f t="shared" si="48"/>
        <v>0</v>
      </c>
      <c r="AO65">
        <f t="shared" si="49"/>
        <v>0</v>
      </c>
      <c r="AP65">
        <f t="shared" si="50"/>
        <v>-2.3312353740889513E-3</v>
      </c>
      <c r="AQ65">
        <f t="shared" si="51"/>
        <v>-2.619915897432251</v>
      </c>
      <c r="AR65">
        <f t="shared" si="52"/>
        <v>-2.6222471328063399</v>
      </c>
      <c r="AS65">
        <f t="shared" si="53"/>
        <v>6.3533623960240274E-3</v>
      </c>
      <c r="AT65">
        <f t="shared" si="54"/>
        <v>1.1900058670486593E-3</v>
      </c>
      <c r="AU65">
        <f t="shared" si="55"/>
        <v>-2.6147037645432669</v>
      </c>
      <c r="AW65">
        <v>62</v>
      </c>
      <c r="AX65">
        <f>IF(Z65&gt;0, (R65*SUMPRODUCT(K65:$K$98, X65:$X$98)-K65*$AZ$3)/Z65, 0)</f>
        <v>57.08733627507241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41"/>
        <v>50000</v>
      </c>
      <c r="S66">
        <f t="shared" si="42"/>
        <v>41.086524638801805</v>
      </c>
      <c r="U66">
        <f t="shared" si="57"/>
        <v>0.240684854</v>
      </c>
      <c r="V66">
        <f t="shared" si="58"/>
        <v>0.01</v>
      </c>
      <c r="W66">
        <f t="shared" si="34"/>
        <v>8.209168597432645E-2</v>
      </c>
      <c r="X66">
        <f t="shared" si="35"/>
        <v>1.9758225453344609E-2</v>
      </c>
      <c r="Y66">
        <f t="shared" si="36"/>
        <v>8.2091685974326452E-4</v>
      </c>
      <c r="Z66">
        <f t="shared" si="37"/>
        <v>6.1512543661238574E-2</v>
      </c>
      <c r="AB66">
        <f t="shared" si="38"/>
        <v>4.6863956826040196</v>
      </c>
      <c r="AC66">
        <f t="shared" si="27"/>
        <v>2.5273366407328504</v>
      </c>
      <c r="AE66">
        <f t="shared" si="43"/>
        <v>0</v>
      </c>
      <c r="AF66">
        <f t="shared" si="44"/>
        <v>0</v>
      </c>
      <c r="AG66">
        <f t="shared" si="45"/>
        <v>-0.76890679576548215</v>
      </c>
      <c r="AH66">
        <f t="shared" si="46"/>
        <v>-987.91127266723049</v>
      </c>
      <c r="AI66">
        <f t="shared" si="39"/>
        <v>-988.68017946299597</v>
      </c>
      <c r="AJ66">
        <f t="shared" si="47"/>
        <v>2.1590590418711693</v>
      </c>
      <c r="AK66">
        <f t="shared" si="59"/>
        <v>0.32804769778228138</v>
      </c>
      <c r="AL66">
        <f t="shared" si="40"/>
        <v>-986.19307272334254</v>
      </c>
      <c r="AN66">
        <f t="shared" si="48"/>
        <v>0</v>
      </c>
      <c r="AO66">
        <f t="shared" si="49"/>
        <v>0</v>
      </c>
      <c r="AP66">
        <f t="shared" si="50"/>
        <v>-1.5596696202641311E-3</v>
      </c>
      <c r="AQ66">
        <f t="shared" si="51"/>
        <v>-2.0039037344722663</v>
      </c>
      <c r="AR66">
        <f t="shared" si="52"/>
        <v>-2.0054634040925303</v>
      </c>
      <c r="AS66">
        <f t="shared" si="53"/>
        <v>4.3794889244158971E-3</v>
      </c>
      <c r="AT66">
        <f t="shared" si="54"/>
        <v>6.6542008868480094E-4</v>
      </c>
      <c r="AU66">
        <f t="shared" si="55"/>
        <v>-2.0004184950794297</v>
      </c>
      <c r="AW66">
        <v>63</v>
      </c>
      <c r="AX66">
        <f>IF(Z66&gt;0, (R66*SUMPRODUCT(K66:$K$98, X66:$X$98)-K66*$AZ$3)/Z66, 0)</f>
        <v>41.086524638801805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1">$C$6</f>
        <v>50000</v>
      </c>
      <c r="S67">
        <f t="shared" ref="S67:S89" si="62">AX67</f>
        <v>20.981381012208377</v>
      </c>
      <c r="U67">
        <f t="shared" si="57"/>
        <v>0.26560892699999999</v>
      </c>
      <c r="V67">
        <f t="shared" si="58"/>
        <v>0.01</v>
      </c>
      <c r="W67">
        <f t="shared" si="34"/>
        <v>6.1512543661238574E-2</v>
      </c>
      <c r="X67">
        <f t="shared" si="35"/>
        <v>1.633828071890223E-2</v>
      </c>
      <c r="Y67">
        <f t="shared" si="36"/>
        <v>6.1512543661238579E-4</v>
      </c>
      <c r="Z67">
        <f t="shared" si="37"/>
        <v>4.4559137505723954E-2</v>
      </c>
      <c r="AB67">
        <f t="shared" si="38"/>
        <v>2.5273366407328504</v>
      </c>
      <c r="AC67">
        <f t="shared" si="27"/>
        <v>0.9349122415829787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-0.55698921882154939</v>
      </c>
      <c r="AH67">
        <f t="shared" ref="AH67:AH89" si="66">-X67*R67</f>
        <v>-816.91403594511144</v>
      </c>
      <c r="AI67">
        <f t="shared" si="39"/>
        <v>-817.47102516393295</v>
      </c>
      <c r="AJ67">
        <f t="shared" ref="AJ67:AJ89" si="67">AB67-AC67</f>
        <v>1.5924243991498717</v>
      </c>
      <c r="AK67">
        <f t="shared" si="59"/>
        <v>0.17691356485129955</v>
      </c>
      <c r="AL67">
        <f t="shared" si="40"/>
        <v>-815.70168719993183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-1.0087595979898537E-3</v>
      </c>
      <c r="AQ67">
        <f t="shared" ref="AQ67:AQ89" si="71">AH67*$K67</f>
        <v>-1.4795077654030473</v>
      </c>
      <c r="AR67">
        <f t="shared" ref="AR67:AR89" si="72">AI67*$K67</f>
        <v>-1.4805165250010373</v>
      </c>
      <c r="AS67">
        <f t="shared" ref="AS67:AS89" si="73">AJ67*$K67</f>
        <v>2.8840296049434228E-3</v>
      </c>
      <c r="AT67">
        <f t="shared" ref="AT67:AT89" si="74">AK67*$K67</f>
        <v>3.2040702140686438E-4</v>
      </c>
      <c r="AU67">
        <f t="shared" ref="AU67:AU89" si="75">AL67*$K67</f>
        <v>-1.4773120883746869</v>
      </c>
      <c r="AW67">
        <v>64</v>
      </c>
      <c r="AX67">
        <f>IF(Z67&gt;0, (R67*SUMPRODUCT(K67:$K$98, X67:$X$98)-K67*$AZ$3)/Z67, 0)</f>
        <v>20.981381012208377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1"/>
        <v>50000</v>
      </c>
      <c r="S68">
        <f t="shared" si="62"/>
        <v>-5.6892291271266746</v>
      </c>
      <c r="U68">
        <f t="shared" ref="U68:U89" si="77">M68</f>
        <v>0.29099302900000001</v>
      </c>
      <c r="V68">
        <f t="shared" ref="V68:V89" si="78">$C$10</f>
        <v>0.01</v>
      </c>
      <c r="W68">
        <f t="shared" si="34"/>
        <v>4.4559137505723954E-2</v>
      </c>
      <c r="X68">
        <f t="shared" si="35"/>
        <v>1.2966398392418119E-2</v>
      </c>
      <c r="Y68">
        <f t="shared" si="36"/>
        <v>4.4559137505723956E-4</v>
      </c>
      <c r="Z68">
        <f t="shared" si="37"/>
        <v>3.1147147738248591E-2</v>
      </c>
      <c r="AB68">
        <f t="shared" si="38"/>
        <v>0.9349122415829787</v>
      </c>
      <c r="AC68">
        <f t="shared" ref="AC68:AC89" si="79">S68*Z68</f>
        <v>-0.17720326013936161</v>
      </c>
      <c r="AE68">
        <f t="shared" si="63"/>
        <v>0</v>
      </c>
      <c r="AF68">
        <f t="shared" si="64"/>
        <v>0</v>
      </c>
      <c r="AG68">
        <f t="shared" si="65"/>
        <v>-0.38933934672810738</v>
      </c>
      <c r="AH68">
        <f t="shared" si="66"/>
        <v>-648.31991962090592</v>
      </c>
      <c r="AI68">
        <f t="shared" si="39"/>
        <v>-648.70925896763401</v>
      </c>
      <c r="AJ68">
        <f t="shared" si="67"/>
        <v>1.1121155017223403</v>
      </c>
      <c r="AK68">
        <f t="shared" ref="AK68:AK89" si="80">G68*SUM(AB68:AB68, AE68:AF68)</f>
        <v>6.5443856910808521E-2</v>
      </c>
      <c r="AL68">
        <f t="shared" si="40"/>
        <v>-647.53169960900084</v>
      </c>
      <c r="AN68">
        <f t="shared" si="68"/>
        <v>0</v>
      </c>
      <c r="AO68">
        <f t="shared" si="69"/>
        <v>0</v>
      </c>
      <c r="AP68">
        <f t="shared" si="70"/>
        <v>-6.295803491589868E-4</v>
      </c>
      <c r="AQ68">
        <f t="shared" si="71"/>
        <v>-1.048364324828178</v>
      </c>
      <c r="AR68">
        <f t="shared" si="72"/>
        <v>-1.0489939051773369</v>
      </c>
      <c r="AS68">
        <f t="shared" si="73"/>
        <v>1.7983439684775278E-3</v>
      </c>
      <c r="AT68">
        <f t="shared" si="74"/>
        <v>1.0582584737573638E-4</v>
      </c>
      <c r="AU68">
        <f t="shared" si="75"/>
        <v>-1.0470897353614836</v>
      </c>
      <c r="AW68">
        <v>65</v>
      </c>
      <c r="AX68">
        <f>IF(Z68&gt;0, (R68*SUMPRODUCT(K68:$K$98, X68:$X$98)-K68*$AZ$3)/Z68, 0)</f>
        <v>-5.6892291271266746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0.31752069599999999</v>
      </c>
      <c r="Q69" s="5">
        <f t="shared" ref="Q69:Q89" si="81">$C$8</f>
        <v>12.5</v>
      </c>
      <c r="R69">
        <f t="shared" si="61"/>
        <v>50000</v>
      </c>
      <c r="S69">
        <f t="shared" si="62"/>
        <v>-42.850511985051021</v>
      </c>
      <c r="U69">
        <f t="shared" si="77"/>
        <v>0.31752069599999999</v>
      </c>
      <c r="V69">
        <f t="shared" si="78"/>
        <v>0.01</v>
      </c>
      <c r="W69">
        <f t="shared" si="34"/>
        <v>3.1147147738248591E-2</v>
      </c>
      <c r="X69">
        <f t="shared" si="35"/>
        <v>9.8898640282635182E-3</v>
      </c>
      <c r="Y69">
        <f t="shared" si="36"/>
        <v>3.1147147738248593E-4</v>
      </c>
      <c r="Z69">
        <f t="shared" si="37"/>
        <v>2.0945812232602588E-2</v>
      </c>
      <c r="AB69">
        <f t="shared" si="38"/>
        <v>-0.17720326013936161</v>
      </c>
      <c r="AC69">
        <f t="shared" si="79"/>
        <v>-0.89753877810976546</v>
      </c>
      <c r="AE69">
        <f t="shared" si="63"/>
        <v>0</v>
      </c>
      <c r="AF69">
        <f t="shared" si="64"/>
        <v>0</v>
      </c>
      <c r="AG69">
        <f t="shared" si="65"/>
        <v>-0.26182265290753237</v>
      </c>
      <c r="AH69">
        <f t="shared" si="66"/>
        <v>-494.49320141317594</v>
      </c>
      <c r="AI69">
        <f t="shared" si="39"/>
        <v>-494.75502406608348</v>
      </c>
      <c r="AJ69">
        <f t="shared" si="67"/>
        <v>0.72033551797040385</v>
      </c>
      <c r="AK69">
        <f t="shared" si="80"/>
        <v>-1.2404228209755314E-2</v>
      </c>
      <c r="AL69">
        <f t="shared" si="40"/>
        <v>-494.04709277632281</v>
      </c>
      <c r="AN69">
        <f t="shared" si="68"/>
        <v>0</v>
      </c>
      <c r="AO69">
        <f t="shared" si="69"/>
        <v>0</v>
      </c>
      <c r="AP69">
        <f t="shared" si="70"/>
        <v>-3.7801763840581473E-4</v>
      </c>
      <c r="AQ69">
        <f t="shared" si="71"/>
        <v>-0.71394568090315891</v>
      </c>
      <c r="AR69">
        <f t="shared" si="72"/>
        <v>-0.71432369854156474</v>
      </c>
      <c r="AS69">
        <f t="shared" si="73"/>
        <v>1.0400151718696743E-3</v>
      </c>
      <c r="AT69">
        <f t="shared" si="74"/>
        <v>-1.7909134301509449E-5</v>
      </c>
      <c r="AU69">
        <f t="shared" si="75"/>
        <v>-0.71330159250399661</v>
      </c>
      <c r="AW69">
        <v>66</v>
      </c>
      <c r="AX69">
        <f>IF(Z69&gt;0, (R69*SUMPRODUCT(K69:$K$98, X69:$X$98)-K69*$AZ$3)/Z69, 0)</f>
        <v>-42.850511985051021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0.344227385</v>
      </c>
      <c r="Q70" s="5">
        <f t="shared" si="81"/>
        <v>12.5</v>
      </c>
      <c r="R70">
        <f t="shared" si="61"/>
        <v>50000</v>
      </c>
      <c r="S70">
        <f t="shared" si="62"/>
        <v>-97.484768982101826</v>
      </c>
      <c r="U70">
        <f t="shared" si="77"/>
        <v>0.344227385</v>
      </c>
      <c r="V70">
        <f t="shared" si="78"/>
        <v>0.01</v>
      </c>
      <c r="W70">
        <f t="shared" ref="W70:W89" si="83">Z69</f>
        <v>2.0945812232602588E-2</v>
      </c>
      <c r="X70">
        <f t="shared" ref="X70:X89" si="84">U70*W70</f>
        <v>7.2101221715298001E-3</v>
      </c>
      <c r="Y70">
        <f t="shared" ref="Y70:Y89" si="85">V70*W70</f>
        <v>2.0945812232602587E-4</v>
      </c>
      <c r="Z70">
        <f t="shared" ref="Z70:Z89" si="86">MAX(0, W70-X70-Y70)</f>
        <v>1.3526231938746762E-2</v>
      </c>
      <c r="AB70">
        <f t="shared" ref="AB70:AB89" si="87">AC69</f>
        <v>-0.89753877810976546</v>
      </c>
      <c r="AC70">
        <f t="shared" si="79"/>
        <v>-1.3186015957470554</v>
      </c>
      <c r="AE70">
        <f t="shared" si="63"/>
        <v>0</v>
      </c>
      <c r="AF70">
        <f t="shared" si="64"/>
        <v>0</v>
      </c>
      <c r="AG70">
        <f t="shared" si="65"/>
        <v>-0.16907789923433453</v>
      </c>
      <c r="AH70">
        <f t="shared" si="66"/>
        <v>-360.50610857649002</v>
      </c>
      <c r="AI70">
        <f t="shared" ref="AI70:AI89" si="88">SUM(AE70:AH70)</f>
        <v>-360.67518647572433</v>
      </c>
      <c r="AJ70">
        <f t="shared" si="67"/>
        <v>0.42106281763728992</v>
      </c>
      <c r="AK70">
        <f t="shared" si="80"/>
        <v>-6.2827714467683593E-2</v>
      </c>
      <c r="AL70">
        <f t="shared" ref="AL70:AL89" si="89">SUM(AI70:AK70)</f>
        <v>-360.31695137255474</v>
      </c>
      <c r="AN70">
        <f t="shared" si="68"/>
        <v>0</v>
      </c>
      <c r="AO70">
        <f t="shared" si="69"/>
        <v>0</v>
      </c>
      <c r="AP70">
        <f t="shared" si="70"/>
        <v>-2.1795842756200658E-4</v>
      </c>
      <c r="AQ70">
        <f t="shared" si="71"/>
        <v>-0.46472865411538983</v>
      </c>
      <c r="AR70">
        <f t="shared" si="72"/>
        <v>-0.46494661254295178</v>
      </c>
      <c r="AS70">
        <f t="shared" si="73"/>
        <v>5.4279234632467635E-4</v>
      </c>
      <c r="AT70">
        <f t="shared" si="74"/>
        <v>-8.099124672534523E-5</v>
      </c>
      <c r="AU70">
        <f t="shared" si="75"/>
        <v>-0.46448481144335246</v>
      </c>
      <c r="AW70">
        <v>67</v>
      </c>
      <c r="AX70">
        <f>IF(Z70&gt;0, (R70*SUMPRODUCT(K70:$K$98, X70:$X$98)-K70*$AZ$3)/Z70, 0)</f>
        <v>-97.484768982101826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0.370496828</v>
      </c>
      <c r="Q71" s="5">
        <f t="shared" si="81"/>
        <v>12.5</v>
      </c>
      <c r="R71">
        <f t="shared" si="61"/>
        <v>50000</v>
      </c>
      <c r="S71">
        <f t="shared" si="62"/>
        <v>-181.61224138294492</v>
      </c>
      <c r="U71">
        <f t="shared" si="77"/>
        <v>0.370496828</v>
      </c>
      <c r="V71">
        <f t="shared" si="78"/>
        <v>0.01</v>
      </c>
      <c r="W71">
        <f t="shared" si="83"/>
        <v>1.3526231938746762E-2</v>
      </c>
      <c r="X71">
        <f t="shared" si="84"/>
        <v>5.011426028097966E-3</v>
      </c>
      <c r="Y71">
        <f t="shared" si="85"/>
        <v>1.3526231938746763E-4</v>
      </c>
      <c r="Z71">
        <f t="shared" si="86"/>
        <v>8.3795435912613278E-3</v>
      </c>
      <c r="AB71">
        <f t="shared" si="87"/>
        <v>-1.3186015957470554</v>
      </c>
      <c r="AC71">
        <f t="shared" si="79"/>
        <v>-1.5218276933750614</v>
      </c>
      <c r="AE71">
        <f t="shared" si="63"/>
        <v>0</v>
      </c>
      <c r="AF71">
        <f t="shared" si="64"/>
        <v>0</v>
      </c>
      <c r="AG71">
        <f t="shared" si="65"/>
        <v>-0.1047442948907666</v>
      </c>
      <c r="AH71">
        <f t="shared" si="66"/>
        <v>-250.57130140489829</v>
      </c>
      <c r="AI71">
        <f t="shared" si="88"/>
        <v>-250.67604569978906</v>
      </c>
      <c r="AJ71">
        <f t="shared" si="67"/>
        <v>0.20322609762800603</v>
      </c>
      <c r="AK71">
        <f t="shared" si="80"/>
        <v>-9.2302111702293882E-2</v>
      </c>
      <c r="AL71">
        <f t="shared" si="89"/>
        <v>-250.56512171386333</v>
      </c>
      <c r="AN71">
        <f t="shared" si="68"/>
        <v>0</v>
      </c>
      <c r="AO71">
        <f t="shared" si="69"/>
        <v>0</v>
      </c>
      <c r="AP71">
        <f t="shared" si="70"/>
        <v>-1.2055887253463865E-4</v>
      </c>
      <c r="AQ71">
        <f t="shared" si="71"/>
        <v>-0.28840323588425432</v>
      </c>
      <c r="AR71">
        <f t="shared" si="72"/>
        <v>-0.28852379475678896</v>
      </c>
      <c r="AS71">
        <f t="shared" si="73"/>
        <v>2.3390972487043389E-4</v>
      </c>
      <c r="AT71">
        <f t="shared" si="74"/>
        <v>-1.0623813479292194E-4</v>
      </c>
      <c r="AU71">
        <f t="shared" si="75"/>
        <v>-0.28839612316671143</v>
      </c>
      <c r="AW71">
        <v>68</v>
      </c>
      <c r="AX71">
        <f>IF(Z71&gt;0, (R71*SUMPRODUCT(K71:$K$98, X71:$X$98)-K71*$AZ$3)/Z71, 0)</f>
        <v>-181.61224138294492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0.397394472</v>
      </c>
      <c r="Q72" s="5">
        <f t="shared" si="81"/>
        <v>12.5</v>
      </c>
      <c r="R72">
        <f t="shared" si="61"/>
        <v>50000</v>
      </c>
      <c r="S72">
        <f t="shared" si="62"/>
        <v>-317.52345662979883</v>
      </c>
      <c r="U72">
        <f t="shared" si="77"/>
        <v>0.397394472</v>
      </c>
      <c r="V72">
        <f t="shared" si="78"/>
        <v>0.01</v>
      </c>
      <c r="W72">
        <f t="shared" si="83"/>
        <v>8.3795435912613278E-3</v>
      </c>
      <c r="X72">
        <f t="shared" si="84"/>
        <v>3.3299843010502791E-3</v>
      </c>
      <c r="Y72">
        <f t="shared" si="85"/>
        <v>8.3795435912613277E-5</v>
      </c>
      <c r="Z72">
        <f t="shared" si="86"/>
        <v>4.9657638542984347E-3</v>
      </c>
      <c r="AB72">
        <f t="shared" si="87"/>
        <v>-1.5218276933750614</v>
      </c>
      <c r="AC72">
        <f t="shared" si="79"/>
        <v>-1.5767465038241517</v>
      </c>
      <c r="AE72">
        <f t="shared" si="63"/>
        <v>0</v>
      </c>
      <c r="AF72">
        <f t="shared" si="64"/>
        <v>0</v>
      </c>
      <c r="AG72">
        <f t="shared" si="65"/>
        <v>-6.2072048178730431E-2</v>
      </c>
      <c r="AH72">
        <f t="shared" si="66"/>
        <v>-166.49921505251396</v>
      </c>
      <c r="AI72">
        <f t="shared" si="88"/>
        <v>-166.56128710069268</v>
      </c>
      <c r="AJ72">
        <f t="shared" si="67"/>
        <v>5.4918810449090305E-2</v>
      </c>
      <c r="AK72">
        <f t="shared" si="80"/>
        <v>-0.10652793853625431</v>
      </c>
      <c r="AL72">
        <f t="shared" si="89"/>
        <v>-166.61289622877985</v>
      </c>
      <c r="AN72">
        <f t="shared" si="68"/>
        <v>0</v>
      </c>
      <c r="AO72">
        <f t="shared" si="69"/>
        <v>0</v>
      </c>
      <c r="AP72">
        <f t="shared" si="70"/>
        <v>-6.3789155637030548E-5</v>
      </c>
      <c r="AQ72">
        <f t="shared" si="71"/>
        <v>-0.17110510534220724</v>
      </c>
      <c r="AR72">
        <f t="shared" si="72"/>
        <v>-0.17116889449784425</v>
      </c>
      <c r="AS72">
        <f t="shared" si="73"/>
        <v>5.6438036925258313E-5</v>
      </c>
      <c r="AT72">
        <f t="shared" si="74"/>
        <v>-1.0947483529808241E-4</v>
      </c>
      <c r="AU72">
        <f t="shared" si="75"/>
        <v>-0.17122193129621707</v>
      </c>
      <c r="AW72">
        <v>69</v>
      </c>
      <c r="AX72">
        <f>IF(Z72&gt;0, (R72*SUMPRODUCT(K72:$K$98, X72:$X$98)-K72*$AZ$3)/Z72, 0)</f>
        <v>-317.52345662979883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0.424762996</v>
      </c>
      <c r="Q73" s="5">
        <f t="shared" si="81"/>
        <v>12.5</v>
      </c>
      <c r="R73">
        <f t="shared" si="61"/>
        <v>50000</v>
      </c>
      <c r="S73">
        <f t="shared" si="62"/>
        <v>-548.44128844078148</v>
      </c>
      <c r="U73">
        <f t="shared" si="77"/>
        <v>0.424762996</v>
      </c>
      <c r="V73">
        <f t="shared" si="78"/>
        <v>0.01</v>
      </c>
      <c r="W73">
        <f t="shared" si="83"/>
        <v>4.9657638542984347E-3</v>
      </c>
      <c r="X73">
        <f t="shared" si="84"/>
        <v>2.1092727321803104E-3</v>
      </c>
      <c r="Y73">
        <f t="shared" si="85"/>
        <v>4.9657638542984346E-5</v>
      </c>
      <c r="Z73">
        <f t="shared" si="86"/>
        <v>2.8068334835751399E-3</v>
      </c>
      <c r="AB73">
        <f t="shared" si="87"/>
        <v>-1.5767465038241517</v>
      </c>
      <c r="AC73">
        <f t="shared" si="79"/>
        <v>-1.5393833721706769</v>
      </c>
      <c r="AE73">
        <f t="shared" si="63"/>
        <v>0</v>
      </c>
      <c r="AF73">
        <f t="shared" si="64"/>
        <v>0</v>
      </c>
      <c r="AG73">
        <f t="shared" si="65"/>
        <v>-3.5085418544689245E-2</v>
      </c>
      <c r="AH73">
        <f t="shared" si="66"/>
        <v>-105.46363660901552</v>
      </c>
      <c r="AI73">
        <f t="shared" si="88"/>
        <v>-105.49872202756022</v>
      </c>
      <c r="AJ73">
        <f t="shared" si="67"/>
        <v>-3.7363131653474824E-2</v>
      </c>
      <c r="AK73">
        <f t="shared" si="80"/>
        <v>-0.11037225526769064</v>
      </c>
      <c r="AL73">
        <f t="shared" si="89"/>
        <v>-105.64645741448139</v>
      </c>
      <c r="AN73">
        <f t="shared" si="68"/>
        <v>0</v>
      </c>
      <c r="AO73">
        <f t="shared" si="69"/>
        <v>0</v>
      </c>
      <c r="AP73">
        <f t="shared" si="70"/>
        <v>-3.2192849303540052E-5</v>
      </c>
      <c r="AQ73">
        <f t="shared" si="71"/>
        <v>-9.6768831645340656E-2</v>
      </c>
      <c r="AR73">
        <f t="shared" si="72"/>
        <v>-9.68010244946442E-2</v>
      </c>
      <c r="AS73">
        <f t="shared" si="73"/>
        <v>-3.4282779477080221E-5</v>
      </c>
      <c r="AT73">
        <f t="shared" si="74"/>
        <v>-1.012727659668308E-4</v>
      </c>
      <c r="AU73">
        <f t="shared" si="75"/>
        <v>-9.6936580040088122E-2</v>
      </c>
      <c r="AW73">
        <v>70</v>
      </c>
      <c r="AX73">
        <f>IF(Z73&gt;0, (R73*SUMPRODUCT(K73:$K$98, X73:$X$98)-K73*$AZ$3)/Z73, 0)</f>
        <v>-548.44128844078148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0.45242554800000001</v>
      </c>
      <c r="Q74" s="5">
        <f t="shared" si="81"/>
        <v>12.5</v>
      </c>
      <c r="R74">
        <f t="shared" si="61"/>
        <v>50000</v>
      </c>
      <c r="S74">
        <f t="shared" si="62"/>
        <v>-960.98957802324787</v>
      </c>
      <c r="U74">
        <f t="shared" si="77"/>
        <v>0.45242554800000001</v>
      </c>
      <c r="V74">
        <f t="shared" si="78"/>
        <v>0.01</v>
      </c>
      <c r="W74">
        <f t="shared" si="83"/>
        <v>2.8068334835751399E-3</v>
      </c>
      <c r="X74">
        <f t="shared" si="84"/>
        <v>1.2698831769512317E-3</v>
      </c>
      <c r="Y74">
        <f t="shared" si="85"/>
        <v>2.80683348357514E-5</v>
      </c>
      <c r="Z74">
        <f t="shared" si="86"/>
        <v>1.5088819717881568E-3</v>
      </c>
      <c r="AB74">
        <f t="shared" si="87"/>
        <v>-1.5393833721706769</v>
      </c>
      <c r="AC74">
        <f t="shared" si="79"/>
        <v>-1.4500198493555869</v>
      </c>
      <c r="AE74">
        <f t="shared" si="63"/>
        <v>0</v>
      </c>
      <c r="AF74">
        <f t="shared" si="64"/>
        <v>0</v>
      </c>
      <c r="AG74">
        <f t="shared" si="65"/>
        <v>-1.8861024647351961E-2</v>
      </c>
      <c r="AH74">
        <f t="shared" si="66"/>
        <v>-63.494158847561586</v>
      </c>
      <c r="AI74">
        <f t="shared" si="88"/>
        <v>-63.513019872208936</v>
      </c>
      <c r="AJ74">
        <f t="shared" si="67"/>
        <v>-8.9363522815089969E-2</v>
      </c>
      <c r="AK74">
        <f t="shared" si="80"/>
        <v>-0.10775683605194739</v>
      </c>
      <c r="AL74">
        <f t="shared" si="89"/>
        <v>-63.710140231075975</v>
      </c>
      <c r="AN74">
        <f t="shared" si="68"/>
        <v>0</v>
      </c>
      <c r="AO74">
        <f t="shared" si="69"/>
        <v>0</v>
      </c>
      <c r="AP74">
        <f t="shared" si="70"/>
        <v>-1.5451833323811721E-5</v>
      </c>
      <c r="AQ74">
        <f t="shared" si="71"/>
        <v>-5.2017383885126889E-2</v>
      </c>
      <c r="AR74">
        <f t="shared" si="72"/>
        <v>-5.2032835718450701E-2</v>
      </c>
      <c r="AS74">
        <f t="shared" si="73"/>
        <v>-7.3210776486699576E-5</v>
      </c>
      <c r="AT74">
        <f t="shared" si="74"/>
        <v>-8.8279438753067121E-5</v>
      </c>
      <c r="AU74">
        <f t="shared" si="75"/>
        <v>-5.2194325933690465E-2</v>
      </c>
      <c r="AW74">
        <v>71</v>
      </c>
      <c r="AX74">
        <f>IF(Z74&gt;0, (R74*SUMPRODUCT(K74:$K$98, X74:$X$98)-K74*$AZ$3)/Z74, 0)</f>
        <v>-960.98957802324787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0.48020744799999998</v>
      </c>
      <c r="Q75" s="5">
        <f t="shared" si="81"/>
        <v>12.5</v>
      </c>
      <c r="R75">
        <f t="shared" si="61"/>
        <v>50000</v>
      </c>
      <c r="S75">
        <f t="shared" si="62"/>
        <v>-1736.6334777936247</v>
      </c>
      <c r="U75">
        <f t="shared" si="77"/>
        <v>0.48020744799999998</v>
      </c>
      <c r="V75">
        <f t="shared" si="78"/>
        <v>0.01</v>
      </c>
      <c r="W75">
        <f t="shared" si="83"/>
        <v>1.5088819717881568E-3</v>
      </c>
      <c r="X75">
        <f t="shared" si="84"/>
        <v>7.2457636100559878E-4</v>
      </c>
      <c r="Y75">
        <f t="shared" si="85"/>
        <v>1.5088819717881569E-5</v>
      </c>
      <c r="Z75">
        <f t="shared" si="86"/>
        <v>7.6921679106467641E-4</v>
      </c>
      <c r="AB75">
        <f t="shared" si="87"/>
        <v>-1.4500198493555869</v>
      </c>
      <c r="AC75">
        <f t="shared" si="79"/>
        <v>-1.3358476310439009</v>
      </c>
      <c r="AE75">
        <f t="shared" si="63"/>
        <v>0</v>
      </c>
      <c r="AF75">
        <f t="shared" si="64"/>
        <v>0</v>
      </c>
      <c r="AG75">
        <f t="shared" si="65"/>
        <v>-9.6152098883084559E-3</v>
      </c>
      <c r="AH75">
        <f t="shared" si="66"/>
        <v>-36.228818050279941</v>
      </c>
      <c r="AI75">
        <f t="shared" si="88"/>
        <v>-36.23843326016825</v>
      </c>
      <c r="AJ75">
        <f t="shared" si="67"/>
        <v>-0.114172218311686</v>
      </c>
      <c r="AK75">
        <f t="shared" si="80"/>
        <v>-0.10150138945489109</v>
      </c>
      <c r="AL75">
        <f t="shared" si="89"/>
        <v>-36.454106867934826</v>
      </c>
      <c r="AN75">
        <f t="shared" si="68"/>
        <v>0</v>
      </c>
      <c r="AO75">
        <f t="shared" si="69"/>
        <v>0</v>
      </c>
      <c r="AP75">
        <f t="shared" si="70"/>
        <v>-7.0332406635934098E-6</v>
      </c>
      <c r="AQ75">
        <f t="shared" si="71"/>
        <v>-2.6500305169103511E-2</v>
      </c>
      <c r="AR75">
        <f t="shared" si="72"/>
        <v>-2.6507338409767107E-2</v>
      </c>
      <c r="AS75">
        <f t="shared" si="73"/>
        <v>-8.3513589179037777E-5</v>
      </c>
      <c r="AT75">
        <f t="shared" si="74"/>
        <v>-7.4245253927676918E-5</v>
      </c>
      <c r="AU75">
        <f t="shared" si="75"/>
        <v>-2.6665097252873821E-2</v>
      </c>
      <c r="AW75">
        <v>72</v>
      </c>
      <c r="AX75">
        <f>IF(Z75&gt;0, (R75*SUMPRODUCT(K75:$K$98, X75:$X$98)-K75*$AZ$3)/Z75, 0)</f>
        <v>-1736.6334777936247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0.508136904</v>
      </c>
      <c r="Q76" s="5">
        <f t="shared" si="81"/>
        <v>12.5</v>
      </c>
      <c r="R76">
        <f t="shared" si="61"/>
        <v>50000</v>
      </c>
      <c r="S76">
        <f t="shared" si="62"/>
        <v>-3275.1674965235438</v>
      </c>
      <c r="U76">
        <f t="shared" si="77"/>
        <v>0.508136904</v>
      </c>
      <c r="V76">
        <f t="shared" si="78"/>
        <v>0.01</v>
      </c>
      <c r="W76">
        <f t="shared" si="83"/>
        <v>7.6921679106467641E-4</v>
      </c>
      <c r="X76">
        <f t="shared" si="84"/>
        <v>3.9086743871641951E-4</v>
      </c>
      <c r="Y76">
        <f t="shared" si="85"/>
        <v>7.6921679106467635E-6</v>
      </c>
      <c r="Z76">
        <f t="shared" si="86"/>
        <v>3.7065718443761013E-4</v>
      </c>
      <c r="AB76">
        <f t="shared" si="87"/>
        <v>-1.3358476310439009</v>
      </c>
      <c r="AC76">
        <f t="shared" si="79"/>
        <v>-1.213964362822993</v>
      </c>
      <c r="AE76">
        <f t="shared" si="63"/>
        <v>0</v>
      </c>
      <c r="AF76">
        <f t="shared" si="64"/>
        <v>0</v>
      </c>
      <c r="AG76">
        <f t="shared" si="65"/>
        <v>-4.6332148054701264E-3</v>
      </c>
      <c r="AH76">
        <f t="shared" si="66"/>
        <v>-19.543371935820975</v>
      </c>
      <c r="AI76">
        <f t="shared" si="88"/>
        <v>-19.548005150626445</v>
      </c>
      <c r="AJ76">
        <f t="shared" si="67"/>
        <v>-0.12188326822090789</v>
      </c>
      <c r="AK76">
        <f t="shared" si="80"/>
        <v>-9.3509334173073069E-2</v>
      </c>
      <c r="AL76">
        <f t="shared" si="89"/>
        <v>-19.763397753020428</v>
      </c>
      <c r="AN76">
        <f t="shared" si="68"/>
        <v>0</v>
      </c>
      <c r="AO76">
        <f t="shared" si="69"/>
        <v>0</v>
      </c>
      <c r="AP76">
        <f t="shared" si="70"/>
        <v>-3.025945643814477E-6</v>
      </c>
      <c r="AQ76">
        <f t="shared" si="71"/>
        <v>-1.2763746913875927E-2</v>
      </c>
      <c r="AR76">
        <f t="shared" si="72"/>
        <v>-1.2766772859519743E-2</v>
      </c>
      <c r="AS76">
        <f t="shared" si="73"/>
        <v>-7.9601779760242485E-5</v>
      </c>
      <c r="AT76">
        <f t="shared" si="74"/>
        <v>-6.1070805968878805E-5</v>
      </c>
      <c r="AU76">
        <f t="shared" si="75"/>
        <v>-1.2907445445248864E-2</v>
      </c>
      <c r="AW76">
        <v>73</v>
      </c>
      <c r="AX76">
        <f>IF(Z76&gt;0, (R76*SUMPRODUCT(K76:$K$98, X76:$X$98)-K76*$AZ$3)/Z76, 0)</f>
        <v>-3275.1674965235438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0.53626491099999996</v>
      </c>
      <c r="Q77" s="5">
        <f t="shared" si="81"/>
        <v>12.5</v>
      </c>
      <c r="R77">
        <f t="shared" si="61"/>
        <v>50000</v>
      </c>
      <c r="S77">
        <f t="shared" si="62"/>
        <v>-6506.3721403595164</v>
      </c>
      <c r="U77">
        <f t="shared" si="77"/>
        <v>0.53626491099999996</v>
      </c>
      <c r="V77">
        <f t="shared" si="78"/>
        <v>0.01</v>
      </c>
      <c r="W77">
        <f t="shared" si="83"/>
        <v>3.7065718443761013E-4</v>
      </c>
      <c r="X77">
        <f t="shared" si="84"/>
        <v>1.9877044202394557E-4</v>
      </c>
      <c r="Y77">
        <f t="shared" si="85"/>
        <v>3.7065718443761014E-6</v>
      </c>
      <c r="Z77">
        <f t="shared" si="86"/>
        <v>1.6818017056928846E-4</v>
      </c>
      <c r="AB77">
        <f t="shared" si="87"/>
        <v>-1.213964362822993</v>
      </c>
      <c r="AC77">
        <f t="shared" si="79"/>
        <v>-1.0942427763529299</v>
      </c>
      <c r="AE77">
        <f t="shared" si="63"/>
        <v>0</v>
      </c>
      <c r="AF77">
        <f t="shared" si="64"/>
        <v>0</v>
      </c>
      <c r="AG77">
        <f t="shared" si="65"/>
        <v>-2.1022521321161056E-3</v>
      </c>
      <c r="AH77">
        <f t="shared" si="66"/>
        <v>-9.9385221011972789</v>
      </c>
      <c r="AI77">
        <f t="shared" si="88"/>
        <v>-9.9406243533293956</v>
      </c>
      <c r="AJ77">
        <f t="shared" si="67"/>
        <v>-0.11972158647006315</v>
      </c>
      <c r="AK77">
        <f t="shared" si="80"/>
        <v>-8.4977505397609523E-2</v>
      </c>
      <c r="AL77">
        <f t="shared" si="89"/>
        <v>-10.14532344519707</v>
      </c>
      <c r="AN77">
        <f t="shared" si="68"/>
        <v>0</v>
      </c>
      <c r="AO77">
        <f t="shared" si="69"/>
        <v>0</v>
      </c>
      <c r="AP77">
        <f t="shared" si="70"/>
        <v>-1.2258729607190392E-6</v>
      </c>
      <c r="AQ77">
        <f t="shared" si="71"/>
        <v>-5.7953873977536008E-3</v>
      </c>
      <c r="AR77">
        <f t="shared" si="72"/>
        <v>-5.7966132707143198E-3</v>
      </c>
      <c r="AS77">
        <f t="shared" si="73"/>
        <v>-6.981248986547879E-5</v>
      </c>
      <c r="AT77">
        <f t="shared" si="74"/>
        <v>-4.9552394094340924E-5</v>
      </c>
      <c r="AU77">
        <f t="shared" si="75"/>
        <v>-5.9159781546741404E-3</v>
      </c>
      <c r="AW77">
        <v>74</v>
      </c>
      <c r="AX77">
        <f>IF(Z77&gt;0, (R77*SUMPRODUCT(K77:$K$98, X77:$X$98)-K77*$AZ$3)/Z77, 0)</f>
        <v>-6506.3721403595164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0.564431978</v>
      </c>
      <c r="Q78" s="5">
        <f t="shared" si="81"/>
        <v>12.5</v>
      </c>
      <c r="R78">
        <f t="shared" si="61"/>
        <v>50000</v>
      </c>
      <c r="S78">
        <f t="shared" si="62"/>
        <v>-13716.904391903949</v>
      </c>
      <c r="U78">
        <f t="shared" si="77"/>
        <v>0.564431978</v>
      </c>
      <c r="V78">
        <f t="shared" si="78"/>
        <v>0.01</v>
      </c>
      <c r="W78">
        <f t="shared" si="83"/>
        <v>1.6818017056928846E-4</v>
      </c>
      <c r="X78">
        <f t="shared" si="84"/>
        <v>9.4926266334800872E-5</v>
      </c>
      <c r="Y78">
        <f t="shared" si="85"/>
        <v>1.6818017056928847E-6</v>
      </c>
      <c r="Z78">
        <f t="shared" si="86"/>
        <v>7.1572102528794711E-5</v>
      </c>
      <c r="AB78">
        <f t="shared" si="87"/>
        <v>-1.0942427763529299</v>
      </c>
      <c r="AC78">
        <f t="shared" si="79"/>
        <v>-0.98174768751502384</v>
      </c>
      <c r="AE78">
        <f t="shared" si="63"/>
        <v>0</v>
      </c>
      <c r="AF78">
        <f t="shared" si="64"/>
        <v>0</v>
      </c>
      <c r="AG78">
        <f t="shared" si="65"/>
        <v>-8.9465128160993394E-4</v>
      </c>
      <c r="AH78">
        <f t="shared" si="66"/>
        <v>-4.7463133167400438</v>
      </c>
      <c r="AI78">
        <f t="shared" si="88"/>
        <v>-4.7472079680216535</v>
      </c>
      <c r="AJ78">
        <f t="shared" si="67"/>
        <v>-0.11249508883790604</v>
      </c>
      <c r="AK78">
        <f t="shared" si="80"/>
        <v>-7.6596994344705099E-2</v>
      </c>
      <c r="AL78">
        <f t="shared" si="89"/>
        <v>-4.9363000512042641</v>
      </c>
      <c r="AN78">
        <f t="shared" si="68"/>
        <v>0</v>
      </c>
      <c r="AO78">
        <f t="shared" si="69"/>
        <v>0</v>
      </c>
      <c r="AP78">
        <f t="shared" si="70"/>
        <v>-4.6579672421114766E-7</v>
      </c>
      <c r="AQ78">
        <f t="shared" si="71"/>
        <v>-2.4711496428405848E-3</v>
      </c>
      <c r="AR78">
        <f t="shared" si="72"/>
        <v>-2.4716154395647959E-3</v>
      </c>
      <c r="AS78">
        <f t="shared" si="73"/>
        <v>-5.8570132237719076E-5</v>
      </c>
      <c r="AT78">
        <f t="shared" si="74"/>
        <v>-3.9879928396211974E-5</v>
      </c>
      <c r="AU78">
        <f t="shared" si="75"/>
        <v>-2.5700655001987265E-3</v>
      </c>
      <c r="AW78">
        <v>75</v>
      </c>
      <c r="AX78">
        <f>IF(Z78&gt;0, (R78*SUMPRODUCT(K78:$K$98, X78:$X$98)-K78*$AZ$3)/Z78, 0)</f>
        <v>-13716.904391903949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0.59247427200000002</v>
      </c>
      <c r="Q79" s="5">
        <f t="shared" si="81"/>
        <v>12.5</v>
      </c>
      <c r="R79">
        <f t="shared" si="61"/>
        <v>50000</v>
      </c>
      <c r="S79">
        <f t="shared" si="62"/>
        <v>-30880.429982256988</v>
      </c>
      <c r="U79">
        <f t="shared" si="77"/>
        <v>0.59247427200000002</v>
      </c>
      <c r="V79">
        <f t="shared" si="78"/>
        <v>0.01</v>
      </c>
      <c r="W79">
        <f t="shared" si="83"/>
        <v>7.1572102528794711E-5</v>
      </c>
      <c r="X79">
        <f t="shared" si="84"/>
        <v>4.2404629341257008E-5</v>
      </c>
      <c r="Y79">
        <f t="shared" si="85"/>
        <v>7.1572102528794717E-7</v>
      </c>
      <c r="Z79">
        <f t="shared" si="86"/>
        <v>2.8451752162249757E-5</v>
      </c>
      <c r="AB79">
        <f t="shared" si="87"/>
        <v>-0.98174768751502384</v>
      </c>
      <c r="AC79">
        <f t="shared" si="79"/>
        <v>-0.87860234051888253</v>
      </c>
      <c r="AE79">
        <f t="shared" si="63"/>
        <v>0</v>
      </c>
      <c r="AF79">
        <f t="shared" si="64"/>
        <v>0</v>
      </c>
      <c r="AG79">
        <f t="shared" si="65"/>
        <v>-3.5564690202812194E-4</v>
      </c>
      <c r="AH79">
        <f t="shared" si="66"/>
        <v>-2.1202314670628506</v>
      </c>
      <c r="AI79">
        <f t="shared" si="88"/>
        <v>-2.1205871139648789</v>
      </c>
      <c r="AJ79">
        <f t="shared" si="67"/>
        <v>-0.10314534699614131</v>
      </c>
      <c r="AK79">
        <f t="shared" si="80"/>
        <v>-6.8722338126051677E-2</v>
      </c>
      <c r="AL79">
        <f t="shared" si="89"/>
        <v>-2.2924547990870718</v>
      </c>
      <c r="AN79">
        <f t="shared" si="68"/>
        <v>0</v>
      </c>
      <c r="AO79">
        <f t="shared" si="69"/>
        <v>0</v>
      </c>
      <c r="AP79">
        <f t="shared" si="70"/>
        <v>-1.6532694811790326E-7</v>
      </c>
      <c r="AQ79">
        <f t="shared" si="71"/>
        <v>-9.8561633956065881E-4</v>
      </c>
      <c r="AR79">
        <f t="shared" si="72"/>
        <v>-9.857816665087768E-4</v>
      </c>
      <c r="AS79">
        <f t="shared" si="73"/>
        <v>-4.7948415504785644E-5</v>
      </c>
      <c r="AT79">
        <f t="shared" si="74"/>
        <v>-3.1946445660331815E-5</v>
      </c>
      <c r="AU79">
        <f t="shared" si="75"/>
        <v>-1.0656765276738944E-3</v>
      </c>
      <c r="AW79">
        <v>76</v>
      </c>
      <c r="AX79">
        <f>IF(Z79&gt;0, (R79*SUMPRODUCT(K79:$K$98, X79:$X$98)-K79*$AZ$3)/Z79, 0)</f>
        <v>-30880.429982256988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0.62503115200000003</v>
      </c>
      <c r="Q80" s="5">
        <f t="shared" si="81"/>
        <v>12.5</v>
      </c>
      <c r="R80">
        <f t="shared" si="61"/>
        <v>50000</v>
      </c>
      <c r="S80">
        <f t="shared" si="62"/>
        <v>-75624.737158839664</v>
      </c>
      <c r="U80">
        <f t="shared" si="77"/>
        <v>0.62503115200000003</v>
      </c>
      <c r="V80">
        <f t="shared" si="78"/>
        <v>0.01</v>
      </c>
      <c r="W80">
        <f t="shared" si="83"/>
        <v>2.8451752162249757E-5</v>
      </c>
      <c r="X80">
        <f t="shared" si="84"/>
        <v>1.7783231430389459E-5</v>
      </c>
      <c r="Y80">
        <f t="shared" si="85"/>
        <v>2.8451752162249755E-7</v>
      </c>
      <c r="Z80">
        <f t="shared" si="86"/>
        <v>1.03840032102378E-5</v>
      </c>
      <c r="AB80">
        <f t="shared" si="87"/>
        <v>-0.87860234051888253</v>
      </c>
      <c r="AC80">
        <f t="shared" si="79"/>
        <v>-0.78528751343078085</v>
      </c>
      <c r="AE80">
        <f t="shared" si="63"/>
        <v>0</v>
      </c>
      <c r="AF80">
        <f t="shared" si="64"/>
        <v>0</v>
      </c>
      <c r="AG80">
        <f t="shared" si="65"/>
        <v>-1.2980004012797249E-4</v>
      </c>
      <c r="AH80">
        <f t="shared" si="66"/>
        <v>-0.88916157151947295</v>
      </c>
      <c r="AI80">
        <f t="shared" si="88"/>
        <v>-0.88929137155960092</v>
      </c>
      <c r="AJ80">
        <f t="shared" si="67"/>
        <v>-9.3314827088101682E-2</v>
      </c>
      <c r="AK80">
        <f t="shared" si="80"/>
        <v>-6.1502163836321781E-2</v>
      </c>
      <c r="AL80">
        <f t="shared" si="89"/>
        <v>-1.0441083624840244</v>
      </c>
      <c r="AN80">
        <f t="shared" si="68"/>
        <v>0</v>
      </c>
      <c r="AO80">
        <f t="shared" si="69"/>
        <v>0</v>
      </c>
      <c r="AP80">
        <f t="shared" si="70"/>
        <v>-5.387427303388116E-8</v>
      </c>
      <c r="AQ80">
        <f t="shared" si="71"/>
        <v>-3.6905176013849042E-4</v>
      </c>
      <c r="AR80">
        <f t="shared" si="72"/>
        <v>-3.6910563441152434E-4</v>
      </c>
      <c r="AS80">
        <f t="shared" si="73"/>
        <v>-3.873086994193002E-5</v>
      </c>
      <c r="AT80">
        <f t="shared" si="74"/>
        <v>-2.552683622767573E-5</v>
      </c>
      <c r="AU80">
        <f t="shared" si="75"/>
        <v>-4.3336334058113006E-4</v>
      </c>
      <c r="AW80">
        <v>77</v>
      </c>
      <c r="AX80">
        <f>IF(Z80&gt;0, (R80*SUMPRODUCT(K80:$K$98, X80:$X$98)-K80*$AZ$3)/Z80, 0)</f>
        <v>-75624.737158839664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0.65741117999999998</v>
      </c>
      <c r="Q81" s="5">
        <f t="shared" si="81"/>
        <v>12.5</v>
      </c>
      <c r="R81">
        <f t="shared" si="61"/>
        <v>50000</v>
      </c>
      <c r="S81">
        <f t="shared" si="62"/>
        <v>-203109.52492899806</v>
      </c>
      <c r="U81">
        <f t="shared" si="77"/>
        <v>0.65741117999999998</v>
      </c>
      <c r="V81">
        <f t="shared" si="78"/>
        <v>0.01</v>
      </c>
      <c r="W81">
        <f t="shared" si="83"/>
        <v>1.03840032102378E-5</v>
      </c>
      <c r="X81">
        <f t="shared" si="84"/>
        <v>6.8265598035662203E-6</v>
      </c>
      <c r="Y81">
        <f t="shared" si="85"/>
        <v>1.0384003210237801E-7</v>
      </c>
      <c r="Z81">
        <f t="shared" si="86"/>
        <v>3.4536033745692015E-6</v>
      </c>
      <c r="AB81">
        <f t="shared" si="87"/>
        <v>-0.78528751343078085</v>
      </c>
      <c r="AC81">
        <f t="shared" si="79"/>
        <v>-0.70145974070193506</v>
      </c>
      <c r="AE81">
        <f t="shared" si="63"/>
        <v>0</v>
      </c>
      <c r="AF81">
        <f t="shared" si="64"/>
        <v>0</v>
      </c>
      <c r="AG81">
        <f t="shared" si="65"/>
        <v>-4.3170042182115021E-5</v>
      </c>
      <c r="AH81">
        <f t="shared" si="66"/>
        <v>-0.341327990178311</v>
      </c>
      <c r="AI81">
        <f t="shared" si="88"/>
        <v>-0.34137116022049313</v>
      </c>
      <c r="AJ81">
        <f t="shared" si="67"/>
        <v>-8.3827772728845784E-2</v>
      </c>
      <c r="AK81">
        <f t="shared" si="80"/>
        <v>-5.4970125940154664E-2</v>
      </c>
      <c r="AL81">
        <f t="shared" si="89"/>
        <v>-0.48016905888949357</v>
      </c>
      <c r="AN81">
        <f t="shared" si="68"/>
        <v>0</v>
      </c>
      <c r="AO81">
        <f t="shared" si="69"/>
        <v>0</v>
      </c>
      <c r="AP81">
        <f t="shared" si="70"/>
        <v>-1.5998197229193175E-8</v>
      </c>
      <c r="AQ81">
        <f t="shared" si="71"/>
        <v>-1.2649124788159283E-4</v>
      </c>
      <c r="AR81">
        <f t="shared" si="72"/>
        <v>-1.2650724607882205E-4</v>
      </c>
      <c r="AS81">
        <f t="shared" si="73"/>
        <v>-3.1065367871140493E-5</v>
      </c>
      <c r="AT81">
        <f t="shared" si="74"/>
        <v>-2.0371138689054133E-5</v>
      </c>
      <c r="AU81">
        <f t="shared" si="75"/>
        <v>-1.7794375263901666E-4</v>
      </c>
      <c r="AW81">
        <v>78</v>
      </c>
      <c r="AX81">
        <f>IF(Z81&gt;0, (R81*SUMPRODUCT(K81:$K$98, X81:$X$98)-K81*$AZ$3)/Z81, 0)</f>
        <v>-203109.52492899806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0.68957421399999996</v>
      </c>
      <c r="Q82" s="5">
        <f t="shared" si="81"/>
        <v>12.5</v>
      </c>
      <c r="R82">
        <f t="shared" si="61"/>
        <v>50000</v>
      </c>
      <c r="S82">
        <f t="shared" si="62"/>
        <v>-603739.17898575705</v>
      </c>
      <c r="U82">
        <f t="shared" si="77"/>
        <v>0.68957421399999996</v>
      </c>
      <c r="V82">
        <f t="shared" si="78"/>
        <v>0.01</v>
      </c>
      <c r="W82">
        <f t="shared" si="83"/>
        <v>3.4536033745692015E-6</v>
      </c>
      <c r="X82">
        <f t="shared" si="84"/>
        <v>2.3815158324863047E-6</v>
      </c>
      <c r="Y82">
        <f t="shared" si="85"/>
        <v>3.4536033745692013E-8</v>
      </c>
      <c r="Z82">
        <f t="shared" si="86"/>
        <v>1.0375515083372048E-6</v>
      </c>
      <c r="AB82">
        <f t="shared" si="87"/>
        <v>-0.70145974070193506</v>
      </c>
      <c r="AC82">
        <f t="shared" si="79"/>
        <v>-0.62641049579893782</v>
      </c>
      <c r="AE82">
        <f t="shared" si="63"/>
        <v>0</v>
      </c>
      <c r="AF82">
        <f t="shared" si="64"/>
        <v>0</v>
      </c>
      <c r="AG82">
        <f t="shared" si="65"/>
        <v>-1.2969393854215059E-5</v>
      </c>
      <c r="AH82">
        <f t="shared" si="66"/>
        <v>-0.11907579162431524</v>
      </c>
      <c r="AI82">
        <f t="shared" si="88"/>
        <v>-0.11908876101816945</v>
      </c>
      <c r="AJ82">
        <f t="shared" si="67"/>
        <v>-7.5049244902997247E-2</v>
      </c>
      <c r="AK82">
        <f t="shared" si="80"/>
        <v>-4.9102181849135458E-2</v>
      </c>
      <c r="AL82">
        <f t="shared" si="89"/>
        <v>-0.24324018777030215</v>
      </c>
      <c r="AN82">
        <f t="shared" si="68"/>
        <v>0</v>
      </c>
      <c r="AO82">
        <f t="shared" si="69"/>
        <v>0</v>
      </c>
      <c r="AP82">
        <f t="shared" si="70"/>
        <v>-4.2913133724673041E-9</v>
      </c>
      <c r="AQ82">
        <f t="shared" si="71"/>
        <v>-3.9399800999063782E-5</v>
      </c>
      <c r="AR82">
        <f t="shared" si="72"/>
        <v>-3.940409231243625E-5</v>
      </c>
      <c r="AS82">
        <f t="shared" si="73"/>
        <v>-2.4832296086153336E-5</v>
      </c>
      <c r="AT82">
        <f t="shared" si="74"/>
        <v>-1.6246931194709192E-5</v>
      </c>
      <c r="AU82">
        <f t="shared" si="75"/>
        <v>-8.0483319593298774E-5</v>
      </c>
      <c r="AW82">
        <v>79</v>
      </c>
      <c r="AX82">
        <f>IF(Z82&gt;0, (R82*SUMPRODUCT(K82:$K$98, X82:$X$98)-K82*$AZ$3)/Z82, 0)</f>
        <v>-603739.17898575705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0.72148010799999995</v>
      </c>
      <c r="Q83" s="5">
        <f t="shared" si="81"/>
        <v>12.5</v>
      </c>
      <c r="R83">
        <f t="shared" si="61"/>
        <v>50000</v>
      </c>
      <c r="S83">
        <f t="shared" si="62"/>
        <v>-2007617.5167311141</v>
      </c>
      <c r="U83">
        <f t="shared" si="77"/>
        <v>0.72148010799999995</v>
      </c>
      <c r="V83">
        <f t="shared" si="78"/>
        <v>0.01</v>
      </c>
      <c r="W83">
        <f t="shared" si="83"/>
        <v>1.0375515083372048E-6</v>
      </c>
      <c r="X83">
        <f t="shared" si="84"/>
        <v>7.4857277429068936E-7</v>
      </c>
      <c r="Y83">
        <f t="shared" si="85"/>
        <v>1.0375515083372047E-8</v>
      </c>
      <c r="Z83">
        <f t="shared" si="86"/>
        <v>2.7860321896314337E-7</v>
      </c>
      <c r="AB83">
        <f t="shared" si="87"/>
        <v>-0.62641049579893782</v>
      </c>
      <c r="AC83">
        <f t="shared" si="79"/>
        <v>-0.55932870260808076</v>
      </c>
      <c r="AE83">
        <f t="shared" si="63"/>
        <v>0</v>
      </c>
      <c r="AF83">
        <f t="shared" si="64"/>
        <v>0</v>
      </c>
      <c r="AG83">
        <f t="shared" si="65"/>
        <v>-3.482540237039292E-6</v>
      </c>
      <c r="AH83">
        <f t="shared" si="66"/>
        <v>-3.7428638714534467E-2</v>
      </c>
      <c r="AI83">
        <f t="shared" si="88"/>
        <v>-3.7432121254771508E-2</v>
      </c>
      <c r="AJ83">
        <f t="shared" si="67"/>
        <v>-6.7081793190857053E-2</v>
      </c>
      <c r="AK83">
        <f t="shared" si="80"/>
        <v>-4.3848734705925652E-2</v>
      </c>
      <c r="AL83">
        <f t="shared" si="89"/>
        <v>-0.14836264915155423</v>
      </c>
      <c r="AN83">
        <f t="shared" si="68"/>
        <v>0</v>
      </c>
      <c r="AO83">
        <f t="shared" si="69"/>
        <v>0</v>
      </c>
      <c r="AP83">
        <f t="shared" si="70"/>
        <v>-1.0288419672438181E-9</v>
      </c>
      <c r="AQ83">
        <f t="shared" si="71"/>
        <v>-1.1057490126534122E-5</v>
      </c>
      <c r="AR83">
        <f t="shared" si="72"/>
        <v>-1.1058518968501367E-5</v>
      </c>
      <c r="AS83">
        <f t="shared" si="73"/>
        <v>-1.9817879873629051E-5</v>
      </c>
      <c r="AT83">
        <f t="shared" si="74"/>
        <v>-1.2954170061320051E-5</v>
      </c>
      <c r="AU83">
        <f t="shared" si="75"/>
        <v>-4.383056890345047E-5</v>
      </c>
      <c r="AW83">
        <v>80</v>
      </c>
      <c r="AX83">
        <f>IF(Z83&gt;0, (R83*SUMPRODUCT(K83:$K$98, X83:$X$98)-K83*$AZ$3)/Z83, 0)</f>
        <v>-2007617.5167311141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0.75308980400000003</v>
      </c>
      <c r="Q84" s="5">
        <f t="shared" si="81"/>
        <v>12.5</v>
      </c>
      <c r="R84">
        <f t="shared" si="61"/>
        <v>50000</v>
      </c>
      <c r="S84">
        <f t="shared" si="62"/>
        <v>-7566367.9956730334</v>
      </c>
      <c r="U84">
        <f t="shared" si="77"/>
        <v>0.75308980400000003</v>
      </c>
      <c r="V84">
        <f t="shared" si="78"/>
        <v>0.01</v>
      </c>
      <c r="W84">
        <f t="shared" si="83"/>
        <v>2.7860321896314337E-7</v>
      </c>
      <c r="X84">
        <f t="shared" si="84"/>
        <v>2.0981324356272272E-7</v>
      </c>
      <c r="Y84">
        <f t="shared" si="85"/>
        <v>2.7860321896314337E-9</v>
      </c>
      <c r="Z84">
        <f t="shared" si="86"/>
        <v>6.600394321078921E-8</v>
      </c>
      <c r="AB84">
        <f t="shared" si="87"/>
        <v>-0.55932870260808076</v>
      </c>
      <c r="AC84">
        <f t="shared" si="79"/>
        <v>-0.49941012349833586</v>
      </c>
      <c r="AE84">
        <f t="shared" si="63"/>
        <v>0</v>
      </c>
      <c r="AF84">
        <f t="shared" si="64"/>
        <v>0</v>
      </c>
      <c r="AG84">
        <f t="shared" si="65"/>
        <v>-8.2504929013486513E-7</v>
      </c>
      <c r="AH84">
        <f t="shared" si="66"/>
        <v>-1.0490662178136136E-2</v>
      </c>
      <c r="AI84">
        <f t="shared" si="88"/>
        <v>-1.0491487227426271E-2</v>
      </c>
      <c r="AJ84">
        <f t="shared" si="67"/>
        <v>-5.9918579109744907E-2</v>
      </c>
      <c r="AK84">
        <f t="shared" si="80"/>
        <v>-3.915300918256566E-2</v>
      </c>
      <c r="AL84">
        <f t="shared" si="89"/>
        <v>-0.10956307551973683</v>
      </c>
      <c r="AN84">
        <f t="shared" si="68"/>
        <v>0</v>
      </c>
      <c r="AO84">
        <f t="shared" si="69"/>
        <v>0</v>
      </c>
      <c r="AP84">
        <f t="shared" si="70"/>
        <v>-2.1762781438639154E-10</v>
      </c>
      <c r="AQ84">
        <f t="shared" si="71"/>
        <v>-2.7671799837807906E-6</v>
      </c>
      <c r="AR84">
        <f t="shared" si="72"/>
        <v>-2.7673976115951773E-6</v>
      </c>
      <c r="AS84">
        <f t="shared" si="73"/>
        <v>-1.5805055005453472E-5</v>
      </c>
      <c r="AT84">
        <f t="shared" si="74"/>
        <v>-1.0327605776933945E-5</v>
      </c>
      <c r="AU84">
        <f t="shared" si="75"/>
        <v>-2.8900058393982589E-5</v>
      </c>
      <c r="AW84">
        <v>81</v>
      </c>
      <c r="AX84">
        <f>IF(Z84&gt;0, (R84*SUMPRODUCT(K84:$K$98, X84:$X$98)-K84*$AZ$3)/Z84, 0)</f>
        <v>-7566367.9956730334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0.78453892300000005</v>
      </c>
      <c r="Q85" s="5">
        <f t="shared" si="81"/>
        <v>12.5</v>
      </c>
      <c r="R85">
        <f t="shared" si="61"/>
        <v>50000</v>
      </c>
      <c r="S85">
        <f t="shared" si="62"/>
        <v>-32880787.095887031</v>
      </c>
      <c r="U85">
        <f t="shared" si="77"/>
        <v>0.78453892300000005</v>
      </c>
      <c r="V85">
        <f t="shared" si="78"/>
        <v>0.01</v>
      </c>
      <c r="W85">
        <f t="shared" si="83"/>
        <v>6.600394321078921E-8</v>
      </c>
      <c r="X85">
        <f t="shared" si="84"/>
        <v>5.1782662520345733E-8</v>
      </c>
      <c r="Y85">
        <f t="shared" si="85"/>
        <v>6.6003943210789212E-10</v>
      </c>
      <c r="Z85">
        <f t="shared" si="86"/>
        <v>1.3561241258335585E-8</v>
      </c>
      <c r="AB85">
        <f t="shared" si="87"/>
        <v>-0.49941012349833586</v>
      </c>
      <c r="AC85">
        <f t="shared" si="79"/>
        <v>-0.4459042865712915</v>
      </c>
      <c r="AE85">
        <f t="shared" si="63"/>
        <v>0</v>
      </c>
      <c r="AF85">
        <f t="shared" si="64"/>
        <v>0</v>
      </c>
      <c r="AG85">
        <f t="shared" si="65"/>
        <v>-1.6951551572919482E-7</v>
      </c>
      <c r="AH85">
        <f t="shared" si="66"/>
        <v>-2.5891331260172864E-3</v>
      </c>
      <c r="AI85">
        <f t="shared" si="88"/>
        <v>-2.5893026415330154E-3</v>
      </c>
      <c r="AJ85">
        <f t="shared" si="67"/>
        <v>-5.3505836927044359E-2</v>
      </c>
      <c r="AK85">
        <f t="shared" si="80"/>
        <v>-3.4958708644883513E-2</v>
      </c>
      <c r="AL85">
        <f t="shared" si="89"/>
        <v>-9.1053848213460881E-2</v>
      </c>
      <c r="AN85">
        <f t="shared" si="68"/>
        <v>0</v>
      </c>
      <c r="AO85">
        <f t="shared" si="69"/>
        <v>0</v>
      </c>
      <c r="AP85">
        <f t="shared" si="70"/>
        <v>-3.9923254579450075E-11</v>
      </c>
      <c r="AQ85">
        <f t="shared" si="71"/>
        <v>-6.0977675397694115E-7</v>
      </c>
      <c r="AR85">
        <f t="shared" si="72"/>
        <v>-6.0981667723152058E-7</v>
      </c>
      <c r="AS85">
        <f t="shared" si="73"/>
        <v>-1.2601366547103854E-5</v>
      </c>
      <c r="AT85">
        <f t="shared" si="74"/>
        <v>-8.2332606487073216E-6</v>
      </c>
      <c r="AU85">
        <f t="shared" si="75"/>
        <v>-2.1444443873042695E-5</v>
      </c>
      <c r="AW85">
        <v>82</v>
      </c>
      <c r="AX85">
        <f>IF(Z85&gt;0, (R85*SUMPRODUCT(K85:$K$98, X85:$X$98)-K85*$AZ$3)/Z85, 0)</f>
        <v>-32880787.095887031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0.81598695700000001</v>
      </c>
      <c r="Q86" s="5">
        <f t="shared" si="81"/>
        <v>12.5</v>
      </c>
      <c r="R86">
        <f t="shared" si="61"/>
        <v>50000</v>
      </c>
      <c r="S86">
        <f t="shared" si="62"/>
        <v>-168710828.6419296</v>
      </c>
      <c r="U86">
        <f t="shared" si="77"/>
        <v>0.81598695700000001</v>
      </c>
      <c r="V86">
        <f t="shared" si="78"/>
        <v>0.01</v>
      </c>
      <c r="W86">
        <f t="shared" si="83"/>
        <v>1.3561241258335585E-8</v>
      </c>
      <c r="X86">
        <f t="shared" si="84"/>
        <v>1.1065795987532104E-8</v>
      </c>
      <c r="Y86">
        <f t="shared" si="85"/>
        <v>1.3561241258335585E-10</v>
      </c>
      <c r="Z86">
        <f t="shared" si="86"/>
        <v>2.3598328582201249E-9</v>
      </c>
      <c r="AB86">
        <f t="shared" si="87"/>
        <v>-0.4459042865712915</v>
      </c>
      <c r="AC86">
        <f t="shared" si="79"/>
        <v>-0.39812935696677043</v>
      </c>
      <c r="AE86">
        <f t="shared" si="63"/>
        <v>0</v>
      </c>
      <c r="AF86">
        <f t="shared" si="64"/>
        <v>0</v>
      </c>
      <c r="AG86">
        <f t="shared" si="65"/>
        <v>-2.9497910727751562E-8</v>
      </c>
      <c r="AH86">
        <f t="shared" si="66"/>
        <v>-5.5328979937660516E-4</v>
      </c>
      <c r="AI86">
        <f t="shared" si="88"/>
        <v>-5.5331929728733291E-4</v>
      </c>
      <c r="AJ86">
        <f t="shared" si="67"/>
        <v>-4.7774929604521066E-2</v>
      </c>
      <c r="AK86">
        <f t="shared" si="80"/>
        <v>-3.1213300059990408E-2</v>
      </c>
      <c r="AL86">
        <f t="shared" si="89"/>
        <v>-7.9541548961798797E-2</v>
      </c>
      <c r="AN86">
        <f t="shared" si="68"/>
        <v>0</v>
      </c>
      <c r="AO86">
        <f t="shared" si="69"/>
        <v>0</v>
      </c>
      <c r="AP86">
        <f t="shared" si="70"/>
        <v>-6.2028276927087454E-12</v>
      </c>
      <c r="AQ86">
        <f t="shared" si="71"/>
        <v>-1.1634591077793492E-7</v>
      </c>
      <c r="AR86">
        <f t="shared" si="72"/>
        <v>-1.1635211360562763E-7</v>
      </c>
      <c r="AS86">
        <f t="shared" si="73"/>
        <v>-1.004612357475672E-5</v>
      </c>
      <c r="AT86">
        <f t="shared" si="74"/>
        <v>-6.5635401700089741E-6</v>
      </c>
      <c r="AU86">
        <f t="shared" si="75"/>
        <v>-1.672601585837132E-5</v>
      </c>
      <c r="AW86">
        <v>83</v>
      </c>
      <c r="AX86">
        <f>IF(Z86&gt;0, (R86*SUMPRODUCT(K86:$K$98, X86:$X$98)-K86*$AZ$3)/Z86, 0)</f>
        <v>-168710828.6419296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0.84743607600000004</v>
      </c>
      <c r="Q87" s="5">
        <f t="shared" si="81"/>
        <v>12.5</v>
      </c>
      <c r="R87">
        <f t="shared" si="61"/>
        <v>50000</v>
      </c>
      <c r="S87">
        <f t="shared" si="62"/>
        <v>-1056611709.6559432</v>
      </c>
      <c r="U87">
        <f t="shared" si="77"/>
        <v>0.84743607600000004</v>
      </c>
      <c r="V87">
        <f t="shared" si="78"/>
        <v>0.01</v>
      </c>
      <c r="W87">
        <f t="shared" si="83"/>
        <v>2.3598328582201249E-9</v>
      </c>
      <c r="X87">
        <f t="shared" si="84"/>
        <v>1.9998074973859273E-9</v>
      </c>
      <c r="Y87">
        <f t="shared" si="85"/>
        <v>2.359832858220125E-11</v>
      </c>
      <c r="Z87">
        <f t="shared" si="86"/>
        <v>3.3642703225199637E-10</v>
      </c>
      <c r="AB87">
        <f t="shared" si="87"/>
        <v>-0.39812935696677043</v>
      </c>
      <c r="AC87">
        <f t="shared" si="79"/>
        <v>-0.35547274172225701</v>
      </c>
      <c r="AE87">
        <f t="shared" si="63"/>
        <v>0</v>
      </c>
      <c r="AF87">
        <f t="shared" si="64"/>
        <v>0</v>
      </c>
      <c r="AG87">
        <f t="shared" si="65"/>
        <v>-4.2053379031499547E-9</v>
      </c>
      <c r="AH87">
        <f t="shared" si="66"/>
        <v>-9.9990374869296368E-5</v>
      </c>
      <c r="AI87">
        <f t="shared" si="88"/>
        <v>-9.9994580207199524E-5</v>
      </c>
      <c r="AJ87">
        <f t="shared" si="67"/>
        <v>-4.2656615244513418E-2</v>
      </c>
      <c r="AK87">
        <f t="shared" si="80"/>
        <v>-2.7869054987673933E-2</v>
      </c>
      <c r="AL87">
        <f t="shared" si="89"/>
        <v>-7.0625664812394545E-2</v>
      </c>
      <c r="AN87">
        <f t="shared" si="68"/>
        <v>0</v>
      </c>
      <c r="AO87">
        <f t="shared" si="69"/>
        <v>0</v>
      </c>
      <c r="AP87">
        <f t="shared" si="70"/>
        <v>-7.895530855075215E-13</v>
      </c>
      <c r="AQ87">
        <f t="shared" si="71"/>
        <v>-1.8773214142904405E-8</v>
      </c>
      <c r="AR87">
        <f t="shared" si="72"/>
        <v>-1.8774003695989914E-8</v>
      </c>
      <c r="AS87">
        <f t="shared" si="73"/>
        <v>-8.0087885823361363E-6</v>
      </c>
      <c r="AT87">
        <f t="shared" si="74"/>
        <v>-5.2324209998000037E-6</v>
      </c>
      <c r="AU87">
        <f t="shared" si="75"/>
        <v>-1.3259983585832129E-5</v>
      </c>
      <c r="AW87">
        <v>84</v>
      </c>
      <c r="AX87">
        <f>IF(Z87&gt;0, (R87*SUMPRODUCT(K87:$K$98, X87:$X$98)-K87*$AZ$3)/Z87, 0)</f>
        <v>-1056611709.6559432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0.87888519499999995</v>
      </c>
      <c r="Q88" s="5">
        <f t="shared" si="81"/>
        <v>12.5</v>
      </c>
      <c r="R88">
        <f t="shared" si="61"/>
        <v>50000</v>
      </c>
      <c r="S88">
        <f t="shared" si="62"/>
        <v>-8490347988.6179047</v>
      </c>
      <c r="U88">
        <f t="shared" si="77"/>
        <v>0.87888519499999995</v>
      </c>
      <c r="V88">
        <f t="shared" si="78"/>
        <v>0.01</v>
      </c>
      <c r="W88">
        <f t="shared" si="83"/>
        <v>3.3642703225199637E-10</v>
      </c>
      <c r="X88">
        <f t="shared" si="84"/>
        <v>2.956807378440671E-10</v>
      </c>
      <c r="Y88">
        <f t="shared" si="85"/>
        <v>3.3642703225199638E-12</v>
      </c>
      <c r="Z88">
        <f t="shared" si="86"/>
        <v>3.7382024085409309E-11</v>
      </c>
      <c r="AB88">
        <f t="shared" si="87"/>
        <v>-0.35547274172225701</v>
      </c>
      <c r="AC88">
        <f t="shared" si="79"/>
        <v>-0.31738639300402099</v>
      </c>
      <c r="AE88">
        <f t="shared" si="63"/>
        <v>0</v>
      </c>
      <c r="AF88">
        <f t="shared" si="64"/>
        <v>0</v>
      </c>
      <c r="AG88">
        <f t="shared" si="65"/>
        <v>-4.6727530106761639E-10</v>
      </c>
      <c r="AH88">
        <f t="shared" si="66"/>
        <v>-1.4784036892203355E-5</v>
      </c>
      <c r="AI88">
        <f t="shared" si="88"/>
        <v>-1.4784504167504423E-5</v>
      </c>
      <c r="AJ88">
        <f t="shared" si="67"/>
        <v>-3.8086348718236018E-2</v>
      </c>
      <c r="AK88">
        <f t="shared" si="80"/>
        <v>-2.4883091920557994E-2</v>
      </c>
      <c r="AL88">
        <f t="shared" si="89"/>
        <v>-6.2984225142961509E-2</v>
      </c>
      <c r="AN88">
        <f t="shared" si="68"/>
        <v>0</v>
      </c>
      <c r="AO88">
        <f t="shared" si="69"/>
        <v>0</v>
      </c>
      <c r="AP88">
        <f t="shared" si="70"/>
        <v>-7.833128315474699E-14</v>
      </c>
      <c r="AQ88">
        <f t="shared" si="71"/>
        <v>-2.4783089911397487E-9</v>
      </c>
      <c r="AR88">
        <f t="shared" si="72"/>
        <v>-2.4783873224229036E-9</v>
      </c>
      <c r="AS88">
        <f t="shared" si="73"/>
        <v>-6.3845714912864164E-6</v>
      </c>
      <c r="AT88">
        <f t="shared" si="74"/>
        <v>-4.1712551777111372E-6</v>
      </c>
      <c r="AU88">
        <f t="shared" si="75"/>
        <v>-1.0558305056319975E-5</v>
      </c>
      <c r="AW88">
        <v>85</v>
      </c>
      <c r="AX88">
        <f>IF(Z88&gt;0, (R88*SUMPRODUCT(K88:$K$98, X88:$X$98)-K88*$AZ$3)/Z88, 0)</f>
        <v>-8490347988.6179047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12.5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3.7382024085409309E-11</v>
      </c>
      <c r="X89">
        <f t="shared" si="84"/>
        <v>3.7382024085409309E-11</v>
      </c>
      <c r="Y89">
        <f t="shared" si="85"/>
        <v>3.7382024085409309E-13</v>
      </c>
      <c r="Z89">
        <f t="shared" si="86"/>
        <v>0</v>
      </c>
      <c r="AB89">
        <f t="shared" si="87"/>
        <v>-0.31738639300402099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-1.8691012042704654E-6</v>
      </c>
      <c r="AI89">
        <f t="shared" si="88"/>
        <v>-1.8691012042704654E-6</v>
      </c>
      <c r="AJ89">
        <f t="shared" si="67"/>
        <v>-0.31738639300402099</v>
      </c>
      <c r="AK89">
        <f t="shared" si="80"/>
        <v>-2.221704751028147E-2</v>
      </c>
      <c r="AL89">
        <f t="shared" si="89"/>
        <v>-0.33960530961550672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-2.797545826955249E-10</v>
      </c>
      <c r="AR89">
        <f t="shared" si="72"/>
        <v>-2.797545826955249E-10</v>
      </c>
      <c r="AS89">
        <f t="shared" si="73"/>
        <v>-4.7504275169911824E-5</v>
      </c>
      <c r="AT89">
        <f t="shared" si="74"/>
        <v>-3.325299261893828E-6</v>
      </c>
      <c r="AU89">
        <f t="shared" si="75"/>
        <v>-5.0829854186388347E-5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2431.9611900041218</v>
      </c>
      <c r="AO91" s="6">
        <f t="shared" ref="AO91:AU91" si="93">SUM(AO3:AO89)</f>
        <v>-243.19611900041218</v>
      </c>
      <c r="AP91" s="6">
        <f t="shared" si="93"/>
        <v>-224.00877390139263</v>
      </c>
      <c r="AQ91" s="6">
        <f t="shared" si="93"/>
        <v>-1893.3281527063307</v>
      </c>
      <c r="AR91" s="6">
        <f t="shared" si="93"/>
        <v>71.42814439598591</v>
      </c>
      <c r="AS91" s="6">
        <f t="shared" si="93"/>
        <v>-109.03707764088404</v>
      </c>
      <c r="AT91" s="6">
        <f t="shared" si="93"/>
        <v>37.608933244895972</v>
      </c>
      <c r="AU91" s="6">
        <f t="shared" si="93"/>
        <v>-1.8271558718070333E-12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234-3D3A-4D2D-874A-1B1A4BF0498D}">
  <sheetPr codeName="Sheet27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3379.875098916852</v>
      </c>
      <c r="K3">
        <v>1</v>
      </c>
      <c r="L3" s="2">
        <v>0</v>
      </c>
      <c r="O3">
        <f>$C$3</f>
        <v>3379.875098916852</v>
      </c>
      <c r="P3">
        <f>O3*C5</f>
        <v>337.98750989168525</v>
      </c>
      <c r="Q3" s="5">
        <f>B8</f>
        <v>100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3379.875098916852</v>
      </c>
      <c r="AF3">
        <f t="shared" ref="AF3:AF34" si="3">-$Z3*P3</f>
        <v>-337.98750989168525</v>
      </c>
      <c r="AG3">
        <f t="shared" ref="AG3:AG34" si="4">-$Z3*Q3</f>
        <v>-100</v>
      </c>
      <c r="AH3">
        <f t="shared" ref="AH3:AH34" si="5">-X3*R3</f>
        <v>0</v>
      </c>
      <c r="AI3">
        <f t="shared" ref="AI3:AI23" si="6">SUM(AE3:AH3)</f>
        <v>2941.8875890251666</v>
      </c>
      <c r="AJ3">
        <f t="shared" ref="AJ3:AJ34" si="7">AB3-AC3</f>
        <v>0</v>
      </c>
      <c r="AL3">
        <f t="shared" ref="AL3:AL23" si="8">SUM(AI3:AK3)</f>
        <v>2941.8875890251666</v>
      </c>
      <c r="AN3">
        <f t="shared" ref="AN3:AN34" si="9">AE3*$K3</f>
        <v>3379.875098916852</v>
      </c>
      <c r="AO3">
        <f t="shared" ref="AO3:AO34" si="10">AF3*$K3</f>
        <v>-337.98750989168525</v>
      </c>
      <c r="AP3">
        <f t="shared" ref="AP3:AP34" si="11">AG3*$K3</f>
        <v>-100</v>
      </c>
      <c r="AQ3">
        <f t="shared" ref="AQ3:AQ34" si="12">AH3*$K3</f>
        <v>0</v>
      </c>
      <c r="AR3">
        <f t="shared" ref="AR3:AR34" si="13">AI3*$K3</f>
        <v>2941.8875890251666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2941.8875890251666</v>
      </c>
      <c r="AW3">
        <v>0</v>
      </c>
      <c r="AX3">
        <f>IF(Z3&gt;0, (R3*SUMPRODUCT(K3:$K$98, X3:$X$98)-K3*$AZ$3)/Z3, 0)</f>
        <v>0</v>
      </c>
      <c r="AZ3">
        <f>C6*ABS(SUMPRODUCT(X4:X79, K4:K79))/1</f>
        <v>2638.1722445328901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50000</v>
      </c>
      <c r="S4">
        <f t="shared" si="1"/>
        <v>179.29151364110695</v>
      </c>
      <c r="U4">
        <f t="shared" ref="U4:U35" si="20">M4</f>
        <v>2.9979999999999998E-3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2.9979999999999998E-3</v>
      </c>
      <c r="Y4">
        <f t="shared" ref="Y4:Y23" si="24">V4*W4</f>
        <v>0.01</v>
      </c>
      <c r="Z4">
        <f t="shared" ref="Z4:Z23" si="25">MAX(0, W4-X4-Y4)</f>
        <v>0.98700200000000005</v>
      </c>
      <c r="AB4">
        <f t="shared" ref="AB4:AB23" si="26">AC3</f>
        <v>0</v>
      </c>
      <c r="AC4">
        <f t="shared" ref="AC4:AC67" si="27">S4*Z4</f>
        <v>176.96108254679984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-149.89999999999998</v>
      </c>
      <c r="AI4">
        <f t="shared" si="6"/>
        <v>-149.89999999999998</v>
      </c>
      <c r="AJ4">
        <f t="shared" si="7"/>
        <v>-176.96108254679984</v>
      </c>
      <c r="AK4">
        <f t="shared" ref="AK4:AK35" si="28">G4*SUM(AB4:AB4, AE4:AF4)</f>
        <v>0</v>
      </c>
      <c r="AL4">
        <f t="shared" si="8"/>
        <v>-326.86108254679982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-139.8451348073514</v>
      </c>
      <c r="AR4">
        <f t="shared" si="13"/>
        <v>-139.8451348073514</v>
      </c>
      <c r="AS4">
        <f t="shared" si="14"/>
        <v>-165.0910369874054</v>
      </c>
      <c r="AT4">
        <f t="shared" si="15"/>
        <v>0</v>
      </c>
      <c r="AU4">
        <f t="shared" si="16"/>
        <v>-304.93617179475677</v>
      </c>
      <c r="AW4">
        <v>1</v>
      </c>
      <c r="AX4">
        <f>IF(Z4&gt;0, (R4*SUMPRODUCT(K4:$K$98, X4:$X$98)-K4*$AZ$3)/Z4, 0)</f>
        <v>179.29151364110695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3.0469999999999998E-3</v>
      </c>
      <c r="Q5" s="5">
        <f t="shared" ref="Q5:Q36" si="30">$C$8</f>
        <v>12.5</v>
      </c>
      <c r="R5">
        <f t="shared" si="0"/>
        <v>50000</v>
      </c>
      <c r="S5">
        <f t="shared" si="1"/>
        <v>248.84380825703684</v>
      </c>
      <c r="U5">
        <f t="shared" si="20"/>
        <v>3.0469999999999998E-3</v>
      </c>
      <c r="V5">
        <f t="shared" si="21"/>
        <v>0.01</v>
      </c>
      <c r="W5">
        <f t="shared" si="22"/>
        <v>0.98700200000000005</v>
      </c>
      <c r="X5">
        <f t="shared" si="23"/>
        <v>3.007395094E-3</v>
      </c>
      <c r="Y5">
        <f t="shared" si="24"/>
        <v>9.8700200000000002E-3</v>
      </c>
      <c r="Z5">
        <f t="shared" si="25"/>
        <v>0.97412458490599996</v>
      </c>
      <c r="AB5">
        <f t="shared" si="26"/>
        <v>176.96108254679984</v>
      </c>
      <c r="AC5">
        <f t="shared" si="27"/>
        <v>242.40487142481425</v>
      </c>
      <c r="AE5">
        <f t="shared" si="2"/>
        <v>0</v>
      </c>
      <c r="AF5">
        <f t="shared" si="3"/>
        <v>0</v>
      </c>
      <c r="AG5">
        <f t="shared" si="4"/>
        <v>-12.176557311325</v>
      </c>
      <c r="AH5">
        <f t="shared" si="5"/>
        <v>-150.36975469999999</v>
      </c>
      <c r="AI5">
        <f t="shared" si="6"/>
        <v>-162.546312011325</v>
      </c>
      <c r="AJ5">
        <f t="shared" si="7"/>
        <v>-65.443788878014402</v>
      </c>
      <c r="AK5">
        <f t="shared" si="28"/>
        <v>7.2554043844187941</v>
      </c>
      <c r="AL5">
        <f t="shared" si="8"/>
        <v>-220.73469650492061</v>
      </c>
      <c r="AN5">
        <f t="shared" si="9"/>
        <v>0</v>
      </c>
      <c r="AO5">
        <f t="shared" si="10"/>
        <v>0</v>
      </c>
      <c r="AP5">
        <f t="shared" si="11"/>
        <v>-10.412271784560838</v>
      </c>
      <c r="AQ5">
        <f t="shared" si="12"/>
        <v>-128.58238285939399</v>
      </c>
      <c r="AR5">
        <f t="shared" si="13"/>
        <v>-138.99465464395485</v>
      </c>
      <c r="AS5">
        <f t="shared" si="14"/>
        <v>-55.961508576446448</v>
      </c>
      <c r="AT5">
        <f t="shared" si="15"/>
        <v>6.2041544605716057</v>
      </c>
      <c r="AU5">
        <f t="shared" si="16"/>
        <v>-188.75200875982969</v>
      </c>
      <c r="AW5">
        <v>2</v>
      </c>
      <c r="AX5">
        <f>IF(Z5&gt;0, (R5*SUMPRODUCT(K5:$K$98, X5:$X$98)-K5*$AZ$3)/Z5, 0)</f>
        <v>248.84380825703684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3.104E-3</v>
      </c>
      <c r="Q6" s="5">
        <f t="shared" si="30"/>
        <v>12.5</v>
      </c>
      <c r="R6">
        <f t="shared" si="0"/>
        <v>50000</v>
      </c>
      <c r="S6">
        <f t="shared" si="1"/>
        <v>348.08221433448711</v>
      </c>
      <c r="U6">
        <f t="shared" si="20"/>
        <v>3.104E-3</v>
      </c>
      <c r="V6">
        <f t="shared" si="21"/>
        <v>0.01</v>
      </c>
      <c r="W6">
        <f t="shared" si="22"/>
        <v>0.97412458490599996</v>
      </c>
      <c r="X6">
        <f t="shared" si="23"/>
        <v>3.0236827115482237E-3</v>
      </c>
      <c r="Y6">
        <f t="shared" si="24"/>
        <v>9.7412458490600002E-3</v>
      </c>
      <c r="Z6">
        <f t="shared" si="25"/>
        <v>0.96135965634539178</v>
      </c>
      <c r="AB6">
        <f t="shared" si="26"/>
        <v>242.40487142481425</v>
      </c>
      <c r="AC6">
        <f t="shared" si="27"/>
        <v>334.63219795254554</v>
      </c>
      <c r="AE6">
        <f t="shared" si="2"/>
        <v>0</v>
      </c>
      <c r="AF6">
        <f t="shared" si="3"/>
        <v>0</v>
      </c>
      <c r="AG6">
        <f t="shared" si="4"/>
        <v>-12.016995704317397</v>
      </c>
      <c r="AH6">
        <f t="shared" si="5"/>
        <v>-151.18413557741118</v>
      </c>
      <c r="AI6">
        <f t="shared" si="6"/>
        <v>-163.20113128172858</v>
      </c>
      <c r="AJ6">
        <f t="shared" si="7"/>
        <v>-92.227326527731293</v>
      </c>
      <c r="AK6">
        <f t="shared" si="28"/>
        <v>14.180684978351634</v>
      </c>
      <c r="AL6">
        <f t="shared" si="8"/>
        <v>-241.24777283110825</v>
      </c>
      <c r="AN6">
        <f t="shared" si="9"/>
        <v>0</v>
      </c>
      <c r="AO6">
        <f t="shared" si="10"/>
        <v>0</v>
      </c>
      <c r="AP6">
        <f t="shared" si="11"/>
        <v>-9.27003101046094</v>
      </c>
      <c r="AQ6">
        <f t="shared" si="12"/>
        <v>-116.6249584818289</v>
      </c>
      <c r="AR6">
        <f t="shared" si="13"/>
        <v>-125.89498949228984</v>
      </c>
      <c r="AS6">
        <f t="shared" si="14"/>
        <v>-71.145084675100151</v>
      </c>
      <c r="AT6">
        <f t="shared" si="15"/>
        <v>10.939122617117082</v>
      </c>
      <c r="AU6">
        <f t="shared" si="16"/>
        <v>-186.1009515502729</v>
      </c>
      <c r="AW6">
        <v>3</v>
      </c>
      <c r="AX6">
        <f>IF(Z6&gt;0, (R6*SUMPRODUCT(K6:$K$98, X6:$X$98)-K6*$AZ$3)/Z6, 0)</f>
        <v>348.08221433448711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3.1700000000000001E-3</v>
      </c>
      <c r="Q7" s="5">
        <f t="shared" si="30"/>
        <v>12.5</v>
      </c>
      <c r="R7">
        <f t="shared" si="0"/>
        <v>50000</v>
      </c>
      <c r="S7">
        <f t="shared" si="1"/>
        <v>423.21400189327272</v>
      </c>
      <c r="U7">
        <f t="shared" si="20"/>
        <v>3.1700000000000001E-3</v>
      </c>
      <c r="V7">
        <f t="shared" si="21"/>
        <v>0.01</v>
      </c>
      <c r="W7">
        <f t="shared" si="22"/>
        <v>0.96135965634539178</v>
      </c>
      <c r="X7">
        <f t="shared" si="23"/>
        <v>3.047510110614892E-3</v>
      </c>
      <c r="Y7">
        <f t="shared" si="24"/>
        <v>9.6135965634539175E-3</v>
      </c>
      <c r="Z7">
        <f t="shared" si="25"/>
        <v>0.94869854967132294</v>
      </c>
      <c r="AB7">
        <f t="shared" si="26"/>
        <v>334.63219795254554</v>
      </c>
      <c r="AC7">
        <f t="shared" si="27"/>
        <v>401.50250979674433</v>
      </c>
      <c r="AE7">
        <f t="shared" si="2"/>
        <v>0</v>
      </c>
      <c r="AF7">
        <f t="shared" si="3"/>
        <v>0</v>
      </c>
      <c r="AG7">
        <f t="shared" si="4"/>
        <v>-11.858731870891537</v>
      </c>
      <c r="AH7">
        <f t="shared" si="5"/>
        <v>-152.37550553074459</v>
      </c>
      <c r="AI7">
        <f t="shared" si="6"/>
        <v>-164.23423740163614</v>
      </c>
      <c r="AJ7">
        <f t="shared" si="7"/>
        <v>-66.870311844198795</v>
      </c>
      <c r="AK7">
        <f t="shared" si="28"/>
        <v>16.430440919469984</v>
      </c>
      <c r="AL7">
        <f t="shared" si="8"/>
        <v>-214.67410832636494</v>
      </c>
      <c r="AN7">
        <f t="shared" si="9"/>
        <v>0</v>
      </c>
      <c r="AO7">
        <f t="shared" si="10"/>
        <v>0</v>
      </c>
      <c r="AP7">
        <f t="shared" si="11"/>
        <v>-8.323123193570348</v>
      </c>
      <c r="AQ7">
        <f t="shared" si="12"/>
        <v>-106.94567665603195</v>
      </c>
      <c r="AR7">
        <f t="shared" si="13"/>
        <v>-115.26879984960232</v>
      </c>
      <c r="AS7">
        <f t="shared" si="14"/>
        <v>-46.933335666176099</v>
      </c>
      <c r="AT7">
        <f t="shared" si="15"/>
        <v>11.531805034997129</v>
      </c>
      <c r="AU7">
        <f t="shared" si="16"/>
        <v>-150.67033048078127</v>
      </c>
      <c r="AW7">
        <v>4</v>
      </c>
      <c r="AX7">
        <f>IF(Z7&gt;0, (R7*SUMPRODUCT(K7:$K$98, X7:$X$98)-K7*$AZ$3)/Z7, 0)</f>
        <v>423.21400189327272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3.2390000000000001E-3</v>
      </c>
      <c r="Q8" s="5">
        <f t="shared" si="30"/>
        <v>12.5</v>
      </c>
      <c r="R8">
        <f t="shared" si="0"/>
        <v>50000</v>
      </c>
      <c r="S8">
        <f t="shared" si="1"/>
        <v>446.29130757408802</v>
      </c>
      <c r="U8">
        <f t="shared" si="20"/>
        <v>3.2390000000000001E-3</v>
      </c>
      <c r="V8">
        <f t="shared" si="21"/>
        <v>0.01</v>
      </c>
      <c r="W8">
        <f t="shared" si="22"/>
        <v>0.94869854967132294</v>
      </c>
      <c r="X8">
        <f t="shared" si="23"/>
        <v>3.072834602385415E-3</v>
      </c>
      <c r="Y8">
        <f t="shared" si="24"/>
        <v>9.4869854967132294E-3</v>
      </c>
      <c r="Z8">
        <f t="shared" si="25"/>
        <v>0.93613872957222433</v>
      </c>
      <c r="AB8">
        <f t="shared" si="26"/>
        <v>401.50250979674433</v>
      </c>
      <c r="AC8">
        <f t="shared" si="27"/>
        <v>417.7905776915336</v>
      </c>
      <c r="AE8">
        <f t="shared" si="2"/>
        <v>0</v>
      </c>
      <c r="AF8">
        <f t="shared" si="3"/>
        <v>0</v>
      </c>
      <c r="AG8">
        <f t="shared" si="4"/>
        <v>-11.701734119652803</v>
      </c>
      <c r="AH8">
        <f t="shared" si="5"/>
        <v>-153.64173011927076</v>
      </c>
      <c r="AI8">
        <f t="shared" si="6"/>
        <v>-165.34346423892356</v>
      </c>
      <c r="AJ8">
        <f t="shared" si="7"/>
        <v>-16.288067894789265</v>
      </c>
      <c r="AK8">
        <f t="shared" si="28"/>
        <v>8.5520034586706544</v>
      </c>
      <c r="AL8">
        <f t="shared" si="8"/>
        <v>-173.07952867504218</v>
      </c>
      <c r="AN8">
        <f t="shared" si="9"/>
        <v>0</v>
      </c>
      <c r="AO8">
        <f t="shared" si="10"/>
        <v>0</v>
      </c>
      <c r="AP8">
        <f t="shared" si="11"/>
        <v>-7.6663244335019796</v>
      </c>
      <c r="AQ8">
        <f t="shared" si="12"/>
        <v>-100.65750405665774</v>
      </c>
      <c r="AR8">
        <f t="shared" si="13"/>
        <v>-108.32382849015973</v>
      </c>
      <c r="AS8">
        <f t="shared" si="14"/>
        <v>-10.67103487393773</v>
      </c>
      <c r="AT8">
        <f t="shared" si="15"/>
        <v>5.6027963377231087</v>
      </c>
      <c r="AU8">
        <f t="shared" si="16"/>
        <v>-113.39206702637435</v>
      </c>
      <c r="AW8">
        <v>5</v>
      </c>
      <c r="AX8">
        <f>IF(Z8&gt;0, (R8*SUMPRODUCT(K8:$K$98, X8:$X$98)-K8*$AZ$3)/Z8, 0)</f>
        <v>446.29130757408802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3.3149999999999998E-3</v>
      </c>
      <c r="Q9" s="5">
        <f t="shared" si="30"/>
        <v>12.5</v>
      </c>
      <c r="R9">
        <f t="shared" si="0"/>
        <v>50000</v>
      </c>
      <c r="S9">
        <f t="shared" si="1"/>
        <v>442.40148432909314</v>
      </c>
      <c r="U9">
        <f t="shared" si="20"/>
        <v>3.3149999999999998E-3</v>
      </c>
      <c r="V9">
        <f t="shared" si="21"/>
        <v>0.01</v>
      </c>
      <c r="W9">
        <f t="shared" si="22"/>
        <v>0.93613872957222433</v>
      </c>
      <c r="X9">
        <f t="shared" si="23"/>
        <v>3.1032998885319233E-3</v>
      </c>
      <c r="Y9">
        <f t="shared" si="24"/>
        <v>9.3613872957222441E-3</v>
      </c>
      <c r="Z9">
        <f t="shared" si="25"/>
        <v>0.92367404238797013</v>
      </c>
      <c r="AB9">
        <f t="shared" si="26"/>
        <v>417.7905776915336</v>
      </c>
      <c r="AC9">
        <f t="shared" si="27"/>
        <v>408.63476738869167</v>
      </c>
      <c r="AE9">
        <f t="shared" si="2"/>
        <v>0</v>
      </c>
      <c r="AF9">
        <f t="shared" si="3"/>
        <v>0</v>
      </c>
      <c r="AG9">
        <f t="shared" si="4"/>
        <v>-11.545925529849626</v>
      </c>
      <c r="AH9">
        <f t="shared" si="5"/>
        <v>-155.16499442659617</v>
      </c>
      <c r="AI9">
        <f t="shared" si="6"/>
        <v>-166.71091995644579</v>
      </c>
      <c r="AJ9">
        <f t="shared" si="7"/>
        <v>9.1558103028419282</v>
      </c>
      <c r="AK9">
        <f t="shared" si="28"/>
        <v>2.4649644083800482</v>
      </c>
      <c r="AL9">
        <f t="shared" si="8"/>
        <v>-155.09014524522382</v>
      </c>
      <c r="AN9">
        <f t="shared" si="9"/>
        <v>0</v>
      </c>
      <c r="AO9">
        <f t="shared" si="10"/>
        <v>0</v>
      </c>
      <c r="AP9">
        <f t="shared" si="11"/>
        <v>-7.1637913852352497</v>
      </c>
      <c r="AQ9">
        <f t="shared" si="12"/>
        <v>-96.273758867540707</v>
      </c>
      <c r="AR9">
        <f t="shared" si="13"/>
        <v>-103.43755025277596</v>
      </c>
      <c r="AS9">
        <f t="shared" si="14"/>
        <v>5.6808191602116969</v>
      </c>
      <c r="AT9">
        <f t="shared" si="15"/>
        <v>1.5294131897882142</v>
      </c>
      <c r="AU9">
        <f t="shared" si="16"/>
        <v>-96.227317902776051</v>
      </c>
      <c r="AW9">
        <v>6</v>
      </c>
      <c r="AX9">
        <f>IF(Z9&gt;0, (R9*SUMPRODUCT(K9:$K$98, X9:$X$98)-K9*$AZ$3)/Z9, 0)</f>
        <v>442.40148432909314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3.3969999999999998E-3</v>
      </c>
      <c r="Q10" s="5">
        <f t="shared" si="30"/>
        <v>12.5</v>
      </c>
      <c r="R10">
        <f t="shared" si="0"/>
        <v>50000</v>
      </c>
      <c r="S10">
        <f t="shared" si="1"/>
        <v>434.9517583456643</v>
      </c>
      <c r="U10">
        <f t="shared" si="20"/>
        <v>3.3969999999999998E-3</v>
      </c>
      <c r="V10">
        <f t="shared" si="21"/>
        <v>0.01</v>
      </c>
      <c r="W10">
        <f t="shared" si="22"/>
        <v>0.92367404238797013</v>
      </c>
      <c r="X10">
        <f t="shared" si="23"/>
        <v>3.1377207219919342E-3</v>
      </c>
      <c r="Y10">
        <f t="shared" si="24"/>
        <v>9.2367404238797007E-3</v>
      </c>
      <c r="Z10">
        <f t="shared" si="25"/>
        <v>0.91129958124209853</v>
      </c>
      <c r="AB10">
        <f t="shared" si="26"/>
        <v>408.63476738869167</v>
      </c>
      <c r="AC10">
        <f t="shared" si="27"/>
        <v>396.37135524091832</v>
      </c>
      <c r="AE10">
        <f t="shared" si="2"/>
        <v>0</v>
      </c>
      <c r="AF10">
        <f t="shared" si="3"/>
        <v>0</v>
      </c>
      <c r="AG10">
        <f t="shared" si="4"/>
        <v>-11.391244765526231</v>
      </c>
      <c r="AH10">
        <f t="shared" si="5"/>
        <v>-156.88603609959671</v>
      </c>
      <c r="AI10">
        <f t="shared" si="6"/>
        <v>-168.27728086512295</v>
      </c>
      <c r="AJ10">
        <f t="shared" si="7"/>
        <v>12.263412147773352</v>
      </c>
      <c r="AK10">
        <f t="shared" si="28"/>
        <v>1.6754025462936359</v>
      </c>
      <c r="AL10">
        <f t="shared" si="8"/>
        <v>-154.33846617105596</v>
      </c>
      <c r="AN10">
        <f t="shared" si="9"/>
        <v>0</v>
      </c>
      <c r="AO10">
        <f t="shared" si="10"/>
        <v>0</v>
      </c>
      <c r="AP10">
        <f t="shared" si="11"/>
        <v>-6.7050735907857444</v>
      </c>
      <c r="AQ10">
        <f t="shared" si="12"/>
        <v>-92.345695230601052</v>
      </c>
      <c r="AR10">
        <f t="shared" si="13"/>
        <v>-99.050768821386797</v>
      </c>
      <c r="AS10">
        <f t="shared" si="14"/>
        <v>7.2184456235900756</v>
      </c>
      <c r="AT10">
        <f t="shared" si="15"/>
        <v>0.98616943084970188</v>
      </c>
      <c r="AU10">
        <f t="shared" si="16"/>
        <v>-90.846153766947012</v>
      </c>
      <c r="AW10">
        <v>7</v>
      </c>
      <c r="AX10">
        <f>IF(Z10&gt;0, (R10*SUMPRODUCT(K10:$K$98, X10:$X$98)-K10*$AZ$3)/Z10, 0)</f>
        <v>434.9517583456643</v>
      </c>
    </row>
    <row r="11" spans="1:52" x14ac:dyDescent="0.25">
      <c r="A11" t="s">
        <v>33</v>
      </c>
      <c r="C11" s="26">
        <f>AU81</f>
        <v>-4.8045313387479194E-13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3.4910000000000002E-3</v>
      </c>
      <c r="Q11" s="5">
        <f t="shared" si="30"/>
        <v>12.5</v>
      </c>
      <c r="R11">
        <f t="shared" si="0"/>
        <v>50000</v>
      </c>
      <c r="S11">
        <f t="shared" si="1"/>
        <v>424.18508342754234</v>
      </c>
      <c r="U11">
        <f t="shared" si="20"/>
        <v>3.4910000000000002E-3</v>
      </c>
      <c r="V11">
        <f t="shared" si="21"/>
        <v>0.01</v>
      </c>
      <c r="W11">
        <f t="shared" si="22"/>
        <v>0.91129958124209853</v>
      </c>
      <c r="X11">
        <f t="shared" si="23"/>
        <v>3.1813468381161661E-3</v>
      </c>
      <c r="Y11">
        <f t="shared" si="24"/>
        <v>9.1129958124209851E-3</v>
      </c>
      <c r="Z11">
        <f t="shared" si="25"/>
        <v>0.89900523859156134</v>
      </c>
      <c r="AB11">
        <f t="shared" si="26"/>
        <v>396.37135524091832</v>
      </c>
      <c r="AC11">
        <f t="shared" si="27"/>
        <v>381.34461213375903</v>
      </c>
      <c r="AE11">
        <f t="shared" si="2"/>
        <v>0</v>
      </c>
      <c r="AF11">
        <f t="shared" si="3"/>
        <v>0</v>
      </c>
      <c r="AG11">
        <f t="shared" si="4"/>
        <v>-11.237565482394517</v>
      </c>
      <c r="AH11">
        <f t="shared" si="5"/>
        <v>-159.06734190580832</v>
      </c>
      <c r="AI11">
        <f t="shared" si="6"/>
        <v>-170.30490738820285</v>
      </c>
      <c r="AJ11">
        <f t="shared" si="7"/>
        <v>15.026743107159291</v>
      </c>
      <c r="AK11">
        <f t="shared" si="28"/>
        <v>0.95129125257820391</v>
      </c>
      <c r="AL11">
        <f t="shared" si="8"/>
        <v>-154.32687302846534</v>
      </c>
      <c r="AN11">
        <f t="shared" si="9"/>
        <v>0</v>
      </c>
      <c r="AO11">
        <f t="shared" si="10"/>
        <v>0</v>
      </c>
      <c r="AP11">
        <f t="shared" si="11"/>
        <v>-6.2852674296583571</v>
      </c>
      <c r="AQ11">
        <f t="shared" si="12"/>
        <v>-88.96773814303701</v>
      </c>
      <c r="AR11">
        <f t="shared" si="13"/>
        <v>-95.253005572695386</v>
      </c>
      <c r="AS11">
        <f t="shared" si="14"/>
        <v>8.4045872011369642</v>
      </c>
      <c r="AT11">
        <f t="shared" si="15"/>
        <v>0.53206541357342518</v>
      </c>
      <c r="AU11">
        <f t="shared" si="16"/>
        <v>-86.316352957984989</v>
      </c>
      <c r="AW11">
        <v>8</v>
      </c>
      <c r="AX11">
        <f>IF(Z11&gt;0, (R11*SUMPRODUCT(K11:$K$98, X11:$X$98)-K11*$AZ$3)/Z11, 0)</f>
        <v>424.18508342754234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3.5990000000000002E-3</v>
      </c>
      <c r="Q12" s="5">
        <f t="shared" si="30"/>
        <v>12.5</v>
      </c>
      <c r="R12">
        <f t="shared" si="0"/>
        <v>50000</v>
      </c>
      <c r="S12">
        <f t="shared" si="1"/>
        <v>412.40548888564382</v>
      </c>
      <c r="U12">
        <f t="shared" si="20"/>
        <v>3.5990000000000002E-3</v>
      </c>
      <c r="V12">
        <f t="shared" si="21"/>
        <v>0.01</v>
      </c>
      <c r="W12">
        <f t="shared" si="22"/>
        <v>0.89900523859156134</v>
      </c>
      <c r="X12">
        <f t="shared" si="23"/>
        <v>3.2355198536910294E-3</v>
      </c>
      <c r="Y12">
        <f t="shared" si="24"/>
        <v>8.9900523859156138E-3</v>
      </c>
      <c r="Z12">
        <f t="shared" si="25"/>
        <v>0.8867796663519546</v>
      </c>
      <c r="AB12">
        <f t="shared" si="26"/>
        <v>381.34461213375903</v>
      </c>
      <c r="AC12">
        <f t="shared" si="27"/>
        <v>365.71280183572594</v>
      </c>
      <c r="AE12">
        <f t="shared" si="2"/>
        <v>0</v>
      </c>
      <c r="AF12">
        <f t="shared" si="3"/>
        <v>0</v>
      </c>
      <c r="AG12">
        <f t="shared" si="4"/>
        <v>-11.084745829399433</v>
      </c>
      <c r="AH12">
        <f t="shared" si="5"/>
        <v>-161.77599268455148</v>
      </c>
      <c r="AI12">
        <f t="shared" si="6"/>
        <v>-172.86073851395091</v>
      </c>
      <c r="AJ12">
        <f t="shared" si="7"/>
        <v>15.631810298033088</v>
      </c>
      <c r="AK12">
        <f t="shared" si="28"/>
        <v>0.87709260790764576</v>
      </c>
      <c r="AL12">
        <f t="shared" si="8"/>
        <v>-156.35183560801016</v>
      </c>
      <c r="AN12">
        <f t="shared" si="9"/>
        <v>0</v>
      </c>
      <c r="AO12">
        <f t="shared" si="10"/>
        <v>0</v>
      </c>
      <c r="AP12">
        <f t="shared" si="11"/>
        <v>-5.8916602469661044</v>
      </c>
      <c r="AQ12">
        <f t="shared" si="12"/>
        <v>-85.985659904363487</v>
      </c>
      <c r="AR12">
        <f t="shared" si="13"/>
        <v>-91.877320151329599</v>
      </c>
      <c r="AS12">
        <f t="shared" si="14"/>
        <v>8.3084733505366</v>
      </c>
      <c r="AT12">
        <f t="shared" si="15"/>
        <v>0.46618404521389728</v>
      </c>
      <c r="AU12">
        <f t="shared" si="16"/>
        <v>-83.10266275557909</v>
      </c>
      <c r="AW12">
        <v>9</v>
      </c>
      <c r="AX12">
        <f>IF(Z12&gt;0, (R12*SUMPRODUCT(K12:$K$98, X12:$X$98)-K12*$AZ$3)/Z12, 0)</f>
        <v>412.40548888564382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3.7169999999999998E-3</v>
      </c>
      <c r="Q13" s="5">
        <f t="shared" si="30"/>
        <v>12.5</v>
      </c>
      <c r="R13">
        <f t="shared" si="0"/>
        <v>50000</v>
      </c>
      <c r="S13">
        <f t="shared" si="1"/>
        <v>399.07610216493777</v>
      </c>
      <c r="U13">
        <f t="shared" si="20"/>
        <v>3.7169999999999998E-3</v>
      </c>
      <c r="V13">
        <f t="shared" si="21"/>
        <v>0.01</v>
      </c>
      <c r="W13">
        <f t="shared" si="22"/>
        <v>0.8867796663519546</v>
      </c>
      <c r="X13">
        <f t="shared" si="23"/>
        <v>3.296160019830215E-3</v>
      </c>
      <c r="Y13">
        <f t="shared" si="24"/>
        <v>8.8677966635195456E-3</v>
      </c>
      <c r="Z13">
        <f t="shared" si="25"/>
        <v>0.8746157096686048</v>
      </c>
      <c r="AB13">
        <f t="shared" si="26"/>
        <v>365.71280183572594</v>
      </c>
      <c r="AC13">
        <f t="shared" si="27"/>
        <v>349.03822830676768</v>
      </c>
      <c r="AE13">
        <f t="shared" si="2"/>
        <v>0</v>
      </c>
      <c r="AF13">
        <f t="shared" si="3"/>
        <v>0</v>
      </c>
      <c r="AG13">
        <f t="shared" si="4"/>
        <v>-10.93269637085756</v>
      </c>
      <c r="AH13">
        <f t="shared" si="5"/>
        <v>-164.80800099151074</v>
      </c>
      <c r="AI13">
        <f t="shared" si="6"/>
        <v>-175.74069736236831</v>
      </c>
      <c r="AJ13">
        <f t="shared" si="7"/>
        <v>16.674573528958263</v>
      </c>
      <c r="AK13">
        <f t="shared" si="28"/>
        <v>0.73142560367145193</v>
      </c>
      <c r="AL13">
        <f t="shared" si="8"/>
        <v>-158.33469822973859</v>
      </c>
      <c r="AN13">
        <f t="shared" si="9"/>
        <v>0</v>
      </c>
      <c r="AO13">
        <f t="shared" si="10"/>
        <v>0</v>
      </c>
      <c r="AP13">
        <f t="shared" si="11"/>
        <v>-5.5236162959681261</v>
      </c>
      <c r="AQ13">
        <f t="shared" si="12"/>
        <v>-83.267304707121681</v>
      </c>
      <c r="AR13">
        <f t="shared" si="13"/>
        <v>-88.790921003089821</v>
      </c>
      <c r="AS13">
        <f t="shared" si="14"/>
        <v>8.4246322177561748</v>
      </c>
      <c r="AT13">
        <f t="shared" si="15"/>
        <v>0.36954418623546298</v>
      </c>
      <c r="AU13">
        <f t="shared" si="16"/>
        <v>-79.996744599098179</v>
      </c>
      <c r="AW13">
        <v>10</v>
      </c>
      <c r="AX13">
        <f>IF(Z13&gt;0, (R13*SUMPRODUCT(K13:$K$98, X13:$X$98)-K13*$AZ$3)/Z13, 0)</f>
        <v>399.07610216493777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3.852E-3</v>
      </c>
      <c r="Q14" s="5">
        <f t="shared" si="30"/>
        <v>12.5</v>
      </c>
      <c r="R14">
        <f t="shared" si="0"/>
        <v>50000</v>
      </c>
      <c r="S14">
        <f t="shared" si="1"/>
        <v>384.24911041078883</v>
      </c>
      <c r="U14">
        <f t="shared" si="20"/>
        <v>3.852E-3</v>
      </c>
      <c r="V14">
        <f t="shared" si="21"/>
        <v>0.01</v>
      </c>
      <c r="W14">
        <f t="shared" si="22"/>
        <v>0.8746157096686048</v>
      </c>
      <c r="X14">
        <f t="shared" si="23"/>
        <v>3.3690197136434655E-3</v>
      </c>
      <c r="Y14">
        <f t="shared" si="24"/>
        <v>8.746157096686049E-3</v>
      </c>
      <c r="Z14">
        <f t="shared" si="25"/>
        <v>0.86250053285827533</v>
      </c>
      <c r="AB14">
        <f t="shared" si="26"/>
        <v>349.03822830676768</v>
      </c>
      <c r="AC14">
        <f t="shared" si="27"/>
        <v>331.41506247962366</v>
      </c>
      <c r="AE14">
        <f t="shared" si="2"/>
        <v>0</v>
      </c>
      <c r="AF14">
        <f t="shared" si="3"/>
        <v>0</v>
      </c>
      <c r="AG14">
        <f t="shared" si="4"/>
        <v>-10.781256660728442</v>
      </c>
      <c r="AH14">
        <f t="shared" si="5"/>
        <v>-168.45098568217327</v>
      </c>
      <c r="AI14">
        <f t="shared" si="6"/>
        <v>-179.23224234290171</v>
      </c>
      <c r="AJ14">
        <f t="shared" si="7"/>
        <v>17.623165827144021</v>
      </c>
      <c r="AK14">
        <f t="shared" si="28"/>
        <v>0.62826881095218179</v>
      </c>
      <c r="AL14">
        <f t="shared" si="8"/>
        <v>-160.9808077048055</v>
      </c>
      <c r="AN14">
        <f t="shared" si="9"/>
        <v>0</v>
      </c>
      <c r="AO14">
        <f t="shared" si="10"/>
        <v>0</v>
      </c>
      <c r="AP14">
        <f t="shared" si="11"/>
        <v>-5.178839287922016</v>
      </c>
      <c r="AQ14">
        <f t="shared" si="12"/>
        <v>-80.916409857650578</v>
      </c>
      <c r="AR14">
        <f t="shared" si="13"/>
        <v>-86.095249145572595</v>
      </c>
      <c r="AS14">
        <f t="shared" si="14"/>
        <v>8.4653901150157385</v>
      </c>
      <c r="AT14">
        <f t="shared" si="15"/>
        <v>0.30179257427263312</v>
      </c>
      <c r="AU14">
        <f t="shared" si="16"/>
        <v>-77.328066456284219</v>
      </c>
      <c r="AW14">
        <v>11</v>
      </c>
      <c r="AX14">
        <f>IF(Z14&gt;0, (R14*SUMPRODUCT(K14:$K$98, X14:$X$98)-K14*$AZ$3)/Z14, 0)</f>
        <v>384.24911041078883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4.0049999999999999E-3</v>
      </c>
      <c r="Q15" s="5">
        <f t="shared" si="30"/>
        <v>12.5</v>
      </c>
      <c r="R15">
        <f t="shared" si="0"/>
        <v>50000</v>
      </c>
      <c r="S15">
        <f t="shared" si="1"/>
        <v>371.03827471617439</v>
      </c>
      <c r="U15">
        <f t="shared" si="20"/>
        <v>4.0049999999999999E-3</v>
      </c>
      <c r="V15">
        <f t="shared" si="21"/>
        <v>0.01</v>
      </c>
      <c r="W15">
        <f t="shared" si="22"/>
        <v>0.86250053285827533</v>
      </c>
      <c r="X15">
        <f t="shared" si="23"/>
        <v>3.4543146340973926E-3</v>
      </c>
      <c r="Y15">
        <f t="shared" si="24"/>
        <v>8.6250053285827528E-3</v>
      </c>
      <c r="Z15">
        <f t="shared" si="25"/>
        <v>0.85042121289559514</v>
      </c>
      <c r="AB15">
        <f t="shared" si="26"/>
        <v>331.41506247962366</v>
      </c>
      <c r="AC15">
        <f t="shared" si="27"/>
        <v>315.53881961481807</v>
      </c>
      <c r="AE15">
        <f t="shared" si="2"/>
        <v>0</v>
      </c>
      <c r="AF15">
        <f t="shared" si="3"/>
        <v>0</v>
      </c>
      <c r="AG15">
        <f t="shared" si="4"/>
        <v>-10.63026516119494</v>
      </c>
      <c r="AH15">
        <f t="shared" si="5"/>
        <v>-172.71573170486963</v>
      </c>
      <c r="AI15">
        <f t="shared" si="6"/>
        <v>-183.34599686606455</v>
      </c>
      <c r="AJ15">
        <f t="shared" si="7"/>
        <v>15.87624286480559</v>
      </c>
      <c r="AK15">
        <f t="shared" si="28"/>
        <v>1.3588017561664572</v>
      </c>
      <c r="AL15">
        <f t="shared" si="8"/>
        <v>-166.11095224509251</v>
      </c>
      <c r="AN15">
        <f t="shared" si="9"/>
        <v>0</v>
      </c>
      <c r="AO15">
        <f t="shared" si="10"/>
        <v>0</v>
      </c>
      <c r="AP15">
        <f t="shared" si="11"/>
        <v>-4.844236451659869</v>
      </c>
      <c r="AQ15">
        <f t="shared" si="12"/>
        <v>-78.706958915198456</v>
      </c>
      <c r="AR15">
        <f t="shared" si="13"/>
        <v>-83.551195366858309</v>
      </c>
      <c r="AS15">
        <f t="shared" si="14"/>
        <v>7.2348406398971656</v>
      </c>
      <c r="AT15">
        <f t="shared" si="15"/>
        <v>0.61920910701545273</v>
      </c>
      <c r="AU15">
        <f t="shared" si="16"/>
        <v>-75.697145619945701</v>
      </c>
      <c r="AW15">
        <v>12</v>
      </c>
      <c r="AX15">
        <f>IF(Z15&gt;0, (R15*SUMPRODUCT(K15:$K$98, X15:$X$98)-K15*$AZ$3)/Z15, 0)</f>
        <v>371.03827471617439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4.1640000000000002E-3</v>
      </c>
      <c r="Q16" s="5">
        <f t="shared" si="30"/>
        <v>12.5</v>
      </c>
      <c r="R16">
        <f t="shared" si="0"/>
        <v>50000</v>
      </c>
      <c r="S16">
        <f t="shared" si="1"/>
        <v>359.94677756834096</v>
      </c>
      <c r="U16">
        <f t="shared" si="20"/>
        <v>4.1640000000000002E-3</v>
      </c>
      <c r="V16">
        <f t="shared" si="21"/>
        <v>0.01</v>
      </c>
      <c r="W16">
        <f t="shared" si="22"/>
        <v>0.85042121289559514</v>
      </c>
      <c r="X16">
        <f t="shared" si="23"/>
        <v>3.5411539304972582E-3</v>
      </c>
      <c r="Y16">
        <f t="shared" si="24"/>
        <v>8.5042121289559524E-3</v>
      </c>
      <c r="Z16">
        <f t="shared" si="25"/>
        <v>0.83837584683614197</v>
      </c>
      <c r="AB16">
        <f t="shared" si="26"/>
        <v>315.53881961481807</v>
      </c>
      <c r="AC16">
        <f t="shared" si="27"/>
        <v>301.7706844597983</v>
      </c>
      <c r="AE16">
        <f t="shared" si="2"/>
        <v>0</v>
      </c>
      <c r="AF16">
        <f t="shared" si="3"/>
        <v>0</v>
      </c>
      <c r="AG16">
        <f t="shared" si="4"/>
        <v>-10.479698085451775</v>
      </c>
      <c r="AH16">
        <f t="shared" si="5"/>
        <v>-177.05769652486291</v>
      </c>
      <c r="AI16">
        <f t="shared" si="6"/>
        <v>-187.53739461031469</v>
      </c>
      <c r="AJ16">
        <f t="shared" si="7"/>
        <v>13.768135155019763</v>
      </c>
      <c r="AK16">
        <f t="shared" si="28"/>
        <v>2.2403256192652083</v>
      </c>
      <c r="AL16">
        <f t="shared" si="8"/>
        <v>-171.52893383602972</v>
      </c>
      <c r="AN16">
        <f t="shared" si="9"/>
        <v>0</v>
      </c>
      <c r="AO16">
        <f t="shared" si="10"/>
        <v>0</v>
      </c>
      <c r="AP16">
        <f t="shared" si="11"/>
        <v>-4.5176640682608635</v>
      </c>
      <c r="AQ16">
        <f t="shared" si="12"/>
        <v>-76.327312779156912</v>
      </c>
      <c r="AR16">
        <f t="shared" si="13"/>
        <v>-80.844976847417783</v>
      </c>
      <c r="AS16">
        <f t="shared" si="14"/>
        <v>5.9352673111012235</v>
      </c>
      <c r="AT16">
        <f t="shared" si="15"/>
        <v>0.96577577606066944</v>
      </c>
      <c r="AU16">
        <f t="shared" si="16"/>
        <v>-73.943933760255888</v>
      </c>
      <c r="AW16">
        <v>13</v>
      </c>
      <c r="AX16">
        <f>IF(Z16&gt;0, (R16*SUMPRODUCT(K16:$K$98, X16:$X$98)-K16*$AZ$3)/Z16, 0)</f>
        <v>359.94677756834096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4.3350000000000003E-3</v>
      </c>
      <c r="Q17" s="5">
        <f t="shared" si="30"/>
        <v>12.5</v>
      </c>
      <c r="R17">
        <f t="shared" si="0"/>
        <v>50000</v>
      </c>
      <c r="S17">
        <f t="shared" si="1"/>
        <v>355.35503559136185</v>
      </c>
      <c r="U17">
        <f t="shared" si="20"/>
        <v>4.3350000000000003E-3</v>
      </c>
      <c r="V17">
        <f t="shared" si="21"/>
        <v>0.01</v>
      </c>
      <c r="W17">
        <f t="shared" si="22"/>
        <v>0.83837584683614197</v>
      </c>
      <c r="X17">
        <f t="shared" si="23"/>
        <v>3.6343592960346757E-3</v>
      </c>
      <c r="Y17">
        <f t="shared" si="24"/>
        <v>8.3837584683614207E-3</v>
      </c>
      <c r="Z17">
        <f t="shared" si="25"/>
        <v>0.82635772907174587</v>
      </c>
      <c r="AB17">
        <f t="shared" si="26"/>
        <v>301.7706844597983</v>
      </c>
      <c r="AC17">
        <f t="shared" si="27"/>
        <v>293.6503802254872</v>
      </c>
      <c r="AE17">
        <f t="shared" si="2"/>
        <v>0</v>
      </c>
      <c r="AF17">
        <f t="shared" si="3"/>
        <v>0</v>
      </c>
      <c r="AG17">
        <f t="shared" si="4"/>
        <v>-10.329471613396823</v>
      </c>
      <c r="AH17">
        <f t="shared" si="5"/>
        <v>-181.71796480173379</v>
      </c>
      <c r="AI17">
        <f t="shared" si="6"/>
        <v>-192.04743641513062</v>
      </c>
      <c r="AJ17">
        <f t="shared" si="7"/>
        <v>8.1203042343111065</v>
      </c>
      <c r="AK17">
        <f t="shared" si="28"/>
        <v>4.1644354455452168</v>
      </c>
      <c r="AL17">
        <f t="shared" si="8"/>
        <v>-179.76269673527429</v>
      </c>
      <c r="AN17">
        <f t="shared" si="9"/>
        <v>0</v>
      </c>
      <c r="AO17">
        <f t="shared" si="10"/>
        <v>0</v>
      </c>
      <c r="AP17">
        <f t="shared" si="11"/>
        <v>-4.1858463563097796</v>
      </c>
      <c r="AQ17">
        <f t="shared" si="12"/>
        <v>-73.638179116040021</v>
      </c>
      <c r="AR17">
        <f t="shared" si="13"/>
        <v>-77.824025472349803</v>
      </c>
      <c r="AS17">
        <f t="shared" si="14"/>
        <v>3.2906180648421737</v>
      </c>
      <c r="AT17">
        <f t="shared" si="15"/>
        <v>1.6875681146376051</v>
      </c>
      <c r="AU17">
        <f t="shared" si="16"/>
        <v>-72.845839292870025</v>
      </c>
      <c r="AW17">
        <v>14</v>
      </c>
      <c r="AX17">
        <f>IF(Z17&gt;0, (R17*SUMPRODUCT(K17:$K$98, X17:$X$98)-K17*$AZ$3)/Z17, 0)</f>
        <v>355.35503559136185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4.522E-3</v>
      </c>
      <c r="Q18" s="5">
        <f t="shared" si="30"/>
        <v>12.5</v>
      </c>
      <c r="R18">
        <f t="shared" si="0"/>
        <v>50000</v>
      </c>
      <c r="S18">
        <f t="shared" si="1"/>
        <v>357.88159962757277</v>
      </c>
      <c r="U18">
        <f t="shared" si="20"/>
        <v>4.522E-3</v>
      </c>
      <c r="V18">
        <f t="shared" si="21"/>
        <v>0.01</v>
      </c>
      <c r="W18">
        <f t="shared" si="22"/>
        <v>0.82635772907174587</v>
      </c>
      <c r="X18">
        <f t="shared" si="23"/>
        <v>3.7367896508624346E-3</v>
      </c>
      <c r="Y18">
        <f t="shared" si="24"/>
        <v>8.2635772907174582E-3</v>
      </c>
      <c r="Z18">
        <f t="shared" si="25"/>
        <v>0.81435736213016596</v>
      </c>
      <c r="AB18">
        <f t="shared" si="26"/>
        <v>293.6503802254872</v>
      </c>
      <c r="AC18">
        <f t="shared" si="27"/>
        <v>291.44351542763434</v>
      </c>
      <c r="AE18">
        <f t="shared" si="2"/>
        <v>0</v>
      </c>
      <c r="AF18">
        <f t="shared" si="3"/>
        <v>0</v>
      </c>
      <c r="AG18">
        <f t="shared" si="4"/>
        <v>-10.179467026627075</v>
      </c>
      <c r="AH18">
        <f t="shared" si="5"/>
        <v>-186.83948254312173</v>
      </c>
      <c r="AI18">
        <f t="shared" si="6"/>
        <v>-197.0189495697488</v>
      </c>
      <c r="AJ18">
        <f t="shared" si="7"/>
        <v>2.2068647978528588</v>
      </c>
      <c r="AK18">
        <f t="shared" si="28"/>
        <v>6.3428482128705239</v>
      </c>
      <c r="AL18">
        <f t="shared" si="8"/>
        <v>-188.4692365590254</v>
      </c>
      <c r="AN18">
        <f t="shared" si="9"/>
        <v>0</v>
      </c>
      <c r="AO18">
        <f t="shared" si="10"/>
        <v>0</v>
      </c>
      <c r="AP18">
        <f t="shared" si="11"/>
        <v>-3.8494396188162083</v>
      </c>
      <c r="AQ18">
        <f t="shared" si="12"/>
        <v>-70.654711546221804</v>
      </c>
      <c r="AR18">
        <f t="shared" si="13"/>
        <v>-74.50415116503801</v>
      </c>
      <c r="AS18">
        <f t="shared" si="14"/>
        <v>0.83454200146276869</v>
      </c>
      <c r="AT18">
        <f t="shared" si="15"/>
        <v>2.3985942626361312</v>
      </c>
      <c r="AU18">
        <f t="shared" si="16"/>
        <v>-71.271014900939107</v>
      </c>
      <c r="AW18">
        <v>15</v>
      </c>
      <c r="AX18">
        <f>IF(Z18&gt;0, (R18*SUMPRODUCT(K18:$K$98, X18:$X$98)-K18*$AZ$3)/Z18, 0)</f>
        <v>357.88159962757277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4.7470000000000004E-3</v>
      </c>
      <c r="Q19" s="5">
        <f t="shared" si="30"/>
        <v>12.5</v>
      </c>
      <c r="R19">
        <f t="shared" si="0"/>
        <v>50000</v>
      </c>
      <c r="S19">
        <f t="shared" si="1"/>
        <v>359.01516862381942</v>
      </c>
      <c r="U19">
        <f t="shared" si="20"/>
        <v>4.7470000000000004E-3</v>
      </c>
      <c r="V19">
        <f t="shared" si="21"/>
        <v>0.01</v>
      </c>
      <c r="W19">
        <f t="shared" si="22"/>
        <v>0.81435736213016596</v>
      </c>
      <c r="X19">
        <f t="shared" si="23"/>
        <v>3.8657543980318981E-3</v>
      </c>
      <c r="Y19">
        <f t="shared" si="24"/>
        <v>8.1435736213016606E-3</v>
      </c>
      <c r="Z19">
        <f t="shared" si="25"/>
        <v>0.80234803411083233</v>
      </c>
      <c r="AB19">
        <f t="shared" si="26"/>
        <v>291.44351542763434</v>
      </c>
      <c r="AC19">
        <f t="shared" si="27"/>
        <v>288.0551147612905</v>
      </c>
      <c r="AE19">
        <f t="shared" si="2"/>
        <v>0</v>
      </c>
      <c r="AF19">
        <f t="shared" si="3"/>
        <v>0</v>
      </c>
      <c r="AG19">
        <f t="shared" si="4"/>
        <v>-10.029350426385404</v>
      </c>
      <c r="AH19">
        <f t="shared" si="5"/>
        <v>-193.2877199015949</v>
      </c>
      <c r="AI19">
        <f t="shared" si="6"/>
        <v>-203.3170703279803</v>
      </c>
      <c r="AJ19">
        <f t="shared" si="7"/>
        <v>3.3884006663438413</v>
      </c>
      <c r="AK19">
        <f t="shared" si="28"/>
        <v>6.4991903940362459</v>
      </c>
      <c r="AL19">
        <f t="shared" si="8"/>
        <v>-193.42947926760021</v>
      </c>
      <c r="AN19">
        <f t="shared" si="9"/>
        <v>0</v>
      </c>
      <c r="AO19">
        <f t="shared" si="10"/>
        <v>0</v>
      </c>
      <c r="AP19">
        <f t="shared" si="11"/>
        <v>-3.536950417567402</v>
      </c>
      <c r="AQ19">
        <f t="shared" si="12"/>
        <v>-68.164841445567632</v>
      </c>
      <c r="AR19">
        <f t="shared" si="13"/>
        <v>-71.701791863135028</v>
      </c>
      <c r="AS19">
        <f t="shared" si="14"/>
        <v>1.194953276353889</v>
      </c>
      <c r="AT19">
        <f t="shared" si="15"/>
        <v>2.2920042874921478</v>
      </c>
      <c r="AU19">
        <f t="shared" si="16"/>
        <v>-68.214834299288995</v>
      </c>
      <c r="AW19">
        <v>16</v>
      </c>
      <c r="AX19">
        <f>IF(Z19&gt;0, (R19*SUMPRODUCT(K19:$K$98, X19:$X$98)-K19*$AZ$3)/Z19, 0)</f>
        <v>359.01516862381942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4.9870000000000001E-3</v>
      </c>
      <c r="Q20" s="5">
        <f t="shared" si="30"/>
        <v>12.5</v>
      </c>
      <c r="R20">
        <f t="shared" si="0"/>
        <v>50000</v>
      </c>
      <c r="S20">
        <f t="shared" si="1"/>
        <v>338.8586402443317</v>
      </c>
      <c r="U20">
        <f t="shared" si="20"/>
        <v>4.9870000000000001E-3</v>
      </c>
      <c r="V20">
        <f t="shared" si="21"/>
        <v>0.01</v>
      </c>
      <c r="W20">
        <f t="shared" si="22"/>
        <v>0.80234803411083233</v>
      </c>
      <c r="X20">
        <f t="shared" si="23"/>
        <v>4.0013096461107211E-3</v>
      </c>
      <c r="Y20">
        <f t="shared" si="24"/>
        <v>8.0234803411083234E-3</v>
      </c>
      <c r="Z20">
        <f t="shared" si="25"/>
        <v>0.79032324412361332</v>
      </c>
      <c r="AB20">
        <f t="shared" si="26"/>
        <v>288.0551147612905</v>
      </c>
      <c r="AC20">
        <f t="shared" si="27"/>
        <v>267.80785985721661</v>
      </c>
      <c r="AE20">
        <f t="shared" si="2"/>
        <v>0</v>
      </c>
      <c r="AF20">
        <f t="shared" si="3"/>
        <v>0</v>
      </c>
      <c r="AG20">
        <f t="shared" si="4"/>
        <v>-9.8790405515451667</v>
      </c>
      <c r="AH20">
        <f t="shared" si="5"/>
        <v>-200.06548230553605</v>
      </c>
      <c r="AI20">
        <f t="shared" si="6"/>
        <v>-209.94452285708121</v>
      </c>
      <c r="AJ20">
        <f t="shared" si="7"/>
        <v>20.247254904073884</v>
      </c>
      <c r="AK20">
        <f t="shared" si="28"/>
        <v>1.2386369934735491</v>
      </c>
      <c r="AL20">
        <f t="shared" si="8"/>
        <v>-188.45863095953376</v>
      </c>
      <c r="AN20">
        <f t="shared" si="9"/>
        <v>0</v>
      </c>
      <c r="AO20">
        <f t="shared" si="10"/>
        <v>0</v>
      </c>
      <c r="AP20">
        <f t="shared" si="11"/>
        <v>-3.304507390362629</v>
      </c>
      <c r="AQ20">
        <f t="shared" si="12"/>
        <v>-66.921262382276907</v>
      </c>
      <c r="AR20">
        <f t="shared" si="13"/>
        <v>-70.225769772639538</v>
      </c>
      <c r="AS20">
        <f t="shared" si="14"/>
        <v>6.7726418487677202</v>
      </c>
      <c r="AT20">
        <f t="shared" si="15"/>
        <v>0.4143201030053163</v>
      </c>
      <c r="AU20">
        <f t="shared" si="16"/>
        <v>-63.038807820866495</v>
      </c>
      <c r="AW20">
        <v>17</v>
      </c>
      <c r="AX20">
        <f>IF(Z20&gt;0, (R20*SUMPRODUCT(K20:$K$98, X20:$X$98)-K20*$AZ$3)/Z20, 0)</f>
        <v>338.8586402443317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5.2249999999999996E-3</v>
      </c>
      <c r="Q21" s="5">
        <f t="shared" si="30"/>
        <v>12.5</v>
      </c>
      <c r="R21">
        <f t="shared" si="0"/>
        <v>50000</v>
      </c>
      <c r="S21">
        <f t="shared" si="1"/>
        <v>313.7481521171091</v>
      </c>
      <c r="U21">
        <f t="shared" si="20"/>
        <v>5.2249999999999996E-3</v>
      </c>
      <c r="V21">
        <f t="shared" si="21"/>
        <v>0.01</v>
      </c>
      <c r="W21">
        <f t="shared" si="22"/>
        <v>0.79032324412361332</v>
      </c>
      <c r="X21">
        <f t="shared" si="23"/>
        <v>4.129438950545879E-3</v>
      </c>
      <c r="Y21">
        <f t="shared" si="24"/>
        <v>7.9032324412361341E-3</v>
      </c>
      <c r="Z21">
        <f t="shared" si="25"/>
        <v>0.77829057273183133</v>
      </c>
      <c r="AB21">
        <f t="shared" si="26"/>
        <v>267.80785985721661</v>
      </c>
      <c r="AC21">
        <f t="shared" si="27"/>
        <v>244.18722900477857</v>
      </c>
      <c r="AE21">
        <f t="shared" si="2"/>
        <v>0</v>
      </c>
      <c r="AF21">
        <f t="shared" si="3"/>
        <v>0</v>
      </c>
      <c r="AG21">
        <f t="shared" si="4"/>
        <v>-9.7286321591478924</v>
      </c>
      <c r="AH21">
        <f t="shared" si="5"/>
        <v>-206.47194752729396</v>
      </c>
      <c r="AI21">
        <f t="shared" si="6"/>
        <v>-216.20057968644187</v>
      </c>
      <c r="AJ21">
        <f t="shared" si="7"/>
        <v>23.62063085243804</v>
      </c>
      <c r="AK21">
        <f t="shared" si="28"/>
        <v>0.42849257577154659</v>
      </c>
      <c r="AL21">
        <f t="shared" si="8"/>
        <v>-192.15145625823229</v>
      </c>
      <c r="AN21">
        <f t="shared" si="9"/>
        <v>0</v>
      </c>
      <c r="AO21">
        <f t="shared" si="10"/>
        <v>0</v>
      </c>
      <c r="AP21">
        <f t="shared" si="11"/>
        <v>-3.0945190807763012</v>
      </c>
      <c r="AQ21">
        <f t="shared" si="12"/>
        <v>-65.675356084612915</v>
      </c>
      <c r="AR21">
        <f t="shared" si="13"/>
        <v>-68.769875165389223</v>
      </c>
      <c r="AS21">
        <f t="shared" si="14"/>
        <v>7.513337093756979</v>
      </c>
      <c r="AT21">
        <f t="shared" si="15"/>
        <v>0.13629649369045271</v>
      </c>
      <c r="AU21">
        <f t="shared" si="16"/>
        <v>-61.12024157794179</v>
      </c>
      <c r="AW21">
        <v>18</v>
      </c>
      <c r="AX21">
        <f>IF(Z21&gt;0, (R21*SUMPRODUCT(K21:$K$98, X21:$X$98)-K21*$AZ$3)/Z21, 0)</f>
        <v>313.7481521171091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5.4879999999999998E-3</v>
      </c>
      <c r="Q22" s="5">
        <f t="shared" si="30"/>
        <v>12.5</v>
      </c>
      <c r="R22">
        <f t="shared" si="0"/>
        <v>50000</v>
      </c>
      <c r="S22">
        <f t="shared" si="1"/>
        <v>305.57465968527754</v>
      </c>
      <c r="U22">
        <f t="shared" si="20"/>
        <v>5.4879999999999998E-3</v>
      </c>
      <c r="V22">
        <f t="shared" si="21"/>
        <v>0.01</v>
      </c>
      <c r="W22">
        <f t="shared" si="22"/>
        <v>0.77829057273183133</v>
      </c>
      <c r="X22">
        <f t="shared" si="23"/>
        <v>4.27125866315229E-3</v>
      </c>
      <c r="Y22">
        <f t="shared" si="24"/>
        <v>7.7829057273183138E-3</v>
      </c>
      <c r="Z22">
        <f t="shared" si="25"/>
        <v>0.76623640834136075</v>
      </c>
      <c r="AB22">
        <f t="shared" si="26"/>
        <v>244.18722900477857</v>
      </c>
      <c r="AC22">
        <f t="shared" si="27"/>
        <v>234.14242971738068</v>
      </c>
      <c r="AE22">
        <f t="shared" si="2"/>
        <v>0</v>
      </c>
      <c r="AF22">
        <f t="shared" si="3"/>
        <v>0</v>
      </c>
      <c r="AG22">
        <f t="shared" si="4"/>
        <v>-9.5779551042670086</v>
      </c>
      <c r="AH22">
        <f t="shared" si="5"/>
        <v>-213.56293315761451</v>
      </c>
      <c r="AI22">
        <f t="shared" si="6"/>
        <v>-223.14088826188151</v>
      </c>
      <c r="AJ22">
        <f t="shared" si="7"/>
        <v>10.044799287397893</v>
      </c>
      <c r="AK22">
        <f t="shared" si="28"/>
        <v>5.1279318091003505</v>
      </c>
      <c r="AL22">
        <f t="shared" si="8"/>
        <v>-207.96815716538327</v>
      </c>
      <c r="AN22">
        <f t="shared" si="9"/>
        <v>0</v>
      </c>
      <c r="AO22">
        <f t="shared" si="10"/>
        <v>0</v>
      </c>
      <c r="AP22">
        <f t="shared" si="11"/>
        <v>-2.8446229404792134</v>
      </c>
      <c r="AQ22">
        <f t="shared" si="12"/>
        <v>-63.427528348460648</v>
      </c>
      <c r="AR22">
        <f t="shared" si="13"/>
        <v>-66.272151288939867</v>
      </c>
      <c r="AS22">
        <f t="shared" si="14"/>
        <v>2.9832742140033255</v>
      </c>
      <c r="AT22">
        <f t="shared" si="15"/>
        <v>1.5229798326034503</v>
      </c>
      <c r="AU22">
        <f t="shared" si="16"/>
        <v>-61.765897242333082</v>
      </c>
      <c r="AW22">
        <v>19</v>
      </c>
      <c r="AX22">
        <f>IF(Z22&gt;0, (R22*SUMPRODUCT(K22:$K$98, X22:$X$98)-K22*$AZ$3)/Z22, 0)</f>
        <v>305.57465968527754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5.7670000000000004E-3</v>
      </c>
      <c r="Q23" s="5">
        <f t="shared" si="30"/>
        <v>12.5</v>
      </c>
      <c r="R23">
        <f t="shared" si="0"/>
        <v>50000</v>
      </c>
      <c r="S23">
        <f t="shared" si="1"/>
        <v>337.68174991146088</v>
      </c>
      <c r="U23">
        <f t="shared" si="20"/>
        <v>5.7670000000000004E-3</v>
      </c>
      <c r="V23">
        <f t="shared" si="21"/>
        <v>0.01</v>
      </c>
      <c r="W23">
        <f t="shared" si="22"/>
        <v>0.76623640834136075</v>
      </c>
      <c r="X23">
        <f t="shared" si="23"/>
        <v>4.4188853669046282E-3</v>
      </c>
      <c r="Y23">
        <f t="shared" si="24"/>
        <v>7.6623640834136081E-3</v>
      </c>
      <c r="Z23">
        <f t="shared" si="25"/>
        <v>0.75415515889104257</v>
      </c>
      <c r="AB23">
        <f t="shared" si="26"/>
        <v>234.14242971738068</v>
      </c>
      <c r="AC23">
        <f t="shared" si="27"/>
        <v>254.66443375908307</v>
      </c>
      <c r="AE23">
        <f t="shared" si="2"/>
        <v>0</v>
      </c>
      <c r="AF23">
        <f t="shared" si="3"/>
        <v>0</v>
      </c>
      <c r="AG23">
        <f t="shared" si="4"/>
        <v>-9.426939486138032</v>
      </c>
      <c r="AH23">
        <f t="shared" si="5"/>
        <v>-220.94426834523142</v>
      </c>
      <c r="AI23">
        <f t="shared" si="6"/>
        <v>-230.37120783136945</v>
      </c>
      <c r="AJ23">
        <f t="shared" si="7"/>
        <v>-20.522004041702388</v>
      </c>
      <c r="AK23">
        <f t="shared" si="28"/>
        <v>16.389970080216649</v>
      </c>
      <c r="AL23">
        <f t="shared" si="8"/>
        <v>-234.50324179285519</v>
      </c>
      <c r="AN23">
        <f t="shared" si="9"/>
        <v>0</v>
      </c>
      <c r="AO23">
        <f t="shared" si="10"/>
        <v>0</v>
      </c>
      <c r="AP23">
        <f t="shared" si="11"/>
        <v>-2.4997962237291769</v>
      </c>
      <c r="AQ23">
        <f t="shared" si="12"/>
        <v>-58.589073206227241</v>
      </c>
      <c r="AR23">
        <f t="shared" si="13"/>
        <v>-61.088869429956418</v>
      </c>
      <c r="AS23">
        <f t="shared" si="14"/>
        <v>-5.4419388479408948</v>
      </c>
      <c r="AT23">
        <f t="shared" si="15"/>
        <v>4.3462234348493469</v>
      </c>
      <c r="AU23">
        <f t="shared" si="16"/>
        <v>-62.184584843047965</v>
      </c>
      <c r="AW23">
        <v>20</v>
      </c>
      <c r="AX23">
        <f>IF(Z23&gt;0, (R23*SUMPRODUCT(K23:$K$98, X23:$X$98)-K23*$AZ$3)/Z23, 0)</f>
        <v>337.68174991146088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6.0780000000000001E-3</v>
      </c>
      <c r="Q24" s="5">
        <f t="shared" si="30"/>
        <v>12.5</v>
      </c>
      <c r="R24">
        <f t="shared" si="0"/>
        <v>50000</v>
      </c>
      <c r="S24">
        <f t="shared" si="1"/>
        <v>365.25525134389659</v>
      </c>
      <c r="U24">
        <f t="shared" si="20"/>
        <v>6.0780000000000001E-3</v>
      </c>
      <c r="V24">
        <f t="shared" si="21"/>
        <v>0.01</v>
      </c>
      <c r="W24">
        <f t="shared" ref="W24:W69" si="34">Z23</f>
        <v>0.75415515889104257</v>
      </c>
      <c r="X24">
        <f t="shared" ref="X24:X69" si="35">U24*W24</f>
        <v>4.5837550557397567E-3</v>
      </c>
      <c r="Y24">
        <f t="shared" ref="Y24:Y69" si="36">V24*W24</f>
        <v>7.5415515889104261E-3</v>
      </c>
      <c r="Z24">
        <f t="shared" ref="Z24:Z69" si="37">MAX(0, W24-X24-Y24)</f>
        <v>0.7420298522463924</v>
      </c>
      <c r="AB24">
        <f t="shared" ref="AB24:AB69" si="38">AC23</f>
        <v>254.66443375908307</v>
      </c>
      <c r="AC24">
        <f t="shared" si="27"/>
        <v>271.0303001869305</v>
      </c>
      <c r="AE24">
        <f t="shared" si="2"/>
        <v>0</v>
      </c>
      <c r="AF24">
        <f t="shared" si="3"/>
        <v>0</v>
      </c>
      <c r="AG24">
        <f t="shared" si="4"/>
        <v>-9.2753731530799044</v>
      </c>
      <c r="AH24">
        <f t="shared" si="5"/>
        <v>-229.18775278698783</v>
      </c>
      <c r="AI24">
        <f t="shared" ref="AI24:AI69" si="39">SUM(AE24:AH24)</f>
        <v>-238.46312594006773</v>
      </c>
      <c r="AJ24">
        <f t="shared" si="7"/>
        <v>-16.365866427847436</v>
      </c>
      <c r="AK24">
        <f t="shared" si="28"/>
        <v>17.826510363135817</v>
      </c>
      <c r="AL24">
        <f t="shared" ref="AL24:AL69" si="40">SUM(AI24:AK24)</f>
        <v>-237.00248200477935</v>
      </c>
      <c r="AN24">
        <f t="shared" si="9"/>
        <v>0</v>
      </c>
      <c r="AO24">
        <f t="shared" si="10"/>
        <v>0</v>
      </c>
      <c r="AP24">
        <f t="shared" si="11"/>
        <v>-2.1960754464679098</v>
      </c>
      <c r="AQ24">
        <f t="shared" si="12"/>
        <v>-54.263433742235478</v>
      </c>
      <c r="AR24">
        <f t="shared" si="13"/>
        <v>-56.459509188703386</v>
      </c>
      <c r="AS24">
        <f t="shared" si="14"/>
        <v>-3.8748497585172692</v>
      </c>
      <c r="AT24">
        <f t="shared" si="15"/>
        <v>4.2206778162546508</v>
      </c>
      <c r="AU24">
        <f t="shared" si="16"/>
        <v>-56.113681130966008</v>
      </c>
      <c r="AW24">
        <v>21</v>
      </c>
      <c r="AX24">
        <f>IF(Z24&gt;0, (R24*SUMPRODUCT(K24:$K$98, X24:$X$98)-K24*$AZ$3)/Z24, 0)</f>
        <v>365.25525134389659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6.4359999999999999E-3</v>
      </c>
      <c r="Q25" s="5">
        <f t="shared" si="30"/>
        <v>12.5</v>
      </c>
      <c r="R25">
        <f t="shared" si="0"/>
        <v>50000</v>
      </c>
      <c r="S25">
        <f t="shared" si="1"/>
        <v>388.70616900939928</v>
      </c>
      <c r="U25">
        <f t="shared" si="20"/>
        <v>6.4359999999999999E-3</v>
      </c>
      <c r="V25">
        <f t="shared" si="21"/>
        <v>0.01</v>
      </c>
      <c r="W25">
        <f t="shared" si="34"/>
        <v>0.7420298522463924</v>
      </c>
      <c r="X25">
        <f t="shared" si="35"/>
        <v>4.7757041290577814E-3</v>
      </c>
      <c r="Y25">
        <f t="shared" si="36"/>
        <v>7.4202985224639242E-3</v>
      </c>
      <c r="Z25">
        <f t="shared" si="37"/>
        <v>0.72983384959487063</v>
      </c>
      <c r="AB25">
        <f t="shared" si="38"/>
        <v>271.0303001869305</v>
      </c>
      <c r="AC25">
        <f t="shared" si="27"/>
        <v>283.69091968940427</v>
      </c>
      <c r="AE25">
        <f t="shared" si="2"/>
        <v>0</v>
      </c>
      <c r="AF25">
        <f t="shared" si="3"/>
        <v>0</v>
      </c>
      <c r="AG25">
        <f t="shared" si="4"/>
        <v>-9.1229231199358836</v>
      </c>
      <c r="AH25">
        <f t="shared" si="5"/>
        <v>-238.78520645288907</v>
      </c>
      <c r="AI25">
        <f t="shared" si="39"/>
        <v>-247.90812957282495</v>
      </c>
      <c r="AJ25">
        <f t="shared" si="7"/>
        <v>-12.660619502473764</v>
      </c>
      <c r="AK25">
        <f t="shared" si="28"/>
        <v>18.972121013085136</v>
      </c>
      <c r="AL25">
        <f t="shared" si="40"/>
        <v>-241.59662806221354</v>
      </c>
      <c r="AN25">
        <f t="shared" si="9"/>
        <v>0</v>
      </c>
      <c r="AO25">
        <f t="shared" si="10"/>
        <v>0</v>
      </c>
      <c r="AP25">
        <f t="shared" si="11"/>
        <v>-1.9285542414551455</v>
      </c>
      <c r="AQ25">
        <f t="shared" si="12"/>
        <v>-50.47836276238381</v>
      </c>
      <c r="AR25">
        <f t="shared" si="13"/>
        <v>-52.406917003838949</v>
      </c>
      <c r="AS25">
        <f t="shared" si="14"/>
        <v>-2.6764109617003013</v>
      </c>
      <c r="AT25">
        <f t="shared" si="15"/>
        <v>4.0106404458489813</v>
      </c>
      <c r="AU25">
        <f t="shared" si="16"/>
        <v>-51.072687519690263</v>
      </c>
      <c r="AW25">
        <v>22</v>
      </c>
      <c r="AX25">
        <f>IF(Z25&gt;0, (R25*SUMPRODUCT(K25:$K$98, X25:$X$98)-K25*$AZ$3)/Z25, 0)</f>
        <v>388.70616900939928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6.8199999999999997E-3</v>
      </c>
      <c r="Q26" s="5">
        <f t="shared" si="30"/>
        <v>12.5</v>
      </c>
      <c r="R26">
        <f t="shared" si="0"/>
        <v>50000</v>
      </c>
      <c r="S26">
        <f t="shared" si="1"/>
        <v>408.28219855564765</v>
      </c>
      <c r="U26">
        <f t="shared" si="20"/>
        <v>6.8199999999999997E-3</v>
      </c>
      <c r="V26">
        <f t="shared" si="21"/>
        <v>0.01</v>
      </c>
      <c r="W26">
        <f t="shared" si="34"/>
        <v>0.72983384959487063</v>
      </c>
      <c r="X26">
        <f t="shared" si="35"/>
        <v>4.9774668542370178E-3</v>
      </c>
      <c r="Y26">
        <f t="shared" si="36"/>
        <v>7.2983384959487063E-3</v>
      </c>
      <c r="Z26">
        <f t="shared" si="37"/>
        <v>0.71755804424468483</v>
      </c>
      <c r="AB26">
        <f t="shared" si="38"/>
        <v>283.69091968940427</v>
      </c>
      <c r="AC26">
        <f t="shared" si="27"/>
        <v>292.96617589551062</v>
      </c>
      <c r="AE26">
        <f t="shared" si="2"/>
        <v>0</v>
      </c>
      <c r="AF26">
        <f t="shared" si="3"/>
        <v>0</v>
      </c>
      <c r="AG26">
        <f t="shared" si="4"/>
        <v>-8.9694755530585599</v>
      </c>
      <c r="AH26">
        <f t="shared" si="5"/>
        <v>-248.87334271185088</v>
      </c>
      <c r="AI26">
        <f t="shared" si="39"/>
        <v>-257.84281826490945</v>
      </c>
      <c r="AJ26">
        <f t="shared" si="7"/>
        <v>-9.2752562061063486</v>
      </c>
      <c r="AK26">
        <f t="shared" si="28"/>
        <v>19.858364378258301</v>
      </c>
      <c r="AL26">
        <f t="shared" si="40"/>
        <v>-247.2597100927575</v>
      </c>
      <c r="AN26">
        <f t="shared" si="9"/>
        <v>0</v>
      </c>
      <c r="AO26">
        <f t="shared" si="10"/>
        <v>0</v>
      </c>
      <c r="AP26">
        <f t="shared" si="11"/>
        <v>-1.6929606777802406</v>
      </c>
      <c r="AQ26">
        <f t="shared" si="12"/>
        <v>-46.974071166871752</v>
      </c>
      <c r="AR26">
        <f t="shared" si="13"/>
        <v>-48.667031844652001</v>
      </c>
      <c r="AS26">
        <f t="shared" si="14"/>
        <v>-1.7506758271859764</v>
      </c>
      <c r="AT26">
        <f t="shared" si="15"/>
        <v>3.748204654614288</v>
      </c>
      <c r="AU26">
        <f t="shared" si="16"/>
        <v>-46.66950301722369</v>
      </c>
      <c r="AW26">
        <v>23</v>
      </c>
      <c r="AX26">
        <f>IF(Z26&gt;0, (R26*SUMPRODUCT(K26:$K$98, X26:$X$98)-K26*$AZ$3)/Z26, 0)</f>
        <v>408.28219855564765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7.2269999999999999E-3</v>
      </c>
      <c r="Q27" s="5">
        <f t="shared" si="30"/>
        <v>12.5</v>
      </c>
      <c r="R27">
        <f t="shared" si="0"/>
        <v>50000</v>
      </c>
      <c r="S27">
        <f t="shared" si="1"/>
        <v>424.48236385624841</v>
      </c>
      <c r="U27">
        <f t="shared" si="20"/>
        <v>7.2269999999999999E-3</v>
      </c>
      <c r="V27">
        <f t="shared" si="21"/>
        <v>0.01</v>
      </c>
      <c r="W27">
        <f t="shared" si="34"/>
        <v>0.71755804424468483</v>
      </c>
      <c r="X27">
        <f t="shared" si="35"/>
        <v>5.1857919857563372E-3</v>
      </c>
      <c r="Y27">
        <f t="shared" si="36"/>
        <v>7.1755804424468482E-3</v>
      </c>
      <c r="Z27">
        <f t="shared" si="37"/>
        <v>0.70519667181648171</v>
      </c>
      <c r="AB27">
        <f t="shared" si="38"/>
        <v>292.96617589551062</v>
      </c>
      <c r="AC27">
        <f t="shared" si="27"/>
        <v>299.34355023621919</v>
      </c>
      <c r="AE27">
        <f t="shared" si="2"/>
        <v>0</v>
      </c>
      <c r="AF27">
        <f t="shared" si="3"/>
        <v>0</v>
      </c>
      <c r="AG27">
        <f t="shared" si="4"/>
        <v>-8.8149583977060217</v>
      </c>
      <c r="AH27">
        <f t="shared" si="5"/>
        <v>-259.28959928781688</v>
      </c>
      <c r="AI27">
        <f t="shared" si="39"/>
        <v>-268.10455768552288</v>
      </c>
      <c r="AJ27">
        <f t="shared" si="7"/>
        <v>-6.3773743407085703</v>
      </c>
      <c r="AK27">
        <f t="shared" si="28"/>
        <v>20.507632312685747</v>
      </c>
      <c r="AL27">
        <f t="shared" si="40"/>
        <v>-253.97429971354569</v>
      </c>
      <c r="AN27">
        <f t="shared" si="9"/>
        <v>0</v>
      </c>
      <c r="AO27">
        <f t="shared" si="10"/>
        <v>0</v>
      </c>
      <c r="AP27">
        <f t="shared" si="11"/>
        <v>-1.4855321823072505</v>
      </c>
      <c r="AQ27">
        <f t="shared" si="12"/>
        <v>-43.696524351134997</v>
      </c>
      <c r="AR27">
        <f t="shared" si="13"/>
        <v>-45.182056533442243</v>
      </c>
      <c r="AS27">
        <f t="shared" si="14"/>
        <v>-1.0747407298267564</v>
      </c>
      <c r="AT27">
        <f t="shared" si="15"/>
        <v>3.4560285379618807</v>
      </c>
      <c r="AU27">
        <f t="shared" si="16"/>
        <v>-42.800768725307123</v>
      </c>
      <c r="AW27">
        <v>24</v>
      </c>
      <c r="AX27">
        <f>IF(Z27&gt;0, (R27*SUMPRODUCT(K27:$K$98, X27:$X$98)-K27*$AZ$3)/Z27, 0)</f>
        <v>424.48236385624841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7.6860000000000001E-3</v>
      </c>
      <c r="Q28" s="5">
        <f t="shared" si="30"/>
        <v>12.5</v>
      </c>
      <c r="R28">
        <f t="shared" si="0"/>
        <v>50000</v>
      </c>
      <c r="S28">
        <f t="shared" si="1"/>
        <v>437.81072749211256</v>
      </c>
      <c r="U28">
        <f t="shared" si="20"/>
        <v>7.6860000000000001E-3</v>
      </c>
      <c r="V28">
        <f t="shared" si="21"/>
        <v>0.01</v>
      </c>
      <c r="W28">
        <f t="shared" si="34"/>
        <v>0.70519667181648171</v>
      </c>
      <c r="X28">
        <f t="shared" si="35"/>
        <v>5.4201416195814789E-3</v>
      </c>
      <c r="Y28">
        <f t="shared" si="36"/>
        <v>7.0519667181648173E-3</v>
      </c>
      <c r="Z28">
        <f t="shared" si="37"/>
        <v>0.69272456347873546</v>
      </c>
      <c r="AB28">
        <f t="shared" si="38"/>
        <v>299.34355023621919</v>
      </c>
      <c r="AC28">
        <f t="shared" si="27"/>
        <v>303.28224508828129</v>
      </c>
      <c r="AE28">
        <f t="shared" si="2"/>
        <v>0</v>
      </c>
      <c r="AF28">
        <f t="shared" si="3"/>
        <v>0</v>
      </c>
      <c r="AG28">
        <f t="shared" si="4"/>
        <v>-8.6590570434841929</v>
      </c>
      <c r="AH28">
        <f t="shared" si="5"/>
        <v>-271.00708097907392</v>
      </c>
      <c r="AI28">
        <f t="shared" si="39"/>
        <v>-279.66613802255813</v>
      </c>
      <c r="AJ28">
        <f t="shared" si="7"/>
        <v>-3.938694852062099</v>
      </c>
      <c r="AK28">
        <f t="shared" si="28"/>
        <v>20.954048516535345</v>
      </c>
      <c r="AL28">
        <f t="shared" si="40"/>
        <v>-262.65078435808488</v>
      </c>
      <c r="AN28">
        <f t="shared" si="9"/>
        <v>0</v>
      </c>
      <c r="AO28">
        <f t="shared" si="10"/>
        <v>0</v>
      </c>
      <c r="AP28">
        <f t="shared" si="11"/>
        <v>-1.3029098751169326</v>
      </c>
      <c r="AQ28">
        <f t="shared" si="12"/>
        <v>-40.777858404334026</v>
      </c>
      <c r="AR28">
        <f t="shared" si="13"/>
        <v>-42.080768279450965</v>
      </c>
      <c r="AS28">
        <f t="shared" si="14"/>
        <v>-0.59264702750578468</v>
      </c>
      <c r="AT28">
        <f t="shared" si="15"/>
        <v>3.1529110616515656</v>
      </c>
      <c r="AU28">
        <f t="shared" si="16"/>
        <v>-39.520504245305183</v>
      </c>
      <c r="AW28">
        <v>25</v>
      </c>
      <c r="AX28">
        <f>IF(Z28&gt;0, (R28*SUMPRODUCT(K28:$K$98, X28:$X$98)-K28*$AZ$3)/Z28, 0)</f>
        <v>437.81072749211256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8.2030000000000002E-3</v>
      </c>
      <c r="Q29" s="5">
        <f t="shared" si="30"/>
        <v>12.5</v>
      </c>
      <c r="R29">
        <f t="shared" si="0"/>
        <v>50000</v>
      </c>
      <c r="S29">
        <f t="shared" si="1"/>
        <v>448.50632324934173</v>
      </c>
      <c r="U29">
        <f t="shared" si="20"/>
        <v>8.2030000000000002E-3</v>
      </c>
      <c r="V29">
        <f t="shared" si="21"/>
        <v>0.01</v>
      </c>
      <c r="W29">
        <f t="shared" si="34"/>
        <v>0.69272456347873546</v>
      </c>
      <c r="X29">
        <f t="shared" si="35"/>
        <v>5.6824195942160672E-3</v>
      </c>
      <c r="Y29">
        <f t="shared" si="36"/>
        <v>6.9272456347873549E-3</v>
      </c>
      <c r="Z29">
        <f t="shared" si="37"/>
        <v>0.68011489824973204</v>
      </c>
      <c r="AB29">
        <f t="shared" si="38"/>
        <v>303.28224508828129</v>
      </c>
      <c r="AC29">
        <f t="shared" si="27"/>
        <v>305.03583240108748</v>
      </c>
      <c r="AE29">
        <f t="shared" si="2"/>
        <v>0</v>
      </c>
      <c r="AF29">
        <f t="shared" si="3"/>
        <v>0</v>
      </c>
      <c r="AG29">
        <f t="shared" si="4"/>
        <v>-8.5014362281216513</v>
      </c>
      <c r="AH29">
        <f t="shared" si="5"/>
        <v>-284.12097971080334</v>
      </c>
      <c r="AI29">
        <f t="shared" si="39"/>
        <v>-292.62241593892497</v>
      </c>
      <c r="AJ29">
        <f t="shared" si="7"/>
        <v>-1.7535873128061894</v>
      </c>
      <c r="AK29">
        <f t="shared" si="28"/>
        <v>21.229757156179691</v>
      </c>
      <c r="AL29">
        <f t="shared" si="40"/>
        <v>-273.14624609555148</v>
      </c>
      <c r="AN29">
        <f t="shared" si="9"/>
        <v>0</v>
      </c>
      <c r="AO29">
        <f t="shared" si="10"/>
        <v>0</v>
      </c>
      <c r="AP29">
        <f t="shared" si="11"/>
        <v>-1.1421366130894457</v>
      </c>
      <c r="AQ29">
        <f t="shared" si="12"/>
        <v>-38.170606091372136</v>
      </c>
      <c r="AR29">
        <f t="shared" si="13"/>
        <v>-39.312742704461577</v>
      </c>
      <c r="AS29">
        <f t="shared" si="14"/>
        <v>-0.23558799013041587</v>
      </c>
      <c r="AT29">
        <f t="shared" si="15"/>
        <v>2.8521396014080089</v>
      </c>
      <c r="AU29">
        <f t="shared" si="16"/>
        <v>-36.696191093183984</v>
      </c>
      <c r="AW29">
        <v>26</v>
      </c>
      <c r="AX29">
        <f>IF(Z29&gt;0, (R29*SUMPRODUCT(K29:$K$98, X29:$X$98)-K29*$AZ$3)/Z29, 0)</f>
        <v>448.50632324934173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8.7950000000000007E-3</v>
      </c>
      <c r="Q30" s="5">
        <f t="shared" si="30"/>
        <v>12.5</v>
      </c>
      <c r="R30">
        <f t="shared" si="0"/>
        <v>50000</v>
      </c>
      <c r="S30">
        <f t="shared" si="1"/>
        <v>456.80361205319628</v>
      </c>
      <c r="U30">
        <f t="shared" si="20"/>
        <v>8.7950000000000007E-3</v>
      </c>
      <c r="V30">
        <f t="shared" si="21"/>
        <v>0.01</v>
      </c>
      <c r="W30">
        <f t="shared" si="34"/>
        <v>0.68011489824973204</v>
      </c>
      <c r="X30">
        <f t="shared" si="35"/>
        <v>5.9816105301063937E-3</v>
      </c>
      <c r="Y30">
        <f t="shared" si="36"/>
        <v>6.8011489824973204E-3</v>
      </c>
      <c r="Z30">
        <f t="shared" si="37"/>
        <v>0.66733213873712838</v>
      </c>
      <c r="AB30">
        <f t="shared" si="38"/>
        <v>305.03583240108748</v>
      </c>
      <c r="AC30">
        <f t="shared" si="27"/>
        <v>304.83973141430494</v>
      </c>
      <c r="AE30">
        <f t="shared" si="2"/>
        <v>0</v>
      </c>
      <c r="AF30">
        <f t="shared" si="3"/>
        <v>0</v>
      </c>
      <c r="AG30">
        <f t="shared" si="4"/>
        <v>-8.3416517342141052</v>
      </c>
      <c r="AH30">
        <f t="shared" si="5"/>
        <v>-299.08052650531971</v>
      </c>
      <c r="AI30">
        <f t="shared" si="39"/>
        <v>-307.42217823953382</v>
      </c>
      <c r="AJ30">
        <f t="shared" si="7"/>
        <v>0.19610098678253962</v>
      </c>
      <c r="AK30">
        <f t="shared" si="28"/>
        <v>21.352508268076125</v>
      </c>
      <c r="AL30">
        <f t="shared" si="40"/>
        <v>-285.87356898467516</v>
      </c>
      <c r="AN30">
        <f t="shared" si="9"/>
        <v>0</v>
      </c>
      <c r="AO30">
        <f t="shared" si="10"/>
        <v>0</v>
      </c>
      <c r="AP30">
        <f t="shared" si="11"/>
        <v>-1.0005983530771694</v>
      </c>
      <c r="AQ30">
        <f t="shared" si="12"/>
        <v>-35.875326829005985</v>
      </c>
      <c r="AR30">
        <f t="shared" si="13"/>
        <v>-36.875925182083151</v>
      </c>
      <c r="AS30">
        <f t="shared" si="14"/>
        <v>2.3522718361233919E-2</v>
      </c>
      <c r="AT30">
        <f t="shared" si="15"/>
        <v>2.5612774649260164</v>
      </c>
      <c r="AU30">
        <f t="shared" si="16"/>
        <v>-34.291124998795901</v>
      </c>
      <c r="AW30">
        <v>27</v>
      </c>
      <c r="AX30">
        <f>IF(Z30&gt;0, (R30*SUMPRODUCT(K30:$K$98, X30:$X$98)-K30*$AZ$3)/Z30, 0)</f>
        <v>456.80361205319628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9.4780000000000003E-3</v>
      </c>
      <c r="Q31" s="5">
        <f t="shared" si="30"/>
        <v>12.5</v>
      </c>
      <c r="R31">
        <f t="shared" si="0"/>
        <v>50000</v>
      </c>
      <c r="S31">
        <f t="shared" si="1"/>
        <v>462.86802340678258</v>
      </c>
      <c r="U31">
        <f t="shared" si="20"/>
        <v>9.4780000000000003E-3</v>
      </c>
      <c r="V31">
        <f t="shared" si="21"/>
        <v>0.01</v>
      </c>
      <c r="W31">
        <f t="shared" si="34"/>
        <v>0.66733213873712838</v>
      </c>
      <c r="X31">
        <f t="shared" si="35"/>
        <v>6.3249740109505032E-3</v>
      </c>
      <c r="Y31">
        <f t="shared" si="36"/>
        <v>6.6733213873712838E-3</v>
      </c>
      <c r="Z31">
        <f t="shared" si="37"/>
        <v>0.65433384333880651</v>
      </c>
      <c r="AB31">
        <f t="shared" si="38"/>
        <v>304.83973141430494</v>
      </c>
      <c r="AC31">
        <f t="shared" si="27"/>
        <v>302.8702127143967</v>
      </c>
      <c r="AE31">
        <f t="shared" si="2"/>
        <v>0</v>
      </c>
      <c r="AF31">
        <f t="shared" si="3"/>
        <v>0</v>
      </c>
      <c r="AG31">
        <f t="shared" si="4"/>
        <v>-8.1791730417350816</v>
      </c>
      <c r="AH31">
        <f t="shared" si="5"/>
        <v>-316.24870054752517</v>
      </c>
      <c r="AI31">
        <f t="shared" si="39"/>
        <v>-324.42787358926023</v>
      </c>
      <c r="AJ31">
        <f t="shared" si="7"/>
        <v>1.9695186999082352</v>
      </c>
      <c r="AK31">
        <f t="shared" si="28"/>
        <v>21.338781199001346</v>
      </c>
      <c r="AL31">
        <f t="shared" si="40"/>
        <v>-301.11957369035065</v>
      </c>
      <c r="AN31">
        <f t="shared" si="9"/>
        <v>0</v>
      </c>
      <c r="AO31">
        <f t="shared" si="10"/>
        <v>0</v>
      </c>
      <c r="AP31">
        <f t="shared" si="11"/>
        <v>-0.87598990924636777</v>
      </c>
      <c r="AQ31">
        <f t="shared" si="12"/>
        <v>-33.870254251662182</v>
      </c>
      <c r="AR31">
        <f t="shared" si="13"/>
        <v>-34.746244160908546</v>
      </c>
      <c r="AS31">
        <f t="shared" si="14"/>
        <v>0.21093556749419851</v>
      </c>
      <c r="AT31">
        <f t="shared" si="15"/>
        <v>2.2853847095006512</v>
      </c>
      <c r="AU31">
        <f t="shared" si="16"/>
        <v>-32.249923883913695</v>
      </c>
      <c r="AW31">
        <v>28</v>
      </c>
      <c r="AX31">
        <f>IF(Z31&gt;0, (R31*SUMPRODUCT(K31:$K$98, X31:$X$98)-K31*$AZ$3)/Z31, 0)</f>
        <v>462.86802340678258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1.0265E-2</v>
      </c>
      <c r="Q32" s="5">
        <f t="shared" si="30"/>
        <v>12.5</v>
      </c>
      <c r="R32">
        <f t="shared" si="0"/>
        <v>50000</v>
      </c>
      <c r="S32">
        <f t="shared" si="1"/>
        <v>466.83083347357945</v>
      </c>
      <c r="U32">
        <f t="shared" si="20"/>
        <v>1.0265E-2</v>
      </c>
      <c r="V32">
        <f t="shared" si="21"/>
        <v>0.01</v>
      </c>
      <c r="W32">
        <f t="shared" si="34"/>
        <v>0.65433384333880651</v>
      </c>
      <c r="X32">
        <f t="shared" si="35"/>
        <v>6.716736901872849E-3</v>
      </c>
      <c r="Y32">
        <f t="shared" si="36"/>
        <v>6.5433384333880651E-3</v>
      </c>
      <c r="Z32">
        <f t="shared" si="37"/>
        <v>0.64107376800354565</v>
      </c>
      <c r="AB32">
        <f t="shared" si="38"/>
        <v>302.8702127143967</v>
      </c>
      <c r="AC32">
        <f t="shared" si="27"/>
        <v>299.27300143514333</v>
      </c>
      <c r="AE32">
        <f t="shared" si="2"/>
        <v>0</v>
      </c>
      <c r="AF32">
        <f t="shared" si="3"/>
        <v>0</v>
      </c>
      <c r="AG32">
        <f t="shared" si="4"/>
        <v>-8.0134221000443198</v>
      </c>
      <c r="AH32">
        <f t="shared" si="5"/>
        <v>-335.83684509364247</v>
      </c>
      <c r="AI32">
        <f t="shared" si="39"/>
        <v>-343.85026719368676</v>
      </c>
      <c r="AJ32">
        <f t="shared" si="7"/>
        <v>3.5972112792533721</v>
      </c>
      <c r="AK32">
        <f t="shared" si="28"/>
        <v>21.20091489000777</v>
      </c>
      <c r="AL32">
        <f t="shared" si="40"/>
        <v>-319.05214102442562</v>
      </c>
      <c r="AN32">
        <f t="shared" si="9"/>
        <v>0</v>
      </c>
      <c r="AO32">
        <f t="shared" si="10"/>
        <v>0</v>
      </c>
      <c r="AP32">
        <f t="shared" si="11"/>
        <v>-0.76628390512097322</v>
      </c>
      <c r="AQ32">
        <f t="shared" si="12"/>
        <v>-32.114415780049875</v>
      </c>
      <c r="AR32">
        <f t="shared" si="13"/>
        <v>-32.880699685170846</v>
      </c>
      <c r="AS32">
        <f t="shared" si="14"/>
        <v>0.34398351568130181</v>
      </c>
      <c r="AT32">
        <f t="shared" si="15"/>
        <v>2.0273385890857654</v>
      </c>
      <c r="AU32">
        <f t="shared" si="16"/>
        <v>-30.509377580403779</v>
      </c>
      <c r="AW32">
        <v>29</v>
      </c>
      <c r="AX32">
        <f>IF(Z32&gt;0, (R32*SUMPRODUCT(K32:$K$98, X32:$X$98)-K32*$AZ$3)/Z32, 0)</f>
        <v>466.83083347357945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1.1204E-2</v>
      </c>
      <c r="Q33" s="5">
        <f t="shared" si="30"/>
        <v>12.5</v>
      </c>
      <c r="R33">
        <f t="shared" si="0"/>
        <v>50000</v>
      </c>
      <c r="S33">
        <f t="shared" si="1"/>
        <v>468.84025323599514</v>
      </c>
      <c r="U33">
        <f t="shared" si="20"/>
        <v>1.1204E-2</v>
      </c>
      <c r="V33">
        <f t="shared" si="21"/>
        <v>0.01</v>
      </c>
      <c r="W33">
        <f t="shared" si="34"/>
        <v>0.64107376800354565</v>
      </c>
      <c r="X33">
        <f t="shared" si="35"/>
        <v>7.1825904967117256E-3</v>
      </c>
      <c r="Y33">
        <f t="shared" si="36"/>
        <v>6.4107376800354565E-3</v>
      </c>
      <c r="Z33">
        <f t="shared" si="37"/>
        <v>0.62748043982679846</v>
      </c>
      <c r="AB33">
        <f t="shared" si="38"/>
        <v>299.27300143514333</v>
      </c>
      <c r="AC33">
        <f t="shared" si="27"/>
        <v>294.18808830902981</v>
      </c>
      <c r="AE33">
        <f t="shared" si="2"/>
        <v>0</v>
      </c>
      <c r="AF33">
        <f t="shared" si="3"/>
        <v>0</v>
      </c>
      <c r="AG33">
        <f t="shared" si="4"/>
        <v>-7.8435054978349807</v>
      </c>
      <c r="AH33">
        <f t="shared" si="5"/>
        <v>-359.12952483558627</v>
      </c>
      <c r="AI33">
        <f t="shared" si="39"/>
        <v>-366.97303033342126</v>
      </c>
      <c r="AJ33">
        <f t="shared" si="7"/>
        <v>5.0849131261135199</v>
      </c>
      <c r="AK33">
        <f t="shared" si="28"/>
        <v>20.949110100460036</v>
      </c>
      <c r="AL33">
        <f t="shared" si="40"/>
        <v>-340.93900710684773</v>
      </c>
      <c r="AN33">
        <f t="shared" si="9"/>
        <v>0</v>
      </c>
      <c r="AO33">
        <f t="shared" si="10"/>
        <v>0</v>
      </c>
      <c r="AP33">
        <f t="shared" si="11"/>
        <v>-0.66967466178284651</v>
      </c>
      <c r="AQ33">
        <f t="shared" si="12"/>
        <v>-30.662303117769227</v>
      </c>
      <c r="AR33">
        <f t="shared" si="13"/>
        <v>-31.331977779552076</v>
      </c>
      <c r="AS33">
        <f t="shared" si="14"/>
        <v>0.43414739479243886</v>
      </c>
      <c r="AT33">
        <f t="shared" si="15"/>
        <v>1.7886247705250664</v>
      </c>
      <c r="AU33">
        <f t="shared" si="16"/>
        <v>-29.109205614234572</v>
      </c>
      <c r="AW33">
        <v>30</v>
      </c>
      <c r="AX33">
        <f>IF(Z33&gt;0, (R33*SUMPRODUCT(K33:$K$98, X33:$X$98)-K33*$AZ$3)/Z33, 0)</f>
        <v>468.84025323599514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1.2285000000000001E-2</v>
      </c>
      <c r="Q34" s="5">
        <f t="shared" si="30"/>
        <v>12.5</v>
      </c>
      <c r="R34">
        <f t="shared" si="0"/>
        <v>50000</v>
      </c>
      <c r="S34">
        <f t="shared" si="1"/>
        <v>468.8845288248703</v>
      </c>
      <c r="U34">
        <f t="shared" si="20"/>
        <v>1.2285000000000001E-2</v>
      </c>
      <c r="V34">
        <f t="shared" si="21"/>
        <v>0.01</v>
      </c>
      <c r="W34">
        <f t="shared" si="34"/>
        <v>0.62748043982679846</v>
      </c>
      <c r="X34">
        <f t="shared" si="35"/>
        <v>7.7085972032722196E-3</v>
      </c>
      <c r="Y34">
        <f t="shared" si="36"/>
        <v>6.2748043982679847E-3</v>
      </c>
      <c r="Z34">
        <f t="shared" si="37"/>
        <v>0.61349703822525825</v>
      </c>
      <c r="AB34">
        <f t="shared" si="38"/>
        <v>294.18808830902981</v>
      </c>
      <c r="AC34">
        <f t="shared" si="27"/>
        <v>287.65926970370367</v>
      </c>
      <c r="AE34">
        <f t="shared" si="2"/>
        <v>0</v>
      </c>
      <c r="AF34">
        <f t="shared" si="3"/>
        <v>0</v>
      </c>
      <c r="AG34">
        <f t="shared" si="4"/>
        <v>-7.6687129778157281</v>
      </c>
      <c r="AH34">
        <f t="shared" si="5"/>
        <v>-385.42986016361095</v>
      </c>
      <c r="AI34">
        <f t="shared" si="39"/>
        <v>-393.0985731414267</v>
      </c>
      <c r="AJ34">
        <f t="shared" si="7"/>
        <v>6.528818605326137</v>
      </c>
      <c r="AK34">
        <f t="shared" si="28"/>
        <v>20.593166181632089</v>
      </c>
      <c r="AL34">
        <f t="shared" si="40"/>
        <v>-365.97658835446845</v>
      </c>
      <c r="AN34">
        <f t="shared" si="9"/>
        <v>0</v>
      </c>
      <c r="AO34">
        <f t="shared" si="10"/>
        <v>0</v>
      </c>
      <c r="AP34">
        <f t="shared" si="11"/>
        <v>-0.58459907316519266</v>
      </c>
      <c r="AQ34">
        <f t="shared" si="12"/>
        <v>-29.381975785722389</v>
      </c>
      <c r="AR34">
        <f t="shared" si="13"/>
        <v>-29.966574858887583</v>
      </c>
      <c r="AS34">
        <f t="shared" si="14"/>
        <v>0.49770298048427469</v>
      </c>
      <c r="AT34">
        <f t="shared" si="15"/>
        <v>1.569852190079996</v>
      </c>
      <c r="AU34">
        <f t="shared" si="16"/>
        <v>-27.89901968832331</v>
      </c>
      <c r="AW34">
        <v>31</v>
      </c>
      <c r="AX34">
        <f>IF(Z34&gt;0, (R34*SUMPRODUCT(K34:$K$98, X34:$X$98)-K34*$AZ$3)/Z34, 0)</f>
        <v>468.8845288248703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1.3528E-2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467.10479108636366</v>
      </c>
      <c r="U35">
        <f t="shared" si="20"/>
        <v>1.3528E-2</v>
      </c>
      <c r="V35">
        <f t="shared" si="21"/>
        <v>0.01</v>
      </c>
      <c r="W35">
        <f t="shared" si="34"/>
        <v>0.61349703822525825</v>
      </c>
      <c r="X35">
        <f t="shared" si="35"/>
        <v>8.2993879331112932E-3</v>
      </c>
      <c r="Y35">
        <f t="shared" si="36"/>
        <v>6.1349703822525829E-3</v>
      </c>
      <c r="Z35">
        <f t="shared" si="37"/>
        <v>0.59906267990989437</v>
      </c>
      <c r="AB35">
        <f t="shared" si="38"/>
        <v>287.65926970370367</v>
      </c>
      <c r="AC35">
        <f t="shared" si="27"/>
        <v>279.82504794694836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-7.4882834988736793</v>
      </c>
      <c r="AH35">
        <f t="shared" ref="AH35:AH66" si="46">-X35*R35</f>
        <v>-414.96939665556465</v>
      </c>
      <c r="AI35">
        <f t="shared" si="39"/>
        <v>-422.45768015443832</v>
      </c>
      <c r="AJ35">
        <f t="shared" ref="AJ35:AJ66" si="47">AB35-AC35</f>
        <v>7.8342217567553121</v>
      </c>
      <c r="AK35">
        <f t="shared" si="28"/>
        <v>20.13614887925926</v>
      </c>
      <c r="AL35">
        <f t="shared" si="40"/>
        <v>-394.48730951842373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-0.50968270193907317</v>
      </c>
      <c r="AQ35">
        <f t="shared" ref="AQ35:AQ66" si="51">AH35*$K35</f>
        <v>-28.244486649209733</v>
      </c>
      <c r="AR35">
        <f t="shared" ref="AR35:AR66" si="52">AI35*$K35</f>
        <v>-28.754169351148807</v>
      </c>
      <c r="AS35">
        <f t="shared" ref="AS35:AS66" si="53">AJ35*$K35</f>
        <v>0.53322865155592825</v>
      </c>
      <c r="AT35">
        <f t="shared" ref="AT35:AT66" si="54">AK35*$K35</f>
        <v>1.3705473048625865</v>
      </c>
      <c r="AU35">
        <f t="shared" ref="AU35:AU66" si="55">AL35*$K35</f>
        <v>-26.85039339473029</v>
      </c>
      <c r="AW35">
        <v>32</v>
      </c>
      <c r="AX35">
        <f>IF(Z35&gt;0, (R35*SUMPRODUCT(K35:$K$98, X35:$X$98)-K35*$AZ$3)/Z35, 0)</f>
        <v>467.10479108636366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1.4963000000000001E-2</v>
      </c>
      <c r="Q36" s="5">
        <f t="shared" si="30"/>
        <v>12.5</v>
      </c>
      <c r="R36">
        <f t="shared" si="41"/>
        <v>50000</v>
      </c>
      <c r="S36">
        <f t="shared" si="42"/>
        <v>463.64627499387637</v>
      </c>
      <c r="U36">
        <f t="shared" ref="U36:U67" si="57">M36</f>
        <v>1.4963000000000001E-2</v>
      </c>
      <c r="V36">
        <f t="shared" ref="V36:V67" si="58">$C$10</f>
        <v>0.01</v>
      </c>
      <c r="W36">
        <f t="shared" si="34"/>
        <v>0.59906267990989437</v>
      </c>
      <c r="X36">
        <f t="shared" si="35"/>
        <v>8.9637748794917493E-3</v>
      </c>
      <c r="Y36">
        <f t="shared" si="36"/>
        <v>5.9906267990989439E-3</v>
      </c>
      <c r="Z36">
        <f t="shared" si="37"/>
        <v>0.58410827823130373</v>
      </c>
      <c r="AB36">
        <f t="shared" si="38"/>
        <v>279.82504794694836</v>
      </c>
      <c r="AC36">
        <f t="shared" si="27"/>
        <v>270.81962739503069</v>
      </c>
      <c r="AE36">
        <f t="shared" si="43"/>
        <v>0</v>
      </c>
      <c r="AF36">
        <f t="shared" si="44"/>
        <v>0</v>
      </c>
      <c r="AG36">
        <f t="shared" si="45"/>
        <v>-7.301353477891297</v>
      </c>
      <c r="AH36">
        <f t="shared" si="46"/>
        <v>-448.18874397458745</v>
      </c>
      <c r="AI36">
        <f t="shared" si="39"/>
        <v>-455.49009745247872</v>
      </c>
      <c r="AJ36">
        <f t="shared" si="47"/>
        <v>9.0054205519176662</v>
      </c>
      <c r="AK36">
        <f t="shared" ref="AK36:AK67" si="59">G36*SUM(AB36:AB36, AE36:AF36)</f>
        <v>19.587753356286388</v>
      </c>
      <c r="AL36">
        <f t="shared" si="40"/>
        <v>-426.89692354427467</v>
      </c>
      <c r="AN36">
        <f t="shared" si="48"/>
        <v>0</v>
      </c>
      <c r="AO36">
        <f t="shared" si="49"/>
        <v>0</v>
      </c>
      <c r="AP36">
        <f t="shared" si="50"/>
        <v>-0.44371383272372156</v>
      </c>
      <c r="AQ36">
        <f t="shared" si="51"/>
        <v>-27.237079532551252</v>
      </c>
      <c r="AR36">
        <f t="shared" si="52"/>
        <v>-27.680793365274972</v>
      </c>
      <c r="AS36">
        <f t="shared" si="53"/>
        <v>0.54727245852153905</v>
      </c>
      <c r="AT36">
        <f t="shared" si="54"/>
        <v>1.1903761600479208</v>
      </c>
      <c r="AU36">
        <f t="shared" si="55"/>
        <v>-25.943144746705514</v>
      </c>
      <c r="AW36">
        <v>33</v>
      </c>
      <c r="AX36">
        <f>IF(Z36&gt;0, (R36*SUMPRODUCT(K36:$K$98, X36:$X$98)-K36*$AZ$3)/Z36, 0)</f>
        <v>463.64627499387637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41"/>
        <v>50000</v>
      </c>
      <c r="S37">
        <f t="shared" si="42"/>
        <v>458.60888838984789</v>
      </c>
      <c r="U37">
        <f t="shared" si="57"/>
        <v>1.6567999999999999E-2</v>
      </c>
      <c r="V37">
        <f t="shared" si="58"/>
        <v>0.01</v>
      </c>
      <c r="W37">
        <f t="shared" si="34"/>
        <v>0.58410827823130373</v>
      </c>
      <c r="X37">
        <f t="shared" si="35"/>
        <v>9.6775059537362405E-3</v>
      </c>
      <c r="Y37">
        <f t="shared" si="36"/>
        <v>5.8410827823130373E-3</v>
      </c>
      <c r="Z37">
        <f t="shared" si="37"/>
        <v>0.56858968949525446</v>
      </c>
      <c r="AB37">
        <f t="shared" si="38"/>
        <v>270.81962739503069</v>
      </c>
      <c r="AC37">
        <f t="shared" si="27"/>
        <v>260.76028544934741</v>
      </c>
      <c r="AE37">
        <f t="shared" si="43"/>
        <v>0</v>
      </c>
      <c r="AF37">
        <f t="shared" si="44"/>
        <v>0</v>
      </c>
      <c r="AG37">
        <f t="shared" si="45"/>
        <v>-7.1073711186906809</v>
      </c>
      <c r="AH37">
        <f t="shared" si="46"/>
        <v>-483.87529768681202</v>
      </c>
      <c r="AI37">
        <f t="shared" si="39"/>
        <v>-490.98266880550273</v>
      </c>
      <c r="AJ37">
        <f t="shared" si="47"/>
        <v>10.059341945683286</v>
      </c>
      <c r="AK37">
        <f t="shared" si="59"/>
        <v>18.957373917652152</v>
      </c>
      <c r="AL37">
        <f t="shared" si="40"/>
        <v>-461.96595294216729</v>
      </c>
      <c r="AN37">
        <f t="shared" si="48"/>
        <v>0</v>
      </c>
      <c r="AO37">
        <f t="shared" si="49"/>
        <v>0</v>
      </c>
      <c r="AP37">
        <f t="shared" si="50"/>
        <v>-0.38564753894278364</v>
      </c>
      <c r="AQ37">
        <f t="shared" si="51"/>
        <v>-26.255181359166492</v>
      </c>
      <c r="AR37">
        <f t="shared" si="52"/>
        <v>-26.640828898109277</v>
      </c>
      <c r="AS37">
        <f t="shared" si="53"/>
        <v>0.54582213309994254</v>
      </c>
      <c r="AT37">
        <f t="shared" si="54"/>
        <v>1.0286313285280473</v>
      </c>
      <c r="AU37">
        <f t="shared" si="55"/>
        <v>-25.066375436481287</v>
      </c>
      <c r="AW37">
        <v>34</v>
      </c>
      <c r="AX37">
        <f>IF(Z37&gt;0, (R37*SUMPRODUCT(K37:$K$98, X37:$X$98)-K37*$AZ$3)/Z37, 0)</f>
        <v>458.60888838984789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41"/>
        <v>50000</v>
      </c>
      <c r="S38">
        <f t="shared" si="42"/>
        <v>452.22966067487994</v>
      </c>
      <c r="U38">
        <f t="shared" si="57"/>
        <v>1.8353999999999999E-2</v>
      </c>
      <c r="V38">
        <f t="shared" si="58"/>
        <v>0.01</v>
      </c>
      <c r="W38">
        <f t="shared" si="34"/>
        <v>0.56858968949525446</v>
      </c>
      <c r="X38">
        <f t="shared" si="35"/>
        <v>1.0435895160995899E-2</v>
      </c>
      <c r="Y38">
        <f t="shared" si="36"/>
        <v>5.6858968949525445E-3</v>
      </c>
      <c r="Z38">
        <f t="shared" si="37"/>
        <v>0.55246789743930602</v>
      </c>
      <c r="AB38">
        <f t="shared" si="38"/>
        <v>260.76028544934741</v>
      </c>
      <c r="AC38">
        <f t="shared" si="27"/>
        <v>249.84236979274172</v>
      </c>
      <c r="AE38">
        <f t="shared" si="43"/>
        <v>0</v>
      </c>
      <c r="AF38">
        <f t="shared" si="44"/>
        <v>0</v>
      </c>
      <c r="AG38">
        <f t="shared" si="45"/>
        <v>-6.9058487179913257</v>
      </c>
      <c r="AH38">
        <f t="shared" si="46"/>
        <v>-521.79475804979495</v>
      </c>
      <c r="AI38">
        <f t="shared" si="39"/>
        <v>-528.70060676778633</v>
      </c>
      <c r="AJ38">
        <f t="shared" si="47"/>
        <v>10.917915656605686</v>
      </c>
      <c r="AK38">
        <f t="shared" si="59"/>
        <v>18.253219981454322</v>
      </c>
      <c r="AL38">
        <f t="shared" si="40"/>
        <v>-499.52947112972629</v>
      </c>
      <c r="AN38">
        <f t="shared" si="48"/>
        <v>0</v>
      </c>
      <c r="AO38">
        <f t="shared" si="49"/>
        <v>0</v>
      </c>
      <c r="AP38">
        <f t="shared" si="50"/>
        <v>-0.33456507912821426</v>
      </c>
      <c r="AQ38">
        <f t="shared" si="51"/>
        <v>-25.279196177699465</v>
      </c>
      <c r="AR38">
        <f t="shared" si="52"/>
        <v>-25.613761256827679</v>
      </c>
      <c r="AS38">
        <f t="shared" si="53"/>
        <v>0.52893619086256372</v>
      </c>
      <c r="AT38">
        <f t="shared" si="54"/>
        <v>0.88430694572415303</v>
      </c>
      <c r="AU38">
        <f t="shared" si="55"/>
        <v>-24.200518120240961</v>
      </c>
      <c r="AW38">
        <v>35</v>
      </c>
      <c r="AX38">
        <f>IF(Z38&gt;0, (R38*SUMPRODUCT(K38:$K$98, X38:$X$98)-K38*$AZ$3)/Z38, 0)</f>
        <v>452.22966067487994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41"/>
        <v>50000</v>
      </c>
      <c r="S39">
        <f t="shared" si="42"/>
        <v>444.73659118772804</v>
      </c>
      <c r="U39">
        <f t="shared" si="57"/>
        <v>2.0303000000000002E-2</v>
      </c>
      <c r="V39">
        <f t="shared" si="58"/>
        <v>0.01</v>
      </c>
      <c r="W39">
        <f t="shared" si="34"/>
        <v>0.55246789743930602</v>
      </c>
      <c r="X39">
        <f t="shared" si="35"/>
        <v>1.1216755721710232E-2</v>
      </c>
      <c r="Y39">
        <f t="shared" si="36"/>
        <v>5.52467897439306E-3</v>
      </c>
      <c r="Z39">
        <f t="shared" si="37"/>
        <v>0.53572646274320279</v>
      </c>
      <c r="AB39">
        <f t="shared" si="38"/>
        <v>249.84236979274172</v>
      </c>
      <c r="AC39">
        <f t="shared" si="27"/>
        <v>238.2571608494714</v>
      </c>
      <c r="AE39">
        <f t="shared" si="43"/>
        <v>0</v>
      </c>
      <c r="AF39">
        <f t="shared" si="44"/>
        <v>0</v>
      </c>
      <c r="AG39">
        <f t="shared" si="45"/>
        <v>-6.6965807842900347</v>
      </c>
      <c r="AH39">
        <f t="shared" si="46"/>
        <v>-560.83778608551154</v>
      </c>
      <c r="AI39">
        <f t="shared" si="39"/>
        <v>-567.5343668698016</v>
      </c>
      <c r="AJ39">
        <f t="shared" si="47"/>
        <v>11.585208943270317</v>
      </c>
      <c r="AK39">
        <f t="shared" si="59"/>
        <v>17.488965885491922</v>
      </c>
      <c r="AL39">
        <f t="shared" si="40"/>
        <v>-538.46019204103936</v>
      </c>
      <c r="AN39">
        <f t="shared" si="48"/>
        <v>0</v>
      </c>
      <c r="AO39">
        <f t="shared" si="49"/>
        <v>0</v>
      </c>
      <c r="AP39">
        <f t="shared" si="50"/>
        <v>-0.28966674422802852</v>
      </c>
      <c r="AQ39">
        <f t="shared" si="51"/>
        <v>-24.259552862643332</v>
      </c>
      <c r="AR39">
        <f t="shared" si="52"/>
        <v>-24.549219606871365</v>
      </c>
      <c r="AS39">
        <f t="shared" si="53"/>
        <v>0.50112883931323104</v>
      </c>
      <c r="AT39">
        <f t="shared" si="54"/>
        <v>0.75650126103908333</v>
      </c>
      <c r="AU39">
        <f t="shared" si="55"/>
        <v>-23.291589506519049</v>
      </c>
      <c r="AW39">
        <v>36</v>
      </c>
      <c r="AX39">
        <f>IF(Z39&gt;0, (R39*SUMPRODUCT(K39:$K$98, X39:$X$98)-K39*$AZ$3)/Z39, 0)</f>
        <v>444.73659118772804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41"/>
        <v>50000</v>
      </c>
      <c r="S40">
        <f t="shared" si="42"/>
        <v>436.4365349216061</v>
      </c>
      <c r="U40">
        <f t="shared" si="57"/>
        <v>2.2446000000000001E-2</v>
      </c>
      <c r="V40">
        <f t="shared" si="58"/>
        <v>0.01</v>
      </c>
      <c r="W40">
        <f t="shared" si="34"/>
        <v>0.53572646274320279</v>
      </c>
      <c r="X40">
        <f t="shared" si="35"/>
        <v>1.202491618273393E-2</v>
      </c>
      <c r="Y40">
        <f t="shared" si="36"/>
        <v>5.3572646274320278E-3</v>
      </c>
      <c r="Z40">
        <f t="shared" si="37"/>
        <v>0.51834428193303683</v>
      </c>
      <c r="AB40">
        <f t="shared" si="38"/>
        <v>238.2571608494714</v>
      </c>
      <c r="AC40">
        <f t="shared" si="27"/>
        <v>226.22438230328265</v>
      </c>
      <c r="AE40">
        <f t="shared" si="43"/>
        <v>0</v>
      </c>
      <c r="AF40">
        <f t="shared" si="44"/>
        <v>0</v>
      </c>
      <c r="AG40">
        <f t="shared" si="45"/>
        <v>-6.47930352416296</v>
      </c>
      <c r="AH40">
        <f t="shared" si="46"/>
        <v>-601.24580913669649</v>
      </c>
      <c r="AI40">
        <f t="shared" si="39"/>
        <v>-607.72511266085951</v>
      </c>
      <c r="AJ40">
        <f t="shared" si="47"/>
        <v>12.032778546188752</v>
      </c>
      <c r="AK40">
        <f t="shared" si="59"/>
        <v>16.678001259462999</v>
      </c>
      <c r="AL40">
        <f t="shared" si="40"/>
        <v>-579.01433285520773</v>
      </c>
      <c r="AN40">
        <f t="shared" si="48"/>
        <v>0</v>
      </c>
      <c r="AO40">
        <f t="shared" si="49"/>
        <v>0</v>
      </c>
      <c r="AP40">
        <f t="shared" si="50"/>
        <v>-0.25023947950429098</v>
      </c>
      <c r="AQ40">
        <f t="shared" si="51"/>
        <v>-23.220927646222599</v>
      </c>
      <c r="AR40">
        <f t="shared" si="52"/>
        <v>-23.471167125726893</v>
      </c>
      <c r="AS40">
        <f t="shared" si="53"/>
        <v>0.46472220805208586</v>
      </c>
      <c r="AT40">
        <f t="shared" si="54"/>
        <v>0.64412700204210449</v>
      </c>
      <c r="AU40">
        <f t="shared" si="55"/>
        <v>-22.362317915632701</v>
      </c>
      <c r="AW40">
        <v>37</v>
      </c>
      <c r="AX40">
        <f>IF(Z40&gt;0, (R40*SUMPRODUCT(K40:$K$98, X40:$X$98)-K40*$AZ$3)/Z40, 0)</f>
        <v>436.4365349216061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41"/>
        <v>50000</v>
      </c>
      <c r="S41">
        <f t="shared" si="42"/>
        <v>427.60365051913215</v>
      </c>
      <c r="U41">
        <f t="shared" si="57"/>
        <v>2.4856E-2</v>
      </c>
      <c r="V41">
        <f t="shared" si="58"/>
        <v>0.01</v>
      </c>
      <c r="W41">
        <f t="shared" si="34"/>
        <v>0.51834428193303683</v>
      </c>
      <c r="X41">
        <f t="shared" si="35"/>
        <v>1.2883965471727564E-2</v>
      </c>
      <c r="Y41">
        <f t="shared" si="36"/>
        <v>5.1834428193303682E-3</v>
      </c>
      <c r="Z41">
        <f t="shared" si="37"/>
        <v>0.50027687364197893</v>
      </c>
      <c r="AB41">
        <f t="shared" si="38"/>
        <v>226.22438230328265</v>
      </c>
      <c r="AC41">
        <f t="shared" si="27"/>
        <v>213.92021743960879</v>
      </c>
      <c r="AE41">
        <f t="shared" si="43"/>
        <v>0</v>
      </c>
      <c r="AF41">
        <f t="shared" si="44"/>
        <v>0</v>
      </c>
      <c r="AG41">
        <f t="shared" si="45"/>
        <v>-6.2534609205247369</v>
      </c>
      <c r="AH41">
        <f t="shared" si="46"/>
        <v>-644.19827358637815</v>
      </c>
      <c r="AI41">
        <f t="shared" si="39"/>
        <v>-650.45173450690288</v>
      </c>
      <c r="AJ41">
        <f t="shared" si="47"/>
        <v>12.304164863673861</v>
      </c>
      <c r="AK41">
        <f t="shared" si="59"/>
        <v>15.835706761229787</v>
      </c>
      <c r="AL41">
        <f t="shared" si="40"/>
        <v>-622.31186288199922</v>
      </c>
      <c r="AN41">
        <f t="shared" si="48"/>
        <v>0</v>
      </c>
      <c r="AO41">
        <f t="shared" si="49"/>
        <v>0</v>
      </c>
      <c r="AP41">
        <f t="shared" si="50"/>
        <v>-0.21564029661311554</v>
      </c>
      <c r="AQ41">
        <f t="shared" si="51"/>
        <v>-22.214116080566626</v>
      </c>
      <c r="AR41">
        <f t="shared" si="52"/>
        <v>-22.429756377179743</v>
      </c>
      <c r="AS41">
        <f t="shared" si="53"/>
        <v>0.42428885292476826</v>
      </c>
      <c r="AT41">
        <f t="shared" si="54"/>
        <v>0.54606825667719505</v>
      </c>
      <c r="AU41">
        <f t="shared" si="55"/>
        <v>-21.45939926757778</v>
      </c>
      <c r="AW41">
        <v>38</v>
      </c>
      <c r="AX41">
        <f>IF(Z41&gt;0, (R41*SUMPRODUCT(K41:$K$98, X41:$X$98)-K41*$AZ$3)/Z41, 0)</f>
        <v>427.60365051913215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41"/>
        <v>50000</v>
      </c>
      <c r="S42">
        <f t="shared" si="42"/>
        <v>418.40065782420567</v>
      </c>
      <c r="U42">
        <f t="shared" si="57"/>
        <v>2.7564999999999999E-2</v>
      </c>
      <c r="V42">
        <f t="shared" si="58"/>
        <v>0.01</v>
      </c>
      <c r="W42">
        <f t="shared" si="34"/>
        <v>0.50027687364197893</v>
      </c>
      <c r="X42">
        <f t="shared" si="35"/>
        <v>1.3790132021941149E-2</v>
      </c>
      <c r="Y42">
        <f t="shared" si="36"/>
        <v>5.0027687364197892E-3</v>
      </c>
      <c r="Z42">
        <f t="shared" si="37"/>
        <v>0.48148397288361799</v>
      </c>
      <c r="AB42">
        <f t="shared" si="38"/>
        <v>213.92021743960879</v>
      </c>
      <c r="AC42">
        <f t="shared" si="27"/>
        <v>201.45321098631777</v>
      </c>
      <c r="AE42">
        <f t="shared" si="43"/>
        <v>0</v>
      </c>
      <c r="AF42">
        <f t="shared" si="44"/>
        <v>0</v>
      </c>
      <c r="AG42">
        <f t="shared" si="45"/>
        <v>-6.0185496610452249</v>
      </c>
      <c r="AH42">
        <f t="shared" si="46"/>
        <v>-689.50660109705746</v>
      </c>
      <c r="AI42">
        <f t="shared" si="39"/>
        <v>-695.52515075810265</v>
      </c>
      <c r="AJ42">
        <f t="shared" si="47"/>
        <v>12.46700645329102</v>
      </c>
      <c r="AK42">
        <f t="shared" si="59"/>
        <v>14.974415220772617</v>
      </c>
      <c r="AL42">
        <f t="shared" si="40"/>
        <v>-668.08372908403908</v>
      </c>
      <c r="AN42">
        <f t="shared" si="48"/>
        <v>0</v>
      </c>
      <c r="AO42">
        <f t="shared" si="49"/>
        <v>0</v>
      </c>
      <c r="AP42">
        <f t="shared" si="50"/>
        <v>-0.18530336506325343</v>
      </c>
      <c r="AQ42">
        <f t="shared" si="51"/>
        <v>-21.229017057644747</v>
      </c>
      <c r="AR42">
        <f t="shared" si="52"/>
        <v>-21.414320422707998</v>
      </c>
      <c r="AS42">
        <f t="shared" si="53"/>
        <v>0.3838430150394273</v>
      </c>
      <c r="AT42">
        <f t="shared" si="54"/>
        <v>0.46104289015398325</v>
      </c>
      <c r="AU42">
        <f t="shared" si="55"/>
        <v>-20.569434517514591</v>
      </c>
      <c r="AW42">
        <v>39</v>
      </c>
      <c r="AX42">
        <f>IF(Z42&gt;0, (R42*SUMPRODUCT(K42:$K$98, X42:$X$98)-K42*$AZ$3)/Z42, 0)</f>
        <v>418.40065782420567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41"/>
        <v>50000</v>
      </c>
      <c r="S43">
        <f t="shared" si="42"/>
        <v>408.9986900517722</v>
      </c>
      <c r="U43">
        <f t="shared" si="57"/>
        <v>3.0620999999999999E-2</v>
      </c>
      <c r="V43">
        <f t="shared" si="58"/>
        <v>0.01</v>
      </c>
      <c r="W43">
        <f t="shared" si="34"/>
        <v>0.48148397288361799</v>
      </c>
      <c r="X43">
        <f t="shared" si="35"/>
        <v>1.4743520733669266E-2</v>
      </c>
      <c r="Y43">
        <f t="shared" si="36"/>
        <v>4.8148397288361802E-3</v>
      </c>
      <c r="Z43">
        <f t="shared" si="37"/>
        <v>0.46192561242111257</v>
      </c>
      <c r="AB43">
        <f t="shared" si="38"/>
        <v>201.45321098631777</v>
      </c>
      <c r="AC43">
        <f t="shared" si="27"/>
        <v>188.92697038159767</v>
      </c>
      <c r="AE43">
        <f t="shared" si="43"/>
        <v>0</v>
      </c>
      <c r="AF43">
        <f t="shared" si="44"/>
        <v>0</v>
      </c>
      <c r="AG43">
        <f t="shared" si="45"/>
        <v>-5.7740701552639075</v>
      </c>
      <c r="AH43">
        <f t="shared" si="46"/>
        <v>-737.17603668346328</v>
      </c>
      <c r="AI43">
        <f t="shared" si="39"/>
        <v>-742.95010683872715</v>
      </c>
      <c r="AJ43">
        <f t="shared" si="47"/>
        <v>12.526240604720101</v>
      </c>
      <c r="AK43">
        <f t="shared" si="59"/>
        <v>14.101724769042246</v>
      </c>
      <c r="AL43">
        <f t="shared" si="40"/>
        <v>-716.32214146496483</v>
      </c>
      <c r="AN43">
        <f t="shared" si="48"/>
        <v>0</v>
      </c>
      <c r="AO43">
        <f t="shared" si="49"/>
        <v>0</v>
      </c>
      <c r="AP43">
        <f t="shared" si="50"/>
        <v>-0.15872871167055269</v>
      </c>
      <c r="AQ43">
        <f t="shared" si="51"/>
        <v>-20.264908362863867</v>
      </c>
      <c r="AR43">
        <f t="shared" si="52"/>
        <v>-20.423637074534419</v>
      </c>
      <c r="AS43">
        <f t="shared" si="53"/>
        <v>0.34434531964423482</v>
      </c>
      <c r="AT43">
        <f t="shared" si="54"/>
        <v>0.38765524919752087</v>
      </c>
      <c r="AU43">
        <f t="shared" si="55"/>
        <v>-19.691636505692664</v>
      </c>
      <c r="AW43">
        <v>40</v>
      </c>
      <c r="AX43">
        <f>IF(Z43&gt;0, (R43*SUMPRODUCT(K43:$K$98, X43:$X$98)-K43*$AZ$3)/Z43, 0)</f>
        <v>408.9986900517722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41"/>
        <v>50000</v>
      </c>
      <c r="S44">
        <f t="shared" si="42"/>
        <v>399.49607321966317</v>
      </c>
      <c r="U44">
        <f t="shared" si="57"/>
        <v>3.3921E-2</v>
      </c>
      <c r="V44">
        <f t="shared" si="58"/>
        <v>0.01</v>
      </c>
      <c r="W44">
        <f t="shared" si="34"/>
        <v>0.46192561242111257</v>
      </c>
      <c r="X44">
        <f t="shared" si="35"/>
        <v>1.5668978698936558E-2</v>
      </c>
      <c r="Y44">
        <f t="shared" si="36"/>
        <v>4.6192561242111262E-3</v>
      </c>
      <c r="Z44">
        <f t="shared" si="37"/>
        <v>0.4416373775979649</v>
      </c>
      <c r="AB44">
        <f t="shared" si="38"/>
        <v>188.92697038159767</v>
      </c>
      <c r="AC44">
        <f t="shared" si="27"/>
        <v>176.43239813741661</v>
      </c>
      <c r="AE44">
        <f t="shared" si="43"/>
        <v>0</v>
      </c>
      <c r="AF44">
        <f t="shared" si="44"/>
        <v>0</v>
      </c>
      <c r="AG44">
        <f t="shared" si="45"/>
        <v>-5.5204672199745612</v>
      </c>
      <c r="AH44">
        <f t="shared" si="46"/>
        <v>-783.44893494682788</v>
      </c>
      <c r="AI44">
        <f t="shared" si="39"/>
        <v>-788.96940216680241</v>
      </c>
      <c r="AJ44">
        <f t="shared" si="47"/>
        <v>12.494572244181057</v>
      </c>
      <c r="AK44">
        <f t="shared" si="59"/>
        <v>13.224887926711839</v>
      </c>
      <c r="AL44">
        <f t="shared" si="40"/>
        <v>-763.24994199590947</v>
      </c>
      <c r="AN44">
        <f t="shared" si="48"/>
        <v>0</v>
      </c>
      <c r="AO44">
        <f t="shared" si="49"/>
        <v>0</v>
      </c>
      <c r="AP44">
        <f t="shared" si="50"/>
        <v>-0.13549748921899138</v>
      </c>
      <c r="AQ44">
        <f t="shared" si="51"/>
        <v>-19.229416530631489</v>
      </c>
      <c r="AR44">
        <f t="shared" si="52"/>
        <v>-19.364914019850477</v>
      </c>
      <c r="AS44">
        <f t="shared" si="53"/>
        <v>0.30667389198982203</v>
      </c>
      <c r="AT44">
        <f t="shared" si="54"/>
        <v>0.32459917573430747</v>
      </c>
      <c r="AU44">
        <f t="shared" si="55"/>
        <v>-18.733640952126347</v>
      </c>
      <c r="AW44">
        <v>41</v>
      </c>
      <c r="AX44">
        <f>IF(Z44&gt;0, (R44*SUMPRODUCT(K44:$K$98, X44:$X$98)-K44*$AZ$3)/Z44, 0)</f>
        <v>399.49607321966317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41"/>
        <v>50000</v>
      </c>
      <c r="S45">
        <f t="shared" si="42"/>
        <v>390.14492770613964</v>
      </c>
      <c r="U45">
        <f t="shared" si="57"/>
        <v>3.7368999999999999E-2</v>
      </c>
      <c r="V45">
        <f t="shared" si="58"/>
        <v>0.01</v>
      </c>
      <c r="W45">
        <f t="shared" si="34"/>
        <v>0.4416373775979649</v>
      </c>
      <c r="X45">
        <f t="shared" si="35"/>
        <v>1.6503547163458351E-2</v>
      </c>
      <c r="Y45">
        <f t="shared" si="36"/>
        <v>4.4163737759796489E-3</v>
      </c>
      <c r="Z45">
        <f t="shared" si="37"/>
        <v>0.42071745665852689</v>
      </c>
      <c r="AB45">
        <f t="shared" si="38"/>
        <v>176.43239813741661</v>
      </c>
      <c r="AC45">
        <f t="shared" si="27"/>
        <v>164.1407817127519</v>
      </c>
      <c r="AE45">
        <f t="shared" si="43"/>
        <v>0</v>
      </c>
      <c r="AF45">
        <f t="shared" si="44"/>
        <v>0</v>
      </c>
      <c r="AG45">
        <f t="shared" si="45"/>
        <v>-5.2589682082315861</v>
      </c>
      <c r="AH45">
        <f t="shared" si="46"/>
        <v>-825.17735817291759</v>
      </c>
      <c r="AI45">
        <f t="shared" si="39"/>
        <v>-830.43632638114923</v>
      </c>
      <c r="AJ45">
        <f t="shared" si="47"/>
        <v>12.29161642466471</v>
      </c>
      <c r="AK45">
        <f t="shared" si="59"/>
        <v>12.350267869619165</v>
      </c>
      <c r="AL45">
        <f t="shared" si="40"/>
        <v>-805.79444208686539</v>
      </c>
      <c r="AN45">
        <f t="shared" si="48"/>
        <v>0</v>
      </c>
      <c r="AO45">
        <f t="shared" si="49"/>
        <v>0</v>
      </c>
      <c r="AP45">
        <f t="shared" si="50"/>
        <v>-0.11524920415372943</v>
      </c>
      <c r="AQ45">
        <f t="shared" si="51"/>
        <v>-18.08359169508746</v>
      </c>
      <c r="AR45">
        <f t="shared" si="52"/>
        <v>-18.198840899241191</v>
      </c>
      <c r="AS45">
        <f t="shared" si="53"/>
        <v>0.26936824004529808</v>
      </c>
      <c r="AT45">
        <f t="shared" si="54"/>
        <v>0.27065357437055348</v>
      </c>
      <c r="AU45">
        <f t="shared" si="55"/>
        <v>-17.658819084825339</v>
      </c>
      <c r="AW45">
        <v>42</v>
      </c>
      <c r="AX45">
        <f>IF(Z45&gt;0, (R45*SUMPRODUCT(K45:$K$98, X45:$X$98)-K45*$AZ$3)/Z45, 0)</f>
        <v>390.14492770613964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41"/>
        <v>50000</v>
      </c>
      <c r="S46">
        <f t="shared" si="42"/>
        <v>385.20949898716611</v>
      </c>
      <c r="U46">
        <f t="shared" si="57"/>
        <v>5.0548205999999998E-2</v>
      </c>
      <c r="V46">
        <f t="shared" si="58"/>
        <v>0.01</v>
      </c>
      <c r="W46">
        <f t="shared" si="34"/>
        <v>0.42071745665852689</v>
      </c>
      <c r="X46">
        <f t="shared" si="35"/>
        <v>2.1266512666971289E-2</v>
      </c>
      <c r="Y46">
        <f t="shared" si="36"/>
        <v>4.2071745665852693E-3</v>
      </c>
      <c r="Z46">
        <f t="shared" si="37"/>
        <v>0.39524376942497036</v>
      </c>
      <c r="AB46">
        <f t="shared" si="38"/>
        <v>164.1407817127519</v>
      </c>
      <c r="AC46">
        <f t="shared" si="27"/>
        <v>152.25165439799184</v>
      </c>
      <c r="AE46">
        <f t="shared" si="43"/>
        <v>0</v>
      </c>
      <c r="AF46">
        <f t="shared" si="44"/>
        <v>0</v>
      </c>
      <c r="AG46">
        <f t="shared" si="45"/>
        <v>-4.9405471178121294</v>
      </c>
      <c r="AH46">
        <f t="shared" si="46"/>
        <v>-1063.3256333485645</v>
      </c>
      <c r="AI46">
        <f t="shared" si="39"/>
        <v>-1068.2661804663767</v>
      </c>
      <c r="AJ46">
        <f t="shared" si="47"/>
        <v>11.88912731476006</v>
      </c>
      <c r="AK46">
        <f t="shared" si="59"/>
        <v>11.489854719892634</v>
      </c>
      <c r="AL46">
        <f t="shared" si="40"/>
        <v>-1044.8871984317238</v>
      </c>
      <c r="AN46">
        <f t="shared" si="48"/>
        <v>0</v>
      </c>
      <c r="AO46">
        <f t="shared" si="49"/>
        <v>0</v>
      </c>
      <c r="AP46">
        <f t="shared" si="50"/>
        <v>-9.6670599642226199E-2</v>
      </c>
      <c r="AQ46">
        <f t="shared" si="51"/>
        <v>-20.805858974638465</v>
      </c>
      <c r="AR46">
        <f t="shared" si="52"/>
        <v>-20.902529574280692</v>
      </c>
      <c r="AS46">
        <f t="shared" si="53"/>
        <v>0.23263194122710731</v>
      </c>
      <c r="AT46">
        <f t="shared" si="54"/>
        <v>0.22481946211373444</v>
      </c>
      <c r="AU46">
        <f t="shared" si="55"/>
        <v>-20.445078170939848</v>
      </c>
      <c r="AW46">
        <v>43</v>
      </c>
      <c r="AX46">
        <f>IF(Z46&gt;0, (R46*SUMPRODUCT(K46:$K$98, X46:$X$98)-K46*$AZ$3)/Z46, 0)</f>
        <v>385.20949898716611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41"/>
        <v>50000</v>
      </c>
      <c r="S47">
        <f t="shared" si="42"/>
        <v>374.57448800238308</v>
      </c>
      <c r="U47">
        <f t="shared" si="57"/>
        <v>6.4784177999999998E-2</v>
      </c>
      <c r="V47">
        <f t="shared" si="58"/>
        <v>0.01</v>
      </c>
      <c r="W47">
        <f t="shared" si="34"/>
        <v>0.39524376942497036</v>
      </c>
      <c r="X47">
        <f t="shared" si="35"/>
        <v>2.5605542711818238E-2</v>
      </c>
      <c r="Y47">
        <f t="shared" si="36"/>
        <v>3.9524376942497033E-3</v>
      </c>
      <c r="Z47">
        <f t="shared" si="37"/>
        <v>0.36568578901890242</v>
      </c>
      <c r="AB47">
        <f t="shared" si="38"/>
        <v>152.25165439799184</v>
      </c>
      <c r="AC47">
        <f t="shared" si="27"/>
        <v>136.97656719150285</v>
      </c>
      <c r="AE47">
        <f t="shared" si="43"/>
        <v>0</v>
      </c>
      <c r="AF47">
        <f t="shared" si="44"/>
        <v>0</v>
      </c>
      <c r="AG47">
        <f t="shared" si="45"/>
        <v>-4.5710723627362801</v>
      </c>
      <c r="AH47">
        <f t="shared" si="46"/>
        <v>-1280.2771355909119</v>
      </c>
      <c r="AI47">
        <f t="shared" si="39"/>
        <v>-1284.8482079536482</v>
      </c>
      <c r="AJ47">
        <f t="shared" si="47"/>
        <v>15.27508720648899</v>
      </c>
      <c r="AK47">
        <f t="shared" si="59"/>
        <v>10.657615807859431</v>
      </c>
      <c r="AL47">
        <f t="shared" si="40"/>
        <v>-1258.9155049392998</v>
      </c>
      <c r="AN47">
        <f t="shared" si="48"/>
        <v>0</v>
      </c>
      <c r="AO47">
        <f t="shared" si="49"/>
        <v>0</v>
      </c>
      <c r="AP47">
        <f t="shared" si="50"/>
        <v>-7.9858185992156439E-2</v>
      </c>
      <c r="AQ47">
        <f t="shared" si="51"/>
        <v>-22.366876194959708</v>
      </c>
      <c r="AR47">
        <f t="shared" si="52"/>
        <v>-22.446734380951867</v>
      </c>
      <c r="AS47">
        <f t="shared" si="53"/>
        <v>0.26686095917589037</v>
      </c>
      <c r="AT47">
        <f t="shared" si="54"/>
        <v>0.18619216627485441</v>
      </c>
      <c r="AU47">
        <f t="shared" si="55"/>
        <v>-21.993681255501123</v>
      </c>
      <c r="AW47">
        <v>44</v>
      </c>
      <c r="AX47">
        <f>IF(Z47&gt;0, (R47*SUMPRODUCT(K47:$K$98, X47:$X$98)-K47*$AZ$3)/Z47, 0)</f>
        <v>374.57448800238308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41"/>
        <v>50000</v>
      </c>
      <c r="S48">
        <f t="shared" si="42"/>
        <v>359.4323246024519</v>
      </c>
      <c r="U48">
        <f t="shared" si="57"/>
        <v>8.0470763000000001E-2</v>
      </c>
      <c r="V48">
        <f t="shared" si="58"/>
        <v>0.01</v>
      </c>
      <c r="W48">
        <f t="shared" si="34"/>
        <v>0.36568578901890242</v>
      </c>
      <c r="X48">
        <f t="shared" si="35"/>
        <v>2.9427014460608098E-2</v>
      </c>
      <c r="Y48">
        <f t="shared" si="36"/>
        <v>3.6568578901890244E-3</v>
      </c>
      <c r="Z48">
        <f t="shared" si="37"/>
        <v>0.33260191666810529</v>
      </c>
      <c r="AB48">
        <f t="shared" si="38"/>
        <v>136.97656719150285</v>
      </c>
      <c r="AC48">
        <f t="shared" si="27"/>
        <v>119.54788007524807</v>
      </c>
      <c r="AE48">
        <f t="shared" si="43"/>
        <v>0</v>
      </c>
      <c r="AF48">
        <f t="shared" si="44"/>
        <v>0</v>
      </c>
      <c r="AG48">
        <f t="shared" si="45"/>
        <v>-4.1575239583513159</v>
      </c>
      <c r="AH48">
        <f t="shared" si="46"/>
        <v>-1471.3507230304049</v>
      </c>
      <c r="AI48">
        <f t="shared" si="39"/>
        <v>-1475.5082469887561</v>
      </c>
      <c r="AJ48">
        <f t="shared" si="47"/>
        <v>17.428687116254778</v>
      </c>
      <c r="AK48">
        <f t="shared" si="59"/>
        <v>9.5883597034052013</v>
      </c>
      <c r="AL48">
        <f t="shared" si="40"/>
        <v>-1448.4912001690961</v>
      </c>
      <c r="AN48">
        <f t="shared" si="48"/>
        <v>0</v>
      </c>
      <c r="AO48">
        <f t="shared" si="49"/>
        <v>0</v>
      </c>
      <c r="AP48">
        <f t="shared" si="50"/>
        <v>-6.4851209797901904E-2</v>
      </c>
      <c r="AQ48">
        <f t="shared" si="51"/>
        <v>-22.950889852088359</v>
      </c>
      <c r="AR48">
        <f t="shared" si="52"/>
        <v>-23.01574106188626</v>
      </c>
      <c r="AS48">
        <f t="shared" si="53"/>
        <v>0.27186167921121074</v>
      </c>
      <c r="AT48">
        <f t="shared" si="54"/>
        <v>0.14956419565405543</v>
      </c>
      <c r="AU48">
        <f t="shared" si="55"/>
        <v>-22.594315187020996</v>
      </c>
      <c r="AW48">
        <v>45</v>
      </c>
      <c r="AX48">
        <f>IF(Z48&gt;0, (R48*SUMPRODUCT(K48:$K$98, X48:$X$98)-K48*$AZ$3)/Z48, 0)</f>
        <v>359.4323246024519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41"/>
        <v>50000</v>
      </c>
      <c r="S49">
        <f t="shared" si="42"/>
        <v>340.38433299338681</v>
      </c>
      <c r="U49">
        <f t="shared" si="57"/>
        <v>9.7818447000000003E-2</v>
      </c>
      <c r="V49">
        <f t="shared" si="58"/>
        <v>0.01</v>
      </c>
      <c r="W49">
        <f t="shared" si="34"/>
        <v>0.33260191666810529</v>
      </c>
      <c r="X49">
        <f t="shared" si="35"/>
        <v>3.2534602957697473E-2</v>
      </c>
      <c r="Y49">
        <f t="shared" si="36"/>
        <v>3.326019166681053E-3</v>
      </c>
      <c r="Z49">
        <f t="shared" si="37"/>
        <v>0.29674129454372677</v>
      </c>
      <c r="AB49">
        <f t="shared" si="38"/>
        <v>119.54788007524807</v>
      </c>
      <c r="AC49">
        <f t="shared" si="27"/>
        <v>101.00608761486058</v>
      </c>
      <c r="AE49">
        <f t="shared" si="43"/>
        <v>0</v>
      </c>
      <c r="AF49">
        <f t="shared" si="44"/>
        <v>0</v>
      </c>
      <c r="AG49">
        <f t="shared" si="45"/>
        <v>-3.7092661817965848</v>
      </c>
      <c r="AH49">
        <f t="shared" si="46"/>
        <v>-1626.7301478848735</v>
      </c>
      <c r="AI49">
        <f t="shared" si="39"/>
        <v>-1630.4394140666702</v>
      </c>
      <c r="AJ49">
        <f t="shared" si="47"/>
        <v>18.541792460387498</v>
      </c>
      <c r="AK49">
        <f t="shared" si="59"/>
        <v>8.3683516052673657</v>
      </c>
      <c r="AL49">
        <f t="shared" si="40"/>
        <v>-1603.5292700010152</v>
      </c>
      <c r="AN49">
        <f t="shared" si="48"/>
        <v>0</v>
      </c>
      <c r="AO49">
        <f t="shared" si="49"/>
        <v>0</v>
      </c>
      <c r="AP49">
        <f t="shared" si="50"/>
        <v>-5.1659868813768696E-2</v>
      </c>
      <c r="AQ49">
        <f t="shared" si="51"/>
        <v>-22.65587367322124</v>
      </c>
      <c r="AR49">
        <f t="shared" si="52"/>
        <v>-22.707533542035009</v>
      </c>
      <c r="AS49">
        <f t="shared" si="53"/>
        <v>0.25823613597118567</v>
      </c>
      <c r="AT49">
        <f t="shared" si="54"/>
        <v>0.11654810545470592</v>
      </c>
      <c r="AU49">
        <f t="shared" si="55"/>
        <v>-22.332749300609116</v>
      </c>
      <c r="AW49">
        <v>46</v>
      </c>
      <c r="AX49">
        <f>IF(Z49&gt;0, (R49*SUMPRODUCT(K49:$K$98, X49:$X$98)-K49*$AZ$3)/Z49, 0)</f>
        <v>340.38433299338681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41"/>
        <v>50000</v>
      </c>
      <c r="S50">
        <f t="shared" si="42"/>
        <v>316.93373128493243</v>
      </c>
      <c r="U50">
        <f t="shared" si="57"/>
        <v>0.115047869</v>
      </c>
      <c r="V50">
        <f t="shared" si="58"/>
        <v>0.01</v>
      </c>
      <c r="W50">
        <f t="shared" si="34"/>
        <v>0.29674129454372677</v>
      </c>
      <c r="X50">
        <f t="shared" si="35"/>
        <v>3.4139453581557094E-2</v>
      </c>
      <c r="Y50">
        <f t="shared" si="36"/>
        <v>2.967412945437268E-3</v>
      </c>
      <c r="Z50">
        <f t="shared" si="37"/>
        <v>0.25963442801673237</v>
      </c>
      <c r="AB50">
        <f t="shared" si="38"/>
        <v>101.00608761486058</v>
      </c>
      <c r="AC50">
        <f t="shared" si="27"/>
        <v>82.286908041372186</v>
      </c>
      <c r="AE50">
        <f t="shared" si="43"/>
        <v>0</v>
      </c>
      <c r="AF50">
        <f t="shared" si="44"/>
        <v>0</v>
      </c>
      <c r="AG50">
        <f t="shared" si="45"/>
        <v>-3.2454303502091544</v>
      </c>
      <c r="AH50">
        <f t="shared" si="46"/>
        <v>-1706.9726790778548</v>
      </c>
      <c r="AI50">
        <f t="shared" si="39"/>
        <v>-1710.2181094280638</v>
      </c>
      <c r="AJ50">
        <f t="shared" si="47"/>
        <v>18.71917957348839</v>
      </c>
      <c r="AK50">
        <f t="shared" si="59"/>
        <v>7.0704261330402414</v>
      </c>
      <c r="AL50">
        <f t="shared" si="40"/>
        <v>-1684.4285037215352</v>
      </c>
      <c r="AN50">
        <f t="shared" si="48"/>
        <v>0</v>
      </c>
      <c r="AO50">
        <f t="shared" si="49"/>
        <v>0</v>
      </c>
      <c r="AP50">
        <f t="shared" si="50"/>
        <v>-4.0357064558738699E-2</v>
      </c>
      <c r="AQ50">
        <f t="shared" si="51"/>
        <v>-21.226277928013019</v>
      </c>
      <c r="AR50">
        <f t="shared" si="52"/>
        <v>-21.26663499257176</v>
      </c>
      <c r="AS50">
        <f t="shared" si="53"/>
        <v>0.23277379484825736</v>
      </c>
      <c r="AT50">
        <f t="shared" si="54"/>
        <v>8.792104994350261E-2</v>
      </c>
      <c r="AU50">
        <f t="shared" si="55"/>
        <v>-20.94594014778</v>
      </c>
      <c r="AW50">
        <v>47</v>
      </c>
      <c r="AX50">
        <f>IF(Z50&gt;0, (R50*SUMPRODUCT(K50:$K$98, X50:$X$98)-K50*$AZ$3)/Z50, 0)</f>
        <v>316.93373128493243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41"/>
        <v>50000</v>
      </c>
      <c r="S51">
        <f t="shared" si="42"/>
        <v>290.44043374059646</v>
      </c>
      <c r="U51">
        <f t="shared" si="57"/>
        <v>0.13365521</v>
      </c>
      <c r="V51">
        <f t="shared" si="58"/>
        <v>0.01</v>
      </c>
      <c r="W51">
        <f t="shared" si="34"/>
        <v>0.25963442801673237</v>
      </c>
      <c r="X51">
        <f t="shared" si="35"/>
        <v>3.4701493999806245E-2</v>
      </c>
      <c r="Y51">
        <f t="shared" si="36"/>
        <v>2.5963442801673238E-3</v>
      </c>
      <c r="Z51">
        <f t="shared" si="37"/>
        <v>0.22233658973675879</v>
      </c>
      <c r="AB51">
        <f t="shared" si="38"/>
        <v>82.286908041372186</v>
      </c>
      <c r="AC51">
        <f t="shared" si="27"/>
        <v>64.575535559549266</v>
      </c>
      <c r="AE51">
        <f t="shared" si="43"/>
        <v>0</v>
      </c>
      <c r="AF51">
        <f t="shared" si="44"/>
        <v>0</v>
      </c>
      <c r="AG51">
        <f t="shared" si="45"/>
        <v>-2.779207371709485</v>
      </c>
      <c r="AH51">
        <f t="shared" si="46"/>
        <v>-1735.0746999903122</v>
      </c>
      <c r="AI51">
        <f t="shared" si="39"/>
        <v>-1737.8539073620216</v>
      </c>
      <c r="AJ51">
        <f t="shared" si="47"/>
        <v>17.71137248182292</v>
      </c>
      <c r="AK51">
        <f t="shared" si="59"/>
        <v>5.7600835628960532</v>
      </c>
      <c r="AL51">
        <f t="shared" si="40"/>
        <v>-1714.3824513173026</v>
      </c>
      <c r="AN51">
        <f t="shared" si="48"/>
        <v>0</v>
      </c>
      <c r="AO51">
        <f t="shared" si="49"/>
        <v>0</v>
      </c>
      <c r="AP51">
        <f t="shared" si="50"/>
        <v>-3.0856751763008512E-2</v>
      </c>
      <c r="AQ51">
        <f t="shared" si="51"/>
        <v>-19.264042637792063</v>
      </c>
      <c r="AR51">
        <f t="shared" si="52"/>
        <v>-19.29489938955507</v>
      </c>
      <c r="AS51">
        <f t="shared" si="53"/>
        <v>0.19664434889492585</v>
      </c>
      <c r="AT51">
        <f t="shared" si="54"/>
        <v>6.3952575271539802E-2</v>
      </c>
      <c r="AU51">
        <f t="shared" si="55"/>
        <v>-19.034302465388606</v>
      </c>
      <c r="AW51">
        <v>48</v>
      </c>
      <c r="AX51">
        <f>IF(Z51&gt;0, (R51*SUMPRODUCT(K51:$K$98, X51:$X$98)-K51*$AZ$3)/Z51, 0)</f>
        <v>290.44043374059646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41"/>
        <v>50000</v>
      </c>
      <c r="S52">
        <f t="shared" si="42"/>
        <v>260.39617384904847</v>
      </c>
      <c r="U52">
        <f t="shared" si="57"/>
        <v>0.153152232</v>
      </c>
      <c r="V52">
        <f t="shared" si="58"/>
        <v>0.01</v>
      </c>
      <c r="W52">
        <f t="shared" si="34"/>
        <v>0.22233658973675879</v>
      </c>
      <c r="X52">
        <f t="shared" si="35"/>
        <v>3.4051344973452899E-2</v>
      </c>
      <c r="Y52">
        <f t="shared" si="36"/>
        <v>2.2233658973675879E-3</v>
      </c>
      <c r="Z52">
        <f t="shared" si="37"/>
        <v>0.18606187886593828</v>
      </c>
      <c r="AB52">
        <f t="shared" si="38"/>
        <v>64.575535559549266</v>
      </c>
      <c r="AC52">
        <f t="shared" si="27"/>
        <v>48.449801355855463</v>
      </c>
      <c r="AE52">
        <f t="shared" si="43"/>
        <v>0</v>
      </c>
      <c r="AF52">
        <f t="shared" si="44"/>
        <v>0</v>
      </c>
      <c r="AG52">
        <f t="shared" si="45"/>
        <v>-2.3257734858242287</v>
      </c>
      <c r="AH52">
        <f t="shared" si="46"/>
        <v>-1702.5672486726448</v>
      </c>
      <c r="AI52">
        <f t="shared" si="39"/>
        <v>-1704.893022158469</v>
      </c>
      <c r="AJ52">
        <f t="shared" si="47"/>
        <v>16.125734203693803</v>
      </c>
      <c r="AK52">
        <f t="shared" si="59"/>
        <v>4.5202874891684495</v>
      </c>
      <c r="AL52">
        <f t="shared" si="40"/>
        <v>-1684.2470004656068</v>
      </c>
      <c r="AN52">
        <f t="shared" si="48"/>
        <v>0</v>
      </c>
      <c r="AO52">
        <f t="shared" si="49"/>
        <v>0</v>
      </c>
      <c r="AP52">
        <f t="shared" si="50"/>
        <v>-2.3055717714824765E-2</v>
      </c>
      <c r="AQ52">
        <f t="shared" si="51"/>
        <v>-16.877787159909598</v>
      </c>
      <c r="AR52">
        <f t="shared" si="52"/>
        <v>-16.900842877624424</v>
      </c>
      <c r="AS52">
        <f t="shared" si="53"/>
        <v>0.15985665758542275</v>
      </c>
      <c r="AT52">
        <f t="shared" si="54"/>
        <v>4.4810241829370538E-2</v>
      </c>
      <c r="AU52">
        <f t="shared" si="55"/>
        <v>-16.696175978209631</v>
      </c>
      <c r="AW52">
        <v>49</v>
      </c>
      <c r="AX52">
        <f>IF(Z52&gt;0, (R52*SUMPRODUCT(K52:$K$98, X52:$X$98)-K52*$AZ$3)/Z52, 0)</f>
        <v>260.39617384904847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41"/>
        <v>50000</v>
      </c>
      <c r="S53">
        <f t="shared" si="42"/>
        <v>226.20878255524769</v>
      </c>
      <c r="U53">
        <f t="shared" si="57"/>
        <v>0.17329698399999999</v>
      </c>
      <c r="V53">
        <f t="shared" si="58"/>
        <v>0.01</v>
      </c>
      <c r="W53">
        <f t="shared" si="34"/>
        <v>0.18606187886593828</v>
      </c>
      <c r="X53">
        <f t="shared" si="35"/>
        <v>3.2243962444840443E-2</v>
      </c>
      <c r="Y53">
        <f t="shared" si="36"/>
        <v>1.8606187886593829E-3</v>
      </c>
      <c r="Z53">
        <f t="shared" si="37"/>
        <v>0.15195729763243843</v>
      </c>
      <c r="AB53">
        <f t="shared" si="38"/>
        <v>48.449801355855463</v>
      </c>
      <c r="AC53">
        <f t="shared" si="27"/>
        <v>34.374075297819317</v>
      </c>
      <c r="AE53">
        <f t="shared" si="43"/>
        <v>0</v>
      </c>
      <c r="AF53">
        <f t="shared" si="44"/>
        <v>0</v>
      </c>
      <c r="AG53">
        <f t="shared" si="45"/>
        <v>-1.8994662204054804</v>
      </c>
      <c r="AH53">
        <f t="shared" si="46"/>
        <v>-1612.1981222420222</v>
      </c>
      <c r="AI53">
        <f t="shared" si="39"/>
        <v>-1614.0975884624277</v>
      </c>
      <c r="AJ53">
        <f t="shared" si="47"/>
        <v>14.075726058036146</v>
      </c>
      <c r="AK53">
        <f t="shared" si="59"/>
        <v>3.3914860949098826</v>
      </c>
      <c r="AL53">
        <f t="shared" si="40"/>
        <v>-1596.6303763094816</v>
      </c>
      <c r="AN53">
        <f t="shared" si="48"/>
        <v>0</v>
      </c>
      <c r="AO53">
        <f t="shared" si="49"/>
        <v>0</v>
      </c>
      <c r="AP53">
        <f t="shared" si="50"/>
        <v>-1.6812209101555363E-2</v>
      </c>
      <c r="AQ53">
        <f t="shared" si="51"/>
        <v>-14.269594085480367</v>
      </c>
      <c r="AR53">
        <f t="shared" si="52"/>
        <v>-14.286406294581921</v>
      </c>
      <c r="AS53">
        <f t="shared" si="53"/>
        <v>0.12458450021469647</v>
      </c>
      <c r="AT53">
        <f t="shared" si="54"/>
        <v>3.0018103391420473E-2</v>
      </c>
      <c r="AU53">
        <f t="shared" si="55"/>
        <v>-14.131803690975804</v>
      </c>
      <c r="AW53">
        <v>50</v>
      </c>
      <c r="AX53">
        <f>IF(Z53&gt;0, (R53*SUMPRODUCT(K53:$K$98, X53:$X$98)-K53*$AZ$3)/Z53, 0)</f>
        <v>226.20878255524769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41"/>
        <v>50000</v>
      </c>
      <c r="S54">
        <f t="shared" si="42"/>
        <v>187.10830857576747</v>
      </c>
      <c r="U54">
        <f t="shared" si="57"/>
        <v>0.19491187900000001</v>
      </c>
      <c r="V54">
        <f t="shared" si="58"/>
        <v>0.01</v>
      </c>
      <c r="W54">
        <f t="shared" si="34"/>
        <v>0.15195729763243843</v>
      </c>
      <c r="X54">
        <f t="shared" si="35"/>
        <v>2.9618282409300825E-2</v>
      </c>
      <c r="Y54">
        <f t="shared" si="36"/>
        <v>1.5195729763243843E-3</v>
      </c>
      <c r="Z54">
        <f t="shared" si="37"/>
        <v>0.12081944224681322</v>
      </c>
      <c r="AB54">
        <f t="shared" si="38"/>
        <v>34.374075297819317</v>
      </c>
      <c r="AC54">
        <f t="shared" si="27"/>
        <v>22.606321481868843</v>
      </c>
      <c r="AE54">
        <f t="shared" si="43"/>
        <v>0</v>
      </c>
      <c r="AF54">
        <f t="shared" si="44"/>
        <v>0</v>
      </c>
      <c r="AG54">
        <f t="shared" si="45"/>
        <v>-1.5102430280851653</v>
      </c>
      <c r="AH54">
        <f t="shared" si="46"/>
        <v>-1480.9141204650412</v>
      </c>
      <c r="AI54">
        <f t="shared" si="39"/>
        <v>-1482.4243634931263</v>
      </c>
      <c r="AJ54">
        <f t="shared" si="47"/>
        <v>11.767753815950474</v>
      </c>
      <c r="AK54">
        <f t="shared" si="59"/>
        <v>2.4061852708473523</v>
      </c>
      <c r="AL54">
        <f t="shared" si="40"/>
        <v>-1468.2504244063284</v>
      </c>
      <c r="AN54">
        <f t="shared" si="48"/>
        <v>0</v>
      </c>
      <c r="AO54">
        <f t="shared" si="49"/>
        <v>0</v>
      </c>
      <c r="AP54">
        <f t="shared" si="50"/>
        <v>-1.1934989057513171E-2</v>
      </c>
      <c r="AQ54">
        <f t="shared" si="51"/>
        <v>-11.703211664732347</v>
      </c>
      <c r="AR54">
        <f t="shared" si="52"/>
        <v>-11.71514665378986</v>
      </c>
      <c r="AS54">
        <f t="shared" si="53"/>
        <v>9.2996961689637184E-2</v>
      </c>
      <c r="AT54">
        <f t="shared" si="54"/>
        <v>1.9015346764635465E-2</v>
      </c>
      <c r="AU54">
        <f t="shared" si="55"/>
        <v>-11.603134345335587</v>
      </c>
      <c r="AW54">
        <v>51</v>
      </c>
      <c r="AX54">
        <f>IF(Z54&gt;0, (R54*SUMPRODUCT(K54:$K$98, X54:$X$98)-K54*$AZ$3)/Z54, 0)</f>
        <v>187.10830857576747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41"/>
        <v>50000</v>
      </c>
      <c r="S55">
        <f t="shared" si="42"/>
        <v>140.68752404028029</v>
      </c>
      <c r="U55">
        <f t="shared" si="57"/>
        <v>0.21714087100000001</v>
      </c>
      <c r="V55">
        <f t="shared" si="58"/>
        <v>0.01</v>
      </c>
      <c r="W55">
        <f t="shared" si="34"/>
        <v>0.12081944224681322</v>
      </c>
      <c r="X55">
        <f t="shared" si="35"/>
        <v>2.6234838923207222E-2</v>
      </c>
      <c r="Y55">
        <f t="shared" si="36"/>
        <v>1.2081944224681322E-3</v>
      </c>
      <c r="Z55">
        <f t="shared" si="37"/>
        <v>9.3376408901137867E-2</v>
      </c>
      <c r="AB55">
        <f t="shared" si="38"/>
        <v>22.606321481868843</v>
      </c>
      <c r="AC55">
        <f t="shared" si="27"/>
        <v>13.136895772073876</v>
      </c>
      <c r="AE55">
        <f t="shared" si="43"/>
        <v>0</v>
      </c>
      <c r="AF55">
        <f t="shared" si="44"/>
        <v>0</v>
      </c>
      <c r="AG55">
        <f t="shared" si="45"/>
        <v>-1.1672051112642234</v>
      </c>
      <c r="AH55">
        <f t="shared" si="46"/>
        <v>-1311.7419461603611</v>
      </c>
      <c r="AI55">
        <f t="shared" si="39"/>
        <v>-1312.9091512716252</v>
      </c>
      <c r="AJ55">
        <f t="shared" si="47"/>
        <v>9.469425709794967</v>
      </c>
      <c r="AK55">
        <f t="shared" si="59"/>
        <v>1.5824425037308192</v>
      </c>
      <c r="AL55">
        <f t="shared" si="40"/>
        <v>-1301.8572830580995</v>
      </c>
      <c r="AN55">
        <f t="shared" si="48"/>
        <v>0</v>
      </c>
      <c r="AO55">
        <f t="shared" si="49"/>
        <v>0</v>
      </c>
      <c r="AP55">
        <f t="shared" si="50"/>
        <v>-8.235772542512643E-3</v>
      </c>
      <c r="AQ55">
        <f t="shared" si="51"/>
        <v>-9.2556211404424236</v>
      </c>
      <c r="AR55">
        <f t="shared" si="52"/>
        <v>-9.2638569129849362</v>
      </c>
      <c r="AS55">
        <f t="shared" si="53"/>
        <v>6.6816051010625085E-2</v>
      </c>
      <c r="AT55">
        <f t="shared" si="54"/>
        <v>1.1165678077107912E-2</v>
      </c>
      <c r="AU55">
        <f t="shared" si="55"/>
        <v>-9.1858751838972044</v>
      </c>
      <c r="AW55">
        <v>52</v>
      </c>
      <c r="AX55">
        <f>IF(Z55&gt;0, (R55*SUMPRODUCT(K55:$K$98, X55:$X$98)-K55*$AZ$3)/Z55, 0)</f>
        <v>140.68752404028029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41"/>
        <v>50000</v>
      </c>
      <c r="S56">
        <f t="shared" si="42"/>
        <v>83.976908843954959</v>
      </c>
      <c r="U56">
        <f t="shared" si="57"/>
        <v>0.240684854</v>
      </c>
      <c r="V56">
        <f t="shared" si="58"/>
        <v>0.01</v>
      </c>
      <c r="W56">
        <f t="shared" si="34"/>
        <v>9.3376408901137867E-2</v>
      </c>
      <c r="X56">
        <f t="shared" si="35"/>
        <v>2.2474287343414667E-2</v>
      </c>
      <c r="Y56">
        <f t="shared" si="36"/>
        <v>9.3376408901137868E-4</v>
      </c>
      <c r="Z56">
        <f t="shared" si="37"/>
        <v>6.9968357468711814E-2</v>
      </c>
      <c r="AB56">
        <f t="shared" si="38"/>
        <v>13.136895772073876</v>
      </c>
      <c r="AC56">
        <f t="shared" si="27"/>
        <v>5.8757263771112669</v>
      </c>
      <c r="AE56">
        <f t="shared" si="43"/>
        <v>0</v>
      </c>
      <c r="AF56">
        <f t="shared" si="44"/>
        <v>0</v>
      </c>
      <c r="AG56">
        <f t="shared" si="45"/>
        <v>-0.87460446835889771</v>
      </c>
      <c r="AH56">
        <f t="shared" si="46"/>
        <v>-1123.7143671707333</v>
      </c>
      <c r="AI56">
        <f t="shared" si="39"/>
        <v>-1124.5889716390923</v>
      </c>
      <c r="AJ56">
        <f t="shared" si="47"/>
        <v>7.261169394962609</v>
      </c>
      <c r="AK56">
        <f t="shared" si="59"/>
        <v>0.9195827040451714</v>
      </c>
      <c r="AL56">
        <f t="shared" si="40"/>
        <v>-1116.4082195400847</v>
      </c>
      <c r="AN56">
        <f t="shared" si="48"/>
        <v>0</v>
      </c>
      <c r="AO56">
        <f t="shared" si="49"/>
        <v>0</v>
      </c>
      <c r="AP56">
        <f t="shared" si="50"/>
        <v>-5.509990272424688E-3</v>
      </c>
      <c r="AQ56">
        <f t="shared" si="51"/>
        <v>-7.0793775427566557</v>
      </c>
      <c r="AR56">
        <f t="shared" si="52"/>
        <v>-7.0848875330290806</v>
      </c>
      <c r="AS56">
        <f t="shared" si="53"/>
        <v>4.5745218758994469E-2</v>
      </c>
      <c r="AT56">
        <f t="shared" si="54"/>
        <v>5.7933522378251379E-3</v>
      </c>
      <c r="AU56">
        <f t="shared" si="55"/>
        <v>-7.033348962032262</v>
      </c>
      <c r="AW56">
        <v>53</v>
      </c>
      <c r="AX56">
        <f>IF(Z56&gt;0, (R56*SUMPRODUCT(K56:$K$98, X56:$X$98)-K56*$AZ$3)/Z56, 0)</f>
        <v>83.976908843954959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41"/>
        <v>50000</v>
      </c>
      <c r="S57">
        <f t="shared" si="42"/>
        <v>11.386318309671223</v>
      </c>
      <c r="U57">
        <f t="shared" si="57"/>
        <v>0.26560892699999999</v>
      </c>
      <c r="V57">
        <f t="shared" si="58"/>
        <v>0.01</v>
      </c>
      <c r="W57">
        <f t="shared" si="34"/>
        <v>6.9968357468711814E-2</v>
      </c>
      <c r="X57">
        <f t="shared" si="35"/>
        <v>1.8584220351216981E-2</v>
      </c>
      <c r="Y57">
        <f t="shared" si="36"/>
        <v>6.9968357468711819E-4</v>
      </c>
      <c r="Z57">
        <f t="shared" si="37"/>
        <v>5.0684453542807713E-2</v>
      </c>
      <c r="AB57">
        <f t="shared" si="38"/>
        <v>5.8757263771112669</v>
      </c>
      <c r="AC57">
        <f t="shared" si="27"/>
        <v>0.57710932139015192</v>
      </c>
      <c r="AE57">
        <f t="shared" si="43"/>
        <v>0</v>
      </c>
      <c r="AF57">
        <f t="shared" si="44"/>
        <v>0</v>
      </c>
      <c r="AG57">
        <f t="shared" si="45"/>
        <v>-0.63355566928509643</v>
      </c>
      <c r="AH57">
        <f t="shared" si="46"/>
        <v>-929.21101756084909</v>
      </c>
      <c r="AI57">
        <f t="shared" si="39"/>
        <v>-929.84457323013419</v>
      </c>
      <c r="AJ57">
        <f t="shared" si="47"/>
        <v>5.298617055721115</v>
      </c>
      <c r="AK57">
        <f t="shared" si="59"/>
        <v>0.41130084639778874</v>
      </c>
      <c r="AL57">
        <f t="shared" si="40"/>
        <v>-924.13465532801524</v>
      </c>
      <c r="AN57">
        <f t="shared" si="48"/>
        <v>0</v>
      </c>
      <c r="AO57">
        <f t="shared" si="49"/>
        <v>0</v>
      </c>
      <c r="AP57">
        <f t="shared" si="50"/>
        <v>-3.5637390764832869E-3</v>
      </c>
      <c r="AQ57">
        <f t="shared" si="51"/>
        <v>-5.2267950144255675</v>
      </c>
      <c r="AR57">
        <f t="shared" si="52"/>
        <v>-5.2303587535020508</v>
      </c>
      <c r="AS57">
        <f t="shared" si="53"/>
        <v>2.9804624231524267E-2</v>
      </c>
      <c r="AT57">
        <f t="shared" si="54"/>
        <v>2.3135597541924327E-3</v>
      </c>
      <c r="AU57">
        <f t="shared" si="55"/>
        <v>-5.1982405695163338</v>
      </c>
      <c r="AW57">
        <v>54</v>
      </c>
      <c r="AX57">
        <f>IF(Z57&gt;0, (R57*SUMPRODUCT(K57:$K$98, X57:$X$98)-K57*$AZ$3)/Z57, 0)</f>
        <v>11.386318309671223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41"/>
        <v>50000</v>
      </c>
      <c r="S58">
        <f t="shared" si="42"/>
        <v>-86.362568066417282</v>
      </c>
      <c r="U58">
        <f t="shared" si="57"/>
        <v>0.29099302900000001</v>
      </c>
      <c r="V58">
        <f t="shared" si="58"/>
        <v>0.01</v>
      </c>
      <c r="W58">
        <f t="shared" si="34"/>
        <v>5.0684453542807713E-2</v>
      </c>
      <c r="X58">
        <f t="shared" si="35"/>
        <v>1.4748822659631398E-2</v>
      </c>
      <c r="Y58">
        <f t="shared" si="36"/>
        <v>5.0684453542807709E-4</v>
      </c>
      <c r="Z58">
        <f t="shared" si="37"/>
        <v>3.5428786347748237E-2</v>
      </c>
      <c r="AB58">
        <f t="shared" si="38"/>
        <v>0.57710932139015192</v>
      </c>
      <c r="AC58">
        <f t="shared" si="27"/>
        <v>-3.0597209724679626</v>
      </c>
      <c r="AE58">
        <f t="shared" si="43"/>
        <v>0</v>
      </c>
      <c r="AF58">
        <f t="shared" si="44"/>
        <v>0</v>
      </c>
      <c r="AG58">
        <f t="shared" si="45"/>
        <v>-0.44285982934685297</v>
      </c>
      <c r="AH58">
        <f t="shared" si="46"/>
        <v>-737.44113298156992</v>
      </c>
      <c r="AI58">
        <f t="shared" si="39"/>
        <v>-737.88399281091677</v>
      </c>
      <c r="AJ58">
        <f t="shared" si="47"/>
        <v>3.6368302938581145</v>
      </c>
      <c r="AK58">
        <f t="shared" si="59"/>
        <v>4.0397652497310636E-2</v>
      </c>
      <c r="AL58">
        <f t="shared" si="40"/>
        <v>-734.20676486456136</v>
      </c>
      <c r="AN58">
        <f t="shared" si="48"/>
        <v>0</v>
      </c>
      <c r="AO58">
        <f t="shared" si="49"/>
        <v>0</v>
      </c>
      <c r="AP58">
        <f t="shared" si="50"/>
        <v>-2.2241771940061782E-3</v>
      </c>
      <c r="AQ58">
        <f t="shared" si="51"/>
        <v>-3.7036543872554799</v>
      </c>
      <c r="AR58">
        <f t="shared" si="52"/>
        <v>-3.705878564449486</v>
      </c>
      <c r="AS58">
        <f t="shared" si="53"/>
        <v>1.8265271451691416E-2</v>
      </c>
      <c r="AT58">
        <f t="shared" si="54"/>
        <v>2.0288933748726233E-4</v>
      </c>
      <c r="AU58">
        <f t="shared" si="55"/>
        <v>-3.6874104036603073</v>
      </c>
      <c r="AW58">
        <v>55</v>
      </c>
      <c r="AX58">
        <f>IF(Z58&gt;0, (R58*SUMPRODUCT(K58:$K$98, X58:$X$98)-K58*$AZ$3)/Z58, 0)</f>
        <v>-86.362568066417282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41"/>
        <v>50000</v>
      </c>
      <c r="S59">
        <f t="shared" si="42"/>
        <v>-224.29111582546869</v>
      </c>
      <c r="U59">
        <f t="shared" si="57"/>
        <v>0.31752069599999999</v>
      </c>
      <c r="V59">
        <f t="shared" si="58"/>
        <v>0.01</v>
      </c>
      <c r="W59">
        <f t="shared" si="34"/>
        <v>3.5428786347748237E-2</v>
      </c>
      <c r="X59">
        <f t="shared" si="35"/>
        <v>1.1249372899572318E-2</v>
      </c>
      <c r="Y59">
        <f t="shared" si="36"/>
        <v>3.5428786347748239E-4</v>
      </c>
      <c r="Z59">
        <f t="shared" si="37"/>
        <v>2.3825125584698435E-2</v>
      </c>
      <c r="AB59">
        <f t="shared" si="38"/>
        <v>-3.0597209724679626</v>
      </c>
      <c r="AC59">
        <f t="shared" si="27"/>
        <v>-5.3437640020739341</v>
      </c>
      <c r="AE59">
        <f t="shared" si="43"/>
        <v>0</v>
      </c>
      <c r="AF59">
        <f t="shared" si="44"/>
        <v>0</v>
      </c>
      <c r="AG59">
        <f t="shared" si="45"/>
        <v>-0.29781406980873043</v>
      </c>
      <c r="AH59">
        <f t="shared" si="46"/>
        <v>-562.46864497861588</v>
      </c>
      <c r="AI59">
        <f t="shared" si="39"/>
        <v>-562.76645904842462</v>
      </c>
      <c r="AJ59">
        <f t="shared" si="47"/>
        <v>2.2840430296059715</v>
      </c>
      <c r="AK59">
        <f t="shared" si="59"/>
        <v>-0.2141804680727574</v>
      </c>
      <c r="AL59">
        <f t="shared" si="40"/>
        <v>-560.69659648689139</v>
      </c>
      <c r="AN59">
        <f t="shared" si="48"/>
        <v>0</v>
      </c>
      <c r="AO59">
        <f t="shared" si="49"/>
        <v>0</v>
      </c>
      <c r="AP59">
        <f t="shared" si="50"/>
        <v>-1.3354581530338817E-3</v>
      </c>
      <c r="AQ59">
        <f t="shared" si="51"/>
        <v>-2.522222466672031</v>
      </c>
      <c r="AR59">
        <f t="shared" si="52"/>
        <v>-2.5235579248250648</v>
      </c>
      <c r="AS59">
        <f t="shared" si="53"/>
        <v>1.0242108063351425E-2</v>
      </c>
      <c r="AT59">
        <f t="shared" si="54"/>
        <v>-9.6042827154565785E-4</v>
      </c>
      <c r="AU59">
        <f t="shared" si="55"/>
        <v>-2.5142762450332587</v>
      </c>
      <c r="AW59">
        <v>56</v>
      </c>
      <c r="AX59">
        <f>IF(Z59&gt;0, (R59*SUMPRODUCT(K59:$K$98, X59:$X$98)-K59*$AZ$3)/Z59, 0)</f>
        <v>-224.29111582546869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41"/>
        <v>50000</v>
      </c>
      <c r="S60">
        <f t="shared" si="42"/>
        <v>-428.87313287822849</v>
      </c>
      <c r="U60">
        <f t="shared" si="57"/>
        <v>0.344227385</v>
      </c>
      <c r="V60">
        <f t="shared" si="58"/>
        <v>0.01</v>
      </c>
      <c r="W60">
        <f t="shared" si="34"/>
        <v>2.3825125584698435E-2</v>
      </c>
      <c r="X60">
        <f t="shared" si="35"/>
        <v>8.2012606773173378E-3</v>
      </c>
      <c r="Y60">
        <f t="shared" si="36"/>
        <v>2.3825125584698434E-4</v>
      </c>
      <c r="Z60">
        <f t="shared" si="37"/>
        <v>1.5385613651534112E-2</v>
      </c>
      <c r="AB60">
        <f t="shared" si="38"/>
        <v>-5.3437640020739341</v>
      </c>
      <c r="AC60">
        <f t="shared" si="27"/>
        <v>-6.5984763279874761</v>
      </c>
      <c r="AE60">
        <f t="shared" si="43"/>
        <v>0</v>
      </c>
      <c r="AF60">
        <f t="shared" si="44"/>
        <v>0</v>
      </c>
      <c r="AG60">
        <f t="shared" si="45"/>
        <v>-0.19232017064417642</v>
      </c>
      <c r="AH60">
        <f t="shared" si="46"/>
        <v>-410.06303386586688</v>
      </c>
      <c r="AI60">
        <f t="shared" si="39"/>
        <v>-410.25535403651105</v>
      </c>
      <c r="AJ60">
        <f t="shared" si="47"/>
        <v>1.254712325913542</v>
      </c>
      <c r="AK60">
        <f t="shared" si="59"/>
        <v>-0.37406348014517543</v>
      </c>
      <c r="AL60">
        <f t="shared" si="40"/>
        <v>-409.3747051907427</v>
      </c>
      <c r="AN60">
        <f t="shared" si="48"/>
        <v>0</v>
      </c>
      <c r="AO60">
        <f t="shared" si="49"/>
        <v>0</v>
      </c>
      <c r="AP60">
        <f t="shared" si="50"/>
        <v>-7.7000205688192852E-4</v>
      </c>
      <c r="AQ60">
        <f t="shared" si="51"/>
        <v>-1.6417902421277959</v>
      </c>
      <c r="AR60">
        <f t="shared" si="52"/>
        <v>-1.6425602441846778</v>
      </c>
      <c r="AS60">
        <f t="shared" si="53"/>
        <v>5.0235556078828342E-3</v>
      </c>
      <c r="AT60">
        <f t="shared" si="54"/>
        <v>-1.4976569964109444E-3</v>
      </c>
      <c r="AU60">
        <f t="shared" si="55"/>
        <v>-1.6390343455732059</v>
      </c>
      <c r="AW60">
        <v>57</v>
      </c>
      <c r="AX60">
        <f>IF(Z60&gt;0, (R60*SUMPRODUCT(K60:$K$98, X60:$X$98)-K60*$AZ$3)/Z60, 0)</f>
        <v>-428.87313287822849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41"/>
        <v>50000</v>
      </c>
      <c r="S61">
        <f t="shared" si="42"/>
        <v>-745.8016550715696</v>
      </c>
      <c r="U61">
        <f t="shared" si="57"/>
        <v>0.370496828</v>
      </c>
      <c r="V61">
        <f t="shared" si="58"/>
        <v>0.01</v>
      </c>
      <c r="W61">
        <f t="shared" si="34"/>
        <v>1.5385613651534112E-2</v>
      </c>
      <c r="X61">
        <f t="shared" si="35"/>
        <v>5.7003210547268857E-3</v>
      </c>
      <c r="Y61">
        <f t="shared" si="36"/>
        <v>1.5385613651534112E-4</v>
      </c>
      <c r="Z61">
        <f t="shared" si="37"/>
        <v>9.5314364602918852E-3</v>
      </c>
      <c r="AB61">
        <f t="shared" si="38"/>
        <v>-6.5984763279874761</v>
      </c>
      <c r="AC61">
        <f t="shared" si="27"/>
        <v>-7.1085610872951905</v>
      </c>
      <c r="AE61">
        <f t="shared" si="43"/>
        <v>0</v>
      </c>
      <c r="AF61">
        <f t="shared" si="44"/>
        <v>0</v>
      </c>
      <c r="AG61">
        <f t="shared" si="45"/>
        <v>-0.11914295575364857</v>
      </c>
      <c r="AH61">
        <f t="shared" si="46"/>
        <v>-285.01605273634431</v>
      </c>
      <c r="AI61">
        <f t="shared" si="39"/>
        <v>-285.13519569209797</v>
      </c>
      <c r="AJ61">
        <f t="shared" si="47"/>
        <v>0.51008475930771446</v>
      </c>
      <c r="AK61">
        <f t="shared" si="59"/>
        <v>-0.46189334295912338</v>
      </c>
      <c r="AL61">
        <f t="shared" si="40"/>
        <v>-285.08700427574939</v>
      </c>
      <c r="AN61">
        <f t="shared" si="48"/>
        <v>0</v>
      </c>
      <c r="AO61">
        <f t="shared" si="49"/>
        <v>0</v>
      </c>
      <c r="AP61">
        <f t="shared" si="50"/>
        <v>-4.2590956846864209E-4</v>
      </c>
      <c r="AQ61">
        <f t="shared" si="51"/>
        <v>-1.0188689986722503</v>
      </c>
      <c r="AR61">
        <f t="shared" si="52"/>
        <v>-1.019294908240719</v>
      </c>
      <c r="AS61">
        <f t="shared" si="53"/>
        <v>1.823439567576171E-3</v>
      </c>
      <c r="AT61">
        <f t="shared" si="54"/>
        <v>-1.651165972288163E-3</v>
      </c>
      <c r="AU61">
        <f t="shared" si="55"/>
        <v>-1.019122634645431</v>
      </c>
      <c r="AW61">
        <v>58</v>
      </c>
      <c r="AX61">
        <f>IF(Z61&gt;0, (R61*SUMPRODUCT(K61:$K$98, X61:$X$98)-K61*$AZ$3)/Z61, 0)</f>
        <v>-745.8016550715696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41"/>
        <v>50000</v>
      </c>
      <c r="S62">
        <f t="shared" si="42"/>
        <v>-1260.0031022109495</v>
      </c>
      <c r="U62">
        <f t="shared" si="57"/>
        <v>0.397394472</v>
      </c>
      <c r="V62">
        <f t="shared" si="58"/>
        <v>0.01</v>
      </c>
      <c r="W62">
        <f t="shared" si="34"/>
        <v>9.5314364602918852E-3</v>
      </c>
      <c r="X62">
        <f t="shared" si="35"/>
        <v>3.7877401595392429E-3</v>
      </c>
      <c r="Y62">
        <f t="shared" si="36"/>
        <v>9.531436460291885E-5</v>
      </c>
      <c r="Z62">
        <f t="shared" si="37"/>
        <v>5.6483819361497238E-3</v>
      </c>
      <c r="AB62">
        <f t="shared" si="38"/>
        <v>-7.1085610872951905</v>
      </c>
      <c r="AC62">
        <f t="shared" si="27"/>
        <v>-7.116978762020941</v>
      </c>
      <c r="AE62">
        <f t="shared" si="43"/>
        <v>0</v>
      </c>
      <c r="AF62">
        <f t="shared" si="44"/>
        <v>0</v>
      </c>
      <c r="AG62">
        <f t="shared" si="45"/>
        <v>-7.0604774201871542E-2</v>
      </c>
      <c r="AH62">
        <f t="shared" si="46"/>
        <v>-189.38700797696214</v>
      </c>
      <c r="AI62">
        <f t="shared" si="39"/>
        <v>-189.45761275116402</v>
      </c>
      <c r="AJ62">
        <f t="shared" si="47"/>
        <v>8.4176747257505014E-3</v>
      </c>
      <c r="AK62">
        <f t="shared" si="59"/>
        <v>-0.4975992761106634</v>
      </c>
      <c r="AL62">
        <f t="shared" si="40"/>
        <v>-189.94679435254892</v>
      </c>
      <c r="AN62">
        <f t="shared" si="48"/>
        <v>0</v>
      </c>
      <c r="AO62">
        <f t="shared" si="49"/>
        <v>0</v>
      </c>
      <c r="AP62">
        <f t="shared" si="50"/>
        <v>-2.2535389705590332E-4</v>
      </c>
      <c r="AQ62">
        <f t="shared" si="51"/>
        <v>-0.60447895743337088</v>
      </c>
      <c r="AR62">
        <f t="shared" si="52"/>
        <v>-0.60470431133042679</v>
      </c>
      <c r="AS62">
        <f t="shared" si="53"/>
        <v>2.6867245523271919E-5</v>
      </c>
      <c r="AT62">
        <f t="shared" si="54"/>
        <v>-1.588220305373656E-3</v>
      </c>
      <c r="AU62">
        <f t="shared" si="55"/>
        <v>-0.60626566439027718</v>
      </c>
      <c r="AW62">
        <v>59</v>
      </c>
      <c r="AX62">
        <f>IF(Z62&gt;0, (R62*SUMPRODUCT(K62:$K$98, X62:$X$98)-K62*$AZ$3)/Z62, 0)</f>
        <v>-1260.0031022109495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41"/>
        <v>50000</v>
      </c>
      <c r="S63">
        <f t="shared" si="42"/>
        <v>-2135.9111533576965</v>
      </c>
      <c r="U63">
        <f t="shared" si="57"/>
        <v>0.424762996</v>
      </c>
      <c r="V63">
        <f t="shared" si="58"/>
        <v>0.01</v>
      </c>
      <c r="W63">
        <f t="shared" si="34"/>
        <v>5.6483819361497238E-3</v>
      </c>
      <c r="X63">
        <f t="shared" si="35"/>
        <v>2.3992236337512375E-3</v>
      </c>
      <c r="Y63">
        <f t="shared" si="36"/>
        <v>5.6483819361497238E-5</v>
      </c>
      <c r="Z63">
        <f t="shared" si="37"/>
        <v>3.1926744830369893E-3</v>
      </c>
      <c r="AB63">
        <f t="shared" si="38"/>
        <v>-7.116978762020941</v>
      </c>
      <c r="AC63">
        <f t="shared" si="27"/>
        <v>-6.8192690373592235</v>
      </c>
      <c r="AE63">
        <f t="shared" si="43"/>
        <v>0</v>
      </c>
      <c r="AF63">
        <f t="shared" si="44"/>
        <v>0</v>
      </c>
      <c r="AG63">
        <f t="shared" si="45"/>
        <v>-3.9908431037962364E-2</v>
      </c>
      <c r="AH63">
        <f t="shared" si="46"/>
        <v>-119.96118168756188</v>
      </c>
      <c r="AI63">
        <f t="shared" si="39"/>
        <v>-120.00109011859983</v>
      </c>
      <c r="AJ63">
        <f t="shared" si="47"/>
        <v>-0.29770972466171752</v>
      </c>
      <c r="AK63">
        <f t="shared" si="59"/>
        <v>-0.49818851334146591</v>
      </c>
      <c r="AL63">
        <f t="shared" si="40"/>
        <v>-120.79698835660301</v>
      </c>
      <c r="AN63">
        <f t="shared" si="48"/>
        <v>0</v>
      </c>
      <c r="AO63">
        <f t="shared" si="49"/>
        <v>0</v>
      </c>
      <c r="AP63">
        <f t="shared" si="50"/>
        <v>-1.1373068001036002E-4</v>
      </c>
      <c r="AQ63">
        <f t="shared" si="51"/>
        <v>-0.34186427312050388</v>
      </c>
      <c r="AR63">
        <f t="shared" si="52"/>
        <v>-0.34197800380051424</v>
      </c>
      <c r="AS63">
        <f t="shared" si="53"/>
        <v>-8.4841043736514016E-4</v>
      </c>
      <c r="AT63">
        <f t="shared" si="54"/>
        <v>-1.4197330469288259E-3</v>
      </c>
      <c r="AU63">
        <f t="shared" si="55"/>
        <v>-0.34424614728480818</v>
      </c>
      <c r="AW63">
        <v>60</v>
      </c>
      <c r="AX63">
        <f>IF(Z63&gt;0, (R63*SUMPRODUCT(K63:$K$98, X63:$X$98)-K63*$AZ$3)/Z63, 0)</f>
        <v>-2135.9111533576965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41"/>
        <v>50000</v>
      </c>
      <c r="S64">
        <f t="shared" si="42"/>
        <v>-3703.0861905826332</v>
      </c>
      <c r="U64">
        <f t="shared" si="57"/>
        <v>0.45242554800000001</v>
      </c>
      <c r="V64">
        <f t="shared" si="58"/>
        <v>0.01</v>
      </c>
      <c r="W64">
        <f t="shared" si="34"/>
        <v>3.1926744830369893E-3</v>
      </c>
      <c r="X64">
        <f t="shared" si="35"/>
        <v>1.4444475025736266E-3</v>
      </c>
      <c r="Y64">
        <f t="shared" si="36"/>
        <v>3.1926744830369892E-5</v>
      </c>
      <c r="Z64">
        <f t="shared" si="37"/>
        <v>1.7163002356329927E-3</v>
      </c>
      <c r="AB64">
        <f t="shared" si="38"/>
        <v>-6.8192690373592235</v>
      </c>
      <c r="AC64">
        <f t="shared" si="27"/>
        <v>-6.3556077014662549</v>
      </c>
      <c r="AE64">
        <f t="shared" si="43"/>
        <v>0</v>
      </c>
      <c r="AF64">
        <f t="shared" si="44"/>
        <v>0</v>
      </c>
      <c r="AG64">
        <f t="shared" si="45"/>
        <v>-2.1453752945412408E-2</v>
      </c>
      <c r="AH64">
        <f t="shared" si="46"/>
        <v>-72.222375128681321</v>
      </c>
      <c r="AI64">
        <f t="shared" si="39"/>
        <v>-72.24382888162674</v>
      </c>
      <c r="AJ64">
        <f t="shared" si="47"/>
        <v>-0.46366133589296865</v>
      </c>
      <c r="AK64">
        <f t="shared" si="59"/>
        <v>-0.47734883261514571</v>
      </c>
      <c r="AL64">
        <f t="shared" si="40"/>
        <v>-73.184839050134855</v>
      </c>
      <c r="AN64">
        <f t="shared" si="48"/>
        <v>0</v>
      </c>
      <c r="AO64">
        <f t="shared" si="49"/>
        <v>0</v>
      </c>
      <c r="AP64">
        <f t="shared" si="50"/>
        <v>-5.4588132126925571E-5</v>
      </c>
      <c r="AQ64">
        <f t="shared" si="51"/>
        <v>-0.18376666152892776</v>
      </c>
      <c r="AR64">
        <f t="shared" si="52"/>
        <v>-0.1838212496610547</v>
      </c>
      <c r="AS64">
        <f t="shared" si="53"/>
        <v>-1.1797659053067672E-3</v>
      </c>
      <c r="AT64">
        <f t="shared" si="54"/>
        <v>-1.2145931395654162E-3</v>
      </c>
      <c r="AU64">
        <f t="shared" si="55"/>
        <v>-0.1862156087059269</v>
      </c>
      <c r="AW64">
        <v>61</v>
      </c>
      <c r="AX64">
        <f>IF(Z64&gt;0, (R64*SUMPRODUCT(K64:$K$98, X64:$X$98)-K64*$AZ$3)/Z64, 0)</f>
        <v>-3703.0861905826332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41"/>
        <v>50000</v>
      </c>
      <c r="S65">
        <f t="shared" si="42"/>
        <v>-6651.9321020643001</v>
      </c>
      <c r="U65">
        <f t="shared" si="57"/>
        <v>0.48020744799999998</v>
      </c>
      <c r="V65">
        <f t="shared" si="58"/>
        <v>0.01</v>
      </c>
      <c r="W65">
        <f t="shared" si="34"/>
        <v>1.7163002356329927E-3</v>
      </c>
      <c r="X65">
        <f t="shared" si="35"/>
        <v>8.2418015615511812E-4</v>
      </c>
      <c r="Y65">
        <f t="shared" si="36"/>
        <v>1.7163002356329929E-5</v>
      </c>
      <c r="Z65">
        <f t="shared" si="37"/>
        <v>8.7495707712154471E-4</v>
      </c>
      <c r="AB65">
        <f t="shared" si="38"/>
        <v>-6.3556077014662549</v>
      </c>
      <c r="AC65">
        <f t="shared" si="27"/>
        <v>-5.8201550692331532</v>
      </c>
      <c r="AE65">
        <f t="shared" si="43"/>
        <v>0</v>
      </c>
      <c r="AF65">
        <f t="shared" si="44"/>
        <v>0</v>
      </c>
      <c r="AG65">
        <f t="shared" si="45"/>
        <v>-1.0936963464019308E-2</v>
      </c>
      <c r="AH65">
        <f t="shared" si="46"/>
        <v>-41.209007807755903</v>
      </c>
      <c r="AI65">
        <f t="shared" si="39"/>
        <v>-41.219944771219922</v>
      </c>
      <c r="AJ65">
        <f t="shared" si="47"/>
        <v>-0.53545263223310169</v>
      </c>
      <c r="AK65">
        <f t="shared" si="59"/>
        <v>-0.44489253910263787</v>
      </c>
      <c r="AL65">
        <f t="shared" si="40"/>
        <v>-42.200289942555663</v>
      </c>
      <c r="AN65">
        <f t="shared" si="48"/>
        <v>0</v>
      </c>
      <c r="AO65">
        <f t="shared" si="49"/>
        <v>0</v>
      </c>
      <c r="AP65">
        <f t="shared" si="50"/>
        <v>-2.4846984987409441E-5</v>
      </c>
      <c r="AQ65">
        <f t="shared" si="51"/>
        <v>-9.3620098641991931E-2</v>
      </c>
      <c r="AR65">
        <f t="shared" si="52"/>
        <v>-9.3644945626979337E-2</v>
      </c>
      <c r="AS65">
        <f t="shared" si="53"/>
        <v>-1.2164604515991879E-3</v>
      </c>
      <c r="AT65">
        <f t="shared" si="54"/>
        <v>-1.0107227912445915E-3</v>
      </c>
      <c r="AU65">
        <f t="shared" si="55"/>
        <v>-9.5872128869823131E-2</v>
      </c>
      <c r="AW65">
        <v>62</v>
      </c>
      <c r="AX65">
        <f>IF(Z65&gt;0, (R65*SUMPRODUCT(K65:$K$98, X65:$X$98)-K65*$AZ$3)/Z65, 0)</f>
        <v>-6651.9321020643001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41"/>
        <v>50000</v>
      </c>
      <c r="S66">
        <f t="shared" si="42"/>
        <v>-12503.548327197059</v>
      </c>
      <c r="U66">
        <f t="shared" si="57"/>
        <v>0.508136904</v>
      </c>
      <c r="V66">
        <f t="shared" si="58"/>
        <v>0.01</v>
      </c>
      <c r="W66">
        <f t="shared" si="34"/>
        <v>8.7495707712154471E-4</v>
      </c>
      <c r="X66">
        <f t="shared" si="35"/>
        <v>4.4459798030143099E-4</v>
      </c>
      <c r="Y66">
        <f t="shared" si="36"/>
        <v>8.7495707712154479E-6</v>
      </c>
      <c r="Z66">
        <f t="shared" si="37"/>
        <v>4.2160952604889827E-4</v>
      </c>
      <c r="AB66">
        <f t="shared" si="38"/>
        <v>-5.8201550692331532</v>
      </c>
      <c r="AC66">
        <f t="shared" si="27"/>
        <v>-5.2716150841590466</v>
      </c>
      <c r="AE66">
        <f t="shared" si="43"/>
        <v>0</v>
      </c>
      <c r="AF66">
        <f t="shared" si="44"/>
        <v>0</v>
      </c>
      <c r="AG66">
        <f t="shared" si="45"/>
        <v>-5.2701190756112284E-3</v>
      </c>
      <c r="AH66">
        <f t="shared" si="46"/>
        <v>-22.229899015071549</v>
      </c>
      <c r="AI66">
        <f t="shared" si="39"/>
        <v>-22.23516913414716</v>
      </c>
      <c r="AJ66">
        <f t="shared" si="47"/>
        <v>-0.54853998507410662</v>
      </c>
      <c r="AK66">
        <f t="shared" si="59"/>
        <v>-0.40741085484632078</v>
      </c>
      <c r="AL66">
        <f t="shared" si="40"/>
        <v>-23.19111997406759</v>
      </c>
      <c r="AN66">
        <f t="shared" si="48"/>
        <v>0</v>
      </c>
      <c r="AO66">
        <f t="shared" si="49"/>
        <v>0</v>
      </c>
      <c r="AP66">
        <f t="shared" si="50"/>
        <v>-1.0690040278838064E-5</v>
      </c>
      <c r="AQ66">
        <f t="shared" si="51"/>
        <v>-4.5091678661559685E-2</v>
      </c>
      <c r="AR66">
        <f t="shared" si="52"/>
        <v>-4.5102368701838522E-2</v>
      </c>
      <c r="AS66">
        <f t="shared" si="53"/>
        <v>-1.1126721143991105E-3</v>
      </c>
      <c r="AT66">
        <f t="shared" si="54"/>
        <v>-8.2640228538629311E-4</v>
      </c>
      <c r="AU66">
        <f t="shared" si="55"/>
        <v>-4.7041443101623934E-2</v>
      </c>
      <c r="AW66">
        <v>63</v>
      </c>
      <c r="AX66">
        <f>IF(Z66&gt;0, (R66*SUMPRODUCT(K66:$K$98, X66:$X$98)-K66*$AZ$3)/Z66, 0)</f>
        <v>-12503.548327197059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1">$C$6</f>
        <v>50000</v>
      </c>
      <c r="S67">
        <f t="shared" ref="S67:S79" si="62">AX67</f>
        <v>-24795.470216353035</v>
      </c>
      <c r="U67">
        <f t="shared" si="57"/>
        <v>0.53626491099999996</v>
      </c>
      <c r="V67">
        <f t="shared" si="58"/>
        <v>0.01</v>
      </c>
      <c r="W67">
        <f t="shared" si="34"/>
        <v>4.2160952604889827E-4</v>
      </c>
      <c r="X67">
        <f t="shared" si="35"/>
        <v>2.2609439496336459E-4</v>
      </c>
      <c r="Y67">
        <f t="shared" si="36"/>
        <v>4.2160952604889831E-6</v>
      </c>
      <c r="Z67">
        <f t="shared" si="37"/>
        <v>1.912990358250447E-4</v>
      </c>
      <c r="AB67">
        <f t="shared" si="38"/>
        <v>-5.2716150841590466</v>
      </c>
      <c r="AC67">
        <f t="shared" si="27"/>
        <v>-4.7433495452169483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-2.3912379478130586E-3</v>
      </c>
      <c r="AH67">
        <f t="shared" ref="AH67:AH79" si="66">-X67*R67</f>
        <v>-11.30471974816823</v>
      </c>
      <c r="AI67">
        <f t="shared" si="39"/>
        <v>-11.307110986116044</v>
      </c>
      <c r="AJ67">
        <f t="shared" ref="AJ67:AJ79" si="67">AB67-AC67</f>
        <v>-0.52826553894209827</v>
      </c>
      <c r="AK67">
        <f t="shared" si="59"/>
        <v>-0.36901305589113331</v>
      </c>
      <c r="AL67">
        <f t="shared" si="40"/>
        <v>-12.204389580949275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-4.330755694046584E-6</v>
      </c>
      <c r="AQ67">
        <f t="shared" ref="AQ67:AQ79" si="71">AH67*$K67</f>
        <v>-2.0473905352562532E-2</v>
      </c>
      <c r="AR67">
        <f t="shared" ref="AR67:AR79" si="72">AI67*$K67</f>
        <v>-2.0478236108256581E-2</v>
      </c>
      <c r="AS67">
        <f t="shared" ref="AS67:AS79" si="73">AJ67*$K67</f>
        <v>-9.5673832578410277E-4</v>
      </c>
      <c r="AT67">
        <f t="shared" ref="AT67:AT79" si="74">AK67*$K67</f>
        <v>-6.6831717623067435E-4</v>
      </c>
      <c r="AU67">
        <f t="shared" ref="AU67:AU79" si="75">AL67*$K67</f>
        <v>-2.2103291610271358E-2</v>
      </c>
      <c r="AW67">
        <v>64</v>
      </c>
      <c r="AX67">
        <f>IF(Z67&gt;0, (R67*SUMPRODUCT(K67:$K$98, X67:$X$98)-K67*$AZ$3)/Z67, 0)</f>
        <v>-24795.470216353035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1"/>
        <v>50000</v>
      </c>
      <c r="S68">
        <f t="shared" si="62"/>
        <v>-52227.712482700292</v>
      </c>
      <c r="U68">
        <f t="shared" ref="U68:U79" si="77">M68</f>
        <v>0.564431978</v>
      </c>
      <c r="V68">
        <f t="shared" ref="V68:V79" si="78">$C$10</f>
        <v>0.01</v>
      </c>
      <c r="W68">
        <f t="shared" si="34"/>
        <v>1.912990358250447E-4</v>
      </c>
      <c r="X68">
        <f t="shared" si="35"/>
        <v>1.0797529318022284E-4</v>
      </c>
      <c r="Y68">
        <f t="shared" si="36"/>
        <v>1.912990358250447E-6</v>
      </c>
      <c r="Z68">
        <f t="shared" si="37"/>
        <v>8.1410752286571411E-5</v>
      </c>
      <c r="AB68">
        <f t="shared" si="38"/>
        <v>-4.7433495452169483</v>
      </c>
      <c r="AC68">
        <f t="shared" ref="AC68:AC79" si="79">S68*Z68</f>
        <v>-4.251897363423387</v>
      </c>
      <c r="AE68">
        <f t="shared" si="63"/>
        <v>0</v>
      </c>
      <c r="AF68">
        <f t="shared" si="64"/>
        <v>0</v>
      </c>
      <c r="AG68">
        <f t="shared" si="65"/>
        <v>-1.0176344035821426E-3</v>
      </c>
      <c r="AH68">
        <f t="shared" si="66"/>
        <v>-5.3987646590111416</v>
      </c>
      <c r="AI68">
        <f t="shared" si="39"/>
        <v>-5.3997822934147237</v>
      </c>
      <c r="AJ68">
        <f t="shared" si="67"/>
        <v>-0.49145218179356132</v>
      </c>
      <c r="AK68">
        <f t="shared" ref="AK68:AK79" si="80">G68*SUM(AB68:AB68, AE68:AF68)</f>
        <v>-0.33203446816518639</v>
      </c>
      <c r="AL68">
        <f t="shared" si="40"/>
        <v>-6.2232689433734718</v>
      </c>
      <c r="AN68">
        <f t="shared" si="68"/>
        <v>0</v>
      </c>
      <c r="AO68">
        <f t="shared" si="69"/>
        <v>0</v>
      </c>
      <c r="AP68">
        <f t="shared" si="70"/>
        <v>-1.6455635129291447E-6</v>
      </c>
      <c r="AQ68">
        <f t="shared" si="71"/>
        <v>-8.7300607236624143E-3</v>
      </c>
      <c r="AR68">
        <f t="shared" si="72"/>
        <v>-8.7317062871753431E-3</v>
      </c>
      <c r="AS68">
        <f t="shared" si="73"/>
        <v>-7.9470168840810665E-4</v>
      </c>
      <c r="AT68">
        <f t="shared" si="74"/>
        <v>-5.3691561913016695E-4</v>
      </c>
      <c r="AU68">
        <f t="shared" si="75"/>
        <v>-1.0063323594713618E-2</v>
      </c>
      <c r="AW68">
        <v>65</v>
      </c>
      <c r="AX68">
        <f>IF(Z68&gt;0, (R68*SUMPRODUCT(K68:$K$98, X68:$X$98)-K68*$AZ$3)/Z68, 0)</f>
        <v>-52227.712482700292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0.59247427200000002</v>
      </c>
      <c r="Q69" s="5">
        <f t="shared" ref="Q69:Q79" si="81">$C$8</f>
        <v>12.5</v>
      </c>
      <c r="R69">
        <f t="shared" si="61"/>
        <v>50000</v>
      </c>
      <c r="S69">
        <f t="shared" si="62"/>
        <v>-117528.22690690996</v>
      </c>
      <c r="U69">
        <f t="shared" si="77"/>
        <v>0.59247427200000002</v>
      </c>
      <c r="V69">
        <f t="shared" si="78"/>
        <v>0.01</v>
      </c>
      <c r="W69">
        <f t="shared" si="34"/>
        <v>8.1410752286571411E-5</v>
      </c>
      <c r="X69">
        <f t="shared" si="35"/>
        <v>4.8233776193958734E-5</v>
      </c>
      <c r="Y69">
        <f t="shared" si="36"/>
        <v>8.1410752286571409E-7</v>
      </c>
      <c r="Z69">
        <f t="shared" si="37"/>
        <v>3.2362868569746962E-5</v>
      </c>
      <c r="AB69">
        <f t="shared" si="38"/>
        <v>-4.251897363423387</v>
      </c>
      <c r="AC69">
        <f t="shared" si="79"/>
        <v>-3.8035505606237252</v>
      </c>
      <c r="AE69">
        <f t="shared" si="63"/>
        <v>0</v>
      </c>
      <c r="AF69">
        <f t="shared" si="64"/>
        <v>0</v>
      </c>
      <c r="AG69">
        <f t="shared" si="65"/>
        <v>-4.0453585712183702E-4</v>
      </c>
      <c r="AH69">
        <f t="shared" si="66"/>
        <v>-2.4116888096979365</v>
      </c>
      <c r="AI69">
        <f t="shared" si="39"/>
        <v>-2.4120933455550584</v>
      </c>
      <c r="AJ69">
        <f t="shared" si="67"/>
        <v>-0.44834680279966177</v>
      </c>
      <c r="AK69">
        <f t="shared" si="80"/>
        <v>-0.2976328154396371</v>
      </c>
      <c r="AL69">
        <f t="shared" si="40"/>
        <v>-3.1580729637943574</v>
      </c>
      <c r="AN69">
        <f t="shared" si="68"/>
        <v>0</v>
      </c>
      <c r="AO69">
        <f t="shared" si="69"/>
        <v>0</v>
      </c>
      <c r="AP69">
        <f t="shared" si="70"/>
        <v>-5.8406592272088888E-7</v>
      </c>
      <c r="AQ69">
        <f t="shared" si="71"/>
        <v>-3.4819787298302051E-3</v>
      </c>
      <c r="AR69">
        <f t="shared" si="72"/>
        <v>-3.482562795752926E-3</v>
      </c>
      <c r="AS69">
        <f t="shared" si="73"/>
        <v>-6.4731984684679585E-4</v>
      </c>
      <c r="AT69">
        <f t="shared" si="74"/>
        <v>-4.297200901264281E-4</v>
      </c>
      <c r="AU69">
        <f t="shared" si="75"/>
        <v>-4.55960273272615E-3</v>
      </c>
      <c r="AW69">
        <v>66</v>
      </c>
      <c r="AX69">
        <f>IF(Z69&gt;0, (R69*SUMPRODUCT(K69:$K$98, X69:$X$98)-K69*$AZ$3)/Z69, 0)</f>
        <v>-117528.22690690996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0.62503115200000003</v>
      </c>
      <c r="Q70" s="5">
        <f t="shared" si="81"/>
        <v>12.5</v>
      </c>
      <c r="R70">
        <f t="shared" si="61"/>
        <v>50000</v>
      </c>
      <c r="S70">
        <f t="shared" si="62"/>
        <v>-287765.80374710687</v>
      </c>
      <c r="U70">
        <f t="shared" si="77"/>
        <v>0.62503115200000003</v>
      </c>
      <c r="V70">
        <f t="shared" si="78"/>
        <v>0.01</v>
      </c>
      <c r="W70">
        <f t="shared" ref="W70:W79" si="83">Z69</f>
        <v>3.2362868569746962E-5</v>
      </c>
      <c r="X70">
        <f t="shared" ref="X70:X79" si="84">U70*W70</f>
        <v>2.0227801024173537E-5</v>
      </c>
      <c r="Y70">
        <f t="shared" ref="Y70:Y79" si="85">V70*W70</f>
        <v>3.2362868569746963E-7</v>
      </c>
      <c r="Z70">
        <f t="shared" ref="Z70:Z79" si="86">MAX(0, W70-X70-Y70)</f>
        <v>1.1811438859875955E-5</v>
      </c>
      <c r="AB70">
        <f t="shared" ref="AB70:AB79" si="87">AC69</f>
        <v>-3.8035505606237252</v>
      </c>
      <c r="AC70">
        <f t="shared" si="79"/>
        <v>-3.3989281969220158</v>
      </c>
      <c r="AE70">
        <f t="shared" si="63"/>
        <v>0</v>
      </c>
      <c r="AF70">
        <f t="shared" si="64"/>
        <v>0</v>
      </c>
      <c r="AG70">
        <f t="shared" si="65"/>
        <v>-1.4764298574844944E-4</v>
      </c>
      <c r="AH70">
        <f t="shared" si="66"/>
        <v>-1.0113900512086769</v>
      </c>
      <c r="AI70">
        <f t="shared" ref="AI70:AI79" si="88">SUM(AE70:AH70)</f>
        <v>-1.0115376941944254</v>
      </c>
      <c r="AJ70">
        <f t="shared" si="67"/>
        <v>-0.40462236370170945</v>
      </c>
      <c r="AK70">
        <f t="shared" si="80"/>
        <v>-0.26624853924366076</v>
      </c>
      <c r="AL70">
        <f t="shared" ref="AL70:AL79" si="89">SUM(AI70:AK70)</f>
        <v>-1.6824085971397955</v>
      </c>
      <c r="AN70">
        <f t="shared" si="68"/>
        <v>0</v>
      </c>
      <c r="AO70">
        <f t="shared" si="69"/>
        <v>0</v>
      </c>
      <c r="AP70">
        <f t="shared" si="70"/>
        <v>-1.903266669388391E-7</v>
      </c>
      <c r="AQ70">
        <f t="shared" si="71"/>
        <v>-1.3037835590077862E-3</v>
      </c>
      <c r="AR70">
        <f t="shared" si="72"/>
        <v>-1.3039738856747251E-3</v>
      </c>
      <c r="AS70">
        <f t="shared" si="73"/>
        <v>-5.2159894668798957E-4</v>
      </c>
      <c r="AT70">
        <f t="shared" si="74"/>
        <v>-3.4322116147067179E-4</v>
      </c>
      <c r="AU70">
        <f t="shared" si="75"/>
        <v>-2.1687939938333863E-3</v>
      </c>
      <c r="AW70">
        <v>67</v>
      </c>
      <c r="AX70">
        <f>IF(Z70&gt;0, (R70*SUMPRODUCT(K70:$K$98, X70:$X$98)-K70*$AZ$3)/Z70, 0)</f>
        <v>-287765.80374710687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0.65741117999999998</v>
      </c>
      <c r="Q71" s="5">
        <f t="shared" si="81"/>
        <v>12.5</v>
      </c>
      <c r="R71">
        <f t="shared" si="61"/>
        <v>50000</v>
      </c>
      <c r="S71">
        <f t="shared" si="62"/>
        <v>-772805.67192847573</v>
      </c>
      <c r="U71">
        <f t="shared" si="77"/>
        <v>0.65741117999999998</v>
      </c>
      <c r="V71">
        <f t="shared" si="78"/>
        <v>0.01</v>
      </c>
      <c r="W71">
        <f t="shared" si="83"/>
        <v>1.1811438859875955E-5</v>
      </c>
      <c r="X71">
        <f t="shared" si="84"/>
        <v>7.764971958368906E-6</v>
      </c>
      <c r="Y71">
        <f t="shared" si="85"/>
        <v>1.1811438859875954E-7</v>
      </c>
      <c r="Z71">
        <f t="shared" si="86"/>
        <v>3.9283525129082887E-6</v>
      </c>
      <c r="AB71">
        <f t="shared" si="87"/>
        <v>-3.3989281969220158</v>
      </c>
      <c r="AC71">
        <f t="shared" si="79"/>
        <v>-3.0358531033100062</v>
      </c>
      <c r="AE71">
        <f t="shared" si="63"/>
        <v>0</v>
      </c>
      <c r="AF71">
        <f t="shared" si="64"/>
        <v>0</v>
      </c>
      <c r="AG71">
        <f t="shared" si="65"/>
        <v>-4.9104406411353609E-5</v>
      </c>
      <c r="AH71">
        <f t="shared" si="66"/>
        <v>-0.38824859791844529</v>
      </c>
      <c r="AI71">
        <f t="shared" si="88"/>
        <v>-0.38829770232485666</v>
      </c>
      <c r="AJ71">
        <f t="shared" si="67"/>
        <v>-0.36307509361200951</v>
      </c>
      <c r="AK71">
        <f t="shared" si="80"/>
        <v>-0.23792497378454114</v>
      </c>
      <c r="AL71">
        <f t="shared" si="89"/>
        <v>-0.98929776972140726</v>
      </c>
      <c r="AN71">
        <f t="shared" si="68"/>
        <v>0</v>
      </c>
      <c r="AO71">
        <f t="shared" si="69"/>
        <v>0</v>
      </c>
      <c r="AP71">
        <f t="shared" si="70"/>
        <v>-5.6518322831894199E-8</v>
      </c>
      <c r="AQ71">
        <f t="shared" si="71"/>
        <v>-4.4686742392046144E-4</v>
      </c>
      <c r="AR71">
        <f t="shared" si="72"/>
        <v>-4.4692394224329332E-4</v>
      </c>
      <c r="AS71">
        <f t="shared" si="73"/>
        <v>-4.1789315567898128E-4</v>
      </c>
      <c r="AT71">
        <f t="shared" si="74"/>
        <v>-2.738475314308148E-4</v>
      </c>
      <c r="AU71">
        <f t="shared" si="75"/>
        <v>-1.1386646293530893E-3</v>
      </c>
      <c r="AW71">
        <v>68</v>
      </c>
      <c r="AX71">
        <f>IF(Z71&gt;0, (R71*SUMPRODUCT(K71:$K$98, X71:$X$98)-K71*$AZ$3)/Z71, 0)</f>
        <v>-772805.67192847573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0.68957421399999996</v>
      </c>
      <c r="Q72" s="5">
        <f t="shared" si="81"/>
        <v>12.5</v>
      </c>
      <c r="R72">
        <f t="shared" si="61"/>
        <v>50000</v>
      </c>
      <c r="S72">
        <f t="shared" si="62"/>
        <v>-2297077.8886959432</v>
      </c>
      <c r="U72">
        <f t="shared" si="77"/>
        <v>0.68957421399999996</v>
      </c>
      <c r="V72">
        <f t="shared" si="78"/>
        <v>0.01</v>
      </c>
      <c r="W72">
        <f t="shared" si="83"/>
        <v>3.9283525129082887E-6</v>
      </c>
      <c r="X72">
        <f t="shared" si="84"/>
        <v>2.708890596403658E-6</v>
      </c>
      <c r="Y72">
        <f t="shared" si="85"/>
        <v>3.9283525129082885E-8</v>
      </c>
      <c r="Z72">
        <f t="shared" si="86"/>
        <v>1.1801783913755479E-6</v>
      </c>
      <c r="AB72">
        <f t="shared" si="87"/>
        <v>-3.0358531033100062</v>
      </c>
      <c r="AC72">
        <f t="shared" si="79"/>
        <v>-2.710961687545518</v>
      </c>
      <c r="AE72">
        <f t="shared" si="63"/>
        <v>0</v>
      </c>
      <c r="AF72">
        <f t="shared" si="64"/>
        <v>0</v>
      </c>
      <c r="AG72">
        <f t="shared" si="65"/>
        <v>-1.4752229892194349E-5</v>
      </c>
      <c r="AH72">
        <f t="shared" si="66"/>
        <v>-0.1354445298201829</v>
      </c>
      <c r="AI72">
        <f t="shared" si="88"/>
        <v>-0.1354592820500751</v>
      </c>
      <c r="AJ72">
        <f t="shared" si="67"/>
        <v>-0.32489141576448821</v>
      </c>
      <c r="AK72">
        <f t="shared" si="80"/>
        <v>-0.21250971723170045</v>
      </c>
      <c r="AL72">
        <f t="shared" si="89"/>
        <v>-0.6728604150462637</v>
      </c>
      <c r="AN72">
        <f t="shared" si="68"/>
        <v>0</v>
      </c>
      <c r="AO72">
        <f t="shared" si="69"/>
        <v>0</v>
      </c>
      <c r="AP72">
        <f t="shared" si="70"/>
        <v>-1.5160322821583536E-8</v>
      </c>
      <c r="AQ72">
        <f t="shared" si="71"/>
        <v>-1.3919135015500605E-4</v>
      </c>
      <c r="AR72">
        <f t="shared" si="72"/>
        <v>-1.3920651047782763E-4</v>
      </c>
      <c r="AS72">
        <f t="shared" si="73"/>
        <v>-3.3387893091044483E-4</v>
      </c>
      <c r="AT72">
        <f t="shared" si="74"/>
        <v>-2.1838840226186254E-4</v>
      </c>
      <c r="AU72">
        <f t="shared" si="75"/>
        <v>-6.9147384365013495E-4</v>
      </c>
      <c r="AW72">
        <v>69</v>
      </c>
      <c r="AX72">
        <f>IF(Z72&gt;0, (R72*SUMPRODUCT(K72:$K$98, X72:$X$98)-K72*$AZ$3)/Z72, 0)</f>
        <v>-2297077.8886959432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0.72148010799999995</v>
      </c>
      <c r="Q73" s="5">
        <f t="shared" si="81"/>
        <v>12.5</v>
      </c>
      <c r="R73">
        <f t="shared" si="61"/>
        <v>50000</v>
      </c>
      <c r="S73">
        <f t="shared" si="62"/>
        <v>-7638402.5631665634</v>
      </c>
      <c r="U73">
        <f t="shared" si="77"/>
        <v>0.72148010799999995</v>
      </c>
      <c r="V73">
        <f t="shared" si="78"/>
        <v>0.01</v>
      </c>
      <c r="W73">
        <f t="shared" si="83"/>
        <v>1.1801783913755479E-6</v>
      </c>
      <c r="X73">
        <f t="shared" si="84"/>
        <v>8.514752332688965E-7</v>
      </c>
      <c r="Y73">
        <f t="shared" si="85"/>
        <v>1.180178391375548E-8</v>
      </c>
      <c r="Z73">
        <f t="shared" si="86"/>
        <v>3.1690137419289597E-7</v>
      </c>
      <c r="AB73">
        <f t="shared" si="87"/>
        <v>-2.710961687545518</v>
      </c>
      <c r="AC73">
        <f t="shared" si="79"/>
        <v>-2.4206202689060228</v>
      </c>
      <c r="AE73">
        <f t="shared" si="63"/>
        <v>0</v>
      </c>
      <c r="AF73">
        <f t="shared" si="64"/>
        <v>0</v>
      </c>
      <c r="AG73">
        <f t="shared" si="65"/>
        <v>-3.9612671774111993E-6</v>
      </c>
      <c r="AH73">
        <f t="shared" si="66"/>
        <v>-4.2573761663444828E-2</v>
      </c>
      <c r="AI73">
        <f t="shared" si="88"/>
        <v>-4.2577722930622237E-2</v>
      </c>
      <c r="AJ73">
        <f t="shared" si="67"/>
        <v>-0.29034141863949525</v>
      </c>
      <c r="AK73">
        <f t="shared" si="80"/>
        <v>-0.18976731812818629</v>
      </c>
      <c r="AL73">
        <f t="shared" si="89"/>
        <v>-0.52268645969830374</v>
      </c>
      <c r="AN73">
        <f t="shared" si="68"/>
        <v>0</v>
      </c>
      <c r="AO73">
        <f t="shared" si="69"/>
        <v>0</v>
      </c>
      <c r="AP73">
        <f t="shared" si="70"/>
        <v>-3.6346859345863818E-9</v>
      </c>
      <c r="AQ73">
        <f t="shared" si="71"/>
        <v>-3.9063826237967694E-5</v>
      </c>
      <c r="AR73">
        <f t="shared" si="72"/>
        <v>-3.906746092390228E-5</v>
      </c>
      <c r="AS73">
        <f t="shared" si="73"/>
        <v>-2.6640461834399621E-4</v>
      </c>
      <c r="AT73">
        <f t="shared" si="74"/>
        <v>-1.7412221169476019E-4</v>
      </c>
      <c r="AU73">
        <f t="shared" si="75"/>
        <v>-4.7959429096265866E-4</v>
      </c>
      <c r="AW73">
        <v>70</v>
      </c>
      <c r="AX73">
        <f>IF(Z73&gt;0, (R73*SUMPRODUCT(K73:$K$98, X73:$X$98)-K73*$AZ$3)/Z73, 0)</f>
        <v>-7638402.5631665634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0.75308980400000003</v>
      </c>
      <c r="Q74" s="5">
        <f t="shared" si="81"/>
        <v>12.5</v>
      </c>
      <c r="R74">
        <f t="shared" si="61"/>
        <v>50000</v>
      </c>
      <c r="S74">
        <f t="shared" si="62"/>
        <v>-28787735.88597833</v>
      </c>
      <c r="U74">
        <f t="shared" si="77"/>
        <v>0.75308980400000003</v>
      </c>
      <c r="V74">
        <f t="shared" si="78"/>
        <v>0.01</v>
      </c>
      <c r="W74">
        <f t="shared" si="83"/>
        <v>3.1690137419289597E-7</v>
      </c>
      <c r="X74">
        <f t="shared" si="84"/>
        <v>2.3865519377825872E-7</v>
      </c>
      <c r="Y74">
        <f t="shared" si="85"/>
        <v>3.1690137419289597E-9</v>
      </c>
      <c r="Z74">
        <f t="shared" si="86"/>
        <v>7.5077166672708297E-8</v>
      </c>
      <c r="AB74">
        <f t="shared" si="87"/>
        <v>-2.4206202689060228</v>
      </c>
      <c r="AC74">
        <f t="shared" si="79"/>
        <v>-2.161301645241501</v>
      </c>
      <c r="AE74">
        <f t="shared" si="63"/>
        <v>0</v>
      </c>
      <c r="AF74">
        <f t="shared" si="64"/>
        <v>0</v>
      </c>
      <c r="AG74">
        <f t="shared" si="65"/>
        <v>-9.3846458340885375E-7</v>
      </c>
      <c r="AH74">
        <f t="shared" si="66"/>
        <v>-1.1932759688912936E-2</v>
      </c>
      <c r="AI74">
        <f t="shared" si="88"/>
        <v>-1.1933698153496345E-2</v>
      </c>
      <c r="AJ74">
        <f t="shared" si="67"/>
        <v>-0.25931862366452174</v>
      </c>
      <c r="AK74">
        <f t="shared" si="80"/>
        <v>-0.16944341882342162</v>
      </c>
      <c r="AL74">
        <f t="shared" si="89"/>
        <v>-0.44069574064143968</v>
      </c>
      <c r="AN74">
        <f t="shared" si="68"/>
        <v>0</v>
      </c>
      <c r="AO74">
        <f t="shared" si="69"/>
        <v>0</v>
      </c>
      <c r="AP74">
        <f t="shared" si="70"/>
        <v>-7.6883406889402018E-10</v>
      </c>
      <c r="AQ74">
        <f t="shared" si="71"/>
        <v>-9.775874707425771E-6</v>
      </c>
      <c r="AR74">
        <f t="shared" si="72"/>
        <v>-9.7766435414946647E-6</v>
      </c>
      <c r="AS74">
        <f t="shared" si="73"/>
        <v>-2.1244594212366997E-4</v>
      </c>
      <c r="AT74">
        <f t="shared" si="74"/>
        <v>-1.388159717952504E-4</v>
      </c>
      <c r="AU74">
        <f t="shared" si="75"/>
        <v>-3.6103855746041501E-4</v>
      </c>
      <c r="AW74">
        <v>71</v>
      </c>
      <c r="AX74">
        <f>IF(Z74&gt;0, (R74*SUMPRODUCT(K74:$K$98, X74:$X$98)-K74*$AZ$3)/Z74, 0)</f>
        <v>-28787735.88597833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0.78453892300000005</v>
      </c>
      <c r="Q75" s="5">
        <f t="shared" si="81"/>
        <v>12.5</v>
      </c>
      <c r="R75">
        <f t="shared" si="61"/>
        <v>50000</v>
      </c>
      <c r="S75">
        <f t="shared" si="62"/>
        <v>-125101301.3180394</v>
      </c>
      <c r="U75">
        <f t="shared" si="77"/>
        <v>0.78453892300000005</v>
      </c>
      <c r="V75">
        <f t="shared" si="78"/>
        <v>0.01</v>
      </c>
      <c r="W75">
        <f t="shared" si="83"/>
        <v>7.5077166672708297E-8</v>
      </c>
      <c r="X75">
        <f t="shared" si="84"/>
        <v>5.8900959483298063E-8</v>
      </c>
      <c r="Y75">
        <f t="shared" si="85"/>
        <v>7.5077166672708297E-10</v>
      </c>
      <c r="Z75">
        <f t="shared" si="86"/>
        <v>1.5425435522683151E-8</v>
      </c>
      <c r="AB75">
        <f t="shared" si="87"/>
        <v>-2.161301645241501</v>
      </c>
      <c r="AC75">
        <f t="shared" si="79"/>
        <v>-1.9297420572851736</v>
      </c>
      <c r="AE75">
        <f t="shared" si="63"/>
        <v>0</v>
      </c>
      <c r="AF75">
        <f t="shared" si="64"/>
        <v>0</v>
      </c>
      <c r="AG75">
        <f t="shared" si="65"/>
        <v>-1.9281794403353939E-7</v>
      </c>
      <c r="AH75">
        <f t="shared" si="66"/>
        <v>-2.9450479741649034E-3</v>
      </c>
      <c r="AI75">
        <f t="shared" si="88"/>
        <v>-2.945240792108937E-3</v>
      </c>
      <c r="AJ75">
        <f t="shared" si="67"/>
        <v>-0.23155958795632747</v>
      </c>
      <c r="AK75">
        <f t="shared" si="80"/>
        <v>-0.15129111516690508</v>
      </c>
      <c r="AL75">
        <f t="shared" si="89"/>
        <v>-0.3857959439153415</v>
      </c>
      <c r="AN75">
        <f t="shared" si="68"/>
        <v>0</v>
      </c>
      <c r="AO75">
        <f t="shared" si="69"/>
        <v>0</v>
      </c>
      <c r="AP75">
        <f t="shared" si="70"/>
        <v>-1.4104060341897996E-10</v>
      </c>
      <c r="AQ75">
        <f t="shared" si="71"/>
        <v>-2.1542151870565087E-6</v>
      </c>
      <c r="AR75">
        <f t="shared" si="72"/>
        <v>-2.1543562276599278E-6</v>
      </c>
      <c r="AS75">
        <f t="shared" si="73"/>
        <v>-1.6937896613569285E-4</v>
      </c>
      <c r="AT75">
        <f t="shared" si="74"/>
        <v>-1.106649605773156E-4</v>
      </c>
      <c r="AU75">
        <f t="shared" si="75"/>
        <v>-2.821982829406684E-4</v>
      </c>
      <c r="AW75">
        <v>72</v>
      </c>
      <c r="AX75">
        <f>IF(Z75&gt;0, (R75*SUMPRODUCT(K75:$K$98, X75:$X$98)-K75*$AZ$3)/Z75, 0)</f>
        <v>-125101301.3180394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0.81598695700000001</v>
      </c>
      <c r="Q76" s="5">
        <f t="shared" si="81"/>
        <v>12.5</v>
      </c>
      <c r="R76">
        <f t="shared" si="61"/>
        <v>50000</v>
      </c>
      <c r="S76">
        <f t="shared" si="62"/>
        <v>-641892756.10703206</v>
      </c>
      <c r="U76">
        <f t="shared" si="77"/>
        <v>0.81598695700000001</v>
      </c>
      <c r="V76">
        <f t="shared" si="78"/>
        <v>0.01</v>
      </c>
      <c r="W76">
        <f t="shared" si="83"/>
        <v>1.5425435522683151E-8</v>
      </c>
      <c r="X76">
        <f t="shared" si="84"/>
        <v>1.2586954192553929E-8</v>
      </c>
      <c r="Y76">
        <f t="shared" si="85"/>
        <v>1.5425435522683151E-10</v>
      </c>
      <c r="Z76">
        <f t="shared" si="86"/>
        <v>2.68422697490239E-9</v>
      </c>
      <c r="AB76">
        <f t="shared" si="87"/>
        <v>-1.9297420572851736</v>
      </c>
      <c r="AC76">
        <f t="shared" si="79"/>
        <v>-1.7229858509369362</v>
      </c>
      <c r="AE76">
        <f t="shared" si="63"/>
        <v>0</v>
      </c>
      <c r="AF76">
        <f t="shared" si="64"/>
        <v>0</v>
      </c>
      <c r="AG76">
        <f t="shared" si="65"/>
        <v>-3.3552837186279877E-8</v>
      </c>
      <c r="AH76">
        <f t="shared" si="66"/>
        <v>-6.2934770962769649E-4</v>
      </c>
      <c r="AI76">
        <f t="shared" si="88"/>
        <v>-6.2938126246488276E-4</v>
      </c>
      <c r="AJ76">
        <f t="shared" si="67"/>
        <v>-0.20675620634823733</v>
      </c>
      <c r="AK76">
        <f t="shared" si="80"/>
        <v>-0.13508194400996215</v>
      </c>
      <c r="AL76">
        <f t="shared" si="89"/>
        <v>-0.34246753162066434</v>
      </c>
      <c r="AN76">
        <f t="shared" si="68"/>
        <v>0</v>
      </c>
      <c r="AO76">
        <f t="shared" si="69"/>
        <v>0</v>
      </c>
      <c r="AP76">
        <f t="shared" si="70"/>
        <v>-2.1913307667404374E-11</v>
      </c>
      <c r="AQ76">
        <f t="shared" si="71"/>
        <v>-4.1102604570463305E-7</v>
      </c>
      <c r="AR76">
        <f t="shared" si="72"/>
        <v>-4.1104795901230043E-7</v>
      </c>
      <c r="AS76">
        <f t="shared" si="73"/>
        <v>-1.3503216841844086E-4</v>
      </c>
      <c r="AT76">
        <f t="shared" si="74"/>
        <v>-8.8221815131979541E-5</v>
      </c>
      <c r="AU76">
        <f t="shared" si="75"/>
        <v>-2.2366503150943271E-4</v>
      </c>
      <c r="AW76">
        <v>73</v>
      </c>
      <c r="AX76">
        <f>IF(Z76&gt;0, (R76*SUMPRODUCT(K76:$K$98, X76:$X$98)-K76*$AZ$3)/Z76, 0)</f>
        <v>-641892756.10703206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0.84743607600000004</v>
      </c>
      <c r="Q77" s="5">
        <f t="shared" si="81"/>
        <v>12.5</v>
      </c>
      <c r="R77">
        <f t="shared" si="61"/>
        <v>50000</v>
      </c>
      <c r="S77">
        <f t="shared" si="62"/>
        <v>-4020082008.4204555</v>
      </c>
      <c r="U77">
        <f t="shared" si="77"/>
        <v>0.84743607600000004</v>
      </c>
      <c r="V77">
        <f t="shared" si="78"/>
        <v>0.01</v>
      </c>
      <c r="W77">
        <f t="shared" si="83"/>
        <v>2.68422697490239E-9</v>
      </c>
      <c r="X77">
        <f t="shared" si="84"/>
        <v>2.2747107747046321E-9</v>
      </c>
      <c r="Y77">
        <f t="shared" si="85"/>
        <v>2.6842269749023902E-11</v>
      </c>
      <c r="Z77">
        <f t="shared" si="86"/>
        <v>3.8267393044873397E-10</v>
      </c>
      <c r="AB77">
        <f t="shared" si="87"/>
        <v>-1.7229858509369362</v>
      </c>
      <c r="AC77">
        <f t="shared" si="79"/>
        <v>-1.5383805828884962</v>
      </c>
      <c r="AE77">
        <f t="shared" si="63"/>
        <v>0</v>
      </c>
      <c r="AF77">
        <f t="shared" si="64"/>
        <v>0</v>
      </c>
      <c r="AG77">
        <f t="shared" si="65"/>
        <v>-4.7834241306091743E-9</v>
      </c>
      <c r="AH77">
        <f t="shared" si="66"/>
        <v>-1.137355387352316E-4</v>
      </c>
      <c r="AI77">
        <f t="shared" si="88"/>
        <v>-1.1374032215936221E-4</v>
      </c>
      <c r="AJ77">
        <f t="shared" si="67"/>
        <v>-0.18460526804844002</v>
      </c>
      <c r="AK77">
        <f t="shared" si="80"/>
        <v>-0.12060900956558555</v>
      </c>
      <c r="AL77">
        <f t="shared" si="89"/>
        <v>-0.30532801793618491</v>
      </c>
      <c r="AN77">
        <f t="shared" si="68"/>
        <v>0</v>
      </c>
      <c r="AO77">
        <f t="shared" si="69"/>
        <v>0</v>
      </c>
      <c r="AP77">
        <f t="shared" si="70"/>
        <v>-2.7893277936468318E-12</v>
      </c>
      <c r="AQ77">
        <f t="shared" si="71"/>
        <v>-6.6321883792306707E-8</v>
      </c>
      <c r="AR77">
        <f t="shared" si="72"/>
        <v>-6.632467312010035E-8</v>
      </c>
      <c r="AS77">
        <f t="shared" si="73"/>
        <v>-1.0764769984039884E-4</v>
      </c>
      <c r="AT77">
        <f t="shared" si="74"/>
        <v>-7.0329967270257756E-5</v>
      </c>
      <c r="AU77">
        <f t="shared" si="75"/>
        <v>-1.780439917837767E-4</v>
      </c>
      <c r="AW77">
        <v>74</v>
      </c>
      <c r="AX77">
        <f>IF(Z77&gt;0, (R77*SUMPRODUCT(K77:$K$98, X77:$X$98)-K77*$AZ$3)/Z77, 0)</f>
        <v>-4020082008.4204555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0.87888519499999995</v>
      </c>
      <c r="Q78" s="5">
        <f t="shared" si="81"/>
        <v>12.5</v>
      </c>
      <c r="R78">
        <f t="shared" si="61"/>
        <v>50000</v>
      </c>
      <c r="S78">
        <f t="shared" si="62"/>
        <v>-32303157874.454601</v>
      </c>
      <c r="U78">
        <f t="shared" si="77"/>
        <v>0.87888519499999995</v>
      </c>
      <c r="V78">
        <f t="shared" si="78"/>
        <v>0.01</v>
      </c>
      <c r="W78">
        <f t="shared" si="83"/>
        <v>3.8267393044873397E-10</v>
      </c>
      <c r="X78">
        <f t="shared" si="84"/>
        <v>3.36326451983852E-10</v>
      </c>
      <c r="Y78">
        <f t="shared" si="85"/>
        <v>3.8267393044873396E-12</v>
      </c>
      <c r="Z78">
        <f t="shared" si="86"/>
        <v>4.252073916039463E-11</v>
      </c>
      <c r="AB78">
        <f t="shared" si="87"/>
        <v>-1.5383805828884962</v>
      </c>
      <c r="AC78">
        <f t="shared" si="79"/>
        <v>-1.3735541500367319</v>
      </c>
      <c r="AE78">
        <f t="shared" si="63"/>
        <v>0</v>
      </c>
      <c r="AF78">
        <f t="shared" si="64"/>
        <v>0</v>
      </c>
      <c r="AG78">
        <f t="shared" si="65"/>
        <v>-5.315092395049329E-10</v>
      </c>
      <c r="AH78">
        <f t="shared" si="66"/>
        <v>-1.6816322599192601E-5</v>
      </c>
      <c r="AI78">
        <f t="shared" si="88"/>
        <v>-1.6816854108432105E-5</v>
      </c>
      <c r="AJ78">
        <f t="shared" si="67"/>
        <v>-0.16482643285176435</v>
      </c>
      <c r="AK78">
        <f t="shared" si="80"/>
        <v>-0.10768664080219474</v>
      </c>
      <c r="AL78">
        <f t="shared" si="89"/>
        <v>-0.27252989050806753</v>
      </c>
      <c r="AN78">
        <f t="shared" si="68"/>
        <v>0</v>
      </c>
      <c r="AO78">
        <f t="shared" si="69"/>
        <v>0</v>
      </c>
      <c r="AP78">
        <f t="shared" si="70"/>
        <v>-2.7672822667156067E-13</v>
      </c>
      <c r="AQ78">
        <f t="shared" si="71"/>
        <v>-8.7553532208507712E-9</v>
      </c>
      <c r="AR78">
        <f t="shared" si="72"/>
        <v>-8.7556299490774433E-9</v>
      </c>
      <c r="AS78">
        <f t="shared" si="73"/>
        <v>-8.5816243785625658E-5</v>
      </c>
      <c r="AT78">
        <f t="shared" si="74"/>
        <v>-5.6066632394133779E-5</v>
      </c>
      <c r="AU78">
        <f t="shared" si="75"/>
        <v>-1.4189163180970853E-4</v>
      </c>
      <c r="AW78">
        <v>75</v>
      </c>
      <c r="AX78">
        <f>IF(Z78&gt;0, (R78*SUMPRODUCT(K78:$K$98, X78:$X$98)-K78*$AZ$3)/Z78, 0)</f>
        <v>-32303157874.454601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12.5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4.252073916039463E-11</v>
      </c>
      <c r="X79">
        <f t="shared" si="84"/>
        <v>4.252073916039463E-11</v>
      </c>
      <c r="Y79">
        <f t="shared" si="85"/>
        <v>4.2520739160394631E-13</v>
      </c>
      <c r="Z79">
        <f t="shared" si="86"/>
        <v>0</v>
      </c>
      <c r="AB79">
        <f t="shared" si="87"/>
        <v>-1.3735541500367319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-2.1260369580197317E-6</v>
      </c>
      <c r="AI79">
        <f t="shared" si="88"/>
        <v>-2.1260369580197317E-6</v>
      </c>
      <c r="AJ79">
        <f t="shared" si="67"/>
        <v>-1.3735541500367319</v>
      </c>
      <c r="AK79">
        <f t="shared" si="80"/>
        <v>-9.6148790502571246E-2</v>
      </c>
      <c r="AL79">
        <f t="shared" si="89"/>
        <v>-1.4697050665762612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-9.8831509525557391E-10</v>
      </c>
      <c r="AR79">
        <f t="shared" si="72"/>
        <v>-9.8831509525557391E-10</v>
      </c>
      <c r="AS79">
        <f t="shared" si="73"/>
        <v>-6.3851397103494869E-4</v>
      </c>
      <c r="AT79">
        <f t="shared" si="74"/>
        <v>-4.4695977972446418E-5</v>
      </c>
      <c r="AU79">
        <f t="shared" si="75"/>
        <v>-6.8321093732249042E-4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3379.875098916852</v>
      </c>
      <c r="AO81" s="6">
        <f t="shared" ref="AO81:AU81" si="90">SUM(AO3:AO79)</f>
        <v>-337.98750989168525</v>
      </c>
      <c r="AP81" s="6">
        <f t="shared" si="90"/>
        <v>-222.20538827038627</v>
      </c>
      <c r="AQ81" s="6">
        <f t="shared" si="90"/>
        <v>-2638.1722445328892</v>
      </c>
      <c r="AR81" s="6">
        <f t="shared" si="90"/>
        <v>181.5099562218895</v>
      </c>
      <c r="AS81" s="6">
        <f t="shared" si="90"/>
        <v>-274.82255839023554</v>
      </c>
      <c r="AT81" s="6">
        <f t="shared" si="90"/>
        <v>93.312602168345336</v>
      </c>
      <c r="AU81" s="6">
        <f t="shared" si="90"/>
        <v>-4.8045313387479194E-13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74ABD-32DE-4325-B7C2-11B813C7797F}">
  <sheetPr codeName="Sheet28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5539.8955315268058</v>
      </c>
      <c r="K3">
        <v>1</v>
      </c>
      <c r="L3" s="2">
        <v>0</v>
      </c>
      <c r="O3">
        <f>$C$3</f>
        <v>5539.8955315268058</v>
      </c>
      <c r="P3" s="2">
        <f>O3*C5</f>
        <v>553.98955315268063</v>
      </c>
      <c r="Q3" s="5">
        <f>B8</f>
        <v>100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5539.8955315268058</v>
      </c>
      <c r="AF3">
        <f t="shared" ref="AF3:AF34" si="3">-$Z3*P3</f>
        <v>-553.98955315268063</v>
      </c>
      <c r="AG3">
        <f t="shared" ref="AG3:AG34" si="4">-$Z3*Q3</f>
        <v>-100</v>
      </c>
      <c r="AH3">
        <f t="shared" ref="AH3:AH34" si="5">-X3*R3</f>
        <v>0</v>
      </c>
      <c r="AI3">
        <f t="shared" ref="AI3:AI23" si="6">SUM(AE3:AH3)</f>
        <v>4885.905978374125</v>
      </c>
      <c r="AJ3">
        <f t="shared" ref="AJ3:AJ34" si="7">AB3-AC3</f>
        <v>0</v>
      </c>
      <c r="AL3">
        <f t="shared" ref="AL3:AL23" si="8">SUM(AI3:AK3)</f>
        <v>4885.905978374125</v>
      </c>
      <c r="AN3">
        <f t="shared" ref="AN3:AN34" si="9">AE3*$K3</f>
        <v>5539.8955315268058</v>
      </c>
      <c r="AO3">
        <f t="shared" ref="AO3:AO34" si="10">AF3*$K3</f>
        <v>-553.98955315268063</v>
      </c>
      <c r="AP3">
        <f t="shared" ref="AP3:AP34" si="11">AG3*$K3</f>
        <v>-100</v>
      </c>
      <c r="AQ3">
        <f t="shared" ref="AQ3:AQ34" si="12">AH3*$K3</f>
        <v>0</v>
      </c>
      <c r="AR3">
        <f t="shared" ref="AR3:AR34" si="13">AI3*$K3</f>
        <v>4885.905978374125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4885.905978374125</v>
      </c>
      <c r="AW3">
        <v>0</v>
      </c>
      <c r="AX3">
        <f>IF(Z3&gt;0, (R3*SUMPRODUCT(K3:$K$98, X3:$X$98)-K3*$AZ$3)/Z3, 0)</f>
        <v>0</v>
      </c>
      <c r="AZ3">
        <f>C6*ABS(SUMPRODUCT(X4:X69, K4:K69))/1</f>
        <v>4364.5361100081072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50000</v>
      </c>
      <c r="S4">
        <f t="shared" si="1"/>
        <v>296.87293915381457</v>
      </c>
      <c r="U4">
        <f t="shared" ref="U4:U35" si="20">M4</f>
        <v>3.852E-3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3.852E-3</v>
      </c>
      <c r="Y4">
        <f t="shared" ref="Y4:Y23" si="24">V4*W4</f>
        <v>0.01</v>
      </c>
      <c r="Z4">
        <f t="shared" ref="Z4:Z23" si="25">MAX(0, W4-X4-Y4)</f>
        <v>0.98614800000000002</v>
      </c>
      <c r="AB4">
        <f t="shared" ref="AB4:AB23" si="26">AC3</f>
        <v>0</v>
      </c>
      <c r="AC4">
        <f>S4*Z4</f>
        <v>292.76065520065595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-192.6</v>
      </c>
      <c r="AI4">
        <f t="shared" si="6"/>
        <v>-192.6</v>
      </c>
      <c r="AJ4">
        <f t="shared" si="7"/>
        <v>-292.76065520065595</v>
      </c>
      <c r="AK4">
        <f t="shared" ref="AK4:AK35" si="27">G4*SUM(AB4:AB4, AE4:AF4)</f>
        <v>0</v>
      </c>
      <c r="AL4">
        <f t="shared" si="8"/>
        <v>-485.36065520065597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-179.68094038623005</v>
      </c>
      <c r="AR4">
        <f t="shared" si="13"/>
        <v>-179.68094038623005</v>
      </c>
      <c r="AS4">
        <f t="shared" si="14"/>
        <v>-273.12310402150939</v>
      </c>
      <c r="AT4">
        <f t="shared" si="15"/>
        <v>0</v>
      </c>
      <c r="AU4">
        <f t="shared" si="16"/>
        <v>-452.80404440773947</v>
      </c>
      <c r="AW4">
        <v>1</v>
      </c>
      <c r="AX4">
        <f>IF(Z4&gt;0, (R4*SUMPRODUCT(K4:$K$98, X4:$X$98)-K4*$AZ$3)/Z4, 0)</f>
        <v>296.87293915381457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50000</v>
      </c>
      <c r="S5">
        <f t="shared" si="1"/>
        <v>465.5848227612164</v>
      </c>
      <c r="U5">
        <f t="shared" si="20"/>
        <v>4.0049999999999999E-3</v>
      </c>
      <c r="V5">
        <f t="shared" si="21"/>
        <v>0.01</v>
      </c>
      <c r="W5">
        <f t="shared" si="22"/>
        <v>0.98614800000000002</v>
      </c>
      <c r="X5">
        <f t="shared" si="23"/>
        <v>3.9495227400000001E-3</v>
      </c>
      <c r="Y5">
        <f t="shared" si="24"/>
        <v>9.8614800000000006E-3</v>
      </c>
      <c r="Z5">
        <f t="shared" si="25"/>
        <v>0.97233699726</v>
      </c>
      <c r="AB5">
        <f t="shared" si="26"/>
        <v>292.76065520065595</v>
      </c>
      <c r="AC5">
        <f>S5*Z5</f>
        <v>452.70534853347044</v>
      </c>
      <c r="AE5">
        <f t="shared" si="2"/>
        <v>0</v>
      </c>
      <c r="AF5">
        <f t="shared" si="3"/>
        <v>0</v>
      </c>
      <c r="AG5">
        <f t="shared" si="4"/>
        <v>-12.15421246575</v>
      </c>
      <c r="AH5">
        <f t="shared" si="5"/>
        <v>-197.47613699999999</v>
      </c>
      <c r="AI5">
        <f t="shared" si="6"/>
        <v>-209.63034946574999</v>
      </c>
      <c r="AJ5">
        <f t="shared" si="7"/>
        <v>-159.9446933328145</v>
      </c>
      <c r="AK5">
        <f t="shared" si="27"/>
        <v>12.003186863226894</v>
      </c>
      <c r="AL5">
        <f t="shared" si="8"/>
        <v>-357.57185593533757</v>
      </c>
      <c r="AN5">
        <f t="shared" si="9"/>
        <v>0</v>
      </c>
      <c r="AO5">
        <f t="shared" si="10"/>
        <v>0</v>
      </c>
      <c r="AP5">
        <f t="shared" si="11"/>
        <v>-10.393164527956005</v>
      </c>
      <c r="AQ5">
        <f t="shared" si="12"/>
        <v>-168.86342804766269</v>
      </c>
      <c r="AR5">
        <f t="shared" si="13"/>
        <v>-179.2565925756187</v>
      </c>
      <c r="AS5">
        <f t="shared" si="14"/>
        <v>-136.76998965303437</v>
      </c>
      <c r="AT5">
        <f t="shared" si="15"/>
        <v>10.2640213243647</v>
      </c>
      <c r="AU5">
        <f t="shared" si="16"/>
        <v>-305.76256090428836</v>
      </c>
      <c r="AW5">
        <v>2</v>
      </c>
      <c r="AX5">
        <f>IF(Z5&gt;0, (R5*SUMPRODUCT(K5:$K$98, X5:$X$98)-K5*$AZ$3)/Z5, 0)</f>
        <v>465.5848227612164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50000</v>
      </c>
      <c r="S6">
        <f t="shared" si="1"/>
        <v>677.20492287504908</v>
      </c>
      <c r="U6">
        <f t="shared" si="20"/>
        <v>4.1640000000000002E-3</v>
      </c>
      <c r="V6">
        <f t="shared" si="21"/>
        <v>0.01</v>
      </c>
      <c r="W6">
        <f t="shared" si="22"/>
        <v>0.97233699726</v>
      </c>
      <c r="X6">
        <f t="shared" si="23"/>
        <v>4.0488112565906405E-3</v>
      </c>
      <c r="Y6">
        <f t="shared" si="24"/>
        <v>9.7233699725999996E-3</v>
      </c>
      <c r="Z6">
        <f t="shared" si="25"/>
        <v>0.95856481603080934</v>
      </c>
      <c r="AB6">
        <f t="shared" si="26"/>
        <v>452.70534853347044</v>
      </c>
      <c r="AC6">
        <f t="shared" ref="AC6:AC67" si="30">S6*Z6</f>
        <v>649.14481231087984</v>
      </c>
      <c r="AE6">
        <f t="shared" si="2"/>
        <v>0</v>
      </c>
      <c r="AF6">
        <f t="shared" si="3"/>
        <v>0</v>
      </c>
      <c r="AG6">
        <f t="shared" si="4"/>
        <v>-11.982060200385117</v>
      </c>
      <c r="AH6">
        <f t="shared" si="5"/>
        <v>-202.44056282953201</v>
      </c>
      <c r="AI6">
        <f t="shared" si="6"/>
        <v>-214.42262302991713</v>
      </c>
      <c r="AJ6">
        <f t="shared" si="7"/>
        <v>-196.4394637774094</v>
      </c>
      <c r="AK6">
        <f t="shared" si="27"/>
        <v>26.483262889208021</v>
      </c>
      <c r="AL6">
        <f t="shared" si="8"/>
        <v>-384.37882391811854</v>
      </c>
      <c r="AN6">
        <f t="shared" si="9"/>
        <v>0</v>
      </c>
      <c r="AO6">
        <f t="shared" si="10"/>
        <v>0</v>
      </c>
      <c r="AP6">
        <f t="shared" si="11"/>
        <v>-9.2430814123428373</v>
      </c>
      <c r="AQ6">
        <f t="shared" si="12"/>
        <v>-156.16468053913866</v>
      </c>
      <c r="AR6">
        <f t="shared" si="13"/>
        <v>-165.40776195148152</v>
      </c>
      <c r="AS6">
        <f t="shared" si="14"/>
        <v>-151.53537254246211</v>
      </c>
      <c r="AT6">
        <f t="shared" si="15"/>
        <v>20.429454605941622</v>
      </c>
      <c r="AU6">
        <f t="shared" si="16"/>
        <v>-296.513679888002</v>
      </c>
      <c r="AW6">
        <v>3</v>
      </c>
      <c r="AX6">
        <f>IF(Z6&gt;0, (R6*SUMPRODUCT(K6:$K$98, X6:$X$98)-K6*$AZ$3)/Z6, 0)</f>
        <v>677.20492287504908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50000</v>
      </c>
      <c r="S7">
        <f t="shared" si="1"/>
        <v>843.06811211739546</v>
      </c>
      <c r="U7">
        <f t="shared" si="20"/>
        <v>4.3350000000000003E-3</v>
      </c>
      <c r="V7">
        <f t="shared" si="21"/>
        <v>0.01</v>
      </c>
      <c r="W7">
        <f t="shared" si="22"/>
        <v>0.95856481603080934</v>
      </c>
      <c r="X7">
        <f t="shared" si="23"/>
        <v>4.155378477493559E-3</v>
      </c>
      <c r="Y7">
        <f t="shared" si="24"/>
        <v>9.5856481603080936E-3</v>
      </c>
      <c r="Z7">
        <f t="shared" si="25"/>
        <v>0.94482378939300771</v>
      </c>
      <c r="AB7">
        <f t="shared" si="26"/>
        <v>649.14481231087984</v>
      </c>
      <c r="AC7">
        <f t="shared" si="30"/>
        <v>796.55080840716664</v>
      </c>
      <c r="AE7">
        <f t="shared" si="2"/>
        <v>0</v>
      </c>
      <c r="AF7">
        <f t="shared" si="3"/>
        <v>0</v>
      </c>
      <c r="AG7">
        <f t="shared" si="4"/>
        <v>-11.810297367412597</v>
      </c>
      <c r="AH7">
        <f t="shared" si="5"/>
        <v>-207.76892387467794</v>
      </c>
      <c r="AI7">
        <f t="shared" si="6"/>
        <v>-219.57922124209054</v>
      </c>
      <c r="AJ7">
        <f t="shared" si="7"/>
        <v>-147.4059960962868</v>
      </c>
      <c r="AK7">
        <f t="shared" si="27"/>
        <v>31.8730102844642</v>
      </c>
      <c r="AL7">
        <f t="shared" si="8"/>
        <v>-335.1122070539131</v>
      </c>
      <c r="AN7">
        <f t="shared" si="9"/>
        <v>0</v>
      </c>
      <c r="AO7">
        <f t="shared" si="10"/>
        <v>0</v>
      </c>
      <c r="AP7">
        <f t="shared" si="11"/>
        <v>-8.2891291422954261</v>
      </c>
      <c r="AQ7">
        <f t="shared" si="12"/>
        <v>-145.82388471478922</v>
      </c>
      <c r="AR7">
        <f t="shared" si="13"/>
        <v>-154.11301385708464</v>
      </c>
      <c r="AS7">
        <f t="shared" si="14"/>
        <v>-103.45779619082562</v>
      </c>
      <c r="AT7">
        <f t="shared" si="15"/>
        <v>22.37026640248898</v>
      </c>
      <c r="AU7">
        <f t="shared" si="16"/>
        <v>-235.20054364542125</v>
      </c>
      <c r="AW7">
        <v>4</v>
      </c>
      <c r="AX7">
        <f>IF(Z7&gt;0, (R7*SUMPRODUCT(K7:$K$98, X7:$X$98)-K7*$AZ$3)/Z7, 0)</f>
        <v>843.06811211739546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50000</v>
      </c>
      <c r="S8">
        <f t="shared" si="1"/>
        <v>917.83847639527642</v>
      </c>
      <c r="U8">
        <f t="shared" si="20"/>
        <v>4.522E-3</v>
      </c>
      <c r="V8">
        <f t="shared" si="21"/>
        <v>0.01</v>
      </c>
      <c r="W8">
        <f t="shared" si="22"/>
        <v>0.94482378939300771</v>
      </c>
      <c r="X8">
        <f t="shared" si="23"/>
        <v>4.2724931756351805E-3</v>
      </c>
      <c r="Y8">
        <f t="shared" si="24"/>
        <v>9.4482378939300775E-3</v>
      </c>
      <c r="Z8">
        <f t="shared" si="25"/>
        <v>0.93110305832344242</v>
      </c>
      <c r="AB8">
        <f t="shared" si="26"/>
        <v>796.55080840716664</v>
      </c>
      <c r="AC8">
        <f t="shared" si="30"/>
        <v>854.60221241857062</v>
      </c>
      <c r="AE8">
        <f t="shared" si="2"/>
        <v>0</v>
      </c>
      <c r="AF8">
        <f t="shared" si="3"/>
        <v>0</v>
      </c>
      <c r="AG8">
        <f t="shared" si="4"/>
        <v>-11.63878822904303</v>
      </c>
      <c r="AH8">
        <f t="shared" si="5"/>
        <v>-213.62465878175902</v>
      </c>
      <c r="AI8">
        <f t="shared" si="6"/>
        <v>-225.26344701080205</v>
      </c>
      <c r="AJ8">
        <f t="shared" si="7"/>
        <v>-58.051404011403974</v>
      </c>
      <c r="AK8">
        <f t="shared" si="27"/>
        <v>16.966532219072651</v>
      </c>
      <c r="AL8">
        <f t="shared" si="8"/>
        <v>-266.3483188031334</v>
      </c>
      <c r="AN8">
        <f t="shared" si="9"/>
        <v>0</v>
      </c>
      <c r="AO8">
        <f t="shared" si="10"/>
        <v>0</v>
      </c>
      <c r="AP8">
        <f t="shared" si="11"/>
        <v>-7.6250857919266428</v>
      </c>
      <c r="AQ8">
        <f t="shared" si="12"/>
        <v>-139.95497799480975</v>
      </c>
      <c r="AR8">
        <f t="shared" si="13"/>
        <v>-147.58006378673639</v>
      </c>
      <c r="AS8">
        <f t="shared" si="14"/>
        <v>-38.032046568575232</v>
      </c>
      <c r="AT8">
        <f t="shared" si="15"/>
        <v>11.115526910188803</v>
      </c>
      <c r="AU8">
        <f t="shared" si="16"/>
        <v>-174.49658344512284</v>
      </c>
      <c r="AW8">
        <v>5</v>
      </c>
      <c r="AX8">
        <f>IF(Z8&gt;0, (R8*SUMPRODUCT(K8:$K$98, X8:$X$98)-K8*$AZ$3)/Z8, 0)</f>
        <v>917.83847639527642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50000</v>
      </c>
      <c r="S9">
        <f t="shared" si="1"/>
        <v>944.02882967868152</v>
      </c>
      <c r="U9">
        <f t="shared" si="20"/>
        <v>4.7470000000000004E-3</v>
      </c>
      <c r="V9">
        <f t="shared" si="21"/>
        <v>0.01</v>
      </c>
      <c r="W9">
        <f t="shared" si="22"/>
        <v>0.93110305832344242</v>
      </c>
      <c r="X9">
        <f t="shared" si="23"/>
        <v>4.4199462178613818E-3</v>
      </c>
      <c r="Y9">
        <f t="shared" si="24"/>
        <v>9.311030583234424E-3</v>
      </c>
      <c r="Z9">
        <f t="shared" si="25"/>
        <v>0.91737208152234662</v>
      </c>
      <c r="AB9">
        <f t="shared" si="26"/>
        <v>854.60221241857062</v>
      </c>
      <c r="AC9">
        <f t="shared" si="30"/>
        <v>866.0256924994369</v>
      </c>
      <c r="AE9">
        <f t="shared" si="2"/>
        <v>0</v>
      </c>
      <c r="AF9">
        <f t="shared" si="3"/>
        <v>0</v>
      </c>
      <c r="AG9">
        <f t="shared" si="4"/>
        <v>-11.467151019029332</v>
      </c>
      <c r="AH9">
        <f t="shared" si="5"/>
        <v>-220.99731089306908</v>
      </c>
      <c r="AI9">
        <f t="shared" si="6"/>
        <v>-232.46446191209841</v>
      </c>
      <c r="AJ9">
        <f t="shared" si="7"/>
        <v>-11.423480080866284</v>
      </c>
      <c r="AK9">
        <f t="shared" si="27"/>
        <v>5.0421530532695664</v>
      </c>
      <c r="AL9">
        <f t="shared" si="8"/>
        <v>-238.84578893969513</v>
      </c>
      <c r="AN9">
        <f t="shared" si="9"/>
        <v>0</v>
      </c>
      <c r="AO9">
        <f t="shared" si="10"/>
        <v>0</v>
      </c>
      <c r="AP9">
        <f t="shared" si="11"/>
        <v>-7.1149149083749403</v>
      </c>
      <c r="AQ9">
        <f t="shared" si="12"/>
        <v>-137.1201146103827</v>
      </c>
      <c r="AR9">
        <f t="shared" si="13"/>
        <v>-144.23502951875764</v>
      </c>
      <c r="AS9">
        <f t="shared" si="14"/>
        <v>-7.0878188137579459</v>
      </c>
      <c r="AT9">
        <f t="shared" si="15"/>
        <v>3.1284570918690626</v>
      </c>
      <c r="AU9">
        <f t="shared" si="16"/>
        <v>-148.19439124064652</v>
      </c>
      <c r="AW9">
        <v>6</v>
      </c>
      <c r="AX9">
        <f>IF(Z9&gt;0, (R9*SUMPRODUCT(K9:$K$98, X9:$X$98)-K9*$AZ$3)/Z9, 0)</f>
        <v>944.02882967868152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50000</v>
      </c>
      <c r="S10">
        <f t="shared" si="1"/>
        <v>960.45596593872449</v>
      </c>
      <c r="U10">
        <f t="shared" si="20"/>
        <v>4.9870000000000001E-3</v>
      </c>
      <c r="V10">
        <f t="shared" si="21"/>
        <v>0.01</v>
      </c>
      <c r="W10">
        <f t="shared" si="22"/>
        <v>0.91737208152234662</v>
      </c>
      <c r="X10">
        <f t="shared" si="23"/>
        <v>4.5749345705519426E-3</v>
      </c>
      <c r="Y10">
        <f t="shared" si="24"/>
        <v>9.1737208152234666E-3</v>
      </c>
      <c r="Z10">
        <f t="shared" si="25"/>
        <v>0.90362342613657121</v>
      </c>
      <c r="AB10">
        <f t="shared" si="26"/>
        <v>866.0256924994369</v>
      </c>
      <c r="AC10">
        <f t="shared" si="30"/>
        <v>867.89051059486019</v>
      </c>
      <c r="AE10">
        <f t="shared" si="2"/>
        <v>0</v>
      </c>
      <c r="AF10">
        <f t="shared" si="3"/>
        <v>0</v>
      </c>
      <c r="AG10">
        <f t="shared" si="4"/>
        <v>-11.29529282670714</v>
      </c>
      <c r="AH10">
        <f t="shared" si="5"/>
        <v>-228.74672852759713</v>
      </c>
      <c r="AI10">
        <f t="shared" si="6"/>
        <v>-240.04202135430427</v>
      </c>
      <c r="AJ10">
        <f t="shared" si="7"/>
        <v>-1.8648180954232885</v>
      </c>
      <c r="AK10">
        <f t="shared" si="27"/>
        <v>3.5507053392476915</v>
      </c>
      <c r="AL10">
        <f t="shared" si="8"/>
        <v>-238.35613411047987</v>
      </c>
      <c r="AN10">
        <f t="shared" si="9"/>
        <v>0</v>
      </c>
      <c r="AO10">
        <f t="shared" si="10"/>
        <v>0</v>
      </c>
      <c r="AP10">
        <f t="shared" si="11"/>
        <v>-6.6485947050973584</v>
      </c>
      <c r="AQ10">
        <f t="shared" si="12"/>
        <v>-134.64407797387659</v>
      </c>
      <c r="AR10">
        <f t="shared" si="13"/>
        <v>-141.29267267897396</v>
      </c>
      <c r="AS10">
        <f t="shared" si="14"/>
        <v>-1.097662531234745</v>
      </c>
      <c r="AT10">
        <f t="shared" si="15"/>
        <v>2.0900034270970922</v>
      </c>
      <c r="AU10">
        <f t="shared" si="16"/>
        <v>-140.3003317831116</v>
      </c>
      <c r="AW10">
        <v>7</v>
      </c>
      <c r="AX10">
        <f>IF(Z10&gt;0, (R10*SUMPRODUCT(K10:$K$98, X10:$X$98)-K10*$AZ$3)/Z10, 0)</f>
        <v>960.45596593872449</v>
      </c>
    </row>
    <row r="11" spans="1:52" x14ac:dyDescent="0.25">
      <c r="A11" t="s">
        <v>33</v>
      </c>
      <c r="C11" s="26">
        <f>AU71</f>
        <v>1.0192940241848802E-12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50000</v>
      </c>
      <c r="S11">
        <f t="shared" si="1"/>
        <v>967.74289279683217</v>
      </c>
      <c r="U11">
        <f t="shared" si="20"/>
        <v>5.2249999999999996E-3</v>
      </c>
      <c r="V11">
        <f t="shared" si="21"/>
        <v>0.01</v>
      </c>
      <c r="W11">
        <f t="shared" si="22"/>
        <v>0.90362342613657121</v>
      </c>
      <c r="X11">
        <f t="shared" si="23"/>
        <v>4.7214324015635838E-3</v>
      </c>
      <c r="Y11">
        <f t="shared" si="24"/>
        <v>9.0362342613657127E-3</v>
      </c>
      <c r="Z11">
        <f t="shared" si="25"/>
        <v>0.88986575947364199</v>
      </c>
      <c r="AB11">
        <f t="shared" si="26"/>
        <v>867.89051059486019</v>
      </c>
      <c r="AC11">
        <f t="shared" si="30"/>
        <v>861.16126427387235</v>
      </c>
      <c r="AE11">
        <f t="shared" si="2"/>
        <v>0</v>
      </c>
      <c r="AF11">
        <f t="shared" si="3"/>
        <v>0</v>
      </c>
      <c r="AG11">
        <f t="shared" si="4"/>
        <v>-11.123321993420525</v>
      </c>
      <c r="AH11">
        <f t="shared" si="5"/>
        <v>-236.07162007817919</v>
      </c>
      <c r="AI11">
        <f t="shared" si="6"/>
        <v>-247.19494207159971</v>
      </c>
      <c r="AJ11">
        <f t="shared" si="7"/>
        <v>6.7292463209878406</v>
      </c>
      <c r="AK11">
        <f t="shared" si="27"/>
        <v>2.0829372254276644</v>
      </c>
      <c r="AL11">
        <f t="shared" si="8"/>
        <v>-238.38275852518422</v>
      </c>
      <c r="AN11">
        <f t="shared" si="9"/>
        <v>0</v>
      </c>
      <c r="AO11">
        <f t="shared" si="10"/>
        <v>0</v>
      </c>
      <c r="AP11">
        <f t="shared" si="11"/>
        <v>-6.2213700595897494</v>
      </c>
      <c r="AQ11">
        <f t="shared" si="12"/>
        <v>-132.03689598682516</v>
      </c>
      <c r="AR11">
        <f t="shared" si="13"/>
        <v>-138.25826604641489</v>
      </c>
      <c r="AS11">
        <f t="shared" si="14"/>
        <v>3.7637255857343304</v>
      </c>
      <c r="AT11">
        <f t="shared" si="15"/>
        <v>1.1650047798621432</v>
      </c>
      <c r="AU11">
        <f t="shared" si="16"/>
        <v>-133.32953568081842</v>
      </c>
      <c r="AW11">
        <v>8</v>
      </c>
      <c r="AX11">
        <f>IF(Z11&gt;0, (R11*SUMPRODUCT(K11:$K$98, X11:$X$98)-K11*$AZ$3)/Z11, 0)</f>
        <v>967.74289279683217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50000</v>
      </c>
      <c r="S12">
        <f t="shared" si="1"/>
        <v>970.74051862771637</v>
      </c>
      <c r="U12">
        <f t="shared" si="20"/>
        <v>5.4879999999999998E-3</v>
      </c>
      <c r="V12">
        <f t="shared" si="21"/>
        <v>0.01</v>
      </c>
      <c r="W12">
        <f t="shared" si="22"/>
        <v>0.88986575947364199</v>
      </c>
      <c r="X12">
        <f t="shared" si="23"/>
        <v>4.8835832879913473E-3</v>
      </c>
      <c r="Y12">
        <f t="shared" si="24"/>
        <v>8.8986575947364206E-3</v>
      </c>
      <c r="Z12">
        <f t="shared" si="25"/>
        <v>0.87608351859091427</v>
      </c>
      <c r="AB12">
        <f t="shared" si="26"/>
        <v>861.16126427387235</v>
      </c>
      <c r="AC12">
        <f t="shared" si="30"/>
        <v>850.44976919813871</v>
      </c>
      <c r="AE12">
        <f t="shared" si="2"/>
        <v>0</v>
      </c>
      <c r="AF12">
        <f t="shared" si="3"/>
        <v>0</v>
      </c>
      <c r="AG12">
        <f t="shared" si="4"/>
        <v>-10.951043982386429</v>
      </c>
      <c r="AH12">
        <f t="shared" si="5"/>
        <v>-244.17916439956736</v>
      </c>
      <c r="AI12">
        <f t="shared" si="6"/>
        <v>-255.13020838195379</v>
      </c>
      <c r="AJ12">
        <f t="shared" si="7"/>
        <v>10.711495075733637</v>
      </c>
      <c r="AK12">
        <f t="shared" si="27"/>
        <v>1.9806709078299063</v>
      </c>
      <c r="AL12">
        <f t="shared" si="8"/>
        <v>-242.43804239839025</v>
      </c>
      <c r="AN12">
        <f t="shared" si="9"/>
        <v>0</v>
      </c>
      <c r="AO12">
        <f t="shared" si="10"/>
        <v>0</v>
      </c>
      <c r="AP12">
        <f t="shared" si="11"/>
        <v>-5.8205962939340719</v>
      </c>
      <c r="AQ12">
        <f t="shared" si="12"/>
        <v>-129.78382167453594</v>
      </c>
      <c r="AR12">
        <f t="shared" si="13"/>
        <v>-135.60441796847002</v>
      </c>
      <c r="AS12">
        <f t="shared" si="14"/>
        <v>5.6932735034748418</v>
      </c>
      <c r="AT12">
        <f t="shared" si="15"/>
        <v>1.0527476434356791</v>
      </c>
      <c r="AU12">
        <f t="shared" si="16"/>
        <v>-128.8583968215595</v>
      </c>
      <c r="AW12">
        <v>9</v>
      </c>
      <c r="AX12">
        <f>IF(Z12&gt;0, (R12*SUMPRODUCT(K12:$K$98, X12:$X$98)-K12*$AZ$3)/Z12, 0)</f>
        <v>970.74051862771637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50000</v>
      </c>
      <c r="S13">
        <f t="shared" si="1"/>
        <v>968.75971116215499</v>
      </c>
      <c r="U13">
        <f t="shared" si="20"/>
        <v>5.7670000000000004E-3</v>
      </c>
      <c r="V13">
        <f t="shared" si="21"/>
        <v>0.01</v>
      </c>
      <c r="W13">
        <f t="shared" si="22"/>
        <v>0.87608351859091427</v>
      </c>
      <c r="X13">
        <f t="shared" si="23"/>
        <v>5.0523736517138033E-3</v>
      </c>
      <c r="Y13">
        <f t="shared" si="24"/>
        <v>8.7608351859091421E-3</v>
      </c>
      <c r="Z13">
        <f t="shared" si="25"/>
        <v>0.86227030975329133</v>
      </c>
      <c r="AB13">
        <f t="shared" si="26"/>
        <v>850.44976919813871</v>
      </c>
      <c r="AC13">
        <f t="shared" si="30"/>
        <v>835.33273622030038</v>
      </c>
      <c r="AE13">
        <f t="shared" si="2"/>
        <v>0</v>
      </c>
      <c r="AF13">
        <f t="shared" si="3"/>
        <v>0</v>
      </c>
      <c r="AG13">
        <f t="shared" si="4"/>
        <v>-10.778378871916141</v>
      </c>
      <c r="AH13">
        <f t="shared" si="5"/>
        <v>-252.61868258569018</v>
      </c>
      <c r="AI13">
        <f t="shared" si="6"/>
        <v>-263.3970614576063</v>
      </c>
      <c r="AJ13">
        <f t="shared" si="7"/>
        <v>15.117032977838335</v>
      </c>
      <c r="AK13">
        <f t="shared" si="27"/>
        <v>1.7008995383962775</v>
      </c>
      <c r="AL13">
        <f t="shared" si="8"/>
        <v>-246.57912894137169</v>
      </c>
      <c r="AN13">
        <f t="shared" si="9"/>
        <v>0</v>
      </c>
      <c r="AO13">
        <f t="shared" si="10"/>
        <v>0</v>
      </c>
      <c r="AP13">
        <f t="shared" si="11"/>
        <v>-5.4456491940756768</v>
      </c>
      <c r="AQ13">
        <f t="shared" si="12"/>
        <v>-127.63261911451633</v>
      </c>
      <c r="AR13">
        <f t="shared" si="13"/>
        <v>-133.07826830859199</v>
      </c>
      <c r="AS13">
        <f t="shared" si="14"/>
        <v>7.6377031676885041</v>
      </c>
      <c r="AT13">
        <f t="shared" si="15"/>
        <v>0.85935949279028501</v>
      </c>
      <c r="AU13">
        <f t="shared" si="16"/>
        <v>-124.5812056481132</v>
      </c>
      <c r="AW13">
        <v>10</v>
      </c>
      <c r="AX13">
        <f>IF(Z13&gt;0, (R13*SUMPRODUCT(K13:$K$98, X13:$X$98)-K13*$AZ$3)/Z13, 0)</f>
        <v>968.75971116215499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50000</v>
      </c>
      <c r="S14">
        <f t="shared" si="1"/>
        <v>962.15689846710586</v>
      </c>
      <c r="U14">
        <f t="shared" si="20"/>
        <v>6.0780000000000001E-3</v>
      </c>
      <c r="V14">
        <f t="shared" si="21"/>
        <v>0.01</v>
      </c>
      <c r="W14">
        <f t="shared" si="22"/>
        <v>0.86227030975329133</v>
      </c>
      <c r="X14">
        <f t="shared" si="23"/>
        <v>5.2408789426805049E-3</v>
      </c>
      <c r="Y14">
        <f t="shared" si="24"/>
        <v>8.622703097532913E-3</v>
      </c>
      <c r="Z14">
        <f t="shared" si="25"/>
        <v>0.8484067277130779</v>
      </c>
      <c r="AB14">
        <f t="shared" si="26"/>
        <v>835.33273622030038</v>
      </c>
      <c r="AC14">
        <f t="shared" si="30"/>
        <v>816.30038577504138</v>
      </c>
      <c r="AE14">
        <f t="shared" si="2"/>
        <v>0</v>
      </c>
      <c r="AF14">
        <f t="shared" si="3"/>
        <v>0</v>
      </c>
      <c r="AG14">
        <f t="shared" si="4"/>
        <v>-10.605084096413474</v>
      </c>
      <c r="AH14">
        <f t="shared" si="5"/>
        <v>-262.04394713402525</v>
      </c>
      <c r="AI14">
        <f t="shared" si="6"/>
        <v>-272.64903123043871</v>
      </c>
      <c r="AJ14">
        <f t="shared" si="7"/>
        <v>19.032350445258999</v>
      </c>
      <c r="AK14">
        <f t="shared" si="27"/>
        <v>1.5035989251965407</v>
      </c>
      <c r="AL14">
        <f t="shared" si="8"/>
        <v>-252.11308185998317</v>
      </c>
      <c r="AN14">
        <f t="shared" si="9"/>
        <v>0</v>
      </c>
      <c r="AO14">
        <f t="shared" si="10"/>
        <v>0</v>
      </c>
      <c r="AP14">
        <f t="shared" si="11"/>
        <v>-5.094213772897251</v>
      </c>
      <c r="AQ14">
        <f t="shared" si="12"/>
        <v>-125.87433276893692</v>
      </c>
      <c r="AR14">
        <f t="shared" si="13"/>
        <v>-130.96854654183417</v>
      </c>
      <c r="AS14">
        <f t="shared" si="14"/>
        <v>9.1423001352374573</v>
      </c>
      <c r="AT14">
        <f t="shared" si="15"/>
        <v>0.72226248127915682</v>
      </c>
      <c r="AU14">
        <f t="shared" si="16"/>
        <v>-121.10398392531756</v>
      </c>
      <c r="AW14">
        <v>11</v>
      </c>
      <c r="AX14">
        <f>IF(Z14&gt;0, (R14*SUMPRODUCT(K14:$K$98, X14:$X$98)-K14*$AZ$3)/Z14, 0)</f>
        <v>962.15689846710586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50000</v>
      </c>
      <c r="S15">
        <f t="shared" si="1"/>
        <v>956.33692417799671</v>
      </c>
      <c r="U15">
        <f t="shared" si="20"/>
        <v>6.4359999999999999E-3</v>
      </c>
      <c r="V15">
        <f t="shared" si="21"/>
        <v>0.01</v>
      </c>
      <c r="W15">
        <f t="shared" si="22"/>
        <v>0.8484067277130779</v>
      </c>
      <c r="X15">
        <f t="shared" si="23"/>
        <v>5.460345699561369E-3</v>
      </c>
      <c r="Y15">
        <f t="shared" si="24"/>
        <v>8.4840672771307798E-3</v>
      </c>
      <c r="Z15">
        <f t="shared" si="25"/>
        <v>0.83446231473638577</v>
      </c>
      <c r="AB15">
        <f t="shared" si="26"/>
        <v>816.30038577504138</v>
      </c>
      <c r="AC15">
        <f t="shared" si="30"/>
        <v>798.02712341744655</v>
      </c>
      <c r="AE15">
        <f t="shared" si="2"/>
        <v>0</v>
      </c>
      <c r="AF15">
        <f t="shared" si="3"/>
        <v>0</v>
      </c>
      <c r="AG15">
        <f t="shared" si="4"/>
        <v>-10.430778934204822</v>
      </c>
      <c r="AH15">
        <f t="shared" si="5"/>
        <v>-273.01728497806846</v>
      </c>
      <c r="AI15">
        <f t="shared" si="6"/>
        <v>-283.44806391227326</v>
      </c>
      <c r="AJ15">
        <f t="shared" si="7"/>
        <v>18.273262357594831</v>
      </c>
      <c r="AK15">
        <f t="shared" si="27"/>
        <v>3.3468315816776699</v>
      </c>
      <c r="AL15">
        <f t="shared" si="8"/>
        <v>-261.82796997300073</v>
      </c>
      <c r="AN15">
        <f t="shared" si="9"/>
        <v>0</v>
      </c>
      <c r="AO15">
        <f t="shared" si="10"/>
        <v>0</v>
      </c>
      <c r="AP15">
        <f t="shared" si="11"/>
        <v>-4.7533301160477288</v>
      </c>
      <c r="AQ15">
        <f t="shared" si="12"/>
        <v>-124.41460902140861</v>
      </c>
      <c r="AR15">
        <f t="shared" si="13"/>
        <v>-129.16793913745633</v>
      </c>
      <c r="AS15">
        <f t="shared" si="14"/>
        <v>8.3271679738094662</v>
      </c>
      <c r="AT15">
        <f t="shared" si="15"/>
        <v>1.5251589024056809</v>
      </c>
      <c r="AU15">
        <f t="shared" si="16"/>
        <v>-119.31561226124117</v>
      </c>
      <c r="AW15">
        <v>12</v>
      </c>
      <c r="AX15">
        <f>IF(Z15&gt;0, (R15*SUMPRODUCT(K15:$K$98, X15:$X$98)-K15*$AZ$3)/Z15, 0)</f>
        <v>956.33692417799671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50000</v>
      </c>
      <c r="S16">
        <f t="shared" si="1"/>
        <v>951.99969007202048</v>
      </c>
      <c r="U16">
        <f t="shared" si="20"/>
        <v>6.8199999999999997E-3</v>
      </c>
      <c r="V16">
        <f t="shared" si="21"/>
        <v>0.01</v>
      </c>
      <c r="W16">
        <f t="shared" si="22"/>
        <v>0.83446231473638577</v>
      </c>
      <c r="X16">
        <f t="shared" si="23"/>
        <v>5.6910329865021503E-3</v>
      </c>
      <c r="Y16">
        <f t="shared" si="24"/>
        <v>8.3446231473638579E-3</v>
      </c>
      <c r="Z16">
        <f t="shared" si="25"/>
        <v>0.82042665860251973</v>
      </c>
      <c r="AB16">
        <f t="shared" si="26"/>
        <v>798.02712341744655</v>
      </c>
      <c r="AC16">
        <f t="shared" si="30"/>
        <v>781.04592471642218</v>
      </c>
      <c r="AE16">
        <f t="shared" si="2"/>
        <v>0</v>
      </c>
      <c r="AF16">
        <f t="shared" si="3"/>
        <v>0</v>
      </c>
      <c r="AG16">
        <f t="shared" si="4"/>
        <v>-10.255333232531497</v>
      </c>
      <c r="AH16">
        <f t="shared" si="5"/>
        <v>-284.55164932510752</v>
      </c>
      <c r="AI16">
        <f t="shared" si="6"/>
        <v>-294.806982557639</v>
      </c>
      <c r="AJ16">
        <f t="shared" si="7"/>
        <v>16.981198701024368</v>
      </c>
      <c r="AK16">
        <f t="shared" si="27"/>
        <v>5.6659925762638705</v>
      </c>
      <c r="AL16">
        <f t="shared" si="8"/>
        <v>-272.15979128035076</v>
      </c>
      <c r="AN16">
        <f t="shared" si="9"/>
        <v>0</v>
      </c>
      <c r="AO16">
        <f t="shared" si="10"/>
        <v>0</v>
      </c>
      <c r="AP16">
        <f t="shared" si="11"/>
        <v>-4.4209432442491785</v>
      </c>
      <c r="AQ16">
        <f t="shared" si="12"/>
        <v>-122.66658363994139</v>
      </c>
      <c r="AR16">
        <f t="shared" si="13"/>
        <v>-127.08752688419057</v>
      </c>
      <c r="AS16">
        <f t="shared" si="14"/>
        <v>7.3203779900982404</v>
      </c>
      <c r="AT16">
        <f t="shared" si="15"/>
        <v>2.4425370715931853</v>
      </c>
      <c r="AU16">
        <f t="shared" si="16"/>
        <v>-117.32461182249914</v>
      </c>
      <c r="AW16">
        <v>13</v>
      </c>
      <c r="AX16">
        <f>IF(Z16&gt;0, (R16*SUMPRODUCT(K16:$K$98, X16:$X$98)-K16*$AZ$3)/Z16, 0)</f>
        <v>951.99969007202048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50000</v>
      </c>
      <c r="S17">
        <f t="shared" si="1"/>
        <v>956.50018745688658</v>
      </c>
      <c r="U17">
        <f t="shared" si="20"/>
        <v>7.2269999999999999E-3</v>
      </c>
      <c r="V17">
        <f t="shared" si="21"/>
        <v>0.01</v>
      </c>
      <c r="W17">
        <f t="shared" si="22"/>
        <v>0.82042665860251973</v>
      </c>
      <c r="X17">
        <f t="shared" si="23"/>
        <v>5.9292234617204101E-3</v>
      </c>
      <c r="Y17">
        <f t="shared" si="24"/>
        <v>8.2042665860251971E-3</v>
      </c>
      <c r="Z17">
        <f t="shared" si="25"/>
        <v>0.80629316855477406</v>
      </c>
      <c r="AB17">
        <f t="shared" si="26"/>
        <v>781.04592471642218</v>
      </c>
      <c r="AC17">
        <f t="shared" si="30"/>
        <v>771.21956686784847</v>
      </c>
      <c r="AE17">
        <f t="shared" si="2"/>
        <v>0</v>
      </c>
      <c r="AF17">
        <f t="shared" si="3"/>
        <v>0</v>
      </c>
      <c r="AG17">
        <f t="shared" si="4"/>
        <v>-10.078664606934677</v>
      </c>
      <c r="AH17">
        <f t="shared" si="5"/>
        <v>-296.46117308602049</v>
      </c>
      <c r="AI17">
        <f t="shared" si="6"/>
        <v>-306.53983769295519</v>
      </c>
      <c r="AJ17">
        <f t="shared" si="7"/>
        <v>9.8263578485737071</v>
      </c>
      <c r="AK17">
        <f t="shared" si="27"/>
        <v>10.778433761086626</v>
      </c>
      <c r="AL17">
        <f t="shared" si="8"/>
        <v>-285.93504608329488</v>
      </c>
      <c r="AN17">
        <f t="shared" si="9"/>
        <v>0</v>
      </c>
      <c r="AO17">
        <f t="shared" si="10"/>
        <v>0</v>
      </c>
      <c r="AP17">
        <f t="shared" si="11"/>
        <v>-4.0842109935894877</v>
      </c>
      <c r="AQ17">
        <f t="shared" si="12"/>
        <v>-120.13595347316716</v>
      </c>
      <c r="AR17">
        <f t="shared" si="13"/>
        <v>-124.22016446675666</v>
      </c>
      <c r="AS17">
        <f t="shared" si="14"/>
        <v>3.9819678813873245</v>
      </c>
      <c r="AT17">
        <f t="shared" si="15"/>
        <v>4.3677807901670764</v>
      </c>
      <c r="AU17">
        <f t="shared" si="16"/>
        <v>-115.87041579520226</v>
      </c>
      <c r="AW17">
        <v>14</v>
      </c>
      <c r="AX17">
        <f>IF(Z17&gt;0, (R17*SUMPRODUCT(K17:$K$98, X17:$X$98)-K17*$AZ$3)/Z17, 0)</f>
        <v>956.50018745688658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50000</v>
      </c>
      <c r="S18">
        <f t="shared" si="1"/>
        <v>971.24488060521992</v>
      </c>
      <c r="U18">
        <f t="shared" si="20"/>
        <v>7.6860000000000001E-3</v>
      </c>
      <c r="V18">
        <f t="shared" si="21"/>
        <v>0.01</v>
      </c>
      <c r="W18">
        <f t="shared" si="22"/>
        <v>0.80629316855477406</v>
      </c>
      <c r="X18">
        <f t="shared" si="23"/>
        <v>6.197169293511994E-3</v>
      </c>
      <c r="Y18">
        <f t="shared" si="24"/>
        <v>8.0629316855477407E-3</v>
      </c>
      <c r="Z18">
        <f t="shared" si="25"/>
        <v>0.79203306757571434</v>
      </c>
      <c r="AB18">
        <f t="shared" si="26"/>
        <v>771.21956686784847</v>
      </c>
      <c r="AC18">
        <f t="shared" si="30"/>
        <v>769.25806215296075</v>
      </c>
      <c r="AE18">
        <f t="shared" si="2"/>
        <v>0</v>
      </c>
      <c r="AF18">
        <f t="shared" si="3"/>
        <v>0</v>
      </c>
      <c r="AG18">
        <f t="shared" si="4"/>
        <v>-9.90041334469643</v>
      </c>
      <c r="AH18">
        <f t="shared" si="5"/>
        <v>-309.85846467559969</v>
      </c>
      <c r="AI18">
        <f t="shared" si="6"/>
        <v>-319.75887802029609</v>
      </c>
      <c r="AJ18">
        <f t="shared" si="7"/>
        <v>1.9615047148877238</v>
      </c>
      <c r="AK18">
        <f t="shared" si="27"/>
        <v>16.658342644345527</v>
      </c>
      <c r="AL18">
        <f t="shared" si="8"/>
        <v>-301.13903066106286</v>
      </c>
      <c r="AN18">
        <f t="shared" si="9"/>
        <v>0</v>
      </c>
      <c r="AO18">
        <f t="shared" si="10"/>
        <v>0</v>
      </c>
      <c r="AP18">
        <f t="shared" si="11"/>
        <v>-3.7439134359433224</v>
      </c>
      <c r="AQ18">
        <f t="shared" si="12"/>
        <v>-117.17523589671073</v>
      </c>
      <c r="AR18">
        <f t="shared" si="13"/>
        <v>-120.91914933265404</v>
      </c>
      <c r="AS18">
        <f t="shared" si="14"/>
        <v>0.74175729851403494</v>
      </c>
      <c r="AT18">
        <f t="shared" si="15"/>
        <v>6.299473635625783</v>
      </c>
      <c r="AU18">
        <f t="shared" si="16"/>
        <v>-113.87791839851423</v>
      </c>
      <c r="AW18">
        <v>15</v>
      </c>
      <c r="AX18">
        <f>IF(Z18&gt;0, (R18*SUMPRODUCT(K18:$K$98, X18:$X$98)-K18*$AZ$3)/Z18, 0)</f>
        <v>971.24488060521992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50000</v>
      </c>
      <c r="S19">
        <f t="shared" si="1"/>
        <v>981.6761569766071</v>
      </c>
      <c r="U19">
        <f t="shared" si="20"/>
        <v>8.2030000000000002E-3</v>
      </c>
      <c r="V19">
        <f t="shared" si="21"/>
        <v>0.01</v>
      </c>
      <c r="W19">
        <f t="shared" si="22"/>
        <v>0.79203306757571434</v>
      </c>
      <c r="X19">
        <f t="shared" si="23"/>
        <v>6.4970472533235849E-3</v>
      </c>
      <c r="Y19">
        <f t="shared" si="24"/>
        <v>7.9203306757571444E-3</v>
      </c>
      <c r="Z19">
        <f t="shared" si="25"/>
        <v>0.77761568964663363</v>
      </c>
      <c r="AB19">
        <f t="shared" si="26"/>
        <v>769.25806215296075</v>
      </c>
      <c r="AC19">
        <f t="shared" si="30"/>
        <v>763.36678181702132</v>
      </c>
      <c r="AE19">
        <f t="shared" si="2"/>
        <v>0</v>
      </c>
      <c r="AF19">
        <f t="shared" si="3"/>
        <v>0</v>
      </c>
      <c r="AG19">
        <f t="shared" si="4"/>
        <v>-9.720196120582921</v>
      </c>
      <c r="AH19">
        <f t="shared" si="5"/>
        <v>-324.85236266617926</v>
      </c>
      <c r="AI19">
        <f t="shared" si="6"/>
        <v>-334.57255878676216</v>
      </c>
      <c r="AJ19">
        <f t="shared" si="7"/>
        <v>5.8912803359394275</v>
      </c>
      <c r="AK19">
        <f t="shared" si="27"/>
        <v>17.154454786011026</v>
      </c>
      <c r="AL19">
        <f t="shared" si="8"/>
        <v>-311.52682366481173</v>
      </c>
      <c r="AN19">
        <f t="shared" si="9"/>
        <v>0</v>
      </c>
      <c r="AO19">
        <f t="shared" si="10"/>
        <v>0</v>
      </c>
      <c r="AP19">
        <f t="shared" si="11"/>
        <v>-3.4279240694477724</v>
      </c>
      <c r="AQ19">
        <f t="shared" si="12"/>
        <v>-114.56242437766697</v>
      </c>
      <c r="AR19">
        <f t="shared" si="13"/>
        <v>-117.99034844711474</v>
      </c>
      <c r="AS19">
        <f t="shared" si="14"/>
        <v>2.0776187448180865</v>
      </c>
      <c r="AT19">
        <f t="shared" si="15"/>
        <v>6.0496895052045758</v>
      </c>
      <c r="AU19">
        <f t="shared" si="16"/>
        <v>-109.86304019709209</v>
      </c>
      <c r="AW19">
        <v>16</v>
      </c>
      <c r="AX19">
        <f>IF(Z19&gt;0, (R19*SUMPRODUCT(K19:$K$98, X19:$X$98)-K19*$AZ$3)/Z19, 0)</f>
        <v>981.6761569766071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50000</v>
      </c>
      <c r="S20">
        <f t="shared" si="1"/>
        <v>954.23041968223185</v>
      </c>
      <c r="U20">
        <f t="shared" si="20"/>
        <v>8.7950000000000007E-3</v>
      </c>
      <c r="V20">
        <f t="shared" si="21"/>
        <v>0.01</v>
      </c>
      <c r="W20">
        <f t="shared" si="22"/>
        <v>0.77761568964663363</v>
      </c>
      <c r="X20">
        <f t="shared" si="23"/>
        <v>6.8391299904421434E-3</v>
      </c>
      <c r="Y20">
        <f t="shared" si="24"/>
        <v>7.7761568964663363E-3</v>
      </c>
      <c r="Z20">
        <f t="shared" si="25"/>
        <v>0.76300040275972514</v>
      </c>
      <c r="AB20">
        <f t="shared" si="26"/>
        <v>763.36678181702132</v>
      </c>
      <c r="AC20">
        <f t="shared" si="30"/>
        <v>728.07819454312448</v>
      </c>
      <c r="AE20">
        <f t="shared" si="2"/>
        <v>0</v>
      </c>
      <c r="AF20">
        <f t="shared" si="3"/>
        <v>0</v>
      </c>
      <c r="AG20">
        <f t="shared" si="4"/>
        <v>-9.5375050344965651</v>
      </c>
      <c r="AH20">
        <f t="shared" si="5"/>
        <v>-341.95649952210715</v>
      </c>
      <c r="AI20">
        <f t="shared" si="6"/>
        <v>-351.49400455660373</v>
      </c>
      <c r="AJ20">
        <f t="shared" si="7"/>
        <v>35.288587273896837</v>
      </c>
      <c r="AK20">
        <f t="shared" si="27"/>
        <v>3.2824771618131918</v>
      </c>
      <c r="AL20">
        <f t="shared" si="8"/>
        <v>-312.92294012089371</v>
      </c>
      <c r="AN20">
        <f t="shared" si="9"/>
        <v>0</v>
      </c>
      <c r="AO20">
        <f t="shared" si="10"/>
        <v>0</v>
      </c>
      <c r="AP20">
        <f t="shared" si="11"/>
        <v>-3.1902648549392976</v>
      </c>
      <c r="AQ20">
        <f t="shared" si="12"/>
        <v>-114.38335271096712</v>
      </c>
      <c r="AR20">
        <f t="shared" si="13"/>
        <v>-117.57361756590642</v>
      </c>
      <c r="AS20">
        <f t="shared" si="14"/>
        <v>11.803919301030675</v>
      </c>
      <c r="AT20">
        <f t="shared" si="15"/>
        <v>1.0979780863650448</v>
      </c>
      <c r="AU20">
        <f t="shared" si="16"/>
        <v>-104.6717201785107</v>
      </c>
      <c r="AW20">
        <v>17</v>
      </c>
      <c r="AX20">
        <f>IF(Z20&gt;0, (R20*SUMPRODUCT(K20:$K$98, X20:$X$98)-K20*$AZ$3)/Z20, 0)</f>
        <v>954.23041968223185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50000</v>
      </c>
      <c r="S21">
        <f t="shared" si="1"/>
        <v>916.04739086581083</v>
      </c>
      <c r="U21">
        <f t="shared" si="20"/>
        <v>9.4780000000000003E-3</v>
      </c>
      <c r="V21">
        <f t="shared" si="21"/>
        <v>0.01</v>
      </c>
      <c r="W21">
        <f t="shared" si="22"/>
        <v>0.76300040275972514</v>
      </c>
      <c r="X21">
        <f t="shared" si="23"/>
        <v>7.2317178173566749E-3</v>
      </c>
      <c r="Y21">
        <f t="shared" si="24"/>
        <v>7.6300040275972519E-3</v>
      </c>
      <c r="Z21">
        <f t="shared" si="25"/>
        <v>0.7481386809147712</v>
      </c>
      <c r="AB21">
        <f t="shared" si="26"/>
        <v>728.07819454312448</v>
      </c>
      <c r="AC21">
        <f t="shared" si="30"/>
        <v>685.3304866577655</v>
      </c>
      <c r="AE21">
        <f t="shared" si="2"/>
        <v>0</v>
      </c>
      <c r="AF21">
        <f t="shared" si="3"/>
        <v>0</v>
      </c>
      <c r="AG21">
        <f t="shared" si="4"/>
        <v>-9.3517335114346398</v>
      </c>
      <c r="AH21">
        <f t="shared" si="5"/>
        <v>-361.58589086783377</v>
      </c>
      <c r="AI21">
        <f t="shared" si="6"/>
        <v>-370.93762437926841</v>
      </c>
      <c r="AJ21">
        <f t="shared" si="7"/>
        <v>42.747707885358977</v>
      </c>
      <c r="AK21">
        <f t="shared" si="27"/>
        <v>1.1649251112689993</v>
      </c>
      <c r="AL21">
        <f t="shared" si="8"/>
        <v>-327.02499138264045</v>
      </c>
      <c r="AN21">
        <f t="shared" si="9"/>
        <v>0</v>
      </c>
      <c r="AO21">
        <f t="shared" si="10"/>
        <v>0</v>
      </c>
      <c r="AP21">
        <f t="shared" si="11"/>
        <v>-2.9746337733879704</v>
      </c>
      <c r="AQ21">
        <f t="shared" si="12"/>
        <v>-115.01456939944718</v>
      </c>
      <c r="AR21">
        <f t="shared" si="13"/>
        <v>-117.98920317283516</v>
      </c>
      <c r="AS21">
        <f t="shared" si="14"/>
        <v>13.597348069770305</v>
      </c>
      <c r="AT21">
        <f t="shared" si="15"/>
        <v>0.37054366179398412</v>
      </c>
      <c r="AU21">
        <f t="shared" si="16"/>
        <v>-104.02131144127087</v>
      </c>
      <c r="AW21">
        <v>18</v>
      </c>
      <c r="AX21">
        <f>IF(Z21&gt;0, (R21*SUMPRODUCT(K21:$K$98, X21:$X$98)-K21*$AZ$3)/Z21, 0)</f>
        <v>916.04739086581083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50000</v>
      </c>
      <c r="S22">
        <f t="shared" si="1"/>
        <v>903.64273451967631</v>
      </c>
      <c r="U22">
        <f t="shared" si="20"/>
        <v>1.0265E-2</v>
      </c>
      <c r="V22">
        <f t="shared" si="21"/>
        <v>0.01</v>
      </c>
      <c r="W22">
        <f t="shared" si="22"/>
        <v>0.7481386809147712</v>
      </c>
      <c r="X22">
        <f t="shared" si="23"/>
        <v>7.6796435595901259E-3</v>
      </c>
      <c r="Y22">
        <f t="shared" si="24"/>
        <v>7.481386809147712E-3</v>
      </c>
      <c r="Z22">
        <f t="shared" si="25"/>
        <v>0.73297765054603337</v>
      </c>
      <c r="AB22">
        <f t="shared" si="26"/>
        <v>685.3304866577655</v>
      </c>
      <c r="AC22">
        <f t="shared" si="30"/>
        <v>662.34992848122533</v>
      </c>
      <c r="AE22">
        <f t="shared" si="2"/>
        <v>0</v>
      </c>
      <c r="AF22">
        <f t="shared" si="3"/>
        <v>0</v>
      </c>
      <c r="AG22">
        <f t="shared" si="4"/>
        <v>-9.1622206318254165</v>
      </c>
      <c r="AH22">
        <f t="shared" si="5"/>
        <v>-383.98217797950628</v>
      </c>
      <c r="AI22">
        <f t="shared" si="6"/>
        <v>-393.14439861133167</v>
      </c>
      <c r="AJ22">
        <f t="shared" si="7"/>
        <v>22.980558176540171</v>
      </c>
      <c r="AK22">
        <f t="shared" si="27"/>
        <v>14.391940219813076</v>
      </c>
      <c r="AL22">
        <f t="shared" si="8"/>
        <v>-355.77190021497842</v>
      </c>
      <c r="AN22">
        <f t="shared" si="9"/>
        <v>0</v>
      </c>
      <c r="AO22">
        <f t="shared" si="10"/>
        <v>0</v>
      </c>
      <c r="AP22">
        <f t="shared" si="11"/>
        <v>-2.721151092409209</v>
      </c>
      <c r="AQ22">
        <f t="shared" si="12"/>
        <v>-114.04151515901965</v>
      </c>
      <c r="AR22">
        <f t="shared" si="13"/>
        <v>-116.76266625142885</v>
      </c>
      <c r="AS22">
        <f t="shared" si="14"/>
        <v>6.8251544575397238</v>
      </c>
      <c r="AT22">
        <f t="shared" si="15"/>
        <v>4.2743615794405834</v>
      </c>
      <c r="AU22">
        <f t="shared" si="16"/>
        <v>-105.66315021444855</v>
      </c>
      <c r="AW22">
        <v>19</v>
      </c>
      <c r="AX22">
        <f>IF(Z22&gt;0, (R22*SUMPRODUCT(K22:$K$98, X22:$X$98)-K22*$AZ$3)/Z22, 0)</f>
        <v>903.64273451967631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50000</v>
      </c>
      <c r="S23">
        <f t="shared" si="1"/>
        <v>957.84589352802391</v>
      </c>
      <c r="U23">
        <f t="shared" si="20"/>
        <v>1.1204E-2</v>
      </c>
      <c r="V23">
        <f t="shared" si="21"/>
        <v>0.01</v>
      </c>
      <c r="W23">
        <f t="shared" si="22"/>
        <v>0.73297765054603337</v>
      </c>
      <c r="X23">
        <f t="shared" si="23"/>
        <v>8.2122815967177586E-3</v>
      </c>
      <c r="Y23">
        <f t="shared" si="24"/>
        <v>7.3297765054603338E-3</v>
      </c>
      <c r="Z23">
        <f t="shared" si="25"/>
        <v>0.71743559244385535</v>
      </c>
      <c r="AB23">
        <f t="shared" si="26"/>
        <v>662.34992848122533</v>
      </c>
      <c r="AC23">
        <f t="shared" si="30"/>
        <v>687.1927360931918</v>
      </c>
      <c r="AE23">
        <f t="shared" si="2"/>
        <v>0</v>
      </c>
      <c r="AF23">
        <f t="shared" si="3"/>
        <v>0</v>
      </c>
      <c r="AG23">
        <f t="shared" si="4"/>
        <v>-8.9679449055481921</v>
      </c>
      <c r="AH23">
        <f t="shared" si="5"/>
        <v>-410.61407983588794</v>
      </c>
      <c r="AI23">
        <f t="shared" si="6"/>
        <v>-419.5820247414361</v>
      </c>
      <c r="AJ23">
        <f t="shared" si="7"/>
        <v>-24.842807611966464</v>
      </c>
      <c r="AK23">
        <f t="shared" si="27"/>
        <v>46.364494993685781</v>
      </c>
      <c r="AL23">
        <f t="shared" si="8"/>
        <v>-398.06033735971675</v>
      </c>
      <c r="AN23">
        <f t="shared" si="9"/>
        <v>0</v>
      </c>
      <c r="AO23">
        <f t="shared" si="10"/>
        <v>0</v>
      </c>
      <c r="AP23">
        <f t="shared" si="11"/>
        <v>-2.3780819684337184</v>
      </c>
      <c r="AQ23">
        <f t="shared" si="12"/>
        <v>-108.8849172834028</v>
      </c>
      <c r="AR23">
        <f t="shared" si="13"/>
        <v>-111.26299925183652</v>
      </c>
      <c r="AS23">
        <f t="shared" si="14"/>
        <v>-6.5877113931348408</v>
      </c>
      <c r="AT23">
        <f t="shared" si="15"/>
        <v>12.294742070929315</v>
      </c>
      <c r="AU23">
        <f t="shared" si="16"/>
        <v>-105.55596857404204</v>
      </c>
      <c r="AW23">
        <v>20</v>
      </c>
      <c r="AX23">
        <f>IF(Z23&gt;0, (R23*SUMPRODUCT(K23:$K$98, X23:$X$98)-K23*$AZ$3)/Z23, 0)</f>
        <v>957.84589352802391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50000</v>
      </c>
      <c r="S24">
        <f t="shared" si="1"/>
        <v>1001.2319355488347</v>
      </c>
      <c r="U24">
        <f t="shared" si="20"/>
        <v>1.2285000000000001E-2</v>
      </c>
      <c r="V24">
        <f t="shared" si="21"/>
        <v>0.01</v>
      </c>
      <c r="W24">
        <f t="shared" ref="W24:W69" si="34">Z23</f>
        <v>0.71743559244385535</v>
      </c>
      <c r="X24">
        <f t="shared" ref="X24:X69" si="35">U24*W24</f>
        <v>8.8136962531727633E-3</v>
      </c>
      <c r="Y24">
        <f t="shared" ref="Y24:Y69" si="36">V24*W24</f>
        <v>7.1743559244385538E-3</v>
      </c>
      <c r="Z24">
        <f t="shared" ref="Z24:Z69" si="37">MAX(0, W24-X24-Y24)</f>
        <v>0.70144754026624401</v>
      </c>
      <c r="AB24">
        <f t="shared" ref="AB24:AB69" si="38">AC23</f>
        <v>687.1927360931918</v>
      </c>
      <c r="AC24">
        <f t="shared" si="30"/>
        <v>702.31167842674063</v>
      </c>
      <c r="AE24">
        <f t="shared" si="2"/>
        <v>0</v>
      </c>
      <c r="AF24">
        <f t="shared" si="3"/>
        <v>0</v>
      </c>
      <c r="AG24">
        <f t="shared" si="4"/>
        <v>-8.7680942533280497</v>
      </c>
      <c r="AH24">
        <f t="shared" si="5"/>
        <v>-440.68481265863818</v>
      </c>
      <c r="AI24">
        <f t="shared" ref="AI24:AI69" si="39">SUM(AE24:AH24)</f>
        <v>-449.45290691196624</v>
      </c>
      <c r="AJ24">
        <f t="shared" si="7"/>
        <v>-15.11894233354883</v>
      </c>
      <c r="AK24">
        <f t="shared" si="27"/>
        <v>48.103491526523428</v>
      </c>
      <c r="AL24">
        <f t="shared" ref="AL24:AL69" si="40">SUM(AI24:AK24)</f>
        <v>-416.46835771899163</v>
      </c>
      <c r="AN24">
        <f t="shared" si="9"/>
        <v>0</v>
      </c>
      <c r="AO24">
        <f t="shared" si="10"/>
        <v>0</v>
      </c>
      <c r="AP24">
        <f t="shared" si="11"/>
        <v>-2.0759700105064041</v>
      </c>
      <c r="AQ24">
        <f t="shared" si="12"/>
        <v>-104.33834636502939</v>
      </c>
      <c r="AR24">
        <f t="shared" si="13"/>
        <v>-106.4143163755358</v>
      </c>
      <c r="AS24">
        <f t="shared" si="14"/>
        <v>-3.5796228881903183</v>
      </c>
      <c r="AT24">
        <f t="shared" si="15"/>
        <v>11.389180239686384</v>
      </c>
      <c r="AU24">
        <f t="shared" si="16"/>
        <v>-98.604759024039737</v>
      </c>
      <c r="AW24">
        <v>21</v>
      </c>
      <c r="AX24">
        <f>IF(Z24&gt;0, (R24*SUMPRODUCT(K24:$K$98, X24:$X$98)-K24*$AZ$3)/Z24, 0)</f>
        <v>1001.2319355488347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50000</v>
      </c>
      <c r="S25">
        <f t="shared" si="1"/>
        <v>1034.6702582928083</v>
      </c>
      <c r="U25">
        <f t="shared" si="20"/>
        <v>1.3528E-2</v>
      </c>
      <c r="V25">
        <f t="shared" si="21"/>
        <v>0.01</v>
      </c>
      <c r="W25">
        <f t="shared" si="34"/>
        <v>0.70144754026624401</v>
      </c>
      <c r="X25">
        <f t="shared" si="35"/>
        <v>9.4891823247217483E-3</v>
      </c>
      <c r="Y25">
        <f t="shared" si="36"/>
        <v>7.0144754026624399E-3</v>
      </c>
      <c r="Z25">
        <f t="shared" si="37"/>
        <v>0.68494388253885985</v>
      </c>
      <c r="AB25">
        <f t="shared" si="38"/>
        <v>702.31167842674063</v>
      </c>
      <c r="AC25">
        <f t="shared" si="30"/>
        <v>708.69106386256101</v>
      </c>
      <c r="AE25">
        <f t="shared" si="2"/>
        <v>0</v>
      </c>
      <c r="AF25">
        <f t="shared" si="3"/>
        <v>0</v>
      </c>
      <c r="AG25">
        <f t="shared" si="4"/>
        <v>-8.5617985317357483</v>
      </c>
      <c r="AH25">
        <f t="shared" si="5"/>
        <v>-474.45911623608743</v>
      </c>
      <c r="AI25">
        <f t="shared" si="39"/>
        <v>-483.02091476782317</v>
      </c>
      <c r="AJ25">
        <f t="shared" si="7"/>
        <v>-6.3793854358203816</v>
      </c>
      <c r="AK25">
        <f t="shared" si="27"/>
        <v>49.161817489871851</v>
      </c>
      <c r="AL25">
        <f t="shared" si="40"/>
        <v>-440.2384827137717</v>
      </c>
      <c r="AN25">
        <f t="shared" si="9"/>
        <v>0</v>
      </c>
      <c r="AO25">
        <f t="shared" si="10"/>
        <v>0</v>
      </c>
      <c r="AP25">
        <f t="shared" si="11"/>
        <v>-1.8099344536600086</v>
      </c>
      <c r="AQ25">
        <f t="shared" si="12"/>
        <v>-100.29900822189512</v>
      </c>
      <c r="AR25">
        <f t="shared" si="13"/>
        <v>-102.10894267555513</v>
      </c>
      <c r="AS25">
        <f t="shared" si="14"/>
        <v>-1.348579910011896</v>
      </c>
      <c r="AT25">
        <f t="shared" si="15"/>
        <v>10.392637358803309</v>
      </c>
      <c r="AU25">
        <f t="shared" si="16"/>
        <v>-93.064885226763721</v>
      </c>
      <c r="AW25">
        <v>22</v>
      </c>
      <c r="AX25">
        <f>IF(Z25&gt;0, (R25*SUMPRODUCT(K25:$K$98, X25:$X$98)-K25*$AZ$3)/Z25, 0)</f>
        <v>1034.6702582928083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50000</v>
      </c>
      <c r="S26">
        <f t="shared" si="1"/>
        <v>1058.9979828353555</v>
      </c>
      <c r="U26">
        <f t="shared" si="20"/>
        <v>1.4963000000000001E-2</v>
      </c>
      <c r="V26">
        <f t="shared" si="21"/>
        <v>0.01</v>
      </c>
      <c r="W26">
        <f t="shared" si="34"/>
        <v>0.68494388253885985</v>
      </c>
      <c r="X26">
        <f t="shared" si="35"/>
        <v>1.024881531442896E-2</v>
      </c>
      <c r="Y26">
        <f t="shared" si="36"/>
        <v>6.8494388253885988E-3</v>
      </c>
      <c r="Z26">
        <f t="shared" si="37"/>
        <v>0.66784562839904227</v>
      </c>
      <c r="AB26">
        <f t="shared" si="38"/>
        <v>708.69106386256101</v>
      </c>
      <c r="AC26">
        <f t="shared" si="30"/>
        <v>707.24717331999614</v>
      </c>
      <c r="AE26">
        <f t="shared" si="2"/>
        <v>0</v>
      </c>
      <c r="AF26">
        <f t="shared" si="3"/>
        <v>0</v>
      </c>
      <c r="AG26">
        <f t="shared" si="4"/>
        <v>-8.3480703549880282</v>
      </c>
      <c r="AH26">
        <f t="shared" si="5"/>
        <v>-512.44076572144797</v>
      </c>
      <c r="AI26">
        <f t="shared" si="39"/>
        <v>-520.78883607643604</v>
      </c>
      <c r="AJ26">
        <f t="shared" si="7"/>
        <v>1.4438905425648727</v>
      </c>
      <c r="AK26">
        <f t="shared" si="27"/>
        <v>49.608374470379275</v>
      </c>
      <c r="AL26">
        <f t="shared" si="40"/>
        <v>-469.73657106349191</v>
      </c>
      <c r="AN26">
        <f t="shared" si="9"/>
        <v>0</v>
      </c>
      <c r="AO26">
        <f t="shared" si="10"/>
        <v>0</v>
      </c>
      <c r="AP26">
        <f t="shared" si="11"/>
        <v>-1.5756723749047266</v>
      </c>
      <c r="AQ26">
        <f t="shared" si="12"/>
        <v>-96.721604393266816</v>
      </c>
      <c r="AR26">
        <f t="shared" si="13"/>
        <v>-98.297276768171542</v>
      </c>
      <c r="AS26">
        <f t="shared" si="14"/>
        <v>0.27252985942389435</v>
      </c>
      <c r="AT26">
        <f t="shared" si="15"/>
        <v>9.3634267433072704</v>
      </c>
      <c r="AU26">
        <f t="shared" si="16"/>
        <v>-88.661320165440387</v>
      </c>
      <c r="AW26">
        <v>23</v>
      </c>
      <c r="AX26">
        <f>IF(Z26&gt;0, (R26*SUMPRODUCT(K26:$K$98, X26:$X$98)-K26*$AZ$3)/Z26, 0)</f>
        <v>1058.9979828353555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50000</v>
      </c>
      <c r="S27">
        <f t="shared" si="1"/>
        <v>1074.8909220607468</v>
      </c>
      <c r="U27">
        <f t="shared" si="20"/>
        <v>1.6567999999999999E-2</v>
      </c>
      <c r="V27">
        <f t="shared" si="21"/>
        <v>0.01</v>
      </c>
      <c r="W27">
        <f t="shared" si="34"/>
        <v>0.66784562839904227</v>
      </c>
      <c r="X27">
        <f t="shared" si="35"/>
        <v>1.1064866371315332E-2</v>
      </c>
      <c r="Y27">
        <f t="shared" si="36"/>
        <v>6.6784562839904225E-3</v>
      </c>
      <c r="Z27">
        <f t="shared" si="37"/>
        <v>0.65010230574373651</v>
      </c>
      <c r="AB27">
        <f t="shared" si="38"/>
        <v>707.24717331999614</v>
      </c>
      <c r="AC27">
        <f t="shared" si="30"/>
        <v>698.78906685470247</v>
      </c>
      <c r="AE27">
        <f t="shared" si="2"/>
        <v>0</v>
      </c>
      <c r="AF27">
        <f t="shared" si="3"/>
        <v>0</v>
      </c>
      <c r="AG27">
        <f t="shared" si="4"/>
        <v>-8.1262788217967064</v>
      </c>
      <c r="AH27">
        <f t="shared" si="5"/>
        <v>-553.24331856576657</v>
      </c>
      <c r="AI27">
        <f t="shared" si="39"/>
        <v>-561.36959738756332</v>
      </c>
      <c r="AJ27">
        <f t="shared" si="7"/>
        <v>8.4581064652936675</v>
      </c>
      <c r="AK27">
        <f t="shared" si="27"/>
        <v>49.507302132399737</v>
      </c>
      <c r="AL27">
        <f t="shared" si="40"/>
        <v>-503.40418878986992</v>
      </c>
      <c r="AN27">
        <f t="shared" si="9"/>
        <v>0</v>
      </c>
      <c r="AO27">
        <f t="shared" si="10"/>
        <v>0</v>
      </c>
      <c r="AP27">
        <f t="shared" si="11"/>
        <v>-1.3694731350430871</v>
      </c>
      <c r="AQ27">
        <f t="shared" si="12"/>
        <v>-93.23478538364823</v>
      </c>
      <c r="AR27">
        <f t="shared" si="13"/>
        <v>-94.604258518691324</v>
      </c>
      <c r="AS27">
        <f t="shared" si="14"/>
        <v>1.425394061853382</v>
      </c>
      <c r="AT27">
        <f t="shared" si="15"/>
        <v>8.3431693331674968</v>
      </c>
      <c r="AU27">
        <f t="shared" si="16"/>
        <v>-84.835695123670448</v>
      </c>
      <c r="AW27">
        <v>24</v>
      </c>
      <c r="AX27">
        <f>IF(Z27&gt;0, (R27*SUMPRODUCT(K27:$K$98, X27:$X$98)-K27*$AZ$3)/Z27, 0)</f>
        <v>1074.8909220607468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50000</v>
      </c>
      <c r="S28">
        <f t="shared" si="1"/>
        <v>1083.4165451267306</v>
      </c>
      <c r="U28">
        <f t="shared" si="20"/>
        <v>1.8353999999999999E-2</v>
      </c>
      <c r="V28">
        <f t="shared" si="21"/>
        <v>0.01</v>
      </c>
      <c r="W28">
        <f t="shared" si="34"/>
        <v>0.65010230574373651</v>
      </c>
      <c r="X28">
        <f t="shared" si="35"/>
        <v>1.1931977719620538E-2</v>
      </c>
      <c r="Y28">
        <f t="shared" si="36"/>
        <v>6.5010230574373655E-3</v>
      </c>
      <c r="Z28">
        <f t="shared" si="37"/>
        <v>0.63166930496667861</v>
      </c>
      <c r="AB28">
        <f t="shared" si="38"/>
        <v>698.78906685470247</v>
      </c>
      <c r="AC28">
        <f t="shared" si="30"/>
        <v>684.36097604960207</v>
      </c>
      <c r="AE28">
        <f t="shared" si="2"/>
        <v>0</v>
      </c>
      <c r="AF28">
        <f t="shared" si="3"/>
        <v>0</v>
      </c>
      <c r="AG28">
        <f t="shared" si="4"/>
        <v>-7.8958663120834824</v>
      </c>
      <c r="AH28">
        <f t="shared" si="5"/>
        <v>-596.59888598102691</v>
      </c>
      <c r="AI28">
        <f t="shared" si="39"/>
        <v>-604.49475229311042</v>
      </c>
      <c r="AJ28">
        <f t="shared" si="7"/>
        <v>14.428090805100396</v>
      </c>
      <c r="AK28">
        <f t="shared" si="27"/>
        <v>48.915234679829176</v>
      </c>
      <c r="AL28">
        <f t="shared" si="40"/>
        <v>-541.15142680818087</v>
      </c>
      <c r="AN28">
        <f t="shared" si="9"/>
        <v>0</v>
      </c>
      <c r="AO28">
        <f t="shared" si="10"/>
        <v>0</v>
      </c>
      <c r="AP28">
        <f t="shared" si="11"/>
        <v>-1.1880741908679247</v>
      </c>
      <c r="AQ28">
        <f t="shared" si="12"/>
        <v>-89.768964002074355</v>
      </c>
      <c r="AR28">
        <f t="shared" si="13"/>
        <v>-90.957038192942278</v>
      </c>
      <c r="AS28">
        <f t="shared" si="14"/>
        <v>2.1709641008999592</v>
      </c>
      <c r="AT28">
        <f t="shared" si="15"/>
        <v>7.3601712043194283</v>
      </c>
      <c r="AU28">
        <f t="shared" si="16"/>
        <v>-81.425902887722899</v>
      </c>
      <c r="AW28">
        <v>25</v>
      </c>
      <c r="AX28">
        <f>IF(Z28&gt;0, (R28*SUMPRODUCT(K28:$K$98, X28:$X$98)-K28*$AZ$3)/Z28, 0)</f>
        <v>1083.4165451267306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50000</v>
      </c>
      <c r="S29">
        <f t="shared" si="1"/>
        <v>1085.5917063998675</v>
      </c>
      <c r="U29">
        <f t="shared" si="20"/>
        <v>2.0303000000000002E-2</v>
      </c>
      <c r="V29">
        <f t="shared" si="21"/>
        <v>0.01</v>
      </c>
      <c r="W29">
        <f t="shared" si="34"/>
        <v>0.63166930496667861</v>
      </c>
      <c r="X29">
        <f t="shared" si="35"/>
        <v>1.2824781898738476E-2</v>
      </c>
      <c r="Y29">
        <f t="shared" si="36"/>
        <v>6.3166930496667863E-3</v>
      </c>
      <c r="Z29">
        <f t="shared" si="37"/>
        <v>0.61252783001827338</v>
      </c>
      <c r="AB29">
        <f t="shared" si="38"/>
        <v>684.36097604960207</v>
      </c>
      <c r="AC29">
        <f t="shared" si="30"/>
        <v>664.95513220694534</v>
      </c>
      <c r="AE29">
        <f t="shared" si="2"/>
        <v>0</v>
      </c>
      <c r="AF29">
        <f t="shared" si="3"/>
        <v>0</v>
      </c>
      <c r="AG29">
        <f t="shared" si="4"/>
        <v>-7.6565978752284174</v>
      </c>
      <c r="AH29">
        <f t="shared" si="5"/>
        <v>-641.23909493692383</v>
      </c>
      <c r="AI29">
        <f t="shared" si="39"/>
        <v>-648.89569281215222</v>
      </c>
      <c r="AJ29">
        <f t="shared" si="7"/>
        <v>19.405843842656736</v>
      </c>
      <c r="AK29">
        <f t="shared" si="27"/>
        <v>47.90526832347215</v>
      </c>
      <c r="AL29">
        <f t="shared" si="40"/>
        <v>-581.58458064602337</v>
      </c>
      <c r="AN29">
        <f t="shared" si="9"/>
        <v>0</v>
      </c>
      <c r="AO29">
        <f t="shared" si="10"/>
        <v>0</v>
      </c>
      <c r="AP29">
        <f t="shared" si="11"/>
        <v>-1.0286356952339768</v>
      </c>
      <c r="AQ29">
        <f t="shared" si="12"/>
        <v>-86.148108204255266</v>
      </c>
      <c r="AR29">
        <f t="shared" si="13"/>
        <v>-87.176743899489239</v>
      </c>
      <c r="AS29">
        <f t="shared" si="14"/>
        <v>2.6071035723679938</v>
      </c>
      <c r="AT29">
        <f t="shared" si="15"/>
        <v>6.4358961761218136</v>
      </c>
      <c r="AU29">
        <f t="shared" si="16"/>
        <v>-78.133744150999433</v>
      </c>
      <c r="AW29">
        <v>26</v>
      </c>
      <c r="AX29">
        <f>IF(Z29&gt;0, (R29*SUMPRODUCT(K29:$K$98, X29:$X$98)-K29*$AZ$3)/Z29, 0)</f>
        <v>1085.5917063998675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50000</v>
      </c>
      <c r="S30">
        <f t="shared" si="1"/>
        <v>1082.6409791825301</v>
      </c>
      <c r="U30">
        <f t="shared" si="20"/>
        <v>2.2446000000000001E-2</v>
      </c>
      <c r="V30">
        <f t="shared" si="21"/>
        <v>0.01</v>
      </c>
      <c r="W30">
        <f t="shared" si="34"/>
        <v>0.61252783001827338</v>
      </c>
      <c r="X30">
        <f t="shared" si="35"/>
        <v>1.3748799672590165E-2</v>
      </c>
      <c r="Y30">
        <f t="shared" si="36"/>
        <v>6.1252783001827342E-3</v>
      </c>
      <c r="Z30">
        <f t="shared" si="37"/>
        <v>0.59265375204550053</v>
      </c>
      <c r="AB30">
        <f t="shared" si="38"/>
        <v>664.95513220694534</v>
      </c>
      <c r="AC30">
        <f t="shared" si="30"/>
        <v>641.63123843074106</v>
      </c>
      <c r="AE30">
        <f t="shared" si="2"/>
        <v>0</v>
      </c>
      <c r="AF30">
        <f t="shared" si="3"/>
        <v>0</v>
      </c>
      <c r="AG30">
        <f t="shared" si="4"/>
        <v>-7.4081719005687567</v>
      </c>
      <c r="AH30">
        <f t="shared" si="5"/>
        <v>-687.43998362950822</v>
      </c>
      <c r="AI30">
        <f t="shared" si="39"/>
        <v>-694.84815553007695</v>
      </c>
      <c r="AJ30">
        <f t="shared" si="7"/>
        <v>23.323893776204272</v>
      </c>
      <c r="AK30">
        <f t="shared" si="27"/>
        <v>46.546859254486179</v>
      </c>
      <c r="AL30">
        <f t="shared" si="40"/>
        <v>-624.97740249938647</v>
      </c>
      <c r="AN30">
        <f t="shared" si="9"/>
        <v>0</v>
      </c>
      <c r="AO30">
        <f t="shared" si="10"/>
        <v>0</v>
      </c>
      <c r="AP30">
        <f t="shared" si="11"/>
        <v>-0.88862551916644206</v>
      </c>
      <c r="AQ30">
        <f t="shared" si="12"/>
        <v>-82.45984576864943</v>
      </c>
      <c r="AR30">
        <f t="shared" si="13"/>
        <v>-83.348471287815869</v>
      </c>
      <c r="AS30">
        <f t="shared" si="14"/>
        <v>2.7977492280209142</v>
      </c>
      <c r="AT30">
        <f t="shared" si="15"/>
        <v>5.5833918982643338</v>
      </c>
      <c r="AU30">
        <f t="shared" si="16"/>
        <v>-74.967330161530612</v>
      </c>
      <c r="AW30">
        <v>27</v>
      </c>
      <c r="AX30">
        <f>IF(Z30&gt;0, (R30*SUMPRODUCT(K30:$K$98, X30:$X$98)-K30*$AZ$3)/Z30, 0)</f>
        <v>1082.6409791825301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50000</v>
      </c>
      <c r="S31">
        <f t="shared" si="1"/>
        <v>1075.6442567647496</v>
      </c>
      <c r="U31">
        <f t="shared" si="20"/>
        <v>2.4856E-2</v>
      </c>
      <c r="V31">
        <f t="shared" si="21"/>
        <v>0.01</v>
      </c>
      <c r="W31">
        <f t="shared" si="34"/>
        <v>0.59265375204550053</v>
      </c>
      <c r="X31">
        <f t="shared" si="35"/>
        <v>1.4731001660842961E-2</v>
      </c>
      <c r="Y31">
        <f t="shared" si="36"/>
        <v>5.9265375204550054E-3</v>
      </c>
      <c r="Z31">
        <f t="shared" si="37"/>
        <v>0.57199621286420255</v>
      </c>
      <c r="AB31">
        <f t="shared" si="38"/>
        <v>641.63123843074106</v>
      </c>
      <c r="AC31">
        <f t="shared" si="30"/>
        <v>615.26444125856665</v>
      </c>
      <c r="AE31">
        <f t="shared" si="2"/>
        <v>0</v>
      </c>
      <c r="AF31">
        <f t="shared" si="3"/>
        <v>0</v>
      </c>
      <c r="AG31">
        <f t="shared" si="4"/>
        <v>-7.1499526608025317</v>
      </c>
      <c r="AH31">
        <f t="shared" si="5"/>
        <v>-736.550083042148</v>
      </c>
      <c r="AI31">
        <f t="shared" si="39"/>
        <v>-743.70003570295057</v>
      </c>
      <c r="AJ31">
        <f t="shared" si="7"/>
        <v>26.366797172174415</v>
      </c>
      <c r="AK31">
        <f t="shared" si="27"/>
        <v>44.91418669015188</v>
      </c>
      <c r="AL31">
        <f t="shared" si="40"/>
        <v>-672.41905184062432</v>
      </c>
      <c r="AN31">
        <f t="shared" si="9"/>
        <v>0</v>
      </c>
      <c r="AO31">
        <f t="shared" si="10"/>
        <v>0</v>
      </c>
      <c r="AP31">
        <f t="shared" si="11"/>
        <v>-0.76576034649140756</v>
      </c>
      <c r="AQ31">
        <f t="shared" si="12"/>
        <v>-78.884556801432424</v>
      </c>
      <c r="AR31">
        <f t="shared" si="13"/>
        <v>-79.650317147923843</v>
      </c>
      <c r="AS31">
        <f t="shared" si="14"/>
        <v>2.823885513133829</v>
      </c>
      <c r="AT31">
        <f t="shared" si="15"/>
        <v>4.8103120109847044</v>
      </c>
      <c r="AU31">
        <f t="shared" si="16"/>
        <v>-72.016119623805309</v>
      </c>
      <c r="AW31">
        <v>28</v>
      </c>
      <c r="AX31">
        <f>IF(Z31&gt;0, (R31*SUMPRODUCT(K31:$K$98, X31:$X$98)-K31*$AZ$3)/Z31, 0)</f>
        <v>1075.6442567647496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50000</v>
      </c>
      <c r="S32">
        <f t="shared" si="1"/>
        <v>1065.3100621344106</v>
      </c>
      <c r="U32">
        <f t="shared" si="20"/>
        <v>2.7564999999999999E-2</v>
      </c>
      <c r="V32">
        <f t="shared" si="21"/>
        <v>0.01</v>
      </c>
      <c r="W32">
        <f t="shared" si="34"/>
        <v>0.57199621286420255</v>
      </c>
      <c r="X32">
        <f t="shared" si="35"/>
        <v>1.5767075607601742E-2</v>
      </c>
      <c r="Y32">
        <f t="shared" si="36"/>
        <v>5.7199621286420253E-3</v>
      </c>
      <c r="Z32">
        <f t="shared" si="37"/>
        <v>0.55050917512795883</v>
      </c>
      <c r="AB32">
        <f t="shared" si="38"/>
        <v>615.26444125856665</v>
      </c>
      <c r="AC32">
        <f t="shared" si="30"/>
        <v>586.46296356112896</v>
      </c>
      <c r="AE32">
        <f t="shared" si="2"/>
        <v>0</v>
      </c>
      <c r="AF32">
        <f t="shared" si="3"/>
        <v>0</v>
      </c>
      <c r="AG32">
        <f t="shared" si="4"/>
        <v>-6.8813646890994855</v>
      </c>
      <c r="AH32">
        <f t="shared" si="5"/>
        <v>-788.35378038008707</v>
      </c>
      <c r="AI32">
        <f t="shared" si="39"/>
        <v>-795.23514506918661</v>
      </c>
      <c r="AJ32">
        <f t="shared" si="7"/>
        <v>28.80147769743769</v>
      </c>
      <c r="AK32">
        <f t="shared" si="27"/>
        <v>43.068510888099667</v>
      </c>
      <c r="AL32">
        <f t="shared" si="40"/>
        <v>-723.36515648364923</v>
      </c>
      <c r="AN32">
        <f t="shared" si="9"/>
        <v>0</v>
      </c>
      <c r="AO32">
        <f t="shared" si="10"/>
        <v>0</v>
      </c>
      <c r="AP32">
        <f t="shared" si="11"/>
        <v>-0.65803085631737301</v>
      </c>
      <c r="AQ32">
        <f t="shared" si="12"/>
        <v>-75.386371253698726</v>
      </c>
      <c r="AR32">
        <f t="shared" si="13"/>
        <v>-76.044402110016108</v>
      </c>
      <c r="AS32">
        <f t="shared" si="14"/>
        <v>2.7541428028763275</v>
      </c>
      <c r="AT32">
        <f t="shared" si="15"/>
        <v>4.1184285938083356</v>
      </c>
      <c r="AU32">
        <f t="shared" si="16"/>
        <v>-69.171830713331445</v>
      </c>
      <c r="AW32">
        <v>29</v>
      </c>
      <c r="AX32">
        <f>IF(Z32&gt;0, (R32*SUMPRODUCT(K32:$K$98, X32:$X$98)-K32*$AZ$3)/Z32, 0)</f>
        <v>1065.3100621344106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50000</v>
      </c>
      <c r="S33">
        <f t="shared" si="1"/>
        <v>1052.3465783894417</v>
      </c>
      <c r="U33">
        <f t="shared" si="20"/>
        <v>3.0620999999999999E-2</v>
      </c>
      <c r="V33">
        <f t="shared" si="21"/>
        <v>0.01</v>
      </c>
      <c r="W33">
        <f t="shared" si="34"/>
        <v>0.55050917512795883</v>
      </c>
      <c r="X33">
        <f t="shared" si="35"/>
        <v>1.6857141451593227E-2</v>
      </c>
      <c r="Y33">
        <f t="shared" si="36"/>
        <v>5.5050917512795882E-3</v>
      </c>
      <c r="Z33">
        <f t="shared" si="37"/>
        <v>0.52814694192508604</v>
      </c>
      <c r="AB33">
        <f t="shared" si="38"/>
        <v>586.46296356112896</v>
      </c>
      <c r="AC33">
        <f t="shared" si="30"/>
        <v>555.7936272217114</v>
      </c>
      <c r="AE33">
        <f t="shared" si="2"/>
        <v>0</v>
      </c>
      <c r="AF33">
        <f t="shared" si="3"/>
        <v>0</v>
      </c>
      <c r="AG33">
        <f t="shared" si="4"/>
        <v>-6.6018367740635755</v>
      </c>
      <c r="AH33">
        <f t="shared" si="5"/>
        <v>-842.85707257966135</v>
      </c>
      <c r="AI33">
        <f t="shared" si="39"/>
        <v>-849.45890935372495</v>
      </c>
      <c r="AJ33">
        <f t="shared" si="7"/>
        <v>30.669336339417555</v>
      </c>
      <c r="AK33">
        <f t="shared" si="27"/>
        <v>41.052407449279031</v>
      </c>
      <c r="AL33">
        <f t="shared" si="40"/>
        <v>-777.73716556502836</v>
      </c>
      <c r="AN33">
        <f t="shared" si="9"/>
        <v>0</v>
      </c>
      <c r="AO33">
        <f t="shared" si="10"/>
        <v>0</v>
      </c>
      <c r="AP33">
        <f t="shared" si="11"/>
        <v>-0.56366159366330804</v>
      </c>
      <c r="AQ33">
        <f t="shared" si="12"/>
        <v>-71.962724468908135</v>
      </c>
      <c r="AR33">
        <f t="shared" si="13"/>
        <v>-72.526386062571447</v>
      </c>
      <c r="AS33">
        <f t="shared" si="14"/>
        <v>2.6185329309545318</v>
      </c>
      <c r="AT33">
        <f t="shared" si="15"/>
        <v>3.5050344621491005</v>
      </c>
      <c r="AU33">
        <f t="shared" si="16"/>
        <v>-66.402818669467806</v>
      </c>
      <c r="AW33">
        <v>30</v>
      </c>
      <c r="AX33">
        <f>IF(Z33&gt;0, (R33*SUMPRODUCT(K33:$K$98, X33:$X$98)-K33*$AZ$3)/Z33, 0)</f>
        <v>1052.3465783894417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50000</v>
      </c>
      <c r="S34">
        <f t="shared" si="1"/>
        <v>1037.2445177589998</v>
      </c>
      <c r="U34">
        <f t="shared" si="20"/>
        <v>3.3921E-2</v>
      </c>
      <c r="V34">
        <f t="shared" si="21"/>
        <v>0.01</v>
      </c>
      <c r="W34">
        <f t="shared" si="34"/>
        <v>0.52814694192508604</v>
      </c>
      <c r="X34">
        <f t="shared" si="35"/>
        <v>1.7915272417040842E-2</v>
      </c>
      <c r="Y34">
        <f t="shared" si="36"/>
        <v>5.2814694192508602E-3</v>
      </c>
      <c r="Z34">
        <f t="shared" si="37"/>
        <v>0.50495020008879432</v>
      </c>
      <c r="AB34">
        <f t="shared" si="38"/>
        <v>555.7936272217114</v>
      </c>
      <c r="AC34">
        <f t="shared" si="30"/>
        <v>523.75682678341195</v>
      </c>
      <c r="AE34">
        <f t="shared" si="2"/>
        <v>0</v>
      </c>
      <c r="AF34">
        <f t="shared" si="3"/>
        <v>0</v>
      </c>
      <c r="AG34">
        <f t="shared" si="4"/>
        <v>-6.3118775011099286</v>
      </c>
      <c r="AH34">
        <f t="shared" si="5"/>
        <v>-895.7636208520421</v>
      </c>
      <c r="AI34">
        <f t="shared" si="39"/>
        <v>-902.07549835315206</v>
      </c>
      <c r="AJ34">
        <f t="shared" si="7"/>
        <v>32.036800438299451</v>
      </c>
      <c r="AK34">
        <f t="shared" si="27"/>
        <v>38.905553905519803</v>
      </c>
      <c r="AL34">
        <f t="shared" si="40"/>
        <v>-831.1331440093328</v>
      </c>
      <c r="AN34">
        <f t="shared" si="9"/>
        <v>0</v>
      </c>
      <c r="AO34">
        <f t="shared" si="10"/>
        <v>0</v>
      </c>
      <c r="AP34">
        <f t="shared" si="11"/>
        <v>-0.48116519000716235</v>
      </c>
      <c r="AQ34">
        <f t="shared" si="12"/>
        <v>-68.285588995189528</v>
      </c>
      <c r="AR34">
        <f t="shared" si="13"/>
        <v>-68.766754185196703</v>
      </c>
      <c r="AS34">
        <f t="shared" si="14"/>
        <v>2.4422199523684052</v>
      </c>
      <c r="AT34">
        <f t="shared" si="15"/>
        <v>2.9658367473056098</v>
      </c>
      <c r="AU34">
        <f t="shared" si="16"/>
        <v>-63.358697485522683</v>
      </c>
      <c r="AW34">
        <v>31</v>
      </c>
      <c r="AX34">
        <f>IF(Z34&gt;0, (R34*SUMPRODUCT(K34:$K$98, X34:$X$98)-K34*$AZ$3)/Z34, 0)</f>
        <v>1037.2445177589998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41">$C$6</f>
        <v>50000</v>
      </c>
      <c r="S35">
        <f t="shared" ref="S35:S69" si="42">AX35</f>
        <v>1020.9719658276885</v>
      </c>
      <c r="U35">
        <f t="shared" si="20"/>
        <v>3.7368999999999999E-2</v>
      </c>
      <c r="V35">
        <f t="shared" si="21"/>
        <v>0.01</v>
      </c>
      <c r="W35">
        <f t="shared" si="34"/>
        <v>0.50495020008879432</v>
      </c>
      <c r="X35">
        <f t="shared" si="35"/>
        <v>1.8869484027118154E-2</v>
      </c>
      <c r="Y35">
        <f t="shared" si="36"/>
        <v>5.0495020008879433E-3</v>
      </c>
      <c r="Z35">
        <f t="shared" si="37"/>
        <v>0.48103121406078825</v>
      </c>
      <c r="AB35">
        <f t="shared" si="38"/>
        <v>523.75682678341195</v>
      </c>
      <c r="AC35">
        <f t="shared" si="30"/>
        <v>491.11938424412261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-6.0128901757598534</v>
      </c>
      <c r="AH35">
        <f t="shared" ref="AH35:AH69" si="46">-X35*R35</f>
        <v>-943.47420135590767</v>
      </c>
      <c r="AI35">
        <f t="shared" si="39"/>
        <v>-949.48709153166749</v>
      </c>
      <c r="AJ35">
        <f t="shared" ref="AJ35:AJ69" si="47">AB35-AC35</f>
        <v>32.637442539289339</v>
      </c>
      <c r="AK35">
        <f t="shared" si="27"/>
        <v>36.662977874838838</v>
      </c>
      <c r="AL35">
        <f t="shared" si="40"/>
        <v>-880.18667111753939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-0.40926149653724386</v>
      </c>
      <c r="AQ35">
        <f t="shared" ref="AQ35:AQ69" si="51">AH35*$K35</f>
        <v>-64.216649947777313</v>
      </c>
      <c r="AR35">
        <f t="shared" ref="AR35:AR69" si="52">AI35*$K35</f>
        <v>-64.625911444314553</v>
      </c>
      <c r="AS35">
        <f t="shared" ref="AS35:AS69" si="53">AJ35*$K35</f>
        <v>2.221435646808549</v>
      </c>
      <c r="AT35">
        <f t="shared" ref="AT35:AT69" si="54">AK35*$K35</f>
        <v>2.4954297773569833</v>
      </c>
      <c r="AU35">
        <f t="shared" ref="AU35:AU69" si="55">AL35*$K35</f>
        <v>-59.909046020149034</v>
      </c>
      <c r="AW35">
        <v>32</v>
      </c>
      <c r="AX35">
        <f>IF(Z35&gt;0, (R35*SUMPRODUCT(K35:$K$98, X35:$X$98)-K35*$AZ$3)/Z35, 0)</f>
        <v>1020.9719658276885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41"/>
        <v>50000</v>
      </c>
      <c r="S36">
        <f t="shared" si="42"/>
        <v>1015.104479587217</v>
      </c>
      <c r="U36">
        <f t="shared" ref="U36:U69" si="57">M36</f>
        <v>5.0548205999999998E-2</v>
      </c>
      <c r="V36">
        <f t="shared" ref="V36:V69" si="58">$C$10</f>
        <v>0.01</v>
      </c>
      <c r="W36">
        <f t="shared" si="34"/>
        <v>0.48103121406078825</v>
      </c>
      <c r="X36">
        <f t="shared" si="35"/>
        <v>2.4315264900774819E-2</v>
      </c>
      <c r="Y36">
        <f t="shared" si="36"/>
        <v>4.8103121406078827E-3</v>
      </c>
      <c r="Z36">
        <f t="shared" si="37"/>
        <v>0.45190563701940556</v>
      </c>
      <c r="AB36">
        <f t="shared" si="38"/>
        <v>491.11938424412261</v>
      </c>
      <c r="AC36">
        <f t="shared" si="30"/>
        <v>458.73143648911349</v>
      </c>
      <c r="AE36">
        <f t="shared" si="43"/>
        <v>0</v>
      </c>
      <c r="AF36">
        <f t="shared" si="44"/>
        <v>0</v>
      </c>
      <c r="AG36">
        <f t="shared" si="45"/>
        <v>-5.6488204627425693</v>
      </c>
      <c r="AH36">
        <f t="shared" si="46"/>
        <v>-1215.7632450387409</v>
      </c>
      <c r="AI36">
        <f t="shared" si="39"/>
        <v>-1221.4120655014835</v>
      </c>
      <c r="AJ36">
        <f t="shared" si="47"/>
        <v>32.387947755009122</v>
      </c>
      <c r="AK36">
        <f t="shared" ref="AK36:AK69" si="59">G36*SUM(AB36:AB36, AE36:AF36)</f>
        <v>34.378356897088587</v>
      </c>
      <c r="AL36">
        <f t="shared" si="40"/>
        <v>-1154.6457608493859</v>
      </c>
      <c r="AN36">
        <f t="shared" si="48"/>
        <v>0</v>
      </c>
      <c r="AO36">
        <f t="shared" si="49"/>
        <v>0</v>
      </c>
      <c r="AP36">
        <f t="shared" si="50"/>
        <v>-0.34328700637235576</v>
      </c>
      <c r="AQ36">
        <f t="shared" si="51"/>
        <v>-73.883694410117442</v>
      </c>
      <c r="AR36">
        <f t="shared" si="52"/>
        <v>-74.226981416489807</v>
      </c>
      <c r="AS36">
        <f t="shared" si="53"/>
        <v>1.968262525016284</v>
      </c>
      <c r="AT36">
        <f t="shared" si="54"/>
        <v>2.0892225732860581</v>
      </c>
      <c r="AU36">
        <f t="shared" si="55"/>
        <v>-70.169496318187456</v>
      </c>
      <c r="AW36">
        <v>33</v>
      </c>
      <c r="AX36">
        <f>IF(Z36&gt;0, (R36*SUMPRODUCT(K36:$K$98, X36:$X$98)-K36*$AZ$3)/Z36, 0)</f>
        <v>1015.104479587217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41"/>
        <v>50000</v>
      </c>
      <c r="S37">
        <f t="shared" si="42"/>
        <v>988.4144928408067</v>
      </c>
      <c r="U37">
        <f t="shared" si="57"/>
        <v>6.4784177999999998E-2</v>
      </c>
      <c r="V37">
        <f t="shared" si="58"/>
        <v>0.01</v>
      </c>
      <c r="W37">
        <f t="shared" si="34"/>
        <v>0.45190563701940556</v>
      </c>
      <c r="X37">
        <f t="shared" si="35"/>
        <v>2.9276335227868558E-2</v>
      </c>
      <c r="Y37">
        <f t="shared" si="36"/>
        <v>4.5190563701940556E-3</v>
      </c>
      <c r="Z37">
        <f t="shared" si="37"/>
        <v>0.41811024542134295</v>
      </c>
      <c r="AB37">
        <f t="shared" si="38"/>
        <v>458.73143648911349</v>
      </c>
      <c r="AC37">
        <f t="shared" si="30"/>
        <v>413.26622617968189</v>
      </c>
      <c r="AE37">
        <f t="shared" si="43"/>
        <v>0</v>
      </c>
      <c r="AF37">
        <f t="shared" si="44"/>
        <v>0</v>
      </c>
      <c r="AG37">
        <f t="shared" si="45"/>
        <v>-5.2263780677667873</v>
      </c>
      <c r="AH37">
        <f t="shared" si="46"/>
        <v>-1463.8167613934279</v>
      </c>
      <c r="AI37">
        <f t="shared" si="39"/>
        <v>-1469.0431394611946</v>
      </c>
      <c r="AJ37">
        <f t="shared" si="47"/>
        <v>45.465210309431598</v>
      </c>
      <c r="AK37">
        <f t="shared" si="59"/>
        <v>32.111200554237946</v>
      </c>
      <c r="AL37">
        <f t="shared" si="40"/>
        <v>-1391.4667285975252</v>
      </c>
      <c r="AN37">
        <f t="shared" si="48"/>
        <v>0</v>
      </c>
      <c r="AO37">
        <f t="shared" si="49"/>
        <v>0</v>
      </c>
      <c r="AP37">
        <f t="shared" si="50"/>
        <v>-0.28358443730599858</v>
      </c>
      <c r="AQ37">
        <f t="shared" si="51"/>
        <v>-79.42702330683511</v>
      </c>
      <c r="AR37">
        <f t="shared" si="52"/>
        <v>-79.7106077441411</v>
      </c>
      <c r="AS37">
        <f t="shared" si="53"/>
        <v>2.4669524315733775</v>
      </c>
      <c r="AT37">
        <f t="shared" si="54"/>
        <v>1.7423608897633196</v>
      </c>
      <c r="AU37">
        <f t="shared" si="55"/>
        <v>-75.501294422804406</v>
      </c>
      <c r="AW37">
        <v>34</v>
      </c>
      <c r="AX37">
        <f>IF(Z37&gt;0, (R37*SUMPRODUCT(K37:$K$98, X37:$X$98)-K37*$AZ$3)/Z37, 0)</f>
        <v>988.4144928408067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41"/>
        <v>50000</v>
      </c>
      <c r="S38">
        <f t="shared" si="42"/>
        <v>944.59227517312524</v>
      </c>
      <c r="U38">
        <f t="shared" si="57"/>
        <v>8.0470763000000001E-2</v>
      </c>
      <c r="V38">
        <f t="shared" si="58"/>
        <v>0.01</v>
      </c>
      <c r="W38">
        <f t="shared" si="34"/>
        <v>0.41811024542134295</v>
      </c>
      <c r="X38">
        <f t="shared" si="35"/>
        <v>3.3645650467172723E-2</v>
      </c>
      <c r="Y38">
        <f t="shared" si="36"/>
        <v>4.1811024542134298E-3</v>
      </c>
      <c r="Z38">
        <f t="shared" si="37"/>
        <v>0.3802834924999568</v>
      </c>
      <c r="AB38">
        <f t="shared" si="38"/>
        <v>413.26622617968189</v>
      </c>
      <c r="AC38">
        <f t="shared" si="30"/>
        <v>359.2128493913163</v>
      </c>
      <c r="AE38">
        <f t="shared" si="43"/>
        <v>0</v>
      </c>
      <c r="AF38">
        <f t="shared" si="44"/>
        <v>0</v>
      </c>
      <c r="AG38">
        <f t="shared" si="45"/>
        <v>-4.7535436562494597</v>
      </c>
      <c r="AH38">
        <f t="shared" si="46"/>
        <v>-1682.2825233586361</v>
      </c>
      <c r="AI38">
        <f t="shared" si="39"/>
        <v>-1687.0360670148855</v>
      </c>
      <c r="AJ38">
        <f t="shared" si="47"/>
        <v>54.053376788365597</v>
      </c>
      <c r="AK38">
        <f t="shared" si="59"/>
        <v>28.928635832577736</v>
      </c>
      <c r="AL38">
        <f t="shared" si="40"/>
        <v>-1604.0540543939421</v>
      </c>
      <c r="AN38">
        <f t="shared" si="48"/>
        <v>0</v>
      </c>
      <c r="AO38">
        <f t="shared" si="49"/>
        <v>0</v>
      </c>
      <c r="AP38">
        <f t="shared" si="50"/>
        <v>-0.23029315793571356</v>
      </c>
      <c r="AQ38">
        <f t="shared" si="51"/>
        <v>-81.500914446212022</v>
      </c>
      <c r="AR38">
        <f t="shared" si="52"/>
        <v>-81.731207604147741</v>
      </c>
      <c r="AS38">
        <f t="shared" si="53"/>
        <v>2.6187038003356147</v>
      </c>
      <c r="AT38">
        <f t="shared" si="54"/>
        <v>1.4014948388867707</v>
      </c>
      <c r="AU38">
        <f t="shared" si="55"/>
        <v>-77.711008964925355</v>
      </c>
      <c r="AW38">
        <v>35</v>
      </c>
      <c r="AX38">
        <f>IF(Z38&gt;0, (R38*SUMPRODUCT(K38:$K$98, X38:$X$98)-K38*$AZ$3)/Z38, 0)</f>
        <v>944.59227517312524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41"/>
        <v>50000</v>
      </c>
      <c r="S39">
        <f t="shared" si="42"/>
        <v>885.30204971481487</v>
      </c>
      <c r="U39">
        <f t="shared" si="57"/>
        <v>9.7818447000000003E-2</v>
      </c>
      <c r="V39">
        <f t="shared" si="58"/>
        <v>0.01</v>
      </c>
      <c r="W39">
        <f t="shared" si="34"/>
        <v>0.3802834924999568</v>
      </c>
      <c r="X39">
        <f t="shared" si="35"/>
        <v>3.7198740656081926E-2</v>
      </c>
      <c r="Y39">
        <f t="shared" si="36"/>
        <v>3.802834924999568E-3</v>
      </c>
      <c r="Z39">
        <f t="shared" si="37"/>
        <v>0.33928191691887533</v>
      </c>
      <c r="AB39">
        <f t="shared" si="38"/>
        <v>359.2128493913163</v>
      </c>
      <c r="AC39">
        <f t="shared" si="30"/>
        <v>300.36697647945186</v>
      </c>
      <c r="AE39">
        <f t="shared" si="43"/>
        <v>0</v>
      </c>
      <c r="AF39">
        <f t="shared" si="44"/>
        <v>0</v>
      </c>
      <c r="AG39">
        <f t="shared" si="45"/>
        <v>-4.2410239614859417</v>
      </c>
      <c r="AH39">
        <f t="shared" si="46"/>
        <v>-1859.9370328040964</v>
      </c>
      <c r="AI39">
        <f t="shared" si="39"/>
        <v>-1864.1780567655824</v>
      </c>
      <c r="AJ39">
        <f t="shared" si="47"/>
        <v>58.845872911864433</v>
      </c>
      <c r="AK39">
        <f t="shared" si="59"/>
        <v>25.144899457392142</v>
      </c>
      <c r="AL39">
        <f t="shared" si="40"/>
        <v>-1780.1872843963258</v>
      </c>
      <c r="AN39">
        <f t="shared" si="48"/>
        <v>0</v>
      </c>
      <c r="AO39">
        <f t="shared" si="49"/>
        <v>0</v>
      </c>
      <c r="AP39">
        <f t="shared" si="50"/>
        <v>-0.18344938151103501</v>
      </c>
      <c r="AQ39">
        <f t="shared" si="51"/>
        <v>-80.45328237141868</v>
      </c>
      <c r="AR39">
        <f t="shared" si="52"/>
        <v>-80.63673175292972</v>
      </c>
      <c r="AS39">
        <f t="shared" si="53"/>
        <v>2.545432208870646</v>
      </c>
      <c r="AT39">
        <f t="shared" si="54"/>
        <v>1.0876656900564978</v>
      </c>
      <c r="AU39">
        <f t="shared" si="55"/>
        <v>-77.003633854002572</v>
      </c>
      <c r="AW39">
        <v>36</v>
      </c>
      <c r="AX39">
        <f>IF(Z39&gt;0, (R39*SUMPRODUCT(K39:$K$98, X39:$X$98)-K39*$AZ$3)/Z39, 0)</f>
        <v>885.30204971481487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41"/>
        <v>50000</v>
      </c>
      <c r="S40">
        <f t="shared" si="42"/>
        <v>808.95068934295091</v>
      </c>
      <c r="U40">
        <f t="shared" si="57"/>
        <v>0.115047869</v>
      </c>
      <c r="V40">
        <f t="shared" si="58"/>
        <v>0.01</v>
      </c>
      <c r="W40">
        <f t="shared" si="34"/>
        <v>0.33928191691887533</v>
      </c>
      <c r="X40">
        <f t="shared" si="35"/>
        <v>3.9033661531751654E-2</v>
      </c>
      <c r="Y40">
        <f t="shared" si="36"/>
        <v>3.3928191691887533E-3</v>
      </c>
      <c r="Z40">
        <f t="shared" si="37"/>
        <v>0.29685543621793492</v>
      </c>
      <c r="AB40">
        <f t="shared" si="38"/>
        <v>300.36697647945186</v>
      </c>
      <c r="AC40">
        <f t="shared" si="30"/>
        <v>240.14140976370086</v>
      </c>
      <c r="AE40">
        <f t="shared" si="43"/>
        <v>0</v>
      </c>
      <c r="AF40">
        <f t="shared" si="44"/>
        <v>0</v>
      </c>
      <c r="AG40">
        <f t="shared" si="45"/>
        <v>-3.7106929527241865</v>
      </c>
      <c r="AH40">
        <f t="shared" si="46"/>
        <v>-1951.6830765875827</v>
      </c>
      <c r="AI40">
        <f t="shared" si="39"/>
        <v>-1955.3937695403069</v>
      </c>
      <c r="AJ40">
        <f t="shared" si="47"/>
        <v>60.225566715751</v>
      </c>
      <c r="AK40">
        <f t="shared" si="59"/>
        <v>21.025688353561634</v>
      </c>
      <c r="AL40">
        <f t="shared" si="40"/>
        <v>-1874.1425144709942</v>
      </c>
      <c r="AN40">
        <f t="shared" si="48"/>
        <v>0</v>
      </c>
      <c r="AO40">
        <f t="shared" si="49"/>
        <v>0</v>
      </c>
      <c r="AP40">
        <f t="shared" si="50"/>
        <v>-0.14331198864617148</v>
      </c>
      <c r="AQ40">
        <f t="shared" si="51"/>
        <v>-75.376644329330631</v>
      </c>
      <c r="AR40">
        <f t="shared" si="52"/>
        <v>-75.519956317976806</v>
      </c>
      <c r="AS40">
        <f t="shared" si="53"/>
        <v>2.3259929731023723</v>
      </c>
      <c r="AT40">
        <f t="shared" si="54"/>
        <v>0.81204056735317187</v>
      </c>
      <c r="AU40">
        <f t="shared" si="55"/>
        <v>-72.381922777521254</v>
      </c>
      <c r="AW40">
        <v>37</v>
      </c>
      <c r="AX40">
        <f>IF(Z40&gt;0, (R40*SUMPRODUCT(K40:$K$98, X40:$X$98)-K40*$AZ$3)/Z40, 0)</f>
        <v>808.95068934295091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41"/>
        <v>50000</v>
      </c>
      <c r="S41">
        <f t="shared" si="42"/>
        <v>719.18803303477102</v>
      </c>
      <c r="U41">
        <f t="shared" si="57"/>
        <v>0.13365521</v>
      </c>
      <c r="V41">
        <f t="shared" si="58"/>
        <v>0.01</v>
      </c>
      <c r="W41">
        <f t="shared" si="34"/>
        <v>0.29685543621793492</v>
      </c>
      <c r="X41">
        <f t="shared" si="35"/>
        <v>3.9676275667349693E-2</v>
      </c>
      <c r="Y41">
        <f t="shared" si="36"/>
        <v>2.9685543621793494E-3</v>
      </c>
      <c r="Z41">
        <f t="shared" si="37"/>
        <v>0.25421060618840585</v>
      </c>
      <c r="AB41">
        <f t="shared" si="38"/>
        <v>240.14140976370086</v>
      </c>
      <c r="AC41">
        <f t="shared" si="30"/>
        <v>182.82522584121639</v>
      </c>
      <c r="AE41">
        <f t="shared" si="43"/>
        <v>0</v>
      </c>
      <c r="AF41">
        <f t="shared" si="44"/>
        <v>0</v>
      </c>
      <c r="AG41">
        <f t="shared" si="45"/>
        <v>-3.1776325773550731</v>
      </c>
      <c r="AH41">
        <f t="shared" si="46"/>
        <v>-1983.8137833674846</v>
      </c>
      <c r="AI41">
        <f t="shared" si="39"/>
        <v>-1986.9914159448397</v>
      </c>
      <c r="AJ41">
        <f t="shared" si="47"/>
        <v>57.31618392248447</v>
      </c>
      <c r="AK41">
        <f t="shared" si="59"/>
        <v>16.80989868345906</v>
      </c>
      <c r="AL41">
        <f t="shared" si="40"/>
        <v>-1912.8653333388961</v>
      </c>
      <c r="AN41">
        <f t="shared" si="48"/>
        <v>0</v>
      </c>
      <c r="AO41">
        <f t="shared" si="49"/>
        <v>0</v>
      </c>
      <c r="AP41">
        <f t="shared" si="50"/>
        <v>-0.10957542394793578</v>
      </c>
      <c r="AQ41">
        <f t="shared" si="51"/>
        <v>-68.408549778648791</v>
      </c>
      <c r="AR41">
        <f t="shared" si="52"/>
        <v>-68.518125202596721</v>
      </c>
      <c r="AS41">
        <f t="shared" si="53"/>
        <v>1.9764541681567456</v>
      </c>
      <c r="AT41">
        <f t="shared" si="54"/>
        <v>0.57966166003214781</v>
      </c>
      <c r="AU41">
        <f t="shared" si="55"/>
        <v>-65.962009374407828</v>
      </c>
      <c r="AW41">
        <v>38</v>
      </c>
      <c r="AX41">
        <f>IF(Z41&gt;0, (R41*SUMPRODUCT(K41:$K$98, X41:$X$98)-K41*$AZ$3)/Z41, 0)</f>
        <v>719.18803303477102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41"/>
        <v>50000</v>
      </c>
      <c r="S42">
        <f t="shared" si="42"/>
        <v>613.63542538411093</v>
      </c>
      <c r="U42">
        <f t="shared" si="57"/>
        <v>0.153152232</v>
      </c>
      <c r="V42">
        <f t="shared" si="58"/>
        <v>0.01</v>
      </c>
      <c r="W42">
        <f t="shared" si="34"/>
        <v>0.25421060618840585</v>
      </c>
      <c r="X42">
        <f t="shared" si="35"/>
        <v>3.8932921735827367E-2</v>
      </c>
      <c r="Y42">
        <f t="shared" si="36"/>
        <v>2.5421060618840588E-3</v>
      </c>
      <c r="Z42">
        <f t="shared" si="37"/>
        <v>0.21273557839069443</v>
      </c>
      <c r="AB42">
        <f t="shared" si="38"/>
        <v>182.82522584121639</v>
      </c>
      <c r="AC42">
        <f t="shared" si="30"/>
        <v>130.54208714010866</v>
      </c>
      <c r="AE42">
        <f t="shared" si="43"/>
        <v>0</v>
      </c>
      <c r="AF42">
        <f t="shared" si="44"/>
        <v>0</v>
      </c>
      <c r="AG42">
        <f t="shared" si="45"/>
        <v>-2.6591947298836804</v>
      </c>
      <c r="AH42">
        <f t="shared" si="46"/>
        <v>-1946.6460867913684</v>
      </c>
      <c r="AI42">
        <f t="shared" si="39"/>
        <v>-1949.305281521252</v>
      </c>
      <c r="AJ42">
        <f t="shared" si="47"/>
        <v>52.283138701107731</v>
      </c>
      <c r="AK42">
        <f t="shared" si="59"/>
        <v>12.797765808885149</v>
      </c>
      <c r="AL42">
        <f t="shared" si="40"/>
        <v>-1884.2243770112593</v>
      </c>
      <c r="AN42">
        <f t="shared" si="48"/>
        <v>0</v>
      </c>
      <c r="AO42">
        <f t="shared" si="49"/>
        <v>0</v>
      </c>
      <c r="AP42">
        <f t="shared" si="50"/>
        <v>-8.1873168712931974E-2</v>
      </c>
      <c r="AQ42">
        <f t="shared" si="51"/>
        <v>-59.934716964187913</v>
      </c>
      <c r="AR42">
        <f t="shared" si="52"/>
        <v>-60.016590132900845</v>
      </c>
      <c r="AS42">
        <f t="shared" si="53"/>
        <v>1.6097302644340978</v>
      </c>
      <c r="AT42">
        <f t="shared" si="54"/>
        <v>0.39402666809033543</v>
      </c>
      <c r="AU42">
        <f t="shared" si="55"/>
        <v>-58.012833200376413</v>
      </c>
      <c r="AW42">
        <v>39</v>
      </c>
      <c r="AX42">
        <f>IF(Z42&gt;0, (R42*SUMPRODUCT(K42:$K$98, X42:$X$98)-K42*$AZ$3)/Z42, 0)</f>
        <v>613.63542538411093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41"/>
        <v>50000</v>
      </c>
      <c r="S43">
        <f t="shared" si="42"/>
        <v>489.26087028698618</v>
      </c>
      <c r="U43">
        <f t="shared" si="57"/>
        <v>0.17329698399999999</v>
      </c>
      <c r="V43">
        <f t="shared" si="58"/>
        <v>0.01</v>
      </c>
      <c r="W43">
        <f t="shared" si="34"/>
        <v>0.21273557839069443</v>
      </c>
      <c r="X43">
        <f t="shared" si="35"/>
        <v>3.6866434124602915E-2</v>
      </c>
      <c r="Y43">
        <f t="shared" si="36"/>
        <v>2.1273557839069442E-3</v>
      </c>
      <c r="Z43">
        <f t="shared" si="37"/>
        <v>0.17374178848218458</v>
      </c>
      <c r="AB43">
        <f t="shared" si="38"/>
        <v>130.54208714010866</v>
      </c>
      <c r="AC43">
        <f t="shared" si="30"/>
        <v>85.005058638011093</v>
      </c>
      <c r="AE43">
        <f t="shared" si="43"/>
        <v>0</v>
      </c>
      <c r="AF43">
        <f t="shared" si="44"/>
        <v>0</v>
      </c>
      <c r="AG43">
        <f t="shared" si="45"/>
        <v>-2.171772356027307</v>
      </c>
      <c r="AH43">
        <f t="shared" si="46"/>
        <v>-1843.3217062301458</v>
      </c>
      <c r="AI43">
        <f t="shared" si="39"/>
        <v>-1845.4934785861731</v>
      </c>
      <c r="AJ43">
        <f t="shared" si="47"/>
        <v>45.53702850209757</v>
      </c>
      <c r="AK43">
        <f t="shared" si="59"/>
        <v>9.137946099807607</v>
      </c>
      <c r="AL43">
        <f t="shared" si="40"/>
        <v>-1790.8185039842679</v>
      </c>
      <c r="AN43">
        <f t="shared" si="48"/>
        <v>0</v>
      </c>
      <c r="AO43">
        <f t="shared" si="49"/>
        <v>0</v>
      </c>
      <c r="AP43">
        <f t="shared" si="50"/>
        <v>-5.9701842694043189E-2</v>
      </c>
      <c r="AQ43">
        <f t="shared" si="51"/>
        <v>-50.672761458836682</v>
      </c>
      <c r="AR43">
        <f t="shared" si="52"/>
        <v>-50.732463301530721</v>
      </c>
      <c r="AS43">
        <f t="shared" si="53"/>
        <v>1.2518091524838468</v>
      </c>
      <c r="AT43">
        <f t="shared" si="54"/>
        <v>0.2512013835535255</v>
      </c>
      <c r="AU43">
        <f t="shared" si="55"/>
        <v>-49.229452765493349</v>
      </c>
      <c r="AW43">
        <v>40</v>
      </c>
      <c r="AX43">
        <f>IF(Z43&gt;0, (R43*SUMPRODUCT(K43:$K$98, X43:$X$98)-K43*$AZ$3)/Z43, 0)</f>
        <v>489.26087028698618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41"/>
        <v>50000</v>
      </c>
      <c r="S44">
        <f t="shared" si="42"/>
        <v>341.59088738427545</v>
      </c>
      <c r="U44">
        <f t="shared" si="57"/>
        <v>0.19491187900000001</v>
      </c>
      <c r="V44">
        <f t="shared" si="58"/>
        <v>0.01</v>
      </c>
      <c r="W44">
        <f t="shared" si="34"/>
        <v>0.17374178848218458</v>
      </c>
      <c r="X44">
        <f t="shared" si="35"/>
        <v>3.3864338453883154E-2</v>
      </c>
      <c r="Y44">
        <f t="shared" si="36"/>
        <v>1.7374178848218458E-3</v>
      </c>
      <c r="Z44">
        <f t="shared" si="37"/>
        <v>0.13814003214347959</v>
      </c>
      <c r="AB44">
        <f t="shared" si="38"/>
        <v>85.005058638011093</v>
      </c>
      <c r="AC44">
        <f t="shared" si="30"/>
        <v>47.187376163183522</v>
      </c>
      <c r="AE44">
        <f t="shared" si="43"/>
        <v>0</v>
      </c>
      <c r="AF44">
        <f t="shared" si="44"/>
        <v>0</v>
      </c>
      <c r="AG44">
        <f t="shared" si="45"/>
        <v>-1.7267504017934949</v>
      </c>
      <c r="AH44">
        <f t="shared" si="46"/>
        <v>-1693.2169226941578</v>
      </c>
      <c r="AI44">
        <f t="shared" si="39"/>
        <v>-1694.9436730959512</v>
      </c>
      <c r="AJ44">
        <f t="shared" si="47"/>
        <v>37.817682474827571</v>
      </c>
      <c r="AK44">
        <f t="shared" si="59"/>
        <v>5.9503541046607769</v>
      </c>
      <c r="AL44">
        <f t="shared" si="40"/>
        <v>-1651.1756365164629</v>
      </c>
      <c r="AN44">
        <f t="shared" si="48"/>
        <v>0</v>
      </c>
      <c r="AO44">
        <f t="shared" si="49"/>
        <v>0</v>
      </c>
      <c r="AP44">
        <f t="shared" si="50"/>
        <v>-4.2382344578432485E-2</v>
      </c>
      <c r="AQ44">
        <f t="shared" si="51"/>
        <v>-41.559279783065648</v>
      </c>
      <c r="AR44">
        <f t="shared" si="52"/>
        <v>-41.601662127644076</v>
      </c>
      <c r="AS44">
        <f t="shared" si="53"/>
        <v>0.9282187212124775</v>
      </c>
      <c r="AT44">
        <f t="shared" si="54"/>
        <v>0.14604887757112159</v>
      </c>
      <c r="AU44">
        <f t="shared" si="55"/>
        <v>-40.527394528860476</v>
      </c>
      <c r="AW44">
        <v>41</v>
      </c>
      <c r="AX44">
        <f>IF(Z44&gt;0, (R44*SUMPRODUCT(K44:$K$98, X44:$X$98)-K44*$AZ$3)/Z44, 0)</f>
        <v>341.59088738427545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41"/>
        <v>50000</v>
      </c>
      <c r="S45">
        <f t="shared" si="42"/>
        <v>160.22292304766944</v>
      </c>
      <c r="U45">
        <f t="shared" si="57"/>
        <v>0.21714087100000001</v>
      </c>
      <c r="V45">
        <f t="shared" si="58"/>
        <v>0.01</v>
      </c>
      <c r="W45">
        <f t="shared" si="34"/>
        <v>0.13814003214347959</v>
      </c>
      <c r="X45">
        <f t="shared" si="35"/>
        <v>2.9995846899603155E-2</v>
      </c>
      <c r="Y45">
        <f t="shared" si="36"/>
        <v>1.381400321434796E-3</v>
      </c>
      <c r="Z45">
        <f t="shared" si="37"/>
        <v>0.10676278492244162</v>
      </c>
      <c r="AB45">
        <f t="shared" si="38"/>
        <v>47.187376163183522</v>
      </c>
      <c r="AC45">
        <f t="shared" si="30"/>
        <v>17.105845472983248</v>
      </c>
      <c r="AE45">
        <f t="shared" si="43"/>
        <v>0</v>
      </c>
      <c r="AF45">
        <f t="shared" si="44"/>
        <v>0</v>
      </c>
      <c r="AG45">
        <f t="shared" si="45"/>
        <v>-1.3345348115305202</v>
      </c>
      <c r="AH45">
        <f t="shared" si="46"/>
        <v>-1499.7923449801578</v>
      </c>
      <c r="AI45">
        <f t="shared" si="39"/>
        <v>-1501.1268797916885</v>
      </c>
      <c r="AJ45">
        <f t="shared" si="47"/>
        <v>30.081530690200275</v>
      </c>
      <c r="AK45">
        <f t="shared" si="59"/>
        <v>3.3031163314228467</v>
      </c>
      <c r="AL45">
        <f t="shared" si="40"/>
        <v>-1467.7422327700654</v>
      </c>
      <c r="AN45">
        <f t="shared" si="48"/>
        <v>0</v>
      </c>
      <c r="AO45">
        <f t="shared" si="49"/>
        <v>0</v>
      </c>
      <c r="AP45">
        <f t="shared" si="50"/>
        <v>-2.9246055282022492E-2</v>
      </c>
      <c r="AQ45">
        <f t="shared" si="51"/>
        <v>-32.867640059939134</v>
      </c>
      <c r="AR45">
        <f t="shared" si="52"/>
        <v>-32.896886115221157</v>
      </c>
      <c r="AS45">
        <f t="shared" si="53"/>
        <v>0.65923054380611312</v>
      </c>
      <c r="AT45">
        <f t="shared" si="54"/>
        <v>7.2387113469864428E-2</v>
      </c>
      <c r="AU45">
        <f t="shared" si="55"/>
        <v>-32.165268457945182</v>
      </c>
      <c r="AW45">
        <v>42</v>
      </c>
      <c r="AX45">
        <f>IF(Z45&gt;0, (R45*SUMPRODUCT(K45:$K$98, X45:$X$98)-K45*$AZ$3)/Z45, 0)</f>
        <v>160.22292304766944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41"/>
        <v>50000</v>
      </c>
      <c r="S46">
        <f t="shared" si="42"/>
        <v>-68.923439931404729</v>
      </c>
      <c r="U46">
        <f t="shared" si="57"/>
        <v>0.240684854</v>
      </c>
      <c r="V46">
        <f t="shared" si="58"/>
        <v>0.01</v>
      </c>
      <c r="W46">
        <f t="shared" si="34"/>
        <v>0.10676278492244162</v>
      </c>
      <c r="X46">
        <f t="shared" si="35"/>
        <v>2.5696185301691262E-2</v>
      </c>
      <c r="Y46">
        <f t="shared" si="36"/>
        <v>1.0676278492244163E-3</v>
      </c>
      <c r="Z46">
        <f t="shared" si="37"/>
        <v>7.9998971771525942E-2</v>
      </c>
      <c r="AB46">
        <f t="shared" si="38"/>
        <v>17.105845472983248</v>
      </c>
      <c r="AC46">
        <f t="shared" si="30"/>
        <v>-5.5138043254689109</v>
      </c>
      <c r="AE46">
        <f t="shared" si="43"/>
        <v>0</v>
      </c>
      <c r="AF46">
        <f t="shared" si="44"/>
        <v>0</v>
      </c>
      <c r="AG46">
        <f t="shared" si="45"/>
        <v>-0.99998714714407433</v>
      </c>
      <c r="AH46">
        <f t="shared" si="46"/>
        <v>-1284.8092650845631</v>
      </c>
      <c r="AI46">
        <f t="shared" si="39"/>
        <v>-1285.8092522317072</v>
      </c>
      <c r="AJ46">
        <f t="shared" si="47"/>
        <v>22.619649798452159</v>
      </c>
      <c r="AK46">
        <f t="shared" si="59"/>
        <v>1.1974091831088274</v>
      </c>
      <c r="AL46">
        <f t="shared" si="40"/>
        <v>-1261.9921932501461</v>
      </c>
      <c r="AN46">
        <f t="shared" si="48"/>
        <v>0</v>
      </c>
      <c r="AO46">
        <f t="shared" si="49"/>
        <v>0</v>
      </c>
      <c r="AP46">
        <f t="shared" si="50"/>
        <v>-1.9566528735332815E-2</v>
      </c>
      <c r="AQ46">
        <f t="shared" si="51"/>
        <v>-25.139580520105397</v>
      </c>
      <c r="AR46">
        <f t="shared" si="52"/>
        <v>-25.159147048840733</v>
      </c>
      <c r="AS46">
        <f t="shared" si="53"/>
        <v>0.44259371635784928</v>
      </c>
      <c r="AT46">
        <f t="shared" si="54"/>
        <v>2.3429442324496879E-2</v>
      </c>
      <c r="AU46">
        <f t="shared" si="55"/>
        <v>-24.693123890158382</v>
      </c>
      <c r="AW46">
        <v>43</v>
      </c>
      <c r="AX46">
        <f>IF(Z46&gt;0, (R46*SUMPRODUCT(K46:$K$98, X46:$X$98)-K46*$AZ$3)/Z46, 0)</f>
        <v>-68.923439931404729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41"/>
        <v>50000</v>
      </c>
      <c r="S47">
        <f t="shared" si="42"/>
        <v>-371.06458661878531</v>
      </c>
      <c r="U47">
        <f t="shared" si="57"/>
        <v>0.26560892699999999</v>
      </c>
      <c r="V47">
        <f t="shared" si="58"/>
        <v>0.01</v>
      </c>
      <c r="W47">
        <f t="shared" si="34"/>
        <v>7.9998971771525942E-2</v>
      </c>
      <c r="X47">
        <f t="shared" si="35"/>
        <v>2.1248441053338295E-2</v>
      </c>
      <c r="Y47">
        <f t="shared" si="36"/>
        <v>7.9998971771525948E-4</v>
      </c>
      <c r="Z47">
        <f t="shared" si="37"/>
        <v>5.7950541000472387E-2</v>
      </c>
      <c r="AB47">
        <f t="shared" si="38"/>
        <v>-5.5138043254689109</v>
      </c>
      <c r="AC47">
        <f t="shared" si="30"/>
        <v>-21.503393540675255</v>
      </c>
      <c r="AE47">
        <f t="shared" si="43"/>
        <v>0</v>
      </c>
      <c r="AF47">
        <f t="shared" si="44"/>
        <v>0</v>
      </c>
      <c r="AG47">
        <f t="shared" si="45"/>
        <v>-0.7243817625059048</v>
      </c>
      <c r="AH47">
        <f t="shared" si="46"/>
        <v>-1062.4220526669149</v>
      </c>
      <c r="AI47">
        <f t="shared" si="39"/>
        <v>-1063.1464344294207</v>
      </c>
      <c r="AJ47">
        <f t="shared" si="47"/>
        <v>15.989589215206344</v>
      </c>
      <c r="AK47">
        <f t="shared" si="59"/>
        <v>-0.38596630278282379</v>
      </c>
      <c r="AL47">
        <f t="shared" si="40"/>
        <v>-1047.5428115169973</v>
      </c>
      <c r="AN47">
        <f t="shared" si="48"/>
        <v>0</v>
      </c>
      <c r="AO47">
        <f t="shared" si="49"/>
        <v>0</v>
      </c>
      <c r="AP47">
        <f t="shared" si="50"/>
        <v>-1.2655195308458097E-2</v>
      </c>
      <c r="AQ47">
        <f t="shared" si="51"/>
        <v>-18.560873937522913</v>
      </c>
      <c r="AR47">
        <f t="shared" si="52"/>
        <v>-18.573529132831371</v>
      </c>
      <c r="AS47">
        <f t="shared" si="53"/>
        <v>0.27934355183162418</v>
      </c>
      <c r="AT47">
        <f t="shared" si="54"/>
        <v>-6.7429623397790789E-3</v>
      </c>
      <c r="AU47">
        <f t="shared" si="55"/>
        <v>-18.300928543339531</v>
      </c>
      <c r="AW47">
        <v>44</v>
      </c>
      <c r="AX47">
        <f>IF(Z47&gt;0, (R47*SUMPRODUCT(K47:$K$98, X47:$X$98)-K47*$AZ$3)/Z47, 0)</f>
        <v>-371.06458661878531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41"/>
        <v>50000</v>
      </c>
      <c r="S48">
        <f t="shared" si="42"/>
        <v>-787.36952103907493</v>
      </c>
      <c r="U48">
        <f t="shared" si="57"/>
        <v>0.29099302900000001</v>
      </c>
      <c r="V48">
        <f t="shared" si="58"/>
        <v>0.01</v>
      </c>
      <c r="W48">
        <f t="shared" si="34"/>
        <v>5.7950541000472387E-2</v>
      </c>
      <c r="X48">
        <f t="shared" si="35"/>
        <v>1.686320345791615E-2</v>
      </c>
      <c r="Y48">
        <f t="shared" si="36"/>
        <v>5.7950541000472387E-4</v>
      </c>
      <c r="Z48">
        <f t="shared" si="37"/>
        <v>4.0507832132551512E-2</v>
      </c>
      <c r="AB48">
        <f t="shared" si="38"/>
        <v>-21.503393540675255</v>
      </c>
      <c r="AC48">
        <f t="shared" si="30"/>
        <v>-31.894632384538333</v>
      </c>
      <c r="AE48">
        <f t="shared" si="43"/>
        <v>0</v>
      </c>
      <c r="AF48">
        <f t="shared" si="44"/>
        <v>0</v>
      </c>
      <c r="AG48">
        <f t="shared" si="45"/>
        <v>-0.50634790165689392</v>
      </c>
      <c r="AH48">
        <f t="shared" si="46"/>
        <v>-843.16017289580748</v>
      </c>
      <c r="AI48">
        <f t="shared" si="39"/>
        <v>-843.66652079746439</v>
      </c>
      <c r="AJ48">
        <f t="shared" si="47"/>
        <v>10.391238843863079</v>
      </c>
      <c r="AK48">
        <f t="shared" si="59"/>
        <v>-1.5052375478472679</v>
      </c>
      <c r="AL48">
        <f t="shared" si="40"/>
        <v>-834.78051950144857</v>
      </c>
      <c r="AN48">
        <f t="shared" si="48"/>
        <v>0</v>
      </c>
      <c r="AO48">
        <f t="shared" si="49"/>
        <v>0</v>
      </c>
      <c r="AP48">
        <f t="shared" si="50"/>
        <v>-7.8982765535524149E-3</v>
      </c>
      <c r="AQ48">
        <f t="shared" si="51"/>
        <v>-13.152048626410039</v>
      </c>
      <c r="AR48">
        <f t="shared" si="52"/>
        <v>-13.159946902963592</v>
      </c>
      <c r="AS48">
        <f t="shared" si="53"/>
        <v>0.16208791989516375</v>
      </c>
      <c r="AT48">
        <f t="shared" si="54"/>
        <v>-2.3479474078564978E-2</v>
      </c>
      <c r="AU48">
        <f t="shared" si="55"/>
        <v>-13.021338457146992</v>
      </c>
      <c r="AW48">
        <v>45</v>
      </c>
      <c r="AX48">
        <f>IF(Z48&gt;0, (R48*SUMPRODUCT(K48:$K$98, X48:$X$98)-K48*$AZ$3)/Z48, 0)</f>
        <v>-787.36952103907493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41"/>
        <v>50000</v>
      </c>
      <c r="S49">
        <f t="shared" si="42"/>
        <v>-1385.8819120099795</v>
      </c>
      <c r="U49">
        <f t="shared" si="57"/>
        <v>0.31752069599999999</v>
      </c>
      <c r="V49">
        <f t="shared" si="58"/>
        <v>0.01</v>
      </c>
      <c r="W49">
        <f t="shared" si="34"/>
        <v>4.0507832132551512E-2</v>
      </c>
      <c r="X49">
        <f t="shared" si="35"/>
        <v>1.286207505217892E-2</v>
      </c>
      <c r="Y49">
        <f t="shared" si="36"/>
        <v>4.0507832132551515E-4</v>
      </c>
      <c r="Z49">
        <f t="shared" si="37"/>
        <v>2.7240678759047076E-2</v>
      </c>
      <c r="AB49">
        <f t="shared" si="38"/>
        <v>-31.894632384538333</v>
      </c>
      <c r="AC49">
        <f t="shared" si="30"/>
        <v>-37.752363963037794</v>
      </c>
      <c r="AE49">
        <f t="shared" si="43"/>
        <v>0</v>
      </c>
      <c r="AF49">
        <f t="shared" si="44"/>
        <v>0</v>
      </c>
      <c r="AG49">
        <f t="shared" si="45"/>
        <v>-0.34050848448808846</v>
      </c>
      <c r="AH49">
        <f t="shared" si="46"/>
        <v>-643.10375260894602</v>
      </c>
      <c r="AI49">
        <f t="shared" si="39"/>
        <v>-643.44426109343408</v>
      </c>
      <c r="AJ49">
        <f t="shared" si="47"/>
        <v>5.857731578499461</v>
      </c>
      <c r="AK49">
        <f t="shared" si="59"/>
        <v>-2.2326242669176835</v>
      </c>
      <c r="AL49">
        <f t="shared" si="40"/>
        <v>-639.81915378185226</v>
      </c>
      <c r="AN49">
        <f t="shared" si="48"/>
        <v>0</v>
      </c>
      <c r="AO49">
        <f t="shared" si="49"/>
        <v>0</v>
      </c>
      <c r="AP49">
        <f t="shared" si="50"/>
        <v>-4.742345999582542E-3</v>
      </c>
      <c r="AQ49">
        <f t="shared" si="51"/>
        <v>-8.9566652445873007</v>
      </c>
      <c r="AR49">
        <f t="shared" si="52"/>
        <v>-8.961407590586882</v>
      </c>
      <c r="AS49">
        <f t="shared" si="53"/>
        <v>8.1582078519094922E-2</v>
      </c>
      <c r="AT49">
        <f t="shared" si="54"/>
        <v>-3.1094311135023603E-2</v>
      </c>
      <c r="AU49">
        <f t="shared" si="55"/>
        <v>-8.9109198232028106</v>
      </c>
      <c r="AW49">
        <v>46</v>
      </c>
      <c r="AX49">
        <f>IF(Z49&gt;0, (R49*SUMPRODUCT(K49:$K$98, X49:$X$98)-K49*$AZ$3)/Z49, 0)</f>
        <v>-1385.8819120099795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41"/>
        <v>50000</v>
      </c>
      <c r="S50">
        <f t="shared" si="42"/>
        <v>-2285.0091735366391</v>
      </c>
      <c r="U50">
        <f t="shared" si="57"/>
        <v>0.344227385</v>
      </c>
      <c r="V50">
        <f t="shared" si="58"/>
        <v>0.01</v>
      </c>
      <c r="W50">
        <f t="shared" si="34"/>
        <v>2.7240678759047076E-2</v>
      </c>
      <c r="X50">
        <f t="shared" si="35"/>
        <v>9.3769876148518203E-3</v>
      </c>
      <c r="Y50">
        <f t="shared" si="36"/>
        <v>2.7240678759047075E-4</v>
      </c>
      <c r="Z50">
        <f t="shared" si="37"/>
        <v>1.7591284356604783E-2</v>
      </c>
      <c r="AB50">
        <f t="shared" si="38"/>
        <v>-37.752363963037794</v>
      </c>
      <c r="AC50">
        <f t="shared" si="30"/>
        <v>-40.196246129133499</v>
      </c>
      <c r="AE50">
        <f t="shared" si="43"/>
        <v>0</v>
      </c>
      <c r="AF50">
        <f t="shared" si="44"/>
        <v>0</v>
      </c>
      <c r="AG50">
        <f t="shared" si="45"/>
        <v>-0.21989105445755977</v>
      </c>
      <c r="AH50">
        <f t="shared" si="46"/>
        <v>-468.84938074259099</v>
      </c>
      <c r="AI50">
        <f t="shared" si="39"/>
        <v>-469.06927179704854</v>
      </c>
      <c r="AJ50">
        <f t="shared" si="47"/>
        <v>2.4438821660957046</v>
      </c>
      <c r="AK50">
        <f t="shared" si="59"/>
        <v>-2.6426654774126459</v>
      </c>
      <c r="AL50">
        <f t="shared" si="40"/>
        <v>-469.2680551083655</v>
      </c>
      <c r="AN50">
        <f t="shared" si="48"/>
        <v>0</v>
      </c>
      <c r="AO50">
        <f t="shared" si="49"/>
        <v>0</v>
      </c>
      <c r="AP50">
        <f t="shared" si="50"/>
        <v>-2.7343546226653625E-3</v>
      </c>
      <c r="AQ50">
        <f t="shared" si="51"/>
        <v>-5.8301620078625325</v>
      </c>
      <c r="AR50">
        <f t="shared" si="52"/>
        <v>-5.8328963624851982</v>
      </c>
      <c r="AS50">
        <f t="shared" si="53"/>
        <v>3.0389778768389952E-2</v>
      </c>
      <c r="AT50">
        <f t="shared" si="54"/>
        <v>-3.2861657706571644E-2</v>
      </c>
      <c r="AU50">
        <f t="shared" si="55"/>
        <v>-5.8353682414233798</v>
      </c>
      <c r="AW50">
        <v>47</v>
      </c>
      <c r="AX50">
        <f>IF(Z50&gt;0, (R50*SUMPRODUCT(K50:$K$98, X50:$X$98)-K50*$AZ$3)/Z50, 0)</f>
        <v>-2285.0091735366391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41"/>
        <v>50000</v>
      </c>
      <c r="S51">
        <f t="shared" si="42"/>
        <v>-3689.8470262223268</v>
      </c>
      <c r="U51">
        <f t="shared" si="57"/>
        <v>0.370496828</v>
      </c>
      <c r="V51">
        <f t="shared" si="58"/>
        <v>0.01</v>
      </c>
      <c r="W51">
        <f t="shared" si="34"/>
        <v>1.7591284356604783E-2</v>
      </c>
      <c r="X51">
        <f t="shared" si="35"/>
        <v>6.5175150545680929E-3</v>
      </c>
      <c r="Y51">
        <f t="shared" si="36"/>
        <v>1.7591284356604782E-4</v>
      </c>
      <c r="Z51">
        <f t="shared" si="37"/>
        <v>1.0897856458470643E-2</v>
      </c>
      <c r="AB51">
        <f t="shared" si="38"/>
        <v>-40.196246129133499</v>
      </c>
      <c r="AC51">
        <f t="shared" si="30"/>
        <v>-40.211423245485676</v>
      </c>
      <c r="AE51">
        <f t="shared" si="43"/>
        <v>0</v>
      </c>
      <c r="AF51">
        <f t="shared" si="44"/>
        <v>0</v>
      </c>
      <c r="AG51">
        <f t="shared" si="45"/>
        <v>-0.13622320573088303</v>
      </c>
      <c r="AH51">
        <f t="shared" si="46"/>
        <v>-325.87575272840462</v>
      </c>
      <c r="AI51">
        <f t="shared" si="39"/>
        <v>-326.01197593413548</v>
      </c>
      <c r="AJ51">
        <f t="shared" si="47"/>
        <v>1.5177116352177222E-2</v>
      </c>
      <c r="AK51">
        <f t="shared" si="59"/>
        <v>-2.813737229039345</v>
      </c>
      <c r="AL51">
        <f t="shared" si="40"/>
        <v>-328.81053604682268</v>
      </c>
      <c r="AN51">
        <f t="shared" si="48"/>
        <v>0</v>
      </c>
      <c r="AO51">
        <f t="shared" si="49"/>
        <v>0</v>
      </c>
      <c r="AP51">
        <f t="shared" si="50"/>
        <v>-1.512447644744692E-3</v>
      </c>
      <c r="AQ51">
        <f t="shared" si="51"/>
        <v>-3.6181061225880482</v>
      </c>
      <c r="AR51">
        <f t="shared" si="52"/>
        <v>-3.619618570232793</v>
      </c>
      <c r="AS51">
        <f t="shared" si="53"/>
        <v>1.6850722134828294E-4</v>
      </c>
      <c r="AT51">
        <f t="shared" si="54"/>
        <v>-3.1240126982463336E-2</v>
      </c>
      <c r="AU51">
        <f t="shared" si="55"/>
        <v>-3.6506901899939082</v>
      </c>
      <c r="AW51">
        <v>48</v>
      </c>
      <c r="AX51">
        <f>IF(Z51&gt;0, (R51*SUMPRODUCT(K51:$K$98, X51:$X$98)-K51*$AZ$3)/Z51, 0)</f>
        <v>-3689.8470262223268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41"/>
        <v>50000</v>
      </c>
      <c r="S52">
        <f t="shared" si="42"/>
        <v>-5982.7811902064141</v>
      </c>
      <c r="U52">
        <f t="shared" si="57"/>
        <v>0.397394472</v>
      </c>
      <c r="V52">
        <f t="shared" si="58"/>
        <v>0.01</v>
      </c>
      <c r="W52">
        <f t="shared" si="34"/>
        <v>1.0897856458470643E-2</v>
      </c>
      <c r="X52">
        <f t="shared" si="35"/>
        <v>4.330747913245731E-3</v>
      </c>
      <c r="Y52">
        <f t="shared" si="36"/>
        <v>1.0897856458470643E-4</v>
      </c>
      <c r="Z52">
        <f t="shared" si="37"/>
        <v>6.4581299806402053E-3</v>
      </c>
      <c r="AB52">
        <f t="shared" si="38"/>
        <v>-40.211423245485676</v>
      </c>
      <c r="AC52">
        <f t="shared" si="30"/>
        <v>-38.637578572082333</v>
      </c>
      <c r="AE52">
        <f t="shared" si="43"/>
        <v>0</v>
      </c>
      <c r="AF52">
        <f t="shared" si="44"/>
        <v>0</v>
      </c>
      <c r="AG52">
        <f t="shared" si="45"/>
        <v>-8.072662475800256E-2</v>
      </c>
      <c r="AH52">
        <f t="shared" si="46"/>
        <v>-216.53739566228654</v>
      </c>
      <c r="AI52">
        <f t="shared" si="39"/>
        <v>-216.61812228704454</v>
      </c>
      <c r="AJ52">
        <f t="shared" si="47"/>
        <v>-1.5738446734033431</v>
      </c>
      <c r="AK52">
        <f t="shared" si="59"/>
        <v>-2.8147996271839975</v>
      </c>
      <c r="AL52">
        <f t="shared" si="40"/>
        <v>-221.00676658763186</v>
      </c>
      <c r="AN52">
        <f t="shared" si="48"/>
        <v>0</v>
      </c>
      <c r="AO52">
        <f t="shared" si="49"/>
        <v>0</v>
      </c>
      <c r="AP52">
        <f t="shared" si="50"/>
        <v>-8.0025431704132551E-4</v>
      </c>
      <c r="AQ52">
        <f t="shared" si="51"/>
        <v>-2.1465654757534298</v>
      </c>
      <c r="AR52">
        <f t="shared" si="52"/>
        <v>-2.1473657300704714</v>
      </c>
      <c r="AS52">
        <f t="shared" si="53"/>
        <v>-1.560174227547729E-2</v>
      </c>
      <c r="AT52">
        <f t="shared" si="54"/>
        <v>-2.7903502221390819E-2</v>
      </c>
      <c r="AU52">
        <f t="shared" si="55"/>
        <v>-2.1908709745673391</v>
      </c>
      <c r="AW52">
        <v>49</v>
      </c>
      <c r="AX52">
        <f>IF(Z52&gt;0, (R52*SUMPRODUCT(K52:$K$98, X52:$X$98)-K52*$AZ$3)/Z52, 0)</f>
        <v>-5982.7811902064141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41"/>
        <v>50000</v>
      </c>
      <c r="S53">
        <f t="shared" si="42"/>
        <v>-9902.6766247332198</v>
      </c>
      <c r="U53">
        <f t="shared" si="57"/>
        <v>0.424762996</v>
      </c>
      <c r="V53">
        <f t="shared" si="58"/>
        <v>0.01</v>
      </c>
      <c r="W53">
        <f t="shared" si="34"/>
        <v>6.4581299806402053E-3</v>
      </c>
      <c r="X53">
        <f t="shared" si="35"/>
        <v>2.7431746391341555E-3</v>
      </c>
      <c r="Y53">
        <f t="shared" si="36"/>
        <v>6.4581299806402059E-5</v>
      </c>
      <c r="Z53">
        <f t="shared" si="37"/>
        <v>3.6503740416996477E-3</v>
      </c>
      <c r="AB53">
        <f t="shared" si="38"/>
        <v>-38.637578572082333</v>
      </c>
      <c r="AC53">
        <f t="shared" si="30"/>
        <v>-36.148473694272028</v>
      </c>
      <c r="AE53">
        <f t="shared" si="43"/>
        <v>0</v>
      </c>
      <c r="AF53">
        <f t="shared" si="44"/>
        <v>0</v>
      </c>
      <c r="AG53">
        <f t="shared" si="45"/>
        <v>-4.5629675521245597E-2</v>
      </c>
      <c r="AH53">
        <f t="shared" si="46"/>
        <v>-137.15873195670778</v>
      </c>
      <c r="AI53">
        <f t="shared" si="39"/>
        <v>-137.20436163222902</v>
      </c>
      <c r="AJ53">
        <f t="shared" si="47"/>
        <v>-2.4891048778103055</v>
      </c>
      <c r="AK53">
        <f t="shared" si="59"/>
        <v>-2.7046305000457638</v>
      </c>
      <c r="AL53">
        <f t="shared" si="40"/>
        <v>-142.39809701008511</v>
      </c>
      <c r="AN53">
        <f t="shared" si="48"/>
        <v>0</v>
      </c>
      <c r="AO53">
        <f t="shared" si="49"/>
        <v>0</v>
      </c>
      <c r="AP53">
        <f t="shared" si="50"/>
        <v>-4.038690648236651E-4</v>
      </c>
      <c r="AQ53">
        <f t="shared" si="51"/>
        <v>-1.213994361672883</v>
      </c>
      <c r="AR53">
        <f t="shared" si="52"/>
        <v>-1.2143982307377066</v>
      </c>
      <c r="AS53">
        <f t="shared" si="53"/>
        <v>-2.2031111283734795E-2</v>
      </c>
      <c r="AT53">
        <f t="shared" si="54"/>
        <v>-2.3938732376881613E-2</v>
      </c>
      <c r="AU53">
        <f t="shared" si="55"/>
        <v>-1.2603680743983232</v>
      </c>
      <c r="AW53">
        <v>50</v>
      </c>
      <c r="AX53">
        <f>IF(Z53&gt;0, (R53*SUMPRODUCT(K53:$K$98, X53:$X$98)-K53*$AZ$3)/Z53, 0)</f>
        <v>-9902.6766247332198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41"/>
        <v>50000</v>
      </c>
      <c r="S54">
        <f t="shared" si="42"/>
        <v>-16930.472898090633</v>
      </c>
      <c r="U54">
        <f t="shared" si="57"/>
        <v>0.45242554800000001</v>
      </c>
      <c r="V54">
        <f t="shared" si="58"/>
        <v>0.01</v>
      </c>
      <c r="W54">
        <f t="shared" si="34"/>
        <v>3.6503740416996477E-3</v>
      </c>
      <c r="X54">
        <f t="shared" si="35"/>
        <v>1.651522476220938E-3</v>
      </c>
      <c r="Y54">
        <f t="shared" si="36"/>
        <v>3.6503740416996478E-5</v>
      </c>
      <c r="Z54">
        <f t="shared" si="37"/>
        <v>1.9623478250617131E-3</v>
      </c>
      <c r="AB54">
        <f t="shared" si="38"/>
        <v>-36.148473694272028</v>
      </c>
      <c r="AC54">
        <f t="shared" si="30"/>
        <v>-33.223476668834429</v>
      </c>
      <c r="AE54">
        <f t="shared" si="43"/>
        <v>0</v>
      </c>
      <c r="AF54">
        <f t="shared" si="44"/>
        <v>0</v>
      </c>
      <c r="AG54">
        <f t="shared" si="45"/>
        <v>-2.4529347813271415E-2</v>
      </c>
      <c r="AH54">
        <f t="shared" si="46"/>
        <v>-82.576123811046898</v>
      </c>
      <c r="AI54">
        <f t="shared" si="39"/>
        <v>-82.600653158860169</v>
      </c>
      <c r="AJ54">
        <f t="shared" si="47"/>
        <v>-2.9249970254375981</v>
      </c>
      <c r="AK54">
        <f t="shared" si="59"/>
        <v>-2.530393158599042</v>
      </c>
      <c r="AL54">
        <f t="shared" si="40"/>
        <v>-88.056043342896814</v>
      </c>
      <c r="AN54">
        <f t="shared" si="48"/>
        <v>0</v>
      </c>
      <c r="AO54">
        <f t="shared" si="49"/>
        <v>0</v>
      </c>
      <c r="AP54">
        <f t="shared" si="50"/>
        <v>-1.9384793857351272E-4</v>
      </c>
      <c r="AQ54">
        <f t="shared" si="51"/>
        <v>-0.65257386776105075</v>
      </c>
      <c r="AR54">
        <f t="shared" si="52"/>
        <v>-0.65276771569962422</v>
      </c>
      <c r="AS54">
        <f t="shared" si="53"/>
        <v>-2.3115357490587719E-2</v>
      </c>
      <c r="AT54">
        <f t="shared" si="54"/>
        <v>-1.999692373841087E-2</v>
      </c>
      <c r="AU54">
        <f t="shared" si="55"/>
        <v>-0.6958799969286229</v>
      </c>
      <c r="AW54">
        <v>51</v>
      </c>
      <c r="AX54">
        <f>IF(Z54&gt;0, (R54*SUMPRODUCT(K54:$K$98, X54:$X$98)-K54*$AZ$3)/Z54, 0)</f>
        <v>-16930.472898090633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41"/>
        <v>50000</v>
      </c>
      <c r="S55">
        <f t="shared" si="42"/>
        <v>-30168.747479799124</v>
      </c>
      <c r="U55">
        <f t="shared" si="57"/>
        <v>0.48020744799999998</v>
      </c>
      <c r="V55">
        <f t="shared" si="58"/>
        <v>0.01</v>
      </c>
      <c r="W55">
        <f t="shared" si="34"/>
        <v>1.9623478250617131E-3</v>
      </c>
      <c r="X55">
        <f t="shared" si="35"/>
        <v>9.4233404116123563E-4</v>
      </c>
      <c r="Y55">
        <f t="shared" si="36"/>
        <v>1.9623478250617133E-5</v>
      </c>
      <c r="Z55">
        <f t="shared" si="37"/>
        <v>1.0003903056498603E-3</v>
      </c>
      <c r="AB55">
        <f t="shared" si="38"/>
        <v>-33.223476668834429</v>
      </c>
      <c r="AC55">
        <f t="shared" si="30"/>
        <v>-30.1805225123897</v>
      </c>
      <c r="AE55">
        <f t="shared" si="43"/>
        <v>0</v>
      </c>
      <c r="AF55">
        <f t="shared" si="44"/>
        <v>0</v>
      </c>
      <c r="AG55">
        <f t="shared" si="45"/>
        <v>-1.2504878820623254E-2</v>
      </c>
      <c r="AH55">
        <f t="shared" si="46"/>
        <v>-47.116702058061783</v>
      </c>
      <c r="AI55">
        <f t="shared" si="39"/>
        <v>-47.129206936882404</v>
      </c>
      <c r="AJ55">
        <f t="shared" si="47"/>
        <v>-3.0429541564447291</v>
      </c>
      <c r="AK55">
        <f t="shared" si="59"/>
        <v>-2.3256433668184102</v>
      </c>
      <c r="AL55">
        <f t="shared" si="40"/>
        <v>-52.497804460145545</v>
      </c>
      <c r="AN55">
        <f t="shared" si="48"/>
        <v>0</v>
      </c>
      <c r="AO55">
        <f t="shared" si="49"/>
        <v>0</v>
      </c>
      <c r="AP55">
        <f t="shared" si="50"/>
        <v>-8.8234138665473454E-5</v>
      </c>
      <c r="AQ55">
        <f t="shared" si="51"/>
        <v>-0.33245437100874031</v>
      </c>
      <c r="AR55">
        <f t="shared" si="52"/>
        <v>-0.33254260514740575</v>
      </c>
      <c r="AS55">
        <f t="shared" si="53"/>
        <v>-2.1471014860985366E-2</v>
      </c>
      <c r="AT55">
        <f t="shared" si="54"/>
        <v>-1.6409686351847971E-2</v>
      </c>
      <c r="AU55">
        <f t="shared" si="55"/>
        <v>-0.37042330636023912</v>
      </c>
      <c r="AW55">
        <v>52</v>
      </c>
      <c r="AX55">
        <f>IF(Z55&gt;0, (R55*SUMPRODUCT(K55:$K$98, X55:$X$98)-K55*$AZ$3)/Z55, 0)</f>
        <v>-30168.747479799124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41"/>
        <v>50000</v>
      </c>
      <c r="S56">
        <f t="shared" si="42"/>
        <v>-56453.339376053358</v>
      </c>
      <c r="U56">
        <f t="shared" si="57"/>
        <v>0.508136904</v>
      </c>
      <c r="V56">
        <f t="shared" si="58"/>
        <v>0.01</v>
      </c>
      <c r="W56">
        <f t="shared" si="34"/>
        <v>1.0003903056498603E-3</v>
      </c>
      <c r="X56">
        <f t="shared" si="35"/>
        <v>5.0833523270453376E-4</v>
      </c>
      <c r="Y56">
        <f t="shared" si="36"/>
        <v>1.0003903056498603E-5</v>
      </c>
      <c r="Z56">
        <f t="shared" si="37"/>
        <v>4.8205116988882799E-4</v>
      </c>
      <c r="AB56">
        <f t="shared" si="38"/>
        <v>-30.1805225123897</v>
      </c>
      <c r="AC56">
        <f t="shared" si="30"/>
        <v>-27.21339829035756</v>
      </c>
      <c r="AE56">
        <f t="shared" si="43"/>
        <v>0</v>
      </c>
      <c r="AF56">
        <f t="shared" si="44"/>
        <v>0</v>
      </c>
      <c r="AG56">
        <f t="shared" si="45"/>
        <v>-6.0256396236103502E-3</v>
      </c>
      <c r="AH56">
        <f t="shared" si="46"/>
        <v>-25.416761635226688</v>
      </c>
      <c r="AI56">
        <f t="shared" si="39"/>
        <v>-25.4227872748503</v>
      </c>
      <c r="AJ56">
        <f t="shared" si="47"/>
        <v>-2.9671242220321403</v>
      </c>
      <c r="AK56">
        <f t="shared" si="59"/>
        <v>-2.1126365758672794</v>
      </c>
      <c r="AL56">
        <f t="shared" si="40"/>
        <v>-30.502548072749718</v>
      </c>
      <c r="AN56">
        <f t="shared" si="48"/>
        <v>0</v>
      </c>
      <c r="AO56">
        <f t="shared" si="49"/>
        <v>0</v>
      </c>
      <c r="AP56">
        <f t="shared" si="50"/>
        <v>-3.7961406455569951E-5</v>
      </c>
      <c r="AQ56">
        <f t="shared" si="51"/>
        <v>-0.1601250787449299</v>
      </c>
      <c r="AR56">
        <f t="shared" si="52"/>
        <v>-0.16016304015138549</v>
      </c>
      <c r="AS56">
        <f t="shared" si="53"/>
        <v>-1.8692821946301733E-2</v>
      </c>
      <c r="AT56">
        <f t="shared" si="54"/>
        <v>-1.3309567242481246E-2</v>
      </c>
      <c r="AU56">
        <f t="shared" si="55"/>
        <v>-0.19216542934016845</v>
      </c>
      <c r="AW56">
        <v>53</v>
      </c>
      <c r="AX56">
        <f>IF(Z56&gt;0, (R56*SUMPRODUCT(K56:$K$98, X56:$X$98)-K56*$AZ$3)/Z56, 0)</f>
        <v>-56453.339376053358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41"/>
        <v>50000</v>
      </c>
      <c r="S57">
        <f t="shared" si="42"/>
        <v>-111681.95301697384</v>
      </c>
      <c r="U57">
        <f t="shared" si="57"/>
        <v>0.53626491099999996</v>
      </c>
      <c r="V57">
        <f t="shared" si="58"/>
        <v>0.01</v>
      </c>
      <c r="W57">
        <f t="shared" si="34"/>
        <v>4.8205116988882799E-4</v>
      </c>
      <c r="X57">
        <f t="shared" si="35"/>
        <v>2.5850712771787821E-4</v>
      </c>
      <c r="Y57">
        <f t="shared" si="36"/>
        <v>4.8205116988882798E-6</v>
      </c>
      <c r="Z57">
        <f t="shared" si="37"/>
        <v>2.187235304720615E-4</v>
      </c>
      <c r="AB57">
        <f t="shared" si="38"/>
        <v>-27.21339829035756</v>
      </c>
      <c r="AC57">
        <f t="shared" si="30"/>
        <v>-24.42747105388742</v>
      </c>
      <c r="AE57">
        <f t="shared" si="43"/>
        <v>0</v>
      </c>
      <c r="AF57">
        <f t="shared" si="44"/>
        <v>0</v>
      </c>
      <c r="AG57">
        <f t="shared" si="45"/>
        <v>-2.7340441309007687E-3</v>
      </c>
      <c r="AH57">
        <f t="shared" si="46"/>
        <v>-12.92535638589391</v>
      </c>
      <c r="AI57">
        <f t="shared" si="39"/>
        <v>-12.92809043002481</v>
      </c>
      <c r="AJ57">
        <f t="shared" si="47"/>
        <v>-2.7859272364701404</v>
      </c>
      <c r="AK57">
        <f t="shared" si="59"/>
        <v>-1.9049378803250294</v>
      </c>
      <c r="AL57">
        <f t="shared" si="40"/>
        <v>-17.618955546819979</v>
      </c>
      <c r="AN57">
        <f t="shared" si="48"/>
        <v>0</v>
      </c>
      <c r="AO57">
        <f t="shared" si="49"/>
        <v>0</v>
      </c>
      <c r="AP57">
        <f t="shared" si="50"/>
        <v>-1.5378948336324292E-5</v>
      </c>
      <c r="AQ57">
        <f t="shared" si="51"/>
        <v>-7.2704893765468001E-2</v>
      </c>
      <c r="AR57">
        <f t="shared" si="52"/>
        <v>-7.2720272713804324E-2</v>
      </c>
      <c r="AS57">
        <f t="shared" si="53"/>
        <v>-1.5670789858215361E-2</v>
      </c>
      <c r="AT57">
        <f t="shared" si="54"/>
        <v>-1.0715240809142967E-2</v>
      </c>
      <c r="AU57">
        <f t="shared" si="55"/>
        <v>-9.910630338116265E-2</v>
      </c>
      <c r="AW57">
        <v>54</v>
      </c>
      <c r="AX57">
        <f>IF(Z57&gt;0, (R57*SUMPRODUCT(K57:$K$98, X57:$X$98)-K57*$AZ$3)/Z57, 0)</f>
        <v>-111681.95301697384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41"/>
        <v>50000</v>
      </c>
      <c r="S58">
        <f t="shared" si="42"/>
        <v>-234952.33373643365</v>
      </c>
      <c r="U58">
        <f t="shared" si="57"/>
        <v>0.564431978</v>
      </c>
      <c r="V58">
        <f t="shared" si="58"/>
        <v>0.01</v>
      </c>
      <c r="W58">
        <f t="shared" si="34"/>
        <v>2.187235304720615E-4</v>
      </c>
      <c r="X58">
        <f t="shared" si="35"/>
        <v>1.2345455493948895E-4</v>
      </c>
      <c r="Y58">
        <f t="shared" si="36"/>
        <v>2.1872353047206151E-6</v>
      </c>
      <c r="Z58">
        <f t="shared" si="37"/>
        <v>9.308174022785194E-5</v>
      </c>
      <c r="AB58">
        <f t="shared" si="38"/>
        <v>-24.42747105388742</v>
      </c>
      <c r="AC58">
        <f t="shared" si="30"/>
        <v>-21.869772094782292</v>
      </c>
      <c r="AE58">
        <f t="shared" si="43"/>
        <v>0</v>
      </c>
      <c r="AF58">
        <f t="shared" si="44"/>
        <v>0</v>
      </c>
      <c r="AG58">
        <f t="shared" si="45"/>
        <v>-1.1635217528481493E-3</v>
      </c>
      <c r="AH58">
        <f t="shared" si="46"/>
        <v>-6.1727277469744477</v>
      </c>
      <c r="AI58">
        <f t="shared" si="39"/>
        <v>-6.1738912687272958</v>
      </c>
      <c r="AJ58">
        <f t="shared" si="47"/>
        <v>-2.557698959105128</v>
      </c>
      <c r="AK58">
        <f t="shared" si="59"/>
        <v>-1.7099229737721195</v>
      </c>
      <c r="AL58">
        <f t="shared" si="40"/>
        <v>-10.441513201604543</v>
      </c>
      <c r="AN58">
        <f t="shared" si="48"/>
        <v>0</v>
      </c>
      <c r="AO58">
        <f t="shared" si="49"/>
        <v>0</v>
      </c>
      <c r="AP58">
        <f t="shared" si="50"/>
        <v>-5.8435612713658209E-6</v>
      </c>
      <c r="AQ58">
        <f t="shared" si="51"/>
        <v>-3.1001322246540463E-2</v>
      </c>
      <c r="AR58">
        <f t="shared" si="52"/>
        <v>-3.1007165807811828E-2</v>
      </c>
      <c r="AS58">
        <f t="shared" si="53"/>
        <v>-1.2845544610277693E-2</v>
      </c>
      <c r="AT58">
        <f t="shared" si="54"/>
        <v>-8.5877549277391888E-3</v>
      </c>
      <c r="AU58">
        <f t="shared" si="55"/>
        <v>-5.2440465345828711E-2</v>
      </c>
      <c r="AW58">
        <v>55</v>
      </c>
      <c r="AX58">
        <f>IF(Z58&gt;0, (R58*SUMPRODUCT(K58:$K$98, X58:$X$98)-K58*$AZ$3)/Z58, 0)</f>
        <v>-234952.33373643365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41"/>
        <v>50000</v>
      </c>
      <c r="S59">
        <f t="shared" si="42"/>
        <v>-528403.71588602674</v>
      </c>
      <c r="U59">
        <f t="shared" si="57"/>
        <v>0.59247427200000002</v>
      </c>
      <c r="V59">
        <f t="shared" si="58"/>
        <v>0.01</v>
      </c>
      <c r="W59">
        <f t="shared" si="34"/>
        <v>9.308174022785194E-5</v>
      </c>
      <c r="X59">
        <f t="shared" si="35"/>
        <v>5.5148536277989695E-5</v>
      </c>
      <c r="Y59">
        <f t="shared" si="36"/>
        <v>9.3081740227851943E-7</v>
      </c>
      <c r="Z59">
        <f t="shared" si="37"/>
        <v>3.7002386547583726E-5</v>
      </c>
      <c r="AB59">
        <f t="shared" si="38"/>
        <v>-21.869772094782292</v>
      </c>
      <c r="AC59">
        <f t="shared" si="30"/>
        <v>-19.552198548394369</v>
      </c>
      <c r="AE59">
        <f t="shared" si="43"/>
        <v>0</v>
      </c>
      <c r="AF59">
        <f t="shared" si="44"/>
        <v>0</v>
      </c>
      <c r="AG59">
        <f t="shared" si="45"/>
        <v>-4.6252983184479659E-4</v>
      </c>
      <c r="AH59">
        <f t="shared" si="46"/>
        <v>-2.7574268138994849</v>
      </c>
      <c r="AI59">
        <f t="shared" si="39"/>
        <v>-2.7578893437313297</v>
      </c>
      <c r="AJ59">
        <f t="shared" si="47"/>
        <v>-2.3175735463879228</v>
      </c>
      <c r="AK59">
        <f t="shared" si="59"/>
        <v>-1.5308840466347606</v>
      </c>
      <c r="AL59">
        <f t="shared" si="40"/>
        <v>-6.6063469367540133</v>
      </c>
      <c r="AN59">
        <f t="shared" si="48"/>
        <v>0</v>
      </c>
      <c r="AO59">
        <f t="shared" si="49"/>
        <v>0</v>
      </c>
      <c r="AP59">
        <f t="shared" si="50"/>
        <v>-2.074076739743128E-6</v>
      </c>
      <c r="AQ59">
        <f t="shared" si="51"/>
        <v>-1.2364856107642354E-2</v>
      </c>
      <c r="AR59">
        <f t="shared" si="52"/>
        <v>-1.2366930184382098E-2</v>
      </c>
      <c r="AS59">
        <f t="shared" si="53"/>
        <v>-1.0392465640616513E-2</v>
      </c>
      <c r="AT59">
        <f t="shared" si="54"/>
        <v>-6.8647917901962048E-3</v>
      </c>
      <c r="AU59">
        <f t="shared" si="55"/>
        <v>-2.9624187615194815E-2</v>
      </c>
      <c r="AW59">
        <v>56</v>
      </c>
      <c r="AX59">
        <f>IF(Z59&gt;0, (R59*SUMPRODUCT(K59:$K$98, X59:$X$98)-K59*$AZ$3)/Z59, 0)</f>
        <v>-528403.71588602674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41"/>
        <v>50000</v>
      </c>
      <c r="S60">
        <f t="shared" si="42"/>
        <v>-1293445.8202751097</v>
      </c>
      <c r="U60">
        <f t="shared" si="57"/>
        <v>0.62503115200000003</v>
      </c>
      <c r="V60">
        <f t="shared" si="58"/>
        <v>0.01</v>
      </c>
      <c r="W60">
        <f t="shared" si="34"/>
        <v>3.7002386547583726E-5</v>
      </c>
      <c r="X60">
        <f t="shared" si="35"/>
        <v>2.3127644290585561E-5</v>
      </c>
      <c r="Y60">
        <f t="shared" si="36"/>
        <v>3.7002386547583724E-7</v>
      </c>
      <c r="Z60">
        <f t="shared" si="37"/>
        <v>1.3504718391522327E-5</v>
      </c>
      <c r="AB60">
        <f t="shared" si="38"/>
        <v>-19.552198548394369</v>
      </c>
      <c r="AC60">
        <f t="shared" si="30"/>
        <v>-17.467621557506956</v>
      </c>
      <c r="AE60">
        <f t="shared" si="43"/>
        <v>0</v>
      </c>
      <c r="AF60">
        <f t="shared" si="44"/>
        <v>0</v>
      </c>
      <c r="AG60">
        <f t="shared" si="45"/>
        <v>-1.6880897989402909E-4</v>
      </c>
      <c r="AH60">
        <f t="shared" si="46"/>
        <v>-1.1563822145292781</v>
      </c>
      <c r="AI60">
        <f t="shared" si="39"/>
        <v>-1.1565510235091723</v>
      </c>
      <c r="AJ60">
        <f t="shared" si="47"/>
        <v>-2.0845769908874132</v>
      </c>
      <c r="AK60">
        <f t="shared" si="59"/>
        <v>-1.368653898387606</v>
      </c>
      <c r="AL60">
        <f t="shared" si="40"/>
        <v>-4.6097819127841912</v>
      </c>
      <c r="AN60">
        <f t="shared" si="48"/>
        <v>0</v>
      </c>
      <c r="AO60">
        <f t="shared" si="49"/>
        <v>0</v>
      </c>
      <c r="AP60">
        <f t="shared" si="50"/>
        <v>-6.7586910568539737E-7</v>
      </c>
      <c r="AQ60">
        <f t="shared" si="51"/>
        <v>-4.6298663356358983E-3</v>
      </c>
      <c r="AR60">
        <f t="shared" si="52"/>
        <v>-4.6305422047415844E-3</v>
      </c>
      <c r="AS60">
        <f t="shared" si="53"/>
        <v>-8.3461270096405974E-3</v>
      </c>
      <c r="AT60">
        <f t="shared" si="54"/>
        <v>-5.4797492815652224E-3</v>
      </c>
      <c r="AU60">
        <f t="shared" si="55"/>
        <v>-1.8456418495947403E-2</v>
      </c>
      <c r="AW60">
        <v>57</v>
      </c>
      <c r="AX60">
        <f>IF(Z60&gt;0, (R60*SUMPRODUCT(K60:$K$98, X60:$X$98)-K60*$AZ$3)/Z60, 0)</f>
        <v>-1293445.8202751097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41"/>
        <v>50000</v>
      </c>
      <c r="S61">
        <f t="shared" si="42"/>
        <v>-3473208.9879519013</v>
      </c>
      <c r="U61">
        <f t="shared" si="57"/>
        <v>0.65741117999999998</v>
      </c>
      <c r="V61">
        <f t="shared" si="58"/>
        <v>0.01</v>
      </c>
      <c r="W61">
        <f t="shared" si="34"/>
        <v>1.3504718391522327E-5</v>
      </c>
      <c r="X61">
        <f t="shared" si="35"/>
        <v>8.8781528533383955E-6</v>
      </c>
      <c r="Y61">
        <f t="shared" si="36"/>
        <v>1.3504718391522326E-7</v>
      </c>
      <c r="Z61">
        <f t="shared" si="37"/>
        <v>4.4915183542687081E-6</v>
      </c>
      <c r="AB61">
        <f t="shared" si="38"/>
        <v>-17.467621557506956</v>
      </c>
      <c r="AC61">
        <f t="shared" si="30"/>
        <v>-15.59998191759701</v>
      </c>
      <c r="AE61">
        <f t="shared" si="43"/>
        <v>0</v>
      </c>
      <c r="AF61">
        <f t="shared" si="44"/>
        <v>0</v>
      </c>
      <c r="AG61">
        <f t="shared" si="45"/>
        <v>-5.6143979428358852E-5</v>
      </c>
      <c r="AH61">
        <f t="shared" si="46"/>
        <v>-0.44390764266691979</v>
      </c>
      <c r="AI61">
        <f t="shared" si="39"/>
        <v>-0.44396378664634817</v>
      </c>
      <c r="AJ61">
        <f t="shared" si="47"/>
        <v>-1.867639639909946</v>
      </c>
      <c r="AK61">
        <f t="shared" si="59"/>
        <v>-1.2227335090254869</v>
      </c>
      <c r="AL61">
        <f t="shared" si="40"/>
        <v>-3.5343369355817811</v>
      </c>
      <c r="AN61">
        <f t="shared" si="48"/>
        <v>0</v>
      </c>
      <c r="AO61">
        <f t="shared" si="49"/>
        <v>0</v>
      </c>
      <c r="AP61">
        <f t="shared" si="50"/>
        <v>-2.0070223958425136E-7</v>
      </c>
      <c r="AQ61">
        <f t="shared" si="51"/>
        <v>-1.586871093907792E-3</v>
      </c>
      <c r="AR61">
        <f t="shared" si="52"/>
        <v>-1.5870717961473763E-3</v>
      </c>
      <c r="AS61">
        <f t="shared" si="53"/>
        <v>-6.6763963346159966E-3</v>
      </c>
      <c r="AT61">
        <f t="shared" si="54"/>
        <v>-4.3710003490092676E-3</v>
      </c>
      <c r="AU61">
        <f t="shared" si="55"/>
        <v>-1.2634468479772639E-2</v>
      </c>
      <c r="AW61">
        <v>58</v>
      </c>
      <c r="AX61">
        <f>IF(Z61&gt;0, (R61*SUMPRODUCT(K61:$K$98, X61:$X$98)-K61*$AZ$3)/Z61, 0)</f>
        <v>-3473208.9879519013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41"/>
        <v>50000</v>
      </c>
      <c r="S62">
        <f t="shared" si="42"/>
        <v>-10323277.482162295</v>
      </c>
      <c r="U62">
        <f t="shared" si="57"/>
        <v>0.68957421399999996</v>
      </c>
      <c r="V62">
        <f t="shared" si="58"/>
        <v>0.01</v>
      </c>
      <c r="W62">
        <f t="shared" si="34"/>
        <v>4.4915183542687081E-6</v>
      </c>
      <c r="X62">
        <f t="shared" si="35"/>
        <v>3.0972352388114176E-6</v>
      </c>
      <c r="Y62">
        <f t="shared" si="36"/>
        <v>4.4915183542687078E-8</v>
      </c>
      <c r="Z62">
        <f t="shared" si="37"/>
        <v>1.3493679319146033E-6</v>
      </c>
      <c r="AB62">
        <f t="shared" si="38"/>
        <v>-15.59998191759701</v>
      </c>
      <c r="AC62">
        <f t="shared" si="30"/>
        <v>-13.929899586685929</v>
      </c>
      <c r="AE62">
        <f t="shared" si="43"/>
        <v>0</v>
      </c>
      <c r="AF62">
        <f t="shared" si="44"/>
        <v>0</v>
      </c>
      <c r="AG62">
        <f t="shared" si="45"/>
        <v>-1.686709914893254E-5</v>
      </c>
      <c r="AH62">
        <f t="shared" si="46"/>
        <v>-0.15486176194057089</v>
      </c>
      <c r="AI62">
        <f t="shared" si="39"/>
        <v>-0.15487862903971983</v>
      </c>
      <c r="AJ62">
        <f t="shared" si="47"/>
        <v>-1.6700823309110806</v>
      </c>
      <c r="AK62">
        <f t="shared" si="59"/>
        <v>-1.0919987342317907</v>
      </c>
      <c r="AL62">
        <f t="shared" si="40"/>
        <v>-2.9169596941825913</v>
      </c>
      <c r="AN62">
        <f t="shared" si="48"/>
        <v>0</v>
      </c>
      <c r="AO62">
        <f t="shared" si="49"/>
        <v>0</v>
      </c>
      <c r="AP62">
        <f t="shared" si="50"/>
        <v>-5.3835828642016991E-8</v>
      </c>
      <c r="AQ62">
        <f t="shared" si="51"/>
        <v>-4.9428246110482074E-4</v>
      </c>
      <c r="AR62">
        <f t="shared" si="52"/>
        <v>-4.9433629693346279E-4</v>
      </c>
      <c r="AS62">
        <f t="shared" si="53"/>
        <v>-5.3305115118552774E-3</v>
      </c>
      <c r="AT62">
        <f t="shared" si="54"/>
        <v>-3.4854041121304886E-3</v>
      </c>
      <c r="AU62">
        <f t="shared" si="55"/>
        <v>-9.3102519209192283E-3</v>
      </c>
      <c r="AW62">
        <v>59</v>
      </c>
      <c r="AX62">
        <f>IF(Z62&gt;0, (R62*SUMPRODUCT(K62:$K$98, X62:$X$98)-K62*$AZ$3)/Z62, 0)</f>
        <v>-10323277.482162295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41"/>
        <v>50000</v>
      </c>
      <c r="S63">
        <f t="shared" si="42"/>
        <v>-34327157.338873498</v>
      </c>
      <c r="U63">
        <f t="shared" si="57"/>
        <v>0.72148010799999995</v>
      </c>
      <c r="V63">
        <f t="shared" si="58"/>
        <v>0.01</v>
      </c>
      <c r="W63">
        <f t="shared" si="34"/>
        <v>1.3493679319146033E-6</v>
      </c>
      <c r="X63">
        <f t="shared" si="35"/>
        <v>9.7354212124948454E-7</v>
      </c>
      <c r="Y63">
        <f t="shared" si="36"/>
        <v>1.3493679319146034E-8</v>
      </c>
      <c r="Z63">
        <f t="shared" si="37"/>
        <v>3.6233213134597272E-7</v>
      </c>
      <c r="AB63">
        <f t="shared" si="38"/>
        <v>-13.929899586685929</v>
      </c>
      <c r="AC63">
        <f t="shared" si="30"/>
        <v>-12.437832081642583</v>
      </c>
      <c r="AE63">
        <f t="shared" si="43"/>
        <v>0</v>
      </c>
      <c r="AF63">
        <f t="shared" si="44"/>
        <v>0</v>
      </c>
      <c r="AG63">
        <f t="shared" si="45"/>
        <v>-4.5291516418246586E-6</v>
      </c>
      <c r="AH63">
        <f t="shared" si="46"/>
        <v>-4.8677106062474225E-2</v>
      </c>
      <c r="AI63">
        <f t="shared" si="39"/>
        <v>-4.8681635214116052E-2</v>
      </c>
      <c r="AJ63">
        <f t="shared" si="47"/>
        <v>-1.4920675050433463</v>
      </c>
      <c r="AK63">
        <f t="shared" si="59"/>
        <v>-0.97509297106801507</v>
      </c>
      <c r="AL63">
        <f t="shared" si="40"/>
        <v>-2.5158421113254774</v>
      </c>
      <c r="AN63">
        <f t="shared" si="48"/>
        <v>0</v>
      </c>
      <c r="AO63">
        <f t="shared" si="49"/>
        <v>0</v>
      </c>
      <c r="AP63">
        <f t="shared" si="50"/>
        <v>-1.2907134725611529E-8</v>
      </c>
      <c r="AQ63">
        <f t="shared" si="51"/>
        <v>-1.3871956951039968E-4</v>
      </c>
      <c r="AR63">
        <f t="shared" si="52"/>
        <v>-1.3873247664512531E-4</v>
      </c>
      <c r="AS63">
        <f t="shared" si="53"/>
        <v>-4.2520802636546156E-3</v>
      </c>
      <c r="AT63">
        <f t="shared" si="54"/>
        <v>-2.7788109877684101E-3</v>
      </c>
      <c r="AU63">
        <f t="shared" si="55"/>
        <v>-7.1696237280681509E-3</v>
      </c>
      <c r="AW63">
        <v>60</v>
      </c>
      <c r="AX63">
        <f>IF(Z63&gt;0, (R63*SUMPRODUCT(K63:$K$98, X63:$X$98)-K63*$AZ$3)/Z63, 0)</f>
        <v>-34327157.338873498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41"/>
        <v>50000</v>
      </c>
      <c r="S64">
        <f t="shared" si="42"/>
        <v>-129372128.91067919</v>
      </c>
      <c r="U64">
        <f t="shared" si="57"/>
        <v>0.75308980400000003</v>
      </c>
      <c r="V64">
        <f t="shared" si="58"/>
        <v>0.01</v>
      </c>
      <c r="W64">
        <f t="shared" si="34"/>
        <v>3.6233213134597272E-7</v>
      </c>
      <c r="X64">
        <f t="shared" si="35"/>
        <v>2.7286863377824085E-7</v>
      </c>
      <c r="Y64">
        <f t="shared" si="36"/>
        <v>3.6233213134597273E-9</v>
      </c>
      <c r="Z64">
        <f t="shared" si="37"/>
        <v>8.584017625427214E-8</v>
      </c>
      <c r="AB64">
        <f t="shared" si="38"/>
        <v>-12.437832081642583</v>
      </c>
      <c r="AC64">
        <f t="shared" si="30"/>
        <v>-11.105326348083118</v>
      </c>
      <c r="AE64">
        <f t="shared" si="43"/>
        <v>0</v>
      </c>
      <c r="AF64">
        <f t="shared" si="44"/>
        <v>0</v>
      </c>
      <c r="AG64">
        <f t="shared" si="45"/>
        <v>-1.0730022031784019E-6</v>
      </c>
      <c r="AH64">
        <f t="shared" si="46"/>
        <v>-1.3643431688912043E-2</v>
      </c>
      <c r="AI64">
        <f t="shared" si="39"/>
        <v>-1.3644504691115221E-2</v>
      </c>
      <c r="AJ64">
        <f t="shared" si="47"/>
        <v>-1.332505733559465</v>
      </c>
      <c r="AK64">
        <f t="shared" si="59"/>
        <v>-0.8706482457149809</v>
      </c>
      <c r="AL64">
        <f t="shared" si="40"/>
        <v>-2.2167984839655608</v>
      </c>
      <c r="AN64">
        <f t="shared" si="48"/>
        <v>0</v>
      </c>
      <c r="AO64">
        <f t="shared" si="49"/>
        <v>0</v>
      </c>
      <c r="AP64">
        <f t="shared" si="50"/>
        <v>-2.7302069800384234E-9</v>
      </c>
      <c r="AQ64">
        <f t="shared" si="51"/>
        <v>-3.4715112716829931E-5</v>
      </c>
      <c r="AR64">
        <f t="shared" si="52"/>
        <v>-3.4717842923809968E-5</v>
      </c>
      <c r="AS64">
        <f t="shared" si="53"/>
        <v>-3.3905023157724114E-3</v>
      </c>
      <c r="AT64">
        <f t="shared" si="54"/>
        <v>-2.2153262226005241E-3</v>
      </c>
      <c r="AU64">
        <f t="shared" si="55"/>
        <v>-5.6405463812967448E-3</v>
      </c>
      <c r="AW64">
        <v>61</v>
      </c>
      <c r="AX64">
        <f>IF(Z64&gt;0, (R64*SUMPRODUCT(K64:$K$98, X64:$X$98)-K64*$AZ$3)/Z64, 0)</f>
        <v>-129372128.91067919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41"/>
        <v>50000</v>
      </c>
      <c r="S65">
        <f t="shared" si="42"/>
        <v>-562204678.61521399</v>
      </c>
      <c r="U65">
        <f t="shared" si="57"/>
        <v>0.78453892300000005</v>
      </c>
      <c r="V65">
        <f t="shared" si="58"/>
        <v>0.01</v>
      </c>
      <c r="W65">
        <f t="shared" si="34"/>
        <v>8.584017625427214E-8</v>
      </c>
      <c r="X65">
        <f t="shared" si="35"/>
        <v>6.7344959428656847E-8</v>
      </c>
      <c r="Y65">
        <f t="shared" si="36"/>
        <v>8.5840176254272139E-10</v>
      </c>
      <c r="Z65">
        <f t="shared" si="37"/>
        <v>1.7636815063072573E-8</v>
      </c>
      <c r="AB65">
        <f t="shared" si="38"/>
        <v>-11.105326348083118</v>
      </c>
      <c r="AC65">
        <f t="shared" si="30"/>
        <v>-9.9154999443306817</v>
      </c>
      <c r="AE65">
        <f t="shared" si="43"/>
        <v>0</v>
      </c>
      <c r="AF65">
        <f t="shared" si="44"/>
        <v>0</v>
      </c>
      <c r="AG65">
        <f t="shared" si="45"/>
        <v>-2.2046018828840717E-7</v>
      </c>
      <c r="AH65">
        <f t="shared" si="46"/>
        <v>-3.3672479714328424E-3</v>
      </c>
      <c r="AI65">
        <f t="shared" si="39"/>
        <v>-3.367468431621131E-3</v>
      </c>
      <c r="AJ65">
        <f t="shared" si="47"/>
        <v>-1.189826403752436</v>
      </c>
      <c r="AK65">
        <f t="shared" si="59"/>
        <v>-0.77737284436581833</v>
      </c>
      <c r="AL65">
        <f t="shared" si="40"/>
        <v>-1.9705667165498755</v>
      </c>
      <c r="AN65">
        <f t="shared" si="48"/>
        <v>0</v>
      </c>
      <c r="AO65">
        <f t="shared" si="49"/>
        <v>0</v>
      </c>
      <c r="AP65">
        <f t="shared" si="50"/>
        <v>-5.0084934513536755E-10</v>
      </c>
      <c r="AQ65">
        <f t="shared" si="51"/>
        <v>-7.6498344417372404E-6</v>
      </c>
      <c r="AR65">
        <f t="shared" si="52"/>
        <v>-7.6503352910823753E-6</v>
      </c>
      <c r="AS65">
        <f t="shared" si="53"/>
        <v>-2.703090203137205E-3</v>
      </c>
      <c r="AT65">
        <f t="shared" si="54"/>
        <v>-1.7660634468718351E-3</v>
      </c>
      <c r="AU65">
        <f t="shared" si="55"/>
        <v>-4.4768039853001224E-3</v>
      </c>
      <c r="AW65">
        <v>62</v>
      </c>
      <c r="AX65">
        <f>IF(Z65&gt;0, (R65*SUMPRODUCT(K65:$K$98, X65:$X$98)-K65*$AZ$3)/Z65, 0)</f>
        <v>-562204678.61521399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41"/>
        <v>50000</v>
      </c>
      <c r="S66">
        <f t="shared" si="42"/>
        <v>-2884662156.1084824</v>
      </c>
      <c r="U66">
        <f t="shared" si="57"/>
        <v>0.81598695700000001</v>
      </c>
      <c r="V66">
        <f t="shared" si="58"/>
        <v>0.01</v>
      </c>
      <c r="W66">
        <f t="shared" si="34"/>
        <v>1.7636815063072573E-8</v>
      </c>
      <c r="X66">
        <f t="shared" si="35"/>
        <v>1.4391411054488352E-8</v>
      </c>
      <c r="Y66">
        <f t="shared" si="36"/>
        <v>1.7636815063072575E-10</v>
      </c>
      <c r="Z66">
        <f t="shared" si="37"/>
        <v>3.0690358579534949E-9</v>
      </c>
      <c r="AB66">
        <f t="shared" si="38"/>
        <v>-9.9154999443306817</v>
      </c>
      <c r="AC66">
        <f t="shared" si="30"/>
        <v>-8.8531315951783753</v>
      </c>
      <c r="AE66">
        <f t="shared" si="43"/>
        <v>0</v>
      </c>
      <c r="AF66">
        <f t="shared" si="44"/>
        <v>0</v>
      </c>
      <c r="AG66">
        <f t="shared" si="45"/>
        <v>-3.8362948224418687E-8</v>
      </c>
      <c r="AH66">
        <f t="shared" si="46"/>
        <v>-7.1957055272441766E-4</v>
      </c>
      <c r="AI66">
        <f t="shared" si="39"/>
        <v>-7.1960891567264204E-4</v>
      </c>
      <c r="AJ66">
        <f t="shared" si="47"/>
        <v>-1.0623683491523064</v>
      </c>
      <c r="AK66">
        <f t="shared" si="59"/>
        <v>-0.69408499610314778</v>
      </c>
      <c r="AL66">
        <f t="shared" si="40"/>
        <v>-1.7571729541711267</v>
      </c>
      <c r="AN66">
        <f t="shared" si="48"/>
        <v>0</v>
      </c>
      <c r="AO66">
        <f t="shared" si="49"/>
        <v>0</v>
      </c>
      <c r="AP66">
        <f t="shared" si="50"/>
        <v>-7.7816355921037971E-11</v>
      </c>
      <c r="AQ66">
        <f t="shared" si="51"/>
        <v>-1.4595947609016117E-6</v>
      </c>
      <c r="AR66">
        <f t="shared" si="52"/>
        <v>-1.4596725772575327E-6</v>
      </c>
      <c r="AS66">
        <f t="shared" si="53"/>
        <v>-2.1549343156129159E-3</v>
      </c>
      <c r="AT66">
        <f t="shared" si="54"/>
        <v>-1.4078992255823486E-3</v>
      </c>
      <c r="AU66">
        <f t="shared" si="55"/>
        <v>-3.5642932137725219E-3</v>
      </c>
      <c r="AW66">
        <v>63</v>
      </c>
      <c r="AX66">
        <f>IF(Z66&gt;0, (R66*SUMPRODUCT(K66:$K$98, X66:$X$98)-K66*$AZ$3)/Z66, 0)</f>
        <v>-2884662156.1084824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41"/>
        <v>50000</v>
      </c>
      <c r="S67">
        <f t="shared" si="42"/>
        <v>-18066222882.674965</v>
      </c>
      <c r="U67">
        <f t="shared" si="57"/>
        <v>0.84743607600000004</v>
      </c>
      <c r="V67">
        <f t="shared" si="58"/>
        <v>0.01</v>
      </c>
      <c r="W67">
        <f t="shared" si="34"/>
        <v>3.0690358579534949E-9</v>
      </c>
      <c r="X67">
        <f t="shared" si="35"/>
        <v>2.6008117045674034E-9</v>
      </c>
      <c r="Y67">
        <f t="shared" si="36"/>
        <v>3.069035857953495E-11</v>
      </c>
      <c r="Z67">
        <f t="shared" si="37"/>
        <v>4.3753379480655656E-10</v>
      </c>
      <c r="AB67">
        <f t="shared" si="38"/>
        <v>-8.8531315951783753</v>
      </c>
      <c r="AC67">
        <f t="shared" si="30"/>
        <v>-7.9045830556778247</v>
      </c>
      <c r="AE67">
        <f t="shared" si="43"/>
        <v>0</v>
      </c>
      <c r="AF67">
        <f t="shared" si="44"/>
        <v>0</v>
      </c>
      <c r="AG67">
        <f t="shared" si="45"/>
        <v>-5.4691724350819569E-9</v>
      </c>
      <c r="AH67">
        <f t="shared" si="46"/>
        <v>-1.3004058522837018E-4</v>
      </c>
      <c r="AI67">
        <f t="shared" si="39"/>
        <v>-1.3004605440080527E-4</v>
      </c>
      <c r="AJ67">
        <f t="shared" si="47"/>
        <v>-0.94854853950055062</v>
      </c>
      <c r="AK67">
        <f t="shared" si="59"/>
        <v>-0.61971921166248634</v>
      </c>
      <c r="AL67">
        <f t="shared" si="40"/>
        <v>-1.5683977972174379</v>
      </c>
      <c r="AN67">
        <f t="shared" si="48"/>
        <v>0</v>
      </c>
      <c r="AO67">
        <f t="shared" si="49"/>
        <v>0</v>
      </c>
      <c r="AP67">
        <f t="shared" si="50"/>
        <v>-9.9051830816819635E-12</v>
      </c>
      <c r="AQ67">
        <f t="shared" si="51"/>
        <v>-2.3551566896551355E-7</v>
      </c>
      <c r="AR67">
        <f t="shared" si="52"/>
        <v>-2.3552557414859523E-7</v>
      </c>
      <c r="AS67">
        <f t="shared" si="53"/>
        <v>-1.7179101696167668E-3</v>
      </c>
      <c r="AT67">
        <f t="shared" si="54"/>
        <v>-1.1223694852584324E-3</v>
      </c>
      <c r="AU67">
        <f t="shared" si="55"/>
        <v>-2.8405151804493478E-3</v>
      </c>
      <c r="AW67">
        <v>64</v>
      </c>
      <c r="AX67">
        <f>IF(Z67&gt;0, (R67*SUMPRODUCT(K67:$K$98, X67:$X$98)-K67*$AZ$3)/Z67, 0)</f>
        <v>-18066222882.674965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41"/>
        <v>50000</v>
      </c>
      <c r="S68">
        <f t="shared" si="42"/>
        <v>-145170183373.67014</v>
      </c>
      <c r="U68">
        <f t="shared" si="57"/>
        <v>0.87888519499999995</v>
      </c>
      <c r="V68">
        <f t="shared" si="58"/>
        <v>0.01</v>
      </c>
      <c r="W68">
        <f t="shared" si="34"/>
        <v>4.3753379480655656E-10</v>
      </c>
      <c r="X68">
        <f t="shared" si="35"/>
        <v>3.8454197456765043E-10</v>
      </c>
      <c r="Y68">
        <f t="shared" si="36"/>
        <v>4.3753379480655661E-12</v>
      </c>
      <c r="Z68">
        <f>MAX(0, W68-X68-Y68)</f>
        <v>4.8616482290840562E-11</v>
      </c>
      <c r="AB68">
        <f t="shared" si="38"/>
        <v>-7.9045830556778247</v>
      </c>
      <c r="AC68">
        <f t="shared" ref="AC68:AC69" si="62">S68*Z68</f>
        <v>-7.0576636491441116</v>
      </c>
      <c r="AE68">
        <f t="shared" si="43"/>
        <v>0</v>
      </c>
      <c r="AF68">
        <f t="shared" si="44"/>
        <v>0</v>
      </c>
      <c r="AG68">
        <f t="shared" si="45"/>
        <v>-6.0770602863550701E-10</v>
      </c>
      <c r="AH68">
        <f t="shared" si="46"/>
        <v>-1.9227098728382522E-5</v>
      </c>
      <c r="AI68">
        <f t="shared" si="39"/>
        <v>-1.9227706434411159E-5</v>
      </c>
      <c r="AJ68">
        <f t="shared" si="47"/>
        <v>-0.84691940653371311</v>
      </c>
      <c r="AK68">
        <f t="shared" si="59"/>
        <v>-0.55332081389744781</v>
      </c>
      <c r="AL68">
        <f t="shared" si="40"/>
        <v>-1.4002594481375952</v>
      </c>
      <c r="AN68">
        <f t="shared" si="48"/>
        <v>0</v>
      </c>
      <c r="AO68">
        <f t="shared" si="49"/>
        <v>0</v>
      </c>
      <c r="AP68">
        <f t="shared" si="50"/>
        <v>-9.8268972018784889E-13</v>
      </c>
      <c r="AQ68">
        <f t="shared" si="51"/>
        <v>-3.1091138443766975E-8</v>
      </c>
      <c r="AR68">
        <f t="shared" si="52"/>
        <v>-3.1092121133487165E-8</v>
      </c>
      <c r="AS68">
        <f t="shared" si="53"/>
        <v>-1.3695091959132926E-3</v>
      </c>
      <c r="AT68">
        <f t="shared" si="54"/>
        <v>-8.9474622623683816E-4</v>
      </c>
      <c r="AU68">
        <f t="shared" si="55"/>
        <v>-2.2642865142712639E-3</v>
      </c>
      <c r="AW68">
        <v>65</v>
      </c>
      <c r="AX68">
        <f>IF(Z68&gt;0, (R68*SUMPRODUCT(K68:$K$98, X68:$X$98)-K68*$AZ$3)/Z68, 0)</f>
        <v>-145170183373.67014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4.8616482290840562E-11</v>
      </c>
      <c r="X69">
        <f t="shared" si="35"/>
        <v>4.8616482290840562E-11</v>
      </c>
      <c r="Y69">
        <f t="shared" si="36"/>
        <v>4.8616482290840564E-13</v>
      </c>
      <c r="Z69">
        <f t="shared" si="37"/>
        <v>0</v>
      </c>
      <c r="AB69">
        <f t="shared" si="38"/>
        <v>-7.0576636491441116</v>
      </c>
      <c r="AC69">
        <f t="shared" si="62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-2.4308241145420279E-6</v>
      </c>
      <c r="AI69">
        <f t="shared" si="39"/>
        <v>-2.4308241145420279E-6</v>
      </c>
      <c r="AJ69">
        <f t="shared" si="47"/>
        <v>-7.0576636491441116</v>
      </c>
      <c r="AK69">
        <f t="shared" si="59"/>
        <v>-0.49403645544008784</v>
      </c>
      <c r="AL69">
        <f t="shared" si="40"/>
        <v>-7.5517025354083138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-3.5096061435280316E-9</v>
      </c>
      <c r="AR69">
        <f t="shared" si="52"/>
        <v>-3.5096061435280316E-9</v>
      </c>
      <c r="AS69">
        <f t="shared" si="53"/>
        <v>-1.0189803348506473E-2</v>
      </c>
      <c r="AT69">
        <f t="shared" si="54"/>
        <v>-7.1328623439545318E-4</v>
      </c>
      <c r="AU69">
        <f t="shared" si="55"/>
        <v>-1.090309309250807E-2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3">SUM(AN3:AN69)</f>
        <v>5539.8955315268058</v>
      </c>
      <c r="AO71" s="6">
        <f t="shared" si="63"/>
        <v>-553.98955315268063</v>
      </c>
      <c r="AP71" s="6">
        <f t="shared" si="63"/>
        <v>-217.96188058527378</v>
      </c>
      <c r="AQ71" s="6">
        <f t="shared" si="63"/>
        <v>-4364.5361100081072</v>
      </c>
      <c r="AR71" s="6">
        <f t="shared" si="63"/>
        <v>403.40798778074361</v>
      </c>
      <c r="AS71" s="6">
        <f t="shared" si="63"/>
        <v>-600.4124321059752</v>
      </c>
      <c r="AT71" s="6">
        <f t="shared" si="63"/>
        <v>197.00444432523301</v>
      </c>
      <c r="AU71" s="6">
        <f t="shared" si="63"/>
        <v>1.0192940241848802E-12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C4B4-0DF4-4FFC-807A-2D929F4FA3E4}">
  <sheetPr codeName="Sheet29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3876.5023563353116</v>
      </c>
      <c r="K3">
        <v>1</v>
      </c>
      <c r="L3" s="2">
        <v>0</v>
      </c>
      <c r="O3">
        <f>$C$3</f>
        <v>3876.5023563353116</v>
      </c>
      <c r="P3">
        <f>O3*C5</f>
        <v>387.65023563353117</v>
      </c>
      <c r="Q3" s="5">
        <f>B8</f>
        <v>100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3876.5023563353116</v>
      </c>
      <c r="AF3">
        <f t="shared" ref="AF3:AF34" si="4">-$Z3*P3</f>
        <v>-387.65023563353117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3388.8521207017802</v>
      </c>
      <c r="AJ3">
        <f t="shared" ref="AJ3:AJ34" si="8">AB3-AC3</f>
        <v>0</v>
      </c>
      <c r="AL3">
        <f t="shared" ref="AL3:AL34" si="9">SUM(AI3:AK3)</f>
        <v>3388.8521207017802</v>
      </c>
      <c r="AN3">
        <f t="shared" ref="AN3:AN34" si="10">AE3*$K3</f>
        <v>3876.5023563353116</v>
      </c>
      <c r="AO3">
        <f t="shared" ref="AO3:AO34" si="11">AF3*$K3</f>
        <v>-387.65023563353117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3388.8521207017802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3388.8521207017802</v>
      </c>
      <c r="AW3">
        <v>0</v>
      </c>
      <c r="AX3">
        <f>IF(Z3&gt;0, (R3*SUMPRODUCT(K3:$K$98, X3:$X$98)-K3*$AZ$3)/Z3, 0)</f>
        <v>0</v>
      </c>
      <c r="AZ3">
        <f>C6*SUMPRODUCT(X4:X98, K4:K98)/1</f>
        <v>3215.7414487722199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100000</v>
      </c>
      <c r="S4">
        <f t="shared" si="1"/>
        <v>218.45421105384759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215.70278026562437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-259.5</v>
      </c>
      <c r="AI4">
        <f t="shared" si="7"/>
        <v>-259.5</v>
      </c>
      <c r="AJ4">
        <f t="shared" si="8"/>
        <v>-215.70278026562437</v>
      </c>
      <c r="AK4">
        <f>G4*SUM(AB4, AE4:AF4)</f>
        <v>0</v>
      </c>
      <c r="AL4">
        <f t="shared" si="9"/>
        <v>-475.20278026562437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-242.09347886929751</v>
      </c>
      <c r="AR4">
        <f t="shared" si="14"/>
        <v>-242.09347886929751</v>
      </c>
      <c r="AS4">
        <f t="shared" si="15"/>
        <v>-201.23405193173278</v>
      </c>
      <c r="AT4">
        <f t="shared" si="16"/>
        <v>0</v>
      </c>
      <c r="AU4">
        <f t="shared" si="17"/>
        <v>-443.32753080103026</v>
      </c>
      <c r="AW4">
        <v>1</v>
      </c>
      <c r="AX4">
        <f>IF(Z4&gt;0, (R4*SUMPRODUCT(K4:$K$98, X4:$X$98)-K4*$AZ$3)/Z4, 0)</f>
        <v>218.45421105384759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100000</v>
      </c>
      <c r="S5">
        <f t="shared" si="1"/>
        <v>229.58952039695384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215.70278026562437</v>
      </c>
      <c r="AC5">
        <f t="shared" si="2"/>
        <v>223.84167429651143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-256.62655949999998</v>
      </c>
      <c r="AI5">
        <f t="shared" si="7"/>
        <v>-268.81361805506248</v>
      </c>
      <c r="AJ5">
        <f t="shared" si="8"/>
        <v>-8.1388940308870588</v>
      </c>
      <c r="AK5">
        <f>G5*SUM(AB5, AE5:AF5)</f>
        <v>8.8438139908905988</v>
      </c>
      <c r="AL5">
        <f t="shared" si="9"/>
        <v>-268.10869809505891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-219.44342857611946</v>
      </c>
      <c r="AR5">
        <f t="shared" si="14"/>
        <v>-229.86468005839575</v>
      </c>
      <c r="AS5">
        <f t="shared" si="15"/>
        <v>-6.9596335407971264</v>
      </c>
      <c r="AT5">
        <f t="shared" si="16"/>
        <v>7.5624162504134231</v>
      </c>
      <c r="AU5">
        <f t="shared" si="17"/>
        <v>-229.26189734877943</v>
      </c>
      <c r="AW5">
        <v>2</v>
      </c>
      <c r="AX5">
        <f>IF(Z5&gt;0, (R5*SUMPRODUCT(K5:$K$98, X5:$X$98)-K5*$AZ$3)/Z5, 0)</f>
        <v>229.58952039695384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100000</v>
      </c>
      <c r="S6">
        <f t="shared" si="1"/>
        <v>284.15478653937544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223.84167429651143</v>
      </c>
      <c r="AC6">
        <f t="shared" si="2"/>
        <v>273.5493355474523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-253.78330735062153</v>
      </c>
      <c r="AI6">
        <f t="shared" si="7"/>
        <v>-265.81677240671456</v>
      </c>
      <c r="AJ6">
        <f t="shared" si="8"/>
        <v>-49.707661250940873</v>
      </c>
      <c r="AK6">
        <f>G6*SUM(AB6, AE6:AF6)</f>
        <v>13.094737946345919</v>
      </c>
      <c r="AL6">
        <f t="shared" si="9"/>
        <v>-302.42969571130953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-195.77098860344771</v>
      </c>
      <c r="AR6">
        <f t="shared" si="14"/>
        <v>-205.05372423704733</v>
      </c>
      <c r="AS6">
        <f t="shared" si="15"/>
        <v>-38.34498843069062</v>
      </c>
      <c r="AT6">
        <f t="shared" si="16"/>
        <v>10.101412185149943</v>
      </c>
      <c r="AU6">
        <f t="shared" si="17"/>
        <v>-233.29730048258801</v>
      </c>
      <c r="AW6">
        <v>3</v>
      </c>
      <c r="AX6">
        <f>IF(Z6&gt;0, (R6*SUMPRODUCT(K6:$K$98, X6:$X$98)-K6*$AZ$3)/Z6, 0)</f>
        <v>284.15478653937544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100000</v>
      </c>
      <c r="S7">
        <f t="shared" si="1"/>
        <v>317.13121287803813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273.5493355474523</v>
      </c>
      <c r="AC7">
        <f t="shared" si="2"/>
        <v>301.44583024191525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-251.06621493032537</v>
      </c>
      <c r="AI7">
        <f t="shared" si="7"/>
        <v>-262.94796205899121</v>
      </c>
      <c r="AJ7">
        <f t="shared" si="8"/>
        <v>-27.896494694462945</v>
      </c>
      <c r="AK7">
        <f>G7*SUM(AB7, AE7:AF7)</f>
        <v>13.431272375379907</v>
      </c>
      <c r="AL7">
        <f t="shared" si="9"/>
        <v>-277.41318437807422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-176.21235216033344</v>
      </c>
      <c r="AR7">
        <f t="shared" si="14"/>
        <v>-184.55162875275559</v>
      </c>
      <c r="AS7">
        <f t="shared" si="15"/>
        <v>-19.579324715210127</v>
      </c>
      <c r="AT7">
        <f t="shared" si="16"/>
        <v>9.4268203247840905</v>
      </c>
      <c r="AU7">
        <f t="shared" si="17"/>
        <v>-194.70413314318162</v>
      </c>
      <c r="AW7">
        <v>4</v>
      </c>
      <c r="AX7">
        <f>IF(Z7&gt;0, (R7*SUMPRODUCT(K7:$K$98, X7:$X$98)-K7*$AZ$3)/Z7, 0)</f>
        <v>317.13121287803813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100000</v>
      </c>
      <c r="S8">
        <f t="shared" si="1"/>
        <v>293.48102135153192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301.44583024191525</v>
      </c>
      <c r="AC8">
        <f t="shared" si="2"/>
        <v>275.44651328453801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-248.47109595465977</v>
      </c>
      <c r="AI8">
        <f t="shared" si="7"/>
        <v>-260.20296672504463</v>
      </c>
      <c r="AJ8">
        <f t="shared" si="8"/>
        <v>25.999316957377232</v>
      </c>
      <c r="AK8">
        <f>G8*SUM(AB8, AE8:AF8)</f>
        <v>6.4207961841527945</v>
      </c>
      <c r="AL8">
        <f t="shared" si="9"/>
        <v>-227.78285358351459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-162.78442275808104</v>
      </c>
      <c r="AR8">
        <f t="shared" si="14"/>
        <v>-170.47049104659533</v>
      </c>
      <c r="AS8">
        <f t="shared" si="15"/>
        <v>17.033304363833668</v>
      </c>
      <c r="AT8">
        <f t="shared" si="16"/>
        <v>4.2065480351699653</v>
      </c>
      <c r="AU8">
        <f t="shared" si="17"/>
        <v>-149.23063864759169</v>
      </c>
      <c r="AW8">
        <v>5</v>
      </c>
      <c r="AX8">
        <f>IF(Z8&gt;0, (R8*SUMPRODUCT(K8:$K$98, X8:$X$98)-K8*$AZ$3)/Z8, 0)</f>
        <v>293.48102135153192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100000</v>
      </c>
      <c r="S9">
        <f t="shared" si="1"/>
        <v>241.9291098181202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275.44651328453801</v>
      </c>
      <c r="AC9">
        <f t="shared" si="2"/>
        <v>224.19604735841813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-246.27543121191849</v>
      </c>
      <c r="AI9">
        <f t="shared" si="7"/>
        <v>-257.85919884569796</v>
      </c>
      <c r="AJ9">
        <f t="shared" si="8"/>
        <v>51.250465926119887</v>
      </c>
      <c r="AK9">
        <f t="shared" ref="AK9:AK40" si="30">G9*SUM(AB9:AB9, AE9:AF9)</f>
        <v>1.6251344283787743</v>
      </c>
      <c r="AL9">
        <f t="shared" si="9"/>
        <v>-204.9835984911993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-152.80419122311935</v>
      </c>
      <c r="AR9">
        <f t="shared" si="14"/>
        <v>-159.99146214123667</v>
      </c>
      <c r="AS9">
        <f t="shared" si="15"/>
        <v>31.798892634604758</v>
      </c>
      <c r="AT9">
        <f t="shared" si="16"/>
        <v>1.008331812618291</v>
      </c>
      <c r="AU9">
        <f t="shared" si="17"/>
        <v>-127.1842376940136</v>
      </c>
      <c r="AW9">
        <v>6</v>
      </c>
      <c r="AX9">
        <f>IF(Z9&gt;0, (R9*SUMPRODUCT(K9:$K$98, X9:$X$98)-K9*$AZ$3)/Z9, 0)</f>
        <v>241.9291098181202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100000</v>
      </c>
      <c r="S10">
        <f t="shared" si="1"/>
        <v>189.94078600168621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224.19604735841813</v>
      </c>
      <c r="AC10">
        <f t="shared" si="2"/>
        <v>173.79440192522111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-244.18582172007186</v>
      </c>
      <c r="AI10">
        <f t="shared" si="7"/>
        <v>-255.62322844979855</v>
      </c>
      <c r="AJ10">
        <f t="shared" si="8"/>
        <v>50.401645433197018</v>
      </c>
      <c r="AK10">
        <f t="shared" si="30"/>
        <v>0.91920379416951437</v>
      </c>
      <c r="AL10">
        <f t="shared" si="9"/>
        <v>-204.30237922243202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-143.73178157092593</v>
      </c>
      <c r="AR10">
        <f t="shared" si="14"/>
        <v>-150.46402685132335</v>
      </c>
      <c r="AS10">
        <f t="shared" si="15"/>
        <v>29.667235555241309</v>
      </c>
      <c r="AT10">
        <f t="shared" si="16"/>
        <v>0.5410584366941521</v>
      </c>
      <c r="AU10">
        <f t="shared" si="17"/>
        <v>-120.25573285938789</v>
      </c>
      <c r="AW10">
        <v>7</v>
      </c>
      <c r="AX10">
        <f>IF(Z10&gt;0, (R10*SUMPRODUCT(K10:$K$98, X10:$X$98)-K10*$AZ$3)/Z10, 0)</f>
        <v>189.94078600168621</v>
      </c>
    </row>
    <row r="11" spans="1:52" x14ac:dyDescent="0.25">
      <c r="A11" t="s">
        <v>33</v>
      </c>
      <c r="C11" s="26">
        <f>AU100</f>
        <v>-2.0660454954930102E-13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100000</v>
      </c>
      <c r="S11">
        <f t="shared" si="1"/>
        <v>137.59796437782006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173.79440192522111</v>
      </c>
      <c r="AC11">
        <f t="shared" si="2"/>
        <v>124.30883935468115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-242.19852490869252</v>
      </c>
      <c r="AI11">
        <f t="shared" si="7"/>
        <v>-253.49128275550837</v>
      </c>
      <c r="AJ11">
        <f t="shared" si="8"/>
        <v>49.485562570539955</v>
      </c>
      <c r="AK11">
        <f t="shared" si="30"/>
        <v>0.41710656462053064</v>
      </c>
      <c r="AL11">
        <f t="shared" si="9"/>
        <v>-203.5886136203479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-135.46372677470112</v>
      </c>
      <c r="AR11">
        <f t="shared" si="14"/>
        <v>-141.7798637704596</v>
      </c>
      <c r="AS11">
        <f t="shared" si="15"/>
        <v>27.677702537103322</v>
      </c>
      <c r="AT11">
        <f t="shared" si="16"/>
        <v>0.23329130401182674</v>
      </c>
      <c r="AU11">
        <f t="shared" si="17"/>
        <v>-113.86886992934446</v>
      </c>
      <c r="AW11">
        <v>8</v>
      </c>
      <c r="AX11">
        <f>IF(Z11&gt;0, (R11*SUMPRODUCT(K11:$K$98, X11:$X$98)-K11*$AZ$3)/Z11, 0)</f>
        <v>137.59796437782006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100000</v>
      </c>
      <c r="S12">
        <f t="shared" si="1"/>
        <v>87.710599379048531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124.30883935468115</v>
      </c>
      <c r="AC12">
        <f t="shared" si="2"/>
        <v>78.236312621622119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-240.40022904301566</v>
      </c>
      <c r="AI12">
        <f t="shared" si="7"/>
        <v>-251.55000928273296</v>
      </c>
      <c r="AJ12">
        <f t="shared" si="8"/>
        <v>46.072526733059036</v>
      </c>
      <c r="AK12">
        <f t="shared" si="30"/>
        <v>0.28591033051576664</v>
      </c>
      <c r="AL12">
        <f t="shared" si="9"/>
        <v>-205.19157221915816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-127.77527735978943</v>
      </c>
      <c r="AR12">
        <f t="shared" si="14"/>
        <v>-133.70150408720099</v>
      </c>
      <c r="AS12">
        <f t="shared" si="15"/>
        <v>24.488037741967219</v>
      </c>
      <c r="AT12">
        <f t="shared" si="16"/>
        <v>0.15196438009692703</v>
      </c>
      <c r="AU12">
        <f t="shared" si="17"/>
        <v>-109.06150196513684</v>
      </c>
      <c r="AW12">
        <v>9</v>
      </c>
      <c r="AX12">
        <f>IF(Z12&gt;0, (R12*SUMPRODUCT(K12:$K$98, X12:$X$98)-K12*$AZ$3)/Z12, 0)</f>
        <v>87.710599379048531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100000</v>
      </c>
      <c r="S13">
        <f t="shared" si="1"/>
        <v>39.681174570109391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78.236312621622119</v>
      </c>
      <c r="AC13">
        <f t="shared" si="2"/>
        <v>34.946244208560074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-238.6944953718681</v>
      </c>
      <c r="AI13">
        <f t="shared" si="7"/>
        <v>-249.70294099726675</v>
      </c>
      <c r="AJ13">
        <f t="shared" si="8"/>
        <v>43.290068413062045</v>
      </c>
      <c r="AK13">
        <f t="shared" si="30"/>
        <v>0.15647262524324423</v>
      </c>
      <c r="AL13">
        <f t="shared" si="9"/>
        <v>-206.25639995896145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-120.59758724375143</v>
      </c>
      <c r="AR13">
        <f t="shared" si="14"/>
        <v>-126.15947495992528</v>
      </c>
      <c r="AS13">
        <f t="shared" si="15"/>
        <v>21.871798065970452</v>
      </c>
      <c r="AT13">
        <f t="shared" si="16"/>
        <v>7.905595411671551E-2</v>
      </c>
      <c r="AU13">
        <f t="shared" si="17"/>
        <v>-104.2086209398381</v>
      </c>
      <c r="AW13">
        <v>10</v>
      </c>
      <c r="AX13">
        <f>IF(Z13&gt;0, (R13*SUMPRODUCT(K13:$K$98, X13:$X$98)-K13*$AZ$3)/Z13, 0)</f>
        <v>39.681174570109391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100000</v>
      </c>
      <c r="S14">
        <f t="shared" si="1"/>
        <v>-6.4817667658825151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34.946244208560074</v>
      </c>
      <c r="AC14">
        <f t="shared" si="2"/>
        <v>-5.635878274407105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-237.16595255358857</v>
      </c>
      <c r="AI14">
        <f t="shared" si="7"/>
        <v>-248.03466797866403</v>
      </c>
      <c r="AJ14">
        <f t="shared" si="8"/>
        <v>40.582122482967179</v>
      </c>
      <c r="AK14">
        <f t="shared" si="30"/>
        <v>6.2903239575408137E-2</v>
      </c>
      <c r="AL14">
        <f t="shared" si="9"/>
        <v>-207.38964225612145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-113.9240435037548</v>
      </c>
      <c r="AR14">
        <f t="shared" si="14"/>
        <v>-119.14489411736237</v>
      </c>
      <c r="AS14">
        <f t="shared" si="15"/>
        <v>19.493858361391947</v>
      </c>
      <c r="AT14">
        <f t="shared" si="16"/>
        <v>3.0215936666949182E-2</v>
      </c>
      <c r="AU14">
        <f t="shared" si="17"/>
        <v>-99.620819819303478</v>
      </c>
      <c r="AW14">
        <v>11</v>
      </c>
      <c r="AX14">
        <f>IF(Z14&gt;0, (R14*SUMPRODUCT(K14:$K$98, X14:$X$98)-K14*$AZ$3)/Z14, 0)</f>
        <v>-6.4817667658825151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100000</v>
      </c>
      <c r="S15">
        <f t="shared" si="1"/>
        <v>-46.92309625375276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-5.635878274407105</v>
      </c>
      <c r="AC15">
        <f t="shared" si="2"/>
        <v>-40.280655131570029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-236.24239847944028</v>
      </c>
      <c r="AI15">
        <f t="shared" si="7"/>
        <v>-246.97289645045507</v>
      </c>
      <c r="AJ15">
        <f t="shared" si="8"/>
        <v>34.644776857162924</v>
      </c>
      <c r="AK15">
        <f t="shared" si="30"/>
        <v>-2.3107100925069131E-2</v>
      </c>
      <c r="AL15">
        <f t="shared" si="9"/>
        <v>-212.35122669421722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-107.65620808023361</v>
      </c>
      <c r="AR15">
        <f t="shared" si="14"/>
        <v>-112.54612085544881</v>
      </c>
      <c r="AS15">
        <f t="shared" si="15"/>
        <v>15.787705044624259</v>
      </c>
      <c r="AT15">
        <f t="shared" si="16"/>
        <v>-1.0529959403272372E-2</v>
      </c>
      <c r="AU15">
        <f t="shared" si="17"/>
        <v>-96.768945770227816</v>
      </c>
      <c r="AW15">
        <v>12</v>
      </c>
      <c r="AX15">
        <f>IF(Z15&gt;0, (R15*SUMPRODUCT(K15:$K$98, X15:$X$98)-K15*$AZ$3)/Z15, 0)</f>
        <v>-46.92309625375276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100000</v>
      </c>
      <c r="S16">
        <f t="shared" si="1"/>
        <v>-81.157765219615086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-40.280655131570029</v>
      </c>
      <c r="AC16">
        <f t="shared" si="2"/>
        <v>-68.781126647266319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-235.64173544348463</v>
      </c>
      <c r="AI16">
        <f t="shared" si="7"/>
        <v>-246.23547321785884</v>
      </c>
      <c r="AJ16">
        <f t="shared" si="8"/>
        <v>28.50047151569629</v>
      </c>
      <c r="AK16">
        <f t="shared" si="30"/>
        <v>-0.2859926514341472</v>
      </c>
      <c r="AL16">
        <f t="shared" si="9"/>
        <v>-218.02099435359671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-101.58214411477205</v>
      </c>
      <c r="AR16">
        <f t="shared" si="14"/>
        <v>-106.14896923717775</v>
      </c>
      <c r="AS16">
        <f t="shared" si="15"/>
        <v>12.286189453653785</v>
      </c>
      <c r="AT16">
        <f t="shared" si="16"/>
        <v>-0.12328778125433966</v>
      </c>
      <c r="AU16">
        <f t="shared" si="17"/>
        <v>-93.98606756477831</v>
      </c>
      <c r="AW16">
        <v>13</v>
      </c>
      <c r="AX16">
        <f>IF(Z16&gt;0, (R16*SUMPRODUCT(K16:$K$98, X16:$X$98)-K16*$AZ$3)/Z16, 0)</f>
        <v>-81.157765219615086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100000</v>
      </c>
      <c r="S17">
        <f t="shared" si="1"/>
        <v>-104.25071368043426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-68.781126647266319</v>
      </c>
      <c r="AC17">
        <f t="shared" si="2"/>
        <v>-87.223852959067244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-235.01147878671725</v>
      </c>
      <c r="AI17">
        <f t="shared" si="7"/>
        <v>-245.46990274849938</v>
      </c>
      <c r="AJ17">
        <f t="shared" si="8"/>
        <v>18.442726311800925</v>
      </c>
      <c r="AK17">
        <f t="shared" si="30"/>
        <v>-0.9491795477322752</v>
      </c>
      <c r="AL17">
        <f t="shared" si="9"/>
        <v>-227.97635598443074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-95.234488170190019</v>
      </c>
      <c r="AR17">
        <f t="shared" si="14"/>
        <v>-99.472590318260359</v>
      </c>
      <c r="AS17">
        <f t="shared" si="15"/>
        <v>7.47360771412042</v>
      </c>
      <c r="AT17">
        <f t="shared" si="16"/>
        <v>-0.38463920518509048</v>
      </c>
      <c r="AU17">
        <f t="shared" si="17"/>
        <v>-92.383621809325035</v>
      </c>
      <c r="AW17">
        <v>14</v>
      </c>
      <c r="AX17">
        <f>IF(Z17&gt;0, (R17*SUMPRODUCT(K17:$K$98, X17:$X$98)-K17*$AZ$3)/Z17, 0)</f>
        <v>-104.25071368043426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100000</v>
      </c>
      <c r="S18">
        <f t="shared" si="1"/>
        <v>-115.48791957426582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-87.223852959067244</v>
      </c>
      <c r="AC18">
        <f t="shared" si="2"/>
        <v>-95.388727433908571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-234.43603152730796</v>
      </c>
      <c r="AI18">
        <f t="shared" si="7"/>
        <v>-244.76056674553135</v>
      </c>
      <c r="AJ18">
        <f t="shared" si="8"/>
        <v>8.1648744748413264</v>
      </c>
      <c r="AK18">
        <f t="shared" si="30"/>
        <v>-1.8840352239158527</v>
      </c>
      <c r="AL18">
        <f t="shared" si="9"/>
        <v>-238.47972749460587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-88.653693310138578</v>
      </c>
      <c r="AR18">
        <f t="shared" si="14"/>
        <v>-92.557991522503954</v>
      </c>
      <c r="AS18">
        <f t="shared" si="15"/>
        <v>3.0876067680067578</v>
      </c>
      <c r="AT18">
        <f t="shared" si="16"/>
        <v>-0.71246164609759821</v>
      </c>
      <c r="AU18">
        <f t="shared" si="17"/>
        <v>-90.182846400594798</v>
      </c>
      <c r="AW18">
        <v>15</v>
      </c>
      <c r="AX18">
        <f>IF(Z18&gt;0, (R18*SUMPRODUCT(K18:$K$98, X18:$X$98)-K18*$AZ$3)/Z18, 0)</f>
        <v>-115.48791957426582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100000</v>
      </c>
      <c r="S19">
        <f t="shared" si="1"/>
        <v>-125.1590142709988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-95.388727433908571</v>
      </c>
      <c r="AC19">
        <f t="shared" si="2"/>
        <v>-102.04964546158158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-234.3256513127979</v>
      </c>
      <c r="AI19">
        <f t="shared" si="7"/>
        <v>-244.51765047242495</v>
      </c>
      <c r="AJ19">
        <f t="shared" si="8"/>
        <v>6.6609180276730058</v>
      </c>
      <c r="AK19">
        <f t="shared" si="30"/>
        <v>-2.127168621776161</v>
      </c>
      <c r="AL19">
        <f t="shared" si="9"/>
        <v>-239.98390106652809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-82.637277093951781</v>
      </c>
      <c r="AR19">
        <f t="shared" si="14"/>
        <v>-86.231587208857334</v>
      </c>
      <c r="AS19">
        <f t="shared" si="15"/>
        <v>2.3490391498715537</v>
      </c>
      <c r="AT19">
        <f t="shared" si="16"/>
        <v>-0.7501672217209604</v>
      </c>
      <c r="AU19">
        <f t="shared" si="17"/>
        <v>-84.632715280706748</v>
      </c>
      <c r="AW19">
        <v>16</v>
      </c>
      <c r="AX19">
        <f>IF(Z19&gt;0, (R19*SUMPRODUCT(K19:$K$98, X19:$X$98)-K19*$AZ$3)/Z19, 0)</f>
        <v>-125.1590142709988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100000</v>
      </c>
      <c r="S20">
        <f t="shared" si="1"/>
        <v>-156.89435706614236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-102.04964546158158</v>
      </c>
      <c r="AC20">
        <f t="shared" si="2"/>
        <v>-126.27884496092827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-234.08983669831412</v>
      </c>
      <c r="AI20">
        <f t="shared" si="7"/>
        <v>-244.15065463675759</v>
      </c>
      <c r="AJ20">
        <f t="shared" si="8"/>
        <v>24.229199499346691</v>
      </c>
      <c r="AK20">
        <f t="shared" si="30"/>
        <v>-0.43881347548480076</v>
      </c>
      <c r="AL20">
        <f t="shared" si="9"/>
        <v>-220.36026861289571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-78.302299837950343</v>
      </c>
      <c r="AR20">
        <f t="shared" si="14"/>
        <v>-81.667611181416731</v>
      </c>
      <c r="AS20">
        <f t="shared" si="15"/>
        <v>8.1045895489961026</v>
      </c>
      <c r="AT20">
        <f t="shared" si="16"/>
        <v>-0.14678170062814777</v>
      </c>
      <c r="AU20">
        <f t="shared" si="17"/>
        <v>-73.709803333048782</v>
      </c>
      <c r="AW20">
        <v>17</v>
      </c>
      <c r="AX20">
        <f>IF(Z20&gt;0, (R20*SUMPRODUCT(K20:$K$98, X20:$X$98)-K20*$AZ$3)/Z20, 0)</f>
        <v>-156.89435706614236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100000</v>
      </c>
      <c r="S21">
        <f t="shared" si="1"/>
        <v>-191.07067448671245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-126.27884496092827</v>
      </c>
      <c r="AC21">
        <f t="shared" si="2"/>
        <v>-151.8008019470908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-234.21584160696443</v>
      </c>
      <c r="AI21">
        <f t="shared" si="7"/>
        <v>-244.14677438582262</v>
      </c>
      <c r="AJ21">
        <f t="shared" si="8"/>
        <v>25.521956986162536</v>
      </c>
      <c r="AK21">
        <f t="shared" si="30"/>
        <v>-0.20204615193748524</v>
      </c>
      <c r="AL21">
        <f t="shared" si="9"/>
        <v>-218.82686355159757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-74.50023590328793</v>
      </c>
      <c r="AR21">
        <f t="shared" si="14"/>
        <v>-77.659103508862515</v>
      </c>
      <c r="AS21">
        <f t="shared" si="15"/>
        <v>8.1181178998702634</v>
      </c>
      <c r="AT21">
        <f t="shared" si="16"/>
        <v>-6.4267582753662122E-2</v>
      </c>
      <c r="AU21">
        <f t="shared" si="17"/>
        <v>-69.605253191745916</v>
      </c>
      <c r="AW21">
        <v>18</v>
      </c>
      <c r="AX21">
        <f>IF(Z21&gt;0, (R21*SUMPRODUCT(K21:$K$98, X21:$X$98)-K21*$AZ$3)/Z21, 0)</f>
        <v>-191.07067448671245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100000</v>
      </c>
      <c r="S22">
        <f t="shared" si="1"/>
        <v>-202.10982100197378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-151.8008019470908</v>
      </c>
      <c r="AC22">
        <f t="shared" si="2"/>
        <v>-158.49140651118046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-234.52890850551492</v>
      </c>
      <c r="AI22">
        <f t="shared" si="7"/>
        <v>-244.33121584302134</v>
      </c>
      <c r="AJ22">
        <f t="shared" si="8"/>
        <v>6.6906045640896536</v>
      </c>
      <c r="AK22">
        <f t="shared" si="30"/>
        <v>-3.1878168408889072</v>
      </c>
      <c r="AL22">
        <f t="shared" si="9"/>
        <v>-240.82842811982059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-69.65435795821621</v>
      </c>
      <c r="AR22">
        <f t="shared" si="14"/>
        <v>-72.565612815683238</v>
      </c>
      <c r="AS22">
        <f t="shared" si="15"/>
        <v>1.9870887910307107</v>
      </c>
      <c r="AT22">
        <f t="shared" si="16"/>
        <v>-0.94677170825311929</v>
      </c>
      <c r="AU22">
        <f t="shared" si="17"/>
        <v>-71.525295732905647</v>
      </c>
      <c r="AW22">
        <v>19</v>
      </c>
      <c r="AX22">
        <f>IF(Z22&gt;0, (R22*SUMPRODUCT(K22:$K$98, X22:$X$98)-K22*$AZ$3)/Z22, 0)</f>
        <v>-202.10982100197378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100000</v>
      </c>
      <c r="S23">
        <f t="shared" si="1"/>
        <v>-162.55644329885416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-158.49140651118046</v>
      </c>
      <c r="AC23">
        <f t="shared" si="2"/>
        <v>-125.8173469555154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-235.09853918275383</v>
      </c>
      <c r="AI23">
        <f t="shared" si="7"/>
        <v>-244.77343612948732</v>
      </c>
      <c r="AJ23">
        <f t="shared" si="8"/>
        <v>-32.674059555665053</v>
      </c>
      <c r="AK23">
        <f t="shared" si="30"/>
        <v>-11.094398455782633</v>
      </c>
      <c r="AL23">
        <f t="shared" si="9"/>
        <v>-288.54189414093503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-62.342443304901117</v>
      </c>
      <c r="AR23">
        <f t="shared" si="14"/>
        <v>-64.907991846713315</v>
      </c>
      <c r="AS23">
        <f t="shared" si="15"/>
        <v>-8.6643698955805259</v>
      </c>
      <c r="AT23">
        <f t="shared" si="16"/>
        <v>-2.9419659906689413</v>
      </c>
      <c r="AU23">
        <f t="shared" si="17"/>
        <v>-76.514327732962798</v>
      </c>
      <c r="AW23">
        <v>20</v>
      </c>
      <c r="AX23">
        <f>IF(Z23&gt;0, (R23*SUMPRODUCT(K23:$K$98, X23:$X$98)-K23*$AZ$3)/Z23, 0)</f>
        <v>-162.55644329885416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100000</v>
      </c>
      <c r="S24">
        <f t="shared" si="1"/>
        <v>-126.71286459219995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-125.8173469555154</v>
      </c>
      <c r="AC24">
        <f t="shared" si="2"/>
        <v>-96.795131765880001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-235.83528797357593</v>
      </c>
      <c r="AI24">
        <f t="shared" si="7"/>
        <v>-245.3839565398454</v>
      </c>
      <c r="AJ24">
        <f t="shared" si="8"/>
        <v>-29.022215189635403</v>
      </c>
      <c r="AK24">
        <f t="shared" si="30"/>
        <v>-8.8072142868860794</v>
      </c>
      <c r="AL24">
        <f t="shared" si="9"/>
        <v>-283.21338601636683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-55.837331477869995</v>
      </c>
      <c r="AR24">
        <f t="shared" si="14"/>
        <v>-58.098113468929974</v>
      </c>
      <c r="AS24">
        <f t="shared" si="15"/>
        <v>-6.871418877514702</v>
      </c>
      <c r="AT24">
        <f t="shared" si="16"/>
        <v>-2.0852322303377715</v>
      </c>
      <c r="AU24">
        <f t="shared" si="17"/>
        <v>-67.054764576782432</v>
      </c>
      <c r="AW24">
        <v>21</v>
      </c>
      <c r="AX24">
        <f>IF(Z24&gt;0, (R24*SUMPRODUCT(K24:$K$98, X24:$X$98)-K24*$AZ$3)/Z24, 0)</f>
        <v>-126.71286459219995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100000</v>
      </c>
      <c r="S25">
        <f t="shared" si="1"/>
        <v>-94.254460224517999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-96.795131765880001</v>
      </c>
      <c r="AC25">
        <f t="shared" si="2"/>
        <v>-71.056875302199387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-237.11253783760358</v>
      </c>
      <c r="AI25">
        <f t="shared" si="7"/>
        <v>-246.53608065098067</v>
      </c>
      <c r="AJ25">
        <f t="shared" si="8"/>
        <v>-25.738256463680614</v>
      </c>
      <c r="AK25">
        <f t="shared" si="30"/>
        <v>-6.7756592236116004</v>
      </c>
      <c r="AL25">
        <f t="shared" si="9"/>
        <v>-279.04999633827293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-50.124766430358548</v>
      </c>
      <c r="AR25">
        <f t="shared" si="14"/>
        <v>-52.11687063022385</v>
      </c>
      <c r="AS25">
        <f t="shared" si="15"/>
        <v>-5.4409779648609407</v>
      </c>
      <c r="AT25">
        <f t="shared" si="16"/>
        <v>-1.4323508115283414</v>
      </c>
      <c r="AU25">
        <f t="shared" si="17"/>
        <v>-58.990199406613144</v>
      </c>
      <c r="AW25">
        <v>22</v>
      </c>
      <c r="AX25">
        <f>IF(Z25&gt;0, (R25*SUMPRODUCT(K25:$K$98, X25:$X$98)-K25*$AZ$3)/Z25, 0)</f>
        <v>-94.254460224517999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100000</v>
      </c>
      <c r="S26">
        <f t="shared" si="1"/>
        <v>-64.985529540719369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-71.056875302199387</v>
      </c>
      <c r="AC26">
        <f t="shared" si="2"/>
        <v>-48.346295356173634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-238.98104574724275</v>
      </c>
      <c r="AI26">
        <f t="shared" si="7"/>
        <v>-248.28048050176764</v>
      </c>
      <c r="AJ26">
        <f t="shared" si="8"/>
        <v>-22.710579946025753</v>
      </c>
      <c r="AK26">
        <f t="shared" si="30"/>
        <v>-4.9739812711539573</v>
      </c>
      <c r="AL26">
        <f t="shared" si="9"/>
        <v>-275.96504171894736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-45.106930811235728</v>
      </c>
      <c r="AR26">
        <f t="shared" si="14"/>
        <v>-46.862170264408114</v>
      </c>
      <c r="AS26">
        <f t="shared" si="15"/>
        <v>-4.2865514924220323</v>
      </c>
      <c r="AT26">
        <f t="shared" si="16"/>
        <v>-0.93882353034649602</v>
      </c>
      <c r="AU26">
        <f t="shared" si="17"/>
        <v>-52.087545287176646</v>
      </c>
      <c r="AW26">
        <v>23</v>
      </c>
      <c r="AX26">
        <f>IF(Z26&gt;0, (R26*SUMPRODUCT(K26:$K$98, X26:$X$98)-K26*$AZ$3)/Z26, 0)</f>
        <v>-64.985529540719369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100000</v>
      </c>
      <c r="S27">
        <f t="shared" si="1"/>
        <v>-38.716048936713037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-48.346295356173634</v>
      </c>
      <c r="AC27">
        <f t="shared" si="2"/>
        <v>-28.421666902780654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-240.96695335924929</v>
      </c>
      <c r="AI27">
        <f t="shared" si="7"/>
        <v>-250.14327289705903</v>
      </c>
      <c r="AJ27">
        <f t="shared" si="8"/>
        <v>-19.92462845339298</v>
      </c>
      <c r="AK27">
        <f t="shared" si="30"/>
        <v>-3.3842406749321547</v>
      </c>
      <c r="AL27">
        <f t="shared" si="9"/>
        <v>-273.45214202538415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-40.608718491609736</v>
      </c>
      <c r="AR27">
        <f t="shared" si="14"/>
        <v>-42.155148704156019</v>
      </c>
      <c r="AS27">
        <f t="shared" si="15"/>
        <v>-3.357778386762742</v>
      </c>
      <c r="AT27">
        <f t="shared" si="16"/>
        <v>-0.57032582667585152</v>
      </c>
      <c r="AU27">
        <f t="shared" si="17"/>
        <v>-46.083252917594614</v>
      </c>
      <c r="AW27">
        <v>24</v>
      </c>
      <c r="AX27">
        <f>IF(Z27&gt;0, (R27*SUMPRODUCT(K27:$K$98, X27:$X$98)-K27*$AZ$3)/Z27, 0)</f>
        <v>-38.716048936713037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100000</v>
      </c>
      <c r="S28">
        <f t="shared" si="1"/>
        <v>-15.14016932783173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-28.421666902780654</v>
      </c>
      <c r="AC28">
        <f t="shared" si="2"/>
        <v>-10.966493193828796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-243.35599414271451</v>
      </c>
      <c r="AI28">
        <f t="shared" si="7"/>
        <v>-252.41013098587831</v>
      </c>
      <c r="AJ28">
        <f t="shared" si="8"/>
        <v>-17.455173708951857</v>
      </c>
      <c r="AK28">
        <f t="shared" si="30"/>
        <v>-1.989516683194646</v>
      </c>
      <c r="AL28">
        <f t="shared" si="9"/>
        <v>-271.85482137802484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-36.617258247078084</v>
      </c>
      <c r="AR28">
        <f t="shared" si="14"/>
        <v>-37.979614938387215</v>
      </c>
      <c r="AS28">
        <f t="shared" si="15"/>
        <v>-2.6264428197049727</v>
      </c>
      <c r="AT28">
        <f t="shared" si="16"/>
        <v>-0.29935833893076746</v>
      </c>
      <c r="AU28">
        <f t="shared" si="17"/>
        <v>-40.905416097022965</v>
      </c>
      <c r="AW28">
        <v>25</v>
      </c>
      <c r="AX28">
        <f>IF(Z28&gt;0, (R28*SUMPRODUCT(K28:$K$98, X28:$X$98)-K28*$AZ$3)/Z28, 0)</f>
        <v>-15.14016932783173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100000</v>
      </c>
      <c r="S29">
        <f t="shared" si="1"/>
        <v>5.9597649422726571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-10.966493193828796</v>
      </c>
      <c r="AC29">
        <f t="shared" si="2"/>
        <v>4.2590094524517781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-246.05522284981978</v>
      </c>
      <c r="AI29">
        <f t="shared" si="7"/>
        <v>-254.98806142169573</v>
      </c>
      <c r="AJ29">
        <f t="shared" si="8"/>
        <v>-15.225502646280574</v>
      </c>
      <c r="AK29">
        <f t="shared" si="30"/>
        <v>-0.76765452356801578</v>
      </c>
      <c r="AL29">
        <f t="shared" si="9"/>
        <v>-270.98121859154435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-33.05661200269379</v>
      </c>
      <c r="AR29">
        <f t="shared" si="14"/>
        <v>-34.256705930118486</v>
      </c>
      <c r="AS29">
        <f t="shared" si="15"/>
        <v>-2.0454901452397807</v>
      </c>
      <c r="AT29">
        <f t="shared" si="16"/>
        <v>-0.10313155495662439</v>
      </c>
      <c r="AU29">
        <f t="shared" si="17"/>
        <v>-36.405327630314893</v>
      </c>
      <c r="AW29">
        <v>26</v>
      </c>
      <c r="AX29">
        <f>IF(Z29&gt;0, (R29*SUMPRODUCT(K29:$K$98, X29:$X$98)-K29*$AZ$3)/Z29, 0)</f>
        <v>5.9597649422726571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100000</v>
      </c>
      <c r="S30">
        <f t="shared" si="1"/>
        <v>24.809819677641528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4.2590094524517781</v>
      </c>
      <c r="AC30">
        <f t="shared" si="2"/>
        <v>17.490576818828117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-249.47631563535148</v>
      </c>
      <c r="AI30">
        <f t="shared" si="7"/>
        <v>-258.28864128205424</v>
      </c>
      <c r="AJ30">
        <f t="shared" si="8"/>
        <v>-13.231567366376339</v>
      </c>
      <c r="AK30">
        <f t="shared" si="30"/>
        <v>0.2981306616716245</v>
      </c>
      <c r="AL30">
        <f t="shared" si="9"/>
        <v>-271.22207798675896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-29.925199290283103</v>
      </c>
      <c r="AR30">
        <f t="shared" si="14"/>
        <v>-30.982255951220438</v>
      </c>
      <c r="AS30">
        <f t="shared" si="15"/>
        <v>-1.5871538320309795</v>
      </c>
      <c r="AT30">
        <f t="shared" si="16"/>
        <v>3.5761388580500229E-2</v>
      </c>
      <c r="AU30">
        <f t="shared" si="17"/>
        <v>-32.533648394670919</v>
      </c>
      <c r="AW30">
        <v>27</v>
      </c>
      <c r="AX30">
        <f>IF(Z30&gt;0, (R30*SUMPRODUCT(K30:$K$98, X30:$X$98)-K30*$AZ$3)/Z30, 0)</f>
        <v>24.809819677641528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100000</v>
      </c>
      <c r="S31">
        <f t="shared" si="1"/>
        <v>41.550406794370048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17.490576818828117</v>
      </c>
      <c r="AC31">
        <f t="shared" si="2"/>
        <v>28.894109108071689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-253.72448001986615</v>
      </c>
      <c r="AI31">
        <f t="shared" si="7"/>
        <v>-262.41696685009941</v>
      </c>
      <c r="AJ31">
        <f t="shared" si="8"/>
        <v>-11.403532289243572</v>
      </c>
      <c r="AK31">
        <f t="shared" si="30"/>
        <v>1.2243403773179684</v>
      </c>
      <c r="AL31">
        <f t="shared" si="9"/>
        <v>-272.59615876202503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-27.173906590810489</v>
      </c>
      <c r="AR31">
        <f t="shared" si="14"/>
        <v>-28.104872436708032</v>
      </c>
      <c r="AS31">
        <f t="shared" si="15"/>
        <v>-1.2213189724891078</v>
      </c>
      <c r="AT31">
        <f t="shared" si="16"/>
        <v>0.13112692573452572</v>
      </c>
      <c r="AU31">
        <f t="shared" si="17"/>
        <v>-29.195064483462616</v>
      </c>
      <c r="AW31">
        <v>28</v>
      </c>
      <c r="AX31">
        <f>IF(Z31&gt;0, (R31*SUMPRODUCT(K31:$K$98, X31:$X$98)-K31*$AZ$3)/Z31, 0)</f>
        <v>41.550406794370048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100000</v>
      </c>
      <c r="S32">
        <f t="shared" si="1"/>
        <v>56.31010228907288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28.894109108071689</v>
      </c>
      <c r="AC32">
        <f t="shared" si="2"/>
        <v>38.620855713267304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-258.47978838381613</v>
      </c>
      <c r="AI32">
        <f t="shared" si="7"/>
        <v>-267.05304037219906</v>
      </c>
      <c r="AJ32">
        <f t="shared" si="8"/>
        <v>-9.7267466051956148</v>
      </c>
      <c r="AK32">
        <f t="shared" si="30"/>
        <v>2.0225876375650182</v>
      </c>
      <c r="AL32">
        <f t="shared" si="9"/>
        <v>-274.75719933982964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-24.717143208579756</v>
      </c>
      <c r="AR32">
        <f t="shared" si="14"/>
        <v>-25.53696087589169</v>
      </c>
      <c r="AS32">
        <f t="shared" si="15"/>
        <v>-0.93012065004166478</v>
      </c>
      <c r="AT32">
        <f t="shared" si="16"/>
        <v>0.19341004804353859</v>
      </c>
      <c r="AU32">
        <f t="shared" si="17"/>
        <v>-26.273671477889813</v>
      </c>
      <c r="AW32">
        <v>29</v>
      </c>
      <c r="AX32">
        <f>IF(Z32&gt;0, (R32*SUMPRODUCT(K32:$K$98, X32:$X$98)-K32*$AZ$3)/Z32, 0)</f>
        <v>56.31010228907288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100000</v>
      </c>
      <c r="S33">
        <f t="shared" si="1"/>
        <v>69.268954878714382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38.620855713267304</v>
      </c>
      <c r="AC33">
        <f t="shared" si="2"/>
        <v>46.850724286835884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-264.19333327400892</v>
      </c>
      <c r="AI33">
        <f t="shared" si="7"/>
        <v>-272.64782857584879</v>
      </c>
      <c r="AJ33">
        <f t="shared" si="8"/>
        <v>-8.2298685735685808</v>
      </c>
      <c r="AK33">
        <f t="shared" si="30"/>
        <v>2.7034598999287116</v>
      </c>
      <c r="AL33">
        <f t="shared" si="9"/>
        <v>-278.17423724948867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-22.556697532039781</v>
      </c>
      <c r="AR33">
        <f t="shared" si="14"/>
        <v>-23.278538204347221</v>
      </c>
      <c r="AS33">
        <f t="shared" si="15"/>
        <v>-0.70266215215162331</v>
      </c>
      <c r="AT33">
        <f t="shared" si="16"/>
        <v>0.23082008352362066</v>
      </c>
      <c r="AU33">
        <f t="shared" si="17"/>
        <v>-23.750380272975224</v>
      </c>
      <c r="AW33">
        <v>30</v>
      </c>
      <c r="AX33">
        <f>IF(Z33&gt;0, (R33*SUMPRODUCT(K33:$K$98, X33:$X$98)-K33*$AZ$3)/Z33, 0)</f>
        <v>69.268954878714382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100000</v>
      </c>
      <c r="S34">
        <f t="shared" si="1"/>
        <v>80.539858835641411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46.850724286835884</v>
      </c>
      <c r="AC34">
        <f t="shared" si="2"/>
        <v>53.711001560285666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-270.88202947094936</v>
      </c>
      <c r="AI34">
        <f t="shared" si="7"/>
        <v>-279.21811956608695</v>
      </c>
      <c r="AJ34">
        <f t="shared" si="8"/>
        <v>-6.8602772734497819</v>
      </c>
      <c r="AK34">
        <f t="shared" si="30"/>
        <v>3.279550700078512</v>
      </c>
      <c r="AL34">
        <f t="shared" si="9"/>
        <v>-282.79884613945819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-20.649799232794884</v>
      </c>
      <c r="AR34">
        <f t="shared" si="14"/>
        <v>-21.285273602162537</v>
      </c>
      <c r="AS34">
        <f t="shared" si="15"/>
        <v>-0.52297064022564155</v>
      </c>
      <c r="AT34">
        <f t="shared" si="16"/>
        <v>0.25000574479842341</v>
      </c>
      <c r="AU34">
        <f t="shared" si="17"/>
        <v>-21.558238497589752</v>
      </c>
      <c r="AW34">
        <v>31</v>
      </c>
      <c r="AX34">
        <f>IF(Z34&gt;0, (R34*SUMPRODUCT(K34:$K$98, X34:$X$98)-K34*$AZ$3)/Z34, 0)</f>
        <v>80.539858835641411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90.238243060911444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53.711001560285666</v>
      </c>
      <c r="AC35">
        <f t="shared" ref="AC35:AC66" si="33">S35*Z35</f>
        <v>59.326358403820763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-277.69183324922369</v>
      </c>
      <c r="AI35">
        <f t="shared" ref="AI35:AI66" si="38">SUM(AE35:AH35)</f>
        <v>-285.90985096425374</v>
      </c>
      <c r="AJ35">
        <f t="shared" ref="AJ35:AJ66" si="39">AB35-AC35</f>
        <v>-5.6153568435350962</v>
      </c>
      <c r="AK35">
        <f t="shared" si="30"/>
        <v>3.7597701092199971</v>
      </c>
      <c r="AL35">
        <f t="shared" ref="AL35:AL66" si="40">SUM(AI35:AK35)</f>
        <v>-287.76543769856886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-18.900823386049325</v>
      </c>
      <c r="AR35">
        <f t="shared" ref="AR35:AR66" si="45">AI35*$K35</f>
        <v>-19.460174734620686</v>
      </c>
      <c r="AS35">
        <f t="shared" ref="AS35:AS66" si="46">AJ35*$K35</f>
        <v>-0.38220377858230359</v>
      </c>
      <c r="AT35">
        <f t="shared" ref="AT35:AT66" si="47">AK35*$K35</f>
        <v>0.25590508001269496</v>
      </c>
      <c r="AU35">
        <f t="shared" ref="AU35:AU66" si="48">AL35*$K35</f>
        <v>-19.586473433190296</v>
      </c>
      <c r="AW35">
        <v>32</v>
      </c>
      <c r="AX35">
        <f>IF(Z35&gt;0, (R35*SUMPRODUCT(K35:$K$98, X35:$X$98)-K35*$AZ$3)/Z35, 0)</f>
        <v>90.238243060911444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100000</v>
      </c>
      <c r="S36">
        <f t="shared" si="32"/>
        <v>98.572364262401507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59.326358403820763</v>
      </c>
      <c r="AC36">
        <f t="shared" si="33"/>
        <v>63.876567228780374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-285.00085435724282</v>
      </c>
      <c r="AI36">
        <f t="shared" si="38"/>
        <v>-293.10106678832796</v>
      </c>
      <c r="AJ36">
        <f t="shared" si="39"/>
        <v>-4.5502088249596113</v>
      </c>
      <c r="AK36">
        <f t="shared" si="30"/>
        <v>4.1528450882674539</v>
      </c>
      <c r="AL36">
        <f t="shared" si="40"/>
        <v>-293.49843052502013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-17.319914971834773</v>
      </c>
      <c r="AR36">
        <f t="shared" si="45"/>
        <v>-17.812176620932625</v>
      </c>
      <c r="AS36">
        <f t="shared" si="46"/>
        <v>-0.27652278492332832</v>
      </c>
      <c r="AT36">
        <f t="shared" si="47"/>
        <v>0.25237441474415734</v>
      </c>
      <c r="AU36">
        <f t="shared" si="48"/>
        <v>-17.836324991111798</v>
      </c>
      <c r="AW36">
        <v>33</v>
      </c>
      <c r="AX36">
        <f>IF(Z36&gt;0, (R36*SUMPRODUCT(K36:$K$98, X36:$X$98)-K36*$AZ$3)/Z36, 0)</f>
        <v>98.572364262401507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100000</v>
      </c>
      <c r="S37">
        <f t="shared" si="32"/>
        <v>105.69118033077972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63.876567228780374</v>
      </c>
      <c r="AC37">
        <f t="shared" si="33"/>
        <v>67.495073873917875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-293.03328490693502</v>
      </c>
      <c r="AI37">
        <f t="shared" si="38"/>
        <v>-301.01586605309592</v>
      </c>
      <c r="AJ37">
        <f t="shared" si="39"/>
        <v>-3.6185066451375008</v>
      </c>
      <c r="AK37">
        <f t="shared" si="30"/>
        <v>4.4713597060146268</v>
      </c>
      <c r="AL37">
        <f t="shared" si="40"/>
        <v>-300.16301299221874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-15.900051265860629</v>
      </c>
      <c r="AR37">
        <f t="shared" si="45"/>
        <v>-16.333187895708534</v>
      </c>
      <c r="AS37">
        <f t="shared" si="46"/>
        <v>-0.19634097601511749</v>
      </c>
      <c r="AT37">
        <f t="shared" si="47"/>
        <v>0.2426169729364199</v>
      </c>
      <c r="AU37">
        <f t="shared" si="48"/>
        <v>-16.286911898787228</v>
      </c>
      <c r="AW37">
        <v>34</v>
      </c>
      <c r="AX37">
        <f>IF(Z37&gt;0, (R37*SUMPRODUCT(K37:$K$98, X37:$X$98)-K37*$AZ$3)/Z37, 0)</f>
        <v>105.69118033077972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100000</v>
      </c>
      <c r="S38">
        <f t="shared" si="32"/>
        <v>111.71531317447165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67.495073873917875</v>
      </c>
      <c r="AC38">
        <f t="shared" si="33"/>
        <v>70.290041908925303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-303.14650160660619</v>
      </c>
      <c r="AI38">
        <f t="shared" si="38"/>
        <v>-311.01136362860467</v>
      </c>
      <c r="AJ38">
        <f t="shared" si="39"/>
        <v>-2.7949680350074289</v>
      </c>
      <c r="AK38">
        <f t="shared" si="30"/>
        <v>4.7246551711742519</v>
      </c>
      <c r="AL38">
        <f t="shared" si="40"/>
        <v>-309.08167649243785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-14.686425584914316</v>
      </c>
      <c r="AR38">
        <f t="shared" si="45"/>
        <v>-15.067451624171046</v>
      </c>
      <c r="AS38">
        <f t="shared" si="46"/>
        <v>-0.13540677474688123</v>
      </c>
      <c r="AT38">
        <f t="shared" si="47"/>
        <v>0.22889360826560548</v>
      </c>
      <c r="AU38">
        <f t="shared" si="48"/>
        <v>-14.973964790652323</v>
      </c>
      <c r="AW38">
        <v>35</v>
      </c>
      <c r="AX38">
        <f>IF(Z38&gt;0, (R38*SUMPRODUCT(K38:$K$98, X38:$X$98)-K38*$AZ$3)/Z38, 0)</f>
        <v>111.71531317447165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100000</v>
      </c>
      <c r="S39">
        <f t="shared" si="32"/>
        <v>116.65108865745844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70.290041908925303</v>
      </c>
      <c r="AC39">
        <f t="shared" si="33"/>
        <v>72.295597842643133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-313.77653522965056</v>
      </c>
      <c r="AI39">
        <f t="shared" si="38"/>
        <v>-321.52352656452535</v>
      </c>
      <c r="AJ39">
        <f t="shared" si="39"/>
        <v>-2.0055559337178295</v>
      </c>
      <c r="AK39">
        <f t="shared" si="30"/>
        <v>4.9203029336247717</v>
      </c>
      <c r="AL39">
        <f t="shared" si="40"/>
        <v>-318.60877956461837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-13.572691841237948</v>
      </c>
      <c r="AR39">
        <f t="shared" si="45"/>
        <v>-13.907795057315083</v>
      </c>
      <c r="AS39">
        <f t="shared" si="46"/>
        <v>-8.6752161498614477E-2</v>
      </c>
      <c r="AT39">
        <f t="shared" si="47"/>
        <v>0.21283221651597065</v>
      </c>
      <c r="AU39">
        <f t="shared" si="48"/>
        <v>-13.781715002297725</v>
      </c>
      <c r="AW39">
        <v>36</v>
      </c>
      <c r="AX39">
        <f>IF(Z39&gt;0, (R39*SUMPRODUCT(K39:$K$98, X39:$X$98)-K39*$AZ$3)/Z39, 0)</f>
        <v>116.65108865745844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100000</v>
      </c>
      <c r="S40">
        <f t="shared" si="32"/>
        <v>120.63514576394908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72.295597842643133</v>
      </c>
      <c r="AC40">
        <f t="shared" si="33"/>
        <v>73.626460928755407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-323.82423779776536</v>
      </c>
      <c r="AI40">
        <f t="shared" si="38"/>
        <v>-331.45328118956667</v>
      </c>
      <c r="AJ40">
        <f t="shared" si="39"/>
        <v>-1.3308630861122737</v>
      </c>
      <c r="AK40">
        <f t="shared" si="30"/>
        <v>5.0606918489850194</v>
      </c>
      <c r="AL40">
        <f t="shared" si="40"/>
        <v>-327.72345242669394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-12.506530742878729</v>
      </c>
      <c r="AR40">
        <f t="shared" si="45"/>
        <v>-12.80117473360405</v>
      </c>
      <c r="AS40">
        <f t="shared" si="46"/>
        <v>-5.1399735283003796E-2</v>
      </c>
      <c r="AT40">
        <f t="shared" si="47"/>
        <v>0.19545077484006573</v>
      </c>
      <c r="AU40">
        <f t="shared" si="48"/>
        <v>-12.657123694046989</v>
      </c>
      <c r="AW40">
        <v>37</v>
      </c>
      <c r="AX40">
        <f>IF(Z40&gt;0, (R40*SUMPRODUCT(K40:$K$98, X40:$X$98)-K40*$AZ$3)/Z40, 0)</f>
        <v>120.63514576394908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100000</v>
      </c>
      <c r="S41">
        <f t="shared" si="32"/>
        <v>123.86469430390062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73.626460928755407</v>
      </c>
      <c r="AC41">
        <f t="shared" si="33"/>
        <v>74.426675656725095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-334.94552107364433</v>
      </c>
      <c r="AI41">
        <f t="shared" si="38"/>
        <v>-342.4564058413934</v>
      </c>
      <c r="AJ41">
        <f t="shared" si="39"/>
        <v>-0.80021472796968851</v>
      </c>
      <c r="AK41">
        <f t="shared" ref="AK41:AK72" si="61">G41*SUM(AB41:AB41, AE41:AF41)</f>
        <v>5.1538522650128789</v>
      </c>
      <c r="AL41">
        <f t="shared" si="40"/>
        <v>-338.10276830435026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-11.550044436432566</v>
      </c>
      <c r="AR41">
        <f t="shared" si="45"/>
        <v>-11.809044922679856</v>
      </c>
      <c r="AS41">
        <f t="shared" si="46"/>
        <v>-2.7594086456542141E-2</v>
      </c>
      <c r="AT41">
        <f t="shared" si="47"/>
        <v>0.17772210384810355</v>
      </c>
      <c r="AU41">
        <f t="shared" si="48"/>
        <v>-11.658916905288297</v>
      </c>
      <c r="AW41">
        <v>38</v>
      </c>
      <c r="AX41">
        <f>IF(Z41&gt;0, (R41*SUMPRODUCT(K41:$K$98, X41:$X$98)-K41*$AZ$3)/Z41, 0)</f>
        <v>123.86469430390062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100000</v>
      </c>
      <c r="S42">
        <f t="shared" si="32"/>
        <v>126.40860994341287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74.426675656725095</v>
      </c>
      <c r="AC42">
        <f t="shared" si="33"/>
        <v>74.757653962121438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-346.52217964487164</v>
      </c>
      <c r="AI42">
        <f t="shared" si="38"/>
        <v>-353.9146402924876</v>
      </c>
      <c r="AJ42">
        <f t="shared" si="39"/>
        <v>-0.33097830539634288</v>
      </c>
      <c r="AK42">
        <f t="shared" si="61"/>
        <v>5.2098672959707573</v>
      </c>
      <c r="AL42">
        <f t="shared" si="40"/>
        <v>-349.03575130191319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-10.668970029915224</v>
      </c>
      <c r="AR42">
        <f t="shared" si="45"/>
        <v>-10.896574338469359</v>
      </c>
      <c r="AS42">
        <f t="shared" si="46"/>
        <v>-1.0190394232324778E-2</v>
      </c>
      <c r="AT42">
        <f t="shared" si="47"/>
        <v>0.16040508026791206</v>
      </c>
      <c r="AU42">
        <f t="shared" si="48"/>
        <v>-10.746359652433771</v>
      </c>
      <c r="AW42">
        <v>39</v>
      </c>
      <c r="AX42">
        <f>IF(Z42&gt;0, (R42*SUMPRODUCT(K42:$K$98, X42:$X$98)-K42*$AZ$3)/Z42, 0)</f>
        <v>126.40860994341287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100000</v>
      </c>
      <c r="S43">
        <f t="shared" si="32"/>
        <v>128.3695351010202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74.757653962121438</v>
      </c>
      <c r="AC43">
        <f t="shared" si="33"/>
        <v>74.696739951696316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-359.45100652967955</v>
      </c>
      <c r="AI43">
        <f t="shared" si="38"/>
        <v>-366.72461119500315</v>
      </c>
      <c r="AJ43">
        <f t="shared" si="39"/>
        <v>6.0914010425122456E-2</v>
      </c>
      <c r="AK43">
        <f t="shared" si="61"/>
        <v>5.2330357773485012</v>
      </c>
      <c r="AL43">
        <f t="shared" si="40"/>
        <v>-361.43066140722954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-9.8812784813716412</v>
      </c>
      <c r="AR43">
        <f t="shared" si="45"/>
        <v>-10.081229272872713</v>
      </c>
      <c r="AS43">
        <f t="shared" si="46"/>
        <v>1.6745211155170638E-3</v>
      </c>
      <c r="AT43">
        <f t="shared" si="47"/>
        <v>0.14385572130729893</v>
      </c>
      <c r="AU43">
        <f t="shared" si="48"/>
        <v>-9.9356990304498982</v>
      </c>
      <c r="AW43">
        <v>40</v>
      </c>
      <c r="AX43">
        <f>IF(Z43&gt;0, (R43*SUMPRODUCT(K43:$K$98, X43:$X$98)-K43*$AZ$3)/Z43, 0)</f>
        <v>128.3695351010202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100000</v>
      </c>
      <c r="S44">
        <f t="shared" si="32"/>
        <v>129.79864706162132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74.696739951696316</v>
      </c>
      <c r="AC44">
        <f t="shared" si="33"/>
        <v>74.2869400591551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-374.50335700818215</v>
      </c>
      <c r="AI44">
        <f t="shared" si="38"/>
        <v>-381.65741270722651</v>
      </c>
      <c r="AJ44">
        <f t="shared" si="39"/>
        <v>0.40979989254121563</v>
      </c>
      <c r="AK44">
        <f t="shared" si="61"/>
        <v>5.2287717966187426</v>
      </c>
      <c r="AL44">
        <f t="shared" si="40"/>
        <v>-376.01884101806655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-9.1920235292921593</v>
      </c>
      <c r="AR44">
        <f t="shared" si="45"/>
        <v>-9.3676167438385534</v>
      </c>
      <c r="AS44">
        <f t="shared" si="46"/>
        <v>1.0058361785146703E-2</v>
      </c>
      <c r="AT44">
        <f t="shared" si="47"/>
        <v>0.12833795074036849</v>
      </c>
      <c r="AU44">
        <f t="shared" si="48"/>
        <v>-9.2292204313130366</v>
      </c>
      <c r="AW44">
        <v>41</v>
      </c>
      <c r="AX44">
        <f>IF(Z44&gt;0, (R44*SUMPRODUCT(K44:$K$98, X44:$X$98)-K44*$AZ$3)/Z44, 0)</f>
        <v>129.79864706162132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100000</v>
      </c>
      <c r="S45">
        <f t="shared" si="32"/>
        <v>130.71238791694753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74.2869400591551</v>
      </c>
      <c r="AC45">
        <f t="shared" si="33"/>
        <v>73.551593841318663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-390.32527893985991</v>
      </c>
      <c r="AI45">
        <f t="shared" si="38"/>
        <v>-397.35900342204633</v>
      </c>
      <c r="AJ45">
        <f t="shared" si="39"/>
        <v>0.73534621783643672</v>
      </c>
      <c r="AK45">
        <f t="shared" si="61"/>
        <v>5.2000858041408575</v>
      </c>
      <c r="AL45">
        <f t="shared" si="40"/>
        <v>-391.42357140006902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-8.5538980229028869</v>
      </c>
      <c r="AR45">
        <f t="shared" si="45"/>
        <v>-8.7080406449365668</v>
      </c>
      <c r="AS45">
        <f t="shared" si="46"/>
        <v>1.6114960773189805E-2</v>
      </c>
      <c r="AT45">
        <f t="shared" si="47"/>
        <v>0.11395880840661447</v>
      </c>
      <c r="AU45">
        <f t="shared" si="48"/>
        <v>-8.5779668757567631</v>
      </c>
      <c r="AW45">
        <v>42</v>
      </c>
      <c r="AX45">
        <f>IF(Z45&gt;0, (R45*SUMPRODUCT(K45:$K$98, X45:$X$98)-K45*$AZ$3)/Z45, 0)</f>
        <v>130.71238791694753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100000</v>
      </c>
      <c r="S46">
        <f t="shared" si="32"/>
        <v>131.18938239520236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73.551593841318663</v>
      </c>
      <c r="AC46">
        <f t="shared" si="33"/>
        <v>72.548300560786998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-406.66181466209048</v>
      </c>
      <c r="AI46">
        <f t="shared" si="38"/>
        <v>-413.57436917262226</v>
      </c>
      <c r="AJ46">
        <f t="shared" si="39"/>
        <v>1.0032932805316648</v>
      </c>
      <c r="AK46">
        <f t="shared" si="61"/>
        <v>5.1486115688923073</v>
      </c>
      <c r="AL46">
        <f t="shared" si="40"/>
        <v>-407.42246432319826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-7.9570623531243978</v>
      </c>
      <c r="AR46">
        <f t="shared" si="45"/>
        <v>-8.0923187880207426</v>
      </c>
      <c r="AS46">
        <f t="shared" si="46"/>
        <v>1.9631219120720151E-2</v>
      </c>
      <c r="AT46">
        <f t="shared" si="47"/>
        <v>0.10074175102900998</v>
      </c>
      <c r="AU46">
        <f t="shared" si="48"/>
        <v>-7.9719458178710125</v>
      </c>
      <c r="AW46">
        <v>43</v>
      </c>
      <c r="AX46">
        <f>IF(Z46&gt;0, (R46*SUMPRODUCT(K46:$K$98, X46:$X$98)-K46*$AZ$3)/Z46, 0)</f>
        <v>131.18938239520236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100000</v>
      </c>
      <c r="S47">
        <f t="shared" si="32"/>
        <v>131.31389507682175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72.548300560786998</v>
      </c>
      <c r="AC47">
        <f t="shared" si="33"/>
        <v>71.332849584779723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-425.03915174357945</v>
      </c>
      <c r="AI47">
        <f t="shared" si="38"/>
        <v>-431.829450815038</v>
      </c>
      <c r="AJ47">
        <f t="shared" si="39"/>
        <v>1.2154509760072756</v>
      </c>
      <c r="AK47">
        <f t="shared" si="61"/>
        <v>5.0783810392550901</v>
      </c>
      <c r="AL47">
        <f t="shared" si="40"/>
        <v>-425.53561879977565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-7.4255782758093796</v>
      </c>
      <c r="AR47">
        <f t="shared" si="45"/>
        <v>-7.5442071057993516</v>
      </c>
      <c r="AS47">
        <f t="shared" si="46"/>
        <v>2.1234341179458813E-2</v>
      </c>
      <c r="AT47">
        <f t="shared" si="47"/>
        <v>8.8721040795142453E-2</v>
      </c>
      <c r="AU47">
        <f t="shared" si="48"/>
        <v>-7.434251723824751</v>
      </c>
      <c r="AW47">
        <v>44</v>
      </c>
      <c r="AX47">
        <f>IF(Z47&gt;0, (R47*SUMPRODUCT(K47:$K$98, X47:$X$98)-K47*$AZ$3)/Z47, 0)</f>
        <v>131.31389507682175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100000</v>
      </c>
      <c r="S48">
        <f t="shared" si="32"/>
        <v>131.11175117675566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71.332849584779723</v>
      </c>
      <c r="AC48">
        <f t="shared" si="33"/>
        <v>69.926567181396365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-445.60658626539504</v>
      </c>
      <c r="AI48">
        <f t="shared" si="38"/>
        <v>-452.27328152285583</v>
      </c>
      <c r="AJ48">
        <f t="shared" si="39"/>
        <v>1.4062824033833579</v>
      </c>
      <c r="AK48">
        <f t="shared" si="61"/>
        <v>4.9932994709345815</v>
      </c>
      <c r="AL48">
        <f t="shared" si="40"/>
        <v>-445.87369964853787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-6.9508020886267321</v>
      </c>
      <c r="AR48">
        <f t="shared" si="45"/>
        <v>-7.0547926505889329</v>
      </c>
      <c r="AS48">
        <f t="shared" si="46"/>
        <v>2.1935920536000294E-2</v>
      </c>
      <c r="AT48">
        <f t="shared" si="47"/>
        <v>7.7888068671946739E-2</v>
      </c>
      <c r="AU48">
        <f t="shared" si="48"/>
        <v>-6.9549686613809856</v>
      </c>
      <c r="AW48">
        <v>45</v>
      </c>
      <c r="AX48">
        <f>IF(Z48&gt;0, (R48*SUMPRODUCT(K48:$K$98, X48:$X$98)-K48*$AZ$3)/Z48, 0)</f>
        <v>131.11175117675566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100000</v>
      </c>
      <c r="S49">
        <f t="shared" si="32"/>
        <v>130.61078587232893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69.926567181396365</v>
      </c>
      <c r="AC49">
        <f t="shared" si="33"/>
        <v>68.350136407435713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-469.06867831494043</v>
      </c>
      <c r="AI49">
        <f t="shared" si="38"/>
        <v>-475.6100730350372</v>
      </c>
      <c r="AJ49">
        <f t="shared" si="39"/>
        <v>1.5764307739606522</v>
      </c>
      <c r="AK49">
        <f t="shared" si="61"/>
        <v>4.8948597026977456</v>
      </c>
      <c r="AL49">
        <f t="shared" si="40"/>
        <v>-469.13878255837881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-6.5328356604111111</v>
      </c>
      <c r="AR49">
        <f t="shared" si="45"/>
        <v>-6.6239392848308611</v>
      </c>
      <c r="AS49">
        <f t="shared" si="46"/>
        <v>2.1955341834581015E-2</v>
      </c>
      <c r="AT49">
        <f t="shared" si="47"/>
        <v>6.8171923423595265E-2</v>
      </c>
      <c r="AU49">
        <f t="shared" si="48"/>
        <v>-6.533812019572685</v>
      </c>
      <c r="AW49">
        <v>46</v>
      </c>
      <c r="AX49">
        <f>IF(Z49&gt;0, (R49*SUMPRODUCT(K49:$K$98, X49:$X$98)-K49*$AZ$3)/Z49, 0)</f>
        <v>130.61078587232893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100000</v>
      </c>
      <c r="S50">
        <f t="shared" si="32"/>
        <v>129.82545874953502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68.350136407435713</v>
      </c>
      <c r="AC50">
        <f t="shared" si="33"/>
        <v>66.615846563690752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-495.99471325661995</v>
      </c>
      <c r="AI50">
        <f t="shared" si="38"/>
        <v>-502.40869469035869</v>
      </c>
      <c r="AJ50">
        <f t="shared" si="39"/>
        <v>1.7342898437449605</v>
      </c>
      <c r="AK50">
        <f t="shared" si="61"/>
        <v>4.7845095485205</v>
      </c>
      <c r="AL50">
        <f t="shared" si="40"/>
        <v>-495.88989529809322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-6.1677153732171437</v>
      </c>
      <c r="AR50">
        <f t="shared" si="45"/>
        <v>-6.2474735053808068</v>
      </c>
      <c r="AS50">
        <f t="shared" si="46"/>
        <v>2.1565968033505821E-2</v>
      </c>
      <c r="AT50">
        <f t="shared" si="47"/>
        <v>5.9495579906405881E-2</v>
      </c>
      <c r="AU50">
        <f t="shared" si="48"/>
        <v>-6.1664119574408955</v>
      </c>
      <c r="AW50">
        <v>47</v>
      </c>
      <c r="AX50">
        <f>IF(Z50&gt;0, (R50*SUMPRODUCT(K50:$K$98, X50:$X$98)-K50*$AZ$3)/Z50, 0)</f>
        <v>129.82545874953502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100000</v>
      </c>
      <c r="S51">
        <f t="shared" si="32"/>
        <v>128.76457166201379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66.615846563690752</v>
      </c>
      <c r="AC51">
        <f t="shared" si="33"/>
        <v>64.732547098211228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-526.71615533862666</v>
      </c>
      <c r="AI51">
        <f t="shared" si="38"/>
        <v>-533.0001574386107</v>
      </c>
      <c r="AJ51">
        <f t="shared" si="39"/>
        <v>1.8832994654795243</v>
      </c>
      <c r="AK51">
        <f t="shared" si="61"/>
        <v>4.663109259458353</v>
      </c>
      <c r="AL51">
        <f t="shared" si="40"/>
        <v>-526.45374871367278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-5.8479801904286113</v>
      </c>
      <c r="AR51">
        <f t="shared" si="45"/>
        <v>-5.9177496847280455</v>
      </c>
      <c r="AS51">
        <f t="shared" si="46"/>
        <v>2.0909740199042223E-2</v>
      </c>
      <c r="AT51">
        <f t="shared" si="47"/>
        <v>5.1773180485768282E-2</v>
      </c>
      <c r="AU51">
        <f t="shared" si="48"/>
        <v>-5.845066764043235</v>
      </c>
      <c r="AW51">
        <v>48</v>
      </c>
      <c r="AX51">
        <f>IF(Z51&gt;0, (R51*SUMPRODUCT(K51:$K$98, X51:$X$98)-K51*$AZ$3)/Z51, 0)</f>
        <v>128.76457166201379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100000</v>
      </c>
      <c r="S52">
        <f t="shared" si="32"/>
        <v>127.44355538584469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64.732547098211228</v>
      </c>
      <c r="AC52">
        <f t="shared" si="33"/>
        <v>62.709938253976908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-563.24767622576962</v>
      </c>
      <c r="AI52">
        <f t="shared" si="38"/>
        <v>-569.39843234522561</v>
      </c>
      <c r="AJ52">
        <f t="shared" si="39"/>
        <v>2.0226088442343197</v>
      </c>
      <c r="AK52">
        <f t="shared" si="61"/>
        <v>4.5312782968747864</v>
      </c>
      <c r="AL52">
        <f t="shared" si="40"/>
        <v>-562.84454520411646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-5.5835529580776155</v>
      </c>
      <c r="AR52">
        <f t="shared" si="45"/>
        <v>-5.6445262633832494</v>
      </c>
      <c r="AS52">
        <f t="shared" si="46"/>
        <v>2.0050404239451688E-2</v>
      </c>
      <c r="AT52">
        <f t="shared" si="47"/>
        <v>4.4919195242710111E-2</v>
      </c>
      <c r="AU52">
        <f t="shared" si="48"/>
        <v>-5.5795566639010872</v>
      </c>
      <c r="AW52">
        <v>49</v>
      </c>
      <c r="AX52">
        <f>IF(Z52&gt;0, (R52*SUMPRODUCT(K52:$K$98, X52:$X$98)-K52*$AZ$3)/Z52, 0)</f>
        <v>127.44355538584469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100000</v>
      </c>
      <c r="S53">
        <f t="shared" si="32"/>
        <v>125.84189255581569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62.709938253976908</v>
      </c>
      <c r="AC53">
        <f t="shared" si="33"/>
        <v>60.541895426429946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-604.49631142013379</v>
      </c>
      <c r="AI53">
        <f t="shared" si="38"/>
        <v>-610.50999793946767</v>
      </c>
      <c r="AJ53">
        <f t="shared" si="39"/>
        <v>2.1680428275469623</v>
      </c>
      <c r="AK53">
        <f t="shared" si="61"/>
        <v>4.3896956777783842</v>
      </c>
      <c r="AL53">
        <f t="shared" si="40"/>
        <v>-603.95225943414232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-5.3504075405693357</v>
      </c>
      <c r="AR53">
        <f t="shared" si="45"/>
        <v>-5.4036347862808505</v>
      </c>
      <c r="AS53">
        <f t="shared" si="46"/>
        <v>1.9189385400107794E-2</v>
      </c>
      <c r="AT53">
        <f t="shared" si="47"/>
        <v>3.8853274058882573E-2</v>
      </c>
      <c r="AU53">
        <f t="shared" si="48"/>
        <v>-5.3455921268218605</v>
      </c>
      <c r="AW53">
        <v>50</v>
      </c>
      <c r="AX53">
        <f>IF(Z53&gt;0, (R53*SUMPRODUCT(K53:$K$98, X53:$X$98)-K53*$AZ$3)/Z53, 0)</f>
        <v>125.84189255581569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100000</v>
      </c>
      <c r="S54">
        <f t="shared" si="32"/>
        <v>123.976289097218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60.541895426429946</v>
      </c>
      <c r="AC54">
        <f t="shared" si="33"/>
        <v>58.24105050240582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-650.82520986839234</v>
      </c>
      <c r="AI54">
        <f t="shared" si="38"/>
        <v>-656.69740637129939</v>
      </c>
      <c r="AJ54">
        <f t="shared" si="39"/>
        <v>2.3008449240241262</v>
      </c>
      <c r="AK54">
        <f t="shared" si="61"/>
        <v>4.2379326798500969</v>
      </c>
      <c r="AL54">
        <f t="shared" si="40"/>
        <v>-650.15862876742517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-5.1432727141813013</v>
      </c>
      <c r="AR54">
        <f t="shared" si="45"/>
        <v>-5.1896788883548863</v>
      </c>
      <c r="AS54">
        <f t="shared" si="46"/>
        <v>1.8182874200107956E-2</v>
      </c>
      <c r="AT54">
        <f t="shared" si="47"/>
        <v>3.3491086679352709E-2</v>
      </c>
      <c r="AU54">
        <f t="shared" si="48"/>
        <v>-5.1380049274754258</v>
      </c>
      <c r="AW54">
        <v>51</v>
      </c>
      <c r="AX54">
        <f>IF(Z54&gt;0, (R54*SUMPRODUCT(K54:$K$98, X54:$X$98)-K54*$AZ$3)/Z54, 0)</f>
        <v>123.976289097218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100000</v>
      </c>
      <c r="S55">
        <f t="shared" si="32"/>
        <v>121.8660820670999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58.24105050240582</v>
      </c>
      <c r="AC55">
        <f t="shared" si="33"/>
        <v>55.82060155299704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-702.92541018398151</v>
      </c>
      <c r="AI55">
        <f t="shared" si="38"/>
        <v>-708.65101904558651</v>
      </c>
      <c r="AJ55">
        <f t="shared" si="39"/>
        <v>2.4204489494087795</v>
      </c>
      <c r="AK55">
        <f t="shared" si="61"/>
        <v>4.0768735351684073</v>
      </c>
      <c r="AL55">
        <f t="shared" si="40"/>
        <v>-702.15369656100938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-4.9598256011382125</v>
      </c>
      <c r="AR55">
        <f t="shared" si="45"/>
        <v>-5.0002253661807927</v>
      </c>
      <c r="AS55">
        <f t="shared" si="46"/>
        <v>1.7078632372079995E-2</v>
      </c>
      <c r="AT55">
        <f t="shared" si="47"/>
        <v>2.8766326326201019E-2</v>
      </c>
      <c r="AU55">
        <f t="shared" si="48"/>
        <v>-4.9543804074825122</v>
      </c>
      <c r="AW55">
        <v>52</v>
      </c>
      <c r="AX55">
        <f>IF(Z55&gt;0, (R55*SUMPRODUCT(K55:$K$98, X55:$X$98)-K55*$AZ$3)/Z55, 0)</f>
        <v>121.8660820670999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100000</v>
      </c>
      <c r="S56">
        <f t="shared" si="32"/>
        <v>119.52084809824032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55.82060155299704</v>
      </c>
      <c r="AC56">
        <f t="shared" si="33"/>
        <v>53.291868598977132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-758.89510095256617</v>
      </c>
      <c r="AI56">
        <f t="shared" si="38"/>
        <v>-764.46859183793595</v>
      </c>
      <c r="AJ56">
        <f t="shared" si="39"/>
        <v>2.5287329540199082</v>
      </c>
      <c r="AK56">
        <f t="shared" si="61"/>
        <v>3.9074421087097932</v>
      </c>
      <c r="AL56">
        <f t="shared" si="40"/>
        <v>-758.03241677520623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-4.7810236230390402</v>
      </c>
      <c r="AR56">
        <f t="shared" si="45"/>
        <v>-4.816136501686298</v>
      </c>
      <c r="AS56">
        <f t="shared" si="46"/>
        <v>1.593096591920435E-2</v>
      </c>
      <c r="AT56">
        <f t="shared" si="47"/>
        <v>2.4616805410853052E-2</v>
      </c>
      <c r="AU56">
        <f t="shared" si="48"/>
        <v>-4.7755887303562403</v>
      </c>
      <c r="AW56">
        <v>53</v>
      </c>
      <c r="AX56">
        <f>IF(Z56&gt;0, (R56*SUMPRODUCT(K56:$K$98, X56:$X$98)-K56*$AZ$3)/Z56, 0)</f>
        <v>119.52084809824032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100000</v>
      </c>
      <c r="S57">
        <f t="shared" si="32"/>
        <v>116.98328083590184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53.291868598977132</v>
      </c>
      <c r="AC57">
        <f t="shared" si="33"/>
        <v>50.681463410865149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-818.36681368062261</v>
      </c>
      <c r="AI57">
        <f t="shared" si="38"/>
        <v>-823.78227380542864</v>
      </c>
      <c r="AJ57">
        <f t="shared" si="39"/>
        <v>2.610405188111983</v>
      </c>
      <c r="AK57">
        <f t="shared" si="61"/>
        <v>3.7304308019283994</v>
      </c>
      <c r="AL57">
        <f t="shared" si="40"/>
        <v>-817.44143781538833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-4.6032983906554996</v>
      </c>
      <c r="AR57">
        <f t="shared" si="45"/>
        <v>-4.6337602550180828</v>
      </c>
      <c r="AS57">
        <f t="shared" si="46"/>
        <v>1.4683481539714816E-2</v>
      </c>
      <c r="AT57">
        <f t="shared" si="47"/>
        <v>2.0983605175454237E-2</v>
      </c>
      <c r="AU57">
        <f t="shared" si="48"/>
        <v>-4.5980931683029143</v>
      </c>
      <c r="AW57">
        <v>54</v>
      </c>
      <c r="AX57">
        <f>IF(Z57&gt;0, (R57*SUMPRODUCT(K57:$K$98, X57:$X$98)-K57*$AZ$3)/Z57, 0)</f>
        <v>116.98328083590184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100000</v>
      </c>
      <c r="S58">
        <f t="shared" si="32"/>
        <v>114.29481819873027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50.681463410865149</v>
      </c>
      <c r="AC58">
        <f t="shared" si="33"/>
        <v>48.016217194251681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-879.60069531149827</v>
      </c>
      <c r="AI58">
        <f t="shared" si="38"/>
        <v>-884.85205074814235</v>
      </c>
      <c r="AJ58">
        <f t="shared" si="39"/>
        <v>2.6652462166134683</v>
      </c>
      <c r="AK58">
        <f t="shared" si="61"/>
        <v>3.5477024387605609</v>
      </c>
      <c r="AL58">
        <f t="shared" si="40"/>
        <v>-878.63910209276833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-4.4176230868109414</v>
      </c>
      <c r="AR58">
        <f t="shared" si="45"/>
        <v>-4.4439969961741594</v>
      </c>
      <c r="AS58">
        <f t="shared" si="46"/>
        <v>1.338567975367227E-2</v>
      </c>
      <c r="AT58">
        <f t="shared" si="47"/>
        <v>1.781764416756625E-2</v>
      </c>
      <c r="AU58">
        <f t="shared" si="48"/>
        <v>-4.4127936722529215</v>
      </c>
      <c r="AW58">
        <v>55</v>
      </c>
      <c r="AX58">
        <f>IF(Z58&gt;0, (R58*SUMPRODUCT(K58:$K$98, X58:$X$98)-K58*$AZ$3)/Z58, 0)</f>
        <v>114.29481819873027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100000</v>
      </c>
      <c r="S59">
        <f t="shared" si="32"/>
        <v>111.51659576727218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48.016217194251681</v>
      </c>
      <c r="AC59">
        <f t="shared" si="33"/>
        <v>45.328997834263959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-942.97539304729958</v>
      </c>
      <c r="AI59">
        <f t="shared" si="38"/>
        <v>-948.05636300544631</v>
      </c>
      <c r="AJ59">
        <f t="shared" si="39"/>
        <v>2.6872193599877221</v>
      </c>
      <c r="AK59">
        <f t="shared" si="61"/>
        <v>3.3611352035976179</v>
      </c>
      <c r="AL59">
        <f t="shared" si="40"/>
        <v>-942.00800844186097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-4.2284912111913551</v>
      </c>
      <c r="AR59">
        <f t="shared" si="45"/>
        <v>-4.2512753018163725</v>
      </c>
      <c r="AS59">
        <f t="shared" si="46"/>
        <v>1.2050031771806137E-2</v>
      </c>
      <c r="AT59">
        <f t="shared" si="47"/>
        <v>1.5072005879293918E-2</v>
      </c>
      <c r="AU59">
        <f t="shared" si="48"/>
        <v>-4.2241532641652721</v>
      </c>
      <c r="AW59">
        <v>56</v>
      </c>
      <c r="AX59">
        <f>IF(Z59&gt;0, (R59*SUMPRODUCT(K59:$K$98, X59:$X$98)-K59*$AZ$3)/Z59, 0)</f>
        <v>111.51659576727218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100000</v>
      </c>
      <c r="S60">
        <f t="shared" si="32"/>
        <v>108.70376411688154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45.328997834263959</v>
      </c>
      <c r="AC60">
        <f t="shared" si="33"/>
        <v>42.64550995059335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-1010.3407142375551</v>
      </c>
      <c r="AI60">
        <f t="shared" si="38"/>
        <v>-1015.2445819068406</v>
      </c>
      <c r="AJ60">
        <f t="shared" si="39"/>
        <v>2.6834878836706082</v>
      </c>
      <c r="AK60">
        <f t="shared" si="61"/>
        <v>3.1730298483984773</v>
      </c>
      <c r="AL60">
        <f t="shared" si="40"/>
        <v>-1009.3880641747714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-4.0451525469672909</v>
      </c>
      <c r="AR60">
        <f t="shared" si="45"/>
        <v>-4.0647864115763896</v>
      </c>
      <c r="AS60">
        <f t="shared" si="46"/>
        <v>1.0744017037438451E-2</v>
      </c>
      <c r="AT60">
        <f t="shared" si="47"/>
        <v>1.2704021120774543E-2</v>
      </c>
      <c r="AU60">
        <f t="shared" si="48"/>
        <v>-4.0413383734181769</v>
      </c>
      <c r="AW60">
        <v>57</v>
      </c>
      <c r="AX60">
        <f>IF(Z60&gt;0, (R60*SUMPRODUCT(K60:$K$98, X60:$X$98)-K60*$AZ$3)/Z60, 0)</f>
        <v>108.70376411688154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100000</v>
      </c>
      <c r="S61">
        <f t="shared" si="32"/>
        <v>105.88653764239159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42.64550995059335</v>
      </c>
      <c r="AC61">
        <f t="shared" si="33"/>
        <v>39.979824660341002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-1081.4008984308471</v>
      </c>
      <c r="AI61">
        <f t="shared" si="38"/>
        <v>-1086.120552311136</v>
      </c>
      <c r="AJ61">
        <f t="shared" si="39"/>
        <v>2.6656852902523482</v>
      </c>
      <c r="AK61">
        <f t="shared" si="61"/>
        <v>2.9851856965415347</v>
      </c>
      <c r="AL61">
        <f t="shared" si="40"/>
        <v>-1080.469681324342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-3.8657676996416077</v>
      </c>
      <c r="AR61">
        <f t="shared" si="45"/>
        <v>-3.8826394125746964</v>
      </c>
      <c r="AS61">
        <f t="shared" si="46"/>
        <v>9.5292320428252975E-3</v>
      </c>
      <c r="AT61">
        <f t="shared" si="47"/>
        <v>1.0671374935851652E-2</v>
      </c>
      <c r="AU61">
        <f t="shared" si="48"/>
        <v>-3.8624388055960188</v>
      </c>
      <c r="AW61">
        <v>58</v>
      </c>
      <c r="AX61">
        <f>IF(Z61&gt;0, (R61*SUMPRODUCT(K61:$K$98, X61:$X$98)-K61*$AZ$3)/Z61, 0)</f>
        <v>105.88653764239159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100000</v>
      </c>
      <c r="S62">
        <f t="shared" si="32"/>
        <v>103.098071038372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39.979824660341002</v>
      </c>
      <c r="AC62">
        <f t="shared" si="33"/>
        <v>37.345724154194905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-1156.1641717465936</v>
      </c>
      <c r="AI62">
        <f t="shared" si="38"/>
        <v>-1160.6921085666113</v>
      </c>
      <c r="AJ62">
        <f t="shared" si="39"/>
        <v>2.6341005061460976</v>
      </c>
      <c r="AK62">
        <f t="shared" si="61"/>
        <v>2.7985877262238703</v>
      </c>
      <c r="AL62">
        <f t="shared" si="40"/>
        <v>-1155.2594203342414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-3.6902051551720598</v>
      </c>
      <c r="AR62">
        <f t="shared" si="45"/>
        <v>-3.7046572686381607</v>
      </c>
      <c r="AS62">
        <f t="shared" si="46"/>
        <v>8.4074316646028692E-3</v>
      </c>
      <c r="AT62">
        <f t="shared" si="47"/>
        <v>8.9324363329052504E-3</v>
      </c>
      <c r="AU62">
        <f t="shared" si="48"/>
        <v>-3.6873174006406528</v>
      </c>
      <c r="AW62">
        <v>59</v>
      </c>
      <c r="AX62">
        <f>IF(Z62&gt;0, (R62*SUMPRODUCT(K62:$K$98, X62:$X$98)-K62*$AZ$3)/Z62, 0)</f>
        <v>103.098071038372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100000</v>
      </c>
      <c r="S63">
        <f t="shared" si="32"/>
        <v>100.35428951197697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37.345724154194905</v>
      </c>
      <c r="AC63">
        <f t="shared" si="33"/>
        <v>34.755221850358112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-1228.7371589745401</v>
      </c>
      <c r="AI63">
        <f t="shared" si="38"/>
        <v>-1233.0662242814858</v>
      </c>
      <c r="AJ63">
        <f t="shared" si="39"/>
        <v>2.5905023038367929</v>
      </c>
      <c r="AK63">
        <f t="shared" si="61"/>
        <v>2.6142006907936435</v>
      </c>
      <c r="AL63">
        <f t="shared" si="40"/>
        <v>-1227.8615212868553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-3.5016438634543565</v>
      </c>
      <c r="AR63">
        <f t="shared" si="45"/>
        <v>-3.5139807939816392</v>
      </c>
      <c r="AS63">
        <f t="shared" si="46"/>
        <v>7.3823896585538474E-3</v>
      </c>
      <c r="AT63">
        <f t="shared" si="47"/>
        <v>7.4499251039134365E-3</v>
      </c>
      <c r="AU63">
        <f t="shared" si="48"/>
        <v>-3.4991484792191718</v>
      </c>
      <c r="AW63">
        <v>60</v>
      </c>
      <c r="AX63">
        <f>IF(Z63&gt;0, (R63*SUMPRODUCT(K63:$K$98, X63:$X$98)-K63*$AZ$3)/Z63, 0)</f>
        <v>100.35428951197697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100000</v>
      </c>
      <c r="S64">
        <f t="shared" si="32"/>
        <v>97.706842161326577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34.755221850358112</v>
      </c>
      <c r="AC64">
        <f t="shared" si="33"/>
        <v>32.235455532738804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-1294.1827316420076</v>
      </c>
      <c r="AI64">
        <f t="shared" si="38"/>
        <v>-1298.3067334544285</v>
      </c>
      <c r="AJ64">
        <f t="shared" si="39"/>
        <v>2.5197663176193075</v>
      </c>
      <c r="AK64">
        <f t="shared" si="61"/>
        <v>2.4328655295250678</v>
      </c>
      <c r="AL64">
        <f t="shared" si="40"/>
        <v>-1293.3541016072841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-3.2929911205286939</v>
      </c>
      <c r="AR64">
        <f t="shared" si="45"/>
        <v>-3.303484462015422</v>
      </c>
      <c r="AS64">
        <f t="shared" si="46"/>
        <v>6.4114347277683418E-3</v>
      </c>
      <c r="AT64">
        <f t="shared" si="47"/>
        <v>6.1903194891202388E-3</v>
      </c>
      <c r="AU64">
        <f t="shared" si="48"/>
        <v>-3.2908827077985334</v>
      </c>
      <c r="AW64">
        <v>61</v>
      </c>
      <c r="AX64">
        <f>IF(Z64&gt;0, (R64*SUMPRODUCT(K64:$K$98, X64:$X$98)-K64*$AZ$3)/Z64, 0)</f>
        <v>97.706842161326577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100000</v>
      </c>
      <c r="S65">
        <f t="shared" si="32"/>
        <v>96.208133910238402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32.235455532738804</v>
      </c>
      <c r="AC65">
        <f t="shared" si="33"/>
        <v>29.819140792419979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-1667.6871452690059</v>
      </c>
      <c r="AI65">
        <f t="shared" si="38"/>
        <v>-1671.5614461701439</v>
      </c>
      <c r="AJ65">
        <f t="shared" si="39"/>
        <v>2.4163147403188248</v>
      </c>
      <c r="AK65">
        <f t="shared" si="61"/>
        <v>2.2564818872917165</v>
      </c>
      <c r="AL65">
        <f t="shared" si="40"/>
        <v>-1666.8886495425334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-3.7887113364248819</v>
      </c>
      <c r="AR65">
        <f t="shared" si="45"/>
        <v>-3.7975131118577043</v>
      </c>
      <c r="AS65">
        <f t="shared" si="46"/>
        <v>5.4894702972239891E-3</v>
      </c>
      <c r="AT65">
        <f t="shared" si="47"/>
        <v>5.1263563019432632E-3</v>
      </c>
      <c r="AU65">
        <f t="shared" si="48"/>
        <v>-3.7868972852585374</v>
      </c>
      <c r="AW65">
        <v>62</v>
      </c>
      <c r="AX65">
        <f>IF(Z65&gt;0, (R65*SUMPRODUCT(K65:$K$98, X65:$X$98)-K65*$AZ$3)/Z65, 0)</f>
        <v>96.208133910238402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100000</v>
      </c>
      <c r="S66">
        <f t="shared" si="32"/>
        <v>93.502210230091194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29.819140792419979</v>
      </c>
      <c r="AC66">
        <f t="shared" si="33"/>
        <v>26.813176224039623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-2007.947193639118</v>
      </c>
      <c r="AI66">
        <f t="shared" si="38"/>
        <v>-2011.5317581320398</v>
      </c>
      <c r="AJ66">
        <f t="shared" si="39"/>
        <v>3.0059645683803566</v>
      </c>
      <c r="AK66">
        <f t="shared" si="61"/>
        <v>2.0873398554693989</v>
      </c>
      <c r="AL66">
        <f t="shared" si="40"/>
        <v>-2006.4384537081901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-4.0729699025429538</v>
      </c>
      <c r="AR66">
        <f t="shared" si="45"/>
        <v>-4.080240922089506</v>
      </c>
      <c r="AS66">
        <f t="shared" si="46"/>
        <v>6.0973731051834354E-3</v>
      </c>
      <c r="AT66">
        <f t="shared" si="47"/>
        <v>4.2340119474442717E-3</v>
      </c>
      <c r="AU66">
        <f t="shared" si="48"/>
        <v>-4.0699095370368781</v>
      </c>
      <c r="AW66">
        <v>63</v>
      </c>
      <c r="AX66">
        <f>IF(Z66&gt;0, (R66*SUMPRODUCT(K66:$K$98, X66:$X$98)-K66*$AZ$3)/Z66, 0)</f>
        <v>93.502210230091194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100000</v>
      </c>
      <c r="S67">
        <f t="shared" ref="S67:S98" si="63">AX67</f>
        <v>89.866462841536062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26.813176224039623</v>
      </c>
      <c r="AC67">
        <f t="shared" ref="AC67:AC98" si="64">S67*Z67</f>
        <v>23.439087364393568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-2307.6211181450085</v>
      </c>
      <c r="AI67">
        <f t="shared" ref="AI67:AI98" si="69">SUM(AE67:AH67)</f>
        <v>-2310.881384353233</v>
      </c>
      <c r="AJ67">
        <f t="shared" ref="AJ67:AJ98" si="70">AB67-AC67</f>
        <v>3.3740888596460543</v>
      </c>
      <c r="AK67">
        <f t="shared" si="61"/>
        <v>1.8769223356827738</v>
      </c>
      <c r="AL67">
        <f t="shared" ref="AL67:AL98" si="71">SUM(AI67:AK67)</f>
        <v>-2305.6303731579042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-4.1793177907069277</v>
      </c>
      <c r="AR67">
        <f t="shared" ref="AR67:AR98" si="76">AI67*$K67</f>
        <v>-4.1852224379037031</v>
      </c>
      <c r="AS67">
        <f t="shared" ref="AS67:AS98" si="77">AJ67*$K67</f>
        <v>6.110790669952037E-3</v>
      </c>
      <c r="AT67">
        <f t="shared" ref="AT67:AT98" si="78">AK67*$K67</f>
        <v>3.3992819911441339E-3</v>
      </c>
      <c r="AU67">
        <f t="shared" ref="AU67:AU98" si="79">AL67*$K67</f>
        <v>-4.1757123652426067</v>
      </c>
      <c r="AW67">
        <v>64</v>
      </c>
      <c r="AX67">
        <f>IF(Z67&gt;0, (R67*SUMPRODUCT(K67:$K$98, X67:$X$98)-K67*$AZ$3)/Z67, 0)</f>
        <v>89.866462841536062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100000</v>
      </c>
      <c r="S68">
        <f t="shared" si="63"/>
        <v>85.448108376923656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23.439087364393568</v>
      </c>
      <c r="AC68">
        <f t="shared" si="64"/>
        <v>19.883770504844591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-2551.3134183607667</v>
      </c>
      <c r="AI68">
        <f t="shared" si="69"/>
        <v>-2554.2221677296138</v>
      </c>
      <c r="AJ68">
        <f t="shared" si="70"/>
        <v>3.5553168595489772</v>
      </c>
      <c r="AK68">
        <f t="shared" si="61"/>
        <v>1.6407361155075499</v>
      </c>
      <c r="AL68">
        <f t="shared" si="71"/>
        <v>-2549.0261147545575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-4.1255958490814919</v>
      </c>
      <c r="AR68">
        <f t="shared" si="76"/>
        <v>-4.1302994359617919</v>
      </c>
      <c r="AS68">
        <f t="shared" si="77"/>
        <v>5.7491174437317273E-3</v>
      </c>
      <c r="AT68">
        <f t="shared" si="78"/>
        <v>2.6531487895066885E-3</v>
      </c>
      <c r="AU68">
        <f t="shared" si="79"/>
        <v>-4.1218971697285536</v>
      </c>
      <c r="AW68">
        <v>65</v>
      </c>
      <c r="AX68">
        <f>IF(Z68&gt;0, (R68*SUMPRODUCT(K68:$K$98, X68:$X$98)-K68*$AZ$3)/Z68, 0)</f>
        <v>85.448108376923656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100000</v>
      </c>
      <c r="S69">
        <f t="shared" si="63"/>
        <v>80.133658309799131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19.883770504844591</v>
      </c>
      <c r="AC69">
        <f t="shared" si="64"/>
        <v>16.315318344296983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-2677.1633307276534</v>
      </c>
      <c r="AI69">
        <f t="shared" si="69"/>
        <v>-2679.7083471864712</v>
      </c>
      <c r="AJ69">
        <f t="shared" si="70"/>
        <v>3.5684521605476078</v>
      </c>
      <c r="AK69">
        <f t="shared" si="61"/>
        <v>1.3918639353391216</v>
      </c>
      <c r="AL69">
        <f t="shared" si="71"/>
        <v>-2674.7480310905844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-3.865268908820219</v>
      </c>
      <c r="AR69">
        <f t="shared" si="76"/>
        <v>-3.8689433850383099</v>
      </c>
      <c r="AS69">
        <f t="shared" si="77"/>
        <v>5.1521052266273416E-3</v>
      </c>
      <c r="AT69">
        <f t="shared" si="78"/>
        <v>2.009563007540596E-3</v>
      </c>
      <c r="AU69">
        <f t="shared" si="79"/>
        <v>-3.861781716804142</v>
      </c>
      <c r="AW69">
        <v>66</v>
      </c>
      <c r="AX69">
        <f>IF(Z69&gt;0, (R69*SUMPRODUCT(K69:$K$98, X69:$X$98)-K69*$AZ$3)/Z69, 0)</f>
        <v>80.133658309799131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100000</v>
      </c>
      <c r="S70">
        <f t="shared" si="63"/>
        <v>74.260291439763208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16.315318344296983</v>
      </c>
      <c r="AC70">
        <f t="shared" si="64"/>
        <v>12.947499157382019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-2721.2376740538848</v>
      </c>
      <c r="AI70">
        <f t="shared" si="69"/>
        <v>-2723.4170856388578</v>
      </c>
      <c r="AJ70">
        <f t="shared" si="70"/>
        <v>3.3678191869149643</v>
      </c>
      <c r="AK70">
        <f t="shared" si="61"/>
        <v>1.1420722841007889</v>
      </c>
      <c r="AL70">
        <f t="shared" si="71"/>
        <v>-2718.9071941678421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-3.5079492183496042</v>
      </c>
      <c r="AR70">
        <f t="shared" si="76"/>
        <v>-3.5107586992115158</v>
      </c>
      <c r="AS70">
        <f t="shared" si="77"/>
        <v>4.3414578582845276E-3</v>
      </c>
      <c r="AT70">
        <f t="shared" si="78"/>
        <v>1.4722461086398944E-3</v>
      </c>
      <c r="AU70">
        <f t="shared" si="79"/>
        <v>-3.5049449952445917</v>
      </c>
      <c r="AW70">
        <v>67</v>
      </c>
      <c r="AX70">
        <f>IF(Z70&gt;0, (R70*SUMPRODUCT(K70:$K$98, X70:$X$98)-K70*$AZ$3)/Z70, 0)</f>
        <v>74.260291439763208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100000</v>
      </c>
      <c r="S71">
        <f t="shared" si="63"/>
        <v>67.73980083356409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12.947499157382019</v>
      </c>
      <c r="AC71">
        <f t="shared" si="64"/>
        <v>9.8837014764478095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-2670.253989481917</v>
      </c>
      <c r="AI71">
        <f t="shared" si="69"/>
        <v>-2672.0778252023547</v>
      </c>
      <c r="AJ71">
        <f t="shared" si="70"/>
        <v>3.0637976809342096</v>
      </c>
      <c r="AK71">
        <f t="shared" si="61"/>
        <v>0.90632494101674144</v>
      </c>
      <c r="AL71">
        <f t="shared" si="71"/>
        <v>-2668.1077025804034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-3.0734161768789456</v>
      </c>
      <c r="AR71">
        <f t="shared" si="76"/>
        <v>-3.0755153802615611</v>
      </c>
      <c r="AS71">
        <f t="shared" si="77"/>
        <v>3.5263781619119892E-3</v>
      </c>
      <c r="AT71">
        <f t="shared" si="78"/>
        <v>1.0431643379999801E-3</v>
      </c>
      <c r="AU71">
        <f t="shared" si="79"/>
        <v>-3.070945837761649</v>
      </c>
      <c r="AW71">
        <v>68</v>
      </c>
      <c r="AX71">
        <f>IF(Z71&gt;0, (R71*SUMPRODUCT(K71:$K$98, X71:$X$98)-K71*$AZ$3)/Z71, 0)</f>
        <v>67.73980083356409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100000</v>
      </c>
      <c r="S72">
        <f t="shared" si="63"/>
        <v>60.47913477190199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9.8837014764478095</v>
      </c>
      <c r="AC72">
        <f t="shared" si="64"/>
        <v>7.2068491722611761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-2528.5218373067273</v>
      </c>
      <c r="AI72">
        <f t="shared" si="69"/>
        <v>-2530.0113694402976</v>
      </c>
      <c r="AJ72">
        <f t="shared" si="70"/>
        <v>2.6768523041866334</v>
      </c>
      <c r="AK72">
        <f t="shared" si="61"/>
        <v>0.6918591033513467</v>
      </c>
      <c r="AL72">
        <f t="shared" si="71"/>
        <v>-2526.6426580327598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-2.5984686786420168</v>
      </c>
      <c r="AR72">
        <f t="shared" si="76"/>
        <v>-2.5999994159043203</v>
      </c>
      <c r="AS72">
        <f t="shared" si="77"/>
        <v>2.7509024312752663E-3</v>
      </c>
      <c r="AT72">
        <f t="shared" si="78"/>
        <v>7.1099809523762552E-4</v>
      </c>
      <c r="AU72">
        <f t="shared" si="79"/>
        <v>-2.5965375153778076</v>
      </c>
      <c r="AW72">
        <v>69</v>
      </c>
      <c r="AX72">
        <f>IF(Z72&gt;0, (R72*SUMPRODUCT(K72:$K$98, X72:$X$98)-K72*$AZ$3)/Z72, 0)</f>
        <v>60.47913477190199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100000</v>
      </c>
      <c r="S73">
        <f t="shared" si="63"/>
        <v>52.377104506777115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7.2068491722611761</v>
      </c>
      <c r="AC73">
        <f t="shared" si="64"/>
        <v>4.9624553799515905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-2322.6200558802147</v>
      </c>
      <c r="AI73">
        <f t="shared" si="69"/>
        <v>-2323.8043651854641</v>
      </c>
      <c r="AJ73">
        <f t="shared" si="70"/>
        <v>2.2443937923095856</v>
      </c>
      <c r="AK73">
        <f t="shared" ref="AK73:AK98" si="92">G73*SUM(AB73:AB73, AE73:AF73)</f>
        <v>0.50447944205828232</v>
      </c>
      <c r="AL73">
        <f t="shared" si="71"/>
        <v>-2321.0554919510964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-2.1311348289344965</v>
      </c>
      <c r="AR73">
        <f t="shared" si="76"/>
        <v>-2.1322214994823798</v>
      </c>
      <c r="AS73">
        <f t="shared" si="77"/>
        <v>2.0593578224410267E-3</v>
      </c>
      <c r="AT73">
        <f t="shared" si="78"/>
        <v>4.6288832593603289E-4</v>
      </c>
      <c r="AU73">
        <f t="shared" si="79"/>
        <v>-2.1296992533340031</v>
      </c>
      <c r="AW73">
        <v>70</v>
      </c>
      <c r="AX73">
        <f>IF(Z73&gt;0, (R73*SUMPRODUCT(K73:$K$98, X73:$X$98)-K73*$AZ$3)/Z73, 0)</f>
        <v>52.377104506777115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100000</v>
      </c>
      <c r="S74">
        <f t="shared" si="63"/>
        <v>42.983778542182733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4.9624553799515905</v>
      </c>
      <c r="AC74">
        <f t="shared" si="64"/>
        <v>3.1474588423853387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-2057.2956326020258</v>
      </c>
      <c r="AI74">
        <f t="shared" si="69"/>
        <v>-2058.2109368601473</v>
      </c>
      <c r="AJ74">
        <f t="shared" si="70"/>
        <v>1.8149965375662518</v>
      </c>
      <c r="AK74">
        <f t="shared" si="92"/>
        <v>0.34737187659661134</v>
      </c>
      <c r="AL74">
        <f t="shared" si="71"/>
        <v>-2056.0485684459841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-1.6854327804102303</v>
      </c>
      <c r="AR74">
        <f t="shared" si="76"/>
        <v>-1.686182640457683</v>
      </c>
      <c r="AS74">
        <f t="shared" si="77"/>
        <v>1.4869300319644378E-3</v>
      </c>
      <c r="AT74">
        <f t="shared" si="78"/>
        <v>2.8458328425460806E-4</v>
      </c>
      <c r="AU74">
        <f t="shared" si="79"/>
        <v>-1.6844111271414635</v>
      </c>
      <c r="AW74">
        <v>71</v>
      </c>
      <c r="AX74">
        <f>IF(Z74&gt;0, (R74*SUMPRODUCT(K74:$K$98, X74:$X$98)-K74*$AZ$3)/Z74, 0)</f>
        <v>42.983778542182733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100000</v>
      </c>
      <c r="S75">
        <f t="shared" si="63"/>
        <v>31.790642558690166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3.1474588423853387</v>
      </c>
      <c r="AC75">
        <f t="shared" si="64"/>
        <v>1.7442923935538968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-1762.3989738526504</v>
      </c>
      <c r="AI75">
        <f t="shared" si="69"/>
        <v>-1763.0848251964592</v>
      </c>
      <c r="AJ75">
        <f t="shared" si="70"/>
        <v>1.4031664488314419</v>
      </c>
      <c r="AK75">
        <f t="shared" si="92"/>
        <v>0.22032211896697373</v>
      </c>
      <c r="AL75">
        <f t="shared" si="71"/>
        <v>-1761.4613366286608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-1.28914254315424</v>
      </c>
      <c r="AR75">
        <f t="shared" si="76"/>
        <v>-1.2896442230568619</v>
      </c>
      <c r="AS75">
        <f t="shared" si="77"/>
        <v>1.0263746127592245E-3</v>
      </c>
      <c r="AT75">
        <f t="shared" si="78"/>
        <v>1.6115909108669412E-4</v>
      </c>
      <c r="AU75">
        <f t="shared" si="79"/>
        <v>-1.288456689353016</v>
      </c>
      <c r="AW75">
        <v>72</v>
      </c>
      <c r="AX75">
        <f>IF(Z75&gt;0, (R75*SUMPRODUCT(K75:$K$98, X75:$X$98)-K75*$AZ$3)/Z75, 0)</f>
        <v>31.790642558690166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100000</v>
      </c>
      <c r="S76">
        <f t="shared" si="63"/>
        <v>17.792329872236881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1.7442923935538968</v>
      </c>
      <c r="AC76">
        <f t="shared" si="64"/>
        <v>0.70717336073785786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-1457.345916084563</v>
      </c>
      <c r="AI76">
        <f t="shared" si="69"/>
        <v>-1457.8427406754231</v>
      </c>
      <c r="AJ76">
        <f t="shared" si="70"/>
        <v>1.0371190328160389</v>
      </c>
      <c r="AK76">
        <f t="shared" si="92"/>
        <v>0.12210046754877278</v>
      </c>
      <c r="AL76">
        <f t="shared" si="71"/>
        <v>-1456.6835211750583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-0.95179043309204825</v>
      </c>
      <c r="AR76">
        <f t="shared" si="76"/>
        <v>-0.95211490848755076</v>
      </c>
      <c r="AS76">
        <f t="shared" si="77"/>
        <v>6.7734088559020318E-4</v>
      </c>
      <c r="AT76">
        <f t="shared" si="78"/>
        <v>7.9743632315668194E-5</v>
      </c>
      <c r="AU76">
        <f t="shared" si="79"/>
        <v>-0.95135782396964497</v>
      </c>
      <c r="AW76">
        <v>73</v>
      </c>
      <c r="AX76">
        <f>IF(Z76&gt;0, (R76*SUMPRODUCT(K76:$K$98, X76:$X$98)-K76*$AZ$3)/Z76, 0)</f>
        <v>17.792329872236881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100000</v>
      </c>
      <c r="S77">
        <f t="shared" si="63"/>
        <v>-0.70533372221147916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0.70717336073785786</v>
      </c>
      <c r="AC77">
        <f t="shared" si="64"/>
        <v>-1.9596080980795128E-2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-1156.5799406086867</v>
      </c>
      <c r="AI77">
        <f t="shared" si="69"/>
        <v>-1156.9272244610622</v>
      </c>
      <c r="AJ77">
        <f t="shared" si="70"/>
        <v>0.72676944171865299</v>
      </c>
      <c r="AK77">
        <f t="shared" si="92"/>
        <v>4.9502135251650058E-2</v>
      </c>
      <c r="AL77">
        <f t="shared" si="71"/>
        <v>-1156.1509528840918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-0.6744291298090197</v>
      </c>
      <c r="AR77">
        <f t="shared" si="76"/>
        <v>-0.67463163924060388</v>
      </c>
      <c r="AS77">
        <f t="shared" si="77"/>
        <v>4.2379645793626589E-4</v>
      </c>
      <c r="AT77">
        <f t="shared" si="78"/>
        <v>2.8865866361030329E-5</v>
      </c>
      <c r="AU77">
        <f t="shared" si="79"/>
        <v>-0.67417897691630657</v>
      </c>
      <c r="AW77">
        <v>74</v>
      </c>
      <c r="AX77">
        <f>IF(Z77&gt;0, (R77*SUMPRODUCT(K77:$K$98, X77:$X$98)-K77*$AZ$3)/Z77, 0)</f>
        <v>-0.70533372221147916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100000</v>
      </c>
      <c r="S78">
        <f t="shared" si="63"/>
        <v>-26.393287581894036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-1.9596080980795128E-2</v>
      </c>
      <c r="AC78">
        <f t="shared" si="64"/>
        <v>-0.49311361134928311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-882.15848412658909</v>
      </c>
      <c r="AI78">
        <f t="shared" si="69"/>
        <v>-882.39202532992499</v>
      </c>
      <c r="AJ78">
        <f t="shared" si="70"/>
        <v>0.47351753036848798</v>
      </c>
      <c r="AK78">
        <f t="shared" si="92"/>
        <v>-1.3717256686556591E-3</v>
      </c>
      <c r="AL78">
        <f t="shared" si="71"/>
        <v>-881.91987952522516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-0.4592923975940732</v>
      </c>
      <c r="AR78">
        <f t="shared" si="76"/>
        <v>-0.45941398991693494</v>
      </c>
      <c r="AS78">
        <f t="shared" si="77"/>
        <v>2.4653506794880927E-4</v>
      </c>
      <c r="AT78">
        <f t="shared" si="78"/>
        <v>-7.1418365581096997E-7</v>
      </c>
      <c r="AU78">
        <f t="shared" si="79"/>
        <v>-0.4591681690326419</v>
      </c>
      <c r="AW78">
        <v>75</v>
      </c>
      <c r="AX78">
        <f>IF(Z78&gt;0, (R78*SUMPRODUCT(K78:$K$98, X78:$X$98)-K78*$AZ$3)/Z78, 0)</f>
        <v>-26.393287581894036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100000</v>
      </c>
      <c r="S79">
        <f t="shared" si="63"/>
        <v>-64.070479185558412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-0.49311361134928311</v>
      </c>
      <c r="AC79">
        <f t="shared" si="64"/>
        <v>-0.77302065230002415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-643.13022171256523</v>
      </c>
      <c r="AI79">
        <f t="shared" si="69"/>
        <v>-643.28103622615367</v>
      </c>
      <c r="AJ79">
        <f t="shared" si="70"/>
        <v>0.27990704095074104</v>
      </c>
      <c r="AK79">
        <f t="shared" si="92"/>
        <v>-3.4517952794449823E-2</v>
      </c>
      <c r="AL79">
        <f t="shared" si="71"/>
        <v>-643.03564713799733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-0.29896719524839654</v>
      </c>
      <c r="AR79">
        <f t="shared" si="76"/>
        <v>-0.29903730327723438</v>
      </c>
      <c r="AS79">
        <f t="shared" si="77"/>
        <v>1.3011831840289672E-4</v>
      </c>
      <c r="AT79">
        <f t="shared" si="78"/>
        <v>-1.6046105725203232E-5</v>
      </c>
      <c r="AU79">
        <f t="shared" si="79"/>
        <v>-0.29892323106455665</v>
      </c>
      <c r="AW79">
        <v>76</v>
      </c>
      <c r="AX79">
        <f>IF(Z79&gt;0, (R79*SUMPRODUCT(K79:$K$98, X79:$X$98)-K79*$AZ$3)/Z79, 0)</f>
        <v>-64.070479185558412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100000</v>
      </c>
      <c r="S80">
        <f t="shared" si="63"/>
        <v>-121.9926243928526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-0.77302065230002415</v>
      </c>
      <c r="AC80">
        <f t="shared" si="64"/>
        <v>-0.9118223505454458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-447.01039120713375</v>
      </c>
      <c r="AI80">
        <f t="shared" si="69"/>
        <v>-447.10382127668544</v>
      </c>
      <c r="AJ80">
        <f t="shared" si="70"/>
        <v>0.13880169824542166</v>
      </c>
      <c r="AK80">
        <f t="shared" si="92"/>
        <v>-5.4111445661001699E-2</v>
      </c>
      <c r="AL80">
        <f t="shared" si="71"/>
        <v>-447.01913102410106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-0.18553430215531419</v>
      </c>
      <c r="AR80">
        <f t="shared" si="76"/>
        <v>-0.18557308085732105</v>
      </c>
      <c r="AS80">
        <f t="shared" si="77"/>
        <v>5.7610464384045458E-5</v>
      </c>
      <c r="AT80">
        <f t="shared" si="78"/>
        <v>-2.2459275011969645E-5</v>
      </c>
      <c r="AU80">
        <f t="shared" si="79"/>
        <v>-0.18553792966794899</v>
      </c>
      <c r="AW80">
        <v>77</v>
      </c>
      <c r="AX80">
        <f>IF(Z80&gt;0, (R80*SUMPRODUCT(K80:$K$98, X80:$X$98)-K80*$AZ$3)/Z80, 0)</f>
        <v>-121.9926243928526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100000</v>
      </c>
      <c r="S81">
        <f t="shared" si="63"/>
        <v>-215.45973147340214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-0.9118223505454458</v>
      </c>
      <c r="AC81">
        <f t="shared" si="64"/>
        <v>-0.9543517446623897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-297.02874526735417</v>
      </c>
      <c r="AI81">
        <f t="shared" si="69"/>
        <v>-297.08411244305194</v>
      </c>
      <c r="AJ81">
        <f t="shared" si="70"/>
        <v>4.2529394116943897E-2</v>
      </c>
      <c r="AK81">
        <f t="shared" si="92"/>
        <v>-6.3827564538181211E-2</v>
      </c>
      <c r="AL81">
        <f t="shared" si="71"/>
        <v>-297.10541061347317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-0.11007458434904176</v>
      </c>
      <c r="AR81">
        <f t="shared" si="76"/>
        <v>-0.11009510262866493</v>
      </c>
      <c r="AS81">
        <f t="shared" si="77"/>
        <v>1.5760782263095346E-5</v>
      </c>
      <c r="AT81">
        <f t="shared" si="78"/>
        <v>-2.3653578141832878E-5</v>
      </c>
      <c r="AU81">
        <f t="shared" si="79"/>
        <v>-0.11010299542454366</v>
      </c>
      <c r="AW81">
        <v>78</v>
      </c>
      <c r="AX81">
        <f>IF(Z81&gt;0, (R81*SUMPRODUCT(K81:$K$98, X81:$X$98)-K81*$AZ$3)/Z81, 0)</f>
        <v>-215.45973147340214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100000</v>
      </c>
      <c r="S82">
        <f t="shared" si="63"/>
        <v>-374.15166927274174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-0.9543517446623897</v>
      </c>
      <c r="AC82">
        <f t="shared" si="64"/>
        <v>-0.93674337540574371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-188.14341943550866</v>
      </c>
      <c r="AI82">
        <f t="shared" si="69"/>
        <v>-188.17471501202002</v>
      </c>
      <c r="AJ82">
        <f t="shared" si="70"/>
        <v>-1.7608369256645995E-2</v>
      </c>
      <c r="AK82">
        <f t="shared" si="92"/>
        <v>-6.6804622126367286E-2</v>
      </c>
      <c r="AL82">
        <f t="shared" si="71"/>
        <v>-188.25912800340302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-6.2252899467843945E-2</v>
      </c>
      <c r="AR82">
        <f t="shared" si="76"/>
        <v>-6.2263254549005942E-2</v>
      </c>
      <c r="AS82">
        <f t="shared" si="77"/>
        <v>-5.8262576730854001E-6</v>
      </c>
      <c r="AT82">
        <f t="shared" si="78"/>
        <v>-2.2104315089508528E-5</v>
      </c>
      <c r="AU82">
        <f t="shared" si="79"/>
        <v>-6.2291185121768532E-2</v>
      </c>
      <c r="AW82">
        <v>79</v>
      </c>
      <c r="AX82">
        <f>IF(Z82&gt;0, (R82*SUMPRODUCT(K82:$K$98, X82:$X$98)-K82*$AZ$3)/Z82, 0)</f>
        <v>-374.15166927274174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100000</v>
      </c>
      <c r="S83">
        <f t="shared" si="63"/>
        <v>-657.54970059988898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-0.93674337540574371</v>
      </c>
      <c r="AC83">
        <f t="shared" si="64"/>
        <v>-0.88499363772565209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-113.27134682496234</v>
      </c>
      <c r="AI83">
        <f t="shared" si="69"/>
        <v>-113.28817052735545</v>
      </c>
      <c r="AJ83">
        <f t="shared" si="70"/>
        <v>-5.1749737680091612E-2</v>
      </c>
      <c r="AK83">
        <f t="shared" si="92"/>
        <v>-6.5572036278402066E-2</v>
      </c>
      <c r="AL83">
        <f t="shared" si="71"/>
        <v>-113.40549230131394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-3.3463594780695771E-2</v>
      </c>
      <c r="AR83">
        <f t="shared" si="76"/>
        <v>-3.3468564983446726E-2</v>
      </c>
      <c r="AS83">
        <f t="shared" si="77"/>
        <v>-1.5288352264495683E-5</v>
      </c>
      <c r="AT83">
        <f t="shared" si="78"/>
        <v>-1.9371854511064773E-5</v>
      </c>
      <c r="AU83">
        <f t="shared" si="79"/>
        <v>-3.3503225190222287E-2</v>
      </c>
      <c r="AW83">
        <v>80</v>
      </c>
      <c r="AX83">
        <f>IF(Z83&gt;0, (R83*SUMPRODUCT(K83:$K$98, X83:$X$98)-K83*$AZ$3)/Z83, 0)</f>
        <v>-657.54970059988898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100000</v>
      </c>
      <c r="S84">
        <f t="shared" si="63"/>
        <v>-1190.2579944334902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-0.88499363772565209</v>
      </c>
      <c r="AC84">
        <f t="shared" si="64"/>
        <v>-0.81666916362426256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-64.630937536852059</v>
      </c>
      <c r="AI84">
        <f t="shared" si="69"/>
        <v>-64.639514135029131</v>
      </c>
      <c r="AJ84">
        <f t="shared" si="70"/>
        <v>-6.8324474101389532E-2</v>
      </c>
      <c r="AK84">
        <f t="shared" si="92"/>
        <v>-6.194955464079565E-2</v>
      </c>
      <c r="AL84">
        <f t="shared" si="71"/>
        <v>-64.76978816377131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-1.7048059850568828E-2</v>
      </c>
      <c r="AR84">
        <f t="shared" si="76"/>
        <v>-1.7050322147304869E-2</v>
      </c>
      <c r="AS84">
        <f t="shared" si="77"/>
        <v>-1.8022324418162257E-5</v>
      </c>
      <c r="AT84">
        <f t="shared" si="78"/>
        <v>-1.6340776654062567E-5</v>
      </c>
      <c r="AU84">
        <f t="shared" si="79"/>
        <v>-1.7084685248377092E-2</v>
      </c>
      <c r="AW84">
        <v>81</v>
      </c>
      <c r="AX84">
        <f>IF(Z84&gt;0, (R84*SUMPRODUCT(K84:$K$98, X84:$X$98)-K84*$AZ$3)/Z84, 0)</f>
        <v>-1190.2579944334902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100000</v>
      </c>
      <c r="S85">
        <f t="shared" si="63"/>
        <v>-2246.7960528518952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-0.81666916362426256</v>
      </c>
      <c r="AC85">
        <f t="shared" si="64"/>
        <v>-0.74283501911582672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-34.864688356394034</v>
      </c>
      <c r="AI85">
        <f t="shared" si="69"/>
        <v>-34.868821102544786</v>
      </c>
      <c r="AJ85">
        <f t="shared" si="70"/>
        <v>-7.3834144508435839E-2</v>
      </c>
      <c r="AK85">
        <f t="shared" si="92"/>
        <v>-5.7166841453698387E-2</v>
      </c>
      <c r="AL85">
        <f t="shared" si="71"/>
        <v>-34.999822088506924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-8.2111175670144618E-3</v>
      </c>
      <c r="AR85">
        <f t="shared" si="76"/>
        <v>-8.2120908860406228E-3</v>
      </c>
      <c r="AS85">
        <f t="shared" si="77"/>
        <v>-1.738896486959466E-5</v>
      </c>
      <c r="AT85">
        <f t="shared" si="78"/>
        <v>-1.3463583879277865E-5</v>
      </c>
      <c r="AU85">
        <f t="shared" si="79"/>
        <v>-8.2429434347894969E-3</v>
      </c>
      <c r="AW85">
        <v>82</v>
      </c>
      <c r="AX85">
        <f>IF(Z85&gt;0, (R85*SUMPRODUCT(K85:$K$98, X85:$X$98)-K85*$AZ$3)/Z85, 0)</f>
        <v>-2246.7960528518952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100000</v>
      </c>
      <c r="S86">
        <f t="shared" si="63"/>
        <v>-4465.5992349959233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-0.74283501911582672</v>
      </c>
      <c r="AC86">
        <f t="shared" si="64"/>
        <v>-0.66990131136230124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-17.729973973747722</v>
      </c>
      <c r="AI86">
        <f t="shared" si="69"/>
        <v>-17.731849145690248</v>
      </c>
      <c r="AJ86">
        <f t="shared" si="70"/>
        <v>-7.2933707753525479E-2</v>
      </c>
      <c r="AK86">
        <f t="shared" si="92"/>
        <v>-5.1998451338107876E-2</v>
      </c>
      <c r="AL86">
        <f t="shared" si="71"/>
        <v>-17.85678130478188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-3.7282631495627436E-3</v>
      </c>
      <c r="AR86">
        <f t="shared" si="76"/>
        <v>-3.7286574611653869E-3</v>
      </c>
      <c r="AS86">
        <f t="shared" si="77"/>
        <v>-1.5336517435449488E-5</v>
      </c>
      <c r="AT86">
        <f t="shared" si="78"/>
        <v>-1.0934246730719854E-5</v>
      </c>
      <c r="AU86">
        <f t="shared" si="79"/>
        <v>-3.7549282253315562E-3</v>
      </c>
      <c r="AW86">
        <v>83</v>
      </c>
      <c r="AX86">
        <f>IF(Z86&gt;0, (R86*SUMPRODUCT(K86:$K$98, X86:$X$98)-K86*$AZ$3)/Z86, 0)</f>
        <v>-4465.5992349959233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100000</v>
      </c>
      <c r="S87">
        <f t="shared" si="63"/>
        <v>-9416.8058044360787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-0.66990131136230124</v>
      </c>
      <c r="AC87">
        <f t="shared" si="64"/>
        <v>-0.60117883761852475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-8.467256068879248</v>
      </c>
      <c r="AI87">
        <f t="shared" si="69"/>
        <v>-8.4680540820937384</v>
      </c>
      <c r="AJ87">
        <f t="shared" si="70"/>
        <v>-6.8722473743776491E-2</v>
      </c>
      <c r="AK87">
        <f t="shared" si="92"/>
        <v>-4.6893091795361094E-2</v>
      </c>
      <c r="AL87">
        <f t="shared" si="71"/>
        <v>-8.5836696476328758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-1.5897291273451112E-3</v>
      </c>
      <c r="AR87">
        <f t="shared" si="76"/>
        <v>-1.5898789544958154E-3</v>
      </c>
      <c r="AS87">
        <f t="shared" si="77"/>
        <v>-1.2902659058018993E-5</v>
      </c>
      <c r="AT87">
        <f t="shared" si="78"/>
        <v>-8.8041879555699913E-6</v>
      </c>
      <c r="AU87">
        <f t="shared" si="79"/>
        <v>-1.6115858015094042E-3</v>
      </c>
      <c r="AW87">
        <v>84</v>
      </c>
      <c r="AX87">
        <f>IF(Z87&gt;0, (R87*SUMPRODUCT(K87:$K$98, X87:$X$98)-K87*$AZ$3)/Z87, 0)</f>
        <v>-9416.8058044360787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100000</v>
      </c>
      <c r="S88">
        <f t="shared" si="63"/>
        <v>-21202.245962153334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-0.60117883761852475</v>
      </c>
      <c r="AC88">
        <f t="shared" si="64"/>
        <v>-0.53808040880538843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-3.7824183864134762</v>
      </c>
      <c r="AI88">
        <f t="shared" si="69"/>
        <v>-3.7827356171975199</v>
      </c>
      <c r="AJ88">
        <f t="shared" si="70"/>
        <v>-6.309842881313632E-2</v>
      </c>
      <c r="AK88">
        <f t="shared" si="92"/>
        <v>-4.2082518633296734E-2</v>
      </c>
      <c r="AL88">
        <f t="shared" si="71"/>
        <v>-3.8879165646439531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-6.3406237170879744E-4</v>
      </c>
      <c r="AR88">
        <f t="shared" si="76"/>
        <v>-6.3411555041161687E-4</v>
      </c>
      <c r="AS88">
        <f t="shared" si="77"/>
        <v>-1.0577449487890263E-5</v>
      </c>
      <c r="AT88">
        <f t="shared" si="78"/>
        <v>-7.054465912061304E-6</v>
      </c>
      <c r="AU88">
        <f t="shared" si="79"/>
        <v>-6.5174746581156851E-4</v>
      </c>
      <c r="AW88">
        <v>85</v>
      </c>
      <c r="AX88">
        <f>IF(Z88&gt;0, (R88*SUMPRODUCT(K88:$K$98, X88:$X$98)-K88*$AZ$3)/Z88, 0)</f>
        <v>-21202.245962153334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100000</v>
      </c>
      <c r="S89">
        <f t="shared" si="63"/>
        <v>-51926.05282214113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-0.53808040880538843</v>
      </c>
      <c r="AC89">
        <f t="shared" si="64"/>
        <v>-0.48095718730166737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-1.5862329792070107</v>
      </c>
      <c r="AI89">
        <f t="shared" si="69"/>
        <v>-1.5863487585608134</v>
      </c>
      <c r="AJ89">
        <f t="shared" si="70"/>
        <v>-5.7123221503721067E-2</v>
      </c>
      <c r="AK89">
        <f t="shared" si="92"/>
        <v>-3.7665628616377192E-2</v>
      </c>
      <c r="AL89">
        <f t="shared" si="71"/>
        <v>-1.6811376086809116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-2.3741675632226681E-4</v>
      </c>
      <c r="AR89">
        <f t="shared" si="76"/>
        <v>-2.3743408540254017E-4</v>
      </c>
      <c r="AS89">
        <f t="shared" si="77"/>
        <v>-8.5498222126687422E-6</v>
      </c>
      <c r="AT89">
        <f t="shared" si="78"/>
        <v>-5.6375396856330221E-6</v>
      </c>
      <c r="AU89">
        <f t="shared" si="79"/>
        <v>-2.5162144730084192E-4</v>
      </c>
      <c r="AW89">
        <v>86</v>
      </c>
      <c r="AX89">
        <f>IF(Z89&gt;0, (R89*SUMPRODUCT(K89:$K$98, X89:$X$98)-K89*$AZ$3)/Z89, 0)</f>
        <v>-51926.05282214113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100000</v>
      </c>
      <c r="S90">
        <f t="shared" si="63"/>
        <v>-139463.76895715436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-0.48095718730166737</v>
      </c>
      <c r="AC90">
        <f t="shared" si="64"/>
        <v>-0.42962560059778448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-0.60891713282440951</v>
      </c>
      <c r="AI90">
        <f t="shared" si="69"/>
        <v>-0.6089556397430711</v>
      </c>
      <c r="AJ90">
        <f t="shared" si="70"/>
        <v>-5.1331586703882881E-2</v>
      </c>
      <c r="AK90">
        <f t="shared" si="92"/>
        <v>-3.3667003111116721E-2</v>
      </c>
      <c r="AL90">
        <f t="shared" si="71"/>
        <v>-0.69395422955807062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-8.1373793648712283E-5</v>
      </c>
      <c r="AR90">
        <f t="shared" si="76"/>
        <v>-8.1378939593676388E-5</v>
      </c>
      <c r="AS90">
        <f t="shared" si="77"/>
        <v>-6.8597937534256616E-6</v>
      </c>
      <c r="AT90">
        <f t="shared" si="78"/>
        <v>-4.4991536881662596E-6</v>
      </c>
      <c r="AU90">
        <f t="shared" si="79"/>
        <v>-9.2737887035268293E-5</v>
      </c>
      <c r="AW90">
        <v>87</v>
      </c>
      <c r="AX90">
        <f>IF(Z90&gt;0, (R90*SUMPRODUCT(K90:$K$98, X90:$X$98)-K90*$AZ$3)/Z90, 0)</f>
        <v>-139463.76895715436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100000</v>
      </c>
      <c r="S91">
        <f t="shared" si="63"/>
        <v>-414556.95741388825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-0.42962560059778448</v>
      </c>
      <c r="AC91">
        <f t="shared" si="64"/>
        <v>-0.38366322130196417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-0.21242702535703797</v>
      </c>
      <c r="AI91">
        <f t="shared" si="69"/>
        <v>-0.21243859382834332</v>
      </c>
      <c r="AJ91">
        <f t="shared" si="70"/>
        <v>-4.596237929582031E-2</v>
      </c>
      <c r="AK91">
        <f t="shared" si="92"/>
        <v>-3.0073792041844918E-2</v>
      </c>
      <c r="AL91">
        <f t="shared" si="71"/>
        <v>-0.28847476516600856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-2.5346506813652062E-5</v>
      </c>
      <c r="AR91">
        <f t="shared" si="76"/>
        <v>-2.5347887148081125E-5</v>
      </c>
      <c r="AS91">
        <f t="shared" si="77"/>
        <v>-5.4841692484047786E-6</v>
      </c>
      <c r="AT91">
        <f t="shared" si="78"/>
        <v>-3.5883643977021989E-6</v>
      </c>
      <c r="AU91">
        <f t="shared" si="79"/>
        <v>-3.4420420794188108E-5</v>
      </c>
      <c r="AW91">
        <v>88</v>
      </c>
      <c r="AX91">
        <f>IF(Z91&gt;0, (R91*SUMPRODUCT(K91:$K$98, X91:$X$98)-K91*$AZ$3)/Z91, 0)</f>
        <v>-414556.95741388825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100000</v>
      </c>
      <c r="S92">
        <f t="shared" si="63"/>
        <v>-1378532.9109206917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-0.38366322130196417</v>
      </c>
      <c r="AC92">
        <f t="shared" si="64"/>
        <v>-0.34257807397889484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-6.6771375414213616E-2</v>
      </c>
      <c r="AI92">
        <f t="shared" si="69"/>
        <v>-6.6774481778879138E-2</v>
      </c>
      <c r="AJ92">
        <f t="shared" si="70"/>
        <v>-4.1085147323069338E-2</v>
      </c>
      <c r="AK92">
        <f t="shared" si="92"/>
        <v>-2.6856425491137495E-2</v>
      </c>
      <c r="AL92">
        <f t="shared" si="71"/>
        <v>-0.13471605459308597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-7.113455949707646E-6</v>
      </c>
      <c r="AR92">
        <f t="shared" si="76"/>
        <v>-7.1137868847539117E-6</v>
      </c>
      <c r="AS92">
        <f t="shared" si="77"/>
        <v>-4.3769861539753447E-6</v>
      </c>
      <c r="AT92">
        <f t="shared" si="78"/>
        <v>-2.8611362056373787E-6</v>
      </c>
      <c r="AU92">
        <f t="shared" si="79"/>
        <v>-1.4351909244366636E-5</v>
      </c>
      <c r="AW92">
        <v>89</v>
      </c>
      <c r="AX92">
        <f>IF(Z92&gt;0, (R92*SUMPRODUCT(K92:$K$98, X92:$X$98)-K92*$AZ$3)/Z92, 0)</f>
        <v>-1378532.9109206917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100000</v>
      </c>
      <c r="S93">
        <f t="shared" si="63"/>
        <v>-5195460.3883328103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-0.34257807397889484</v>
      </c>
      <c r="AC93">
        <f t="shared" si="64"/>
        <v>-0.30587938937244902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-1.8714972456853152E-2</v>
      </c>
      <c r="AI93">
        <f t="shared" si="69"/>
        <v>-1.8715708386314908E-2</v>
      </c>
      <c r="AJ93">
        <f t="shared" si="70"/>
        <v>-3.6698684606445819E-2</v>
      </c>
      <c r="AK93">
        <f t="shared" si="92"/>
        <v>-2.3980465178522641E-2</v>
      </c>
      <c r="AL93">
        <f t="shared" si="71"/>
        <v>-7.9394858171283361E-2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-1.7801700652033259E-6</v>
      </c>
      <c r="AR93">
        <f t="shared" si="76"/>
        <v>-1.7802400668878561E-6</v>
      </c>
      <c r="AS93">
        <f t="shared" si="77"/>
        <v>-3.4907825763222046E-6</v>
      </c>
      <c r="AT93">
        <f t="shared" si="78"/>
        <v>-2.2810242632670575E-6</v>
      </c>
      <c r="AU93">
        <f t="shared" si="79"/>
        <v>-7.5520469064771171E-6</v>
      </c>
      <c r="AW93">
        <v>90</v>
      </c>
      <c r="AX93">
        <f>IF(Z93&gt;0, (R93*SUMPRODUCT(K93:$K$98, X93:$X$98)-K93*$AZ$3)/Z93, 0)</f>
        <v>-5195460.3883328103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100000</v>
      </c>
      <c r="S94">
        <f t="shared" si="63"/>
        <v>-22577658.540920176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-0.30587938937244902</v>
      </c>
      <c r="AC94">
        <f t="shared" si="64"/>
        <v>-0.27310813555823255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-4.6189224586344118E-3</v>
      </c>
      <c r="AI94">
        <f t="shared" si="69"/>
        <v>-4.6190736634942201E-3</v>
      </c>
      <c r="AJ94">
        <f t="shared" si="70"/>
        <v>-3.2771253814216472E-2</v>
      </c>
      <c r="AK94">
        <f t="shared" si="92"/>
        <v>-2.1411557256071433E-2</v>
      </c>
      <c r="AL94">
        <f t="shared" si="71"/>
        <v>-5.8801884733782124E-2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-3.9227890135410662E-7</v>
      </c>
      <c r="AR94">
        <f t="shared" si="76"/>
        <v>-3.9229174298044179E-7</v>
      </c>
      <c r="AS94">
        <f t="shared" si="77"/>
        <v>-2.7832187176483028E-6</v>
      </c>
      <c r="AT94">
        <f t="shared" si="78"/>
        <v>-1.8184548954683061E-6</v>
      </c>
      <c r="AU94">
        <f t="shared" si="79"/>
        <v>-4.9939653560970506E-6</v>
      </c>
      <c r="AW94">
        <v>91</v>
      </c>
      <c r="AX94">
        <f>IF(Z94&gt;0, (R94*SUMPRODUCT(K94:$K$98, X94:$X$98)-K94*$AZ$3)/Z94, 0)</f>
        <v>-22577658.540920176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100000</v>
      </c>
      <c r="S95">
        <f t="shared" si="63"/>
        <v>-115845637.30921508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-0.27310813555823255</v>
      </c>
      <c r="AC95">
        <f t="shared" si="64"/>
        <v>-0.24384689035116802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-9.8704954750822933E-4</v>
      </c>
      <c r="AI95">
        <f t="shared" si="69"/>
        <v>-9.8707585912600104E-4</v>
      </c>
      <c r="AJ95">
        <f t="shared" si="70"/>
        <v>-2.9261245207064523E-2</v>
      </c>
      <c r="AK95">
        <f t="shared" si="92"/>
        <v>-1.911756948907628E-2</v>
      </c>
      <c r="AL95">
        <f t="shared" si="71"/>
        <v>-4.93658905552668E-2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-7.484713997270075E-8</v>
      </c>
      <c r="AR95">
        <f t="shared" si="76"/>
        <v>-7.4849135160625449E-8</v>
      </c>
      <c r="AS95">
        <f t="shared" si="77"/>
        <v>-2.2188557011322856E-6</v>
      </c>
      <c r="AT95">
        <f t="shared" si="78"/>
        <v>-1.4496692725293971E-6</v>
      </c>
      <c r="AU95">
        <f t="shared" si="79"/>
        <v>-3.7433741088223078E-6</v>
      </c>
      <c r="AW95">
        <v>92</v>
      </c>
      <c r="AX95">
        <f>IF(Z95&gt;0, (R95*SUMPRODUCT(K95:$K$98, X95:$X$98)-K95*$AZ$3)/Z95, 0)</f>
        <v>-115845637.30921508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100000</v>
      </c>
      <c r="S96">
        <f t="shared" si="63"/>
        <v>-725524612.96983373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-0.24384689035116802</v>
      </c>
      <c r="AC96">
        <f t="shared" si="64"/>
        <v>-0.2177205031572671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-1.7837931294073715E-4</v>
      </c>
      <c r="AI96">
        <f t="shared" si="69"/>
        <v>-1.7838306402821345E-4</v>
      </c>
      <c r="AJ96">
        <f t="shared" si="70"/>
        <v>-2.6126387193900924E-2</v>
      </c>
      <c r="AK96">
        <f t="shared" si="92"/>
        <v>-1.7069282324581762E-2</v>
      </c>
      <c r="AL96">
        <f t="shared" si="71"/>
        <v>-4.3374052582510897E-2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-1.2077101612736117E-8</v>
      </c>
      <c r="AR96">
        <f t="shared" si="76"/>
        <v>-1.2077355578646528E-8</v>
      </c>
      <c r="AS96">
        <f t="shared" si="77"/>
        <v>-1.7688768260883355E-6</v>
      </c>
      <c r="AT96">
        <f t="shared" si="78"/>
        <v>-1.1556690834376223E-6</v>
      </c>
      <c r="AU96">
        <f t="shared" si="79"/>
        <v>-2.9366232651046039E-6</v>
      </c>
      <c r="AW96">
        <v>93</v>
      </c>
      <c r="AX96">
        <f>IF(Z96&gt;0, (R96*SUMPRODUCT(K96:$K$98, X96:$X$98)-K96*$AZ$3)/Z96, 0)</f>
        <v>-725524612.96983373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100000</v>
      </c>
      <c r="S97">
        <f t="shared" si="63"/>
        <v>-5829914999.2534056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-0.2177205031572671</v>
      </c>
      <c r="AC97">
        <f t="shared" si="64"/>
        <v>-0.19439331698343934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-2.6374201984630521E-5</v>
      </c>
      <c r="AI97">
        <f t="shared" si="69"/>
        <v>-2.6374618785983989E-5</v>
      </c>
      <c r="AJ97">
        <f t="shared" si="70"/>
        <v>-2.3327186173827757E-2</v>
      </c>
      <c r="AK97">
        <f t="shared" si="92"/>
        <v>-1.5240435221008698E-2</v>
      </c>
      <c r="AL97">
        <f t="shared" si="71"/>
        <v>-3.8593996013622442E-2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-1.5943348478270589E-9</v>
      </c>
      <c r="AR97">
        <f t="shared" si="76"/>
        <v>-1.5943600436954625E-9</v>
      </c>
      <c r="AS97">
        <f t="shared" si="77"/>
        <v>-1.4101410856091981E-6</v>
      </c>
      <c r="AT97">
        <f t="shared" si="78"/>
        <v>-9.2129259429592737E-7</v>
      </c>
      <c r="AU97">
        <f t="shared" si="79"/>
        <v>-2.333028039948821E-6</v>
      </c>
      <c r="AW97">
        <v>94</v>
      </c>
      <c r="AX97">
        <f>IF(Z97&gt;0, (R97*SUMPRODUCT(K97:$K$98, X97:$X$98)-K97*$AZ$3)/Z97, 0)</f>
        <v>-5829914999.2534056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-0.19439331698343934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-3.3344108277450677E-6</v>
      </c>
      <c r="AI98">
        <f t="shared" si="69"/>
        <v>-3.3344108277450677E-6</v>
      </c>
      <c r="AJ98">
        <f t="shared" si="70"/>
        <v>-0.19439331698343934</v>
      </c>
      <c r="AK98">
        <f t="shared" si="92"/>
        <v>-1.3607532188840756E-2</v>
      </c>
      <c r="AL98">
        <f t="shared" si="71"/>
        <v>-0.20800418358310785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-1.7997048859741698E-10</v>
      </c>
      <c r="AR98">
        <f t="shared" si="76"/>
        <v>-1.7997048859741698E-10</v>
      </c>
      <c r="AS98">
        <f t="shared" si="77"/>
        <v>-1.0492126508970451E-5</v>
      </c>
      <c r="AT98">
        <f t="shared" si="78"/>
        <v>-7.3444885562793177E-7</v>
      </c>
      <c r="AU98">
        <f t="shared" si="79"/>
        <v>-1.1226755335086982E-5</v>
      </c>
      <c r="AW98">
        <v>95</v>
      </c>
    </row>
    <row r="100" spans="5:50" x14ac:dyDescent="0.25">
      <c r="AN100" s="6">
        <f t="shared" ref="AN100:AU100" si="93">SUM(AN3:AN98)</f>
        <v>3876.5023563353116</v>
      </c>
      <c r="AO100" s="6">
        <f t="shared" si="93"/>
        <v>-387.65023563353117</v>
      </c>
      <c r="AP100" s="6">
        <f t="shared" si="93"/>
        <v>-224.6903215331329</v>
      </c>
      <c r="AQ100" s="6">
        <f t="shared" si="93"/>
        <v>-3215.7414487722226</v>
      </c>
      <c r="AR100" s="6">
        <f t="shared" si="93"/>
        <v>48.420350396427175</v>
      </c>
      <c r="AS100" s="6">
        <f t="shared" si="93"/>
        <v>-73.94358653166249</v>
      </c>
      <c r="AT100" s="6">
        <f t="shared" si="93"/>
        <v>25.523236135235081</v>
      </c>
      <c r="AU100" s="6">
        <f t="shared" si="93"/>
        <v>-2.0660454954930102E-13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70CC-BAB4-4CFB-B2FD-CCEC6315F601}">
  <sheetPr codeName="Sheet30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4615.023742340034</v>
      </c>
      <c r="K3">
        <v>1</v>
      </c>
      <c r="L3" s="2">
        <v>0</v>
      </c>
      <c r="O3">
        <f>$C$3</f>
        <v>4615.023742340034</v>
      </c>
      <c r="P3">
        <f>O3*C5</f>
        <v>461.50237423400341</v>
      </c>
      <c r="Q3" s="5">
        <f>B8</f>
        <v>100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4615.023742340034</v>
      </c>
      <c r="AF3">
        <f t="shared" ref="AF3:AF34" si="4">-$Z3*P3</f>
        <v>-461.50237423400341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4053.5213681060304</v>
      </c>
      <c r="AJ3">
        <f t="shared" ref="AJ3:AJ34" si="8">AB3-AC3</f>
        <v>0</v>
      </c>
      <c r="AL3">
        <f t="shared" ref="AL3:AL34" si="9">SUM(AI3:AK3)</f>
        <v>4053.5213681060304</v>
      </c>
      <c r="AN3">
        <f t="shared" ref="AN3:AN34" si="10">AE3*$K3</f>
        <v>4615.023742340034</v>
      </c>
      <c r="AO3">
        <f t="shared" ref="AO3:AO34" si="11">AF3*$K3</f>
        <v>-461.50237423400341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4053.5213681060304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4053.5213681060304</v>
      </c>
      <c r="AW3">
        <v>0</v>
      </c>
      <c r="AX3">
        <f>IF(Z3&gt;0, (R3*SUMPRODUCT(K3:$K$98, X3:$X$98)-K3*$AZ$3)/Z3, 0)</f>
        <v>0</v>
      </c>
      <c r="AZ3">
        <f>C6*SUMPRODUCT(X4:X89, K4:K89)/1</f>
        <v>3786.6563054126632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100000</v>
      </c>
      <c r="S4">
        <f t="shared" si="1"/>
        <v>257.25914015491327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253.99812329430958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-267.60000000000002</v>
      </c>
      <c r="AI4">
        <f t="shared" si="7"/>
        <v>-267.60000000000002</v>
      </c>
      <c r="AJ4">
        <f t="shared" si="8"/>
        <v>-253.99812329430958</v>
      </c>
      <c r="AK4">
        <f>G4*SUM(AB4, AE4:AF4)</f>
        <v>0</v>
      </c>
      <c r="AL4">
        <f t="shared" si="9"/>
        <v>-521.59812329430963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-249.6501539322698</v>
      </c>
      <c r="AR4">
        <f t="shared" si="14"/>
        <v>-249.6501539322698</v>
      </c>
      <c r="AS4">
        <f t="shared" si="15"/>
        <v>-236.96065238763836</v>
      </c>
      <c r="AT4">
        <f t="shared" si="16"/>
        <v>0</v>
      </c>
      <c r="AU4">
        <f t="shared" si="17"/>
        <v>-486.61080631990819</v>
      </c>
      <c r="AW4">
        <v>1</v>
      </c>
      <c r="AX4">
        <f>IF(Z4&gt;0, (R4*SUMPRODUCT(K4:$K$98, X4:$X$98)-K4*$AZ$3)/Z4, 0)</f>
        <v>257.25914015491327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100000</v>
      </c>
      <c r="S5">
        <f t="shared" si="1"/>
        <v>306.73827473933642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253.99812329430958</v>
      </c>
      <c r="AC5">
        <f t="shared" si="2"/>
        <v>299.00598455248019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-265.88635320000003</v>
      </c>
      <c r="AI5">
        <f t="shared" si="7"/>
        <v>-278.07125190585003</v>
      </c>
      <c r="AJ5">
        <f t="shared" si="8"/>
        <v>-45.007861258170607</v>
      </c>
      <c r="AK5">
        <f>G5*SUM(AB5, AE5:AF5)</f>
        <v>10.413923055066693</v>
      </c>
      <c r="AL5">
        <f t="shared" si="9"/>
        <v>-312.66519010895399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-227.36155241098137</v>
      </c>
      <c r="AR5">
        <f t="shared" si="14"/>
        <v>-237.78095698887913</v>
      </c>
      <c r="AS5">
        <f t="shared" si="15"/>
        <v>-38.48658302014627</v>
      </c>
      <c r="AT5">
        <f t="shared" si="16"/>
        <v>8.9050290998104256</v>
      </c>
      <c r="AU5">
        <f t="shared" si="17"/>
        <v>-267.36251090921502</v>
      </c>
      <c r="AW5">
        <v>2</v>
      </c>
      <c r="AX5">
        <f>IF(Z5&gt;0, (R5*SUMPRODUCT(K5:$K$98, X5:$X$98)-K5*$AZ$3)/Z5, 0)</f>
        <v>306.73827473933642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100000</v>
      </c>
      <c r="S6">
        <f t="shared" si="1"/>
        <v>403.76327596520525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299.00598455248019</v>
      </c>
      <c r="AC6">
        <f t="shared" si="2"/>
        <v>388.57994690169471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-264.85095827035559</v>
      </c>
      <c r="AI6">
        <f t="shared" si="7"/>
        <v>-276.88090161936327</v>
      </c>
      <c r="AJ6">
        <f t="shared" si="8"/>
        <v>-89.573962349214526</v>
      </c>
      <c r="AK6">
        <f>G6*SUM(AB6, AE6:AF6)</f>
        <v>17.491850096320093</v>
      </c>
      <c r="AL6">
        <f t="shared" si="9"/>
        <v>-348.9630138722577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-204.30868552565187</v>
      </c>
      <c r="AR6">
        <f t="shared" si="14"/>
        <v>-213.58870447908498</v>
      </c>
      <c r="AS6">
        <f t="shared" si="15"/>
        <v>-69.098252935944274</v>
      </c>
      <c r="AT6">
        <f t="shared" si="16"/>
        <v>13.493388598363659</v>
      </c>
      <c r="AU6">
        <f t="shared" si="17"/>
        <v>-269.19356881666556</v>
      </c>
      <c r="AW6">
        <v>3</v>
      </c>
      <c r="AX6">
        <f>IF(Z6&gt;0, (R6*SUMPRODUCT(K6:$K$98, X6:$X$98)-K6*$AZ$3)/Z6, 0)</f>
        <v>403.76327596520525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100000</v>
      </c>
      <c r="S7">
        <f t="shared" si="1"/>
        <v>471.14420674129622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388.57994690169471</v>
      </c>
      <c r="AC7">
        <f t="shared" si="2"/>
        <v>447.64812156148673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-264.17755594420925</v>
      </c>
      <c r="AI7">
        <f t="shared" si="7"/>
        <v>-276.05417766523385</v>
      </c>
      <c r="AJ7">
        <f t="shared" si="8"/>
        <v>-59.068174659792021</v>
      </c>
      <c r="AK7">
        <f>G7*SUM(AB7, AE7:AF7)</f>
        <v>19.07927539287321</v>
      </c>
      <c r="AL7">
        <f t="shared" si="9"/>
        <v>-316.04307693215264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-185.41462671039145</v>
      </c>
      <c r="AR7">
        <f t="shared" si="14"/>
        <v>-193.75030600424242</v>
      </c>
      <c r="AS7">
        <f t="shared" si="15"/>
        <v>-41.457358161502853</v>
      </c>
      <c r="AT7">
        <f t="shared" si="16"/>
        <v>13.390905643859586</v>
      </c>
      <c r="AU7">
        <f t="shared" si="17"/>
        <v>-221.81675852188567</v>
      </c>
      <c r="AW7">
        <v>4</v>
      </c>
      <c r="AX7">
        <f>IF(Z7&gt;0, (R7*SUMPRODUCT(K7:$K$98, X7:$X$98)-K7*$AZ$3)/Z7, 0)</f>
        <v>471.14420674129622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100000</v>
      </c>
      <c r="S8">
        <f t="shared" si="1"/>
        <v>468.14277103210475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447.64812156148673</v>
      </c>
      <c r="AC8">
        <f t="shared" si="2"/>
        <v>439.11498422693376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-263.47097625920981</v>
      </c>
      <c r="AI8">
        <f t="shared" si="7"/>
        <v>-275.19589789099177</v>
      </c>
      <c r="AJ8">
        <f t="shared" si="8"/>
        <v>8.5331373345529755</v>
      </c>
      <c r="AK8">
        <f t="shared" ref="AK8:AK39" si="30">G8*SUM(AB8:AB8, AE8:AF8)</f>
        <v>9.5349049892596671</v>
      </c>
      <c r="AL8">
        <f t="shared" si="9"/>
        <v>-257.12785556717915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-172.61150887220211</v>
      </c>
      <c r="AR8">
        <f t="shared" si="14"/>
        <v>-180.29302447215602</v>
      </c>
      <c r="AS8">
        <f t="shared" si="15"/>
        <v>5.5904363040041805</v>
      </c>
      <c r="AT8">
        <f t="shared" si="16"/>
        <v>6.2467386750409402</v>
      </c>
      <c r="AU8">
        <f t="shared" si="17"/>
        <v>-168.45584949311092</v>
      </c>
      <c r="AW8">
        <v>5</v>
      </c>
      <c r="AX8">
        <f>IF(Z8&gt;0, (R8*SUMPRODUCT(K8:$K$98, X8:$X$98)-K8*$AZ$3)/Z8, 0)</f>
        <v>468.14277103210475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100000</v>
      </c>
      <c r="S9">
        <f t="shared" si="1"/>
        <v>429.63835029325429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439.11498422693376</v>
      </c>
      <c r="AC9">
        <f t="shared" si="2"/>
        <v>397.83889756867211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-262.82584329802427</v>
      </c>
      <c r="AI9">
        <f t="shared" si="7"/>
        <v>-274.40066248307613</v>
      </c>
      <c r="AJ9">
        <f t="shared" si="8"/>
        <v>41.276086658261647</v>
      </c>
      <c r="AK9">
        <f t="shared" si="30"/>
        <v>2.590778406938909</v>
      </c>
      <c r="AL9">
        <f t="shared" si="9"/>
        <v>-230.53379741787558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-163.07306912450679</v>
      </c>
      <c r="AR9">
        <f t="shared" si="14"/>
        <v>-170.25478788314237</v>
      </c>
      <c r="AS9">
        <f t="shared" si="15"/>
        <v>25.610183718422917</v>
      </c>
      <c r="AT9">
        <f t="shared" si="16"/>
        <v>1.6074758134113984</v>
      </c>
      <c r="AU9">
        <f t="shared" si="17"/>
        <v>-143.03712835130804</v>
      </c>
      <c r="AW9">
        <v>6</v>
      </c>
      <c r="AX9">
        <f>IF(Z9&gt;0, (R9*SUMPRODUCT(K9:$K$98, X9:$X$98)-K9*$AZ$3)/Z9, 0)</f>
        <v>429.63835029325429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100000</v>
      </c>
      <c r="S10">
        <f t="shared" si="1"/>
        <v>388.74214284668483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397.83889756867211</v>
      </c>
      <c r="AC10">
        <f t="shared" si="2"/>
        <v>355.34867127618691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-262.70209622393759</v>
      </c>
      <c r="AI10">
        <f t="shared" si="7"/>
        <v>-274.12832945511099</v>
      </c>
      <c r="AJ10">
        <f t="shared" si="8"/>
        <v>42.490226292485204</v>
      </c>
      <c r="AK10">
        <f t="shared" si="30"/>
        <v>1.6311394800315557</v>
      </c>
      <c r="AL10">
        <f t="shared" si="9"/>
        <v>-230.00696368259423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-154.63076458210122</v>
      </c>
      <c r="AR10">
        <f t="shared" si="14"/>
        <v>-161.3564329579014</v>
      </c>
      <c r="AS10">
        <f t="shared" si="15"/>
        <v>25.010444428554191</v>
      </c>
      <c r="AT10">
        <f t="shared" si="16"/>
        <v>0.96011546372406764</v>
      </c>
      <c r="AU10">
        <f t="shared" si="17"/>
        <v>-135.38587306562314</v>
      </c>
      <c r="AW10">
        <v>7</v>
      </c>
      <c r="AX10">
        <f>IF(Z10&gt;0, (R10*SUMPRODUCT(K10:$K$98, X10:$X$98)-K10*$AZ$3)/Z10, 0)</f>
        <v>388.74214284668483</v>
      </c>
    </row>
    <row r="11" spans="1:52" x14ac:dyDescent="0.25">
      <c r="A11" t="s">
        <v>33</v>
      </c>
      <c r="C11" s="26">
        <f>AU91</f>
        <v>-7.2813612507060393E-13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100000</v>
      </c>
      <c r="S11">
        <f t="shared" si="1"/>
        <v>345.43374417182133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355.34867127618691</v>
      </c>
      <c r="AC11">
        <f t="shared" si="2"/>
        <v>311.69636846543563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-262.43772485359</v>
      </c>
      <c r="AI11">
        <f t="shared" si="7"/>
        <v>-273.71689103684491</v>
      </c>
      <c r="AJ11">
        <f t="shared" si="8"/>
        <v>43.65230281075128</v>
      </c>
      <c r="AK11">
        <f t="shared" si="30"/>
        <v>0.85283681106284848</v>
      </c>
      <c r="AL11">
        <f t="shared" si="9"/>
        <v>-229.21175141503079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-146.78368610355227</v>
      </c>
      <c r="AR11">
        <f t="shared" si="14"/>
        <v>-153.09222116449413</v>
      </c>
      <c r="AS11">
        <f t="shared" si="15"/>
        <v>24.415109973404714</v>
      </c>
      <c r="AT11">
        <f t="shared" si="16"/>
        <v>0.47699899411352192</v>
      </c>
      <c r="AU11">
        <f t="shared" si="17"/>
        <v>-128.20011219697591</v>
      </c>
      <c r="AW11">
        <v>8</v>
      </c>
      <c r="AX11">
        <f>IF(Z11&gt;0, (R11*SUMPRODUCT(K11:$K$98, X11:$X$98)-K11*$AZ$3)/Z11, 0)</f>
        <v>345.43374417182133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100000</v>
      </c>
      <c r="S12">
        <f t="shared" si="1"/>
        <v>303.33330887849081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311.69636846543563</v>
      </c>
      <c r="AC12">
        <f t="shared" si="2"/>
        <v>270.1741770057788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-262.57898874617496</v>
      </c>
      <c r="AI12">
        <f t="shared" si="7"/>
        <v>-273.71254089400406</v>
      </c>
      <c r="AJ12">
        <f t="shared" si="8"/>
        <v>41.522191459656824</v>
      </c>
      <c r="AK12">
        <f t="shared" si="30"/>
        <v>0.71690164747050189</v>
      </c>
      <c r="AL12">
        <f t="shared" si="9"/>
        <v>-231.47344778687673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-139.56352391782502</v>
      </c>
      <c r="AR12">
        <f t="shared" si="14"/>
        <v>-145.48112524188198</v>
      </c>
      <c r="AS12">
        <f t="shared" si="15"/>
        <v>22.069486170891281</v>
      </c>
      <c r="AT12">
        <f t="shared" si="16"/>
        <v>0.38104084679903794</v>
      </c>
      <c r="AU12">
        <f t="shared" si="17"/>
        <v>-123.03059822419166</v>
      </c>
      <c r="AW12">
        <v>9</v>
      </c>
      <c r="AX12">
        <f>IF(Z12&gt;0, (R12*SUMPRODUCT(K12:$K$98, X12:$X$98)-K12*$AZ$3)/Z12, 0)</f>
        <v>303.33330887849081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100000</v>
      </c>
      <c r="S13">
        <f t="shared" si="1"/>
        <v>261.72516008116645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270.1741770057788</v>
      </c>
      <c r="AC13">
        <f t="shared" si="2"/>
        <v>230.09515900007591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-262.92996752313252</v>
      </c>
      <c r="AI13">
        <f t="shared" si="7"/>
        <v>-273.91931790354295</v>
      </c>
      <c r="AJ13">
        <f t="shared" si="8"/>
        <v>40.079018005702892</v>
      </c>
      <c r="AK13">
        <f t="shared" si="30"/>
        <v>0.54034835401155756</v>
      </c>
      <c r="AL13">
        <f t="shared" si="9"/>
        <v>-233.29995154382848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-132.84227459023677</v>
      </c>
      <c r="AR13">
        <f t="shared" si="14"/>
        <v>-138.39451465840006</v>
      </c>
      <c r="AS13">
        <f t="shared" si="15"/>
        <v>20.249452602819822</v>
      </c>
      <c r="AT13">
        <f t="shared" si="16"/>
        <v>0.27300465250949574</v>
      </c>
      <c r="AU13">
        <f t="shared" si="17"/>
        <v>-117.87205740307073</v>
      </c>
      <c r="AW13">
        <v>10</v>
      </c>
      <c r="AX13">
        <f>IF(Z13&gt;0, (R13*SUMPRODUCT(K13:$K$98, X13:$X$98)-K13*$AZ$3)/Z13, 0)</f>
        <v>261.72516008116645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100000</v>
      </c>
      <c r="S14">
        <f t="shared" si="1"/>
        <v>220.66324157536218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230.09515900007591</v>
      </c>
      <c r="AC14">
        <f t="shared" si="2"/>
        <v>191.4740987063542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-263.5685795237639</v>
      </c>
      <c r="AI14">
        <f t="shared" si="7"/>
        <v>-274.41509032792976</v>
      </c>
      <c r="AJ14">
        <f t="shared" si="8"/>
        <v>38.621060293721712</v>
      </c>
      <c r="AK14">
        <f t="shared" si="30"/>
        <v>0.4141712862001366</v>
      </c>
      <c r="AL14">
        <f t="shared" si="9"/>
        <v>-235.3798587480079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-126.60669879713642</v>
      </c>
      <c r="AR14">
        <f t="shared" si="14"/>
        <v>-131.81688329205684</v>
      </c>
      <c r="AS14">
        <f t="shared" si="15"/>
        <v>18.551850742862943</v>
      </c>
      <c r="AT14">
        <f t="shared" si="16"/>
        <v>0.1989495841162488</v>
      </c>
      <c r="AU14">
        <f t="shared" si="17"/>
        <v>-113.06608296507764</v>
      </c>
      <c r="AW14">
        <v>11</v>
      </c>
      <c r="AX14">
        <f>IF(Z14&gt;0, (R14*SUMPRODUCT(K14:$K$98, X14:$X$98)-K14*$AZ$3)/Z14, 0)</f>
        <v>220.66324157536218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100000</v>
      </c>
      <c r="S15">
        <f t="shared" si="1"/>
        <v>184.75217984652718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191.4740987063542</v>
      </c>
      <c r="AC15">
        <f t="shared" si="2"/>
        <v>158.22171328239801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-264.39454736234705</v>
      </c>
      <c r="AI15">
        <f t="shared" si="7"/>
        <v>-275.09954374005099</v>
      </c>
      <c r="AJ15">
        <f t="shared" si="8"/>
        <v>33.252385423956184</v>
      </c>
      <c r="AK15">
        <f t="shared" si="30"/>
        <v>0.78504380469605228</v>
      </c>
      <c r="AL15">
        <f t="shared" si="9"/>
        <v>-241.06211451139876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-120.48520752127887</v>
      </c>
      <c r="AR15">
        <f t="shared" si="14"/>
        <v>-125.36349916136538</v>
      </c>
      <c r="AS15">
        <f t="shared" si="15"/>
        <v>15.153189043994148</v>
      </c>
      <c r="AT15">
        <f t="shared" si="16"/>
        <v>0.35774627981442397</v>
      </c>
      <c r="AU15">
        <f t="shared" si="17"/>
        <v>-109.85256383755681</v>
      </c>
      <c r="AW15">
        <v>12</v>
      </c>
      <c r="AX15">
        <f>IF(Z15&gt;0, (R15*SUMPRODUCT(K15:$K$98, X15:$X$98)-K15*$AZ$3)/Z15, 0)</f>
        <v>184.75217984652718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100000</v>
      </c>
      <c r="S16">
        <f t="shared" si="1"/>
        <v>154.93238499201209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158.22171328239801</v>
      </c>
      <c r="AC16">
        <f t="shared" si="2"/>
        <v>130.94535782418825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-265.82647005114353</v>
      </c>
      <c r="AI16">
        <f t="shared" si="7"/>
        <v>-276.391188156314</v>
      </c>
      <c r="AJ16">
        <f t="shared" si="8"/>
        <v>27.276355458209764</v>
      </c>
      <c r="AK16">
        <f t="shared" si="30"/>
        <v>1.1233741643050259</v>
      </c>
      <c r="AL16">
        <f t="shared" si="9"/>
        <v>-247.9914585337992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-114.59439788726536</v>
      </c>
      <c r="AR16">
        <f t="shared" si="14"/>
        <v>-119.1487130007218</v>
      </c>
      <c r="AS16">
        <f t="shared" si="15"/>
        <v>11.758488647466903</v>
      </c>
      <c r="AT16">
        <f t="shared" si="16"/>
        <v>0.48427226203574442</v>
      </c>
      <c r="AU16">
        <f t="shared" si="17"/>
        <v>-106.90595209121915</v>
      </c>
      <c r="AW16">
        <v>13</v>
      </c>
      <c r="AX16">
        <f>IF(Z16&gt;0, (R16*SUMPRODUCT(K16:$K$98, X16:$X$98)-K16*$AZ$3)/Z16, 0)</f>
        <v>154.93238499201209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100000</v>
      </c>
      <c r="S17">
        <f t="shared" si="1"/>
        <v>136.98367120848272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130.94535782418825</v>
      </c>
      <c r="AC17">
        <f t="shared" si="2"/>
        <v>114.25074624348599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-267.92125114712331</v>
      </c>
      <c r="AI17">
        <f t="shared" si="7"/>
        <v>-278.34683191484868</v>
      </c>
      <c r="AJ17">
        <f t="shared" si="8"/>
        <v>16.694611580702258</v>
      </c>
      <c r="AK17">
        <f t="shared" si="30"/>
        <v>1.8070459379737978</v>
      </c>
      <c r="AL17">
        <f t="shared" si="9"/>
        <v>-259.84517439617264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-108.57062537813086</v>
      </c>
      <c r="AR17">
        <f t="shared" si="14"/>
        <v>-112.79541836874208</v>
      </c>
      <c r="AS17">
        <f t="shared" si="15"/>
        <v>6.7652133304144257</v>
      </c>
      <c r="AT17">
        <f t="shared" si="16"/>
        <v>0.73227527392028902</v>
      </c>
      <c r="AU17">
        <f t="shared" si="17"/>
        <v>-105.29792976440737</v>
      </c>
      <c r="AW17">
        <v>14</v>
      </c>
      <c r="AX17">
        <f>IF(Z17&gt;0, (R17*SUMPRODUCT(K17:$K$98, X17:$X$98)-K17*$AZ$3)/Z17, 0)</f>
        <v>136.98367120848272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100000</v>
      </c>
      <c r="S18">
        <f t="shared" si="1"/>
        <v>131.47905964189084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114.25074624348599</v>
      </c>
      <c r="AC18">
        <f t="shared" si="2"/>
        <v>108.20786041208339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-270.14764885330015</v>
      </c>
      <c r="AI18">
        <f t="shared" si="7"/>
        <v>-280.43520535724161</v>
      </c>
      <c r="AJ18">
        <f t="shared" si="8"/>
        <v>6.0428858314026002</v>
      </c>
      <c r="AK18">
        <f t="shared" si="30"/>
        <v>2.4678161188592975</v>
      </c>
      <c r="AL18">
        <f t="shared" si="9"/>
        <v>-271.92450340697974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-102.15830157961767</v>
      </c>
      <c r="AR18">
        <f t="shared" si="14"/>
        <v>-106.04861602176821</v>
      </c>
      <c r="AS18">
        <f t="shared" si="15"/>
        <v>2.2851613027025022</v>
      </c>
      <c r="AT18">
        <f t="shared" si="16"/>
        <v>0.93322264466707738</v>
      </c>
      <c r="AU18">
        <f t="shared" si="17"/>
        <v>-102.83023207439865</v>
      </c>
      <c r="AW18">
        <v>15</v>
      </c>
      <c r="AX18">
        <f>IF(Z18&gt;0, (R18*SUMPRODUCT(K18:$K$98, X18:$X$98)-K18*$AZ$3)/Z18, 0)</f>
        <v>131.47905964189084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100000</v>
      </c>
      <c r="S19">
        <f t="shared" si="1"/>
        <v>126.34641797966319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108.20786041208339</v>
      </c>
      <c r="AC19">
        <f t="shared" si="2"/>
        <v>102.59913051527974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-272.8259984845277</v>
      </c>
      <c r="AI19">
        <f t="shared" si="7"/>
        <v>-282.97657617361921</v>
      </c>
      <c r="AJ19">
        <f t="shared" si="8"/>
        <v>5.6087298968036521</v>
      </c>
      <c r="AK19">
        <f t="shared" si="30"/>
        <v>2.4130352871894596</v>
      </c>
      <c r="AL19">
        <f t="shared" si="9"/>
        <v>-274.95481098962608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-96.214808361309935</v>
      </c>
      <c r="AR19">
        <f t="shared" si="14"/>
        <v>-99.794510781671136</v>
      </c>
      <c r="AS19">
        <f t="shared" si="15"/>
        <v>1.9779745155112731</v>
      </c>
      <c r="AT19">
        <f t="shared" si="16"/>
        <v>0.85098095128635243</v>
      </c>
      <c r="AU19">
        <f t="shared" si="17"/>
        <v>-96.965555314873512</v>
      </c>
      <c r="AW19">
        <v>16</v>
      </c>
      <c r="AX19">
        <f>IF(Z19&gt;0, (R19*SUMPRODUCT(K19:$K$98, X19:$X$98)-K19*$AZ$3)/Z19, 0)</f>
        <v>126.34641797966319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100000</v>
      </c>
      <c r="S20">
        <f t="shared" si="1"/>
        <v>93.815652606839492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102.59913051527974</v>
      </c>
      <c r="AC20">
        <f t="shared" si="2"/>
        <v>75.162026715724551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-275.85209927875025</v>
      </c>
      <c r="AI20">
        <f t="shared" si="7"/>
        <v>-285.86668967854098</v>
      </c>
      <c r="AJ20">
        <f t="shared" si="8"/>
        <v>27.437103799555189</v>
      </c>
      <c r="AK20">
        <f t="shared" si="30"/>
        <v>0.44117626121570286</v>
      </c>
      <c r="AL20">
        <f t="shared" si="9"/>
        <v>-257.98840961777006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-92.271642773153786</v>
      </c>
      <c r="AR20">
        <f t="shared" si="14"/>
        <v>-95.621491153155333</v>
      </c>
      <c r="AS20">
        <f t="shared" si="15"/>
        <v>9.1776232522495036</v>
      </c>
      <c r="AT20">
        <f t="shared" si="16"/>
        <v>0.147572044879583</v>
      </c>
      <c r="AU20">
        <f t="shared" si="17"/>
        <v>-86.296295856026234</v>
      </c>
      <c r="AW20">
        <v>17</v>
      </c>
      <c r="AX20">
        <f>IF(Z20&gt;0, (R20*SUMPRODUCT(K20:$K$98, X20:$X$98)-K20*$AZ$3)/Z20, 0)</f>
        <v>93.815652606839492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100000</v>
      </c>
      <c r="S21">
        <f t="shared" si="1"/>
        <v>56.988327437947518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75.162026715724551</v>
      </c>
      <c r="AC21">
        <f t="shared" si="2"/>
        <v>45.041219526031909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-279.68748068535547</v>
      </c>
      <c r="AI21">
        <f t="shared" si="7"/>
        <v>-289.56696424606264</v>
      </c>
      <c r="AJ21">
        <f t="shared" si="8"/>
        <v>30.120807189692641</v>
      </c>
      <c r="AK21">
        <f t="shared" si="30"/>
        <v>0.12025924274515928</v>
      </c>
      <c r="AL21">
        <f t="shared" si="9"/>
        <v>-259.32589781362486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-88.964022020428885</v>
      </c>
      <c r="AR21">
        <f t="shared" si="14"/>
        <v>-92.10652446956064</v>
      </c>
      <c r="AS21">
        <f t="shared" si="15"/>
        <v>9.5809370785226466</v>
      </c>
      <c r="AT21">
        <f t="shared" si="16"/>
        <v>3.8252502019482215E-2</v>
      </c>
      <c r="AU21">
        <f t="shared" si="17"/>
        <v>-82.487334889018513</v>
      </c>
      <c r="AW21">
        <v>18</v>
      </c>
      <c r="AX21">
        <f>IF(Z21&gt;0, (R21*SUMPRODUCT(K21:$K$98, X21:$X$98)-K21*$AZ$3)/Z21, 0)</f>
        <v>56.988327437947518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100000</v>
      </c>
      <c r="S22">
        <f t="shared" si="1"/>
        <v>46.081447274881128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45.041219526031909</v>
      </c>
      <c r="AC22">
        <f t="shared" si="2"/>
        <v>35.925584625257898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-284.45009067988036</v>
      </c>
      <c r="AI22">
        <f t="shared" si="7"/>
        <v>-294.19522314364548</v>
      </c>
      <c r="AJ22">
        <f t="shared" si="8"/>
        <v>9.1156349007740118</v>
      </c>
      <c r="AK22">
        <f t="shared" si="30"/>
        <v>0.94586561004667014</v>
      </c>
      <c r="AL22">
        <f t="shared" si="9"/>
        <v>-284.1337226328248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-84.480794132027185</v>
      </c>
      <c r="AR22">
        <f t="shared" si="14"/>
        <v>-87.37506822943709</v>
      </c>
      <c r="AS22">
        <f t="shared" si="15"/>
        <v>2.7073152748672391</v>
      </c>
      <c r="AT22">
        <f t="shared" si="16"/>
        <v>0.28091915065987721</v>
      </c>
      <c r="AU22">
        <f t="shared" si="17"/>
        <v>-84.386833803909965</v>
      </c>
      <c r="AW22">
        <v>19</v>
      </c>
      <c r="AX22">
        <f>IF(Z22&gt;0, (R22*SUMPRODUCT(K22:$K$98, X22:$X$98)-K22*$AZ$3)/Z22, 0)</f>
        <v>46.081447274881128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100000</v>
      </c>
      <c r="S23">
        <f t="shared" si="1"/>
        <v>93.560650333740341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35.925584625257898</v>
      </c>
      <c r="AC23">
        <f t="shared" si="2"/>
        <v>71.940344496734042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-289.78125894251889</v>
      </c>
      <c r="AI23">
        <f t="shared" si="7"/>
        <v>-299.39271742427854</v>
      </c>
      <c r="AJ23">
        <f t="shared" si="8"/>
        <v>-36.014759871476144</v>
      </c>
      <c r="AK23">
        <f t="shared" si="30"/>
        <v>2.5147909237680532</v>
      </c>
      <c r="AL23">
        <f t="shared" si="9"/>
        <v>-332.89268637198666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-76.842977286232752</v>
      </c>
      <c r="AR23">
        <f t="shared" si="14"/>
        <v>-79.391703482318235</v>
      </c>
      <c r="AS23">
        <f t="shared" si="15"/>
        <v>-9.5502427757825661</v>
      </c>
      <c r="AT23">
        <f t="shared" si="16"/>
        <v>0.66686169609424173</v>
      </c>
      <c r="AU23">
        <f t="shared" si="17"/>
        <v>-88.275084562006555</v>
      </c>
      <c r="AW23">
        <v>20</v>
      </c>
      <c r="AX23">
        <f>IF(Z23&gt;0, (R23*SUMPRODUCT(K23:$K$98, X23:$X$98)-K23*$AZ$3)/Z23, 0)</f>
        <v>93.560650333740341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100000</v>
      </c>
      <c r="S24">
        <f t="shared" si="1"/>
        <v>135.41782355757417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71.940344496734042</v>
      </c>
      <c r="AC24">
        <f t="shared" si="2"/>
        <v>102.68268328505803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-296.18670457390476</v>
      </c>
      <c r="AI24">
        <f t="shared" si="7"/>
        <v>-305.66502513277504</v>
      </c>
      <c r="AJ24">
        <f t="shared" si="8"/>
        <v>-30.742338788323991</v>
      </c>
      <c r="AK24">
        <f t="shared" si="30"/>
        <v>5.0358241147713834</v>
      </c>
      <c r="AL24">
        <f t="shared" si="9"/>
        <v>-331.37153980632763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-70.126380766580169</v>
      </c>
      <c r="AR24">
        <f t="shared" si="14"/>
        <v>-72.370506874452758</v>
      </c>
      <c r="AS24">
        <f t="shared" si="15"/>
        <v>-7.2786824061756157</v>
      </c>
      <c r="AT24">
        <f t="shared" si="16"/>
        <v>1.1923024021419832</v>
      </c>
      <c r="AU24">
        <f t="shared" si="17"/>
        <v>-78.456886878486387</v>
      </c>
      <c r="AW24">
        <v>21</v>
      </c>
      <c r="AX24">
        <f>IF(Z24&gt;0, (R24*SUMPRODUCT(K24:$K$98, X24:$X$98)-K24*$AZ$3)/Z24, 0)</f>
        <v>135.41782355757417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100000</v>
      </c>
      <c r="S25">
        <f t="shared" si="1"/>
        <v>172.02606224008093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102.68268328505803</v>
      </c>
      <c r="AC25">
        <f t="shared" si="2"/>
        <v>128.61462044218922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-303.68539070620426</v>
      </c>
      <c r="AI25">
        <f t="shared" si="7"/>
        <v>-313.03096738564756</v>
      </c>
      <c r="AJ25">
        <f t="shared" si="8"/>
        <v>-25.931937157131188</v>
      </c>
      <c r="AK25">
        <f t="shared" si="30"/>
        <v>7.187787829954063</v>
      </c>
      <c r="AL25">
        <f t="shared" si="9"/>
        <v>-331.77511671282468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-64.198036157354949</v>
      </c>
      <c r="AR25">
        <f t="shared" si="14"/>
        <v>-66.173658587472644</v>
      </c>
      <c r="AS25">
        <f t="shared" si="15"/>
        <v>-5.4819213903323041</v>
      </c>
      <c r="AT25">
        <f t="shared" si="16"/>
        <v>1.5194733665841753</v>
      </c>
      <c r="AU25">
        <f t="shared" si="17"/>
        <v>-70.136106611220782</v>
      </c>
      <c r="AW25">
        <v>22</v>
      </c>
      <c r="AX25">
        <f>IF(Z25&gt;0, (R25*SUMPRODUCT(K25:$K$98, X25:$X$98)-K25*$AZ$3)/Z25, 0)</f>
        <v>172.02606224008093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100000</v>
      </c>
      <c r="S26">
        <f t="shared" si="1"/>
        <v>203.76042375045927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128.61462044218922</v>
      </c>
      <c r="AC26">
        <f t="shared" si="2"/>
        <v>150.18293957386231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-311.31985034561586</v>
      </c>
      <c r="AI26">
        <f t="shared" si="7"/>
        <v>-320.53305627697154</v>
      </c>
      <c r="AJ26">
        <f t="shared" si="8"/>
        <v>-21.568319131673093</v>
      </c>
      <c r="AK26">
        <f t="shared" si="30"/>
        <v>9.0030234309532471</v>
      </c>
      <c r="AL26">
        <f t="shared" si="9"/>
        <v>-333.09835197769138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-58.760655707215115</v>
      </c>
      <c r="AR26">
        <f t="shared" si="14"/>
        <v>-60.499619737587892</v>
      </c>
      <c r="AS26">
        <f t="shared" si="15"/>
        <v>-4.0709533082217453</v>
      </c>
      <c r="AT26">
        <f t="shared" si="16"/>
        <v>1.6992927356316399</v>
      </c>
      <c r="AU26">
        <f t="shared" si="17"/>
        <v>-62.871280310178001</v>
      </c>
      <c r="AW26">
        <v>23</v>
      </c>
      <c r="AX26">
        <f>IF(Z26&gt;0, (R26*SUMPRODUCT(K26:$K$98, X26:$X$98)-K26*$AZ$3)/Z26, 0)</f>
        <v>203.76042375045927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100000</v>
      </c>
      <c r="S27">
        <f t="shared" si="1"/>
        <v>231.24779247461004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150.18293957386231</v>
      </c>
      <c r="AC27">
        <f t="shared" si="2"/>
        <v>167.99938680327921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-319.51398169941513</v>
      </c>
      <c r="AI27">
        <f t="shared" si="7"/>
        <v>-328.59511632374483</v>
      </c>
      <c r="AJ27">
        <f t="shared" si="8"/>
        <v>-17.816447229416895</v>
      </c>
      <c r="AK27">
        <f t="shared" si="30"/>
        <v>10.512805770170363</v>
      </c>
      <c r="AL27">
        <f t="shared" si="9"/>
        <v>-335.89875778299137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-53.845779083328644</v>
      </c>
      <c r="AR27">
        <f t="shared" si="14"/>
        <v>-55.376168352076313</v>
      </c>
      <c r="AS27">
        <f t="shared" si="15"/>
        <v>-3.0024992222952878</v>
      </c>
      <c r="AT27">
        <f t="shared" si="16"/>
        <v>1.7716602385778231</v>
      </c>
      <c r="AU27">
        <f t="shared" si="17"/>
        <v>-56.607007335793774</v>
      </c>
      <c r="AW27">
        <v>24</v>
      </c>
      <c r="AX27">
        <f>IF(Z27&gt;0, (R27*SUMPRODUCT(K27:$K$98, X27:$X$98)-K27*$AZ$3)/Z27, 0)</f>
        <v>231.24779247461004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100000</v>
      </c>
      <c r="S28">
        <f t="shared" si="1"/>
        <v>254.94573566417591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167.99938680327921</v>
      </c>
      <c r="AC28">
        <f t="shared" si="2"/>
        <v>182.5260210562293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-328.51912616975119</v>
      </c>
      <c r="AI28">
        <f t="shared" si="7"/>
        <v>-337.46838455706637</v>
      </c>
      <c r="AJ28">
        <f t="shared" si="8"/>
        <v>-14.526634252950089</v>
      </c>
      <c r="AK28">
        <f t="shared" si="30"/>
        <v>11.759957076229545</v>
      </c>
      <c r="AL28">
        <f t="shared" si="9"/>
        <v>-340.23506173378689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-49.431573380549672</v>
      </c>
      <c r="AR28">
        <f t="shared" si="14"/>
        <v>-50.77814923393084</v>
      </c>
      <c r="AS28">
        <f t="shared" si="15"/>
        <v>-2.1857917236638085</v>
      </c>
      <c r="AT28">
        <f t="shared" si="16"/>
        <v>1.7694957001236546</v>
      </c>
      <c r="AU28">
        <f t="shared" si="17"/>
        <v>-51.194445257470996</v>
      </c>
      <c r="AW28">
        <v>25</v>
      </c>
      <c r="AX28">
        <f>IF(Z28&gt;0, (R28*SUMPRODUCT(K28:$K$98, X28:$X$98)-K28*$AZ$3)/Z28, 0)</f>
        <v>254.94573566417591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100000</v>
      </c>
      <c r="S29">
        <f t="shared" si="1"/>
        <v>275.22825123644651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182.5260210562293</v>
      </c>
      <c r="AC29">
        <f t="shared" si="2"/>
        <v>194.14124529735682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-339.85703651668149</v>
      </c>
      <c r="AI29">
        <f t="shared" si="7"/>
        <v>-348.67432019055894</v>
      </c>
      <c r="AJ29">
        <f t="shared" si="8"/>
        <v>-11.615224241127521</v>
      </c>
      <c r="AK29">
        <f t="shared" si="30"/>
        <v>12.776821473936051</v>
      </c>
      <c r="AL29">
        <f t="shared" si="9"/>
        <v>-347.51272295775044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-45.658539828574511</v>
      </c>
      <c r="AR29">
        <f t="shared" si="14"/>
        <v>-46.843109381495367</v>
      </c>
      <c r="AS29">
        <f t="shared" si="15"/>
        <v>-1.5604625523335729</v>
      </c>
      <c r="AT29">
        <f t="shared" si="16"/>
        <v>1.716518857839394</v>
      </c>
      <c r="AU29">
        <f t="shared" si="17"/>
        <v>-46.687053075989553</v>
      </c>
      <c r="AW29">
        <v>26</v>
      </c>
      <c r="AX29">
        <f>IF(Z29&gt;0, (R29*SUMPRODUCT(K29:$K$98, X29:$X$98)-K29*$AZ$3)/Z29, 0)</f>
        <v>275.22825123644651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100000</v>
      </c>
      <c r="S30">
        <f t="shared" si="1"/>
        <v>292.14957549639479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194.14124529735682</v>
      </c>
      <c r="AC30">
        <f t="shared" si="2"/>
        <v>202.98877477385122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-351.77434945301468</v>
      </c>
      <c r="AI30">
        <f t="shared" si="7"/>
        <v>-360.45948849647175</v>
      </c>
      <c r="AJ30">
        <f t="shared" si="8"/>
        <v>-8.847529476494401</v>
      </c>
      <c r="AK30">
        <f t="shared" si="30"/>
        <v>13.589887170814979</v>
      </c>
      <c r="AL30">
        <f t="shared" si="9"/>
        <v>-355.71713080215119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-42.196059717259438</v>
      </c>
      <c r="AR30">
        <f t="shared" si="14"/>
        <v>-43.2378600824659</v>
      </c>
      <c r="AS30">
        <f t="shared" si="15"/>
        <v>-1.0612794330253901</v>
      </c>
      <c r="AT30">
        <f t="shared" si="16"/>
        <v>1.6301350325917359</v>
      </c>
      <c r="AU30">
        <f t="shared" si="17"/>
        <v>-42.669004482899552</v>
      </c>
      <c r="AW30">
        <v>27</v>
      </c>
      <c r="AX30">
        <f>IF(Z30&gt;0, (R30*SUMPRODUCT(K30:$K$98, X30:$X$98)-K30*$AZ$3)/Z30, 0)</f>
        <v>292.14957549639479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100000</v>
      </c>
      <c r="S31">
        <f t="shared" si="1"/>
        <v>306.12227622670991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202.98877477385122</v>
      </c>
      <c r="AC31">
        <f t="shared" si="2"/>
        <v>209.45884836468912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-363.03881201650449</v>
      </c>
      <c r="AI31">
        <f t="shared" si="7"/>
        <v>-371.5917198180249</v>
      </c>
      <c r="AJ31">
        <f t="shared" si="8"/>
        <v>-6.4700735908378988</v>
      </c>
      <c r="AK31">
        <f t="shared" si="30"/>
        <v>14.209214234169586</v>
      </c>
      <c r="AL31">
        <f t="shared" si="9"/>
        <v>-363.85257917469323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-38.88147791574103</v>
      </c>
      <c r="AR31">
        <f t="shared" si="14"/>
        <v>-39.79749483953227</v>
      </c>
      <c r="AS31">
        <f t="shared" si="15"/>
        <v>-0.69294525849193866</v>
      </c>
      <c r="AT31">
        <f t="shared" si="16"/>
        <v>1.5218076722352794</v>
      </c>
      <c r="AU31">
        <f t="shared" si="17"/>
        <v>-38.968632425788932</v>
      </c>
      <c r="AW31">
        <v>28</v>
      </c>
      <c r="AX31">
        <f>IF(Z31&gt;0, (R31*SUMPRODUCT(K31:$K$98, X31:$X$98)-K31*$AZ$3)/Z31, 0)</f>
        <v>306.12227622670991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100000</v>
      </c>
      <c r="S32">
        <f t="shared" si="1"/>
        <v>317.72280590198983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209.45884836468912</v>
      </c>
      <c r="AC32">
        <f t="shared" si="2"/>
        <v>214.02927518832061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-375.50686411795215</v>
      </c>
      <c r="AI32">
        <f t="shared" si="7"/>
        <v>-383.92730448344264</v>
      </c>
      <c r="AJ32">
        <f t="shared" si="8"/>
        <v>-4.5704268236314931</v>
      </c>
      <c r="AK32">
        <f t="shared" si="30"/>
        <v>14.662119385528239</v>
      </c>
      <c r="AL32">
        <f t="shared" si="9"/>
        <v>-373.83561192154588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-35.907863412616642</v>
      </c>
      <c r="AR32">
        <f t="shared" si="14"/>
        <v>-36.713068460541251</v>
      </c>
      <c r="AS32">
        <f t="shared" si="15"/>
        <v>-0.43704730273257619</v>
      </c>
      <c r="AT32">
        <f t="shared" si="16"/>
        <v>1.4020659288658168</v>
      </c>
      <c r="AU32">
        <f t="shared" si="17"/>
        <v>-35.748049834408008</v>
      </c>
      <c r="AW32">
        <v>29</v>
      </c>
      <c r="AX32">
        <f>IF(Z32&gt;0, (R32*SUMPRODUCT(K32:$K$98, X32:$X$98)-K32*$AZ$3)/Z32, 0)</f>
        <v>317.72280590198983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100000</v>
      </c>
      <c r="S33">
        <f t="shared" si="1"/>
        <v>327.16918180548049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214.02927518832061</v>
      </c>
      <c r="AC33">
        <f t="shared" si="2"/>
        <v>216.91775529300079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-388.48543670226815</v>
      </c>
      <c r="AI33">
        <f t="shared" si="7"/>
        <v>-396.77311198451594</v>
      </c>
      <c r="AJ33">
        <f t="shared" si="8"/>
        <v>-2.888480104680184</v>
      </c>
      <c r="AK33">
        <f t="shared" si="30"/>
        <v>14.982049263182445</v>
      </c>
      <c r="AL33">
        <f t="shared" si="9"/>
        <v>-384.67954282601369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-33.168696509865867</v>
      </c>
      <c r="AR33">
        <f t="shared" si="14"/>
        <v>-33.876294170521206</v>
      </c>
      <c r="AS33">
        <f t="shared" si="15"/>
        <v>-0.24661701807974942</v>
      </c>
      <c r="AT33">
        <f t="shared" si="16"/>
        <v>1.2791600357652653</v>
      </c>
      <c r="AU33">
        <f t="shared" si="17"/>
        <v>-32.843751152835694</v>
      </c>
      <c r="AW33">
        <v>30</v>
      </c>
      <c r="AX33">
        <f>IF(Z33&gt;0, (R33*SUMPRODUCT(K33:$K$98, X33:$X$98)-K33*$AZ$3)/Z33, 0)</f>
        <v>327.16918180548049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100000</v>
      </c>
      <c r="S34">
        <f t="shared" si="1"/>
        <v>334.77011466412347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216.91775529300079</v>
      </c>
      <c r="AC34">
        <f t="shared" si="2"/>
        <v>218.38865120929302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-402.97992292401597</v>
      </c>
      <c r="AI34">
        <f t="shared" si="7"/>
        <v>-411.13434896307575</v>
      </c>
      <c r="AJ34">
        <f t="shared" si="8"/>
        <v>-1.4708959162922213</v>
      </c>
      <c r="AK34">
        <f t="shared" si="30"/>
        <v>15.184242870510056</v>
      </c>
      <c r="AL34">
        <f t="shared" si="9"/>
        <v>-397.42100200885795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-30.719847010451158</v>
      </c>
      <c r="AR34">
        <f t="shared" si="14"/>
        <v>-31.341472818904126</v>
      </c>
      <c r="AS34">
        <f t="shared" si="15"/>
        <v>-0.11212890505543727</v>
      </c>
      <c r="AT34">
        <f t="shared" si="16"/>
        <v>1.1575207384203996</v>
      </c>
      <c r="AU34">
        <f t="shared" si="17"/>
        <v>-30.296080985539167</v>
      </c>
      <c r="AW34">
        <v>31</v>
      </c>
      <c r="AX34">
        <f>IF(Z34&gt;0, (R34*SUMPRODUCT(K34:$K$98, X34:$X$98)-K34*$AZ$3)/Z34, 0)</f>
        <v>334.77011466412347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340.68907823669622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218.38865120929302</v>
      </c>
      <c r="AC35">
        <f t="shared" ref="AC35:AC66" si="33">S35*Z35</f>
        <v>218.59701172219707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-419.85508789911086</v>
      </c>
      <c r="AI35">
        <f t="shared" ref="AI35:AI66" si="38">SUM(AE35:AH35)</f>
        <v>-427.87548779179269</v>
      </c>
      <c r="AJ35">
        <f t="shared" ref="AJ35:AJ66" si="39">AB35-AC35</f>
        <v>-0.20836051290405067</v>
      </c>
      <c r="AK35">
        <f t="shared" si="30"/>
        <v>15.287205584650513</v>
      </c>
      <c r="AL35">
        <f t="shared" ref="AL35:AL66" si="40">SUM(AI35:AK35)</f>
        <v>-412.79664272004624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-28.577026451452163</v>
      </c>
      <c r="AR35">
        <f t="shared" ref="AR35:AR66" si="45">AI35*$K35</f>
        <v>-29.122927135974695</v>
      </c>
      <c r="AS35">
        <f t="shared" ref="AS35:AS66" si="46">AJ35*$K35</f>
        <v>-1.4181854788259684E-2</v>
      </c>
      <c r="AT35">
        <f t="shared" ref="AT35:AT66" si="47">AK35*$K35</f>
        <v>1.0405087158698931</v>
      </c>
      <c r="AU35">
        <f t="shared" ref="AU35:AU66" si="48">AL35*$K35</f>
        <v>-28.096600274893063</v>
      </c>
      <c r="AW35">
        <v>32</v>
      </c>
      <c r="AX35">
        <f>IF(Z35&gt;0, (R35*SUMPRODUCT(K35:$K$98, X35:$X$98)-K35*$AZ$3)/Z35, 0)</f>
        <v>340.68907823669622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100000</v>
      </c>
      <c r="S36">
        <f t="shared" si="32"/>
        <v>344.99167065586778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218.59701172219707</v>
      </c>
      <c r="AC36">
        <f t="shared" si="33"/>
        <v>217.63445627374077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-437.59301814471957</v>
      </c>
      <c r="AI36">
        <f t="shared" si="38"/>
        <v>-445.47851491120645</v>
      </c>
      <c r="AJ36">
        <f t="shared" si="39"/>
        <v>0.9625554484562997</v>
      </c>
      <c r="AK36">
        <f t="shared" si="30"/>
        <v>15.301790820553796</v>
      </c>
      <c r="AL36">
        <f t="shared" si="40"/>
        <v>-429.2141686421964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-26.593161917454736</v>
      </c>
      <c r="AR36">
        <f t="shared" si="45"/>
        <v>-27.072374984426936</v>
      </c>
      <c r="AS36">
        <f t="shared" si="46"/>
        <v>5.8495889637026011E-2</v>
      </c>
      <c r="AT36">
        <f t="shared" si="47"/>
        <v>0.92991200509381355</v>
      </c>
      <c r="AU36">
        <f t="shared" si="48"/>
        <v>-26.083967089696099</v>
      </c>
      <c r="AW36">
        <v>33</v>
      </c>
      <c r="AX36">
        <f>IF(Z36&gt;0, (R36*SUMPRODUCT(K36:$K$98, X36:$X$98)-K36*$AZ$3)/Z36, 0)</f>
        <v>344.99167065586778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100000</v>
      </c>
      <c r="S37">
        <f t="shared" si="32"/>
        <v>347.91406677586349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217.63445627374077</v>
      </c>
      <c r="AC37">
        <f t="shared" si="33"/>
        <v>215.69707203753231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-455.90788105120674</v>
      </c>
      <c r="AI37">
        <f t="shared" si="38"/>
        <v>-463.6575343648974</v>
      </c>
      <c r="AJ37">
        <f t="shared" si="39"/>
        <v>1.9373842362084588</v>
      </c>
      <c r="AK37">
        <f t="shared" si="30"/>
        <v>15.234411939161856</v>
      </c>
      <c r="AL37">
        <f t="shared" si="40"/>
        <v>-446.48573818952707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-24.737663107200561</v>
      </c>
      <c r="AR37">
        <f t="shared" si="45"/>
        <v>-25.158161021010802</v>
      </c>
      <c r="AS37">
        <f t="shared" si="46"/>
        <v>0.10512289990254177</v>
      </c>
      <c r="AT37">
        <f t="shared" si="47"/>
        <v>0.82662258287430512</v>
      </c>
      <c r="AU37">
        <f t="shared" si="48"/>
        <v>-24.226415538233955</v>
      </c>
      <c r="AW37">
        <v>34</v>
      </c>
      <c r="AX37">
        <f>IF(Z37&gt;0, (R37*SUMPRODUCT(K37:$K$98, X37:$X$98)-K37*$AZ$3)/Z37, 0)</f>
        <v>347.91406677586349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100000</v>
      </c>
      <c r="S38">
        <f t="shared" si="32"/>
        <v>349.70590454407085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215.69707203753231</v>
      </c>
      <c r="AC38">
        <f t="shared" si="33"/>
        <v>212.97349614573019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-476.51068295220949</v>
      </c>
      <c r="AI38">
        <f t="shared" si="38"/>
        <v>-484.12327589739419</v>
      </c>
      <c r="AJ38">
        <f t="shared" si="39"/>
        <v>2.7235758918021133</v>
      </c>
      <c r="AK38">
        <f t="shared" si="30"/>
        <v>15.098795042627263</v>
      </c>
      <c r="AL38">
        <f t="shared" si="40"/>
        <v>-466.30090496296481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-23.085335468182151</v>
      </c>
      <c r="AR38">
        <f t="shared" si="45"/>
        <v>-23.454139921491606</v>
      </c>
      <c r="AS38">
        <f t="shared" si="46"/>
        <v>0.13194806619185706</v>
      </c>
      <c r="AT38">
        <f t="shared" si="47"/>
        <v>0.73148569632243488</v>
      </c>
      <c r="AU38">
        <f t="shared" si="48"/>
        <v>-22.590706158977316</v>
      </c>
      <c r="AW38">
        <v>35</v>
      </c>
      <c r="AX38">
        <f>IF(Z38&gt;0, (R38*SUMPRODUCT(K38:$K$98, X38:$X$98)-K38*$AZ$3)/Z38, 0)</f>
        <v>349.70590454407085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100000</v>
      </c>
      <c r="S39">
        <f t="shared" si="32"/>
        <v>350.45325342919733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212.97349614573019</v>
      </c>
      <c r="AC39">
        <f t="shared" si="33"/>
        <v>209.5435956912965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-499.56879943480072</v>
      </c>
      <c r="AI39">
        <f t="shared" si="38"/>
        <v>-507.04282035060425</v>
      </c>
      <c r="AJ39">
        <f t="shared" si="39"/>
        <v>3.4299004544336924</v>
      </c>
      <c r="AK39">
        <f t="shared" si="30"/>
        <v>14.908144730201116</v>
      </c>
      <c r="AL39">
        <f t="shared" si="40"/>
        <v>-488.70477516596941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-21.609306646410534</v>
      </c>
      <c r="AR39">
        <f t="shared" si="45"/>
        <v>-21.932602276630057</v>
      </c>
      <c r="AS39">
        <f t="shared" si="46"/>
        <v>0.14836349021471204</v>
      </c>
      <c r="AT39">
        <f t="shared" si="47"/>
        <v>0.6448654747223258</v>
      </c>
      <c r="AU39">
        <f t="shared" si="48"/>
        <v>-21.139373311693017</v>
      </c>
      <c r="AW39">
        <v>36</v>
      </c>
      <c r="AX39">
        <f>IF(Z39&gt;0, (R39*SUMPRODUCT(K39:$K$98, X39:$X$98)-K39*$AZ$3)/Z39, 0)</f>
        <v>350.45325342919733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100000</v>
      </c>
      <c r="S40">
        <f t="shared" si="32"/>
        <v>350.24626078550875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209.5435956912965</v>
      </c>
      <c r="AC40">
        <f t="shared" si="33"/>
        <v>205.48378459287585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-525.8721116359344</v>
      </c>
      <c r="AI40">
        <f t="shared" si="38"/>
        <v>-533.20565832862542</v>
      </c>
      <c r="AJ40">
        <f t="shared" si="39"/>
        <v>4.0598110984206528</v>
      </c>
      <c r="AK40">
        <f t="shared" ref="AK40:AK71" si="61">G40*SUM(AB40:AB40, AE40:AF40)</f>
        <v>14.668051698390757</v>
      </c>
      <c r="AL40">
        <f t="shared" si="40"/>
        <v>-514.47779553181397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-20.309893341290692</v>
      </c>
      <c r="AR40">
        <f t="shared" si="45"/>
        <v>-20.593124849192076</v>
      </c>
      <c r="AS40">
        <f t="shared" si="46"/>
        <v>0.15679540437732031</v>
      </c>
      <c r="AT40">
        <f t="shared" si="47"/>
        <v>0.56650002714937131</v>
      </c>
      <c r="AU40">
        <f t="shared" si="48"/>
        <v>-19.869829417665382</v>
      </c>
      <c r="AW40">
        <v>37</v>
      </c>
      <c r="AX40">
        <f>IF(Z40&gt;0, (R40*SUMPRODUCT(K40:$K$98, X40:$X$98)-K40*$AZ$3)/Z40, 0)</f>
        <v>350.24626078550875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100000</v>
      </c>
      <c r="S41">
        <f t="shared" si="32"/>
        <v>349.13668976341347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205.48378459287585</v>
      </c>
      <c r="AC41">
        <f t="shared" si="33"/>
        <v>200.84308370514748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-556.05884442660056</v>
      </c>
      <c r="AI41">
        <f t="shared" si="38"/>
        <v>-563.24954829681133</v>
      </c>
      <c r="AJ41">
        <f t="shared" si="39"/>
        <v>4.6407008877283715</v>
      </c>
      <c r="AK41">
        <f t="shared" si="61"/>
        <v>14.383864921501312</v>
      </c>
      <c r="AL41">
        <f t="shared" si="40"/>
        <v>-544.22498248758166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-19.174773084923462</v>
      </c>
      <c r="AR41">
        <f t="shared" si="45"/>
        <v>-19.422732660450674</v>
      </c>
      <c r="AS41">
        <f t="shared" si="46"/>
        <v>0.16002692407303357</v>
      </c>
      <c r="AT41">
        <f t="shared" si="47"/>
        <v>0.49600388289549896</v>
      </c>
      <c r="AU41">
        <f t="shared" si="48"/>
        <v>-18.766701853482143</v>
      </c>
      <c r="AW41">
        <v>38</v>
      </c>
      <c r="AX41">
        <f>IF(Z41&gt;0, (R41*SUMPRODUCT(K41:$K$98, X41:$X$98)-K41*$AZ$3)/Z41, 0)</f>
        <v>349.13668976341347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100000</v>
      </c>
      <c r="S42">
        <f t="shared" si="32"/>
        <v>347.15950722450521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200.84308370514748</v>
      </c>
      <c r="AC42">
        <f t="shared" si="33"/>
        <v>195.65866102519047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-590.50060182170591</v>
      </c>
      <c r="AI42">
        <f t="shared" si="38"/>
        <v>-597.54558607798685</v>
      </c>
      <c r="AJ42">
        <f t="shared" si="39"/>
        <v>5.1844226799570094</v>
      </c>
      <c r="AK42">
        <f t="shared" si="61"/>
        <v>14.059015859360326</v>
      </c>
      <c r="AL42">
        <f t="shared" si="40"/>
        <v>-578.30214753866949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-18.180750305620215</v>
      </c>
      <c r="AR42">
        <f t="shared" si="45"/>
        <v>-18.397656265199817</v>
      </c>
      <c r="AS42">
        <f t="shared" si="46"/>
        <v>0.1596216734281202</v>
      </c>
      <c r="AT42">
        <f t="shared" si="47"/>
        <v>0.43285892697355943</v>
      </c>
      <c r="AU42">
        <f t="shared" si="48"/>
        <v>-17.805175664798139</v>
      </c>
      <c r="AW42">
        <v>39</v>
      </c>
      <c r="AX42">
        <f>IF(Z42&gt;0, (R42*SUMPRODUCT(K42:$K$98, X42:$X$98)-K42*$AZ$3)/Z42, 0)</f>
        <v>347.15950722450521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100000</v>
      </c>
      <c r="S43">
        <f t="shared" si="32"/>
        <v>344.36674947205222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195.65866102519047</v>
      </c>
      <c r="AC43">
        <f t="shared" si="33"/>
        <v>189.96929500971876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-631.45602885897131</v>
      </c>
      <c r="AI43">
        <f t="shared" si="38"/>
        <v>-638.35163126908208</v>
      </c>
      <c r="AJ43">
        <f t="shared" si="39"/>
        <v>5.6893660154717054</v>
      </c>
      <c r="AK43">
        <f t="shared" si="61"/>
        <v>13.696106271763334</v>
      </c>
      <c r="AL43">
        <f t="shared" si="40"/>
        <v>-618.966158981847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-17.358674079498915</v>
      </c>
      <c r="AR43">
        <f t="shared" si="45"/>
        <v>-17.548233620224519</v>
      </c>
      <c r="AS43">
        <f t="shared" si="46"/>
        <v>0.15640020186363227</v>
      </c>
      <c r="AT43">
        <f t="shared" si="47"/>
        <v>0.3765048302085634</v>
      </c>
      <c r="AU43">
        <f t="shared" si="48"/>
        <v>-17.015328588152322</v>
      </c>
      <c r="AW43">
        <v>40</v>
      </c>
      <c r="AX43">
        <f>IF(Z43&gt;0, (R43*SUMPRODUCT(K43:$K$98, X43:$X$98)-K43*$AZ$3)/Z43, 0)</f>
        <v>344.36674947205222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100000</v>
      </c>
      <c r="S44">
        <f t="shared" si="32"/>
        <v>340.71018245659258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189.96929500971876</v>
      </c>
      <c r="AC44">
        <f t="shared" si="33"/>
        <v>183.76364261785255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-677.69980486568352</v>
      </c>
      <c r="AI44">
        <f t="shared" si="38"/>
        <v>-684.44173877608489</v>
      </c>
      <c r="AJ44">
        <f t="shared" si="39"/>
        <v>6.2056523918662094</v>
      </c>
      <c r="AK44">
        <f t="shared" si="61"/>
        <v>13.297850650680315</v>
      </c>
      <c r="AL44">
        <f t="shared" si="40"/>
        <v>-664.93823573353836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-16.633849698671639</v>
      </c>
      <c r="AR44">
        <f t="shared" si="45"/>
        <v>-16.799327561493541</v>
      </c>
      <c r="AS44">
        <f t="shared" si="46"/>
        <v>0.15231506402597106</v>
      </c>
      <c r="AT44">
        <f t="shared" si="47"/>
        <v>0.32639001435545456</v>
      </c>
      <c r="AU44">
        <f t="shared" si="48"/>
        <v>-16.320622483112114</v>
      </c>
      <c r="AW44">
        <v>41</v>
      </c>
      <c r="AX44">
        <f>IF(Z44&gt;0, (R44*SUMPRODUCT(K44:$K$98, X44:$X$98)-K44*$AZ$3)/Z44, 0)</f>
        <v>340.71018245659258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100000</v>
      </c>
      <c r="S45">
        <f t="shared" si="32"/>
        <v>336.24395697900735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183.76364261785255</v>
      </c>
      <c r="AC45">
        <f t="shared" si="33"/>
        <v>177.08784799742432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-729.63905551928337</v>
      </c>
      <c r="AI45">
        <f t="shared" si="38"/>
        <v>-736.22236520864089</v>
      </c>
      <c r="AJ45">
        <f t="shared" si="39"/>
        <v>6.6757946204282348</v>
      </c>
      <c r="AK45">
        <f t="shared" si="61"/>
        <v>12.86345498324968</v>
      </c>
      <c r="AL45">
        <f t="shared" si="40"/>
        <v>-716.68311560496306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-15.989889487533706</v>
      </c>
      <c r="AR45">
        <f t="shared" si="45"/>
        <v>-16.134161362234984</v>
      </c>
      <c r="AS45">
        <f t="shared" si="46"/>
        <v>0.1462986629000404</v>
      </c>
      <c r="AT45">
        <f t="shared" si="47"/>
        <v>0.28189996417288976</v>
      </c>
      <c r="AU45">
        <f t="shared" si="48"/>
        <v>-15.705962735162055</v>
      </c>
      <c r="AW45">
        <v>42</v>
      </c>
      <c r="AX45">
        <f>IF(Z45&gt;0, (R45*SUMPRODUCT(K45:$K$98, X45:$X$98)-K45*$AZ$3)/Z45, 0)</f>
        <v>336.24395697900735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100000</v>
      </c>
      <c r="S46">
        <f t="shared" si="32"/>
        <v>331.02870299073675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177.08784799742432</v>
      </c>
      <c r="AC46">
        <f t="shared" si="33"/>
        <v>169.98907911546507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-788.04850305484979</v>
      </c>
      <c r="AI46">
        <f t="shared" si="38"/>
        <v>-794.4674735844319</v>
      </c>
      <c r="AJ46">
        <f t="shared" si="39"/>
        <v>7.0987688819592449</v>
      </c>
      <c r="AK46">
        <f t="shared" si="61"/>
        <v>12.396149359819704</v>
      </c>
      <c r="AL46">
        <f t="shared" si="40"/>
        <v>-774.97255534265298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-15.419571865394351</v>
      </c>
      <c r="AR46">
        <f t="shared" si="45"/>
        <v>-15.545170451013199</v>
      </c>
      <c r="AS46">
        <f t="shared" si="46"/>
        <v>0.13890005057668012</v>
      </c>
      <c r="AT46">
        <f t="shared" si="47"/>
        <v>0.24255273015168474</v>
      </c>
      <c r="AU46">
        <f t="shared" si="48"/>
        <v>-15.163717670284834</v>
      </c>
      <c r="AW46">
        <v>43</v>
      </c>
      <c r="AX46">
        <f>IF(Z46&gt;0, (R46*SUMPRODUCT(K46:$K$98, X46:$X$98)-K46*$AZ$3)/Z46, 0)</f>
        <v>331.02870299073675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100000</v>
      </c>
      <c r="S47">
        <f t="shared" si="32"/>
        <v>325.09761141217649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169.98907911546507</v>
      </c>
      <c r="AC47">
        <f t="shared" si="33"/>
        <v>162.50800779076229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-850.79602987292515</v>
      </c>
      <c r="AI47">
        <f t="shared" si="38"/>
        <v>-857.04446119347722</v>
      </c>
      <c r="AJ47">
        <f t="shared" si="39"/>
        <v>7.481071324702782</v>
      </c>
      <c r="AK47">
        <f t="shared" si="61"/>
        <v>11.899235538082557</v>
      </c>
      <c r="AL47">
        <f t="shared" si="40"/>
        <v>-837.66415433069199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-14.863695475236169</v>
      </c>
      <c r="AR47">
        <f t="shared" si="45"/>
        <v>-14.972857691661279</v>
      </c>
      <c r="AS47">
        <f t="shared" si="46"/>
        <v>0.1306968557616707</v>
      </c>
      <c r="AT47">
        <f t="shared" si="47"/>
        <v>0.20788368447439029</v>
      </c>
      <c r="AU47">
        <f t="shared" si="48"/>
        <v>-14.63427715142522</v>
      </c>
      <c r="AW47">
        <v>44</v>
      </c>
      <c r="AX47">
        <f>IF(Z47&gt;0, (R47*SUMPRODUCT(K47:$K$98, X47:$X$98)-K47*$AZ$3)/Z47, 0)</f>
        <v>325.09761141217649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100000</v>
      </c>
      <c r="S48">
        <f t="shared" si="32"/>
        <v>318.57508810227336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162.50800779076229</v>
      </c>
      <c r="AC48">
        <f t="shared" si="33"/>
        <v>154.73225922685788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-917.46966765931006</v>
      </c>
      <c r="AI48">
        <f t="shared" si="38"/>
        <v>-923.54093095819928</v>
      </c>
      <c r="AJ48">
        <f t="shared" si="39"/>
        <v>7.7757485639044148</v>
      </c>
      <c r="AK48">
        <f t="shared" si="61"/>
        <v>11.375560545353361</v>
      </c>
      <c r="AL48">
        <f t="shared" si="40"/>
        <v>-904.3896218489416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-14.31116657333223</v>
      </c>
      <c r="AR48">
        <f t="shared" si="45"/>
        <v>-14.40586927952919</v>
      </c>
      <c r="AS48">
        <f t="shared" si="46"/>
        <v>0.12129014925832653</v>
      </c>
      <c r="AT48">
        <f t="shared" si="47"/>
        <v>0.17744187908131545</v>
      </c>
      <c r="AU48">
        <f t="shared" si="48"/>
        <v>-14.107137251189551</v>
      </c>
      <c r="AW48">
        <v>45</v>
      </c>
      <c r="AX48">
        <f>IF(Z48&gt;0, (R48*SUMPRODUCT(K48:$K$98, X48:$X$98)-K48*$AZ$3)/Z48, 0)</f>
        <v>318.57508810227336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100000</v>
      </c>
      <c r="S49">
        <f t="shared" si="32"/>
        <v>311.58164706275028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154.73225922685788</v>
      </c>
      <c r="AC49">
        <f t="shared" si="33"/>
        <v>146.74961668150038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-986.11887005877838</v>
      </c>
      <c r="AI49">
        <f t="shared" si="38"/>
        <v>-992.0061558659213</v>
      </c>
      <c r="AJ49">
        <f t="shared" si="39"/>
        <v>7.9826425453574927</v>
      </c>
      <c r="AK49">
        <f t="shared" si="61"/>
        <v>10.831258145880053</v>
      </c>
      <c r="AL49">
        <f t="shared" si="40"/>
        <v>-973.19225517468374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-13.733921742263359</v>
      </c>
      <c r="AR49">
        <f t="shared" si="45"/>
        <v>-13.815915429844674</v>
      </c>
      <c r="AS49">
        <f t="shared" si="46"/>
        <v>0.11117623984608167</v>
      </c>
      <c r="AT49">
        <f t="shared" si="47"/>
        <v>0.15084961485110054</v>
      </c>
      <c r="AU49">
        <f t="shared" si="48"/>
        <v>-13.553889575147492</v>
      </c>
      <c r="AW49">
        <v>46</v>
      </c>
      <c r="AX49">
        <f>IF(Z49&gt;0, (R49*SUMPRODUCT(K49:$K$98, X49:$X$98)-K49*$AZ$3)/Z49, 0)</f>
        <v>311.58164706275028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100000</v>
      </c>
      <c r="S50">
        <f t="shared" si="32"/>
        <v>304.291750370226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146.74961668150038</v>
      </c>
      <c r="AC50">
        <f t="shared" si="33"/>
        <v>138.6661628213574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-1057.168137817046</v>
      </c>
      <c r="AI50">
        <f t="shared" si="38"/>
        <v>-1062.8644047488904</v>
      </c>
      <c r="AJ50">
        <f t="shared" si="39"/>
        <v>8.0834538601429813</v>
      </c>
      <c r="AK50">
        <f t="shared" si="61"/>
        <v>10.272473167705028</v>
      </c>
      <c r="AL50">
        <f t="shared" si="40"/>
        <v>-1044.5084777210423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-13.145930796072875</v>
      </c>
      <c r="AR50">
        <f t="shared" si="45"/>
        <v>-13.216764117853277</v>
      </c>
      <c r="AS50">
        <f t="shared" si="46"/>
        <v>0.10051809285334133</v>
      </c>
      <c r="AT50">
        <f t="shared" si="47"/>
        <v>0.12773864112667394</v>
      </c>
      <c r="AU50">
        <f t="shared" si="48"/>
        <v>-12.988507383873261</v>
      </c>
      <c r="AW50">
        <v>47</v>
      </c>
      <c r="AX50">
        <f>IF(Z50&gt;0, (R50*SUMPRODUCT(K50:$K$98, X50:$X$98)-K50*$AZ$3)/Z50, 0)</f>
        <v>304.291750370226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100000</v>
      </c>
      <c r="S51">
        <f t="shared" si="32"/>
        <v>296.86248038971877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138.6661628213574</v>
      </c>
      <c r="AC51">
        <f t="shared" si="33"/>
        <v>130.56529263432049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-1132.691286863394</v>
      </c>
      <c r="AI51">
        <f t="shared" si="38"/>
        <v>-1138.1890047150621</v>
      </c>
      <c r="AJ51">
        <f t="shared" si="39"/>
        <v>8.100870187036918</v>
      </c>
      <c r="AK51">
        <f t="shared" si="61"/>
        <v>9.7066313974950198</v>
      </c>
      <c r="AL51">
        <f t="shared" si="40"/>
        <v>-1120.3815031305301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-12.575950329812207</v>
      </c>
      <c r="AR51">
        <f t="shared" si="45"/>
        <v>-12.636989932951874</v>
      </c>
      <c r="AS51">
        <f t="shared" si="46"/>
        <v>8.9941665731837997E-2</v>
      </c>
      <c r="AT51">
        <f t="shared" si="47"/>
        <v>0.10776997734548217</v>
      </c>
      <c r="AU51">
        <f t="shared" si="48"/>
        <v>-12.439278289874553</v>
      </c>
      <c r="AW51">
        <v>48</v>
      </c>
      <c r="AX51">
        <f>IF(Z51&gt;0, (R51*SUMPRODUCT(K51:$K$98, X51:$X$98)-K51*$AZ$3)/Z51, 0)</f>
        <v>296.86248038971877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100000</v>
      </c>
      <c r="S52">
        <f t="shared" si="32"/>
        <v>289.38131104998382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130.56529263432049</v>
      </c>
      <c r="AC52">
        <f t="shared" si="33"/>
        <v>122.49386070543328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-1212.356740649833</v>
      </c>
      <c r="AI52">
        <f t="shared" si="38"/>
        <v>-1217.6479367304032</v>
      </c>
      <c r="AJ52">
        <f t="shared" si="39"/>
        <v>8.0714319288872076</v>
      </c>
      <c r="AK52">
        <f t="shared" si="61"/>
        <v>9.1395704844024355</v>
      </c>
      <c r="AL52">
        <f t="shared" si="40"/>
        <v>-1200.4369343171136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-12.018261861034919</v>
      </c>
      <c r="AR52">
        <f t="shared" si="45"/>
        <v>-12.070714227506103</v>
      </c>
      <c r="AS52">
        <f t="shared" si="46"/>
        <v>8.001323312054949E-2</v>
      </c>
      <c r="AT52">
        <f t="shared" si="47"/>
        <v>9.0601839950226346E-2</v>
      </c>
      <c r="AU52">
        <f t="shared" si="48"/>
        <v>-11.900099154435328</v>
      </c>
      <c r="AW52">
        <v>49</v>
      </c>
      <c r="AX52">
        <f>IF(Z52&gt;0, (R52*SUMPRODUCT(K52:$K$98, X52:$X$98)-K52*$AZ$3)/Z52, 0)</f>
        <v>289.38131104998382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100000</v>
      </c>
      <c r="S53">
        <f t="shared" si="32"/>
        <v>281.94338951642538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122.49386070543328</v>
      </c>
      <c r="AC53">
        <f t="shared" si="33"/>
        <v>114.49749027379562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-1296.1737214651</v>
      </c>
      <c r="AI53">
        <f t="shared" si="38"/>
        <v>-1301.2499838696813</v>
      </c>
      <c r="AJ53">
        <f t="shared" si="39"/>
        <v>7.9963704316376578</v>
      </c>
      <c r="AK53">
        <f t="shared" si="61"/>
        <v>8.5745702493803311</v>
      </c>
      <c r="AL53">
        <f t="shared" si="40"/>
        <v>-1284.6790431886634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-11.472456526529113</v>
      </c>
      <c r="AR53">
        <f t="shared" si="45"/>
        <v>-11.517386614826217</v>
      </c>
      <c r="AS53">
        <f t="shared" si="46"/>
        <v>7.0776016075446979E-2</v>
      </c>
      <c r="AT53">
        <f t="shared" si="47"/>
        <v>7.5893672885524885E-2</v>
      </c>
      <c r="AU53">
        <f t="shared" si="48"/>
        <v>-11.370716925865246</v>
      </c>
      <c r="AW53">
        <v>50</v>
      </c>
      <c r="AX53">
        <f>IF(Z53&gt;0, (R53*SUMPRODUCT(K53:$K$98, X53:$X$98)-K53*$AZ$3)/Z53, 0)</f>
        <v>281.94338951642538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100000</v>
      </c>
      <c r="S54">
        <f t="shared" si="32"/>
        <v>274.59624135956471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114.49749027379562</v>
      </c>
      <c r="AC54">
        <f t="shared" si="33"/>
        <v>106.61600823779982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-1377.5351762064122</v>
      </c>
      <c r="AI54">
        <f t="shared" si="38"/>
        <v>-1382.3884840899218</v>
      </c>
      <c r="AJ54">
        <f t="shared" si="39"/>
        <v>7.881482035995802</v>
      </c>
      <c r="AK54">
        <f t="shared" si="61"/>
        <v>8.0148243191656938</v>
      </c>
      <c r="AL54">
        <f t="shared" si="40"/>
        <v>-1366.4921777347604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-10.886239465186181</v>
      </c>
      <c r="AR54">
        <f t="shared" si="45"/>
        <v>-10.92459367401565</v>
      </c>
      <c r="AS54">
        <f t="shared" si="46"/>
        <v>6.2284943619876791E-2</v>
      </c>
      <c r="AT54">
        <f t="shared" si="47"/>
        <v>6.3338706928788915E-2</v>
      </c>
      <c r="AU54">
        <f t="shared" si="48"/>
        <v>-10.798970023466985</v>
      </c>
      <c r="AW54">
        <v>51</v>
      </c>
      <c r="AX54">
        <f>IF(Z54&gt;0, (R54*SUMPRODUCT(K54:$K$98, X54:$X$98)-K54*$AZ$3)/Z54, 0)</f>
        <v>274.59624135956471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100000</v>
      </c>
      <c r="S55">
        <f t="shared" si="32"/>
        <v>267.48645207524288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106.61600823779982</v>
      </c>
      <c r="AC55">
        <f t="shared" si="33"/>
        <v>98.935995996304058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-1450.9060983909808</v>
      </c>
      <c r="AI55">
        <f t="shared" si="38"/>
        <v>-1455.5295099333564</v>
      </c>
      <c r="AJ55">
        <f t="shared" si="39"/>
        <v>7.6800122414957599</v>
      </c>
      <c r="AK55">
        <f t="shared" si="61"/>
        <v>7.4631205766459878</v>
      </c>
      <c r="AL55">
        <f t="shared" si="40"/>
        <v>-1440.3863771152148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-10.23756021248915</v>
      </c>
      <c r="AR55">
        <f t="shared" si="45"/>
        <v>-10.270182898481496</v>
      </c>
      <c r="AS55">
        <f t="shared" si="46"/>
        <v>5.4189990546017655E-2</v>
      </c>
      <c r="AT55">
        <f t="shared" si="47"/>
        <v>5.265960792446208E-2</v>
      </c>
      <c r="AU55">
        <f t="shared" si="48"/>
        <v>-10.163333300011017</v>
      </c>
      <c r="AW55">
        <v>52</v>
      </c>
      <c r="AX55">
        <f>IF(Z55&gt;0, (R55*SUMPRODUCT(K55:$K$98, X55:$X$98)-K55*$AZ$3)/Z55, 0)</f>
        <v>267.48645207524288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100000</v>
      </c>
      <c r="S56">
        <f t="shared" si="32"/>
        <v>263.50213900033532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98.935995996304058</v>
      </c>
      <c r="AC56">
        <f t="shared" si="33"/>
        <v>91.561138662110011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-1869.6412725342743</v>
      </c>
      <c r="AI56">
        <f t="shared" si="38"/>
        <v>-1873.9847448021594</v>
      </c>
      <c r="AJ56">
        <f t="shared" si="39"/>
        <v>7.3748573341940471</v>
      </c>
      <c r="AK56">
        <f t="shared" si="61"/>
        <v>6.9255197197412848</v>
      </c>
      <c r="AL56">
        <f t="shared" si="40"/>
        <v>-1859.6843677482241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-11.778701798674343</v>
      </c>
      <c r="AR56">
        <f t="shared" si="45"/>
        <v>-11.806065585174885</v>
      </c>
      <c r="AS56">
        <f t="shared" si="46"/>
        <v>4.6461450452199335E-2</v>
      </c>
      <c r="AT56">
        <f t="shared" si="47"/>
        <v>4.3630632666286466E-2</v>
      </c>
      <c r="AU56">
        <f t="shared" si="48"/>
        <v>-11.7159735020564</v>
      </c>
      <c r="AW56">
        <v>53</v>
      </c>
      <c r="AX56">
        <f>IF(Z56&gt;0, (R56*SUMPRODUCT(K56:$K$98, X56:$X$98)-K56*$AZ$3)/Z56, 0)</f>
        <v>263.50213900033532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100000</v>
      </c>
      <c r="S57">
        <f t="shared" si="32"/>
        <v>256.11348538229339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91.561138662110011</v>
      </c>
      <c r="AC57">
        <f t="shared" si="33"/>
        <v>82.338421576199082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-2251.1062443258829</v>
      </c>
      <c r="AI57">
        <f t="shared" si="38"/>
        <v>-2255.1248935905487</v>
      </c>
      <c r="AJ57">
        <f t="shared" si="39"/>
        <v>9.2227170859109293</v>
      </c>
      <c r="AK57">
        <f t="shared" si="61"/>
        <v>6.4092797063477009</v>
      </c>
      <c r="AL57">
        <f t="shared" si="40"/>
        <v>-2239.4928967982901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-12.662431538608281</v>
      </c>
      <c r="AR57">
        <f t="shared" si="45"/>
        <v>-12.685036367376258</v>
      </c>
      <c r="AS57">
        <f t="shared" si="46"/>
        <v>5.1877615281224358E-2</v>
      </c>
      <c r="AT57">
        <f t="shared" si="47"/>
        <v>3.6052081370207593E-2</v>
      </c>
      <c r="AU57">
        <f t="shared" si="48"/>
        <v>-12.597106670724825</v>
      </c>
      <c r="AW57">
        <v>54</v>
      </c>
      <c r="AX57">
        <f>IF(Z57&gt;0, (R57*SUMPRODUCT(K57:$K$98, X57:$X$98)-K57*$AZ$3)/Z57, 0)</f>
        <v>256.11348538229339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100000</v>
      </c>
      <c r="S58">
        <f t="shared" si="32"/>
        <v>246.08948006325335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82.338421576199082</v>
      </c>
      <c r="AC58">
        <f t="shared" si="33"/>
        <v>71.95811924541529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-2587.0701804562159</v>
      </c>
      <c r="AI58">
        <f t="shared" si="38"/>
        <v>-2590.7252594556776</v>
      </c>
      <c r="AJ58">
        <f t="shared" si="39"/>
        <v>10.380302330783792</v>
      </c>
      <c r="AK58">
        <f t="shared" si="61"/>
        <v>5.7636895103339363</v>
      </c>
      <c r="AL58">
        <f t="shared" si="40"/>
        <v>-2574.5812676145601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-12.993055846023649</v>
      </c>
      <c r="AR58">
        <f t="shared" si="45"/>
        <v>-13.011412768043158</v>
      </c>
      <c r="AS58">
        <f t="shared" si="46"/>
        <v>5.2133045675127117E-2</v>
      </c>
      <c r="AT58">
        <f t="shared" si="47"/>
        <v>2.894700741118026E-2</v>
      </c>
      <c r="AU58">
        <f t="shared" si="48"/>
        <v>-12.930332714956853</v>
      </c>
      <c r="AW58">
        <v>55</v>
      </c>
      <c r="AX58">
        <f>IF(Z58&gt;0, (R58*SUMPRODUCT(K58:$K$98, X58:$X$98)-K58*$AZ$3)/Z58, 0)</f>
        <v>246.08948006325335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100000</v>
      </c>
      <c r="S59">
        <f t="shared" si="32"/>
        <v>233.834674630942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71.95811924541529</v>
      </c>
      <c r="AC59">
        <f t="shared" si="33"/>
        <v>61.002678763520656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-2860.2732111174018</v>
      </c>
      <c r="AI59">
        <f t="shared" si="38"/>
        <v>-2863.5342051754797</v>
      </c>
      <c r="AJ59">
        <f t="shared" si="39"/>
        <v>10.955440481894634</v>
      </c>
      <c r="AK59">
        <f t="shared" si="61"/>
        <v>5.0370683471790709</v>
      </c>
      <c r="AL59">
        <f t="shared" si="40"/>
        <v>-2847.5416963464058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-12.826040026061786</v>
      </c>
      <c r="AR59">
        <f t="shared" si="45"/>
        <v>-12.840662978915061</v>
      </c>
      <c r="AS59">
        <f t="shared" si="46"/>
        <v>4.9126397288818527E-2</v>
      </c>
      <c r="AT59">
        <f t="shared" si="47"/>
        <v>2.2587226976715499E-2</v>
      </c>
      <c r="AU59">
        <f t="shared" si="48"/>
        <v>-12.768949354649527</v>
      </c>
      <c r="AW59">
        <v>56</v>
      </c>
      <c r="AX59">
        <f>IF(Z59&gt;0, (R59*SUMPRODUCT(K59:$K$98, X59:$X$98)-K59*$AZ$3)/Z59, 0)</f>
        <v>233.834674630942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100000</v>
      </c>
      <c r="S60">
        <f t="shared" si="32"/>
        <v>219.03344535925004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61.002678763520656</v>
      </c>
      <c r="AC60">
        <f t="shared" si="33"/>
        <v>49.995938169716915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-3001.3633376279108</v>
      </c>
      <c r="AI60">
        <f t="shared" si="38"/>
        <v>-3004.2165513282043</v>
      </c>
      <c r="AJ60">
        <f t="shared" si="39"/>
        <v>11.006740593803741</v>
      </c>
      <c r="AK60">
        <f t="shared" si="61"/>
        <v>4.2701875134464462</v>
      </c>
      <c r="AL60">
        <f t="shared" si="40"/>
        <v>-2988.9396232209538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-12.016711173261855</v>
      </c>
      <c r="AR60">
        <f t="shared" si="45"/>
        <v>-12.02813473019086</v>
      </c>
      <c r="AS60">
        <f t="shared" si="46"/>
        <v>4.4068247591539537E-2</v>
      </c>
      <c r="AT60">
        <f t="shared" si="47"/>
        <v>1.7096767112944822E-2</v>
      </c>
      <c r="AU60">
        <f t="shared" si="48"/>
        <v>-11.966969715486375</v>
      </c>
      <c r="AW60">
        <v>57</v>
      </c>
      <c r="AX60">
        <f>IF(Z60&gt;0, (R60*SUMPRODUCT(K60:$K$98, X60:$X$98)-K60*$AZ$3)/Z60, 0)</f>
        <v>219.03344535925004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100000</v>
      </c>
      <c r="S61">
        <f t="shared" si="32"/>
        <v>202.61040014397065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49.995938169716915</v>
      </c>
      <c r="AC61">
        <f t="shared" si="33"/>
        <v>39.603601489542612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-3050.7750103006506</v>
      </c>
      <c r="AI61">
        <f t="shared" si="38"/>
        <v>-3053.2183449876534</v>
      </c>
      <c r="AJ61">
        <f t="shared" si="39"/>
        <v>10.392336680174303</v>
      </c>
      <c r="AK61">
        <f t="shared" si="61"/>
        <v>3.4997156718801845</v>
      </c>
      <c r="AL61">
        <f t="shared" si="40"/>
        <v>-3039.3262926355992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-10.905842144950114</v>
      </c>
      <c r="AR61">
        <f t="shared" si="45"/>
        <v>-10.914576523038882</v>
      </c>
      <c r="AS61">
        <f t="shared" si="46"/>
        <v>3.7150292292444931E-2</v>
      </c>
      <c r="AT61">
        <f t="shared" si="47"/>
        <v>1.2510705162086655E-2</v>
      </c>
      <c r="AU61">
        <f t="shared" si="48"/>
        <v>-10.864915525584351</v>
      </c>
      <c r="AW61">
        <v>58</v>
      </c>
      <c r="AX61">
        <f>IF(Z61&gt;0, (R61*SUMPRODUCT(K61:$K$98, X61:$X$98)-K61*$AZ$3)/Z61, 0)</f>
        <v>202.61040014397065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100000</v>
      </c>
      <c r="S62">
        <f t="shared" si="32"/>
        <v>184.30641300870613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39.603601489542612</v>
      </c>
      <c r="AC62">
        <f t="shared" si="33"/>
        <v>30.148093713420671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-2993.6172867000137</v>
      </c>
      <c r="AI62">
        <f t="shared" si="38"/>
        <v>-2995.6619858793088</v>
      </c>
      <c r="AJ62">
        <f t="shared" si="39"/>
        <v>9.4555077761219408</v>
      </c>
      <c r="AK62">
        <f t="shared" si="61"/>
        <v>2.7722521042679831</v>
      </c>
      <c r="AL62">
        <f t="shared" si="40"/>
        <v>-2983.4342259989189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-9.5549249959060862</v>
      </c>
      <c r="AR62">
        <f t="shared" si="45"/>
        <v>-9.5614511966279192</v>
      </c>
      <c r="AS62">
        <f t="shared" si="46"/>
        <v>3.0179765463154679E-2</v>
      </c>
      <c r="AT62">
        <f t="shared" si="47"/>
        <v>8.8483791978709904E-3</v>
      </c>
      <c r="AU62">
        <f t="shared" si="48"/>
        <v>-9.5224230519668946</v>
      </c>
      <c r="AW62">
        <v>59</v>
      </c>
      <c r="AX62">
        <f>IF(Z62&gt;0, (R62*SUMPRODUCT(K62:$K$98, X62:$X$98)-K62*$AZ$3)/Z62, 0)</f>
        <v>184.30641300870613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100000</v>
      </c>
      <c r="S63">
        <f t="shared" si="32"/>
        <v>163.84179446759151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30.148093713420671</v>
      </c>
      <c r="AC63">
        <f t="shared" si="33"/>
        <v>21.888110118254016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-2834.7216076731784</v>
      </c>
      <c r="AI63">
        <f t="shared" si="38"/>
        <v>-2836.3915196597213</v>
      </c>
      <c r="AJ63">
        <f t="shared" si="39"/>
        <v>8.2599835951666556</v>
      </c>
      <c r="AK63">
        <f t="shared" si="61"/>
        <v>2.1103665599394472</v>
      </c>
      <c r="AL63">
        <f t="shared" si="40"/>
        <v>-2826.0211695046155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-8.0783635862321379</v>
      </c>
      <c r="AR63">
        <f t="shared" si="45"/>
        <v>-8.0831224860647648</v>
      </c>
      <c r="AS63">
        <f t="shared" si="46"/>
        <v>2.3539225339605997E-2</v>
      </c>
      <c r="AT63">
        <f t="shared" si="47"/>
        <v>6.0141032280805013E-3</v>
      </c>
      <c r="AU63">
        <f t="shared" si="48"/>
        <v>-8.053569157497078</v>
      </c>
      <c r="AW63">
        <v>60</v>
      </c>
      <c r="AX63">
        <f>IF(Z63&gt;0, (R63*SUMPRODUCT(K63:$K$98, X63:$X$98)-K63*$AZ$3)/Z63, 0)</f>
        <v>163.84179446759151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100000</v>
      </c>
      <c r="S64">
        <f t="shared" si="32"/>
        <v>140.89814906943593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21.888110118254016</v>
      </c>
      <c r="AC64">
        <f t="shared" si="33"/>
        <v>14.965944211253499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-2603.8854644940325</v>
      </c>
      <c r="AI64">
        <f t="shared" si="38"/>
        <v>-2605.2131916776484</v>
      </c>
      <c r="AJ64">
        <f t="shared" si="39"/>
        <v>6.922165907000517</v>
      </c>
      <c r="AK64">
        <f t="shared" si="61"/>
        <v>1.5321677082777811</v>
      </c>
      <c r="AL64">
        <f t="shared" si="40"/>
        <v>-2596.7588580623701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-6.6254722025022748</v>
      </c>
      <c r="AR64">
        <f t="shared" si="45"/>
        <v>-6.6288505460075884</v>
      </c>
      <c r="AS64">
        <f t="shared" si="46"/>
        <v>1.7613147130821499E-2</v>
      </c>
      <c r="AT64">
        <f t="shared" si="47"/>
        <v>3.8985334413465015E-3</v>
      </c>
      <c r="AU64">
        <f t="shared" si="48"/>
        <v>-6.6073388654354206</v>
      </c>
      <c r="AW64">
        <v>61</v>
      </c>
      <c r="AX64">
        <f>IF(Z64&gt;0, (R64*SUMPRODUCT(K64:$K$98, X64:$X$98)-K64*$AZ$3)/Z64, 0)</f>
        <v>140.89814906943593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100000</v>
      </c>
      <c r="S65">
        <f t="shared" si="32"/>
        <v>114.17467255014482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14.965944211253499</v>
      </c>
      <c r="AC65">
        <f t="shared" si="33"/>
        <v>9.3727913652080392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-2306.4306968060318</v>
      </c>
      <c r="AI65">
        <f t="shared" si="38"/>
        <v>-2307.4568428807111</v>
      </c>
      <c r="AJ65">
        <f t="shared" si="39"/>
        <v>5.5931528460454594</v>
      </c>
      <c r="AK65">
        <f t="shared" si="61"/>
        <v>1.0476160947877451</v>
      </c>
      <c r="AL65">
        <f t="shared" si="40"/>
        <v>-2300.8160739398777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-5.2398317948645019</v>
      </c>
      <c r="AR65">
        <f t="shared" si="45"/>
        <v>-5.2421630302385909</v>
      </c>
      <c r="AS65">
        <f t="shared" si="46"/>
        <v>1.2706724792048055E-2</v>
      </c>
      <c r="AT65">
        <f t="shared" si="47"/>
        <v>2.3800117340973185E-3</v>
      </c>
      <c r="AU65">
        <f t="shared" si="48"/>
        <v>-5.2270762937124458</v>
      </c>
      <c r="AW65">
        <v>62</v>
      </c>
      <c r="AX65">
        <f>IF(Z65&gt;0, (R65*SUMPRODUCT(K65:$K$98, X65:$X$98)-K65*$AZ$3)/Z65, 0)</f>
        <v>114.17467255014482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100000</v>
      </c>
      <c r="S66">
        <f t="shared" si="32"/>
        <v>82.17304927760361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9.3727913652080392</v>
      </c>
      <c r="AC66">
        <f t="shared" si="33"/>
        <v>5.0546732814657007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-1975.822545334461</v>
      </c>
      <c r="AI66">
        <f t="shared" si="38"/>
        <v>-1976.5914521302266</v>
      </c>
      <c r="AJ66">
        <f t="shared" si="39"/>
        <v>4.3181180837423385</v>
      </c>
      <c r="AK66">
        <f t="shared" si="61"/>
        <v>0.65609539556456276</v>
      </c>
      <c r="AL66">
        <f t="shared" si="40"/>
        <v>-1971.6172386509197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-4.0078074689445327</v>
      </c>
      <c r="AR66">
        <f t="shared" si="45"/>
        <v>-4.0093671385647971</v>
      </c>
      <c r="AS66">
        <f t="shared" si="46"/>
        <v>8.7589778488317942E-3</v>
      </c>
      <c r="AT66">
        <f t="shared" si="47"/>
        <v>1.3308401773696019E-3</v>
      </c>
      <c r="AU66">
        <f t="shared" si="48"/>
        <v>-3.9992773205385954</v>
      </c>
      <c r="AW66">
        <v>63</v>
      </c>
      <c r="AX66">
        <f>IF(Z66&gt;0, (R66*SUMPRODUCT(K66:$K$98, X66:$X$98)-K66*$AZ$3)/Z66, 0)</f>
        <v>82.17304927760361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100000</v>
      </c>
      <c r="S67">
        <f t="shared" ref="S67:S89" si="63">AX67</f>
        <v>41.962762024416755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5.0546732814657007</v>
      </c>
      <c r="AC67">
        <f t="shared" ref="AC67:AC89" si="64">S67*Z67</f>
        <v>1.8698244831659574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-1633.8280718902229</v>
      </c>
      <c r="AI67">
        <f t="shared" ref="AI67:AI89" si="69">SUM(AE67:AH67)</f>
        <v>-1634.3850611090445</v>
      </c>
      <c r="AJ67">
        <f t="shared" ref="AJ67:AJ89" si="70">AB67-AC67</f>
        <v>3.1848487982997433</v>
      </c>
      <c r="AK67">
        <f t="shared" si="61"/>
        <v>0.35382712970259911</v>
      </c>
      <c r="AL67">
        <f t="shared" ref="AL67:AL89" si="71">SUM(AI67:AK67)</f>
        <v>-1630.8463851810423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-2.9590155308060946</v>
      </c>
      <c r="AR67">
        <f t="shared" ref="AR67:AR89" si="76">AI67*$K67</f>
        <v>-2.9600242904040845</v>
      </c>
      <c r="AS67">
        <f t="shared" ref="AS67:AS89" si="77">AJ67*$K67</f>
        <v>5.7680592098868456E-3</v>
      </c>
      <c r="AT67">
        <f t="shared" ref="AT67:AT89" si="78">AK67*$K67</f>
        <v>6.4081404281372877E-4</v>
      </c>
      <c r="AU67">
        <f t="shared" ref="AU67:AU89" si="79">AL67*$K67</f>
        <v>-2.9536154171513842</v>
      </c>
      <c r="AW67">
        <v>64</v>
      </c>
      <c r="AX67">
        <f>IF(Z67&gt;0, (R67*SUMPRODUCT(K67:$K$98, X67:$X$98)-K67*$AZ$3)/Z67, 0)</f>
        <v>41.962762024416755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100000</v>
      </c>
      <c r="S68">
        <f t="shared" si="63"/>
        <v>-11.378458254253349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1.8698244831659574</v>
      </c>
      <c r="AC68">
        <f t="shared" si="64"/>
        <v>-0.35440652027872321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-1296.6398392418118</v>
      </c>
      <c r="AI68">
        <f t="shared" si="69"/>
        <v>-1297.0291785885399</v>
      </c>
      <c r="AJ68">
        <f t="shared" si="70"/>
        <v>2.2242310034446806</v>
      </c>
      <c r="AK68">
        <f t="shared" si="61"/>
        <v>0.13088771382161704</v>
      </c>
      <c r="AL68">
        <f t="shared" si="71"/>
        <v>-1294.6740598712736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-2.096728649656356</v>
      </c>
      <c r="AR68">
        <f t="shared" si="76"/>
        <v>-2.0973582300055149</v>
      </c>
      <c r="AS68">
        <f t="shared" si="77"/>
        <v>3.5966879369550555E-3</v>
      </c>
      <c r="AT68">
        <f t="shared" si="78"/>
        <v>2.1165169475147275E-4</v>
      </c>
      <c r="AU68">
        <f t="shared" si="79"/>
        <v>-2.0935498903738083</v>
      </c>
      <c r="AW68">
        <v>65</v>
      </c>
      <c r="AX68">
        <f>IF(Z68&gt;0, (R68*SUMPRODUCT(K68:$K$98, X68:$X$98)-K68*$AZ$3)/Z68, 0)</f>
        <v>-11.378458254253349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100000</v>
      </c>
      <c r="S69">
        <f t="shared" si="63"/>
        <v>-85.701023970102042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-0.35440652027872321</v>
      </c>
      <c r="AC69">
        <f t="shared" si="64"/>
        <v>-1.7950775562195309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-988.98640282635188</v>
      </c>
      <c r="AI69">
        <f t="shared" si="69"/>
        <v>-989.24822547925942</v>
      </c>
      <c r="AJ69">
        <f t="shared" si="70"/>
        <v>1.4406710359408077</v>
      </c>
      <c r="AK69">
        <f t="shared" si="61"/>
        <v>-2.4808456419510627E-2</v>
      </c>
      <c r="AL69">
        <f t="shared" si="71"/>
        <v>-987.83236289973809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-1.4278913618063178</v>
      </c>
      <c r="AR69">
        <f t="shared" si="76"/>
        <v>-1.4282693794447237</v>
      </c>
      <c r="AS69">
        <f t="shared" si="77"/>
        <v>2.0800303437393487E-3</v>
      </c>
      <c r="AT69">
        <f t="shared" si="78"/>
        <v>-3.5818268603018898E-5</v>
      </c>
      <c r="AU69">
        <f t="shared" si="79"/>
        <v>-1.4262251673695874</v>
      </c>
      <c r="AW69">
        <v>66</v>
      </c>
      <c r="AX69">
        <f>IF(Z69&gt;0, (R69*SUMPRODUCT(K69:$K$98, X69:$X$98)-K69*$AZ$3)/Z69, 0)</f>
        <v>-85.701023970102042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100000</v>
      </c>
      <c r="S70">
        <f t="shared" si="63"/>
        <v>-194.96953796420365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-1.7950775562195309</v>
      </c>
      <c r="AC70">
        <f t="shared" si="64"/>
        <v>-2.6372031914941108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-721.01221715298004</v>
      </c>
      <c r="AI70">
        <f t="shared" si="69"/>
        <v>-721.18129505221441</v>
      </c>
      <c r="AJ70">
        <f t="shared" si="70"/>
        <v>0.84212563527457984</v>
      </c>
      <c r="AK70">
        <f t="shared" si="61"/>
        <v>-0.12565542893536719</v>
      </c>
      <c r="AL70">
        <f t="shared" si="71"/>
        <v>-720.46482484587523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-0.92945730823077966</v>
      </c>
      <c r="AR70">
        <f t="shared" si="76"/>
        <v>-0.92967526665834166</v>
      </c>
      <c r="AS70">
        <f t="shared" si="77"/>
        <v>1.0855846926493527E-3</v>
      </c>
      <c r="AT70">
        <f t="shared" si="78"/>
        <v>-1.6198249345069046E-4</v>
      </c>
      <c r="AU70">
        <f t="shared" si="79"/>
        <v>-0.92875166445914303</v>
      </c>
      <c r="AW70">
        <v>67</v>
      </c>
      <c r="AX70">
        <f>IF(Z70&gt;0, (R70*SUMPRODUCT(K70:$K$98, X70:$X$98)-K70*$AZ$3)/Z70, 0)</f>
        <v>-194.96953796420365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100000</v>
      </c>
      <c r="S71">
        <f t="shared" si="63"/>
        <v>-363.22448276588983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-2.6372031914941108</v>
      </c>
      <c r="AC71">
        <f t="shared" si="64"/>
        <v>-3.0436553867501228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-501.14260280979659</v>
      </c>
      <c r="AI71">
        <f t="shared" si="69"/>
        <v>-501.24734710468738</v>
      </c>
      <c r="AJ71">
        <f t="shared" si="70"/>
        <v>0.40645219525601206</v>
      </c>
      <c r="AK71">
        <f t="shared" si="61"/>
        <v>-0.18460422340458776</v>
      </c>
      <c r="AL71">
        <f t="shared" si="71"/>
        <v>-501.02549913283593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-0.57680647176850863</v>
      </c>
      <c r="AR71">
        <f t="shared" si="76"/>
        <v>-0.57692703064104334</v>
      </c>
      <c r="AS71">
        <f t="shared" si="77"/>
        <v>4.6781944974086777E-4</v>
      </c>
      <c r="AT71">
        <f t="shared" si="78"/>
        <v>-2.1247626958584387E-4</v>
      </c>
      <c r="AU71">
        <f t="shared" si="79"/>
        <v>-0.57667168746088826</v>
      </c>
      <c r="AW71">
        <v>68</v>
      </c>
      <c r="AX71">
        <f>IF(Z71&gt;0, (R71*SUMPRODUCT(K71:$K$98, X71:$X$98)-K71*$AZ$3)/Z71, 0)</f>
        <v>-363.22448276588983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100000</v>
      </c>
      <c r="S72">
        <f t="shared" si="63"/>
        <v>-635.04691325959766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-3.0436553867501228</v>
      </c>
      <c r="AC72">
        <f t="shared" si="64"/>
        <v>-3.1534930076483034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-332.99843010502792</v>
      </c>
      <c r="AI72">
        <f t="shared" si="69"/>
        <v>-333.06050215320664</v>
      </c>
      <c r="AJ72">
        <f t="shared" si="70"/>
        <v>0.10983762089818061</v>
      </c>
      <c r="AK72">
        <f t="shared" ref="AK72:AK89" si="92">G72*SUM(AB72:AB72, AE72:AF72)</f>
        <v>-0.21305587707250861</v>
      </c>
      <c r="AL72">
        <f t="shared" si="71"/>
        <v>-333.16372040938097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-0.34221021068441448</v>
      </c>
      <c r="AR72">
        <f t="shared" si="76"/>
        <v>-0.34227399984005147</v>
      </c>
      <c r="AS72">
        <f t="shared" si="77"/>
        <v>1.1287607385051663E-4</v>
      </c>
      <c r="AT72">
        <f t="shared" si="78"/>
        <v>-2.1894967059616483E-4</v>
      </c>
      <c r="AU72">
        <f t="shared" si="79"/>
        <v>-0.34238007343679716</v>
      </c>
      <c r="AW72">
        <v>69</v>
      </c>
      <c r="AX72">
        <f>IF(Z72&gt;0, (R72*SUMPRODUCT(K72:$K$98, X72:$X$98)-K72*$AZ$3)/Z72, 0)</f>
        <v>-635.04691325959766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100000</v>
      </c>
      <c r="S73">
        <f t="shared" si="63"/>
        <v>-1096.882576881563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-3.1534930076483034</v>
      </c>
      <c r="AC73">
        <f t="shared" si="64"/>
        <v>-3.0787667443413538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-210.92727321803105</v>
      </c>
      <c r="AI73">
        <f t="shared" si="69"/>
        <v>-210.96235863657574</v>
      </c>
      <c r="AJ73">
        <f t="shared" si="70"/>
        <v>-7.4726263306949647E-2</v>
      </c>
      <c r="AK73">
        <f t="shared" si="92"/>
        <v>-0.22074451053538127</v>
      </c>
      <c r="AL73">
        <f t="shared" si="71"/>
        <v>-211.25782941041808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-0.19353766329068131</v>
      </c>
      <c r="AR73">
        <f t="shared" si="76"/>
        <v>-0.19356985613998487</v>
      </c>
      <c r="AS73">
        <f t="shared" si="77"/>
        <v>-6.8565558954160441E-5</v>
      </c>
      <c r="AT73">
        <f t="shared" si="78"/>
        <v>-2.0254553193366161E-4</v>
      </c>
      <c r="AU73">
        <f t="shared" si="79"/>
        <v>-0.19384096723087268</v>
      </c>
      <c r="AW73">
        <v>70</v>
      </c>
      <c r="AX73">
        <f>IF(Z73&gt;0, (R73*SUMPRODUCT(K73:$K$98, X73:$X$98)-K73*$AZ$3)/Z73, 0)</f>
        <v>-1096.882576881563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100000</v>
      </c>
      <c r="S74">
        <f t="shared" si="63"/>
        <v>-1921.9791560464957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-3.0787667443413538</v>
      </c>
      <c r="AC74">
        <f t="shared" si="64"/>
        <v>-2.9000396987111738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-126.98831769512317</v>
      </c>
      <c r="AI74">
        <f t="shared" si="69"/>
        <v>-127.00717871977052</v>
      </c>
      <c r="AJ74">
        <f t="shared" si="70"/>
        <v>-0.17872704563017994</v>
      </c>
      <c r="AK74">
        <f t="shared" si="92"/>
        <v>-0.21551367210389477</v>
      </c>
      <c r="AL74">
        <f t="shared" si="71"/>
        <v>-127.4014194375046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-0.10403476777025378</v>
      </c>
      <c r="AR74">
        <f t="shared" si="76"/>
        <v>-0.10405021960357759</v>
      </c>
      <c r="AS74">
        <f t="shared" si="77"/>
        <v>-1.4642155297339915E-4</v>
      </c>
      <c r="AT74">
        <f t="shared" si="78"/>
        <v>-1.7655887750613424E-4</v>
      </c>
      <c r="AU74">
        <f t="shared" si="79"/>
        <v>-0.10437320003405712</v>
      </c>
      <c r="AW74">
        <v>71</v>
      </c>
      <c r="AX74">
        <f>IF(Z74&gt;0, (R74*SUMPRODUCT(K74:$K$98, X74:$X$98)-K74*$AZ$3)/Z74, 0)</f>
        <v>-1921.9791560464957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100000</v>
      </c>
      <c r="S75">
        <f t="shared" si="63"/>
        <v>-3473.2669555872494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-2.9000396987111738</v>
      </c>
      <c r="AC75">
        <f t="shared" si="64"/>
        <v>-2.6716952620878018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-72.457636100559881</v>
      </c>
      <c r="AI75">
        <f t="shared" si="69"/>
        <v>-72.467251310448191</v>
      </c>
      <c r="AJ75">
        <f t="shared" si="70"/>
        <v>-0.228344436623372</v>
      </c>
      <c r="AK75">
        <f t="shared" si="92"/>
        <v>-0.20300277890978219</v>
      </c>
      <c r="AL75">
        <f t="shared" si="71"/>
        <v>-72.898598525981342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-5.3000610338207021E-2</v>
      </c>
      <c r="AR75">
        <f t="shared" si="76"/>
        <v>-5.3007643578870618E-2</v>
      </c>
      <c r="AS75">
        <f t="shared" si="77"/>
        <v>-1.6702717835807555E-4</v>
      </c>
      <c r="AT75">
        <f t="shared" si="78"/>
        <v>-1.4849050785535384E-4</v>
      </c>
      <c r="AU75">
        <f t="shared" si="79"/>
        <v>-5.3323161265084046E-2</v>
      </c>
      <c r="AW75">
        <v>72</v>
      </c>
      <c r="AX75">
        <f>IF(Z75&gt;0, (R75*SUMPRODUCT(K75:$K$98, X75:$X$98)-K75*$AZ$3)/Z75, 0)</f>
        <v>-3473.2669555872494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100000</v>
      </c>
      <c r="S76">
        <f t="shared" si="63"/>
        <v>-6550.3349930470877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-2.6716952620878018</v>
      </c>
      <c r="AC76">
        <f t="shared" si="64"/>
        <v>-2.4279287256459861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-39.08674387164195</v>
      </c>
      <c r="AI76">
        <f t="shared" si="69"/>
        <v>-39.091377086447423</v>
      </c>
      <c r="AJ76">
        <f t="shared" si="70"/>
        <v>-0.24376653644181578</v>
      </c>
      <c r="AK76">
        <f t="shared" si="92"/>
        <v>-0.18701866834614614</v>
      </c>
      <c r="AL76">
        <f t="shared" si="71"/>
        <v>-39.522162291235389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-2.5527493827751855E-2</v>
      </c>
      <c r="AR76">
        <f t="shared" si="76"/>
        <v>-2.5530519773395672E-2</v>
      </c>
      <c r="AS76">
        <f t="shared" si="77"/>
        <v>-1.5920355952048497E-4</v>
      </c>
      <c r="AT76">
        <f t="shared" si="78"/>
        <v>-1.2214161193775761E-4</v>
      </c>
      <c r="AU76">
        <f t="shared" si="79"/>
        <v>-2.5811864944853918E-2</v>
      </c>
      <c r="AW76">
        <v>73</v>
      </c>
      <c r="AX76">
        <f>IF(Z76&gt;0, (R76*SUMPRODUCT(K76:$K$98, X76:$X$98)-K76*$AZ$3)/Z76, 0)</f>
        <v>-6550.3349930470877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100000</v>
      </c>
      <c r="S77">
        <f t="shared" si="63"/>
        <v>-13012.744280719033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-2.4279287256459861</v>
      </c>
      <c r="AC77">
        <f t="shared" si="64"/>
        <v>-2.1884855527058598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-19.877044202394558</v>
      </c>
      <c r="AI77">
        <f t="shared" si="69"/>
        <v>-19.879146454526673</v>
      </c>
      <c r="AJ77">
        <f t="shared" si="70"/>
        <v>-0.23944317294012629</v>
      </c>
      <c r="AK77">
        <f t="shared" si="92"/>
        <v>-0.16995501079521905</v>
      </c>
      <c r="AL77">
        <f t="shared" si="71"/>
        <v>-20.288544638262021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-1.1590774795507202E-2</v>
      </c>
      <c r="AR77">
        <f t="shared" si="76"/>
        <v>-1.159200066846792E-2</v>
      </c>
      <c r="AS77">
        <f t="shared" si="77"/>
        <v>-1.3962497973095758E-4</v>
      </c>
      <c r="AT77">
        <f t="shared" si="78"/>
        <v>-9.9104788188681848E-5</v>
      </c>
      <c r="AU77">
        <f t="shared" si="79"/>
        <v>-1.1830730436387561E-2</v>
      </c>
      <c r="AW77">
        <v>74</v>
      </c>
      <c r="AX77">
        <f>IF(Z77&gt;0, (R77*SUMPRODUCT(K77:$K$98, X77:$X$98)-K77*$AZ$3)/Z77, 0)</f>
        <v>-13012.744280719033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100000</v>
      </c>
      <c r="S78">
        <f t="shared" si="63"/>
        <v>-27433.808783807897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-2.1884855527058598</v>
      </c>
      <c r="AC78">
        <f t="shared" si="64"/>
        <v>-1.9634953750300477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-9.4926266334800875</v>
      </c>
      <c r="AI78">
        <f t="shared" si="69"/>
        <v>-9.4935212847616981</v>
      </c>
      <c r="AJ78">
        <f t="shared" si="70"/>
        <v>-0.22499017767581209</v>
      </c>
      <c r="AK78">
        <f t="shared" si="92"/>
        <v>-0.1531939886894102</v>
      </c>
      <c r="AL78">
        <f t="shared" si="71"/>
        <v>-9.8717054511269193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-4.9422992856811695E-3</v>
      </c>
      <c r="AR78">
        <f t="shared" si="76"/>
        <v>-4.9427650824053811E-3</v>
      </c>
      <c r="AS78">
        <f t="shared" si="77"/>
        <v>-1.1714026447543815E-4</v>
      </c>
      <c r="AT78">
        <f t="shared" si="78"/>
        <v>-7.9759856792423949E-5</v>
      </c>
      <c r="AU78">
        <f t="shared" si="79"/>
        <v>-5.1396652036732431E-3</v>
      </c>
      <c r="AW78">
        <v>75</v>
      </c>
      <c r="AX78">
        <f>IF(Z78&gt;0, (R78*SUMPRODUCT(K78:$K$98, X78:$X$98)-K78*$AZ$3)/Z78, 0)</f>
        <v>-27433.808783807897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100000</v>
      </c>
      <c r="S79">
        <f t="shared" si="63"/>
        <v>-61760.859964513977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-1.9634953750300477</v>
      </c>
      <c r="AC79">
        <f t="shared" si="64"/>
        <v>-1.7572046810377651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-4.2404629341257012</v>
      </c>
      <c r="AI79">
        <f t="shared" si="69"/>
        <v>-4.240818581027729</v>
      </c>
      <c r="AJ79">
        <f t="shared" si="70"/>
        <v>-0.20629069399228261</v>
      </c>
      <c r="AK79">
        <f t="shared" si="92"/>
        <v>-0.13744467625210335</v>
      </c>
      <c r="AL79">
        <f t="shared" si="71"/>
        <v>-4.584553951272115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-1.9712326791213176E-3</v>
      </c>
      <c r="AR79">
        <f t="shared" si="76"/>
        <v>-1.9713980060694354E-3</v>
      </c>
      <c r="AS79">
        <f t="shared" si="77"/>
        <v>-9.5896831009571287E-5</v>
      </c>
      <c r="AT79">
        <f t="shared" si="78"/>
        <v>-6.3892891320663629E-5</v>
      </c>
      <c r="AU79">
        <f t="shared" si="79"/>
        <v>-2.1311877283996705E-3</v>
      </c>
      <c r="AW79">
        <v>76</v>
      </c>
      <c r="AX79">
        <f>IF(Z79&gt;0, (R79*SUMPRODUCT(K79:$K$98, X79:$X$98)-K79*$AZ$3)/Z79, 0)</f>
        <v>-61760.859964513977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100000</v>
      </c>
      <c r="S80">
        <f t="shared" si="63"/>
        <v>-151249.47431767933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-1.7572046810377651</v>
      </c>
      <c r="AC80">
        <f t="shared" si="64"/>
        <v>-1.5705750268615617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-1.7783231430389459</v>
      </c>
      <c r="AI80">
        <f t="shared" si="69"/>
        <v>-1.7784529430790739</v>
      </c>
      <c r="AJ80">
        <f t="shared" si="70"/>
        <v>-0.18662965417620336</v>
      </c>
      <c r="AK80">
        <f t="shared" si="92"/>
        <v>-0.12300432767264356</v>
      </c>
      <c r="AL80">
        <f t="shared" si="71"/>
        <v>-2.0880869249279206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-7.3810352027698083E-4</v>
      </c>
      <c r="AR80">
        <f t="shared" si="76"/>
        <v>-7.3815739455001476E-4</v>
      </c>
      <c r="AS80">
        <f t="shared" si="77"/>
        <v>-7.746173988386004E-5</v>
      </c>
      <c r="AT80">
        <f t="shared" si="78"/>
        <v>-5.105367245535146E-5</v>
      </c>
      <c r="AU80">
        <f t="shared" si="79"/>
        <v>-8.666728068892262E-4</v>
      </c>
      <c r="AW80">
        <v>77</v>
      </c>
      <c r="AX80">
        <f>IF(Z80&gt;0, (R80*SUMPRODUCT(K80:$K$98, X80:$X$98)-K80*$AZ$3)/Z80, 0)</f>
        <v>-151249.47431767933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100000</v>
      </c>
      <c r="S81">
        <f t="shared" si="63"/>
        <v>-406219.04985799611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-1.5705750268615617</v>
      </c>
      <c r="AC81">
        <f t="shared" si="64"/>
        <v>-1.4029194814038701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-0.68265598035662201</v>
      </c>
      <c r="AI81">
        <f t="shared" si="69"/>
        <v>-0.68269915039880413</v>
      </c>
      <c r="AJ81">
        <f t="shared" si="70"/>
        <v>-0.16765554545769157</v>
      </c>
      <c r="AK81">
        <f t="shared" si="92"/>
        <v>-0.10994025188030933</v>
      </c>
      <c r="AL81">
        <f t="shared" si="71"/>
        <v>-0.96029494773680502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-2.5298249576318567E-4</v>
      </c>
      <c r="AR81">
        <f t="shared" si="76"/>
        <v>-2.5299849396041488E-4</v>
      </c>
      <c r="AS81">
        <f t="shared" si="77"/>
        <v>-6.2130735742280986E-5</v>
      </c>
      <c r="AT81">
        <f t="shared" si="78"/>
        <v>-4.0742277378108265E-5</v>
      </c>
      <c r="AU81">
        <f t="shared" si="79"/>
        <v>-3.5587150708080411E-4</v>
      </c>
      <c r="AW81">
        <v>78</v>
      </c>
      <c r="AX81">
        <f>IF(Z81&gt;0, (R81*SUMPRODUCT(K81:$K$98, X81:$X$98)-K81*$AZ$3)/Z81, 0)</f>
        <v>-406219.04985799611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100000</v>
      </c>
      <c r="S82">
        <f t="shared" si="63"/>
        <v>-1207478.3579715141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-1.4029194814038701</v>
      </c>
      <c r="AC82">
        <f t="shared" si="64"/>
        <v>-1.2528209915978756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-0.23815158324863048</v>
      </c>
      <c r="AI82">
        <f t="shared" si="69"/>
        <v>-0.23816455264248471</v>
      </c>
      <c r="AJ82">
        <f t="shared" si="70"/>
        <v>-0.15009848980599449</v>
      </c>
      <c r="AK82">
        <f t="shared" si="92"/>
        <v>-9.8204363698270916E-2</v>
      </c>
      <c r="AL82">
        <f t="shared" si="71"/>
        <v>-0.4864674061467501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-7.8799601998127565E-5</v>
      </c>
      <c r="AR82">
        <f t="shared" si="76"/>
        <v>-7.8803893311500046E-5</v>
      </c>
      <c r="AS82">
        <f t="shared" si="77"/>
        <v>-4.9664592172306671E-5</v>
      </c>
      <c r="AT82">
        <f t="shared" si="78"/>
        <v>-3.2493862389418383E-5</v>
      </c>
      <c r="AU82">
        <f t="shared" si="79"/>
        <v>-1.6096234787322511E-4</v>
      </c>
      <c r="AW82">
        <v>79</v>
      </c>
      <c r="AX82">
        <f>IF(Z82&gt;0, (R82*SUMPRODUCT(K82:$K$98, X82:$X$98)-K82*$AZ$3)/Z82, 0)</f>
        <v>-1207478.3579715141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100000</v>
      </c>
      <c r="S83">
        <f t="shared" si="63"/>
        <v>-4015235.0334622283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-1.2528209915978756</v>
      </c>
      <c r="AC83">
        <f t="shared" si="64"/>
        <v>-1.1186574052161615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-7.4857277429068933E-2</v>
      </c>
      <c r="AI83">
        <f t="shared" si="69"/>
        <v>-7.4860759969305968E-2</v>
      </c>
      <c r="AJ83">
        <f t="shared" si="70"/>
        <v>-0.13416358638171411</v>
      </c>
      <c r="AK83">
        <f t="shared" si="92"/>
        <v>-8.7697469411851303E-2</v>
      </c>
      <c r="AL83">
        <f t="shared" si="71"/>
        <v>-0.29672181576287138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-2.2114980253068243E-5</v>
      </c>
      <c r="AR83">
        <f t="shared" si="76"/>
        <v>-2.2116009095035485E-5</v>
      </c>
      <c r="AS83">
        <f t="shared" si="77"/>
        <v>-3.9635759747258103E-5</v>
      </c>
      <c r="AT83">
        <f t="shared" si="78"/>
        <v>-2.5908340122640101E-5</v>
      </c>
      <c r="AU83">
        <f t="shared" si="79"/>
        <v>-8.7660108964933699E-5</v>
      </c>
      <c r="AW83">
        <v>80</v>
      </c>
      <c r="AX83">
        <f>IF(Z83&gt;0, (R83*SUMPRODUCT(K83:$K$98, X83:$X$98)-K83*$AZ$3)/Z83, 0)</f>
        <v>-4015235.0334622283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100000</v>
      </c>
      <c r="S84">
        <f t="shared" si="63"/>
        <v>-15132735.991346067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-1.1186574052161615</v>
      </c>
      <c r="AC84">
        <f t="shared" si="64"/>
        <v>-0.99882024699667171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-2.0981324356272271E-2</v>
      </c>
      <c r="AI84">
        <f t="shared" si="69"/>
        <v>-2.0982149405562405E-2</v>
      </c>
      <c r="AJ84">
        <f t="shared" si="70"/>
        <v>-0.11983715821948981</v>
      </c>
      <c r="AK84">
        <f t="shared" si="92"/>
        <v>-7.8306018365131319E-2</v>
      </c>
      <c r="AL84">
        <f t="shared" si="71"/>
        <v>-0.21912532599018353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-5.5343599675615812E-6</v>
      </c>
      <c r="AR84">
        <f t="shared" si="76"/>
        <v>-5.5345775953759679E-6</v>
      </c>
      <c r="AS84">
        <f t="shared" si="77"/>
        <v>-3.1610110010906943E-5</v>
      </c>
      <c r="AT84">
        <f t="shared" si="78"/>
        <v>-2.065521155386789E-5</v>
      </c>
      <c r="AU84">
        <f t="shared" si="79"/>
        <v>-5.7799899160150795E-5</v>
      </c>
      <c r="AW84">
        <v>81</v>
      </c>
      <c r="AX84">
        <f>IF(Z84&gt;0, (R84*SUMPRODUCT(K84:$K$98, X84:$X$98)-K84*$AZ$3)/Z84, 0)</f>
        <v>-15132735.991346067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100000</v>
      </c>
      <c r="S85">
        <f t="shared" si="63"/>
        <v>-65761574.191774063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-0.99882024699667171</v>
      </c>
      <c r="AC85">
        <f t="shared" si="64"/>
        <v>-0.89180857314258299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-5.1782662520345728E-3</v>
      </c>
      <c r="AI85">
        <f t="shared" si="69"/>
        <v>-5.1784357675503023E-3</v>
      </c>
      <c r="AJ85">
        <f t="shared" si="70"/>
        <v>-0.10701167385408872</v>
      </c>
      <c r="AK85">
        <f t="shared" si="92"/>
        <v>-6.9917417289767025E-2</v>
      </c>
      <c r="AL85">
        <f t="shared" si="71"/>
        <v>-0.18210752691140603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-1.2195535079538823E-6</v>
      </c>
      <c r="AR85">
        <f t="shared" si="76"/>
        <v>-1.2195934312084617E-6</v>
      </c>
      <c r="AS85">
        <f t="shared" si="77"/>
        <v>-2.5202733094207708E-5</v>
      </c>
      <c r="AT85">
        <f t="shared" si="78"/>
        <v>-1.6466521297414643E-5</v>
      </c>
      <c r="AU85">
        <f t="shared" si="79"/>
        <v>-4.2888847822830807E-5</v>
      </c>
      <c r="AW85">
        <v>82</v>
      </c>
      <c r="AX85">
        <f>IF(Z85&gt;0, (R85*SUMPRODUCT(K85:$K$98, X85:$X$98)-K85*$AZ$3)/Z85, 0)</f>
        <v>-65761574.191774063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100000</v>
      </c>
      <c r="S86">
        <f t="shared" si="63"/>
        <v>-337421657.28385919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-0.89180857314258299</v>
      </c>
      <c r="AC86">
        <f t="shared" si="64"/>
        <v>-0.79625871393354086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-1.1065795987532103E-3</v>
      </c>
      <c r="AI86">
        <f t="shared" si="69"/>
        <v>-1.1066090966639381E-3</v>
      </c>
      <c r="AJ86">
        <f t="shared" si="70"/>
        <v>-9.5549859209042132E-2</v>
      </c>
      <c r="AK86">
        <f t="shared" si="92"/>
        <v>-6.2426600119980816E-2</v>
      </c>
      <c r="AL86">
        <f t="shared" si="71"/>
        <v>-0.15908306842568687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-2.3269182155586983E-7</v>
      </c>
      <c r="AR86">
        <f t="shared" si="76"/>
        <v>-2.3269802438356253E-7</v>
      </c>
      <c r="AS86">
        <f t="shared" si="77"/>
        <v>-2.009224714951344E-5</v>
      </c>
      <c r="AT86">
        <f t="shared" si="78"/>
        <v>-1.3127080340017948E-5</v>
      </c>
      <c r="AU86">
        <f t="shared" si="79"/>
        <v>-3.3452025513914946E-5</v>
      </c>
      <c r="AW86">
        <v>83</v>
      </c>
      <c r="AX86">
        <f>IF(Z86&gt;0, (R86*SUMPRODUCT(K86:$K$98, X86:$X$98)-K86*$AZ$3)/Z86, 0)</f>
        <v>-337421657.28385919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100000</v>
      </c>
      <c r="S87">
        <f t="shared" si="63"/>
        <v>-2113223419.3118863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-0.79625871393354086</v>
      </c>
      <c r="AC87">
        <f t="shared" si="64"/>
        <v>-0.71094548344451403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-1.9998074973859274E-4</v>
      </c>
      <c r="AI87">
        <f t="shared" si="69"/>
        <v>-1.9998495507649589E-4</v>
      </c>
      <c r="AJ87">
        <f t="shared" si="70"/>
        <v>-8.5313230489026837E-2</v>
      </c>
      <c r="AK87">
        <f t="shared" si="92"/>
        <v>-5.5738109975347866E-2</v>
      </c>
      <c r="AL87">
        <f t="shared" si="71"/>
        <v>-0.14125132541945118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-3.754642828580881E-8</v>
      </c>
      <c r="AR87">
        <f t="shared" si="76"/>
        <v>-3.7547217838894316E-8</v>
      </c>
      <c r="AS87">
        <f t="shared" si="77"/>
        <v>-1.6017577164672273E-5</v>
      </c>
      <c r="AT87">
        <f t="shared" si="78"/>
        <v>-1.0464841999600007E-5</v>
      </c>
      <c r="AU87">
        <f t="shared" si="79"/>
        <v>-2.6519966382111173E-5</v>
      </c>
      <c r="AW87">
        <v>84</v>
      </c>
      <c r="AX87">
        <f>IF(Z87&gt;0, (R87*SUMPRODUCT(K87:$K$98, X87:$X$98)-K87*$AZ$3)/Z87, 0)</f>
        <v>-2113223419.3118863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100000</v>
      </c>
      <c r="S88">
        <f t="shared" si="63"/>
        <v>-16980695977.235809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-0.71094548344451403</v>
      </c>
      <c r="AC88">
        <f t="shared" si="64"/>
        <v>-0.63477278600804199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-2.9568073784406711E-5</v>
      </c>
      <c r="AI88">
        <f t="shared" si="69"/>
        <v>-2.9568541059707778E-5</v>
      </c>
      <c r="AJ88">
        <f t="shared" si="70"/>
        <v>-7.6172697436472037E-2</v>
      </c>
      <c r="AK88">
        <f t="shared" si="92"/>
        <v>-4.9766183841115988E-2</v>
      </c>
      <c r="AL88">
        <f t="shared" si="71"/>
        <v>-0.12596844981864774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-4.9566179822794975E-9</v>
      </c>
      <c r="AR88">
        <f t="shared" si="76"/>
        <v>-4.956696313562652E-9</v>
      </c>
      <c r="AS88">
        <f t="shared" si="77"/>
        <v>-1.2769142982572833E-5</v>
      </c>
      <c r="AT88">
        <f t="shared" si="78"/>
        <v>-8.3425103554222744E-6</v>
      </c>
      <c r="AU88">
        <f t="shared" si="79"/>
        <v>-2.1116610034308671E-5</v>
      </c>
      <c r="AW88">
        <v>85</v>
      </c>
      <c r="AX88">
        <f>IF(Z88&gt;0, (R88*SUMPRODUCT(K88:$K$98, X88:$X$98)-K88*$AZ$3)/Z88, 0)</f>
        <v>-16980695977.235809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-0.63477278600804199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-3.7382024085409308E-6</v>
      </c>
      <c r="AI89">
        <f t="shared" si="69"/>
        <v>-3.7382024085409308E-6</v>
      </c>
      <c r="AJ89">
        <f t="shared" si="70"/>
        <v>-0.63477278600804199</v>
      </c>
      <c r="AK89">
        <f t="shared" si="92"/>
        <v>-4.443409502056294E-2</v>
      </c>
      <c r="AL89">
        <f t="shared" si="71"/>
        <v>-0.67921061923101345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-5.5950916539104981E-10</v>
      </c>
      <c r="AR89">
        <f t="shared" si="76"/>
        <v>-5.5950916539104981E-10</v>
      </c>
      <c r="AS89">
        <f t="shared" si="77"/>
        <v>-9.5008550339823649E-5</v>
      </c>
      <c r="AT89">
        <f t="shared" si="78"/>
        <v>-6.6505985237876561E-6</v>
      </c>
      <c r="AU89">
        <f t="shared" si="79"/>
        <v>-1.0165970837277669E-4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4615.023742340034</v>
      </c>
      <c r="AO91" s="6">
        <f t="shared" si="93"/>
        <v>-461.50237423400341</v>
      </c>
      <c r="AP91" s="6">
        <f t="shared" si="93"/>
        <v>-224.00877390139263</v>
      </c>
      <c r="AQ91" s="6">
        <f t="shared" si="93"/>
        <v>-3786.6563054126614</v>
      </c>
      <c r="AR91" s="6">
        <f t="shared" si="93"/>
        <v>142.8562887919762</v>
      </c>
      <c r="AS91" s="6">
        <f t="shared" si="93"/>
        <v>-218.07415528176807</v>
      </c>
      <c r="AT91" s="6">
        <f t="shared" si="93"/>
        <v>75.217866489791945</v>
      </c>
      <c r="AU91" s="6">
        <f t="shared" si="93"/>
        <v>-7.2813612507060393E-13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1CA1-E501-4146-B74F-944420DF8CE7}">
  <sheetPr codeName="Sheet31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6512.8553219777159</v>
      </c>
      <c r="K3">
        <v>1</v>
      </c>
      <c r="L3" s="2">
        <v>0</v>
      </c>
      <c r="O3">
        <f>$C$3</f>
        <v>6512.8553219777159</v>
      </c>
      <c r="P3">
        <f>O3*C5</f>
        <v>651.28553219777166</v>
      </c>
      <c r="Q3" s="5">
        <f>B8</f>
        <v>100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6512.8553219777159</v>
      </c>
      <c r="AF3">
        <f t="shared" ref="AF3:AF34" si="4">-$Z3*P3</f>
        <v>-651.28553219777166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5761.5697897799446</v>
      </c>
      <c r="AJ3">
        <f t="shared" ref="AJ3:AJ34" si="8">AB3-AC3</f>
        <v>0</v>
      </c>
      <c r="AL3">
        <f t="shared" ref="AL3:AL34" si="9">SUM(AI3:AK3)</f>
        <v>5761.5697897799446</v>
      </c>
      <c r="AN3">
        <f t="shared" ref="AN3:AN34" si="10">AE3*$K3</f>
        <v>6512.8553219777159</v>
      </c>
      <c r="AO3">
        <f t="shared" ref="AO3:AO34" si="11">AF3*$K3</f>
        <v>-651.28553219777166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5761.5697897799446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5761.5697897799446</v>
      </c>
      <c r="AW3">
        <v>0</v>
      </c>
      <c r="AX3">
        <f>IF(Z3&gt;0, (R3*SUMPRODUCT(K3:$K$98, X3:$X$98)-K3*$AZ$3)/Z3, 0)</f>
        <v>0</v>
      </c>
      <c r="AZ3">
        <f>C6*ABS(SUMPRODUCT(X4:X79, K4:K79))/1</f>
        <v>5276.3444890657802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100000</v>
      </c>
      <c r="S4">
        <f t="shared" si="1"/>
        <v>358.58302728221389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353.92216509359969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-299.79999999999995</v>
      </c>
      <c r="AI4">
        <f t="shared" si="7"/>
        <v>-299.79999999999995</v>
      </c>
      <c r="AJ4">
        <f t="shared" si="8"/>
        <v>-353.92216509359969</v>
      </c>
      <c r="AK4">
        <f>G4*SUM(AB4, AE4:AF4)</f>
        <v>0</v>
      </c>
      <c r="AL4">
        <f t="shared" si="9"/>
        <v>-653.72216509359964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-279.6902696147028</v>
      </c>
      <c r="AR4">
        <f t="shared" si="14"/>
        <v>-279.6902696147028</v>
      </c>
      <c r="AS4">
        <f t="shared" si="15"/>
        <v>-330.18207397481081</v>
      </c>
      <c r="AT4">
        <f t="shared" si="16"/>
        <v>0</v>
      </c>
      <c r="AU4">
        <f t="shared" si="17"/>
        <v>-609.87234358951355</v>
      </c>
      <c r="AW4">
        <v>1</v>
      </c>
      <c r="AX4">
        <f>IF(Z4&gt;0, (R4*SUMPRODUCT(K4:$K$98, X4:$X$98)-K4*$AZ$3)/Z4, 0)</f>
        <v>358.58302728221389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100000</v>
      </c>
      <c r="S5">
        <f t="shared" si="1"/>
        <v>497.68761651407368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353.92216509359969</v>
      </c>
      <c r="AC5">
        <f t="shared" si="2"/>
        <v>484.80974284962849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-300.73950939999997</v>
      </c>
      <c r="AI5">
        <f t="shared" si="7"/>
        <v>-312.91606671132496</v>
      </c>
      <c r="AJ5">
        <f t="shared" si="8"/>
        <v>-130.8875777560288</v>
      </c>
      <c r="AK5">
        <f>G5*SUM(AB5, AE5:AF5)</f>
        <v>14.510808768837588</v>
      </c>
      <c r="AL5">
        <f t="shared" si="9"/>
        <v>-429.29283569851617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-257.16476571878798</v>
      </c>
      <c r="AR5">
        <f t="shared" si="14"/>
        <v>-267.57703750334878</v>
      </c>
      <c r="AS5">
        <f t="shared" si="15"/>
        <v>-111.9230171528929</v>
      </c>
      <c r="AT5">
        <f t="shared" si="16"/>
        <v>12.408308921143211</v>
      </c>
      <c r="AU5">
        <f t="shared" si="17"/>
        <v>-367.09174573509847</v>
      </c>
      <c r="AW5">
        <v>2</v>
      </c>
      <c r="AX5">
        <f>IF(Z5&gt;0, (R5*SUMPRODUCT(K5:$K$98, X5:$X$98)-K5*$AZ$3)/Z5, 0)</f>
        <v>497.68761651407368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100000</v>
      </c>
      <c r="S6">
        <f t="shared" si="1"/>
        <v>696.16442866897421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484.80974284962849</v>
      </c>
      <c r="AC6">
        <f t="shared" si="2"/>
        <v>669.26439590509108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-302.36827115482237</v>
      </c>
      <c r="AI6">
        <f t="shared" si="7"/>
        <v>-314.38526685913979</v>
      </c>
      <c r="AJ6">
        <f t="shared" si="8"/>
        <v>-184.45465305546259</v>
      </c>
      <c r="AK6">
        <f>G6*SUM(AB6, AE6:AF6)</f>
        <v>28.361369956703268</v>
      </c>
      <c r="AL6">
        <f t="shared" si="9"/>
        <v>-470.47854995789913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-233.2499169636578</v>
      </c>
      <c r="AR6">
        <f t="shared" si="14"/>
        <v>-242.51994797411876</v>
      </c>
      <c r="AS6">
        <f t="shared" si="15"/>
        <v>-142.2901693502003</v>
      </c>
      <c r="AT6">
        <f t="shared" si="16"/>
        <v>21.878245234234164</v>
      </c>
      <c r="AU6">
        <f t="shared" si="17"/>
        <v>-362.93187209008488</v>
      </c>
      <c r="AW6">
        <v>3</v>
      </c>
      <c r="AX6">
        <f>IF(Z6&gt;0, (R6*SUMPRODUCT(K6:$K$98, X6:$X$98)-K6*$AZ$3)/Z6, 0)</f>
        <v>696.16442866897421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100000</v>
      </c>
      <c r="S7">
        <f t="shared" si="1"/>
        <v>846.42800378654545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669.26439590509108</v>
      </c>
      <c r="AC7">
        <f t="shared" si="2"/>
        <v>803.00501959348867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-304.75101106148918</v>
      </c>
      <c r="AI7">
        <f t="shared" si="7"/>
        <v>-316.6097429323807</v>
      </c>
      <c r="AJ7">
        <f t="shared" si="8"/>
        <v>-133.74062368839759</v>
      </c>
      <c r="AK7">
        <f>G7*SUM(AB7, AE7:AF7)</f>
        <v>32.860881838939967</v>
      </c>
      <c r="AL7">
        <f t="shared" si="9"/>
        <v>-417.48948478183831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-213.8913533120639</v>
      </c>
      <c r="AR7">
        <f t="shared" si="14"/>
        <v>-222.21447650563425</v>
      </c>
      <c r="AS7">
        <f t="shared" si="15"/>
        <v>-93.866671332352198</v>
      </c>
      <c r="AT7">
        <f t="shared" si="16"/>
        <v>23.063610069994258</v>
      </c>
      <c r="AU7">
        <f t="shared" si="17"/>
        <v>-293.01753776799217</v>
      </c>
      <c r="AW7">
        <v>4</v>
      </c>
      <c r="AX7">
        <f>IF(Z7&gt;0, (R7*SUMPRODUCT(K7:$K$98, X7:$X$98)-K7*$AZ$3)/Z7, 0)</f>
        <v>846.42800378654545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100000</v>
      </c>
      <c r="S8">
        <f t="shared" si="1"/>
        <v>892.58261514817605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803.00501959348867</v>
      </c>
      <c r="AC8">
        <f t="shared" si="2"/>
        <v>835.5811553830672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-307.28346023854152</v>
      </c>
      <c r="AI8">
        <f t="shared" si="7"/>
        <v>-318.98519435819435</v>
      </c>
      <c r="AJ8">
        <f t="shared" si="8"/>
        <v>-32.57613578957853</v>
      </c>
      <c r="AK8">
        <f t="shared" ref="AK8:AK39" si="30">G8*SUM(AB8:AB8, AE8:AF8)</f>
        <v>17.104006917341309</v>
      </c>
      <c r="AL8">
        <f t="shared" si="9"/>
        <v>-334.4573232304316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-201.31500811331549</v>
      </c>
      <c r="AR8">
        <f t="shared" si="14"/>
        <v>-208.9813325468175</v>
      </c>
      <c r="AS8">
        <f t="shared" si="15"/>
        <v>-21.34206974787546</v>
      </c>
      <c r="AT8">
        <f t="shared" si="16"/>
        <v>11.205592675446217</v>
      </c>
      <c r="AU8">
        <f t="shared" si="17"/>
        <v>-219.11780961924674</v>
      </c>
      <c r="AW8">
        <v>5</v>
      </c>
      <c r="AX8">
        <f>IF(Z8&gt;0, (R8*SUMPRODUCT(K8:$K$98, X8:$X$98)-K8*$AZ$3)/Z8, 0)</f>
        <v>892.58261514817605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100000</v>
      </c>
      <c r="S9">
        <f t="shared" si="1"/>
        <v>884.80296865818627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835.5811553830672</v>
      </c>
      <c r="AC9">
        <f t="shared" si="2"/>
        <v>817.26953477738334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-310.32998885319233</v>
      </c>
      <c r="AI9">
        <f t="shared" si="7"/>
        <v>-321.87591438304196</v>
      </c>
      <c r="AJ9">
        <f t="shared" si="8"/>
        <v>18.311620605683856</v>
      </c>
      <c r="AK9">
        <f t="shared" si="30"/>
        <v>4.9299288167600963</v>
      </c>
      <c r="AL9">
        <f t="shared" si="9"/>
        <v>-298.63436496059802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-192.54751773508141</v>
      </c>
      <c r="AR9">
        <f t="shared" si="14"/>
        <v>-199.71130912031666</v>
      </c>
      <c r="AS9">
        <f t="shared" si="15"/>
        <v>11.361638320423394</v>
      </c>
      <c r="AT9">
        <f t="shared" si="16"/>
        <v>3.0588263795764283</v>
      </c>
      <c r="AU9">
        <f t="shared" si="17"/>
        <v>-185.29084442031686</v>
      </c>
      <c r="AW9">
        <v>6</v>
      </c>
      <c r="AX9">
        <f>IF(Z9&gt;0, (R9*SUMPRODUCT(K9:$K$98, X9:$X$98)-K9*$AZ$3)/Z9, 0)</f>
        <v>884.80296865818627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100000</v>
      </c>
      <c r="S10">
        <f t="shared" si="1"/>
        <v>869.9035166913286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817.26953477738334</v>
      </c>
      <c r="AC10">
        <f t="shared" si="2"/>
        <v>792.74271048183664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-313.77207219919342</v>
      </c>
      <c r="AI10">
        <f t="shared" si="7"/>
        <v>-325.16331696471963</v>
      </c>
      <c r="AJ10">
        <f t="shared" si="8"/>
        <v>24.526824295546703</v>
      </c>
      <c r="AK10">
        <f t="shared" si="30"/>
        <v>3.3508050925872719</v>
      </c>
      <c r="AL10">
        <f t="shared" si="9"/>
        <v>-297.28568757658564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-184.6913904612021</v>
      </c>
      <c r="AR10">
        <f t="shared" si="14"/>
        <v>-191.39646405198783</v>
      </c>
      <c r="AS10">
        <f t="shared" si="15"/>
        <v>14.436891247180151</v>
      </c>
      <c r="AT10">
        <f t="shared" si="16"/>
        <v>1.9723388616994038</v>
      </c>
      <c r="AU10">
        <f t="shared" si="17"/>
        <v>-174.98723394310827</v>
      </c>
      <c r="AW10">
        <v>7</v>
      </c>
      <c r="AX10">
        <f>IF(Z10&gt;0, (R10*SUMPRODUCT(K10:$K$98, X10:$X$98)-K10*$AZ$3)/Z10, 0)</f>
        <v>869.9035166913286</v>
      </c>
    </row>
    <row r="11" spans="1:52" x14ac:dyDescent="0.25">
      <c r="A11" t="s">
        <v>33</v>
      </c>
      <c r="C11" s="26">
        <f>AU81</f>
        <v>-3.0054533080997592E-12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100000</v>
      </c>
      <c r="S11">
        <f t="shared" si="1"/>
        <v>848.37016685508468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792.74271048183664</v>
      </c>
      <c r="AC11">
        <f t="shared" si="2"/>
        <v>762.68922426751806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-318.13468381161664</v>
      </c>
      <c r="AI11">
        <f t="shared" si="7"/>
        <v>-329.37224929401117</v>
      </c>
      <c r="AJ11">
        <f t="shared" si="8"/>
        <v>30.053486214318582</v>
      </c>
      <c r="AK11">
        <f t="shared" si="30"/>
        <v>1.9025825051564078</v>
      </c>
      <c r="AL11">
        <f t="shared" si="9"/>
        <v>-297.41618057453616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-177.93547628607402</v>
      </c>
      <c r="AR11">
        <f t="shared" si="14"/>
        <v>-184.2207437157324</v>
      </c>
      <c r="AS11">
        <f t="shared" si="15"/>
        <v>16.809174402273928</v>
      </c>
      <c r="AT11">
        <f t="shared" si="16"/>
        <v>1.0641308271468504</v>
      </c>
      <c r="AU11">
        <f t="shared" si="17"/>
        <v>-166.3474384863116</v>
      </c>
      <c r="AW11">
        <v>8</v>
      </c>
      <c r="AX11">
        <f>IF(Z11&gt;0, (R11*SUMPRODUCT(K11:$K$98, X11:$X$98)-K11*$AZ$3)/Z11, 0)</f>
        <v>848.37016685508468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100000</v>
      </c>
      <c r="S12">
        <f t="shared" si="1"/>
        <v>824.81097777128764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762.68922426751806</v>
      </c>
      <c r="AC12">
        <f t="shared" si="2"/>
        <v>731.42560367145188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-323.55198536910297</v>
      </c>
      <c r="AI12">
        <f t="shared" si="7"/>
        <v>-334.63673119850239</v>
      </c>
      <c r="AJ12">
        <f t="shared" si="8"/>
        <v>31.263620596066175</v>
      </c>
      <c r="AK12">
        <f t="shared" si="30"/>
        <v>1.7541852158152915</v>
      </c>
      <c r="AL12">
        <f t="shared" si="9"/>
        <v>-301.6189253866209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-171.97131980872697</v>
      </c>
      <c r="AR12">
        <f t="shared" si="14"/>
        <v>-177.86298005569307</v>
      </c>
      <c r="AS12">
        <f t="shared" si="15"/>
        <v>16.6169467010732</v>
      </c>
      <c r="AT12">
        <f t="shared" si="16"/>
        <v>0.93236809042779456</v>
      </c>
      <c r="AU12">
        <f t="shared" si="17"/>
        <v>-160.31366526419208</v>
      </c>
      <c r="AW12">
        <v>9</v>
      </c>
      <c r="AX12">
        <f>IF(Z12&gt;0, (R12*SUMPRODUCT(K12:$K$98, X12:$X$98)-K12*$AZ$3)/Z12, 0)</f>
        <v>824.81097777128764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100000</v>
      </c>
      <c r="S13">
        <f t="shared" si="1"/>
        <v>798.15220432987553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731.42560367145188</v>
      </c>
      <c r="AC13">
        <f t="shared" si="2"/>
        <v>698.07645661353536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-329.61600198302148</v>
      </c>
      <c r="AI13">
        <f t="shared" si="7"/>
        <v>-340.54869835387905</v>
      </c>
      <c r="AJ13">
        <f t="shared" si="8"/>
        <v>33.349147057916525</v>
      </c>
      <c r="AK13">
        <f t="shared" si="30"/>
        <v>1.4628512073429039</v>
      </c>
      <c r="AL13">
        <f t="shared" si="9"/>
        <v>-305.73670008861961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-166.53460941424336</v>
      </c>
      <c r="AR13">
        <f t="shared" si="14"/>
        <v>-172.0582257102115</v>
      </c>
      <c r="AS13">
        <f t="shared" si="15"/>
        <v>16.84926443551235</v>
      </c>
      <c r="AT13">
        <f t="shared" si="16"/>
        <v>0.73908837247092596</v>
      </c>
      <c r="AU13">
        <f t="shared" si="17"/>
        <v>-154.46987290222822</v>
      </c>
      <c r="AW13">
        <v>10</v>
      </c>
      <c r="AX13">
        <f>IF(Z13&gt;0, (R13*SUMPRODUCT(K13:$K$98, X13:$X$98)-K13*$AZ$3)/Z13, 0)</f>
        <v>798.15220432987553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100000</v>
      </c>
      <c r="S14">
        <f t="shared" si="1"/>
        <v>768.49822082157766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698.07645661353536</v>
      </c>
      <c r="AC14">
        <f t="shared" si="2"/>
        <v>662.83012495924731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-336.90197136434654</v>
      </c>
      <c r="AI14">
        <f t="shared" si="7"/>
        <v>-347.68322802507498</v>
      </c>
      <c r="AJ14">
        <f t="shared" si="8"/>
        <v>35.246331654288042</v>
      </c>
      <c r="AK14">
        <f t="shared" si="30"/>
        <v>1.2565376219043636</v>
      </c>
      <c r="AL14">
        <f t="shared" si="9"/>
        <v>-311.18035874888255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-161.83281971530116</v>
      </c>
      <c r="AR14">
        <f t="shared" si="14"/>
        <v>-167.01165900322317</v>
      </c>
      <c r="AS14">
        <f t="shared" si="15"/>
        <v>16.930780230031477</v>
      </c>
      <c r="AT14">
        <f t="shared" si="16"/>
        <v>0.60358514854526624</v>
      </c>
      <c r="AU14">
        <f t="shared" si="17"/>
        <v>-149.47729362464642</v>
      </c>
      <c r="AW14">
        <v>11</v>
      </c>
      <c r="AX14">
        <f>IF(Z14&gt;0, (R14*SUMPRODUCT(K14:$K$98, X14:$X$98)-K14*$AZ$3)/Z14, 0)</f>
        <v>768.49822082157766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100000</v>
      </c>
      <c r="S15">
        <f t="shared" si="1"/>
        <v>742.07654943234877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662.83012495924731</v>
      </c>
      <c r="AC15">
        <f t="shared" si="2"/>
        <v>631.07763922963613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-345.43146340973925</v>
      </c>
      <c r="AI15">
        <f t="shared" si="7"/>
        <v>-356.06172857093418</v>
      </c>
      <c r="AJ15">
        <f t="shared" si="8"/>
        <v>31.75248572961118</v>
      </c>
      <c r="AK15">
        <f t="shared" si="30"/>
        <v>2.7176035123329143</v>
      </c>
      <c r="AL15">
        <f t="shared" si="9"/>
        <v>-321.59163932899008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-157.41391783039691</v>
      </c>
      <c r="AR15">
        <f t="shared" si="14"/>
        <v>-162.25815428205675</v>
      </c>
      <c r="AS15">
        <f t="shared" si="15"/>
        <v>14.469681279794331</v>
      </c>
      <c r="AT15">
        <f t="shared" si="16"/>
        <v>1.2384182140309055</v>
      </c>
      <c r="AU15">
        <f t="shared" si="17"/>
        <v>-146.55005478823153</v>
      </c>
      <c r="AW15">
        <v>12</v>
      </c>
      <c r="AX15">
        <f>IF(Z15&gt;0, (R15*SUMPRODUCT(K15:$K$98, X15:$X$98)-K15*$AZ$3)/Z15, 0)</f>
        <v>742.07654943234877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100000</v>
      </c>
      <c r="S16">
        <f t="shared" si="1"/>
        <v>719.89355513668193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631.07763922963613</v>
      </c>
      <c r="AC16">
        <f t="shared" si="2"/>
        <v>603.54136891959661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-354.11539304972581</v>
      </c>
      <c r="AI16">
        <f t="shared" si="7"/>
        <v>-364.5950911351776</v>
      </c>
      <c r="AJ16">
        <f t="shared" si="8"/>
        <v>27.536270310039527</v>
      </c>
      <c r="AK16">
        <f t="shared" si="30"/>
        <v>4.4806512385304167</v>
      </c>
      <c r="AL16">
        <f t="shared" si="9"/>
        <v>-332.57816958660766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-152.65462555831382</v>
      </c>
      <c r="AR16">
        <f t="shared" si="14"/>
        <v>-157.1722896265747</v>
      </c>
      <c r="AS16">
        <f t="shared" si="15"/>
        <v>11.870534622202447</v>
      </c>
      <c r="AT16">
        <f t="shared" si="16"/>
        <v>1.9315515521213389</v>
      </c>
      <c r="AU16">
        <f t="shared" si="17"/>
        <v>-143.37020345225091</v>
      </c>
      <c r="AW16">
        <v>13</v>
      </c>
      <c r="AX16">
        <f>IF(Z16&gt;0, (R16*SUMPRODUCT(K16:$K$98, X16:$X$98)-K16*$AZ$3)/Z16, 0)</f>
        <v>719.89355513668193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100000</v>
      </c>
      <c r="S17">
        <f t="shared" si="1"/>
        <v>710.71007118272371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603.54136891959661</v>
      </c>
      <c r="AC17">
        <f t="shared" si="2"/>
        <v>587.30076045097439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-363.43592960346757</v>
      </c>
      <c r="AI17">
        <f t="shared" si="7"/>
        <v>-373.7654012168644</v>
      </c>
      <c r="AJ17">
        <f t="shared" si="8"/>
        <v>16.240608468622213</v>
      </c>
      <c r="AK17">
        <f t="shared" si="30"/>
        <v>8.3288708910904337</v>
      </c>
      <c r="AL17">
        <f t="shared" si="9"/>
        <v>-349.19592185715175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-147.27635823208004</v>
      </c>
      <c r="AR17">
        <f t="shared" si="14"/>
        <v>-151.46220458838982</v>
      </c>
      <c r="AS17">
        <f t="shared" si="15"/>
        <v>6.5812361296843473</v>
      </c>
      <c r="AT17">
        <f t="shared" si="16"/>
        <v>3.3751362292752103</v>
      </c>
      <c r="AU17">
        <f t="shared" si="17"/>
        <v>-141.50583222943024</v>
      </c>
      <c r="AW17">
        <v>14</v>
      </c>
      <c r="AX17">
        <f>IF(Z17&gt;0, (R17*SUMPRODUCT(K17:$K$98, X17:$X$98)-K17*$AZ$3)/Z17, 0)</f>
        <v>710.71007118272371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100000</v>
      </c>
      <c r="S18">
        <f t="shared" si="1"/>
        <v>715.76319925514554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587.30076045097439</v>
      </c>
      <c r="AC18">
        <f t="shared" si="2"/>
        <v>582.88703085526868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-373.67896508624347</v>
      </c>
      <c r="AI18">
        <f t="shared" si="7"/>
        <v>-383.85843211287056</v>
      </c>
      <c r="AJ18">
        <f t="shared" si="8"/>
        <v>4.4137295957057177</v>
      </c>
      <c r="AK18">
        <f t="shared" si="30"/>
        <v>12.685696425741048</v>
      </c>
      <c r="AL18">
        <f t="shared" si="9"/>
        <v>-366.75900609142377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-141.30942309244361</v>
      </c>
      <c r="AR18">
        <f t="shared" si="14"/>
        <v>-145.15886271125981</v>
      </c>
      <c r="AS18">
        <f t="shared" si="15"/>
        <v>1.6690840029255374</v>
      </c>
      <c r="AT18">
        <f t="shared" si="16"/>
        <v>4.7971885252722624</v>
      </c>
      <c r="AU18">
        <f t="shared" si="17"/>
        <v>-138.69259018306201</v>
      </c>
      <c r="AW18">
        <v>15</v>
      </c>
      <c r="AX18">
        <f>IF(Z18&gt;0, (R18*SUMPRODUCT(K18:$K$98, X18:$X$98)-K18*$AZ$3)/Z18, 0)</f>
        <v>715.76319925514554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100000</v>
      </c>
      <c r="S19">
        <f t="shared" si="1"/>
        <v>718.03033724763884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582.88703085526868</v>
      </c>
      <c r="AC19">
        <f t="shared" si="2"/>
        <v>576.11022952258099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-386.57543980318979</v>
      </c>
      <c r="AI19">
        <f t="shared" si="7"/>
        <v>-396.6047902295752</v>
      </c>
      <c r="AJ19">
        <f t="shared" si="8"/>
        <v>6.7768013326876826</v>
      </c>
      <c r="AK19">
        <f t="shared" si="30"/>
        <v>12.998380788072492</v>
      </c>
      <c r="AL19">
        <f t="shared" si="9"/>
        <v>-376.82960810881502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-136.32968289113526</v>
      </c>
      <c r="AR19">
        <f t="shared" si="14"/>
        <v>-139.86663330870266</v>
      </c>
      <c r="AS19">
        <f t="shared" si="15"/>
        <v>2.3899065527077781</v>
      </c>
      <c r="AT19">
        <f t="shared" si="16"/>
        <v>4.5840085749842956</v>
      </c>
      <c r="AU19">
        <f t="shared" si="17"/>
        <v>-132.89271818101059</v>
      </c>
      <c r="AW19">
        <v>16</v>
      </c>
      <c r="AX19">
        <f>IF(Z19&gt;0, (R19*SUMPRODUCT(K19:$K$98, X19:$X$98)-K19*$AZ$3)/Z19, 0)</f>
        <v>718.03033724763884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100000</v>
      </c>
      <c r="S20">
        <f t="shared" si="1"/>
        <v>677.71728048866339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576.11022952258099</v>
      </c>
      <c r="AC20">
        <f t="shared" si="2"/>
        <v>535.61571971443323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-400.1309646110721</v>
      </c>
      <c r="AI20">
        <f t="shared" si="7"/>
        <v>-410.01000516261729</v>
      </c>
      <c r="AJ20">
        <f t="shared" si="8"/>
        <v>40.494509808147768</v>
      </c>
      <c r="AK20">
        <f t="shared" si="30"/>
        <v>2.4772739869470981</v>
      </c>
      <c r="AL20">
        <f t="shared" si="9"/>
        <v>-367.0382213675224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-133.84252476455381</v>
      </c>
      <c r="AR20">
        <f t="shared" si="14"/>
        <v>-137.14703215491645</v>
      </c>
      <c r="AS20">
        <f t="shared" si="15"/>
        <v>13.54528369753544</v>
      </c>
      <c r="AT20">
        <f t="shared" si="16"/>
        <v>0.8286402060106326</v>
      </c>
      <c r="AU20">
        <f t="shared" si="17"/>
        <v>-122.77310825137037</v>
      </c>
      <c r="AW20">
        <v>17</v>
      </c>
      <c r="AX20">
        <f>IF(Z20&gt;0, (R20*SUMPRODUCT(K20:$K$98, X20:$X$98)-K20*$AZ$3)/Z20, 0)</f>
        <v>677.71728048866339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100000</v>
      </c>
      <c r="S21">
        <f t="shared" si="1"/>
        <v>627.4963042342182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535.61571971443323</v>
      </c>
      <c r="AC21">
        <f t="shared" si="2"/>
        <v>488.37445800955715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-412.94389505458793</v>
      </c>
      <c r="AI21">
        <f t="shared" si="7"/>
        <v>-422.6725272137358</v>
      </c>
      <c r="AJ21">
        <f t="shared" si="8"/>
        <v>47.241261704876081</v>
      </c>
      <c r="AK21">
        <f t="shared" si="30"/>
        <v>0.85698515154309318</v>
      </c>
      <c r="AL21">
        <f t="shared" si="9"/>
        <v>-374.57428035731664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-131.35071216922583</v>
      </c>
      <c r="AR21">
        <f t="shared" si="14"/>
        <v>-134.44523125000214</v>
      </c>
      <c r="AS21">
        <f t="shared" si="15"/>
        <v>15.026674187513958</v>
      </c>
      <c r="AT21">
        <f t="shared" si="16"/>
        <v>0.27259298738090543</v>
      </c>
      <c r="AU21">
        <f t="shared" si="17"/>
        <v>-119.14596407510727</v>
      </c>
      <c r="AW21">
        <v>18</v>
      </c>
      <c r="AX21">
        <f>IF(Z21&gt;0, (R21*SUMPRODUCT(K21:$K$98, X21:$X$98)-K21*$AZ$3)/Z21, 0)</f>
        <v>627.4963042342182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100000</v>
      </c>
      <c r="S22">
        <f t="shared" si="1"/>
        <v>611.14931937055508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488.37445800955715</v>
      </c>
      <c r="AC22">
        <f t="shared" si="2"/>
        <v>468.28485943476136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-427.12586631522902</v>
      </c>
      <c r="AI22">
        <f t="shared" si="7"/>
        <v>-436.70382141949602</v>
      </c>
      <c r="AJ22">
        <f t="shared" si="8"/>
        <v>20.089598574795787</v>
      </c>
      <c r="AK22">
        <f t="shared" si="30"/>
        <v>10.255863618200701</v>
      </c>
      <c r="AL22">
        <f t="shared" si="9"/>
        <v>-406.35835922649954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-126.8550566969213</v>
      </c>
      <c r="AR22">
        <f t="shared" si="14"/>
        <v>-129.69967963740052</v>
      </c>
      <c r="AS22">
        <f t="shared" si="15"/>
        <v>5.966548428006651</v>
      </c>
      <c r="AT22">
        <f t="shared" si="16"/>
        <v>3.0459596652069005</v>
      </c>
      <c r="AU22">
        <f t="shared" si="17"/>
        <v>-120.68717154418695</v>
      </c>
      <c r="AW22">
        <v>19</v>
      </c>
      <c r="AX22">
        <f>IF(Z22&gt;0, (R22*SUMPRODUCT(K22:$K$98, X22:$X$98)-K22*$AZ$3)/Z22, 0)</f>
        <v>611.14931937055508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100000</v>
      </c>
      <c r="S23">
        <f t="shared" si="1"/>
        <v>675.36349982292177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468.28485943476136</v>
      </c>
      <c r="AC23">
        <f t="shared" si="2"/>
        <v>509.32886751816613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-441.88853669046284</v>
      </c>
      <c r="AI23">
        <f t="shared" si="7"/>
        <v>-451.3154761766009</v>
      </c>
      <c r="AJ23">
        <f t="shared" si="8"/>
        <v>-41.044008083404776</v>
      </c>
      <c r="AK23">
        <f t="shared" si="30"/>
        <v>32.779940160433299</v>
      </c>
      <c r="AL23">
        <f t="shared" si="9"/>
        <v>-459.57954409957239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-117.17814641245448</v>
      </c>
      <c r="AR23">
        <f t="shared" si="14"/>
        <v>-119.67794263618367</v>
      </c>
      <c r="AS23">
        <f t="shared" si="15"/>
        <v>-10.88387769588179</v>
      </c>
      <c r="AT23">
        <f t="shared" si="16"/>
        <v>8.6924468696986938</v>
      </c>
      <c r="AU23">
        <f t="shared" si="17"/>
        <v>-121.86937346236677</v>
      </c>
      <c r="AW23">
        <v>20</v>
      </c>
      <c r="AX23">
        <f>IF(Z23&gt;0, (R23*SUMPRODUCT(K23:$K$98, X23:$X$98)-K23*$AZ$3)/Z23, 0)</f>
        <v>675.36349982292177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100000</v>
      </c>
      <c r="S24">
        <f t="shared" si="1"/>
        <v>730.51050268779318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509.32886751816613</v>
      </c>
      <c r="AC24">
        <f t="shared" si="2"/>
        <v>542.06060037386101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-458.37550557397566</v>
      </c>
      <c r="AI24">
        <f t="shared" si="7"/>
        <v>-467.65087872705556</v>
      </c>
      <c r="AJ24">
        <f t="shared" si="8"/>
        <v>-32.731732855694872</v>
      </c>
      <c r="AK24">
        <f t="shared" si="30"/>
        <v>35.653020726271635</v>
      </c>
      <c r="AL24">
        <f t="shared" si="9"/>
        <v>-464.72959085647881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-108.52686748447096</v>
      </c>
      <c r="AR24">
        <f t="shared" si="14"/>
        <v>-110.72294293093887</v>
      </c>
      <c r="AS24">
        <f t="shared" si="15"/>
        <v>-7.7496995170345384</v>
      </c>
      <c r="AT24">
        <f t="shared" si="16"/>
        <v>8.4413556325093015</v>
      </c>
      <c r="AU24">
        <f t="shared" si="17"/>
        <v>-110.03128681546411</v>
      </c>
      <c r="AW24">
        <v>21</v>
      </c>
      <c r="AX24">
        <f>IF(Z24&gt;0, (R24*SUMPRODUCT(K24:$K$98, X24:$X$98)-K24*$AZ$3)/Z24, 0)</f>
        <v>730.51050268779318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100000</v>
      </c>
      <c r="S25">
        <f t="shared" si="1"/>
        <v>777.41233801879855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542.06060037386101</v>
      </c>
      <c r="AC25">
        <f t="shared" si="2"/>
        <v>567.38183937880854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-477.57041290577814</v>
      </c>
      <c r="AI25">
        <f t="shared" si="7"/>
        <v>-486.69333602571402</v>
      </c>
      <c r="AJ25">
        <f t="shared" si="8"/>
        <v>-25.321239004947529</v>
      </c>
      <c r="AK25">
        <f t="shared" si="30"/>
        <v>37.944242026170272</v>
      </c>
      <c r="AL25">
        <f t="shared" si="9"/>
        <v>-474.0703330044912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-100.95672552476762</v>
      </c>
      <c r="AR25">
        <f t="shared" si="14"/>
        <v>-102.88527976622275</v>
      </c>
      <c r="AS25">
        <f t="shared" si="15"/>
        <v>-5.3528219234006027</v>
      </c>
      <c r="AT25">
        <f t="shared" si="16"/>
        <v>8.0212808916979625</v>
      </c>
      <c r="AU25">
        <f t="shared" si="17"/>
        <v>-100.21682079792538</v>
      </c>
      <c r="AW25">
        <v>22</v>
      </c>
      <c r="AX25">
        <f>IF(Z25&gt;0, (R25*SUMPRODUCT(K25:$K$98, X25:$X$98)-K25*$AZ$3)/Z25, 0)</f>
        <v>777.41233801879855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100000</v>
      </c>
      <c r="S26">
        <f t="shared" si="1"/>
        <v>816.56439711129531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567.38183937880854</v>
      </c>
      <c r="AC26">
        <f t="shared" si="2"/>
        <v>585.93235179102123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-497.74668542370176</v>
      </c>
      <c r="AI26">
        <f t="shared" si="7"/>
        <v>-506.71616097676031</v>
      </c>
      <c r="AJ26">
        <f t="shared" si="8"/>
        <v>-18.550512412212697</v>
      </c>
      <c r="AK26">
        <f t="shared" si="30"/>
        <v>39.716728756516602</v>
      </c>
      <c r="AL26">
        <f t="shared" si="9"/>
        <v>-485.5499446324564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-93.948142333743505</v>
      </c>
      <c r="AR26">
        <f t="shared" si="14"/>
        <v>-95.641103011523754</v>
      </c>
      <c r="AS26">
        <f t="shared" si="15"/>
        <v>-3.5013516543719527</v>
      </c>
      <c r="AT26">
        <f t="shared" si="16"/>
        <v>7.496409309228576</v>
      </c>
      <c r="AU26">
        <f t="shared" si="17"/>
        <v>-91.64604535666713</v>
      </c>
      <c r="AW26">
        <v>23</v>
      </c>
      <c r="AX26">
        <f>IF(Z26&gt;0, (R26*SUMPRODUCT(K26:$K$98, X26:$X$98)-K26*$AZ$3)/Z26, 0)</f>
        <v>816.56439711129531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100000</v>
      </c>
      <c r="S27">
        <f t="shared" si="1"/>
        <v>848.96472771249682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585.93235179102123</v>
      </c>
      <c r="AC27">
        <f t="shared" si="2"/>
        <v>598.68710047243837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-518.57919857563377</v>
      </c>
      <c r="AI27">
        <f t="shared" si="7"/>
        <v>-527.39415697333982</v>
      </c>
      <c r="AJ27">
        <f t="shared" si="8"/>
        <v>-12.754748681417141</v>
      </c>
      <c r="AK27">
        <f t="shared" si="30"/>
        <v>41.015264625371493</v>
      </c>
      <c r="AL27">
        <f t="shared" si="9"/>
        <v>-499.13364102938544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-87.393048702269994</v>
      </c>
      <c r="AR27">
        <f t="shared" si="14"/>
        <v>-88.878580884577261</v>
      </c>
      <c r="AS27">
        <f t="shared" si="15"/>
        <v>-2.1494814596535128</v>
      </c>
      <c r="AT27">
        <f t="shared" si="16"/>
        <v>6.9120570759237614</v>
      </c>
      <c r="AU27">
        <f t="shared" si="17"/>
        <v>-84.116005268307006</v>
      </c>
      <c r="AW27">
        <v>24</v>
      </c>
      <c r="AX27">
        <f>IF(Z27&gt;0, (R27*SUMPRODUCT(K27:$K$98, X27:$X$98)-K27*$AZ$3)/Z27, 0)</f>
        <v>848.96472771249682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100000</v>
      </c>
      <c r="S28">
        <f t="shared" si="1"/>
        <v>875.62145498422512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598.68710047243837</v>
      </c>
      <c r="AC28">
        <f t="shared" si="2"/>
        <v>606.56449017656257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-542.01416195814784</v>
      </c>
      <c r="AI28">
        <f t="shared" si="7"/>
        <v>-550.67321900163199</v>
      </c>
      <c r="AJ28">
        <f t="shared" si="8"/>
        <v>-7.877389704124198</v>
      </c>
      <c r="AK28">
        <f t="shared" si="30"/>
        <v>41.908097033070689</v>
      </c>
      <c r="AL28">
        <f t="shared" si="9"/>
        <v>-516.64251167268549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-81.555716808668052</v>
      </c>
      <c r="AR28">
        <f t="shared" si="14"/>
        <v>-82.858626683784976</v>
      </c>
      <c r="AS28">
        <f t="shared" si="15"/>
        <v>-1.1852940550115694</v>
      </c>
      <c r="AT28">
        <f t="shared" si="16"/>
        <v>6.3058221233031313</v>
      </c>
      <c r="AU28">
        <f t="shared" si="17"/>
        <v>-77.738098615493413</v>
      </c>
      <c r="AW28">
        <v>25</v>
      </c>
      <c r="AX28">
        <f>IF(Z28&gt;0, (R28*SUMPRODUCT(K28:$K$98, X28:$X$98)-K28*$AZ$3)/Z28, 0)</f>
        <v>875.62145498422512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100000</v>
      </c>
      <c r="S29">
        <f t="shared" si="1"/>
        <v>897.01264649868347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606.56449017656257</v>
      </c>
      <c r="AC29">
        <f t="shared" si="2"/>
        <v>610.07166480217495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-568.24195942160668</v>
      </c>
      <c r="AI29">
        <f t="shared" si="7"/>
        <v>-576.74339564972831</v>
      </c>
      <c r="AJ29">
        <f t="shared" si="8"/>
        <v>-3.5071746256123788</v>
      </c>
      <c r="AK29">
        <f t="shared" si="30"/>
        <v>42.459514312359381</v>
      </c>
      <c r="AL29">
        <f t="shared" si="9"/>
        <v>-537.79105596298132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-76.341212182744272</v>
      </c>
      <c r="AR29">
        <f t="shared" si="14"/>
        <v>-77.48334879583372</v>
      </c>
      <c r="AS29">
        <f t="shared" si="15"/>
        <v>-0.47117598026083174</v>
      </c>
      <c r="AT29">
        <f t="shared" si="16"/>
        <v>5.7042792028160179</v>
      </c>
      <c r="AU29">
        <f t="shared" si="17"/>
        <v>-72.250245573278534</v>
      </c>
      <c r="AW29">
        <v>26</v>
      </c>
      <c r="AX29">
        <f>IF(Z29&gt;0, (R29*SUMPRODUCT(K29:$K$98, X29:$X$98)-K29*$AZ$3)/Z29, 0)</f>
        <v>897.01264649868347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100000</v>
      </c>
      <c r="S30">
        <f t="shared" si="1"/>
        <v>913.60722410639255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610.07166480217495</v>
      </c>
      <c r="AC30">
        <f t="shared" si="2"/>
        <v>609.67946282860987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-598.16105301063942</v>
      </c>
      <c r="AI30">
        <f t="shared" si="7"/>
        <v>-606.50270474485353</v>
      </c>
      <c r="AJ30">
        <f t="shared" si="8"/>
        <v>0.39220197356507924</v>
      </c>
      <c r="AK30">
        <f t="shared" si="30"/>
        <v>42.70501653615225</v>
      </c>
      <c r="AL30">
        <f t="shared" si="9"/>
        <v>-563.40548623513621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-71.75065365801197</v>
      </c>
      <c r="AR30">
        <f t="shared" si="14"/>
        <v>-72.751252011089136</v>
      </c>
      <c r="AS30">
        <f t="shared" si="15"/>
        <v>4.7045436722467839E-2</v>
      </c>
      <c r="AT30">
        <f t="shared" si="16"/>
        <v>5.1225549298520328</v>
      </c>
      <c r="AU30">
        <f t="shared" si="17"/>
        <v>-67.581651644514636</v>
      </c>
      <c r="AW30">
        <v>27</v>
      </c>
      <c r="AX30">
        <f>IF(Z30&gt;0, (R30*SUMPRODUCT(K30:$K$98, X30:$X$98)-K30*$AZ$3)/Z30, 0)</f>
        <v>913.60722410639255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100000</v>
      </c>
      <c r="S31">
        <f t="shared" si="1"/>
        <v>925.73604681356517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609.67946282860987</v>
      </c>
      <c r="AC31">
        <f t="shared" si="2"/>
        <v>605.7404254287934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-632.49740109505035</v>
      </c>
      <c r="AI31">
        <f t="shared" si="7"/>
        <v>-640.67657413678546</v>
      </c>
      <c r="AJ31">
        <f t="shared" si="8"/>
        <v>3.9390373998164705</v>
      </c>
      <c r="AK31">
        <f t="shared" si="30"/>
        <v>42.677562398002692</v>
      </c>
      <c r="AL31">
        <f t="shared" si="9"/>
        <v>-594.0599743389663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-67.740508503324364</v>
      </c>
      <c r="AR31">
        <f t="shared" si="14"/>
        <v>-68.616498412570735</v>
      </c>
      <c r="AS31">
        <f t="shared" si="15"/>
        <v>0.42187113498839701</v>
      </c>
      <c r="AT31">
        <f t="shared" si="16"/>
        <v>4.5707694190013024</v>
      </c>
      <c r="AU31">
        <f t="shared" si="17"/>
        <v>-63.623857858581026</v>
      </c>
      <c r="AW31">
        <v>28</v>
      </c>
      <c r="AX31">
        <f>IF(Z31&gt;0, (R31*SUMPRODUCT(K31:$K$98, X31:$X$98)-K31*$AZ$3)/Z31, 0)</f>
        <v>925.73604681356517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100000</v>
      </c>
      <c r="S32">
        <f t="shared" si="1"/>
        <v>933.66166694715889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605.7404254287934</v>
      </c>
      <c r="AC32">
        <f t="shared" si="2"/>
        <v>598.54600287028666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-671.67369018728493</v>
      </c>
      <c r="AI32">
        <f t="shared" si="7"/>
        <v>-679.68711228732923</v>
      </c>
      <c r="AJ32">
        <f t="shared" si="8"/>
        <v>7.1944225585067443</v>
      </c>
      <c r="AK32">
        <f t="shared" si="30"/>
        <v>42.401829780015539</v>
      </c>
      <c r="AL32">
        <f t="shared" si="9"/>
        <v>-630.09085994880695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-64.228831560099749</v>
      </c>
      <c r="AR32">
        <f t="shared" si="14"/>
        <v>-64.995115465220721</v>
      </c>
      <c r="AS32">
        <f t="shared" si="15"/>
        <v>0.68796703136260362</v>
      </c>
      <c r="AT32">
        <f t="shared" si="16"/>
        <v>4.0546771781715307</v>
      </c>
      <c r="AU32">
        <f t="shared" si="17"/>
        <v>-60.252471255686586</v>
      </c>
      <c r="AW32">
        <v>29</v>
      </c>
      <c r="AX32">
        <f>IF(Z32&gt;0, (R32*SUMPRODUCT(K32:$K$98, X32:$X$98)-K32*$AZ$3)/Z32, 0)</f>
        <v>933.66166694715889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100000</v>
      </c>
      <c r="S33">
        <f t="shared" si="1"/>
        <v>937.68050647199027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598.54600287028666</v>
      </c>
      <c r="AC33">
        <f t="shared" si="2"/>
        <v>588.37617661805962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-718.25904967117253</v>
      </c>
      <c r="AI33">
        <f t="shared" si="7"/>
        <v>-726.10255516900747</v>
      </c>
      <c r="AJ33">
        <f t="shared" si="8"/>
        <v>10.16982625222704</v>
      </c>
      <c r="AK33">
        <f t="shared" si="30"/>
        <v>41.898220200920072</v>
      </c>
      <c r="AL33">
        <f t="shared" si="9"/>
        <v>-674.0345087158604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-61.324606235538454</v>
      </c>
      <c r="AR33">
        <f t="shared" si="14"/>
        <v>-61.994280897321296</v>
      </c>
      <c r="AS33">
        <f t="shared" si="15"/>
        <v>0.86829478958487771</v>
      </c>
      <c r="AT33">
        <f t="shared" si="16"/>
        <v>3.5772495410501328</v>
      </c>
      <c r="AU33">
        <f t="shared" si="17"/>
        <v>-57.548736566686294</v>
      </c>
      <c r="AW33">
        <v>30</v>
      </c>
      <c r="AX33">
        <f>IF(Z33&gt;0, (R33*SUMPRODUCT(K33:$K$98, X33:$X$98)-K33*$AZ$3)/Z33, 0)</f>
        <v>937.68050647199027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100000</v>
      </c>
      <c r="S34">
        <f t="shared" si="1"/>
        <v>937.7690576497406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588.37617661805962</v>
      </c>
      <c r="AC34">
        <f t="shared" si="2"/>
        <v>575.31853940740734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-770.85972032722191</v>
      </c>
      <c r="AI34">
        <f t="shared" si="7"/>
        <v>-778.52843330503765</v>
      </c>
      <c r="AJ34">
        <f t="shared" si="8"/>
        <v>13.057637210652274</v>
      </c>
      <c r="AK34">
        <f t="shared" si="30"/>
        <v>41.186332363264178</v>
      </c>
      <c r="AL34">
        <f t="shared" si="9"/>
        <v>-724.28446373112115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-58.763951571444778</v>
      </c>
      <c r="AR34">
        <f t="shared" si="14"/>
        <v>-59.348550644609972</v>
      </c>
      <c r="AS34">
        <f t="shared" si="15"/>
        <v>0.99540596096854939</v>
      </c>
      <c r="AT34">
        <f t="shared" si="16"/>
        <v>3.139704380159992</v>
      </c>
      <c r="AU34">
        <f t="shared" si="17"/>
        <v>-55.213440303481427</v>
      </c>
      <c r="AW34">
        <v>31</v>
      </c>
      <c r="AX34">
        <f>IF(Z34&gt;0, (R34*SUMPRODUCT(K34:$K$98, X34:$X$98)-K34*$AZ$3)/Z34, 0)</f>
        <v>937.7690576497406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934.20958217272732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575.31853940740734</v>
      </c>
      <c r="AC35">
        <f t="shared" ref="AC35:AC66" si="33">S35*Z35</f>
        <v>559.65009589389672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-829.9387933111293</v>
      </c>
      <c r="AI35">
        <f t="shared" ref="AI35:AI66" si="38">SUM(AE35:AH35)</f>
        <v>-837.42707681000297</v>
      </c>
      <c r="AJ35">
        <f t="shared" ref="AJ35:AJ66" si="39">AB35-AC35</f>
        <v>15.668443513510624</v>
      </c>
      <c r="AK35">
        <f t="shared" si="30"/>
        <v>40.272297758518519</v>
      </c>
      <c r="AL35">
        <f t="shared" ref="AL35:AL66" si="40">SUM(AI35:AK35)</f>
        <v>-781.48633553797379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-56.488973298419467</v>
      </c>
      <c r="AR35">
        <f t="shared" ref="AR35:AR66" si="45">AI35*$K35</f>
        <v>-56.998656000358544</v>
      </c>
      <c r="AS35">
        <f t="shared" ref="AS35:AS66" si="46">AJ35*$K35</f>
        <v>1.0664573031118565</v>
      </c>
      <c r="AT35">
        <f t="shared" ref="AT35:AT66" si="47">AK35*$K35</f>
        <v>2.7410946097251729</v>
      </c>
      <c r="AU35">
        <f t="shared" ref="AU35:AU66" si="48">AL35*$K35</f>
        <v>-53.191104087521509</v>
      </c>
      <c r="AW35">
        <v>32</v>
      </c>
      <c r="AX35">
        <f>IF(Z35&gt;0, (R35*SUMPRODUCT(K35:$K$98, X35:$X$98)-K35*$AZ$3)/Z35, 0)</f>
        <v>934.20958217272732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100000</v>
      </c>
      <c r="S36">
        <f t="shared" si="32"/>
        <v>927.29254998775275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559.65009589389672</v>
      </c>
      <c r="AC36">
        <f t="shared" si="33"/>
        <v>541.63925479006139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-896.37748794917491</v>
      </c>
      <c r="AI36">
        <f t="shared" si="38"/>
        <v>-903.67884142706623</v>
      </c>
      <c r="AJ36">
        <f t="shared" si="39"/>
        <v>18.010841103835332</v>
      </c>
      <c r="AK36">
        <f t="shared" si="30"/>
        <v>39.175506712572776</v>
      </c>
      <c r="AL36">
        <f t="shared" si="40"/>
        <v>-846.49249361065813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-54.474159065102505</v>
      </c>
      <c r="AR36">
        <f t="shared" si="45"/>
        <v>-54.917872897826228</v>
      </c>
      <c r="AS36">
        <f t="shared" si="46"/>
        <v>1.0945449170430781</v>
      </c>
      <c r="AT36">
        <f t="shared" si="47"/>
        <v>2.3807523200958416</v>
      </c>
      <c r="AU36">
        <f t="shared" si="48"/>
        <v>-51.442575660687311</v>
      </c>
      <c r="AW36">
        <v>33</v>
      </c>
      <c r="AX36">
        <f>IF(Z36&gt;0, (R36*SUMPRODUCT(K36:$K$98, X36:$X$98)-K36*$AZ$3)/Z36, 0)</f>
        <v>927.29254998775275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100000</v>
      </c>
      <c r="S37">
        <f t="shared" si="32"/>
        <v>917.21777677969578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541.63925479006139</v>
      </c>
      <c r="AC37">
        <f t="shared" si="33"/>
        <v>521.52057089869481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-967.75059537362404</v>
      </c>
      <c r="AI37">
        <f t="shared" si="38"/>
        <v>-974.85796649231474</v>
      </c>
      <c r="AJ37">
        <f t="shared" si="39"/>
        <v>20.118683891366572</v>
      </c>
      <c r="AK37">
        <f t="shared" si="30"/>
        <v>37.914747835304304</v>
      </c>
      <c r="AL37">
        <f t="shared" si="40"/>
        <v>-916.82453476564388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-52.510362718332985</v>
      </c>
      <c r="AR37">
        <f t="shared" si="45"/>
        <v>-52.896010257275769</v>
      </c>
      <c r="AS37">
        <f t="shared" si="46"/>
        <v>1.0916442661998851</v>
      </c>
      <c r="AT37">
        <f t="shared" si="47"/>
        <v>2.0572626570560946</v>
      </c>
      <c r="AU37">
        <f t="shared" si="48"/>
        <v>-49.747103334019791</v>
      </c>
      <c r="AW37">
        <v>34</v>
      </c>
      <c r="AX37">
        <f>IF(Z37&gt;0, (R37*SUMPRODUCT(K37:$K$98, X37:$X$98)-K37*$AZ$3)/Z37, 0)</f>
        <v>917.21777677969578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100000</v>
      </c>
      <c r="S38">
        <f t="shared" si="32"/>
        <v>904.45932134975988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521.52057089869481</v>
      </c>
      <c r="AC38">
        <f t="shared" si="33"/>
        <v>499.68473958548344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-1043.5895160995899</v>
      </c>
      <c r="AI38">
        <f t="shared" si="38"/>
        <v>-1050.4953648175813</v>
      </c>
      <c r="AJ38">
        <f t="shared" si="39"/>
        <v>21.835831313211372</v>
      </c>
      <c r="AK38">
        <f t="shared" si="30"/>
        <v>36.506439962908644</v>
      </c>
      <c r="AL38">
        <f t="shared" si="40"/>
        <v>-992.1530935414612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-50.558392355398929</v>
      </c>
      <c r="AR38">
        <f t="shared" si="45"/>
        <v>-50.89295743452714</v>
      </c>
      <c r="AS38">
        <f t="shared" si="46"/>
        <v>1.0578723817251274</v>
      </c>
      <c r="AT38">
        <f t="shared" si="47"/>
        <v>1.7686138914483061</v>
      </c>
      <c r="AU38">
        <f t="shared" si="48"/>
        <v>-48.066471161353711</v>
      </c>
      <c r="AW38">
        <v>35</v>
      </c>
      <c r="AX38">
        <f>IF(Z38&gt;0, (R38*SUMPRODUCT(K38:$K$98, X38:$X$98)-K38*$AZ$3)/Z38, 0)</f>
        <v>904.45932134975988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100000</v>
      </c>
      <c r="S39">
        <f t="shared" si="32"/>
        <v>889.47318237545608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499.68473958548344</v>
      </c>
      <c r="AC39">
        <f t="shared" si="33"/>
        <v>476.51432169894281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-1121.6755721710231</v>
      </c>
      <c r="AI39">
        <f t="shared" si="38"/>
        <v>-1128.3721529553131</v>
      </c>
      <c r="AJ39">
        <f t="shared" si="39"/>
        <v>23.170417886540633</v>
      </c>
      <c r="AK39">
        <f t="shared" si="30"/>
        <v>34.977931770983844</v>
      </c>
      <c r="AL39">
        <f t="shared" si="40"/>
        <v>-1070.2238032977887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-48.519105725286664</v>
      </c>
      <c r="AR39">
        <f t="shared" si="45"/>
        <v>-48.8087724695147</v>
      </c>
      <c r="AS39">
        <f t="shared" si="46"/>
        <v>1.0022576786264621</v>
      </c>
      <c r="AT39">
        <f t="shared" si="47"/>
        <v>1.5130025220781667</v>
      </c>
      <c r="AU39">
        <f t="shared" si="48"/>
        <v>-46.293512268810069</v>
      </c>
      <c r="AW39">
        <v>36</v>
      </c>
      <c r="AX39">
        <f>IF(Z39&gt;0, (R39*SUMPRODUCT(K39:$K$98, X39:$X$98)-K39*$AZ$3)/Z39, 0)</f>
        <v>889.47318237545608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100000</v>
      </c>
      <c r="S40">
        <f t="shared" si="32"/>
        <v>872.87306984321219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476.51432169894281</v>
      </c>
      <c r="AC40">
        <f t="shared" si="33"/>
        <v>452.44876460656531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-1202.491618273393</v>
      </c>
      <c r="AI40">
        <f t="shared" si="38"/>
        <v>-1208.970921797556</v>
      </c>
      <c r="AJ40">
        <f t="shared" si="39"/>
        <v>24.065557092377503</v>
      </c>
      <c r="AK40">
        <f t="shared" ref="AK40:AK71" si="61">G40*SUM(AB40:AB40, AE40:AF40)</f>
        <v>33.356002518925997</v>
      </c>
      <c r="AL40">
        <f t="shared" si="40"/>
        <v>-1151.5493621862524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-46.441855292445197</v>
      </c>
      <c r="AR40">
        <f t="shared" si="45"/>
        <v>-46.692094771949492</v>
      </c>
      <c r="AS40">
        <f t="shared" si="46"/>
        <v>0.92944441610417172</v>
      </c>
      <c r="AT40">
        <f t="shared" si="47"/>
        <v>1.288254004084209</v>
      </c>
      <c r="AU40">
        <f t="shared" si="48"/>
        <v>-44.474396351761108</v>
      </c>
      <c r="AW40">
        <v>37</v>
      </c>
      <c r="AX40">
        <f>IF(Z40&gt;0, (R40*SUMPRODUCT(K40:$K$98, X40:$X$98)-K40*$AZ$3)/Z40, 0)</f>
        <v>872.87306984321219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100000</v>
      </c>
      <c r="S41">
        <f t="shared" si="32"/>
        <v>855.20730103826429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452.44876460656531</v>
      </c>
      <c r="AC41">
        <f t="shared" si="33"/>
        <v>427.84043487921758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-1288.3965471727563</v>
      </c>
      <c r="AI41">
        <f t="shared" si="38"/>
        <v>-1294.650008093281</v>
      </c>
      <c r="AJ41">
        <f t="shared" si="39"/>
        <v>24.608329727347723</v>
      </c>
      <c r="AK41">
        <f t="shared" si="61"/>
        <v>31.671413522459574</v>
      </c>
      <c r="AL41">
        <f t="shared" si="40"/>
        <v>-1238.3702648434739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-44.428232161133252</v>
      </c>
      <c r="AR41">
        <f t="shared" si="45"/>
        <v>-44.643872457746369</v>
      </c>
      <c r="AS41">
        <f t="shared" si="46"/>
        <v>0.84857770584953651</v>
      </c>
      <c r="AT41">
        <f t="shared" si="47"/>
        <v>1.0921365133543901</v>
      </c>
      <c r="AU41">
        <f t="shared" si="48"/>
        <v>-42.70315823854245</v>
      </c>
      <c r="AW41">
        <v>38</v>
      </c>
      <c r="AX41">
        <f>IF(Z41&gt;0, (R41*SUMPRODUCT(K41:$K$98, X41:$X$98)-K41*$AZ$3)/Z41, 0)</f>
        <v>855.20730103826429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100000</v>
      </c>
      <c r="S42">
        <f t="shared" si="32"/>
        <v>836.80131564841133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427.84043487921758</v>
      </c>
      <c r="AC42">
        <f t="shared" si="33"/>
        <v>402.90642197263554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-1379.0132021941149</v>
      </c>
      <c r="AI42">
        <f t="shared" si="38"/>
        <v>-1385.0317518551601</v>
      </c>
      <c r="AJ42">
        <f t="shared" si="39"/>
        <v>24.934012906582041</v>
      </c>
      <c r="AK42">
        <f t="shared" si="61"/>
        <v>29.948830441545233</v>
      </c>
      <c r="AL42">
        <f t="shared" si="40"/>
        <v>-1330.148908507033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-42.458034115289493</v>
      </c>
      <c r="AR42">
        <f t="shared" si="45"/>
        <v>-42.643337480352749</v>
      </c>
      <c r="AS42">
        <f t="shared" si="46"/>
        <v>0.76768603007885461</v>
      </c>
      <c r="AT42">
        <f t="shared" si="47"/>
        <v>0.92208578030796651</v>
      </c>
      <c r="AU42">
        <f t="shared" si="48"/>
        <v>-40.953565669965933</v>
      </c>
      <c r="AW42">
        <v>39</v>
      </c>
      <c r="AX42">
        <f>IF(Z42&gt;0, (R42*SUMPRODUCT(K42:$K$98, X42:$X$98)-K42*$AZ$3)/Z42, 0)</f>
        <v>836.80131564841133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100000</v>
      </c>
      <c r="S43">
        <f t="shared" si="32"/>
        <v>817.9973801035444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402.90642197263554</v>
      </c>
      <c r="AC43">
        <f t="shared" si="33"/>
        <v>377.85394076319534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-1474.3520733669266</v>
      </c>
      <c r="AI43">
        <f t="shared" si="38"/>
        <v>-1480.1261435221904</v>
      </c>
      <c r="AJ43">
        <f t="shared" si="39"/>
        <v>25.052481209440202</v>
      </c>
      <c r="AK43">
        <f t="shared" si="61"/>
        <v>28.203449538084492</v>
      </c>
      <c r="AL43">
        <f t="shared" si="40"/>
        <v>-1426.8702127746658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-40.529816725727734</v>
      </c>
      <c r="AR43">
        <f t="shared" si="45"/>
        <v>-40.688545437398282</v>
      </c>
      <c r="AS43">
        <f t="shared" si="46"/>
        <v>0.68869063928846963</v>
      </c>
      <c r="AT43">
        <f t="shared" si="47"/>
        <v>0.77531049839504174</v>
      </c>
      <c r="AU43">
        <f t="shared" si="48"/>
        <v>-39.224544299714772</v>
      </c>
      <c r="AW43">
        <v>40</v>
      </c>
      <c r="AX43">
        <f>IF(Z43&gt;0, (R43*SUMPRODUCT(K43:$K$98, X43:$X$98)-K43*$AZ$3)/Z43, 0)</f>
        <v>817.9973801035444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100000</v>
      </c>
      <c r="S44">
        <f t="shared" si="32"/>
        <v>798.99214643932635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377.85394076319534</v>
      </c>
      <c r="AC44">
        <f t="shared" si="33"/>
        <v>352.86479627483322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-1566.8978698936558</v>
      </c>
      <c r="AI44">
        <f t="shared" si="38"/>
        <v>-1572.4183371136303</v>
      </c>
      <c r="AJ44">
        <f t="shared" si="39"/>
        <v>24.989144488362115</v>
      </c>
      <c r="AK44">
        <f t="shared" si="61"/>
        <v>26.449775853423677</v>
      </c>
      <c r="AL44">
        <f t="shared" si="40"/>
        <v>-1520.9794167718444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-38.458833061262979</v>
      </c>
      <c r="AR44">
        <f t="shared" si="45"/>
        <v>-38.59433055048197</v>
      </c>
      <c r="AS44">
        <f t="shared" si="46"/>
        <v>0.61334778397964407</v>
      </c>
      <c r="AT44">
        <f t="shared" si="47"/>
        <v>0.64919835146861493</v>
      </c>
      <c r="AU44">
        <f t="shared" si="48"/>
        <v>-37.331784415033702</v>
      </c>
      <c r="AW44">
        <v>41</v>
      </c>
      <c r="AX44">
        <f>IF(Z44&gt;0, (R44*SUMPRODUCT(K44:$K$98, X44:$X$98)-K44*$AZ$3)/Z44, 0)</f>
        <v>798.99214643932635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100000</v>
      </c>
      <c r="S45">
        <f t="shared" si="32"/>
        <v>780.28985541227928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352.86479627483322</v>
      </c>
      <c r="AC45">
        <f t="shared" si="33"/>
        <v>328.2815634255038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-1650.3547163458352</v>
      </c>
      <c r="AI45">
        <f t="shared" si="38"/>
        <v>-1655.6136845540668</v>
      </c>
      <c r="AJ45">
        <f t="shared" si="39"/>
        <v>24.58323284932942</v>
      </c>
      <c r="AK45">
        <f t="shared" si="61"/>
        <v>24.70053573923833</v>
      </c>
      <c r="AL45">
        <f t="shared" si="40"/>
        <v>-1606.3299159654991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-36.16718339017492</v>
      </c>
      <c r="AR45">
        <f t="shared" si="45"/>
        <v>-36.282432594328647</v>
      </c>
      <c r="AS45">
        <f t="shared" si="46"/>
        <v>0.53873648009059616</v>
      </c>
      <c r="AT45">
        <f t="shared" si="47"/>
        <v>0.54130714874110697</v>
      </c>
      <c r="AU45">
        <f t="shared" si="48"/>
        <v>-35.202388965496951</v>
      </c>
      <c r="AW45">
        <v>42</v>
      </c>
      <c r="AX45">
        <f>IF(Z45&gt;0, (R45*SUMPRODUCT(K45:$K$98, X45:$X$98)-K45*$AZ$3)/Z45, 0)</f>
        <v>780.28985541227928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100000</v>
      </c>
      <c r="S46">
        <f t="shared" si="32"/>
        <v>770.41899797433223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328.2815634255038</v>
      </c>
      <c r="AC46">
        <f t="shared" si="33"/>
        <v>304.50330879598368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-2126.6512666971289</v>
      </c>
      <c r="AI46">
        <f t="shared" si="38"/>
        <v>-2131.5918138149409</v>
      </c>
      <c r="AJ46">
        <f t="shared" si="39"/>
        <v>23.77825462952012</v>
      </c>
      <c r="AK46">
        <f t="shared" si="61"/>
        <v>22.979709439785267</v>
      </c>
      <c r="AL46">
        <f t="shared" si="40"/>
        <v>-2084.8338497456352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-41.61171794927693</v>
      </c>
      <c r="AR46">
        <f t="shared" si="45"/>
        <v>-41.708388548919153</v>
      </c>
      <c r="AS46">
        <f t="shared" si="46"/>
        <v>0.46526388245421463</v>
      </c>
      <c r="AT46">
        <f t="shared" si="47"/>
        <v>0.44963892422746887</v>
      </c>
      <c r="AU46">
        <f t="shared" si="48"/>
        <v>-40.793485742237465</v>
      </c>
      <c r="AW46">
        <v>43</v>
      </c>
      <c r="AX46">
        <f>IF(Z46&gt;0, (R46*SUMPRODUCT(K46:$K$98, X46:$X$98)-K46*$AZ$3)/Z46, 0)</f>
        <v>770.41899797433223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100000</v>
      </c>
      <c r="S47">
        <f t="shared" si="32"/>
        <v>749.14897600476615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304.50330879598368</v>
      </c>
      <c r="AC47">
        <f t="shared" si="33"/>
        <v>273.9531343830057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-2560.5542711818239</v>
      </c>
      <c r="AI47">
        <f t="shared" si="38"/>
        <v>-2565.1253435445601</v>
      </c>
      <c r="AJ47">
        <f t="shared" si="39"/>
        <v>30.550174412977981</v>
      </c>
      <c r="AK47">
        <f t="shared" si="61"/>
        <v>21.315231615718861</v>
      </c>
      <c r="AL47">
        <f t="shared" si="40"/>
        <v>-2513.2599375158634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-44.733752389919417</v>
      </c>
      <c r="AR47">
        <f t="shared" si="45"/>
        <v>-44.813610575911575</v>
      </c>
      <c r="AS47">
        <f t="shared" si="46"/>
        <v>0.53372191835178073</v>
      </c>
      <c r="AT47">
        <f t="shared" si="47"/>
        <v>0.37238433254970882</v>
      </c>
      <c r="AU47">
        <f t="shared" si="48"/>
        <v>-43.907504325010088</v>
      </c>
      <c r="AW47">
        <v>44</v>
      </c>
      <c r="AX47">
        <f>IF(Z47&gt;0, (R47*SUMPRODUCT(K47:$K$98, X47:$X$98)-K47*$AZ$3)/Z47, 0)</f>
        <v>749.14897600476615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100000</v>
      </c>
      <c r="S48">
        <f t="shared" si="32"/>
        <v>718.8646492049038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273.9531343830057</v>
      </c>
      <c r="AC48">
        <f t="shared" si="33"/>
        <v>239.09576015049615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-2942.7014460608098</v>
      </c>
      <c r="AI48">
        <f t="shared" si="38"/>
        <v>-2946.858970019161</v>
      </c>
      <c r="AJ48">
        <f t="shared" si="39"/>
        <v>34.857374232509557</v>
      </c>
      <c r="AK48">
        <f t="shared" si="61"/>
        <v>19.176719406810403</v>
      </c>
      <c r="AL48">
        <f t="shared" si="40"/>
        <v>-2892.824876379841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-45.901779704176718</v>
      </c>
      <c r="AR48">
        <f t="shared" si="45"/>
        <v>-45.966630913974619</v>
      </c>
      <c r="AS48">
        <f t="shared" si="46"/>
        <v>0.54372335842242148</v>
      </c>
      <c r="AT48">
        <f t="shared" si="47"/>
        <v>0.29912839130811086</v>
      </c>
      <c r="AU48">
        <f t="shared" si="48"/>
        <v>-45.123779164244084</v>
      </c>
      <c r="AW48">
        <v>45</v>
      </c>
      <c r="AX48">
        <f>IF(Z48&gt;0, (R48*SUMPRODUCT(K48:$K$98, X48:$X$98)-K48*$AZ$3)/Z48, 0)</f>
        <v>718.8646492049038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100000</v>
      </c>
      <c r="S49">
        <f t="shared" si="32"/>
        <v>680.76866598677361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239.09576015049615</v>
      </c>
      <c r="AC49">
        <f t="shared" si="33"/>
        <v>202.01217522972115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-3253.4602957697471</v>
      </c>
      <c r="AI49">
        <f t="shared" si="38"/>
        <v>-3257.1695619515435</v>
      </c>
      <c r="AJ49">
        <f t="shared" si="39"/>
        <v>37.083584920774996</v>
      </c>
      <c r="AK49">
        <f t="shared" si="61"/>
        <v>16.736703210534731</v>
      </c>
      <c r="AL49">
        <f t="shared" si="40"/>
        <v>-3203.3492738202335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-45.31174734644248</v>
      </c>
      <c r="AR49">
        <f t="shared" si="45"/>
        <v>-45.363407215256245</v>
      </c>
      <c r="AS49">
        <f t="shared" si="46"/>
        <v>0.51647227194237133</v>
      </c>
      <c r="AT49">
        <f t="shared" si="47"/>
        <v>0.23309621090941185</v>
      </c>
      <c r="AU49">
        <f t="shared" si="48"/>
        <v>-44.61383873240446</v>
      </c>
      <c r="AW49">
        <v>46</v>
      </c>
      <c r="AX49">
        <f>IF(Z49&gt;0, (R49*SUMPRODUCT(K49:$K$98, X49:$X$98)-K49*$AZ$3)/Z49, 0)</f>
        <v>680.76866598677361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100000</v>
      </c>
      <c r="S50">
        <f t="shared" si="32"/>
        <v>633.86746256986487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202.01217522972115</v>
      </c>
      <c r="AC50">
        <f t="shared" si="33"/>
        <v>164.57381608274437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-3413.9453581557095</v>
      </c>
      <c r="AI50">
        <f t="shared" si="38"/>
        <v>-3417.1907885059186</v>
      </c>
      <c r="AJ50">
        <f t="shared" si="39"/>
        <v>37.438359146976779</v>
      </c>
      <c r="AK50">
        <f t="shared" si="61"/>
        <v>14.140852266080483</v>
      </c>
      <c r="AL50">
        <f t="shared" si="40"/>
        <v>-3365.6115770928614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-42.452555856026038</v>
      </c>
      <c r="AR50">
        <f t="shared" si="45"/>
        <v>-42.492912920584779</v>
      </c>
      <c r="AS50">
        <f t="shared" si="46"/>
        <v>0.46554758969651472</v>
      </c>
      <c r="AT50">
        <f t="shared" si="47"/>
        <v>0.17584209988700522</v>
      </c>
      <c r="AU50">
        <f t="shared" si="48"/>
        <v>-41.851523231001259</v>
      </c>
      <c r="AW50">
        <v>47</v>
      </c>
      <c r="AX50">
        <f>IF(Z50&gt;0, (R50*SUMPRODUCT(K50:$K$98, X50:$X$98)-K50*$AZ$3)/Z50, 0)</f>
        <v>633.86746256986487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100000</v>
      </c>
      <c r="S51">
        <f t="shared" si="32"/>
        <v>580.88086748119292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164.57381608274437</v>
      </c>
      <c r="AC51">
        <f t="shared" si="33"/>
        <v>129.15107111909853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-3470.1493999806244</v>
      </c>
      <c r="AI51">
        <f t="shared" si="38"/>
        <v>-3472.928607352334</v>
      </c>
      <c r="AJ51">
        <f t="shared" si="39"/>
        <v>35.42274496364584</v>
      </c>
      <c r="AK51">
        <f t="shared" si="61"/>
        <v>11.520167125792106</v>
      </c>
      <c r="AL51">
        <f t="shared" si="40"/>
        <v>-3425.9856952628961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-38.528085275584125</v>
      </c>
      <c r="AR51">
        <f t="shared" si="45"/>
        <v>-38.558942027347136</v>
      </c>
      <c r="AS51">
        <f t="shared" si="46"/>
        <v>0.3932886977898517</v>
      </c>
      <c r="AT51">
        <f t="shared" si="47"/>
        <v>0.1279051505430796</v>
      </c>
      <c r="AU51">
        <f t="shared" si="48"/>
        <v>-38.037748179014201</v>
      </c>
      <c r="AW51">
        <v>48</v>
      </c>
      <c r="AX51">
        <f>IF(Z51&gt;0, (R51*SUMPRODUCT(K51:$K$98, X51:$X$98)-K51*$AZ$3)/Z51, 0)</f>
        <v>580.88086748119292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100000</v>
      </c>
      <c r="S52">
        <f t="shared" si="32"/>
        <v>520.79234769809693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129.15107111909853</v>
      </c>
      <c r="AC52">
        <f t="shared" si="33"/>
        <v>96.899602711710926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-3405.1344973452897</v>
      </c>
      <c r="AI52">
        <f t="shared" si="38"/>
        <v>-3407.460270831114</v>
      </c>
      <c r="AJ52">
        <f t="shared" si="39"/>
        <v>32.251468407387605</v>
      </c>
      <c r="AK52">
        <f t="shared" si="61"/>
        <v>9.0405749783368989</v>
      </c>
      <c r="AL52">
        <f t="shared" si="40"/>
        <v>-3366.1682274453897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-33.755574319819196</v>
      </c>
      <c r="AR52">
        <f t="shared" si="45"/>
        <v>-33.778630037534022</v>
      </c>
      <c r="AS52">
        <f t="shared" si="46"/>
        <v>0.3197133151708455</v>
      </c>
      <c r="AT52">
        <f t="shared" si="47"/>
        <v>8.9620483658741076E-2</v>
      </c>
      <c r="AU52">
        <f t="shared" si="48"/>
        <v>-33.369296238704436</v>
      </c>
      <c r="AW52">
        <v>49</v>
      </c>
      <c r="AX52">
        <f>IF(Z52&gt;0, (R52*SUMPRODUCT(K52:$K$98, X52:$X$98)-K52*$AZ$3)/Z52, 0)</f>
        <v>520.79234769809693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100000</v>
      </c>
      <c r="S53">
        <f t="shared" si="32"/>
        <v>452.41756511049539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96.899602711710926</v>
      </c>
      <c r="AC53">
        <f t="shared" si="33"/>
        <v>68.748150595638634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-3224.3962444840445</v>
      </c>
      <c r="AI53">
        <f t="shared" si="38"/>
        <v>-3226.2957107044499</v>
      </c>
      <c r="AJ53">
        <f t="shared" si="39"/>
        <v>28.151452116072292</v>
      </c>
      <c r="AK53">
        <f t="shared" si="61"/>
        <v>6.7829721898197652</v>
      </c>
      <c r="AL53">
        <f t="shared" si="40"/>
        <v>-3191.3612863985577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-28.539188170960735</v>
      </c>
      <c r="AR53">
        <f t="shared" si="45"/>
        <v>-28.55600038006229</v>
      </c>
      <c r="AS53">
        <f t="shared" si="46"/>
        <v>0.24916900042939294</v>
      </c>
      <c r="AT53">
        <f t="shared" si="47"/>
        <v>6.0036206782840947E-2</v>
      </c>
      <c r="AU53">
        <f t="shared" si="48"/>
        <v>-28.246795172850053</v>
      </c>
      <c r="AW53">
        <v>50</v>
      </c>
      <c r="AX53">
        <f>IF(Z53&gt;0, (R53*SUMPRODUCT(K53:$K$98, X53:$X$98)-K53*$AZ$3)/Z53, 0)</f>
        <v>452.41756511049539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100000</v>
      </c>
      <c r="S54">
        <f t="shared" si="32"/>
        <v>374.21661715153493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68.748150595638634</v>
      </c>
      <c r="AC54">
        <f t="shared" si="33"/>
        <v>45.212642963737686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-2961.8282409300823</v>
      </c>
      <c r="AI54">
        <f t="shared" si="38"/>
        <v>-2963.3384839581677</v>
      </c>
      <c r="AJ54">
        <f t="shared" si="39"/>
        <v>23.535507631900948</v>
      </c>
      <c r="AK54">
        <f t="shared" si="61"/>
        <v>4.8123705416947047</v>
      </c>
      <c r="AL54">
        <f t="shared" si="40"/>
        <v>-2934.9906057845719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-23.406423329464694</v>
      </c>
      <c r="AR54">
        <f t="shared" si="45"/>
        <v>-23.418358318522209</v>
      </c>
      <c r="AS54">
        <f t="shared" si="46"/>
        <v>0.18599392337927437</v>
      </c>
      <c r="AT54">
        <f t="shared" si="47"/>
        <v>3.803069352927093E-2</v>
      </c>
      <c r="AU54">
        <f t="shared" si="48"/>
        <v>-23.194333701613662</v>
      </c>
      <c r="AW54">
        <v>51</v>
      </c>
      <c r="AX54">
        <f>IF(Z54&gt;0, (R54*SUMPRODUCT(K54:$K$98, X54:$X$98)-K54*$AZ$3)/Z54, 0)</f>
        <v>374.21661715153493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100000</v>
      </c>
      <c r="S55">
        <f t="shared" si="32"/>
        <v>281.37504808056059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45.212642963737686</v>
      </c>
      <c r="AC55">
        <f t="shared" si="33"/>
        <v>26.273791544147752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-2623.4838923207221</v>
      </c>
      <c r="AI55">
        <f t="shared" si="38"/>
        <v>-2624.6510974319863</v>
      </c>
      <c r="AJ55">
        <f t="shared" si="39"/>
        <v>18.938851419589934</v>
      </c>
      <c r="AK55">
        <f t="shared" si="61"/>
        <v>3.1648850074616384</v>
      </c>
      <c r="AL55">
        <f t="shared" si="40"/>
        <v>-2602.5473610049348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-18.511242280884847</v>
      </c>
      <c r="AR55">
        <f t="shared" si="45"/>
        <v>-18.51947805342736</v>
      </c>
      <c r="AS55">
        <f t="shared" si="46"/>
        <v>0.13363210202125017</v>
      </c>
      <c r="AT55">
        <f t="shared" si="47"/>
        <v>2.2331356154215824E-2</v>
      </c>
      <c r="AU55">
        <f t="shared" si="48"/>
        <v>-18.363514595251896</v>
      </c>
      <c r="AW55">
        <v>52</v>
      </c>
      <c r="AX55">
        <f>IF(Z55&gt;0, (R55*SUMPRODUCT(K55:$K$98, X55:$X$98)-K55*$AZ$3)/Z55, 0)</f>
        <v>281.37504808056059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100000</v>
      </c>
      <c r="S56">
        <f t="shared" si="32"/>
        <v>167.95381768790992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26.273791544147752</v>
      </c>
      <c r="AC56">
        <f t="shared" si="33"/>
        <v>11.751452754222534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-2247.4287343414667</v>
      </c>
      <c r="AI56">
        <f t="shared" si="38"/>
        <v>-2248.3033388098256</v>
      </c>
      <c r="AJ56">
        <f t="shared" si="39"/>
        <v>14.522338789925218</v>
      </c>
      <c r="AK56">
        <f t="shared" si="61"/>
        <v>1.8391654080903428</v>
      </c>
      <c r="AL56">
        <f t="shared" si="40"/>
        <v>-2231.9418346118105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-14.158755085513311</v>
      </c>
      <c r="AR56">
        <f t="shared" si="45"/>
        <v>-14.164265075785737</v>
      </c>
      <c r="AS56">
        <f t="shared" si="46"/>
        <v>9.1490437517988937E-2</v>
      </c>
      <c r="AT56">
        <f t="shared" si="47"/>
        <v>1.1586704475650276E-2</v>
      </c>
      <c r="AU56">
        <f t="shared" si="48"/>
        <v>-14.0611879337921</v>
      </c>
      <c r="AW56">
        <v>53</v>
      </c>
      <c r="AX56">
        <f>IF(Z56&gt;0, (R56*SUMPRODUCT(K56:$K$98, X56:$X$98)-K56*$AZ$3)/Z56, 0)</f>
        <v>167.95381768790992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100000</v>
      </c>
      <c r="S57">
        <f t="shared" si="32"/>
        <v>22.772636619342446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11.751452754222534</v>
      </c>
      <c r="AC57">
        <f t="shared" si="33"/>
        <v>1.1542186427803038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-1858.4220351216982</v>
      </c>
      <c r="AI57">
        <f t="shared" si="38"/>
        <v>-1859.0555907909832</v>
      </c>
      <c r="AJ57">
        <f t="shared" si="39"/>
        <v>10.59723411144223</v>
      </c>
      <c r="AK57">
        <f t="shared" si="61"/>
        <v>0.82260169279557749</v>
      </c>
      <c r="AL57">
        <f t="shared" si="40"/>
        <v>-1847.6357549867453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-10.453590028851135</v>
      </c>
      <c r="AR57">
        <f t="shared" si="45"/>
        <v>-10.457153767927618</v>
      </c>
      <c r="AS57">
        <f t="shared" si="46"/>
        <v>5.9609248463048534E-2</v>
      </c>
      <c r="AT57">
        <f t="shared" si="47"/>
        <v>4.6271195083848653E-3</v>
      </c>
      <c r="AU57">
        <f t="shared" si="48"/>
        <v>-10.392917399956184</v>
      </c>
      <c r="AW57">
        <v>54</v>
      </c>
      <c r="AX57">
        <f>IF(Z57&gt;0, (R57*SUMPRODUCT(K57:$K$98, X57:$X$98)-K57*$AZ$3)/Z57, 0)</f>
        <v>22.772636619342446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100000</v>
      </c>
      <c r="S58">
        <f t="shared" si="32"/>
        <v>-172.72513613283456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1.1542186427803038</v>
      </c>
      <c r="AC58">
        <f t="shared" si="33"/>
        <v>-6.1194419449359252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-1474.8822659631398</v>
      </c>
      <c r="AI58">
        <f t="shared" si="38"/>
        <v>-1475.3251257924867</v>
      </c>
      <c r="AJ58">
        <f t="shared" si="39"/>
        <v>7.273660587716229</v>
      </c>
      <c r="AK58">
        <f t="shared" si="61"/>
        <v>8.0795304994621273E-2</v>
      </c>
      <c r="AL58">
        <f t="shared" si="40"/>
        <v>-1467.9706698997759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-7.4073087745109598</v>
      </c>
      <c r="AR58">
        <f t="shared" si="45"/>
        <v>-7.409532951704966</v>
      </c>
      <c r="AS58">
        <f t="shared" si="46"/>
        <v>3.6530542903382833E-2</v>
      </c>
      <c r="AT58">
        <f t="shared" si="47"/>
        <v>4.0577867497452465E-4</v>
      </c>
      <c r="AU58">
        <f t="shared" si="48"/>
        <v>-7.3725966301266084</v>
      </c>
      <c r="AW58">
        <v>55</v>
      </c>
      <c r="AX58">
        <f>IF(Z58&gt;0, (R58*SUMPRODUCT(K58:$K$98, X58:$X$98)-K58*$AZ$3)/Z58, 0)</f>
        <v>-172.72513613283456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100000</v>
      </c>
      <c r="S59">
        <f t="shared" si="32"/>
        <v>-448.58223165093739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-6.1194419449359252</v>
      </c>
      <c r="AC59">
        <f t="shared" si="33"/>
        <v>-10.687528004147868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-1124.9372899572318</v>
      </c>
      <c r="AI59">
        <f t="shared" si="38"/>
        <v>-1125.2351040270405</v>
      </c>
      <c r="AJ59">
        <f t="shared" si="39"/>
        <v>4.568086059211943</v>
      </c>
      <c r="AK59">
        <f t="shared" si="61"/>
        <v>-0.42836093614551479</v>
      </c>
      <c r="AL59">
        <f t="shared" si="40"/>
        <v>-1121.0953789039741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-5.044444933344062</v>
      </c>
      <c r="AR59">
        <f t="shared" si="45"/>
        <v>-5.0457803914970958</v>
      </c>
      <c r="AS59">
        <f t="shared" si="46"/>
        <v>2.0484216126702849E-2</v>
      </c>
      <c r="AT59">
        <f t="shared" si="47"/>
        <v>-1.9208565430913157E-3</v>
      </c>
      <c r="AU59">
        <f t="shared" si="48"/>
        <v>-5.0272170319134837</v>
      </c>
      <c r="AW59">
        <v>56</v>
      </c>
      <c r="AX59">
        <f>IF(Z59&gt;0, (R59*SUMPRODUCT(K59:$K$98, X59:$X$98)-K59*$AZ$3)/Z59, 0)</f>
        <v>-448.58223165093739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100000</v>
      </c>
      <c r="S60">
        <f t="shared" si="32"/>
        <v>-857.74626575645698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-10.687528004147868</v>
      </c>
      <c r="AC60">
        <f t="shared" si="33"/>
        <v>-13.196952655974952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-820.12606773173377</v>
      </c>
      <c r="AI60">
        <f t="shared" si="38"/>
        <v>-820.31838790237794</v>
      </c>
      <c r="AJ60">
        <f t="shared" si="39"/>
        <v>2.509424651827084</v>
      </c>
      <c r="AK60">
        <f t="shared" si="61"/>
        <v>-0.74812696029035086</v>
      </c>
      <c r="AL60">
        <f t="shared" si="40"/>
        <v>-818.55709021084124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-3.2835804842555918</v>
      </c>
      <c r="AR60">
        <f t="shared" si="45"/>
        <v>-3.2843504863124737</v>
      </c>
      <c r="AS60">
        <f t="shared" si="46"/>
        <v>1.0047111215765668E-2</v>
      </c>
      <c r="AT60">
        <f t="shared" si="47"/>
        <v>-2.9953139928218888E-3</v>
      </c>
      <c r="AU60">
        <f t="shared" si="48"/>
        <v>-3.2772986890895299</v>
      </c>
      <c r="AW60">
        <v>57</v>
      </c>
      <c r="AX60">
        <f>IF(Z60&gt;0, (R60*SUMPRODUCT(K60:$K$98, X60:$X$98)-K60*$AZ$3)/Z60, 0)</f>
        <v>-857.74626575645698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100000</v>
      </c>
      <c r="S61">
        <f t="shared" si="32"/>
        <v>-1491.6033101431392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-13.196952655974952</v>
      </c>
      <c r="AC61">
        <f t="shared" si="33"/>
        <v>-14.217122174590381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-570.03210547268861</v>
      </c>
      <c r="AI61">
        <f t="shared" si="38"/>
        <v>-570.15124842844227</v>
      </c>
      <c r="AJ61">
        <f t="shared" si="39"/>
        <v>1.0201695186154289</v>
      </c>
      <c r="AK61">
        <f t="shared" si="61"/>
        <v>-0.92378668591824675</v>
      </c>
      <c r="AL61">
        <f t="shared" si="40"/>
        <v>-570.05486559574513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-2.0377379973445007</v>
      </c>
      <c r="AR61">
        <f t="shared" si="45"/>
        <v>-2.0381639069129691</v>
      </c>
      <c r="AS61">
        <f t="shared" si="46"/>
        <v>3.646879135152342E-3</v>
      </c>
      <c r="AT61">
        <f t="shared" si="47"/>
        <v>-3.3023319445763259E-3</v>
      </c>
      <c r="AU61">
        <f t="shared" si="48"/>
        <v>-2.0378193597223935</v>
      </c>
      <c r="AW61">
        <v>58</v>
      </c>
      <c r="AX61">
        <f>IF(Z61&gt;0, (R61*SUMPRODUCT(K61:$K$98, X61:$X$98)-K61*$AZ$3)/Z61, 0)</f>
        <v>-1491.6033101431392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100000</v>
      </c>
      <c r="S62">
        <f t="shared" si="32"/>
        <v>-2520.0062044218989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-14.217122174590381</v>
      </c>
      <c r="AC62">
        <f t="shared" si="33"/>
        <v>-14.233957524041882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-378.77401595392428</v>
      </c>
      <c r="AI62">
        <f t="shared" si="38"/>
        <v>-378.84462072812613</v>
      </c>
      <c r="AJ62">
        <f t="shared" si="39"/>
        <v>1.6835349451501003E-2</v>
      </c>
      <c r="AK62">
        <f t="shared" si="61"/>
        <v>-0.9951985522213268</v>
      </c>
      <c r="AL62">
        <f t="shared" si="40"/>
        <v>-379.82298393089593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-1.2089579148667418</v>
      </c>
      <c r="AR62">
        <f t="shared" si="45"/>
        <v>-1.2091832687637976</v>
      </c>
      <c r="AS62">
        <f t="shared" si="46"/>
        <v>5.3734491046543838E-5</v>
      </c>
      <c r="AT62">
        <f t="shared" si="47"/>
        <v>-3.1764406107473121E-3</v>
      </c>
      <c r="AU62">
        <f t="shared" si="48"/>
        <v>-1.2123059748834983</v>
      </c>
      <c r="AW62">
        <v>59</v>
      </c>
      <c r="AX62">
        <f>IF(Z62&gt;0, (R62*SUMPRODUCT(K62:$K$98, X62:$X$98)-K62*$AZ$3)/Z62, 0)</f>
        <v>-2520.0062044218989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100000</v>
      </c>
      <c r="S63">
        <f t="shared" si="32"/>
        <v>-4271.8223067153931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-14.233957524041882</v>
      </c>
      <c r="AC63">
        <f t="shared" si="33"/>
        <v>-13.638538074718447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-239.92236337512375</v>
      </c>
      <c r="AI63">
        <f t="shared" si="38"/>
        <v>-239.96227180616171</v>
      </c>
      <c r="AJ63">
        <f t="shared" si="39"/>
        <v>-0.59541944932343505</v>
      </c>
      <c r="AK63">
        <f t="shared" si="61"/>
        <v>-0.99637702668293182</v>
      </c>
      <c r="AL63">
        <f t="shared" si="40"/>
        <v>-241.55406828216806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-0.68372854624100776</v>
      </c>
      <c r="AR63">
        <f t="shared" si="45"/>
        <v>-0.68384227692101818</v>
      </c>
      <c r="AS63">
        <f t="shared" si="46"/>
        <v>-1.6968208747302803E-3</v>
      </c>
      <c r="AT63">
        <f t="shared" si="47"/>
        <v>-2.8394660938576518E-3</v>
      </c>
      <c r="AU63">
        <f t="shared" si="48"/>
        <v>-0.68837856388960605</v>
      </c>
      <c r="AW63">
        <v>60</v>
      </c>
      <c r="AX63">
        <f>IF(Z63&gt;0, (R63*SUMPRODUCT(K63:$K$98, X63:$X$98)-K63*$AZ$3)/Z63, 0)</f>
        <v>-4271.8223067153931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100000</v>
      </c>
      <c r="S64">
        <f t="shared" si="32"/>
        <v>-7406.1723811652664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-13.638538074718447</v>
      </c>
      <c r="AC64">
        <f t="shared" si="33"/>
        <v>-12.71121540293251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-144.44475025736264</v>
      </c>
      <c r="AI64">
        <f t="shared" si="38"/>
        <v>-144.46620401030805</v>
      </c>
      <c r="AJ64">
        <f t="shared" si="39"/>
        <v>-0.9273226717859373</v>
      </c>
      <c r="AK64">
        <f t="shared" si="61"/>
        <v>-0.95469766523029143</v>
      </c>
      <c r="AL64">
        <f t="shared" si="40"/>
        <v>-146.34822434732428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-0.36753332305785552</v>
      </c>
      <c r="AR64">
        <f t="shared" si="45"/>
        <v>-0.36758791118998246</v>
      </c>
      <c r="AS64">
        <f t="shared" si="46"/>
        <v>-2.3595318106135344E-3</v>
      </c>
      <c r="AT64">
        <f t="shared" si="47"/>
        <v>-2.4291862791308324E-3</v>
      </c>
      <c r="AU64">
        <f t="shared" si="48"/>
        <v>-0.37237662927972681</v>
      </c>
      <c r="AW64">
        <v>61</v>
      </c>
      <c r="AX64">
        <f>IF(Z64&gt;0, (R64*SUMPRODUCT(K64:$K$98, X64:$X$98)-K64*$AZ$3)/Z64, 0)</f>
        <v>-7406.1723811652664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100000</v>
      </c>
      <c r="S65">
        <f t="shared" si="32"/>
        <v>-13303.8642041286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-12.71121540293251</v>
      </c>
      <c r="AC65">
        <f t="shared" si="33"/>
        <v>-11.640310138466306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-82.418015615511806</v>
      </c>
      <c r="AI65">
        <f t="shared" si="38"/>
        <v>-82.428952578975824</v>
      </c>
      <c r="AJ65">
        <f t="shared" si="39"/>
        <v>-1.0709052644662034</v>
      </c>
      <c r="AK65">
        <f t="shared" si="61"/>
        <v>-0.88978507820527575</v>
      </c>
      <c r="AL65">
        <f t="shared" si="40"/>
        <v>-84.389642921647308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-0.18724019728398386</v>
      </c>
      <c r="AR65">
        <f t="shared" si="45"/>
        <v>-0.18726504426897128</v>
      </c>
      <c r="AS65">
        <f t="shared" si="46"/>
        <v>-2.4329209031983758E-3</v>
      </c>
      <c r="AT65">
        <f t="shared" si="47"/>
        <v>-2.0214455824891829E-3</v>
      </c>
      <c r="AU65">
        <f t="shared" si="48"/>
        <v>-0.19171941075465884</v>
      </c>
      <c r="AW65">
        <v>62</v>
      </c>
      <c r="AX65">
        <f>IF(Z65&gt;0, (R65*SUMPRODUCT(K65:$K$98, X65:$X$98)-K65*$AZ$3)/Z65, 0)</f>
        <v>-13303.8642041286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100000</v>
      </c>
      <c r="S66">
        <f t="shared" si="32"/>
        <v>-25007.096654394118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-11.640310138466306</v>
      </c>
      <c r="AC66">
        <f t="shared" si="33"/>
        <v>-10.543230168318093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-44.459798030143098</v>
      </c>
      <c r="AI66">
        <f t="shared" si="38"/>
        <v>-44.465068149218709</v>
      </c>
      <c r="AJ66">
        <f t="shared" si="39"/>
        <v>-1.0970799701482132</v>
      </c>
      <c r="AK66">
        <f t="shared" si="61"/>
        <v>-0.81482170969264156</v>
      </c>
      <c r="AL66">
        <f t="shared" si="40"/>
        <v>-46.376969829059568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-9.018335732311937E-2</v>
      </c>
      <c r="AR66">
        <f t="shared" si="45"/>
        <v>-9.0194047363398214E-2</v>
      </c>
      <c r="AS66">
        <f t="shared" si="46"/>
        <v>-2.225344228798221E-3</v>
      </c>
      <c r="AT66">
        <f t="shared" si="47"/>
        <v>-1.6528045707725862E-3</v>
      </c>
      <c r="AU66">
        <f t="shared" si="48"/>
        <v>-9.4072196162969024E-2</v>
      </c>
      <c r="AW66">
        <v>63</v>
      </c>
      <c r="AX66">
        <f>IF(Z66&gt;0, (R66*SUMPRODUCT(K66:$K$98, X66:$X$98)-K66*$AZ$3)/Z66, 0)</f>
        <v>-25007.096654394118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100000</v>
      </c>
      <c r="S67">
        <f t="shared" ref="S67:S79" si="63">AX67</f>
        <v>-49590.940432706069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-10.543230168318093</v>
      </c>
      <c r="AC67">
        <f t="shared" ref="AC67:AC79" si="64">S67*Z67</f>
        <v>-9.4866990904338966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-22.60943949633646</v>
      </c>
      <c r="AI67">
        <f t="shared" ref="AI67:AI79" si="69">SUM(AE67:AH67)</f>
        <v>-22.611830734284272</v>
      </c>
      <c r="AJ67">
        <f t="shared" ref="AJ67:AJ79" si="70">AB67-AC67</f>
        <v>-1.0565310778841965</v>
      </c>
      <c r="AK67">
        <f t="shared" si="61"/>
        <v>-0.73802611178226663</v>
      </c>
      <c r="AL67">
        <f t="shared" ref="AL67:AL79" si="71">SUM(AI67:AK67)</f>
        <v>-24.406387923950739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-4.0947810705125064E-2</v>
      </c>
      <c r="AR67">
        <f t="shared" ref="AR67:AR79" si="76">AI67*$K67</f>
        <v>-4.0952141460819109E-2</v>
      </c>
      <c r="AS67">
        <f t="shared" ref="AS67:AS79" si="77">AJ67*$K67</f>
        <v>-1.9134766515682055E-3</v>
      </c>
      <c r="AT67">
        <f t="shared" ref="AT67:AT79" si="78">AK67*$K67</f>
        <v>-1.3366343524613487E-3</v>
      </c>
      <c r="AU67">
        <f t="shared" ref="AU67:AU79" si="79">AL67*$K67</f>
        <v>-4.4202252464848671E-2</v>
      </c>
      <c r="AW67">
        <v>64</v>
      </c>
      <c r="AX67">
        <f>IF(Z67&gt;0, (R67*SUMPRODUCT(K67:$K$98, X67:$X$98)-K67*$AZ$3)/Z67, 0)</f>
        <v>-49590.940432706069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100000</v>
      </c>
      <c r="S68">
        <f t="shared" si="63"/>
        <v>-104455.42496540058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-9.4866990904338966</v>
      </c>
      <c r="AC68">
        <f t="shared" si="64"/>
        <v>-8.503794726846774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-10.797529318022283</v>
      </c>
      <c r="AI68">
        <f t="shared" si="69"/>
        <v>-10.798546952425864</v>
      </c>
      <c r="AJ68">
        <f t="shared" si="70"/>
        <v>-0.98290436358712263</v>
      </c>
      <c r="AK68">
        <f t="shared" si="61"/>
        <v>-0.66406893633037278</v>
      </c>
      <c r="AL68">
        <f t="shared" si="71"/>
        <v>-12.445520252343361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-1.7460121447324829E-2</v>
      </c>
      <c r="AR68">
        <f t="shared" si="76"/>
        <v>-1.7461767010837757E-2</v>
      </c>
      <c r="AS68">
        <f t="shared" si="77"/>
        <v>-1.5894033768162133E-3</v>
      </c>
      <c r="AT68">
        <f t="shared" si="78"/>
        <v>-1.0738312382603339E-3</v>
      </c>
      <c r="AU68">
        <f t="shared" si="79"/>
        <v>-2.0125001625914303E-2</v>
      </c>
      <c r="AW68">
        <v>65</v>
      </c>
      <c r="AX68">
        <f>IF(Z68&gt;0, (R68*SUMPRODUCT(K68:$K$98, X68:$X$98)-K68*$AZ$3)/Z68, 0)</f>
        <v>-104455.42496540058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100000</v>
      </c>
      <c r="S69">
        <f t="shared" si="63"/>
        <v>-235056.45381381991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-8.503794726846774</v>
      </c>
      <c r="AC69">
        <f t="shared" si="64"/>
        <v>-7.6071011212474504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-4.8233776193958731</v>
      </c>
      <c r="AI69">
        <f t="shared" si="69"/>
        <v>-4.8237821552529949</v>
      </c>
      <c r="AJ69">
        <f t="shared" si="70"/>
        <v>-0.89669360559932354</v>
      </c>
      <c r="AK69">
        <f t="shared" si="61"/>
        <v>-0.5952656308792742</v>
      </c>
      <c r="AL69">
        <f t="shared" si="71"/>
        <v>-6.315741391731593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-6.9639574596604102E-3</v>
      </c>
      <c r="AR69">
        <f t="shared" si="76"/>
        <v>-6.9645415255831311E-3</v>
      </c>
      <c r="AS69">
        <f t="shared" si="77"/>
        <v>-1.2946396936935917E-3</v>
      </c>
      <c r="AT69">
        <f t="shared" si="78"/>
        <v>-8.594401802528562E-4</v>
      </c>
      <c r="AU69">
        <f t="shared" si="79"/>
        <v>-9.1186213995295799E-3</v>
      </c>
      <c r="AW69">
        <v>66</v>
      </c>
      <c r="AX69">
        <f>IF(Z69&gt;0, (R69*SUMPRODUCT(K69:$K$98, X69:$X$98)-K69*$AZ$3)/Z69, 0)</f>
        <v>-235056.45381381991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100000</v>
      </c>
      <c r="S70">
        <f t="shared" si="63"/>
        <v>-575531.60749421373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-7.6071011212474504</v>
      </c>
      <c r="AC70">
        <f t="shared" si="64"/>
        <v>-6.7978563938440315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-2.0227801024173537</v>
      </c>
      <c r="AI70">
        <f t="shared" si="69"/>
        <v>-2.0229277454031021</v>
      </c>
      <c r="AJ70">
        <f t="shared" si="70"/>
        <v>-0.80924472740341891</v>
      </c>
      <c r="AK70">
        <f t="shared" si="61"/>
        <v>-0.53249707848732153</v>
      </c>
      <c r="AL70">
        <f t="shared" si="71"/>
        <v>-3.3646695512938427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-2.6075671180155724E-3</v>
      </c>
      <c r="AR70">
        <f t="shared" si="76"/>
        <v>-2.6077574446825113E-3</v>
      </c>
      <c r="AS70">
        <f t="shared" si="77"/>
        <v>-1.0431978933759791E-3</v>
      </c>
      <c r="AT70">
        <f t="shared" si="78"/>
        <v>-6.8644232294134359E-4</v>
      </c>
      <c r="AU70">
        <f t="shared" si="79"/>
        <v>-4.3373976609998345E-3</v>
      </c>
      <c r="AW70">
        <v>67</v>
      </c>
      <c r="AX70">
        <f>IF(Z70&gt;0, (R70*SUMPRODUCT(K70:$K$98, X70:$X$98)-K70*$AZ$3)/Z70, 0)</f>
        <v>-575531.60749421373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100000</v>
      </c>
      <c r="S71">
        <f t="shared" si="63"/>
        <v>-1545611.3438569515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-6.7978563938440315</v>
      </c>
      <c r="AC71">
        <f t="shared" si="64"/>
        <v>-6.0717062066200125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-0.77649719583689059</v>
      </c>
      <c r="AI71">
        <f t="shared" si="69"/>
        <v>-0.77654630024330196</v>
      </c>
      <c r="AJ71">
        <f t="shared" si="70"/>
        <v>-0.72615018722401903</v>
      </c>
      <c r="AK71">
        <f t="shared" si="61"/>
        <v>-0.47584994756908228</v>
      </c>
      <c r="AL71">
        <f t="shared" si="71"/>
        <v>-1.9785464350364033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-8.9373484784092288E-4</v>
      </c>
      <c r="AR71">
        <f t="shared" si="76"/>
        <v>-8.9379136616375471E-4</v>
      </c>
      <c r="AS71">
        <f t="shared" si="77"/>
        <v>-8.3578631135796256E-4</v>
      </c>
      <c r="AT71">
        <f t="shared" si="78"/>
        <v>-5.4769506286162959E-4</v>
      </c>
      <c r="AU71">
        <f t="shared" si="79"/>
        <v>-2.277272740383347E-3</v>
      </c>
      <c r="AW71">
        <v>68</v>
      </c>
      <c r="AX71">
        <f>IF(Z71&gt;0, (R71*SUMPRODUCT(K71:$K$98, X71:$X$98)-K71*$AZ$3)/Z71, 0)</f>
        <v>-1545611.3438569515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100000</v>
      </c>
      <c r="S72">
        <f t="shared" si="63"/>
        <v>-4594155.7773918863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-6.0717062066200125</v>
      </c>
      <c r="AC72">
        <f t="shared" si="64"/>
        <v>-5.4219233750910361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-0.2708890596403658</v>
      </c>
      <c r="AI72">
        <f t="shared" si="69"/>
        <v>-0.27090381187025797</v>
      </c>
      <c r="AJ72">
        <f t="shared" si="70"/>
        <v>-0.64978283152897642</v>
      </c>
      <c r="AK72">
        <f t="shared" ref="AK72:AK79" si="92">G72*SUM(AB72:AB72, AE72:AF72)</f>
        <v>-0.4250194344634009</v>
      </c>
      <c r="AL72">
        <f t="shared" si="71"/>
        <v>-1.3457060778626353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-2.7838270031001211E-4</v>
      </c>
      <c r="AR72">
        <f t="shared" si="76"/>
        <v>-2.7839786063283366E-4</v>
      </c>
      <c r="AS72">
        <f t="shared" si="77"/>
        <v>-6.6775786182088966E-4</v>
      </c>
      <c r="AT72">
        <f t="shared" si="78"/>
        <v>-4.3677680452372509E-4</v>
      </c>
      <c r="AU72">
        <f t="shared" si="79"/>
        <v>-1.3829325269774484E-3</v>
      </c>
      <c r="AW72">
        <v>69</v>
      </c>
      <c r="AX72">
        <f>IF(Z72&gt;0, (R72*SUMPRODUCT(K72:$K$98, X72:$X$98)-K72*$AZ$3)/Z72, 0)</f>
        <v>-4594155.7773918863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100000</v>
      </c>
      <c r="S73">
        <f t="shared" si="63"/>
        <v>-15276805.126333127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-5.4219233750910361</v>
      </c>
      <c r="AC73">
        <f t="shared" si="64"/>
        <v>-4.8412405378120456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-8.5147523326889657E-2</v>
      </c>
      <c r="AI73">
        <f t="shared" si="69"/>
        <v>-8.5151484594067073E-2</v>
      </c>
      <c r="AJ73">
        <f t="shared" si="70"/>
        <v>-0.5806828372789905</v>
      </c>
      <c r="AK73">
        <f t="shared" si="92"/>
        <v>-0.37953463625637257</v>
      </c>
      <c r="AL73">
        <f t="shared" si="71"/>
        <v>-1.0453689581294301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-7.8127652475935388E-5</v>
      </c>
      <c r="AR73">
        <f t="shared" si="76"/>
        <v>-7.8131287161869981E-5</v>
      </c>
      <c r="AS73">
        <f t="shared" si="77"/>
        <v>-5.3280923668799242E-4</v>
      </c>
      <c r="AT73">
        <f t="shared" si="78"/>
        <v>-3.4824442338952038E-4</v>
      </c>
      <c r="AU73">
        <f t="shared" si="79"/>
        <v>-9.5918494723938271E-4</v>
      </c>
      <c r="AW73">
        <v>70</v>
      </c>
      <c r="AX73">
        <f>IF(Z73&gt;0, (R73*SUMPRODUCT(K73:$K$98, X73:$X$98)-K73*$AZ$3)/Z73, 0)</f>
        <v>-15276805.126333127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100000</v>
      </c>
      <c r="S74">
        <f t="shared" si="63"/>
        <v>-57575471.77195666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-4.8412405378120456</v>
      </c>
      <c r="AC74">
        <f t="shared" si="64"/>
        <v>-4.3226032904830021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-2.3865519377825873E-2</v>
      </c>
      <c r="AI74">
        <f t="shared" si="69"/>
        <v>-2.3866457842409282E-2</v>
      </c>
      <c r="AJ74">
        <f t="shared" si="70"/>
        <v>-0.51863724732904348</v>
      </c>
      <c r="AK74">
        <f t="shared" si="92"/>
        <v>-0.33888683764684324</v>
      </c>
      <c r="AL74">
        <f t="shared" si="71"/>
        <v>-0.88139054281829599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-1.9551749414851542E-5</v>
      </c>
      <c r="AR74">
        <f t="shared" si="76"/>
        <v>-1.9552518248920434E-5</v>
      </c>
      <c r="AS74">
        <f t="shared" si="77"/>
        <v>-4.2489188424733995E-4</v>
      </c>
      <c r="AT74">
        <f t="shared" si="78"/>
        <v>-2.7763194359050079E-4</v>
      </c>
      <c r="AU74">
        <f t="shared" si="79"/>
        <v>-7.2207634608676124E-4</v>
      </c>
      <c r="AW74">
        <v>71</v>
      </c>
      <c r="AX74">
        <f>IF(Z74&gt;0, (R74*SUMPRODUCT(K74:$K$98, X74:$X$98)-K74*$AZ$3)/Z74, 0)</f>
        <v>-57575471.77195666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100000</v>
      </c>
      <c r="S75">
        <f t="shared" si="63"/>
        <v>-250202602.6360788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-4.3226032904830021</v>
      </c>
      <c r="AC75">
        <f t="shared" si="64"/>
        <v>-3.8594841145703471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-5.8900959483298067E-3</v>
      </c>
      <c r="AI75">
        <f t="shared" si="69"/>
        <v>-5.89028876627384E-3</v>
      </c>
      <c r="AJ75">
        <f t="shared" si="70"/>
        <v>-0.46311917591265495</v>
      </c>
      <c r="AK75">
        <f t="shared" si="92"/>
        <v>-0.30258223033381015</v>
      </c>
      <c r="AL75">
        <f t="shared" si="71"/>
        <v>-0.77159169501273894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-4.3084303741130175E-6</v>
      </c>
      <c r="AR75">
        <f t="shared" si="76"/>
        <v>-4.3085714147164361E-6</v>
      </c>
      <c r="AS75">
        <f t="shared" si="77"/>
        <v>-3.3875793227138571E-4</v>
      </c>
      <c r="AT75">
        <f t="shared" si="78"/>
        <v>-2.213299211546312E-4</v>
      </c>
      <c r="AU75">
        <f t="shared" si="79"/>
        <v>-5.6439642484073333E-4</v>
      </c>
      <c r="AW75">
        <v>72</v>
      </c>
      <c r="AX75">
        <f>IF(Z75&gt;0, (R75*SUMPRODUCT(K75:$K$98, X75:$X$98)-K75*$AZ$3)/Z75, 0)</f>
        <v>-250202602.6360788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100000</v>
      </c>
      <c r="S76">
        <f t="shared" si="63"/>
        <v>-1283785512.2140641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-3.8594841145703471</v>
      </c>
      <c r="AC76">
        <f t="shared" si="64"/>
        <v>-3.4459717018738725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-1.258695419255393E-3</v>
      </c>
      <c r="AI76">
        <f t="shared" si="69"/>
        <v>-1.2587289720925794E-3</v>
      </c>
      <c r="AJ76">
        <f t="shared" si="70"/>
        <v>-0.41351241269647465</v>
      </c>
      <c r="AK76">
        <f t="shared" si="92"/>
        <v>-0.2701638880199243</v>
      </c>
      <c r="AL76">
        <f t="shared" si="71"/>
        <v>-0.68493502968849151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-8.2205209140926609E-7</v>
      </c>
      <c r="AR76">
        <f t="shared" si="76"/>
        <v>-8.2207400471693353E-7</v>
      </c>
      <c r="AS76">
        <f t="shared" si="77"/>
        <v>-2.7006433683688172E-4</v>
      </c>
      <c r="AT76">
        <f t="shared" si="78"/>
        <v>-1.7644363026395908E-4</v>
      </c>
      <c r="AU76">
        <f t="shared" si="79"/>
        <v>-4.4733004110555777E-4</v>
      </c>
      <c r="AW76">
        <v>73</v>
      </c>
      <c r="AX76">
        <f>IF(Z76&gt;0, (R76*SUMPRODUCT(K76:$K$98, X76:$X$98)-K76*$AZ$3)/Z76, 0)</f>
        <v>-1283785512.2140641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100000</v>
      </c>
      <c r="S77">
        <f t="shared" si="63"/>
        <v>-8040164016.8409109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-3.4459717018738725</v>
      </c>
      <c r="AC77">
        <f t="shared" si="64"/>
        <v>-3.0767611657769924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-2.2747107747046321E-4</v>
      </c>
      <c r="AI77">
        <f t="shared" si="69"/>
        <v>-2.2747586089459383E-4</v>
      </c>
      <c r="AJ77">
        <f t="shared" si="70"/>
        <v>-0.36921053609688004</v>
      </c>
      <c r="AK77">
        <f t="shared" si="92"/>
        <v>-0.24121801913117111</v>
      </c>
      <c r="AL77">
        <f t="shared" si="71"/>
        <v>-0.61065603108894573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-1.3264376758461341E-7</v>
      </c>
      <c r="AR77">
        <f t="shared" si="76"/>
        <v>-1.3264655691240704E-7</v>
      </c>
      <c r="AS77">
        <f t="shared" si="77"/>
        <v>-2.1529539968079769E-4</v>
      </c>
      <c r="AT77">
        <f t="shared" si="78"/>
        <v>-1.4065993454051551E-4</v>
      </c>
      <c r="AU77">
        <f t="shared" si="79"/>
        <v>-3.5608798077822561E-4</v>
      </c>
      <c r="AW77">
        <v>74</v>
      </c>
      <c r="AX77">
        <f>IF(Z77&gt;0, (R77*SUMPRODUCT(K77:$K$98, X77:$X$98)-K77*$AZ$3)/Z77, 0)</f>
        <v>-8040164016.8409109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100000</v>
      </c>
      <c r="S78">
        <f t="shared" si="63"/>
        <v>-64606315748.909203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-3.0767611657769924</v>
      </c>
      <c r="AC78">
        <f t="shared" si="64"/>
        <v>-2.7471083000734637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-3.3632645198385203E-5</v>
      </c>
      <c r="AI78">
        <f t="shared" si="69"/>
        <v>-3.363317670762471E-5</v>
      </c>
      <c r="AJ78">
        <f t="shared" si="70"/>
        <v>-0.3296528657035287</v>
      </c>
      <c r="AK78">
        <f t="shared" si="92"/>
        <v>-0.21537328160438948</v>
      </c>
      <c r="AL78">
        <f t="shared" si="71"/>
        <v>-0.54505978048462578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-1.7510706441701542E-8</v>
      </c>
      <c r="AR78">
        <f t="shared" si="76"/>
        <v>-1.7510983169928218E-8</v>
      </c>
      <c r="AS78">
        <f t="shared" si="77"/>
        <v>-1.7163248757125132E-4</v>
      </c>
      <c r="AT78">
        <f t="shared" si="78"/>
        <v>-1.1213326478826756E-4</v>
      </c>
      <c r="AU78">
        <f t="shared" si="79"/>
        <v>-2.8378326334268882E-4</v>
      </c>
      <c r="AW78">
        <v>75</v>
      </c>
      <c r="AX78">
        <f>IF(Z78&gt;0, (R78*SUMPRODUCT(K78:$K$98, X78:$X$98)-K78*$AZ$3)/Z78, 0)</f>
        <v>-64606315748.909203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-2.7471083000734637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-4.2520739160394634E-6</v>
      </c>
      <c r="AI79">
        <f t="shared" si="69"/>
        <v>-4.2520739160394634E-6</v>
      </c>
      <c r="AJ79">
        <f t="shared" si="70"/>
        <v>-2.7471083000734637</v>
      </c>
      <c r="AK79">
        <f t="shared" si="92"/>
        <v>-0.19229758100514249</v>
      </c>
      <c r="AL79">
        <f t="shared" si="71"/>
        <v>-2.9394101331525224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-1.9766301905111478E-9</v>
      </c>
      <c r="AR79">
        <f t="shared" si="76"/>
        <v>-1.9766301905111478E-9</v>
      </c>
      <c r="AS79">
        <f t="shared" si="77"/>
        <v>-1.2770279420698974E-3</v>
      </c>
      <c r="AT79">
        <f t="shared" si="78"/>
        <v>-8.9391955944892836E-5</v>
      </c>
      <c r="AU79">
        <f t="shared" si="79"/>
        <v>-1.3664218746449808E-3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6512.8553219777159</v>
      </c>
      <c r="AO81" s="6">
        <f t="shared" si="93"/>
        <v>-651.28553219777166</v>
      </c>
      <c r="AP81" s="6">
        <f t="shared" si="93"/>
        <v>-222.20538827038627</v>
      </c>
      <c r="AQ81" s="6">
        <f t="shared" si="93"/>
        <v>-5276.3444890657784</v>
      </c>
      <c r="AR81" s="6">
        <f t="shared" si="93"/>
        <v>363.01991244377797</v>
      </c>
      <c r="AS81" s="6">
        <f t="shared" si="93"/>
        <v>-549.64511678047108</v>
      </c>
      <c r="AT81" s="6">
        <f t="shared" si="93"/>
        <v>186.62520433669067</v>
      </c>
      <c r="AU81" s="6">
        <f t="shared" si="93"/>
        <v>-3.0054533080997592E-12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BE21-A28D-43E2-BB0F-2347B79D599D}">
  <sheetPr codeName="Sheet32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10837.611195736637</v>
      </c>
      <c r="K3">
        <v>1</v>
      </c>
      <c r="L3" s="2">
        <v>0</v>
      </c>
      <c r="O3">
        <f>$C$3</f>
        <v>10837.611195736637</v>
      </c>
      <c r="P3" s="2">
        <f>O3*C5</f>
        <v>1083.7611195736638</v>
      </c>
      <c r="Q3" s="5">
        <f>B8</f>
        <v>100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10837.611195736637</v>
      </c>
      <c r="AF3">
        <f t="shared" ref="AF3:AF34" si="4">-$Z3*P3</f>
        <v>-1083.7611195736638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9653.850076162973</v>
      </c>
      <c r="AJ3">
        <f t="shared" ref="AJ3:AJ34" si="8">AB3-AC3</f>
        <v>0</v>
      </c>
      <c r="AL3">
        <f t="shared" ref="AL3:AL34" si="9">SUM(AI3:AK3)</f>
        <v>9653.850076162973</v>
      </c>
      <c r="AN3">
        <f t="shared" ref="AN3:AN34" si="10">AE3*$K3</f>
        <v>10837.611195736637</v>
      </c>
      <c r="AO3">
        <f t="shared" ref="AO3:AO34" si="11">AF3*$K3</f>
        <v>-1083.7611195736638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9653.850076162973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9653.850076162973</v>
      </c>
      <c r="AW3">
        <v>0</v>
      </c>
      <c r="AX3">
        <f>IF(Z3&gt;0, (R3*SUMPRODUCT(K3:$K$98, X3:$X$98)-K3*$AZ$3)/Z3, 0)</f>
        <v>0</v>
      </c>
      <c r="AZ3">
        <f>C6*ABS(SUMPRODUCT(X4:X69, K4:K69))/1</f>
        <v>8729.0722200162145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100000</v>
      </c>
      <c r="S4">
        <f t="shared" si="1"/>
        <v>593.74587830762914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585.52131040131189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-385.2</v>
      </c>
      <c r="AI4">
        <f t="shared" si="7"/>
        <v>-385.2</v>
      </c>
      <c r="AJ4">
        <f t="shared" si="8"/>
        <v>-585.52131040131189</v>
      </c>
      <c r="AK4">
        <f>G4*SUM(AB4, AE4:AF4)</f>
        <v>0</v>
      </c>
      <c r="AL4">
        <f t="shared" si="9"/>
        <v>-970.72131040131194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-359.3618807724601</v>
      </c>
      <c r="AR4">
        <f t="shared" si="14"/>
        <v>-359.3618807724601</v>
      </c>
      <c r="AS4">
        <f t="shared" si="15"/>
        <v>-546.24620804301878</v>
      </c>
      <c r="AT4">
        <f t="shared" si="16"/>
        <v>0</v>
      </c>
      <c r="AU4">
        <f t="shared" si="17"/>
        <v>-905.60808881547894</v>
      </c>
      <c r="AW4">
        <v>1</v>
      </c>
      <c r="AX4">
        <f>IF(Z4&gt;0, (R4*SUMPRODUCT(K4:$K$98, X4:$X$98)-K4*$AZ$3)/Z4, 0)</f>
        <v>593.74587830762914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100000</v>
      </c>
      <c r="S5">
        <f t="shared" si="1"/>
        <v>931.1696455224328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585.52131040131189</v>
      </c>
      <c r="AC5">
        <f t="shared" si="2"/>
        <v>905.41069706694088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-394.95227399999999</v>
      </c>
      <c r="AI5">
        <f t="shared" si="7"/>
        <v>-407.10648646574998</v>
      </c>
      <c r="AJ5">
        <f t="shared" si="8"/>
        <v>-319.88938666562899</v>
      </c>
      <c r="AK5">
        <f>G5*SUM(AB5, AE5:AF5)</f>
        <v>24.006373726453788</v>
      </c>
      <c r="AL5">
        <f t="shared" si="9"/>
        <v>-702.98949940492514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-337.72685609532539</v>
      </c>
      <c r="AR5">
        <f t="shared" si="14"/>
        <v>-348.12002062328139</v>
      </c>
      <c r="AS5">
        <f t="shared" si="15"/>
        <v>-273.53997930606874</v>
      </c>
      <c r="AT5">
        <f t="shared" si="16"/>
        <v>20.5280426487294</v>
      </c>
      <c r="AU5">
        <f t="shared" si="17"/>
        <v>-601.13195728062067</v>
      </c>
      <c r="AW5">
        <v>2</v>
      </c>
      <c r="AX5">
        <f>IF(Z5&gt;0, (R5*SUMPRODUCT(K5:$K$98, X5:$X$98)-K5*$AZ$3)/Z5, 0)</f>
        <v>931.1696455224328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100000</v>
      </c>
      <c r="S6">
        <f t="shared" si="1"/>
        <v>1354.4098457500982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905.41069706694088</v>
      </c>
      <c r="AC6">
        <f t="shared" si="2"/>
        <v>1298.2896246217597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-404.88112565906403</v>
      </c>
      <c r="AI6">
        <f t="shared" si="7"/>
        <v>-416.86318585944912</v>
      </c>
      <c r="AJ6">
        <f t="shared" si="8"/>
        <v>-392.8789275548188</v>
      </c>
      <c r="AK6">
        <f>G6*SUM(AB6, AE6:AF6)</f>
        <v>52.966525778416042</v>
      </c>
      <c r="AL6">
        <f t="shared" si="9"/>
        <v>-756.77558763585193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-312.32936107827732</v>
      </c>
      <c r="AR6">
        <f t="shared" si="14"/>
        <v>-321.57244249062012</v>
      </c>
      <c r="AS6">
        <f t="shared" si="15"/>
        <v>-303.07074508492423</v>
      </c>
      <c r="AT6">
        <f t="shared" si="16"/>
        <v>40.858909211883244</v>
      </c>
      <c r="AU6">
        <f t="shared" si="17"/>
        <v>-583.7842783636612</v>
      </c>
      <c r="AW6">
        <v>3</v>
      </c>
      <c r="AX6">
        <f>IF(Z6&gt;0, (R6*SUMPRODUCT(K6:$K$98, X6:$X$98)-K6*$AZ$3)/Z6, 0)</f>
        <v>1354.4098457500982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100000</v>
      </c>
      <c r="S7">
        <f t="shared" si="1"/>
        <v>1686.1362242347909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1298.2896246217597</v>
      </c>
      <c r="AC7">
        <f t="shared" si="2"/>
        <v>1593.1016168143333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-415.53784774935588</v>
      </c>
      <c r="AI7">
        <f t="shared" si="7"/>
        <v>-427.34814511676848</v>
      </c>
      <c r="AJ7">
        <f t="shared" si="8"/>
        <v>-294.8119921925736</v>
      </c>
      <c r="AK7">
        <f>G7*SUM(AB7, AE7:AF7)</f>
        <v>63.746020568928401</v>
      </c>
      <c r="AL7">
        <f t="shared" si="9"/>
        <v>-658.41411674041365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-291.64776942957843</v>
      </c>
      <c r="AR7">
        <f t="shared" si="14"/>
        <v>-299.93689857187383</v>
      </c>
      <c r="AS7">
        <f t="shared" si="15"/>
        <v>-206.91559238165124</v>
      </c>
      <c r="AT7">
        <f t="shared" si="16"/>
        <v>44.74053280497796</v>
      </c>
      <c r="AU7">
        <f t="shared" si="17"/>
        <v>-462.1119581485471</v>
      </c>
      <c r="AW7">
        <v>4</v>
      </c>
      <c r="AX7">
        <f>IF(Z7&gt;0, (R7*SUMPRODUCT(K7:$K$98, X7:$X$98)-K7*$AZ$3)/Z7, 0)</f>
        <v>1686.1362242347909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100000</v>
      </c>
      <c r="S8">
        <f t="shared" si="1"/>
        <v>1835.6769527905528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1593.1016168143333</v>
      </c>
      <c r="AC8">
        <f t="shared" si="2"/>
        <v>1709.2044248371412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-427.24931756351805</v>
      </c>
      <c r="AI8">
        <f t="shared" si="7"/>
        <v>-438.88810579256108</v>
      </c>
      <c r="AJ8">
        <f t="shared" si="8"/>
        <v>-116.10280802280795</v>
      </c>
      <c r="AK8">
        <f t="shared" ref="AK8:AK39" si="30">G8*SUM(AB8:AB8, AE8:AF8)</f>
        <v>33.933064438145301</v>
      </c>
      <c r="AL8">
        <f t="shared" si="9"/>
        <v>-521.05784937722376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-279.9099559896195</v>
      </c>
      <c r="AR8">
        <f t="shared" si="14"/>
        <v>-287.53504178154611</v>
      </c>
      <c r="AS8">
        <f t="shared" si="15"/>
        <v>-76.064093137150465</v>
      </c>
      <c r="AT8">
        <f t="shared" si="16"/>
        <v>22.231053820377607</v>
      </c>
      <c r="AU8">
        <f t="shared" si="17"/>
        <v>-341.36808109831901</v>
      </c>
      <c r="AW8">
        <v>5</v>
      </c>
      <c r="AX8">
        <f>IF(Z8&gt;0, (R8*SUMPRODUCT(K8:$K$98, X8:$X$98)-K8*$AZ$3)/Z8, 0)</f>
        <v>1835.6769527905528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100000</v>
      </c>
      <c r="S9">
        <f t="shared" si="1"/>
        <v>1888.057659357363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1709.2044248371412</v>
      </c>
      <c r="AC9">
        <f t="shared" si="2"/>
        <v>1732.0513849988738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-441.99462178613817</v>
      </c>
      <c r="AI9">
        <f t="shared" si="7"/>
        <v>-453.46177280516753</v>
      </c>
      <c r="AJ9">
        <f t="shared" si="8"/>
        <v>-22.846960161732568</v>
      </c>
      <c r="AK9">
        <f t="shared" si="30"/>
        <v>10.084306106539133</v>
      </c>
      <c r="AL9">
        <f t="shared" si="9"/>
        <v>-466.22442686036095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-274.2402292207654</v>
      </c>
      <c r="AR9">
        <f t="shared" si="14"/>
        <v>-281.3551441291404</v>
      </c>
      <c r="AS9">
        <f t="shared" si="15"/>
        <v>-14.175637627515892</v>
      </c>
      <c r="AT9">
        <f t="shared" si="16"/>
        <v>6.2569141837381252</v>
      </c>
      <c r="AU9">
        <f t="shared" si="17"/>
        <v>-289.27386757291816</v>
      </c>
      <c r="AW9">
        <v>6</v>
      </c>
      <c r="AX9">
        <f>IF(Z9&gt;0, (R9*SUMPRODUCT(K9:$K$98, X9:$X$98)-K9*$AZ$3)/Z9, 0)</f>
        <v>1888.057659357363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100000</v>
      </c>
      <c r="S10">
        <f t="shared" si="1"/>
        <v>1920.911931877449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1732.0513849988738</v>
      </c>
      <c r="AC10">
        <f t="shared" si="2"/>
        <v>1735.7810211897204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-457.49345705519426</v>
      </c>
      <c r="AI10">
        <f t="shared" si="7"/>
        <v>-468.78874988190137</v>
      </c>
      <c r="AJ10">
        <f t="shared" si="8"/>
        <v>-3.7296361908465769</v>
      </c>
      <c r="AK10">
        <f t="shared" si="30"/>
        <v>7.101410678495383</v>
      </c>
      <c r="AL10">
        <f t="shared" si="9"/>
        <v>-465.41697539425257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-269.28815594775318</v>
      </c>
      <c r="AR10">
        <f t="shared" si="14"/>
        <v>-275.93675065285055</v>
      </c>
      <c r="AS10">
        <f t="shared" si="15"/>
        <v>-2.19532506246949</v>
      </c>
      <c r="AT10">
        <f t="shared" si="16"/>
        <v>4.1800068541941844</v>
      </c>
      <c r="AU10">
        <f t="shared" si="17"/>
        <v>-273.95206886112584</v>
      </c>
      <c r="AW10">
        <v>7</v>
      </c>
      <c r="AX10">
        <f>IF(Z10&gt;0, (R10*SUMPRODUCT(K10:$K$98, X10:$X$98)-K10*$AZ$3)/Z10, 0)</f>
        <v>1920.911931877449</v>
      </c>
    </row>
    <row r="11" spans="1:52" x14ac:dyDescent="0.25">
      <c r="A11" t="s">
        <v>33</v>
      </c>
      <c r="C11" s="26">
        <f>AU71</f>
        <v>5.9479157710207176E-13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100000</v>
      </c>
      <c r="S11">
        <f t="shared" si="1"/>
        <v>1935.4857855936643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1735.7810211897204</v>
      </c>
      <c r="AC11">
        <f t="shared" si="2"/>
        <v>1722.3225285477447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-472.14324015635839</v>
      </c>
      <c r="AI11">
        <f t="shared" si="7"/>
        <v>-483.26656214977891</v>
      </c>
      <c r="AJ11">
        <f t="shared" si="8"/>
        <v>13.458492641975681</v>
      </c>
      <c r="AK11">
        <f t="shared" si="30"/>
        <v>4.1658744508553287</v>
      </c>
      <c r="AL11">
        <f t="shared" si="9"/>
        <v>-465.64219505694791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-264.07379197365032</v>
      </c>
      <c r="AR11">
        <f t="shared" si="14"/>
        <v>-270.29516203324005</v>
      </c>
      <c r="AS11">
        <f t="shared" si="15"/>
        <v>7.5274511714686607</v>
      </c>
      <c r="AT11">
        <f t="shared" si="16"/>
        <v>2.3300095597242865</v>
      </c>
      <c r="AU11">
        <f t="shared" si="17"/>
        <v>-260.43770130204712</v>
      </c>
      <c r="AW11">
        <v>8</v>
      </c>
      <c r="AX11">
        <f>IF(Z11&gt;0, (R11*SUMPRODUCT(K11:$K$98, X11:$X$98)-K11*$AZ$3)/Z11, 0)</f>
        <v>1935.4857855936643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100000</v>
      </c>
      <c r="S12">
        <f t="shared" si="1"/>
        <v>1941.4810372554327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1722.3225285477447</v>
      </c>
      <c r="AC12">
        <f t="shared" si="2"/>
        <v>1700.8995383962774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-488.35832879913471</v>
      </c>
      <c r="AI12">
        <f t="shared" si="7"/>
        <v>-499.30937278152112</v>
      </c>
      <c r="AJ12">
        <f t="shared" si="8"/>
        <v>21.422990151467275</v>
      </c>
      <c r="AK12">
        <f t="shared" si="30"/>
        <v>3.9613418156598126</v>
      </c>
      <c r="AL12">
        <f t="shared" si="9"/>
        <v>-473.92504081439404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-259.56764334907189</v>
      </c>
      <c r="AR12">
        <f t="shared" si="14"/>
        <v>-265.38823964300593</v>
      </c>
      <c r="AS12">
        <f t="shared" si="15"/>
        <v>11.386547006949684</v>
      </c>
      <c r="AT12">
        <f t="shared" si="16"/>
        <v>2.1054952868713581</v>
      </c>
      <c r="AU12">
        <f t="shared" si="17"/>
        <v>-251.89619734918489</v>
      </c>
      <c r="AW12">
        <v>9</v>
      </c>
      <c r="AX12">
        <f>IF(Z12&gt;0, (R12*SUMPRODUCT(K12:$K$98, X12:$X$98)-K12*$AZ$3)/Z12, 0)</f>
        <v>1941.4810372554327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100000</v>
      </c>
      <c r="S13">
        <f t="shared" si="1"/>
        <v>1937.51942232431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1700.8995383962774</v>
      </c>
      <c r="AC13">
        <f t="shared" si="2"/>
        <v>1670.6654724406008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-505.23736517138036</v>
      </c>
      <c r="AI13">
        <f t="shared" si="7"/>
        <v>-516.01574404329654</v>
      </c>
      <c r="AJ13">
        <f t="shared" si="8"/>
        <v>30.23406595567667</v>
      </c>
      <c r="AK13">
        <f t="shared" si="30"/>
        <v>3.401799076792555</v>
      </c>
      <c r="AL13">
        <f t="shared" si="9"/>
        <v>-482.37987901082732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-255.26523822903266</v>
      </c>
      <c r="AR13">
        <f t="shared" si="14"/>
        <v>-260.71088742310832</v>
      </c>
      <c r="AS13">
        <f t="shared" si="15"/>
        <v>15.275406335377008</v>
      </c>
      <c r="AT13">
        <f t="shared" si="16"/>
        <v>1.71871898558057</v>
      </c>
      <c r="AU13">
        <f t="shared" si="17"/>
        <v>-243.71676210215077</v>
      </c>
      <c r="AW13">
        <v>10</v>
      </c>
      <c r="AX13">
        <f>IF(Z13&gt;0, (R13*SUMPRODUCT(K13:$K$98, X13:$X$98)-K13*$AZ$3)/Z13, 0)</f>
        <v>1937.51942232431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100000</v>
      </c>
      <c r="S14">
        <f t="shared" si="1"/>
        <v>1924.3137969342117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1670.6654724406008</v>
      </c>
      <c r="AC14">
        <f t="shared" si="2"/>
        <v>1632.6007715500828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-524.08789426805049</v>
      </c>
      <c r="AI14">
        <f t="shared" si="7"/>
        <v>-534.69297836446401</v>
      </c>
      <c r="AJ14">
        <f t="shared" si="8"/>
        <v>38.064700890517997</v>
      </c>
      <c r="AK14">
        <f t="shared" si="30"/>
        <v>3.0071978503930814</v>
      </c>
      <c r="AL14">
        <f t="shared" si="9"/>
        <v>-493.62107962355293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-251.74866553787385</v>
      </c>
      <c r="AR14">
        <f t="shared" si="14"/>
        <v>-256.84287931077114</v>
      </c>
      <c r="AS14">
        <f t="shared" si="15"/>
        <v>18.284600270474915</v>
      </c>
      <c r="AT14">
        <f t="shared" si="16"/>
        <v>1.4445249625583136</v>
      </c>
      <c r="AU14">
        <f t="shared" si="17"/>
        <v>-237.11375407773789</v>
      </c>
      <c r="AW14">
        <v>11</v>
      </c>
      <c r="AX14">
        <f>IF(Z14&gt;0, (R14*SUMPRODUCT(K14:$K$98, X14:$X$98)-K14*$AZ$3)/Z14, 0)</f>
        <v>1924.3137969342117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100000</v>
      </c>
      <c r="S15">
        <f t="shared" si="1"/>
        <v>1912.6738483559934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1632.6007715500828</v>
      </c>
      <c r="AC15">
        <f t="shared" si="2"/>
        <v>1596.0542468348931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-546.03456995613692</v>
      </c>
      <c r="AI15">
        <f t="shared" si="7"/>
        <v>-556.46534889034172</v>
      </c>
      <c r="AJ15">
        <f t="shared" si="8"/>
        <v>36.546524715189662</v>
      </c>
      <c r="AK15">
        <f t="shared" si="30"/>
        <v>6.6936631633553398</v>
      </c>
      <c r="AL15">
        <f t="shared" si="9"/>
        <v>-513.22516101179667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-248.82921804281722</v>
      </c>
      <c r="AR15">
        <f t="shared" si="14"/>
        <v>-253.58254815886494</v>
      </c>
      <c r="AS15">
        <f t="shared" si="15"/>
        <v>16.654335947618932</v>
      </c>
      <c r="AT15">
        <f t="shared" si="16"/>
        <v>3.0503178048113617</v>
      </c>
      <c r="AU15">
        <f t="shared" si="17"/>
        <v>-233.87789440643462</v>
      </c>
      <c r="AW15">
        <v>12</v>
      </c>
      <c r="AX15">
        <f>IF(Z15&gt;0, (R15*SUMPRODUCT(K15:$K$98, X15:$X$98)-K15*$AZ$3)/Z15, 0)</f>
        <v>1912.6738483559934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100000</v>
      </c>
      <c r="S16">
        <f t="shared" si="1"/>
        <v>1903.999380144041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1596.0542468348931</v>
      </c>
      <c r="AC16">
        <f t="shared" si="2"/>
        <v>1562.0918494328444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-569.10329865021504</v>
      </c>
      <c r="AI16">
        <f t="shared" si="7"/>
        <v>-579.35863188274652</v>
      </c>
      <c r="AJ16">
        <f t="shared" si="8"/>
        <v>33.962397402048737</v>
      </c>
      <c r="AK16">
        <f t="shared" si="30"/>
        <v>11.331985152527741</v>
      </c>
      <c r="AL16">
        <f t="shared" si="9"/>
        <v>-534.06424932817004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-245.33316727988279</v>
      </c>
      <c r="AR16">
        <f t="shared" si="14"/>
        <v>-249.75411052413196</v>
      </c>
      <c r="AS16">
        <f t="shared" si="15"/>
        <v>14.640755980196481</v>
      </c>
      <c r="AT16">
        <f t="shared" si="16"/>
        <v>4.8850741431863707</v>
      </c>
      <c r="AU16">
        <f t="shared" si="17"/>
        <v>-230.2282804007491</v>
      </c>
      <c r="AW16">
        <v>13</v>
      </c>
      <c r="AX16">
        <f>IF(Z16&gt;0, (R16*SUMPRODUCT(K16:$K$98, X16:$X$98)-K16*$AZ$3)/Z16, 0)</f>
        <v>1903.999380144041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100000</v>
      </c>
      <c r="S17">
        <f t="shared" si="1"/>
        <v>1913.0003749137732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1562.0918494328444</v>
      </c>
      <c r="AC17">
        <f t="shared" si="2"/>
        <v>1542.4391337356969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-592.92234617204099</v>
      </c>
      <c r="AI17">
        <f t="shared" si="7"/>
        <v>-603.00101077897568</v>
      </c>
      <c r="AJ17">
        <f t="shared" si="8"/>
        <v>19.652715697147414</v>
      </c>
      <c r="AK17">
        <f t="shared" si="30"/>
        <v>21.556867522173253</v>
      </c>
      <c r="AL17">
        <f t="shared" si="9"/>
        <v>-561.79142755965506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-240.27190694633433</v>
      </c>
      <c r="AR17">
        <f t="shared" si="14"/>
        <v>-244.35611793992382</v>
      </c>
      <c r="AS17">
        <f t="shared" si="15"/>
        <v>7.963935762774649</v>
      </c>
      <c r="AT17">
        <f t="shared" si="16"/>
        <v>8.7355615803341529</v>
      </c>
      <c r="AU17">
        <f t="shared" si="17"/>
        <v>-227.65662059681503</v>
      </c>
      <c r="AW17">
        <v>14</v>
      </c>
      <c r="AX17">
        <f>IF(Z17&gt;0, (R17*SUMPRODUCT(K17:$K$98, X17:$X$98)-K17*$AZ$3)/Z17, 0)</f>
        <v>1913.0003749137732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100000</v>
      </c>
      <c r="S18">
        <f t="shared" si="1"/>
        <v>1942.4897612104398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1542.4391337356969</v>
      </c>
      <c r="AC18">
        <f t="shared" si="2"/>
        <v>1538.5161243059215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-619.71692935119938</v>
      </c>
      <c r="AI18">
        <f t="shared" si="7"/>
        <v>-629.61734269589579</v>
      </c>
      <c r="AJ18">
        <f t="shared" si="8"/>
        <v>3.9230094297754476</v>
      </c>
      <c r="AK18">
        <f t="shared" si="30"/>
        <v>33.316685288691055</v>
      </c>
      <c r="AL18">
        <f t="shared" si="9"/>
        <v>-592.37764797742932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-234.35047179342146</v>
      </c>
      <c r="AR18">
        <f t="shared" si="14"/>
        <v>-238.09438522936478</v>
      </c>
      <c r="AS18">
        <f t="shared" si="15"/>
        <v>1.4835145970280699</v>
      </c>
      <c r="AT18">
        <f t="shared" si="16"/>
        <v>12.598947271251566</v>
      </c>
      <c r="AU18">
        <f t="shared" si="17"/>
        <v>-224.01192336108514</v>
      </c>
      <c r="AW18">
        <v>15</v>
      </c>
      <c r="AX18">
        <f>IF(Z18&gt;0, (R18*SUMPRODUCT(K18:$K$98, X18:$X$98)-K18*$AZ$3)/Z18, 0)</f>
        <v>1942.4897612104398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100000</v>
      </c>
      <c r="S19">
        <f t="shared" si="1"/>
        <v>1963.3523139532142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1538.5161243059215</v>
      </c>
      <c r="AC19">
        <f t="shared" si="2"/>
        <v>1526.7335636340426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-649.70472533235852</v>
      </c>
      <c r="AI19">
        <f t="shared" si="7"/>
        <v>-659.42492145294148</v>
      </c>
      <c r="AJ19">
        <f t="shared" si="8"/>
        <v>11.782560671878855</v>
      </c>
      <c r="AK19">
        <f t="shared" si="30"/>
        <v>34.308909572022053</v>
      </c>
      <c r="AL19">
        <f t="shared" si="9"/>
        <v>-613.33345120904062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-229.12484875533394</v>
      </c>
      <c r="AR19">
        <f t="shared" si="14"/>
        <v>-232.55277282478173</v>
      </c>
      <c r="AS19">
        <f t="shared" si="15"/>
        <v>4.155237489636173</v>
      </c>
      <c r="AT19">
        <f t="shared" si="16"/>
        <v>12.099379010409152</v>
      </c>
      <c r="AU19">
        <f t="shared" si="17"/>
        <v>-216.29815632473642</v>
      </c>
      <c r="AW19">
        <v>16</v>
      </c>
      <c r="AX19">
        <f>IF(Z19&gt;0, (R19*SUMPRODUCT(K19:$K$98, X19:$X$98)-K19*$AZ$3)/Z19, 0)</f>
        <v>1963.3523139532142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100000</v>
      </c>
      <c r="S20">
        <f t="shared" si="1"/>
        <v>1908.4608393644637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1526.7335636340426</v>
      </c>
      <c r="AC20">
        <f t="shared" si="2"/>
        <v>1456.156389086249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-683.9129990442143</v>
      </c>
      <c r="AI20">
        <f t="shared" si="7"/>
        <v>-693.45050407871088</v>
      </c>
      <c r="AJ20">
        <f t="shared" si="8"/>
        <v>70.577174547793675</v>
      </c>
      <c r="AK20">
        <f t="shared" si="30"/>
        <v>6.5649543236263836</v>
      </c>
      <c r="AL20">
        <f t="shared" si="9"/>
        <v>-616.30837520729085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-228.76670542193423</v>
      </c>
      <c r="AR20">
        <f t="shared" si="14"/>
        <v>-231.95697027687353</v>
      </c>
      <c r="AS20">
        <f t="shared" si="15"/>
        <v>23.607838602061349</v>
      </c>
      <c r="AT20">
        <f t="shared" si="16"/>
        <v>2.1959561727300896</v>
      </c>
      <c r="AU20">
        <f t="shared" si="17"/>
        <v>-206.15317550208209</v>
      </c>
      <c r="AW20">
        <v>17</v>
      </c>
      <c r="AX20">
        <f>IF(Z20&gt;0, (R20*SUMPRODUCT(K20:$K$98, X20:$X$98)-K20*$AZ$3)/Z20, 0)</f>
        <v>1908.4608393644637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100000</v>
      </c>
      <c r="S21">
        <f t="shared" si="1"/>
        <v>1832.0947817316217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1456.156389086249</v>
      </c>
      <c r="AC21">
        <f t="shared" si="2"/>
        <v>1370.660973315531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-723.17178173566754</v>
      </c>
      <c r="AI21">
        <f t="shared" si="7"/>
        <v>-732.52351524710218</v>
      </c>
      <c r="AJ21">
        <f t="shared" si="8"/>
        <v>85.495415770717955</v>
      </c>
      <c r="AK21">
        <f t="shared" si="30"/>
        <v>2.3298502225379987</v>
      </c>
      <c r="AL21">
        <f t="shared" si="9"/>
        <v>-644.69824925384626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-230.02913879889437</v>
      </c>
      <c r="AR21">
        <f t="shared" si="14"/>
        <v>-233.00377257228234</v>
      </c>
      <c r="AS21">
        <f t="shared" si="15"/>
        <v>27.194696139540611</v>
      </c>
      <c r="AT21">
        <f t="shared" si="16"/>
        <v>0.74108732358796825</v>
      </c>
      <c r="AU21">
        <f t="shared" si="17"/>
        <v>-205.06798910915376</v>
      </c>
      <c r="AW21">
        <v>18</v>
      </c>
      <c r="AX21">
        <f>IF(Z21&gt;0, (R21*SUMPRODUCT(K21:$K$98, X21:$X$98)-K21*$AZ$3)/Z21, 0)</f>
        <v>1832.0947817316217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100000</v>
      </c>
      <c r="S22">
        <f t="shared" si="1"/>
        <v>1807.2854690393526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1370.660973315531</v>
      </c>
      <c r="AC22">
        <f t="shared" si="2"/>
        <v>1324.6998569624507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-767.96435595901255</v>
      </c>
      <c r="AI22">
        <f t="shared" si="7"/>
        <v>-777.126576590838</v>
      </c>
      <c r="AJ22">
        <f t="shared" si="8"/>
        <v>45.961116353080342</v>
      </c>
      <c r="AK22">
        <f t="shared" si="30"/>
        <v>28.783880439626152</v>
      </c>
      <c r="AL22">
        <f t="shared" si="9"/>
        <v>-702.3815797981315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-228.08303031803931</v>
      </c>
      <c r="AR22">
        <f t="shared" si="14"/>
        <v>-230.80418141044854</v>
      </c>
      <c r="AS22">
        <f t="shared" si="15"/>
        <v>13.650308915079448</v>
      </c>
      <c r="AT22">
        <f t="shared" si="16"/>
        <v>8.5487231588811667</v>
      </c>
      <c r="AU22">
        <f t="shared" si="17"/>
        <v>-208.6051493364879</v>
      </c>
      <c r="AW22">
        <v>19</v>
      </c>
      <c r="AX22">
        <f>IF(Z22&gt;0, (R22*SUMPRODUCT(K22:$K$98, X22:$X$98)-K22*$AZ$3)/Z22, 0)</f>
        <v>1807.2854690393526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100000</v>
      </c>
      <c r="S23">
        <f t="shared" si="1"/>
        <v>1915.6917870560478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1324.6998569624507</v>
      </c>
      <c r="AC23">
        <f t="shared" si="2"/>
        <v>1374.3854721863836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-821.22815967177587</v>
      </c>
      <c r="AI23">
        <f t="shared" si="7"/>
        <v>-830.19610457732404</v>
      </c>
      <c r="AJ23">
        <f t="shared" si="8"/>
        <v>-49.685615223932928</v>
      </c>
      <c r="AK23">
        <f t="shared" si="30"/>
        <v>92.728989987371563</v>
      </c>
      <c r="AL23">
        <f t="shared" si="9"/>
        <v>-787.15272981388534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-217.7698345668056</v>
      </c>
      <c r="AR23">
        <f t="shared" si="14"/>
        <v>-220.14791653523932</v>
      </c>
      <c r="AS23">
        <f t="shared" si="15"/>
        <v>-13.175422786269682</v>
      </c>
      <c r="AT23">
        <f t="shared" si="16"/>
        <v>24.58948414185863</v>
      </c>
      <c r="AU23">
        <f t="shared" si="17"/>
        <v>-208.73385517965036</v>
      </c>
      <c r="AW23">
        <v>20</v>
      </c>
      <c r="AX23">
        <f>IF(Z23&gt;0, (R23*SUMPRODUCT(K23:$K$98, X23:$X$98)-K23*$AZ$3)/Z23, 0)</f>
        <v>1915.6917870560478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100000</v>
      </c>
      <c r="S24">
        <f t="shared" si="1"/>
        <v>2002.4638710976694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1374.3854721863836</v>
      </c>
      <c r="AC24">
        <f t="shared" si="2"/>
        <v>1404.6233568534813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-881.36962531727636</v>
      </c>
      <c r="AI24">
        <f t="shared" si="7"/>
        <v>-890.13771957060442</v>
      </c>
      <c r="AJ24">
        <f t="shared" si="8"/>
        <v>-30.23788466709766</v>
      </c>
      <c r="AK24">
        <f t="shared" si="30"/>
        <v>96.206983053046855</v>
      </c>
      <c r="AL24">
        <f t="shared" si="9"/>
        <v>-824.16862118465519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-208.67669273005879</v>
      </c>
      <c r="AR24">
        <f t="shared" si="14"/>
        <v>-210.7526627405652</v>
      </c>
      <c r="AS24">
        <f t="shared" si="15"/>
        <v>-7.1592457763806365</v>
      </c>
      <c r="AT24">
        <f t="shared" si="16"/>
        <v>22.778360479372768</v>
      </c>
      <c r="AU24">
        <f t="shared" si="17"/>
        <v>-195.13354803757306</v>
      </c>
      <c r="AW24">
        <v>21</v>
      </c>
      <c r="AX24">
        <f>IF(Z24&gt;0, (R24*SUMPRODUCT(K24:$K$98, X24:$X$98)-K24*$AZ$3)/Z24, 0)</f>
        <v>2002.4638710976694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100000</v>
      </c>
      <c r="S25">
        <f t="shared" si="1"/>
        <v>2069.3405165856166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1404.6233568534813</v>
      </c>
      <c r="AC25">
        <f t="shared" si="2"/>
        <v>1417.382127725122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-948.91823247217485</v>
      </c>
      <c r="AI25">
        <f t="shared" si="7"/>
        <v>-957.48003100391065</v>
      </c>
      <c r="AJ25">
        <f t="shared" si="8"/>
        <v>-12.758770871640763</v>
      </c>
      <c r="AK25">
        <f t="shared" si="30"/>
        <v>98.323634979743701</v>
      </c>
      <c r="AL25">
        <f t="shared" si="9"/>
        <v>-871.91516689580772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-200.59801644379024</v>
      </c>
      <c r="AR25">
        <f t="shared" si="14"/>
        <v>-202.40795089745026</v>
      </c>
      <c r="AS25">
        <f t="shared" si="15"/>
        <v>-2.6971598200237921</v>
      </c>
      <c r="AT25">
        <f t="shared" si="16"/>
        <v>20.785274717606619</v>
      </c>
      <c r="AU25">
        <f t="shared" si="17"/>
        <v>-184.31983599986745</v>
      </c>
      <c r="AW25">
        <v>22</v>
      </c>
      <c r="AX25">
        <f>IF(Z25&gt;0, (R25*SUMPRODUCT(K25:$K$98, X25:$X$98)-K25*$AZ$3)/Z25, 0)</f>
        <v>2069.3405165856166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100000</v>
      </c>
      <c r="S26">
        <f t="shared" si="1"/>
        <v>2117.995965670711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1417.382127725122</v>
      </c>
      <c r="AC26">
        <f t="shared" si="2"/>
        <v>1414.4943466399923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-1024.8815314428959</v>
      </c>
      <c r="AI26">
        <f t="shared" si="7"/>
        <v>-1033.229601797884</v>
      </c>
      <c r="AJ26">
        <f t="shared" si="8"/>
        <v>2.8877810851297454</v>
      </c>
      <c r="AK26">
        <f t="shared" si="30"/>
        <v>99.216748940758549</v>
      </c>
      <c r="AL26">
        <f t="shared" si="9"/>
        <v>-931.12507177199575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-193.44320878653363</v>
      </c>
      <c r="AR26">
        <f t="shared" si="14"/>
        <v>-195.01888116143837</v>
      </c>
      <c r="AS26">
        <f t="shared" si="15"/>
        <v>0.5450597188477887</v>
      </c>
      <c r="AT26">
        <f t="shared" si="16"/>
        <v>18.726853486614541</v>
      </c>
      <c r="AU26">
        <f t="shared" si="17"/>
        <v>-175.74696795597603</v>
      </c>
      <c r="AW26">
        <v>23</v>
      </c>
      <c r="AX26">
        <f>IF(Z26&gt;0, (R26*SUMPRODUCT(K26:$K$98, X26:$X$98)-K26*$AZ$3)/Z26, 0)</f>
        <v>2117.995965670711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100000</v>
      </c>
      <c r="S27">
        <f t="shared" si="1"/>
        <v>2149.7818441214936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1414.4943466399923</v>
      </c>
      <c r="AC27">
        <f t="shared" si="2"/>
        <v>1397.5781337094049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-1106.4866371315331</v>
      </c>
      <c r="AI27">
        <f t="shared" si="7"/>
        <v>-1114.6129159533298</v>
      </c>
      <c r="AJ27">
        <f t="shared" si="8"/>
        <v>16.916212930587335</v>
      </c>
      <c r="AK27">
        <f t="shared" si="30"/>
        <v>99.014604264799473</v>
      </c>
      <c r="AL27">
        <f t="shared" si="9"/>
        <v>-998.68209875794298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-186.46957076729646</v>
      </c>
      <c r="AR27">
        <f t="shared" si="14"/>
        <v>-187.83904390233954</v>
      </c>
      <c r="AS27">
        <f t="shared" si="15"/>
        <v>2.850788123706764</v>
      </c>
      <c r="AT27">
        <f t="shared" si="16"/>
        <v>16.686338666334994</v>
      </c>
      <c r="AU27">
        <f t="shared" si="17"/>
        <v>-168.30191711229779</v>
      </c>
      <c r="AW27">
        <v>24</v>
      </c>
      <c r="AX27">
        <f>IF(Z27&gt;0, (R27*SUMPRODUCT(K27:$K$98, X27:$X$98)-K27*$AZ$3)/Z27, 0)</f>
        <v>2149.7818441214936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100000</v>
      </c>
      <c r="S28">
        <f t="shared" si="1"/>
        <v>2166.8330902534613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1397.5781337094049</v>
      </c>
      <c r="AC28">
        <f t="shared" si="2"/>
        <v>1368.7219520992041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-1193.1977719620538</v>
      </c>
      <c r="AI28">
        <f t="shared" si="7"/>
        <v>-1201.0936382741372</v>
      </c>
      <c r="AJ28">
        <f t="shared" si="8"/>
        <v>28.856181610200792</v>
      </c>
      <c r="AK28">
        <f t="shared" si="30"/>
        <v>97.830469359658352</v>
      </c>
      <c r="AL28">
        <f t="shared" si="9"/>
        <v>-1074.4069873042781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-179.53792800414871</v>
      </c>
      <c r="AR28">
        <f t="shared" si="14"/>
        <v>-180.7260021950166</v>
      </c>
      <c r="AS28">
        <f t="shared" si="15"/>
        <v>4.3419282017999183</v>
      </c>
      <c r="AT28">
        <f t="shared" si="16"/>
        <v>14.720342408638857</v>
      </c>
      <c r="AU28">
        <f t="shared" si="17"/>
        <v>-161.66373158457785</v>
      </c>
      <c r="AW28">
        <v>25</v>
      </c>
      <c r="AX28">
        <f>IF(Z28&gt;0, (R28*SUMPRODUCT(K28:$K$98, X28:$X$98)-K28*$AZ$3)/Z28, 0)</f>
        <v>2166.8330902534613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100000</v>
      </c>
      <c r="S29">
        <f t="shared" si="1"/>
        <v>2171.1834127997349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1368.7219520992041</v>
      </c>
      <c r="AC29">
        <f t="shared" si="2"/>
        <v>1329.9102644138907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-1282.4781898738477</v>
      </c>
      <c r="AI29">
        <f t="shared" si="7"/>
        <v>-1290.1347877490762</v>
      </c>
      <c r="AJ29">
        <f t="shared" si="8"/>
        <v>38.811687685313473</v>
      </c>
      <c r="AK29">
        <f t="shared" si="30"/>
        <v>95.8105366469443</v>
      </c>
      <c r="AL29">
        <f t="shared" si="9"/>
        <v>-1155.5125634168185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-172.29621640851053</v>
      </c>
      <c r="AR29">
        <f t="shared" si="14"/>
        <v>-173.32485210374452</v>
      </c>
      <c r="AS29">
        <f t="shared" si="15"/>
        <v>5.2142071447359877</v>
      </c>
      <c r="AT29">
        <f t="shared" si="16"/>
        <v>12.871792352243627</v>
      </c>
      <c r="AU29">
        <f t="shared" si="17"/>
        <v>-155.23885260676491</v>
      </c>
      <c r="AW29">
        <v>26</v>
      </c>
      <c r="AX29">
        <f>IF(Z29&gt;0, (R29*SUMPRODUCT(K29:$K$98, X29:$X$98)-K29*$AZ$3)/Z29, 0)</f>
        <v>2171.1834127997349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100000</v>
      </c>
      <c r="S30">
        <f t="shared" si="1"/>
        <v>2165.2819583650603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1329.9102644138907</v>
      </c>
      <c r="AC30">
        <f t="shared" si="2"/>
        <v>1283.2624768614821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-1374.8799672590164</v>
      </c>
      <c r="AI30">
        <f t="shared" si="7"/>
        <v>-1382.2881391595852</v>
      </c>
      <c r="AJ30">
        <f t="shared" si="8"/>
        <v>46.647787552408545</v>
      </c>
      <c r="AK30">
        <f t="shared" si="30"/>
        <v>93.093718508972358</v>
      </c>
      <c r="AL30">
        <f t="shared" si="9"/>
        <v>-1242.5466330982042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-164.91969153729886</v>
      </c>
      <c r="AR30">
        <f t="shared" si="14"/>
        <v>-165.80831705646528</v>
      </c>
      <c r="AS30">
        <f t="shared" si="15"/>
        <v>5.5954984560418284</v>
      </c>
      <c r="AT30">
        <f t="shared" si="16"/>
        <v>11.166783796528668</v>
      </c>
      <c r="AU30">
        <f t="shared" si="17"/>
        <v>-149.0460348038948</v>
      </c>
      <c r="AW30">
        <v>27</v>
      </c>
      <c r="AX30">
        <f>IF(Z30&gt;0, (R30*SUMPRODUCT(K30:$K$98, X30:$X$98)-K30*$AZ$3)/Z30, 0)</f>
        <v>2165.2819583650603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100000</v>
      </c>
      <c r="S31">
        <f t="shared" si="1"/>
        <v>2151.2885135294991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1283.2624768614821</v>
      </c>
      <c r="AC31">
        <f t="shared" si="2"/>
        <v>1230.5288825171333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-1473.100166084296</v>
      </c>
      <c r="AI31">
        <f t="shared" si="7"/>
        <v>-1480.2501187450985</v>
      </c>
      <c r="AJ31">
        <f t="shared" si="8"/>
        <v>52.73359434434883</v>
      </c>
      <c r="AK31">
        <f t="shared" si="30"/>
        <v>89.828373380303759</v>
      </c>
      <c r="AL31">
        <f t="shared" si="9"/>
        <v>-1337.688151020446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-157.76911360286485</v>
      </c>
      <c r="AR31">
        <f t="shared" si="14"/>
        <v>-158.53487394935627</v>
      </c>
      <c r="AS31">
        <f t="shared" si="15"/>
        <v>5.6477710262676579</v>
      </c>
      <c r="AT31">
        <f t="shared" si="16"/>
        <v>9.6206240219694088</v>
      </c>
      <c r="AU31">
        <f t="shared" si="17"/>
        <v>-143.2664789011192</v>
      </c>
      <c r="AW31">
        <v>28</v>
      </c>
      <c r="AX31">
        <f>IF(Z31&gt;0, (R31*SUMPRODUCT(K31:$K$98, X31:$X$98)-K31*$AZ$3)/Z31, 0)</f>
        <v>2151.2885135294991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100000</v>
      </c>
      <c r="S32">
        <f t="shared" si="1"/>
        <v>2130.6201242688212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1230.5288825171333</v>
      </c>
      <c r="AC32">
        <f t="shared" si="2"/>
        <v>1172.9259271222579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-1576.7075607601741</v>
      </c>
      <c r="AI32">
        <f t="shared" si="7"/>
        <v>-1583.5889254492736</v>
      </c>
      <c r="AJ32">
        <f t="shared" si="8"/>
        <v>57.60295539487538</v>
      </c>
      <c r="AK32">
        <f t="shared" si="30"/>
        <v>86.137021776199333</v>
      </c>
      <c r="AL32">
        <f t="shared" si="9"/>
        <v>-1439.8489482781988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-150.77274250739745</v>
      </c>
      <c r="AR32">
        <f t="shared" si="14"/>
        <v>-151.43077336371482</v>
      </c>
      <c r="AS32">
        <f t="shared" si="15"/>
        <v>5.508285605752655</v>
      </c>
      <c r="AT32">
        <f t="shared" si="16"/>
        <v>8.2368571876166712</v>
      </c>
      <c r="AU32">
        <f t="shared" si="17"/>
        <v>-137.6856305703455</v>
      </c>
      <c r="AW32">
        <v>29</v>
      </c>
      <c r="AX32">
        <f>IF(Z32&gt;0, (R32*SUMPRODUCT(K32:$K$98, X32:$X$98)-K32*$AZ$3)/Z32, 0)</f>
        <v>2130.6201242688212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100000</v>
      </c>
      <c r="S33">
        <f t="shared" si="1"/>
        <v>2104.6931567788833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1172.9259271222579</v>
      </c>
      <c r="AC33">
        <f t="shared" si="2"/>
        <v>1111.5872544434228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-1685.7141451593227</v>
      </c>
      <c r="AI33">
        <f t="shared" si="7"/>
        <v>-1692.3159819333862</v>
      </c>
      <c r="AJ33">
        <f t="shared" si="8"/>
        <v>61.33867267883511</v>
      </c>
      <c r="AK33">
        <f t="shared" si="30"/>
        <v>82.104814898558061</v>
      </c>
      <c r="AL33">
        <f t="shared" si="9"/>
        <v>-1548.872494355993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-143.92544893781627</v>
      </c>
      <c r="AR33">
        <f t="shared" si="14"/>
        <v>-144.48911053147955</v>
      </c>
      <c r="AS33">
        <f t="shared" si="15"/>
        <v>5.2370658619090635</v>
      </c>
      <c r="AT33">
        <f t="shared" si="16"/>
        <v>7.0100689242982011</v>
      </c>
      <c r="AU33">
        <f t="shared" si="17"/>
        <v>-132.2419757452723</v>
      </c>
      <c r="AW33">
        <v>30</v>
      </c>
      <c r="AX33">
        <f>IF(Z33&gt;0, (R33*SUMPRODUCT(K33:$K$98, X33:$X$98)-K33*$AZ$3)/Z33, 0)</f>
        <v>2104.6931567788833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100000</v>
      </c>
      <c r="S34">
        <f t="shared" si="1"/>
        <v>2074.4890355179996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1111.5872544434228</v>
      </c>
      <c r="AC34">
        <f t="shared" si="2"/>
        <v>1047.5136535668239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-1791.5272417040842</v>
      </c>
      <c r="AI34">
        <f t="shared" si="7"/>
        <v>-1797.839119205194</v>
      </c>
      <c r="AJ34">
        <f t="shared" si="8"/>
        <v>64.073600876598903</v>
      </c>
      <c r="AK34">
        <f t="shared" si="30"/>
        <v>77.811107811039605</v>
      </c>
      <c r="AL34">
        <f t="shared" si="9"/>
        <v>-1655.9544105175555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-136.57117799037906</v>
      </c>
      <c r="AR34">
        <f t="shared" si="14"/>
        <v>-137.05234318038623</v>
      </c>
      <c r="AS34">
        <f t="shared" si="15"/>
        <v>4.8844399047368103</v>
      </c>
      <c r="AT34">
        <f t="shared" si="16"/>
        <v>5.9316734946112195</v>
      </c>
      <c r="AU34">
        <f t="shared" si="17"/>
        <v>-126.23622978103819</v>
      </c>
      <c r="AW34">
        <v>31</v>
      </c>
      <c r="AX34">
        <f>IF(Z34&gt;0, (R34*SUMPRODUCT(K34:$K$98, X34:$X$98)-K34*$AZ$3)/Z34, 0)</f>
        <v>2074.4890355179996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100000</v>
      </c>
      <c r="S35">
        <f t="shared" ref="S35:S69" si="32">AX35</f>
        <v>2041.9439316553769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1047.5136535668239</v>
      </c>
      <c r="AC35">
        <f t="shared" ref="AC35:AC69" si="33">S35*Z35</f>
        <v>982.23876848824523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-1886.9484027118153</v>
      </c>
      <c r="AI35">
        <f t="shared" ref="AI35:AI66" si="38">SUM(AE35:AH35)</f>
        <v>-1892.9612928875752</v>
      </c>
      <c r="AJ35">
        <f t="shared" ref="AJ35:AJ69" si="39">AB35-AC35</f>
        <v>65.274885078578677</v>
      </c>
      <c r="AK35">
        <f t="shared" si="30"/>
        <v>73.325955749677675</v>
      </c>
      <c r="AL35">
        <f t="shared" ref="AL35:AL66" si="40">SUM(AI35:AK35)</f>
        <v>-1754.360452059319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-128.43329989555463</v>
      </c>
      <c r="AR35">
        <f t="shared" ref="AR35:AR69" si="45">AI35*$K35</f>
        <v>-128.84256139209188</v>
      </c>
      <c r="AS35">
        <f t="shared" ref="AS35:AS69" si="46">AJ35*$K35</f>
        <v>4.442871293617098</v>
      </c>
      <c r="AT35">
        <f t="shared" ref="AT35:AT69" si="47">AK35*$K35</f>
        <v>4.9908595547139667</v>
      </c>
      <c r="AU35">
        <f t="shared" ref="AU35:AU69" si="48">AL35*$K35</f>
        <v>-119.40883054376081</v>
      </c>
      <c r="AW35">
        <v>32</v>
      </c>
      <c r="AX35">
        <f>IF(Z35&gt;0, (R35*SUMPRODUCT(K35:$K$98, X35:$X$98)-K35*$AZ$3)/Z35, 0)</f>
        <v>2041.9439316553769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100000</v>
      </c>
      <c r="S36">
        <f t="shared" si="32"/>
        <v>2030.2089591744341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982.23876848824523</v>
      </c>
      <c r="AC36">
        <f t="shared" si="33"/>
        <v>917.46287297822698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-2431.5264900774819</v>
      </c>
      <c r="AI36">
        <f t="shared" si="38"/>
        <v>-2437.1753105402245</v>
      </c>
      <c r="AJ36">
        <f t="shared" si="39"/>
        <v>64.775895510018245</v>
      </c>
      <c r="AK36">
        <f t="shared" si="30"/>
        <v>68.756713794177173</v>
      </c>
      <c r="AL36">
        <f t="shared" si="40"/>
        <v>-2303.6427012360286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-147.76738882023488</v>
      </c>
      <c r="AR36">
        <f t="shared" si="45"/>
        <v>-148.11067582660723</v>
      </c>
      <c r="AS36">
        <f t="shared" si="46"/>
        <v>3.9365250500325679</v>
      </c>
      <c r="AT36">
        <f t="shared" si="47"/>
        <v>4.1784451465721162</v>
      </c>
      <c r="AU36">
        <f t="shared" si="48"/>
        <v>-139.99570563000253</v>
      </c>
      <c r="AW36">
        <v>33</v>
      </c>
      <c r="AX36">
        <f>IF(Z36&gt;0, (R36*SUMPRODUCT(K36:$K$98, X36:$X$98)-K36*$AZ$3)/Z36, 0)</f>
        <v>2030.2089591744341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100000</v>
      </c>
      <c r="S37">
        <f t="shared" si="32"/>
        <v>1976.8289856816134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917.46287297822698</v>
      </c>
      <c r="AC37">
        <f t="shared" si="33"/>
        <v>826.53245235936379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-2927.6335227868558</v>
      </c>
      <c r="AI37">
        <f t="shared" si="38"/>
        <v>-2932.8599008546225</v>
      </c>
      <c r="AJ37">
        <f t="shared" si="39"/>
        <v>90.930420618863195</v>
      </c>
      <c r="AK37">
        <f t="shared" si="30"/>
        <v>64.222401108475893</v>
      </c>
      <c r="AL37">
        <f t="shared" si="40"/>
        <v>-2777.7070791272836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-158.85404661367022</v>
      </c>
      <c r="AR37">
        <f t="shared" si="45"/>
        <v>-159.13763105097621</v>
      </c>
      <c r="AS37">
        <f t="shared" si="46"/>
        <v>4.933904863146755</v>
      </c>
      <c r="AT37">
        <f t="shared" si="47"/>
        <v>3.4847217795266392</v>
      </c>
      <c r="AU37">
        <f t="shared" si="48"/>
        <v>-150.71900440830282</v>
      </c>
      <c r="AW37">
        <v>34</v>
      </c>
      <c r="AX37">
        <f>IF(Z37&gt;0, (R37*SUMPRODUCT(K37:$K$98, X37:$X$98)-K37*$AZ$3)/Z37, 0)</f>
        <v>1976.8289856816134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100000</v>
      </c>
      <c r="S38">
        <f t="shared" si="32"/>
        <v>1889.1845503462505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826.53245235936379</v>
      </c>
      <c r="AC38">
        <f t="shared" si="33"/>
        <v>718.42569878263259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-3364.5650467172723</v>
      </c>
      <c r="AI38">
        <f t="shared" si="38"/>
        <v>-3369.3185903735216</v>
      </c>
      <c r="AJ38">
        <f t="shared" si="39"/>
        <v>108.10675357673119</v>
      </c>
      <c r="AK38">
        <f t="shared" si="30"/>
        <v>57.857271665155473</v>
      </c>
      <c r="AL38">
        <f t="shared" si="40"/>
        <v>-3203.3545651316349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-163.00182889242404</v>
      </c>
      <c r="AR38">
        <f t="shared" si="45"/>
        <v>-163.23212205035975</v>
      </c>
      <c r="AS38">
        <f t="shared" si="46"/>
        <v>5.2374076006712293</v>
      </c>
      <c r="AT38">
        <f t="shared" si="47"/>
        <v>2.8029896777735415</v>
      </c>
      <c r="AU38">
        <f t="shared" si="48"/>
        <v>-155.19172477191498</v>
      </c>
      <c r="AW38">
        <v>35</v>
      </c>
      <c r="AX38">
        <f>IF(Z38&gt;0, (R38*SUMPRODUCT(K38:$K$98, X38:$X$98)-K38*$AZ$3)/Z38, 0)</f>
        <v>1889.1845503462505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100000</v>
      </c>
      <c r="S39">
        <f t="shared" si="32"/>
        <v>1770.6040994296297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718.42569878263259</v>
      </c>
      <c r="AC39">
        <f t="shared" si="33"/>
        <v>600.73395295890373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-3719.8740656081927</v>
      </c>
      <c r="AI39">
        <f t="shared" si="38"/>
        <v>-3724.1150895696787</v>
      </c>
      <c r="AJ39">
        <f t="shared" si="39"/>
        <v>117.69174582372887</v>
      </c>
      <c r="AK39">
        <f t="shared" si="30"/>
        <v>50.289798914784285</v>
      </c>
      <c r="AL39">
        <f t="shared" si="40"/>
        <v>-3556.1335448311656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-160.90656474283736</v>
      </c>
      <c r="AR39">
        <f t="shared" si="45"/>
        <v>-161.09001412434839</v>
      </c>
      <c r="AS39">
        <f t="shared" si="46"/>
        <v>5.0908644177412921</v>
      </c>
      <c r="AT39">
        <f t="shared" si="47"/>
        <v>2.1753313801129956</v>
      </c>
      <c r="AU39">
        <f t="shared" si="48"/>
        <v>-153.82381832649409</v>
      </c>
      <c r="AW39">
        <v>36</v>
      </c>
      <c r="AX39">
        <f>IF(Z39&gt;0, (R39*SUMPRODUCT(K39:$K$98, X39:$X$98)-K39*$AZ$3)/Z39, 0)</f>
        <v>1770.6040994296297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100000</v>
      </c>
      <c r="S40">
        <f t="shared" si="32"/>
        <v>1617.9013786859018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600.73395295890373</v>
      </c>
      <c r="AC40">
        <f t="shared" si="33"/>
        <v>480.28281952740173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-3903.3661531751654</v>
      </c>
      <c r="AI40">
        <f t="shared" si="38"/>
        <v>-3907.0768461278894</v>
      </c>
      <c r="AJ40">
        <f t="shared" si="39"/>
        <v>120.451133431502</v>
      </c>
      <c r="AK40">
        <f t="shared" ref="AK40:AK69" si="61">G40*SUM(AB40:AB40, AE40:AF40)</f>
        <v>42.051376707123268</v>
      </c>
      <c r="AL40">
        <f t="shared" si="40"/>
        <v>-3744.574335989264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-150.75328865866126</v>
      </c>
      <c r="AR40">
        <f t="shared" si="45"/>
        <v>-150.89660064730742</v>
      </c>
      <c r="AS40">
        <f t="shared" si="46"/>
        <v>4.6519859462047446</v>
      </c>
      <c r="AT40">
        <f t="shared" si="47"/>
        <v>1.6240811347063437</v>
      </c>
      <c r="AU40">
        <f t="shared" si="48"/>
        <v>-144.62053356639632</v>
      </c>
      <c r="AW40">
        <v>37</v>
      </c>
      <c r="AX40">
        <f>IF(Z40&gt;0, (R40*SUMPRODUCT(K40:$K$98, X40:$X$98)-K40*$AZ$3)/Z40, 0)</f>
        <v>1617.9013786859018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100000</v>
      </c>
      <c r="S41">
        <f t="shared" si="32"/>
        <v>1438.376066069542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480.28281952740173</v>
      </c>
      <c r="AC41">
        <f t="shared" si="33"/>
        <v>365.65045168243279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-3967.6275667349692</v>
      </c>
      <c r="AI41">
        <f t="shared" si="38"/>
        <v>-3970.805199312324</v>
      </c>
      <c r="AJ41">
        <f t="shared" si="39"/>
        <v>114.63236784496894</v>
      </c>
      <c r="AK41">
        <f t="shared" si="61"/>
        <v>33.619797366918121</v>
      </c>
      <c r="AL41">
        <f t="shared" si="40"/>
        <v>-3822.5530341004369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-136.81709955729758</v>
      </c>
      <c r="AR41">
        <f t="shared" si="45"/>
        <v>-136.9266749812455</v>
      </c>
      <c r="AS41">
        <f t="shared" si="46"/>
        <v>3.9529083363134911</v>
      </c>
      <c r="AT41">
        <f t="shared" si="47"/>
        <v>1.1593233200642956</v>
      </c>
      <c r="AU41">
        <f t="shared" si="48"/>
        <v>-131.81444332486771</v>
      </c>
      <c r="AW41">
        <v>38</v>
      </c>
      <c r="AX41">
        <f>IF(Z41&gt;0, (R41*SUMPRODUCT(K41:$K$98, X41:$X$98)-K41*$AZ$3)/Z41, 0)</f>
        <v>1438.376066069542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100000</v>
      </c>
      <c r="S42">
        <f t="shared" si="32"/>
        <v>1227.2708507682219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365.65045168243279</v>
      </c>
      <c r="AC42">
        <f t="shared" si="33"/>
        <v>261.08417428021733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-3893.2921735827367</v>
      </c>
      <c r="AI42">
        <f t="shared" si="38"/>
        <v>-3895.9513683126206</v>
      </c>
      <c r="AJ42">
        <f t="shared" si="39"/>
        <v>104.56627740221546</v>
      </c>
      <c r="AK42">
        <f t="shared" si="61"/>
        <v>25.595531617770298</v>
      </c>
      <c r="AL42">
        <f t="shared" si="40"/>
        <v>-3765.7895592926352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-119.86943392837583</v>
      </c>
      <c r="AR42">
        <f t="shared" si="45"/>
        <v>-119.95130709708876</v>
      </c>
      <c r="AS42">
        <f t="shared" si="46"/>
        <v>3.2194605288681957</v>
      </c>
      <c r="AT42">
        <f t="shared" si="47"/>
        <v>0.78805333618067086</v>
      </c>
      <c r="AU42">
        <f t="shared" si="48"/>
        <v>-115.94379323203991</v>
      </c>
      <c r="AW42">
        <v>39</v>
      </c>
      <c r="AX42">
        <f>IF(Z42&gt;0, (R42*SUMPRODUCT(K42:$K$98, X42:$X$98)-K42*$AZ$3)/Z42, 0)</f>
        <v>1227.2708507682219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100000</v>
      </c>
      <c r="S43">
        <f t="shared" si="32"/>
        <v>978.52174057397235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261.08417428021733</v>
      </c>
      <c r="AC43">
        <f t="shared" si="33"/>
        <v>170.01011727602219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-3686.6434124602915</v>
      </c>
      <c r="AI43">
        <f t="shared" si="38"/>
        <v>-3688.8151848163188</v>
      </c>
      <c r="AJ43">
        <f t="shared" si="39"/>
        <v>91.07405700419514</v>
      </c>
      <c r="AK43">
        <f t="shared" si="61"/>
        <v>18.275892199615214</v>
      </c>
      <c r="AL43">
        <f t="shared" si="40"/>
        <v>-3579.4652356125084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-101.34552291767336</v>
      </c>
      <c r="AR43">
        <f t="shared" si="45"/>
        <v>-101.4052247603674</v>
      </c>
      <c r="AS43">
        <f t="shared" si="46"/>
        <v>2.5036183049676937</v>
      </c>
      <c r="AT43">
        <f t="shared" si="47"/>
        <v>0.50240276710705101</v>
      </c>
      <c r="AU43">
        <f t="shared" si="48"/>
        <v>-98.399203688292658</v>
      </c>
      <c r="AW43">
        <v>40</v>
      </c>
      <c r="AX43">
        <f>IF(Z43&gt;0, (R43*SUMPRODUCT(K43:$K$98, X43:$X$98)-K43*$AZ$3)/Z43, 0)</f>
        <v>978.52174057397235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100000</v>
      </c>
      <c r="S44">
        <f t="shared" si="32"/>
        <v>683.18177476855089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170.01011727602219</v>
      </c>
      <c r="AC44">
        <f t="shared" si="33"/>
        <v>94.374752326367044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-3386.4338453883156</v>
      </c>
      <c r="AI44">
        <f t="shared" si="38"/>
        <v>-3388.1605957901093</v>
      </c>
      <c r="AJ44">
        <f t="shared" si="39"/>
        <v>75.635364949655141</v>
      </c>
      <c r="AK44">
        <f t="shared" si="61"/>
        <v>11.900708209321554</v>
      </c>
      <c r="AL44">
        <f t="shared" si="40"/>
        <v>-3300.6245226311325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-83.118559566131296</v>
      </c>
      <c r="AR44">
        <f t="shared" si="45"/>
        <v>-83.160941910709724</v>
      </c>
      <c r="AS44">
        <f t="shared" si="46"/>
        <v>1.856437442424955</v>
      </c>
      <c r="AT44">
        <f t="shared" si="47"/>
        <v>0.29209775514224318</v>
      </c>
      <c r="AU44">
        <f t="shared" si="48"/>
        <v>-81.012406713142525</v>
      </c>
      <c r="AW44">
        <v>41</v>
      </c>
      <c r="AX44">
        <f>IF(Z44&gt;0, (R44*SUMPRODUCT(K44:$K$98, X44:$X$98)-K44*$AZ$3)/Z44, 0)</f>
        <v>683.18177476855089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100000</v>
      </c>
      <c r="S45">
        <f t="shared" si="32"/>
        <v>320.44584609533888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94.374752326367044</v>
      </c>
      <c r="AC45">
        <f t="shared" si="33"/>
        <v>34.211690945966495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-2999.5846899603157</v>
      </c>
      <c r="AI45">
        <f t="shared" si="38"/>
        <v>-3000.9192247718461</v>
      </c>
      <c r="AJ45">
        <f t="shared" si="39"/>
        <v>60.163061380400549</v>
      </c>
      <c r="AK45">
        <f t="shared" si="61"/>
        <v>6.6062326628456933</v>
      </c>
      <c r="AL45">
        <f t="shared" si="40"/>
        <v>-2934.1499307285999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-65.735280119878269</v>
      </c>
      <c r="AR45">
        <f t="shared" si="45"/>
        <v>-65.764526175160285</v>
      </c>
      <c r="AS45">
        <f t="shared" si="46"/>
        <v>1.3184610876122262</v>
      </c>
      <c r="AT45">
        <f t="shared" si="47"/>
        <v>0.14477422693972886</v>
      </c>
      <c r="AU45">
        <f t="shared" si="48"/>
        <v>-64.301290860608333</v>
      </c>
      <c r="AW45">
        <v>42</v>
      </c>
      <c r="AX45">
        <f>IF(Z45&gt;0, (R45*SUMPRODUCT(K45:$K$98, X45:$X$98)-K45*$AZ$3)/Z45, 0)</f>
        <v>320.44584609533888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100000</v>
      </c>
      <c r="S46">
        <f t="shared" si="32"/>
        <v>-137.84687986280946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34.211690945966495</v>
      </c>
      <c r="AC46">
        <f t="shared" si="33"/>
        <v>-11.027608650937822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-2569.6185301691262</v>
      </c>
      <c r="AI46">
        <f t="shared" si="38"/>
        <v>-2570.6185173162703</v>
      </c>
      <c r="AJ46">
        <f t="shared" si="39"/>
        <v>45.239299596904317</v>
      </c>
      <c r="AK46">
        <f t="shared" si="61"/>
        <v>2.3948183662176548</v>
      </c>
      <c r="AL46">
        <f t="shared" si="40"/>
        <v>-2522.9843993531481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-50.279161040210795</v>
      </c>
      <c r="AR46">
        <f t="shared" si="45"/>
        <v>-50.298727568946127</v>
      </c>
      <c r="AS46">
        <f t="shared" si="46"/>
        <v>0.88518743271569855</v>
      </c>
      <c r="AT46">
        <f t="shared" si="47"/>
        <v>4.6858884648993758E-2</v>
      </c>
      <c r="AU46">
        <f t="shared" si="48"/>
        <v>-49.366681251581433</v>
      </c>
      <c r="AW46">
        <v>43</v>
      </c>
      <c r="AX46">
        <f>IF(Z46&gt;0, (R46*SUMPRODUCT(K46:$K$98, X46:$X$98)-K46*$AZ$3)/Z46, 0)</f>
        <v>-137.84687986280946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100000</v>
      </c>
      <c r="S47">
        <f t="shared" si="32"/>
        <v>-742.12917323757063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-11.027608650937822</v>
      </c>
      <c r="AC47">
        <f t="shared" si="33"/>
        <v>-43.00678708135051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-2124.8441053338297</v>
      </c>
      <c r="AI47">
        <f t="shared" si="38"/>
        <v>-2125.5684870963355</v>
      </c>
      <c r="AJ47">
        <f t="shared" si="39"/>
        <v>31.979178430412688</v>
      </c>
      <c r="AK47">
        <f t="shared" si="61"/>
        <v>-0.77193260556564758</v>
      </c>
      <c r="AL47">
        <f t="shared" si="40"/>
        <v>-2094.3612412714888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-37.121747875045827</v>
      </c>
      <c r="AR47">
        <f t="shared" si="45"/>
        <v>-37.134403070354288</v>
      </c>
      <c r="AS47">
        <f t="shared" si="46"/>
        <v>0.55868710366324836</v>
      </c>
      <c r="AT47">
        <f t="shared" si="47"/>
        <v>-1.3485924679558158E-2</v>
      </c>
      <c r="AU47">
        <f t="shared" si="48"/>
        <v>-36.5892018913706</v>
      </c>
      <c r="AW47">
        <v>44</v>
      </c>
      <c r="AX47">
        <f>IF(Z47&gt;0, (R47*SUMPRODUCT(K47:$K$98, X47:$X$98)-K47*$AZ$3)/Z47, 0)</f>
        <v>-742.12917323757063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100000</v>
      </c>
      <c r="S48">
        <f t="shared" si="32"/>
        <v>-1574.7390420781499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-43.00678708135051</v>
      </c>
      <c r="AC48">
        <f t="shared" si="33"/>
        <v>-63.789264769076667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-1686.320345791615</v>
      </c>
      <c r="AI48">
        <f t="shared" si="38"/>
        <v>-1686.8266936932719</v>
      </c>
      <c r="AJ48">
        <f t="shared" si="39"/>
        <v>20.782477687726157</v>
      </c>
      <c r="AK48">
        <f t="shared" si="61"/>
        <v>-3.0104750956945359</v>
      </c>
      <c r="AL48">
        <f t="shared" si="40"/>
        <v>-1669.0546911012402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-26.304097252820078</v>
      </c>
      <c r="AR48">
        <f t="shared" si="45"/>
        <v>-26.311995529373633</v>
      </c>
      <c r="AS48">
        <f t="shared" si="46"/>
        <v>0.32417583979032749</v>
      </c>
      <c r="AT48">
        <f t="shared" si="47"/>
        <v>-4.6958948157129955E-2</v>
      </c>
      <c r="AU48">
        <f t="shared" si="48"/>
        <v>-26.034778637740434</v>
      </c>
      <c r="AW48">
        <v>45</v>
      </c>
      <c r="AX48">
        <f>IF(Z48&gt;0, (R48*SUMPRODUCT(K48:$K$98, X48:$X$98)-K48*$AZ$3)/Z48, 0)</f>
        <v>-1574.7390420781499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100000</v>
      </c>
      <c r="S49">
        <f t="shared" si="32"/>
        <v>-2771.763824019959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-63.789264769076667</v>
      </c>
      <c r="AC49">
        <f t="shared" si="33"/>
        <v>-75.504727926075589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-1286.207505217892</v>
      </c>
      <c r="AI49">
        <f t="shared" si="38"/>
        <v>-1286.5480137023801</v>
      </c>
      <c r="AJ49">
        <f t="shared" si="39"/>
        <v>11.715463156998922</v>
      </c>
      <c r="AK49">
        <f t="shared" si="61"/>
        <v>-4.4652485338353669</v>
      </c>
      <c r="AL49">
        <f t="shared" si="40"/>
        <v>-1279.2977990792165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-17.913330489174601</v>
      </c>
      <c r="AR49">
        <f t="shared" si="45"/>
        <v>-17.918072835174183</v>
      </c>
      <c r="AS49">
        <f t="shared" si="46"/>
        <v>0.16316415703818984</v>
      </c>
      <c r="AT49">
        <f t="shared" si="47"/>
        <v>-6.2188622270047206E-2</v>
      </c>
      <c r="AU49">
        <f t="shared" si="48"/>
        <v>-17.81709730040604</v>
      </c>
      <c r="AW49">
        <v>46</v>
      </c>
      <c r="AX49">
        <f>IF(Z49&gt;0, (R49*SUMPRODUCT(K49:$K$98, X49:$X$98)-K49*$AZ$3)/Z49, 0)</f>
        <v>-2771.763824019959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100000</v>
      </c>
      <c r="S50">
        <f t="shared" si="32"/>
        <v>-4570.0183470732782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-75.504727926075589</v>
      </c>
      <c r="AC50">
        <f t="shared" si="33"/>
        <v>-80.392492258266998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-937.69876148518199</v>
      </c>
      <c r="AI50">
        <f t="shared" si="38"/>
        <v>-937.91865253963954</v>
      </c>
      <c r="AJ50">
        <f t="shared" si="39"/>
        <v>4.8877643321914093</v>
      </c>
      <c r="AK50">
        <f t="shared" si="61"/>
        <v>-5.2853309548252918</v>
      </c>
      <c r="AL50">
        <f t="shared" si="40"/>
        <v>-938.31621916227346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-11.660324015725065</v>
      </c>
      <c r="AR50">
        <f t="shared" si="45"/>
        <v>-11.663058370347731</v>
      </c>
      <c r="AS50">
        <f t="shared" si="46"/>
        <v>6.0779557536779903E-2</v>
      </c>
      <c r="AT50">
        <f t="shared" si="47"/>
        <v>-6.5723315413143288E-2</v>
      </c>
      <c r="AU50">
        <f t="shared" si="48"/>
        <v>-11.668002128224094</v>
      </c>
      <c r="AW50">
        <v>47</v>
      </c>
      <c r="AX50">
        <f>IF(Z50&gt;0, (R50*SUMPRODUCT(K50:$K$98, X50:$X$98)-K50*$AZ$3)/Z50, 0)</f>
        <v>-4570.0183470732782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100000</v>
      </c>
      <c r="S51">
        <f t="shared" si="32"/>
        <v>-7379.6940524446536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-80.392492258266998</v>
      </c>
      <c r="AC51">
        <f t="shared" si="33"/>
        <v>-80.422846490971352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-651.75150545680924</v>
      </c>
      <c r="AI51">
        <f t="shared" si="38"/>
        <v>-651.8877286625401</v>
      </c>
      <c r="AJ51">
        <f t="shared" si="39"/>
        <v>3.0354232704354445E-2</v>
      </c>
      <c r="AK51">
        <f t="shared" si="61"/>
        <v>-5.62747445807869</v>
      </c>
      <c r="AL51">
        <f t="shared" si="40"/>
        <v>-657.4848488879145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-7.2362122451760964</v>
      </c>
      <c r="AR51">
        <f t="shared" si="45"/>
        <v>-7.2377246928208407</v>
      </c>
      <c r="AS51">
        <f t="shared" si="46"/>
        <v>3.3701444269656588E-4</v>
      </c>
      <c r="AT51">
        <f t="shared" si="47"/>
        <v>-6.2480253964926673E-2</v>
      </c>
      <c r="AU51">
        <f t="shared" si="48"/>
        <v>-7.299867932343072</v>
      </c>
      <c r="AW51">
        <v>48</v>
      </c>
      <c r="AX51">
        <f>IF(Z51&gt;0, (R51*SUMPRODUCT(K51:$K$98, X51:$X$98)-K51*$AZ$3)/Z51, 0)</f>
        <v>-7379.6940524446536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100000</v>
      </c>
      <c r="S52">
        <f t="shared" si="32"/>
        <v>-11965.562380412828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-80.422846490971352</v>
      </c>
      <c r="AC52">
        <f t="shared" si="33"/>
        <v>-77.275157144164666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-433.07479132457308</v>
      </c>
      <c r="AI52">
        <f t="shared" si="38"/>
        <v>-433.15551794933111</v>
      </c>
      <c r="AJ52">
        <f t="shared" si="39"/>
        <v>-3.1476893468066862</v>
      </c>
      <c r="AK52">
        <f t="shared" si="61"/>
        <v>-5.6295992543679949</v>
      </c>
      <c r="AL52">
        <f t="shared" si="40"/>
        <v>-441.93280655050575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-4.2931309515068596</v>
      </c>
      <c r="AR52">
        <f t="shared" si="45"/>
        <v>-4.2939312058239016</v>
      </c>
      <c r="AS52">
        <f t="shared" si="46"/>
        <v>-3.1203484550954581E-2</v>
      </c>
      <c r="AT52">
        <f t="shared" si="47"/>
        <v>-5.5807004442781638E-2</v>
      </c>
      <c r="AU52">
        <f t="shared" si="48"/>
        <v>-4.3809416948176372</v>
      </c>
      <c r="AW52">
        <v>49</v>
      </c>
      <c r="AX52">
        <f>IF(Z52&gt;0, (R52*SUMPRODUCT(K52:$K$98, X52:$X$98)-K52*$AZ$3)/Z52, 0)</f>
        <v>-11965.562380412828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100000</v>
      </c>
      <c r="S53">
        <f t="shared" si="32"/>
        <v>-19805.35324946644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-77.275157144164666</v>
      </c>
      <c r="AC53">
        <f t="shared" si="33"/>
        <v>-72.296947388544055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-274.31746391341557</v>
      </c>
      <c r="AI53">
        <f t="shared" si="38"/>
        <v>-274.36309358893681</v>
      </c>
      <c r="AJ53">
        <f t="shared" si="39"/>
        <v>-4.9782097556206111</v>
      </c>
      <c r="AK53">
        <f t="shared" si="61"/>
        <v>-5.4092610000915275</v>
      </c>
      <c r="AL53">
        <f t="shared" si="40"/>
        <v>-284.75056434464898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-2.427988723345766</v>
      </c>
      <c r="AR53">
        <f t="shared" si="45"/>
        <v>-2.4283925924105896</v>
      </c>
      <c r="AS53">
        <f t="shared" si="46"/>
        <v>-4.406222256746959E-2</v>
      </c>
      <c r="AT53">
        <f t="shared" si="47"/>
        <v>-4.7877464753763227E-2</v>
      </c>
      <c r="AU53">
        <f t="shared" si="48"/>
        <v>-2.5203322797318228</v>
      </c>
      <c r="AW53">
        <v>50</v>
      </c>
      <c r="AX53">
        <f>IF(Z53&gt;0, (R53*SUMPRODUCT(K53:$K$98, X53:$X$98)-K53*$AZ$3)/Z53, 0)</f>
        <v>-19805.35324946644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100000</v>
      </c>
      <c r="S54">
        <f t="shared" si="32"/>
        <v>-33860.945796181266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-72.296947388544055</v>
      </c>
      <c r="AC54">
        <f t="shared" si="33"/>
        <v>-66.446953337668859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-165.1522476220938</v>
      </c>
      <c r="AI54">
        <f t="shared" si="38"/>
        <v>-165.17677696990708</v>
      </c>
      <c r="AJ54">
        <f t="shared" si="39"/>
        <v>-5.8499940508751962</v>
      </c>
      <c r="AK54">
        <f t="shared" si="61"/>
        <v>-5.060786317198084</v>
      </c>
      <c r="AL54">
        <f t="shared" si="40"/>
        <v>-176.08755733798037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-1.3051477355221015</v>
      </c>
      <c r="AR54">
        <f t="shared" si="45"/>
        <v>-1.3053415834606752</v>
      </c>
      <c r="AS54">
        <f t="shared" si="46"/>
        <v>-4.6230714981175439E-2</v>
      </c>
      <c r="AT54">
        <f t="shared" si="47"/>
        <v>-3.9993847476821741E-2</v>
      </c>
      <c r="AU54">
        <f t="shared" si="48"/>
        <v>-1.3915661459186723</v>
      </c>
      <c r="AW54">
        <v>51</v>
      </c>
      <c r="AX54">
        <f>IF(Z54&gt;0, (R54*SUMPRODUCT(K54:$K$98, X54:$X$98)-K54*$AZ$3)/Z54, 0)</f>
        <v>-33860.945796181266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100000</v>
      </c>
      <c r="S55">
        <f t="shared" si="32"/>
        <v>-60337.494959598247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-66.446953337668859</v>
      </c>
      <c r="AC55">
        <f t="shared" si="33"/>
        <v>-60.361045024779401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-94.233404116123566</v>
      </c>
      <c r="AI55">
        <f t="shared" si="38"/>
        <v>-94.245908994944187</v>
      </c>
      <c r="AJ55">
        <f t="shared" si="39"/>
        <v>-6.0859083128894582</v>
      </c>
      <c r="AK55">
        <f t="shared" si="61"/>
        <v>-4.6512867336368204</v>
      </c>
      <c r="AL55">
        <f t="shared" si="40"/>
        <v>-104.98310404147047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-0.66490874201748063</v>
      </c>
      <c r="AR55">
        <f t="shared" si="45"/>
        <v>-0.66499697615614606</v>
      </c>
      <c r="AS55">
        <f t="shared" si="46"/>
        <v>-4.2942029721970733E-2</v>
      </c>
      <c r="AT55">
        <f t="shared" si="47"/>
        <v>-3.2819372703695941E-2</v>
      </c>
      <c r="AU55">
        <f t="shared" si="48"/>
        <v>-0.7407583785818127</v>
      </c>
      <c r="AW55">
        <v>52</v>
      </c>
      <c r="AX55">
        <f>IF(Z55&gt;0, (R55*SUMPRODUCT(K55:$K$98, X55:$X$98)-K55*$AZ$3)/Z55, 0)</f>
        <v>-60337.494959598247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100000</v>
      </c>
      <c r="S56">
        <f t="shared" si="32"/>
        <v>-112906.67875210672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-60.361045024779401</v>
      </c>
      <c r="AC56">
        <f t="shared" si="33"/>
        <v>-54.42679658071512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-50.833523270453377</v>
      </c>
      <c r="AI56">
        <f t="shared" si="38"/>
        <v>-50.839548910076985</v>
      </c>
      <c r="AJ56">
        <f t="shared" si="39"/>
        <v>-5.9342484440642806</v>
      </c>
      <c r="AK56">
        <f t="shared" si="61"/>
        <v>-4.2252731517345588</v>
      </c>
      <c r="AL56">
        <f t="shared" si="40"/>
        <v>-60.999070505875821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-0.3202501574898598</v>
      </c>
      <c r="AR56">
        <f t="shared" si="45"/>
        <v>-0.32028811889631537</v>
      </c>
      <c r="AS56">
        <f t="shared" si="46"/>
        <v>-3.7385643892603466E-2</v>
      </c>
      <c r="AT56">
        <f t="shared" si="47"/>
        <v>-2.6619134484962493E-2</v>
      </c>
      <c r="AU56">
        <f t="shared" si="48"/>
        <v>-0.38429289727388133</v>
      </c>
      <c r="AW56">
        <v>53</v>
      </c>
      <c r="AX56">
        <f>IF(Z56&gt;0, (R56*SUMPRODUCT(K56:$K$98, X56:$X$98)-K56*$AZ$3)/Z56, 0)</f>
        <v>-112906.67875210672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100000</v>
      </c>
      <c r="S57">
        <f t="shared" si="32"/>
        <v>-223363.90603394769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-54.42679658071512</v>
      </c>
      <c r="AC57">
        <f t="shared" si="33"/>
        <v>-48.854942107774839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-25.850712771787819</v>
      </c>
      <c r="AI57">
        <f t="shared" si="38"/>
        <v>-25.853446815918719</v>
      </c>
      <c r="AJ57">
        <f t="shared" si="39"/>
        <v>-5.5718544729402808</v>
      </c>
      <c r="AK57">
        <f t="shared" si="61"/>
        <v>-3.8098757606500588</v>
      </c>
      <c r="AL57">
        <f t="shared" si="40"/>
        <v>-35.235177049509062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-0.145409787530936</v>
      </c>
      <c r="AR57">
        <f t="shared" si="45"/>
        <v>-0.14542516647927234</v>
      </c>
      <c r="AS57">
        <f t="shared" si="46"/>
        <v>-3.1341579716430722E-2</v>
      </c>
      <c r="AT57">
        <f t="shared" si="47"/>
        <v>-2.1430481618285934E-2</v>
      </c>
      <c r="AU57">
        <f t="shared" si="48"/>
        <v>-0.19819722781398899</v>
      </c>
      <c r="AW57">
        <v>54</v>
      </c>
      <c r="AX57">
        <f>IF(Z57&gt;0, (R57*SUMPRODUCT(K57:$K$98, X57:$X$98)-K57*$AZ$3)/Z57, 0)</f>
        <v>-223363.90603394769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100000</v>
      </c>
      <c r="S58">
        <f t="shared" si="32"/>
        <v>-469904.6674728673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-48.854942107774839</v>
      </c>
      <c r="AC58">
        <f t="shared" si="33"/>
        <v>-43.739544189564583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-12.345455493948895</v>
      </c>
      <c r="AI58">
        <f t="shared" si="38"/>
        <v>-12.346619015701744</v>
      </c>
      <c r="AJ58">
        <f t="shared" si="39"/>
        <v>-5.115397918210256</v>
      </c>
      <c r="AK58">
        <f t="shared" si="61"/>
        <v>-3.4198459475442391</v>
      </c>
      <c r="AL58">
        <f t="shared" si="40"/>
        <v>-20.881862881456239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-6.2002644493080926E-2</v>
      </c>
      <c r="AR58">
        <f t="shared" si="45"/>
        <v>-6.2008488054352294E-2</v>
      </c>
      <c r="AS58">
        <f t="shared" si="46"/>
        <v>-2.5691089220555387E-2</v>
      </c>
      <c r="AT58">
        <f t="shared" si="47"/>
        <v>-1.7175509855478378E-2</v>
      </c>
      <c r="AU58">
        <f t="shared" si="48"/>
        <v>-0.10487508713038605</v>
      </c>
      <c r="AW58">
        <v>55</v>
      </c>
      <c r="AX58">
        <f>IF(Z58&gt;0, (R58*SUMPRODUCT(K58:$K$98, X58:$X$98)-K58*$AZ$3)/Z58, 0)</f>
        <v>-469904.6674728673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100000</v>
      </c>
      <c r="S59">
        <f t="shared" si="32"/>
        <v>-1056807.4317720535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-43.739544189564583</v>
      </c>
      <c r="AC59">
        <f t="shared" si="33"/>
        <v>-39.104397096788738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-5.5148536277989697</v>
      </c>
      <c r="AI59">
        <f t="shared" si="38"/>
        <v>-5.5153161576308145</v>
      </c>
      <c r="AJ59">
        <f t="shared" si="39"/>
        <v>-4.6351470927758456</v>
      </c>
      <c r="AK59">
        <f t="shared" si="61"/>
        <v>-3.0617680932695213</v>
      </c>
      <c r="AL59">
        <f t="shared" si="40"/>
        <v>-13.21223134367618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-2.4729712215284708E-2</v>
      </c>
      <c r="AR59">
        <f t="shared" si="45"/>
        <v>-2.4731786292024452E-2</v>
      </c>
      <c r="AS59">
        <f t="shared" si="46"/>
        <v>-2.0784931281233026E-2</v>
      </c>
      <c r="AT59">
        <f t="shared" si="47"/>
        <v>-1.372958358039241E-2</v>
      </c>
      <c r="AU59">
        <f t="shared" si="48"/>
        <v>-5.9246301153649879E-2</v>
      </c>
      <c r="AW59">
        <v>56</v>
      </c>
      <c r="AX59">
        <f>IF(Z59&gt;0, (R59*SUMPRODUCT(K59:$K$98, X59:$X$98)-K59*$AZ$3)/Z59, 0)</f>
        <v>-1056807.4317720535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100000</v>
      </c>
      <c r="S60">
        <f t="shared" si="32"/>
        <v>-2586891.6405502195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-39.104397096788738</v>
      </c>
      <c r="AC60">
        <f t="shared" si="33"/>
        <v>-34.935243115013911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-2.3127644290585563</v>
      </c>
      <c r="AI60">
        <f t="shared" si="38"/>
        <v>-2.3129332380384504</v>
      </c>
      <c r="AJ60">
        <f t="shared" si="39"/>
        <v>-4.1691539817748264</v>
      </c>
      <c r="AK60">
        <f t="shared" si="61"/>
        <v>-2.737307796775212</v>
      </c>
      <c r="AL60">
        <f t="shared" si="40"/>
        <v>-9.2193950165884893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-9.2597326712717965E-3</v>
      </c>
      <c r="AR60">
        <f t="shared" si="45"/>
        <v>-9.2604085403774818E-3</v>
      </c>
      <c r="AS60">
        <f t="shared" si="46"/>
        <v>-1.6692254019281195E-2</v>
      </c>
      <c r="AT60">
        <f t="shared" si="47"/>
        <v>-1.0959498563130445E-2</v>
      </c>
      <c r="AU60">
        <f t="shared" si="48"/>
        <v>-3.6912161122789125E-2</v>
      </c>
      <c r="AW60">
        <v>57</v>
      </c>
      <c r="AX60">
        <f>IF(Z60&gt;0, (R60*SUMPRODUCT(K60:$K$98, X60:$X$98)-K60*$AZ$3)/Z60, 0)</f>
        <v>-2586891.6405502195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100000</v>
      </c>
      <c r="S61">
        <f t="shared" si="32"/>
        <v>-6946417.9759038026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-34.935243115013911</v>
      </c>
      <c r="AC61">
        <f t="shared" si="33"/>
        <v>-31.199963835194019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-0.88781528533383958</v>
      </c>
      <c r="AI61">
        <f t="shared" si="38"/>
        <v>-0.8878714293132679</v>
      </c>
      <c r="AJ61">
        <f t="shared" si="39"/>
        <v>-3.7352792798198919</v>
      </c>
      <c r="AK61">
        <f t="shared" si="61"/>
        <v>-2.4454670180509739</v>
      </c>
      <c r="AL61">
        <f t="shared" si="40"/>
        <v>-7.0686177271841339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-3.1737421878155841E-3</v>
      </c>
      <c r="AR61">
        <f t="shared" si="45"/>
        <v>-3.1739428900551684E-3</v>
      </c>
      <c r="AS61">
        <f t="shared" si="46"/>
        <v>-1.3352792669231993E-2</v>
      </c>
      <c r="AT61">
        <f t="shared" si="47"/>
        <v>-8.7420006980185351E-3</v>
      </c>
      <c r="AU61">
        <f t="shared" si="48"/>
        <v>-2.5268736257305698E-2</v>
      </c>
      <c r="AW61">
        <v>58</v>
      </c>
      <c r="AX61">
        <f>IF(Z61&gt;0, (R61*SUMPRODUCT(K61:$K$98, X61:$X$98)-K61*$AZ$3)/Z61, 0)</f>
        <v>-6946417.9759038026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100000</v>
      </c>
      <c r="S62">
        <f t="shared" si="32"/>
        <v>-20646554.96432459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-31.199963835194019</v>
      </c>
      <c r="AC62">
        <f t="shared" si="33"/>
        <v>-27.859799173371858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-0.30972352388114177</v>
      </c>
      <c r="AI62">
        <f t="shared" si="38"/>
        <v>-0.30974039098029071</v>
      </c>
      <c r="AJ62">
        <f t="shared" si="39"/>
        <v>-3.3401646618221612</v>
      </c>
      <c r="AK62">
        <f t="shared" si="61"/>
        <v>-2.1839974684635814</v>
      </c>
      <c r="AL62">
        <f t="shared" si="40"/>
        <v>-5.8339025212660331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-9.8856492220964149E-4</v>
      </c>
      <c r="AR62">
        <f t="shared" si="45"/>
        <v>-9.8861875803828354E-4</v>
      </c>
      <c r="AS62">
        <f t="shared" si="46"/>
        <v>-1.0661023023710555E-2</v>
      </c>
      <c r="AT62">
        <f t="shared" si="47"/>
        <v>-6.9708082242609772E-3</v>
      </c>
      <c r="AU62">
        <f t="shared" si="48"/>
        <v>-1.8620450006009814E-2</v>
      </c>
      <c r="AW62">
        <v>59</v>
      </c>
      <c r="AX62">
        <f>IF(Z62&gt;0, (R62*SUMPRODUCT(K62:$K$98, X62:$X$98)-K62*$AZ$3)/Z62, 0)</f>
        <v>-20646554.96432459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100000</v>
      </c>
      <c r="S63">
        <f t="shared" si="32"/>
        <v>-68654314.677746996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-27.859799173371858</v>
      </c>
      <c r="AC63">
        <f t="shared" si="33"/>
        <v>-24.875664163285165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-9.735421212494845E-2</v>
      </c>
      <c r="AI63">
        <f t="shared" si="38"/>
        <v>-9.7358741276590277E-2</v>
      </c>
      <c r="AJ63">
        <f t="shared" si="39"/>
        <v>-2.9841350100866926</v>
      </c>
      <c r="AK63">
        <f t="shared" si="61"/>
        <v>-1.9501859421360301</v>
      </c>
      <c r="AL63">
        <f t="shared" si="40"/>
        <v>-5.0316796934993127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-2.7743913902079936E-4</v>
      </c>
      <c r="AR63">
        <f t="shared" si="45"/>
        <v>-2.7745204615552496E-4</v>
      </c>
      <c r="AS63">
        <f t="shared" si="46"/>
        <v>-8.5041605273092312E-3</v>
      </c>
      <c r="AT63">
        <f t="shared" si="47"/>
        <v>-5.5576219755368202E-3</v>
      </c>
      <c r="AU63">
        <f t="shared" si="48"/>
        <v>-1.4339234549001574E-2</v>
      </c>
      <c r="AW63">
        <v>60</v>
      </c>
      <c r="AX63">
        <f>IF(Z63&gt;0, (R63*SUMPRODUCT(K63:$K$98, X63:$X$98)-K63*$AZ$3)/Z63, 0)</f>
        <v>-68654314.677746996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100000</v>
      </c>
      <c r="S64">
        <f t="shared" si="32"/>
        <v>-258744257.82135838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-24.875664163285165</v>
      </c>
      <c r="AC64">
        <f t="shared" si="33"/>
        <v>-22.210652696166235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-2.7286863377824086E-2</v>
      </c>
      <c r="AI64">
        <f t="shared" si="38"/>
        <v>-2.7287936380027265E-2</v>
      </c>
      <c r="AJ64">
        <f t="shared" si="39"/>
        <v>-2.66501146711893</v>
      </c>
      <c r="AK64">
        <f t="shared" si="61"/>
        <v>-1.7412964914299618</v>
      </c>
      <c r="AL64">
        <f t="shared" si="40"/>
        <v>-4.4335958949289189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-6.9430225433659862E-5</v>
      </c>
      <c r="AR64">
        <f t="shared" si="45"/>
        <v>-6.9432955640639913E-5</v>
      </c>
      <c r="AS64">
        <f t="shared" si="46"/>
        <v>-6.7810046315448227E-3</v>
      </c>
      <c r="AT64">
        <f t="shared" si="47"/>
        <v>-4.4306524452010481E-3</v>
      </c>
      <c r="AU64">
        <f t="shared" si="48"/>
        <v>-1.1281090032386511E-2</v>
      </c>
      <c r="AW64">
        <v>61</v>
      </c>
      <c r="AX64">
        <f>IF(Z64&gt;0, (R64*SUMPRODUCT(K64:$K$98, X64:$X$98)-K64*$AZ$3)/Z64, 0)</f>
        <v>-258744257.82135838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100000</v>
      </c>
      <c r="S65">
        <f t="shared" si="32"/>
        <v>-1124409357.230428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-22.210652696166235</v>
      </c>
      <c r="AC65">
        <f t="shared" si="33"/>
        <v>-19.830999888661363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-6.7344959428656849E-3</v>
      </c>
      <c r="AI65">
        <f t="shared" si="38"/>
        <v>-6.734716403053973E-3</v>
      </c>
      <c r="AJ65">
        <f t="shared" si="39"/>
        <v>-2.379652807504872</v>
      </c>
      <c r="AK65">
        <f t="shared" si="61"/>
        <v>-1.5547456887316367</v>
      </c>
      <c r="AL65">
        <f t="shared" si="40"/>
        <v>-3.9411332126395626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-1.5299668883474481E-5</v>
      </c>
      <c r="AR65">
        <f t="shared" si="45"/>
        <v>-1.5300169732819616E-5</v>
      </c>
      <c r="AS65">
        <f t="shared" si="46"/>
        <v>-5.40618040627441E-3</v>
      </c>
      <c r="AT65">
        <f t="shared" si="47"/>
        <v>-3.5321268937436702E-3</v>
      </c>
      <c r="AU65">
        <f t="shared" si="48"/>
        <v>-8.9536074697509002E-3</v>
      </c>
      <c r="AW65">
        <v>62</v>
      </c>
      <c r="AX65">
        <f>IF(Z65&gt;0, (R65*SUMPRODUCT(K65:$K$98, X65:$X$98)-K65*$AZ$3)/Z65, 0)</f>
        <v>-1124409357.230428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100000</v>
      </c>
      <c r="S66">
        <f t="shared" si="32"/>
        <v>-5769324312.2169647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-19.830999888661363</v>
      </c>
      <c r="AC66">
        <f t="shared" si="33"/>
        <v>-17.706263190356751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-1.4391411054488353E-3</v>
      </c>
      <c r="AI66">
        <f t="shared" si="38"/>
        <v>-1.4391794683970597E-3</v>
      </c>
      <c r="AJ66">
        <f t="shared" si="39"/>
        <v>-2.1247366983046128</v>
      </c>
      <c r="AK66">
        <f t="shared" si="61"/>
        <v>-1.3881699922062956</v>
      </c>
      <c r="AL66">
        <f t="shared" si="40"/>
        <v>-3.5143458699793051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-2.9191895218032235E-6</v>
      </c>
      <c r="AR66">
        <f t="shared" si="45"/>
        <v>-2.9192673381591444E-6</v>
      </c>
      <c r="AS66">
        <f t="shared" si="46"/>
        <v>-4.3098686312258317E-3</v>
      </c>
      <c r="AT66">
        <f t="shared" si="47"/>
        <v>-2.8157984511646972E-3</v>
      </c>
      <c r="AU66">
        <f t="shared" si="48"/>
        <v>-7.128586349728688E-3</v>
      </c>
      <c r="AW66">
        <v>63</v>
      </c>
      <c r="AX66">
        <f>IF(Z66&gt;0, (R66*SUMPRODUCT(K66:$K$98, X66:$X$98)-K66*$AZ$3)/Z66, 0)</f>
        <v>-5769324312.2169647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100000</v>
      </c>
      <c r="S67">
        <f t="shared" si="32"/>
        <v>-36132445765.34993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-17.706263190356751</v>
      </c>
      <c r="AC67">
        <f t="shared" si="33"/>
        <v>-15.809166111355649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-2.6008117045674036E-4</v>
      </c>
      <c r="AI67">
        <f t="shared" ref="AI67:AI69" si="62">SUM(AE67:AH67)</f>
        <v>-2.6008663962917545E-4</v>
      </c>
      <c r="AJ67">
        <f t="shared" si="39"/>
        <v>-1.8970970790011012</v>
      </c>
      <c r="AK67">
        <f t="shared" si="61"/>
        <v>-1.2394384233249727</v>
      </c>
      <c r="AL67">
        <f t="shared" ref="AL67:AL69" si="63">SUM(AI67:AK67)</f>
        <v>-3.1367955889657031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-4.710313379310271E-7</v>
      </c>
      <c r="AR67">
        <f t="shared" si="45"/>
        <v>-4.7104124311410876E-7</v>
      </c>
      <c r="AS67">
        <f t="shared" si="46"/>
        <v>-3.4358203392335336E-3</v>
      </c>
      <c r="AT67">
        <f t="shared" si="47"/>
        <v>-2.2447389705168648E-3</v>
      </c>
      <c r="AU67">
        <f t="shared" si="48"/>
        <v>-5.6810303509935121E-3</v>
      </c>
      <c r="AW67">
        <v>64</v>
      </c>
      <c r="AX67">
        <f>IF(Z67&gt;0, (R67*SUMPRODUCT(K67:$K$98, X67:$X$98)-K67*$AZ$3)/Z67, 0)</f>
        <v>-36132445765.34993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100000</v>
      </c>
      <c r="S68">
        <f t="shared" si="32"/>
        <v>-290340366747.34027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-15.809166111355649</v>
      </c>
      <c r="AC68">
        <f t="shared" si="33"/>
        <v>-14.115327298288223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-3.8454197456765045E-5</v>
      </c>
      <c r="AI68">
        <f t="shared" si="62"/>
        <v>-3.8454805162793678E-5</v>
      </c>
      <c r="AJ68">
        <f t="shared" si="39"/>
        <v>-1.6938388130674262</v>
      </c>
      <c r="AK68">
        <f t="shared" si="61"/>
        <v>-1.1066416277948956</v>
      </c>
      <c r="AL68">
        <f t="shared" si="63"/>
        <v>-2.8005188956674845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-6.2182276887533949E-8</v>
      </c>
      <c r="AR68">
        <f t="shared" si="45"/>
        <v>-6.218325957725414E-8</v>
      </c>
      <c r="AS68">
        <f t="shared" si="46"/>
        <v>-2.7390183918265852E-3</v>
      </c>
      <c r="AT68">
        <f t="shared" si="47"/>
        <v>-1.7894924524736763E-3</v>
      </c>
      <c r="AU68">
        <f t="shared" si="48"/>
        <v>-4.5285730275598382E-3</v>
      </c>
      <c r="AW68">
        <v>65</v>
      </c>
      <c r="AX68">
        <f>IF(Z68&gt;0, (R68*SUMPRODUCT(K68:$K$98, X68:$X$98)-K68*$AZ$3)/Z68, 0)</f>
        <v>-290340366747.34027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-14.115327298288223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-4.8616482290840558E-6</v>
      </c>
      <c r="AI69">
        <f t="shared" si="62"/>
        <v>-4.8616482290840558E-6</v>
      </c>
      <c r="AJ69">
        <f t="shared" si="39"/>
        <v>-14.115327298288223</v>
      </c>
      <c r="AK69">
        <f t="shared" si="61"/>
        <v>-0.98807291088017568</v>
      </c>
      <c r="AL69">
        <f t="shared" si="63"/>
        <v>-15.103405070816628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-7.0192122870560632E-9</v>
      </c>
      <c r="AR69">
        <f t="shared" si="45"/>
        <v>-7.0192122870560632E-9</v>
      </c>
      <c r="AS69">
        <f t="shared" si="46"/>
        <v>-2.0379606697012945E-2</v>
      </c>
      <c r="AT69">
        <f t="shared" si="47"/>
        <v>-1.4265724687909064E-3</v>
      </c>
      <c r="AU69">
        <f t="shared" si="48"/>
        <v>-2.180618618501614E-2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10837.611195736637</v>
      </c>
      <c r="AO71" s="6">
        <f t="shared" si="70"/>
        <v>-1083.7611195736638</v>
      </c>
      <c r="AP71" s="6">
        <f t="shared" si="70"/>
        <v>-217.96188058527378</v>
      </c>
      <c r="AQ71" s="6">
        <f t="shared" si="70"/>
        <v>-8729.0722200162145</v>
      </c>
      <c r="AR71" s="6">
        <f t="shared" si="70"/>
        <v>806.81597556148563</v>
      </c>
      <c r="AS71" s="6">
        <f t="shared" si="70"/>
        <v>-1200.8248642119504</v>
      </c>
      <c r="AT71" s="6">
        <f t="shared" si="70"/>
        <v>394.00888865046602</v>
      </c>
      <c r="AU71" s="6">
        <f t="shared" si="70"/>
        <v>5.9479157710207176E-13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35FD-7E70-407C-89CC-71A3BA5B97EA}">
  <sheetPr codeName="Sheet33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9316.7720216163907</v>
      </c>
      <c r="K3">
        <v>1</v>
      </c>
      <c r="L3" s="2">
        <v>0</v>
      </c>
      <c r="O3">
        <f>$C$3</f>
        <v>9316.7720216163907</v>
      </c>
      <c r="P3">
        <f>O3*C5</f>
        <v>931.67720216163912</v>
      </c>
      <c r="Q3" s="5">
        <f>B8</f>
        <v>100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9316.7720216163907</v>
      </c>
      <c r="AF3">
        <f t="shared" ref="AF3:AF34" si="4">-$Z3*P3</f>
        <v>-931.67720216163912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8285.0948194547509</v>
      </c>
      <c r="AJ3">
        <f t="shared" ref="AJ3:AJ34" si="8">AB3-AC3</f>
        <v>0</v>
      </c>
      <c r="AL3">
        <f t="shared" ref="AL3:AL34" si="9">SUM(AI3:AK3)</f>
        <v>8285.0948194547509</v>
      </c>
      <c r="AN3">
        <f t="shared" ref="AN3:AN34" si="10">AE3*$K3</f>
        <v>9316.7720216163907</v>
      </c>
      <c r="AO3">
        <f t="shared" ref="AO3:AO34" si="11">AF3*$K3</f>
        <v>-931.67720216163912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8285.0948194547509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8285.0948194547509</v>
      </c>
      <c r="AW3">
        <v>0</v>
      </c>
      <c r="AX3">
        <f>IF(Z3&gt;0, (R3*SUMPRODUCT(K3:$K$98, X3:$X$98)-K3*$AZ$3)/Z3, 0)</f>
        <v>0</v>
      </c>
      <c r="AZ3">
        <f>C6*SUMPRODUCT(X4:X98, K4:K98)/1</f>
        <v>8039.3536219305497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250000</v>
      </c>
      <c r="S4">
        <f t="shared" si="1"/>
        <v>546.13552763461917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539.25695066406115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-648.75</v>
      </c>
      <c r="AI4">
        <f t="shared" si="7"/>
        <v>-648.75</v>
      </c>
      <c r="AJ4">
        <f t="shared" si="8"/>
        <v>-539.25695066406115</v>
      </c>
      <c r="AK4">
        <f>G4*SUM(AB4, AE4:AF4)</f>
        <v>0</v>
      </c>
      <c r="AL4">
        <f t="shared" si="9"/>
        <v>-1188.0069506640612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-605.23369717324374</v>
      </c>
      <c r="AR4">
        <f t="shared" si="14"/>
        <v>-605.23369717324374</v>
      </c>
      <c r="AS4">
        <f t="shared" si="15"/>
        <v>-503.08512982933217</v>
      </c>
      <c r="AT4">
        <f t="shared" si="16"/>
        <v>0</v>
      </c>
      <c r="AU4">
        <f t="shared" si="17"/>
        <v>-1108.318827002576</v>
      </c>
      <c r="AW4">
        <v>1</v>
      </c>
      <c r="AX4">
        <f>IF(Z4&gt;0, (R4*SUMPRODUCT(K4:$K$98, X4:$X$98)-K4*$AZ$3)/Z4, 0)</f>
        <v>546.13552763461917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250000</v>
      </c>
      <c r="S5">
        <f t="shared" si="1"/>
        <v>573.97380099238433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539.25695066406115</v>
      </c>
      <c r="AC5">
        <f t="shared" si="2"/>
        <v>559.60418574127834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-641.56639875000008</v>
      </c>
      <c r="AI5">
        <f t="shared" si="7"/>
        <v>-653.75345730506262</v>
      </c>
      <c r="AJ5">
        <f t="shared" si="8"/>
        <v>-20.347235077217192</v>
      </c>
      <c r="AK5">
        <f>G5*SUM(AB5, AE5:AF5)</f>
        <v>22.10953497722651</v>
      </c>
      <c r="AL5">
        <f t="shared" si="9"/>
        <v>-651.99115740505329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-548.60857144029876</v>
      </c>
      <c r="AR5">
        <f t="shared" si="14"/>
        <v>-559.02982292257514</v>
      </c>
      <c r="AS5">
        <f t="shared" si="15"/>
        <v>-17.399083851992426</v>
      </c>
      <c r="AT5">
        <f t="shared" si="16"/>
        <v>18.906040626033569</v>
      </c>
      <c r="AU5">
        <f t="shared" si="17"/>
        <v>-557.52286614853392</v>
      </c>
      <c r="AW5">
        <v>2</v>
      </c>
      <c r="AX5">
        <f>IF(Z5&gt;0, (R5*SUMPRODUCT(K5:$K$98, X5:$X$98)-K5*$AZ$3)/Z5, 0)</f>
        <v>573.97380099238433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250000</v>
      </c>
      <c r="S6">
        <f t="shared" si="1"/>
        <v>710.38696634843836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559.60418574127834</v>
      </c>
      <c r="AC6">
        <f t="shared" si="2"/>
        <v>683.87333886863053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-634.45826837655375</v>
      </c>
      <c r="AI6">
        <f t="shared" si="7"/>
        <v>-646.49173343264681</v>
      </c>
      <c r="AJ6">
        <f t="shared" si="8"/>
        <v>-124.26915312735218</v>
      </c>
      <c r="AK6">
        <f>G6*SUM(AB6, AE6:AF6)</f>
        <v>32.736844865864782</v>
      </c>
      <c r="AL6">
        <f t="shared" si="9"/>
        <v>-738.02404169413421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-489.42747150861925</v>
      </c>
      <c r="AR6">
        <f t="shared" si="14"/>
        <v>-498.71020714221885</v>
      </c>
      <c r="AS6">
        <f t="shared" si="15"/>
        <v>-95.862471076726564</v>
      </c>
      <c r="AT6">
        <f t="shared" si="16"/>
        <v>25.253530462874842</v>
      </c>
      <c r="AU6">
        <f t="shared" si="17"/>
        <v>-569.31914775607061</v>
      </c>
      <c r="AW6">
        <v>3</v>
      </c>
      <c r="AX6">
        <f>IF(Z6&gt;0, (R6*SUMPRODUCT(K6:$K$98, X6:$X$98)-K6*$AZ$3)/Z6, 0)</f>
        <v>710.38696634843836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250000</v>
      </c>
      <c r="S7">
        <f t="shared" si="1"/>
        <v>792.82803219509435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683.87333886863053</v>
      </c>
      <c r="AC7">
        <f t="shared" si="2"/>
        <v>753.61457560478721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-627.66553732581337</v>
      </c>
      <c r="AI7">
        <f t="shared" si="7"/>
        <v>-639.54728445447915</v>
      </c>
      <c r="AJ7">
        <f t="shared" si="8"/>
        <v>-69.741236736156679</v>
      </c>
      <c r="AK7">
        <f>G7*SUM(AB7, AE7:AF7)</f>
        <v>33.578180938449755</v>
      </c>
      <c r="AL7">
        <f t="shared" si="9"/>
        <v>-675.71034025218603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-440.53088040083355</v>
      </c>
      <c r="AR7">
        <f t="shared" si="14"/>
        <v>-448.87015699325565</v>
      </c>
      <c r="AS7">
        <f t="shared" si="15"/>
        <v>-48.948311788024839</v>
      </c>
      <c r="AT7">
        <f t="shared" si="16"/>
        <v>23.567050811960218</v>
      </c>
      <c r="AU7">
        <f t="shared" si="17"/>
        <v>-474.25141796932024</v>
      </c>
      <c r="AW7">
        <v>4</v>
      </c>
      <c r="AX7">
        <f>IF(Z7&gt;0, (R7*SUMPRODUCT(K7:$K$98, X7:$X$98)-K7*$AZ$3)/Z7, 0)</f>
        <v>792.82803219509435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250000</v>
      </c>
      <c r="S8">
        <f t="shared" si="1"/>
        <v>733.70255337882884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753.61457560478721</v>
      </c>
      <c r="AC8">
        <f t="shared" si="2"/>
        <v>688.61628321134413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-621.17773988664942</v>
      </c>
      <c r="AI8">
        <f t="shared" si="7"/>
        <v>-632.90961065703425</v>
      </c>
      <c r="AJ8">
        <f t="shared" si="8"/>
        <v>64.99829239344308</v>
      </c>
      <c r="AK8">
        <f>G8*SUM(AB8, AE8:AF8)</f>
        <v>16.051990460381965</v>
      </c>
      <c r="AL8">
        <f t="shared" si="9"/>
        <v>-551.85932780320923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-406.96105689520255</v>
      </c>
      <c r="AR8">
        <f t="shared" si="14"/>
        <v>-414.64712518371687</v>
      </c>
      <c r="AS8">
        <f t="shared" si="15"/>
        <v>42.583260909584169</v>
      </c>
      <c r="AT8">
        <f t="shared" si="16"/>
        <v>10.5163700879249</v>
      </c>
      <c r="AU8">
        <f t="shared" si="17"/>
        <v>-361.54749418620776</v>
      </c>
      <c r="AW8">
        <v>5</v>
      </c>
      <c r="AX8">
        <f>IF(Z8&gt;0, (R8*SUMPRODUCT(K8:$K$98, X8:$X$98)-K8*$AZ$3)/Z8, 0)</f>
        <v>733.70255337882884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250000</v>
      </c>
      <c r="S9">
        <f t="shared" si="1"/>
        <v>604.82277454529969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688.61628321134413</v>
      </c>
      <c r="AC9">
        <f t="shared" si="2"/>
        <v>560.49011839604464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-615.68857802979619</v>
      </c>
      <c r="AI9">
        <f t="shared" si="7"/>
        <v>-627.27234566357572</v>
      </c>
      <c r="AJ9">
        <f t="shared" si="8"/>
        <v>128.12616481529949</v>
      </c>
      <c r="AK9">
        <f t="shared" ref="AK9:AK40" si="30">G9*SUM(AB9:AB9, AE9:AF9)</f>
        <v>4.06283607094693</v>
      </c>
      <c r="AL9">
        <f t="shared" si="9"/>
        <v>-495.08334477732927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-382.01047805779837</v>
      </c>
      <c r="AR9">
        <f t="shared" si="14"/>
        <v>-389.19774897591572</v>
      </c>
      <c r="AS9">
        <f t="shared" si="15"/>
        <v>79.497231586511759</v>
      </c>
      <c r="AT9">
        <f t="shared" si="16"/>
        <v>2.5208295315457239</v>
      </c>
      <c r="AU9">
        <f t="shared" si="17"/>
        <v>-307.1796878578582</v>
      </c>
      <c r="AW9">
        <v>6</v>
      </c>
      <c r="AX9">
        <f>IF(Z9&gt;0, (R9*SUMPRODUCT(K9:$K$98, X9:$X$98)-K9*$AZ$3)/Z9, 0)</f>
        <v>604.82277454529969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250000</v>
      </c>
      <c r="S10">
        <f t="shared" si="1"/>
        <v>474.85196500421586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560.49011839604464</v>
      </c>
      <c r="AC10">
        <f t="shared" si="2"/>
        <v>434.48600481305311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-610.46455430017966</v>
      </c>
      <c r="AI10">
        <f t="shared" si="7"/>
        <v>-621.90196102990637</v>
      </c>
      <c r="AJ10">
        <f t="shared" si="8"/>
        <v>126.00411358299152</v>
      </c>
      <c r="AK10">
        <f t="shared" si="30"/>
        <v>2.2980094854237834</v>
      </c>
      <c r="AL10">
        <f t="shared" si="9"/>
        <v>-493.59983796149106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-359.32945392731489</v>
      </c>
      <c r="AR10">
        <f t="shared" si="14"/>
        <v>-366.06169920771231</v>
      </c>
      <c r="AS10">
        <f t="shared" si="15"/>
        <v>74.168088888102673</v>
      </c>
      <c r="AT10">
        <f t="shared" si="16"/>
        <v>1.3526460917353789</v>
      </c>
      <c r="AU10">
        <f t="shared" si="17"/>
        <v>-290.54096422787421</v>
      </c>
      <c r="AW10">
        <v>7</v>
      </c>
      <c r="AX10">
        <f>IF(Z10&gt;0, (R10*SUMPRODUCT(K10:$K$98, X10:$X$98)-K10*$AZ$3)/Z10, 0)</f>
        <v>474.85196500421586</v>
      </c>
    </row>
    <row r="11" spans="1:52" x14ac:dyDescent="0.25">
      <c r="A11" t="s">
        <v>33</v>
      </c>
      <c r="C11" s="26">
        <f>AU100</f>
        <v>-5.5358127275446402E-13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250000</v>
      </c>
      <c r="S11">
        <f t="shared" si="1"/>
        <v>343.99491094455027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434.48600481305311</v>
      </c>
      <c r="AC11">
        <f t="shared" si="2"/>
        <v>310.77209838670296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-605.49631227173131</v>
      </c>
      <c r="AI11">
        <f t="shared" si="7"/>
        <v>-616.7890701185471</v>
      </c>
      <c r="AJ11">
        <f t="shared" si="8"/>
        <v>123.71390642635015</v>
      </c>
      <c r="AK11">
        <f t="shared" si="30"/>
        <v>1.0427664115513273</v>
      </c>
      <c r="AL11">
        <f t="shared" si="9"/>
        <v>-492.03239728064563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-338.65931693675282</v>
      </c>
      <c r="AR11">
        <f t="shared" si="14"/>
        <v>-344.97545393251124</v>
      </c>
      <c r="AS11">
        <f t="shared" si="15"/>
        <v>69.19425634275845</v>
      </c>
      <c r="AT11">
        <f t="shared" si="16"/>
        <v>0.58322826002956729</v>
      </c>
      <c r="AU11">
        <f t="shared" si="17"/>
        <v>-275.19796932972326</v>
      </c>
      <c r="AW11">
        <v>8</v>
      </c>
      <c r="AX11">
        <f>IF(Z11&gt;0, (R11*SUMPRODUCT(K11:$K$98, X11:$X$98)-K11*$AZ$3)/Z11, 0)</f>
        <v>343.99491094455027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250000</v>
      </c>
      <c r="S12">
        <f t="shared" si="1"/>
        <v>219.27649844762095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310.77209838670296</v>
      </c>
      <c r="AC12">
        <f t="shared" si="2"/>
        <v>195.59078155405496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-601.0005726075392</v>
      </c>
      <c r="AI12">
        <f t="shared" si="7"/>
        <v>-612.1503528472565</v>
      </c>
      <c r="AJ12">
        <f t="shared" si="8"/>
        <v>115.18131683264801</v>
      </c>
      <c r="AK12">
        <f t="shared" si="30"/>
        <v>0.71477582628941683</v>
      </c>
      <c r="AL12">
        <f t="shared" si="9"/>
        <v>-496.25426018831905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-319.43819339947362</v>
      </c>
      <c r="AR12">
        <f t="shared" si="14"/>
        <v>-325.36442012688514</v>
      </c>
      <c r="AS12">
        <f t="shared" si="15"/>
        <v>61.220094354918274</v>
      </c>
      <c r="AT12">
        <f t="shared" si="16"/>
        <v>0.37991095024231769</v>
      </c>
      <c r="AU12">
        <f t="shared" si="17"/>
        <v>-263.76441482172453</v>
      </c>
      <c r="AW12">
        <v>9</v>
      </c>
      <c r="AX12">
        <f>IF(Z12&gt;0, (R12*SUMPRODUCT(K12:$K$98, X12:$X$98)-K12*$AZ$3)/Z12, 0)</f>
        <v>219.27649844762095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250000</v>
      </c>
      <c r="S13">
        <f t="shared" si="1"/>
        <v>99.202936425273734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195.59078155405496</v>
      </c>
      <c r="AC13">
        <f t="shared" si="2"/>
        <v>87.365610521400413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-596.73623842967027</v>
      </c>
      <c r="AI13">
        <f t="shared" si="7"/>
        <v>-607.74468405506889</v>
      </c>
      <c r="AJ13">
        <f t="shared" si="8"/>
        <v>108.22517103265454</v>
      </c>
      <c r="AK13">
        <f t="shared" si="30"/>
        <v>0.39118156310810992</v>
      </c>
      <c r="AL13">
        <f t="shared" si="9"/>
        <v>-499.12833145930625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-301.49396810937856</v>
      </c>
      <c r="AR13">
        <f t="shared" si="14"/>
        <v>-307.05585582555238</v>
      </c>
      <c r="AS13">
        <f t="shared" si="15"/>
        <v>54.679495164925846</v>
      </c>
      <c r="AT13">
        <f t="shared" si="16"/>
        <v>0.19763988529178844</v>
      </c>
      <c r="AU13">
        <f t="shared" si="17"/>
        <v>-252.17872077533477</v>
      </c>
      <c r="AW13">
        <v>10</v>
      </c>
      <c r="AX13">
        <f>IF(Z13&gt;0, (R13*SUMPRODUCT(K13:$K$98, X13:$X$98)-K13*$AZ$3)/Z13, 0)</f>
        <v>99.202936425273734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250000</v>
      </c>
      <c r="S14">
        <f t="shared" si="1"/>
        <v>-16.204416914705895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87.365610521400413</v>
      </c>
      <c r="AC14">
        <f t="shared" si="2"/>
        <v>-14.089695686017421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-592.91488138397142</v>
      </c>
      <c r="AI14">
        <f t="shared" si="7"/>
        <v>-603.78359680904691</v>
      </c>
      <c r="AJ14">
        <f t="shared" si="8"/>
        <v>101.45530620741783</v>
      </c>
      <c r="AK14">
        <f t="shared" si="30"/>
        <v>0.15725809893852075</v>
      </c>
      <c r="AL14">
        <f t="shared" si="9"/>
        <v>-502.17103250269054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-284.81010875938699</v>
      </c>
      <c r="AR14">
        <f t="shared" si="14"/>
        <v>-290.03095937299457</v>
      </c>
      <c r="AS14">
        <f t="shared" si="15"/>
        <v>48.734645903479816</v>
      </c>
      <c r="AT14">
        <f t="shared" si="16"/>
        <v>7.5539841667373153E-2</v>
      </c>
      <c r="AU14">
        <f t="shared" si="17"/>
        <v>-241.22077362784739</v>
      </c>
      <c r="AW14">
        <v>11</v>
      </c>
      <c r="AX14">
        <f>IF(Z14&gt;0, (R14*SUMPRODUCT(K14:$K$98, X14:$X$98)-K14*$AZ$3)/Z14, 0)</f>
        <v>-16.204416914705895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250000</v>
      </c>
      <c r="S15">
        <f t="shared" si="1"/>
        <v>-117.3077406343823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-14.089695686017421</v>
      </c>
      <c r="AC15">
        <f t="shared" si="2"/>
        <v>-100.70163782892541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-590.60599619860068</v>
      </c>
      <c r="AI15">
        <f t="shared" si="7"/>
        <v>-601.33649416961543</v>
      </c>
      <c r="AJ15">
        <f t="shared" si="8"/>
        <v>86.611942142907992</v>
      </c>
      <c r="AK15">
        <f t="shared" si="30"/>
        <v>-5.7767752312671436E-2</v>
      </c>
      <c r="AL15">
        <f t="shared" si="9"/>
        <v>-514.7823197790201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-269.14052020058404</v>
      </c>
      <c r="AR15">
        <f t="shared" si="14"/>
        <v>-274.03043297579922</v>
      </c>
      <c r="AS15">
        <f t="shared" si="15"/>
        <v>39.469262611560957</v>
      </c>
      <c r="AT15">
        <f t="shared" si="16"/>
        <v>-2.6324898508180296E-2</v>
      </c>
      <c r="AU15">
        <f t="shared" si="17"/>
        <v>-234.58749526274642</v>
      </c>
      <c r="AW15">
        <v>12</v>
      </c>
      <c r="AX15">
        <f>IF(Z15&gt;0, (R15*SUMPRODUCT(K15:$K$98, X15:$X$98)-K15*$AZ$3)/Z15, 0)</f>
        <v>-117.3077406343823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250000</v>
      </c>
      <c r="S16">
        <f t="shared" si="1"/>
        <v>-202.89441304903772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-100.70163782892541</v>
      </c>
      <c r="AC16">
        <f t="shared" si="2"/>
        <v>-171.9528166181658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-589.1043386087116</v>
      </c>
      <c r="AI16">
        <f t="shared" si="7"/>
        <v>-599.69807638308578</v>
      </c>
      <c r="AJ16">
        <f t="shared" si="8"/>
        <v>71.251178789240385</v>
      </c>
      <c r="AK16">
        <f t="shared" si="30"/>
        <v>-0.71498162858537051</v>
      </c>
      <c r="AL16">
        <f t="shared" si="9"/>
        <v>-529.1618792224308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-253.95536028693013</v>
      </c>
      <c r="AR16">
        <f t="shared" si="14"/>
        <v>-258.5221854093358</v>
      </c>
      <c r="AS16">
        <f t="shared" si="15"/>
        <v>30.715473634134316</v>
      </c>
      <c r="AT16">
        <f t="shared" si="16"/>
        <v>-0.3082194531358502</v>
      </c>
      <c r="AU16">
        <f t="shared" si="17"/>
        <v>-228.11493122833735</v>
      </c>
      <c r="AW16">
        <v>13</v>
      </c>
      <c r="AX16">
        <f>IF(Z16&gt;0, (R16*SUMPRODUCT(K16:$K$98, X16:$X$98)-K16*$AZ$3)/Z16, 0)</f>
        <v>-202.89441304903772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250000</v>
      </c>
      <c r="S17">
        <f t="shared" si="1"/>
        <v>-260.62678420108591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-171.9528166181658</v>
      </c>
      <c r="AC17">
        <f t="shared" si="2"/>
        <v>-218.05963239766831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-587.52869696679306</v>
      </c>
      <c r="AI17">
        <f t="shared" si="7"/>
        <v>-597.98712092857522</v>
      </c>
      <c r="AJ17">
        <f t="shared" si="8"/>
        <v>46.106815779502512</v>
      </c>
      <c r="AK17">
        <f t="shared" si="30"/>
        <v>-2.3729488693306879</v>
      </c>
      <c r="AL17">
        <f t="shared" si="9"/>
        <v>-554.25325401840337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-238.08622042547503</v>
      </c>
      <c r="AR17">
        <f t="shared" si="14"/>
        <v>-242.32432257354537</v>
      </c>
      <c r="AS17">
        <f t="shared" si="15"/>
        <v>18.68401928530113</v>
      </c>
      <c r="AT17">
        <f t="shared" si="16"/>
        <v>-0.96159801296272618</v>
      </c>
      <c r="AU17">
        <f t="shared" si="17"/>
        <v>-224.60190130120696</v>
      </c>
      <c r="AW17">
        <v>14</v>
      </c>
      <c r="AX17">
        <f>IF(Z17&gt;0, (R17*SUMPRODUCT(K17:$K$98, X17:$X$98)-K17*$AZ$3)/Z17, 0)</f>
        <v>-260.62678420108591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250000</v>
      </c>
      <c r="S18">
        <f t="shared" si="1"/>
        <v>-288.7197989356651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-218.05963239766831</v>
      </c>
      <c r="AC18">
        <f t="shared" si="2"/>
        <v>-238.47181858477188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-586.09007881826983</v>
      </c>
      <c r="AI18">
        <f t="shared" si="7"/>
        <v>-596.41461403649316</v>
      </c>
      <c r="AJ18">
        <f t="shared" si="8"/>
        <v>20.412186187103572</v>
      </c>
      <c r="AK18">
        <f t="shared" si="30"/>
        <v>-4.7100880597896353</v>
      </c>
      <c r="AL18">
        <f t="shared" si="9"/>
        <v>-580.71251590917927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-221.63423327534642</v>
      </c>
      <c r="AR18">
        <f t="shared" si="14"/>
        <v>-225.53853148771177</v>
      </c>
      <c r="AS18">
        <f t="shared" si="15"/>
        <v>7.7190169200169914</v>
      </c>
      <c r="AT18">
        <f t="shared" si="16"/>
        <v>-1.7811541152439969</v>
      </c>
      <c r="AU18">
        <f t="shared" si="17"/>
        <v>-219.60066868293879</v>
      </c>
      <c r="AW18">
        <v>15</v>
      </c>
      <c r="AX18">
        <f>IF(Z18&gt;0, (R18*SUMPRODUCT(K18:$K$98, X18:$X$98)-K18*$AZ$3)/Z18, 0)</f>
        <v>-288.7197989356651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250000</v>
      </c>
      <c r="S19">
        <f t="shared" si="1"/>
        <v>-312.89753567749739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-238.47181858477188</v>
      </c>
      <c r="AC19">
        <f t="shared" si="2"/>
        <v>-255.12411365395428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-585.81412828199473</v>
      </c>
      <c r="AI19">
        <f t="shared" si="7"/>
        <v>-596.00612744162174</v>
      </c>
      <c r="AJ19">
        <f t="shared" si="8"/>
        <v>16.652295069182401</v>
      </c>
      <c r="AK19">
        <f t="shared" si="30"/>
        <v>-5.3179215544404128</v>
      </c>
      <c r="AL19">
        <f t="shared" si="9"/>
        <v>-584.67175392687977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-206.59319273487944</v>
      </c>
      <c r="AR19">
        <f t="shared" si="14"/>
        <v>-210.18750284978498</v>
      </c>
      <c r="AS19">
        <f t="shared" si="15"/>
        <v>5.8725978746788439</v>
      </c>
      <c r="AT19">
        <f t="shared" si="16"/>
        <v>-1.8754180543024046</v>
      </c>
      <c r="AU19">
        <f t="shared" si="17"/>
        <v>-206.19032302940855</v>
      </c>
      <c r="AW19">
        <v>16</v>
      </c>
      <c r="AX19">
        <f>IF(Z19&gt;0, (R19*SUMPRODUCT(K19:$K$98, X19:$X$98)-K19*$AZ$3)/Z19, 0)</f>
        <v>-312.89753567749739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250000</v>
      </c>
      <c r="S20">
        <f t="shared" si="1"/>
        <v>-392.23589266535657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-255.12411365395428</v>
      </c>
      <c r="AC20">
        <f t="shared" si="2"/>
        <v>-315.69711240232118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-585.22459174578523</v>
      </c>
      <c r="AI20">
        <f t="shared" si="7"/>
        <v>-595.28540968422874</v>
      </c>
      <c r="AJ20">
        <f t="shared" si="8"/>
        <v>60.572998748366899</v>
      </c>
      <c r="AK20">
        <f t="shared" si="30"/>
        <v>-1.0970336887120034</v>
      </c>
      <c r="AL20">
        <f t="shared" si="9"/>
        <v>-535.80944462457387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-195.75574959487582</v>
      </c>
      <c r="AR20">
        <f t="shared" si="14"/>
        <v>-199.12106093834223</v>
      </c>
      <c r="AS20">
        <f t="shared" si="15"/>
        <v>20.261473872490313</v>
      </c>
      <c r="AT20">
        <f t="shared" si="16"/>
        <v>-0.36695425157036993</v>
      </c>
      <c r="AU20">
        <f t="shared" si="17"/>
        <v>-179.22654131742229</v>
      </c>
      <c r="AW20">
        <v>17</v>
      </c>
      <c r="AX20">
        <f>IF(Z20&gt;0, (R20*SUMPRODUCT(K20:$K$98, X20:$X$98)-K20*$AZ$3)/Z20, 0)</f>
        <v>-392.23589266535657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250000</v>
      </c>
      <c r="S21">
        <f t="shared" si="1"/>
        <v>-477.67668621678109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-315.69711240232118</v>
      </c>
      <c r="AC21">
        <f t="shared" si="2"/>
        <v>-379.50200486772701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-585.53960401741108</v>
      </c>
      <c r="AI21">
        <f t="shared" si="7"/>
        <v>-595.47053679626924</v>
      </c>
      <c r="AJ21">
        <f t="shared" si="8"/>
        <v>63.804892465405828</v>
      </c>
      <c r="AK21">
        <f t="shared" si="30"/>
        <v>-0.50511537984371391</v>
      </c>
      <c r="AL21">
        <f t="shared" si="9"/>
        <v>-532.1707597107071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-186.2505897582198</v>
      </c>
      <c r="AR21">
        <f t="shared" si="14"/>
        <v>-189.40945736379439</v>
      </c>
      <c r="AS21">
        <f t="shared" si="15"/>
        <v>20.295294749675495</v>
      </c>
      <c r="AT21">
        <f t="shared" si="16"/>
        <v>-0.16066895688415556</v>
      </c>
      <c r="AU21">
        <f t="shared" si="17"/>
        <v>-169.27483157100306</v>
      </c>
      <c r="AW21">
        <v>18</v>
      </c>
      <c r="AX21">
        <f>IF(Z21&gt;0, (R21*SUMPRODUCT(K21:$K$98, X21:$X$98)-K21*$AZ$3)/Z21, 0)</f>
        <v>-477.67668621678109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250000</v>
      </c>
      <c r="S22">
        <f t="shared" si="1"/>
        <v>-505.2745525049346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-379.50200486772701</v>
      </c>
      <c r="AC22">
        <f t="shared" si="2"/>
        <v>-396.22851627795126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-586.32227126378723</v>
      </c>
      <c r="AI22">
        <f t="shared" si="7"/>
        <v>-596.12457860129359</v>
      </c>
      <c r="AJ22">
        <f t="shared" si="8"/>
        <v>16.726511410224248</v>
      </c>
      <c r="AK22">
        <f t="shared" si="30"/>
        <v>-7.9695421022222677</v>
      </c>
      <c r="AL22">
        <f t="shared" si="9"/>
        <v>-587.36760929329159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-174.13589489554047</v>
      </c>
      <c r="AR22">
        <f t="shared" si="14"/>
        <v>-177.04714975300749</v>
      </c>
      <c r="AS22">
        <f t="shared" si="15"/>
        <v>4.9677219775768107</v>
      </c>
      <c r="AT22">
        <f t="shared" si="16"/>
        <v>-2.3669292706327982</v>
      </c>
      <c r="AU22">
        <f t="shared" si="17"/>
        <v>-174.4463570460635</v>
      </c>
      <c r="AW22">
        <v>19</v>
      </c>
      <c r="AX22">
        <f>IF(Z22&gt;0, (R22*SUMPRODUCT(K22:$K$98, X22:$X$98)-K22*$AZ$3)/Z22, 0)</f>
        <v>-505.2745525049346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250000</v>
      </c>
      <c r="S23">
        <f t="shared" si="1"/>
        <v>-406.39110824713543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-396.22851627795126</v>
      </c>
      <c r="AC23">
        <f t="shared" si="2"/>
        <v>-314.54336738878851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-587.74634795688451</v>
      </c>
      <c r="AI23">
        <f t="shared" si="7"/>
        <v>-597.421244903618</v>
      </c>
      <c r="AJ23">
        <f t="shared" si="8"/>
        <v>-81.685148889162747</v>
      </c>
      <c r="AK23">
        <f t="shared" si="30"/>
        <v>-27.735996139456592</v>
      </c>
      <c r="AL23">
        <f t="shared" si="9"/>
        <v>-706.84238993223732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-155.85610826225277</v>
      </c>
      <c r="AR23">
        <f t="shared" si="14"/>
        <v>-158.42165680406498</v>
      </c>
      <c r="AS23">
        <f t="shared" si="15"/>
        <v>-21.660924738951348</v>
      </c>
      <c r="AT23">
        <f t="shared" si="16"/>
        <v>-7.3549149766723554</v>
      </c>
      <c r="AU23">
        <f t="shared" si="17"/>
        <v>-187.43749651968866</v>
      </c>
      <c r="AW23">
        <v>20</v>
      </c>
      <c r="AX23">
        <f>IF(Z23&gt;0, (R23*SUMPRODUCT(K23:$K$98, X23:$X$98)-K23*$AZ$3)/Z23, 0)</f>
        <v>-406.39110824713543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250000</v>
      </c>
      <c r="S24">
        <f t="shared" si="1"/>
        <v>-316.78216148050012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-314.54336738878851</v>
      </c>
      <c r="AC24">
        <f t="shared" si="2"/>
        <v>-241.9878294147002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-589.58821993393985</v>
      </c>
      <c r="AI24">
        <f t="shared" si="7"/>
        <v>-599.13688850020935</v>
      </c>
      <c r="AJ24">
        <f t="shared" si="8"/>
        <v>-72.55553797408831</v>
      </c>
      <c r="AK24">
        <f t="shared" si="30"/>
        <v>-22.018035717215199</v>
      </c>
      <c r="AL24">
        <f t="shared" si="9"/>
        <v>-693.71046219151287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-139.59332869467499</v>
      </c>
      <c r="AR24">
        <f t="shared" si="14"/>
        <v>-141.85411068573498</v>
      </c>
      <c r="AS24">
        <f t="shared" si="15"/>
        <v>-17.178547193786706</v>
      </c>
      <c r="AT24">
        <f t="shared" si="16"/>
        <v>-5.2130805758444287</v>
      </c>
      <c r="AU24">
        <f t="shared" si="17"/>
        <v>-164.24573845536611</v>
      </c>
      <c r="AW24">
        <v>21</v>
      </c>
      <c r="AX24">
        <f>IF(Z24&gt;0, (R24*SUMPRODUCT(K24:$K$98, X24:$X$98)-K24*$AZ$3)/Z24, 0)</f>
        <v>-316.78216148050012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250000</v>
      </c>
      <c r="S25">
        <f t="shared" si="1"/>
        <v>-235.63615056129498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-241.9878294147002</v>
      </c>
      <c r="AC25">
        <f t="shared" si="2"/>
        <v>-177.64218825549847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-592.78134459400894</v>
      </c>
      <c r="AI25">
        <f t="shared" si="7"/>
        <v>-602.20488740738597</v>
      </c>
      <c r="AJ25">
        <f t="shared" si="8"/>
        <v>-64.345641159201733</v>
      </c>
      <c r="AK25">
        <f t="shared" si="30"/>
        <v>-16.939148059029016</v>
      </c>
      <c r="AL25">
        <f t="shared" si="9"/>
        <v>-683.48967662561665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-125.31191607589638</v>
      </c>
      <c r="AR25">
        <f t="shared" si="14"/>
        <v>-127.30402027576166</v>
      </c>
      <c r="AS25">
        <f t="shared" si="15"/>
        <v>-13.602444912152393</v>
      </c>
      <c r="AT25">
        <f t="shared" si="16"/>
        <v>-3.5808770288208565</v>
      </c>
      <c r="AU25">
        <f t="shared" si="17"/>
        <v>-144.4873422167349</v>
      </c>
      <c r="AW25">
        <v>22</v>
      </c>
      <c r="AX25">
        <f>IF(Z25&gt;0, (R25*SUMPRODUCT(K25:$K$98, X25:$X$98)-K25*$AZ$3)/Z25, 0)</f>
        <v>-235.63615056129498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250000</v>
      </c>
      <c r="S26">
        <f t="shared" si="1"/>
        <v>-162.46382385179828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-177.64218825549847</v>
      </c>
      <c r="AC26">
        <f t="shared" si="2"/>
        <v>-120.86573839043399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-597.45261436810688</v>
      </c>
      <c r="AI26">
        <f t="shared" si="7"/>
        <v>-606.75204912263177</v>
      </c>
      <c r="AJ26">
        <f t="shared" si="8"/>
        <v>-56.776449865064478</v>
      </c>
      <c r="AK26">
        <f t="shared" si="30"/>
        <v>-12.434953177884895</v>
      </c>
      <c r="AL26">
        <f t="shared" si="9"/>
        <v>-675.9634521655812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-112.76732702808933</v>
      </c>
      <c r="AR26">
        <f t="shared" si="14"/>
        <v>-114.52256648126171</v>
      </c>
      <c r="AS26">
        <f t="shared" si="15"/>
        <v>-10.716378731055098</v>
      </c>
      <c r="AT26">
        <f t="shared" si="16"/>
        <v>-2.3470588258662404</v>
      </c>
      <c r="AU26">
        <f t="shared" si="17"/>
        <v>-127.58600403818306</v>
      </c>
      <c r="AW26">
        <v>23</v>
      </c>
      <c r="AX26">
        <f>IF(Z26&gt;0, (R26*SUMPRODUCT(K26:$K$98, X26:$X$98)-K26*$AZ$3)/Z26, 0)</f>
        <v>-162.46382385179828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250000</v>
      </c>
      <c r="S27">
        <f t="shared" si="1"/>
        <v>-96.790122341782521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-120.86573839043399</v>
      </c>
      <c r="AC27">
        <f t="shared" si="2"/>
        <v>-71.054167256951587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-602.41738339812321</v>
      </c>
      <c r="AI27">
        <f t="shared" si="7"/>
        <v>-611.59370293593292</v>
      </c>
      <c r="AJ27">
        <f t="shared" si="8"/>
        <v>-49.811571133482403</v>
      </c>
      <c r="AK27">
        <f t="shared" si="30"/>
        <v>-8.4606016873303798</v>
      </c>
      <c r="AL27">
        <f t="shared" si="9"/>
        <v>-669.86587575674571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-101.52179622902433</v>
      </c>
      <c r="AR27">
        <f t="shared" si="14"/>
        <v>-103.06822644157062</v>
      </c>
      <c r="AS27">
        <f t="shared" si="15"/>
        <v>-8.3944459669068472</v>
      </c>
      <c r="AT27">
        <f t="shared" si="16"/>
        <v>-1.4258145666896276</v>
      </c>
      <c r="AU27">
        <f t="shared" si="17"/>
        <v>-112.8884869751671</v>
      </c>
      <c r="AW27">
        <v>24</v>
      </c>
      <c r="AX27">
        <f>IF(Z27&gt;0, (R27*SUMPRODUCT(K27:$K$98, X27:$X$98)-K27*$AZ$3)/Z27, 0)</f>
        <v>-96.790122341782521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250000</v>
      </c>
      <c r="S28">
        <f t="shared" si="1"/>
        <v>-37.850423319579242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-71.054167256951587</v>
      </c>
      <c r="AC28">
        <f t="shared" si="2"/>
        <v>-27.416232984571931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-608.38998535678627</v>
      </c>
      <c r="AI28">
        <f t="shared" si="7"/>
        <v>-617.44412219995013</v>
      </c>
      <c r="AJ28">
        <f t="shared" si="8"/>
        <v>-43.637934272379653</v>
      </c>
      <c r="AK28">
        <f t="shared" si="30"/>
        <v>-4.9737917079866119</v>
      </c>
      <c r="AL28">
        <f t="shared" si="9"/>
        <v>-666.05584818031639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-91.543145617695217</v>
      </c>
      <c r="AR28">
        <f t="shared" si="14"/>
        <v>-92.905502309004348</v>
      </c>
      <c r="AS28">
        <f t="shared" si="15"/>
        <v>-6.5661070492624338</v>
      </c>
      <c r="AT28">
        <f t="shared" si="16"/>
        <v>-0.74839584732691822</v>
      </c>
      <c r="AU28">
        <f t="shared" si="17"/>
        <v>-100.22000520559371</v>
      </c>
      <c r="AW28">
        <v>25</v>
      </c>
      <c r="AX28">
        <f>IF(Z28&gt;0, (R28*SUMPRODUCT(K28:$K$98, X28:$X$98)-K28*$AZ$3)/Z28, 0)</f>
        <v>-37.850423319579242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250000</v>
      </c>
      <c r="S29">
        <f t="shared" si="1"/>
        <v>14.899412355681564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-27.416232984571931</v>
      </c>
      <c r="AC29">
        <f t="shared" si="2"/>
        <v>10.647523631129388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-615.13805712454939</v>
      </c>
      <c r="AI29">
        <f t="shared" si="7"/>
        <v>-624.0708956964254</v>
      </c>
      <c r="AJ29">
        <f t="shared" si="8"/>
        <v>-38.063756615701323</v>
      </c>
      <c r="AK29">
        <f t="shared" si="30"/>
        <v>-1.9191363089200353</v>
      </c>
      <c r="AL29">
        <f t="shared" si="9"/>
        <v>-664.05378862104681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-82.641530006734456</v>
      </c>
      <c r="AR29">
        <f t="shared" si="14"/>
        <v>-83.841623934159159</v>
      </c>
      <c r="AS29">
        <f t="shared" si="15"/>
        <v>-5.1137253630994364</v>
      </c>
      <c r="AT29">
        <f t="shared" si="16"/>
        <v>-0.2578288873915604</v>
      </c>
      <c r="AU29">
        <f t="shared" si="17"/>
        <v>-89.213178184650175</v>
      </c>
      <c r="AW29">
        <v>26</v>
      </c>
      <c r="AX29">
        <f>IF(Z29&gt;0, (R29*SUMPRODUCT(K29:$K$98, X29:$X$98)-K29*$AZ$3)/Z29, 0)</f>
        <v>14.899412355681564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250000</v>
      </c>
      <c r="S30">
        <f t="shared" si="1"/>
        <v>62.024549194103741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10.647523631129388</v>
      </c>
      <c r="AC30">
        <f t="shared" si="2"/>
        <v>43.726442047070236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-623.69078908837866</v>
      </c>
      <c r="AI30">
        <f t="shared" si="7"/>
        <v>-632.50311473508145</v>
      </c>
      <c r="AJ30">
        <f t="shared" si="8"/>
        <v>-33.078918415940848</v>
      </c>
      <c r="AK30">
        <f t="shared" si="30"/>
        <v>0.7453266541790573</v>
      </c>
      <c r="AL30">
        <f t="shared" si="9"/>
        <v>-664.83670649684325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-74.812998225707759</v>
      </c>
      <c r="AR30">
        <f t="shared" si="14"/>
        <v>-75.870054886645093</v>
      </c>
      <c r="AS30">
        <f t="shared" si="15"/>
        <v>-3.9678845800774489</v>
      </c>
      <c r="AT30">
        <f t="shared" si="16"/>
        <v>8.9403471451250105E-2</v>
      </c>
      <c r="AU30">
        <f t="shared" si="17"/>
        <v>-79.748535995271283</v>
      </c>
      <c r="AW30">
        <v>27</v>
      </c>
      <c r="AX30">
        <f>IF(Z30&gt;0, (R30*SUMPRODUCT(K30:$K$98, X30:$X$98)-K30*$AZ$3)/Z30, 0)</f>
        <v>62.024549194103741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250000</v>
      </c>
      <c r="S31">
        <f t="shared" si="1"/>
        <v>103.87601698592512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43.726442047070236</v>
      </c>
      <c r="AC31">
        <f t="shared" si="2"/>
        <v>72.235272770179222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-634.31120004966533</v>
      </c>
      <c r="AI31">
        <f t="shared" si="7"/>
        <v>-643.00368687989862</v>
      </c>
      <c r="AJ31">
        <f t="shared" si="8"/>
        <v>-28.508830723108986</v>
      </c>
      <c r="AK31">
        <f t="shared" si="30"/>
        <v>3.0608509432949167</v>
      </c>
      <c r="AL31">
        <f t="shared" si="9"/>
        <v>-668.45166665971271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-67.934766477026216</v>
      </c>
      <c r="AR31">
        <f t="shared" si="14"/>
        <v>-68.865732322923762</v>
      </c>
      <c r="AS31">
        <f t="shared" si="15"/>
        <v>-3.0532974312227759</v>
      </c>
      <c r="AT31">
        <f t="shared" si="16"/>
        <v>0.32781731433631384</v>
      </c>
      <c r="AU31">
        <f t="shared" si="17"/>
        <v>-71.591212439810235</v>
      </c>
      <c r="AW31">
        <v>28</v>
      </c>
      <c r="AX31">
        <f>IF(Z31&gt;0, (R31*SUMPRODUCT(K31:$K$98, X31:$X$98)-K31*$AZ$3)/Z31, 0)</f>
        <v>103.87601698592512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250000</v>
      </c>
      <c r="S32">
        <f t="shared" si="1"/>
        <v>140.77525572268232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72.235272770179222</v>
      </c>
      <c r="AC32">
        <f t="shared" si="2"/>
        <v>96.552139283168344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-646.19947095954035</v>
      </c>
      <c r="AI32">
        <f t="shared" si="7"/>
        <v>-654.77272294792328</v>
      </c>
      <c r="AJ32">
        <f t="shared" si="8"/>
        <v>-24.316866512989122</v>
      </c>
      <c r="AK32">
        <f t="shared" si="30"/>
        <v>5.0564690939125461</v>
      </c>
      <c r="AL32">
        <f t="shared" si="9"/>
        <v>-674.03312036699981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-61.792858021449398</v>
      </c>
      <c r="AR32">
        <f t="shared" si="14"/>
        <v>-62.612675688761328</v>
      </c>
      <c r="AS32">
        <f t="shared" si="15"/>
        <v>-2.3253016251041698</v>
      </c>
      <c r="AT32">
        <f t="shared" si="16"/>
        <v>0.48352512010884652</v>
      </c>
      <c r="AU32">
        <f t="shared" si="17"/>
        <v>-64.454452193756651</v>
      </c>
      <c r="AW32">
        <v>29</v>
      </c>
      <c r="AX32">
        <f>IF(Z32&gt;0, (R32*SUMPRODUCT(K32:$K$98, X32:$X$98)-K32*$AZ$3)/Z32, 0)</f>
        <v>140.77525572268232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250000</v>
      </c>
      <c r="S33">
        <f t="shared" si="1"/>
        <v>173.17238719678579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96.552139283168344</v>
      </c>
      <c r="AC33">
        <f t="shared" si="2"/>
        <v>117.1268107170896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-660.48333318502239</v>
      </c>
      <c r="AI33">
        <f t="shared" si="7"/>
        <v>-668.93782848686226</v>
      </c>
      <c r="AJ33">
        <f t="shared" si="8"/>
        <v>-20.574671433921253</v>
      </c>
      <c r="AK33">
        <f t="shared" si="30"/>
        <v>6.7586497498217843</v>
      </c>
      <c r="AL33">
        <f t="shared" si="9"/>
        <v>-682.75385017096175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-56.391743830099465</v>
      </c>
      <c r="AR33">
        <f t="shared" si="14"/>
        <v>-57.113584502406901</v>
      </c>
      <c r="AS33">
        <f t="shared" si="15"/>
        <v>-1.7566553803790412</v>
      </c>
      <c r="AT33">
        <f t="shared" si="16"/>
        <v>0.57705020880905211</v>
      </c>
      <c r="AU33">
        <f t="shared" si="17"/>
        <v>-58.29318967397689</v>
      </c>
      <c r="AW33">
        <v>30</v>
      </c>
      <c r="AX33">
        <f>IF(Z33&gt;0, (R33*SUMPRODUCT(K33:$K$98, X33:$X$98)-K33*$AZ$3)/Z33, 0)</f>
        <v>173.17238719678579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250000</v>
      </c>
      <c r="S34">
        <f t="shared" si="1"/>
        <v>201.34964708910346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117.1268107170896</v>
      </c>
      <c r="AC34">
        <f t="shared" si="2"/>
        <v>134.27750390071412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-677.20507367737343</v>
      </c>
      <c r="AI34">
        <f t="shared" si="7"/>
        <v>-685.54116377251103</v>
      </c>
      <c r="AJ34">
        <f t="shared" si="8"/>
        <v>-17.150693183624526</v>
      </c>
      <c r="AK34">
        <f t="shared" si="30"/>
        <v>8.1988767501962734</v>
      </c>
      <c r="AL34">
        <f t="shared" si="9"/>
        <v>-694.49298020593926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-51.624498081987213</v>
      </c>
      <c r="AR34">
        <f t="shared" si="14"/>
        <v>-52.259972451354862</v>
      </c>
      <c r="AS34">
        <f t="shared" si="15"/>
        <v>-1.3074266005641093</v>
      </c>
      <c r="AT34">
        <f t="shared" si="16"/>
        <v>0.62501436199605809</v>
      </c>
      <c r="AU34">
        <f t="shared" si="17"/>
        <v>-52.942384689922918</v>
      </c>
      <c r="AW34">
        <v>31</v>
      </c>
      <c r="AX34">
        <f>IF(Z34&gt;0, (R34*SUMPRODUCT(K34:$K$98, X34:$X$98)-K34*$AZ$3)/Z34, 0)</f>
        <v>201.34964708910346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225.59560765227846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134.27750390071412</v>
      </c>
      <c r="AC35">
        <f t="shared" ref="AC35:AC66" si="33">S35*Z35</f>
        <v>148.31589600955181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-694.22958312305923</v>
      </c>
      <c r="AI35">
        <f t="shared" ref="AI35:AI66" si="38">SUM(AE35:AH35)</f>
        <v>-702.44760083808933</v>
      </c>
      <c r="AJ35">
        <f t="shared" ref="AJ35:AJ66" si="39">AB35-AC35</f>
        <v>-14.038392108837684</v>
      </c>
      <c r="AK35">
        <f t="shared" si="30"/>
        <v>9.3994252730499888</v>
      </c>
      <c r="AL35">
        <f t="shared" ref="AL35:AL66" si="40">SUM(AI35:AK35)</f>
        <v>-707.08656767387697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-47.252058465123305</v>
      </c>
      <c r="AR35">
        <f t="shared" ref="AR35:AR66" si="45">AI35*$K35</f>
        <v>-47.811409813694674</v>
      </c>
      <c r="AS35">
        <f t="shared" ref="AS35:AS66" si="46">AJ35*$K35</f>
        <v>-0.95550944645575508</v>
      </c>
      <c r="AT35">
        <f t="shared" ref="AT35:AT66" si="47">AK35*$K35</f>
        <v>0.63976270003173719</v>
      </c>
      <c r="AU35">
        <f t="shared" ref="AU35:AU66" si="48">AL35*$K35</f>
        <v>-48.127156560118692</v>
      </c>
      <c r="AW35">
        <v>32</v>
      </c>
      <c r="AX35">
        <f>IF(Z35&gt;0, (R35*SUMPRODUCT(K35:$K$98, X35:$X$98)-K35*$AZ$3)/Z35, 0)</f>
        <v>225.59560765227846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250000</v>
      </c>
      <c r="S36">
        <f t="shared" si="32"/>
        <v>246.43091065600368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148.31589600955181</v>
      </c>
      <c r="AC36">
        <f t="shared" si="33"/>
        <v>159.69141807195086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-712.50213589310704</v>
      </c>
      <c r="AI36">
        <f t="shared" si="38"/>
        <v>-720.60234832419212</v>
      </c>
      <c r="AJ36">
        <f t="shared" si="39"/>
        <v>-11.375522062399057</v>
      </c>
      <c r="AK36">
        <f t="shared" si="30"/>
        <v>10.382112720668628</v>
      </c>
      <c r="AL36">
        <f t="shared" si="40"/>
        <v>-721.59575766592252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-43.299787429586935</v>
      </c>
      <c r="AR36">
        <f t="shared" si="45"/>
        <v>-43.792049078684784</v>
      </c>
      <c r="AS36">
        <f t="shared" si="46"/>
        <v>-0.69130696230832256</v>
      </c>
      <c r="AT36">
        <f t="shared" si="47"/>
        <v>0.6309360368603929</v>
      </c>
      <c r="AU36">
        <f t="shared" si="48"/>
        <v>-43.852420004132711</v>
      </c>
      <c r="AW36">
        <v>33</v>
      </c>
      <c r="AX36">
        <f>IF(Z36&gt;0, (R36*SUMPRODUCT(K36:$K$98, X36:$X$98)-K36*$AZ$3)/Z36, 0)</f>
        <v>246.43091065600368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250000</v>
      </c>
      <c r="S37">
        <f t="shared" si="32"/>
        <v>264.22795082694927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159.69141807195086</v>
      </c>
      <c r="AC37">
        <f t="shared" si="33"/>
        <v>168.73768468479469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-732.58321226733756</v>
      </c>
      <c r="AI37">
        <f t="shared" si="38"/>
        <v>-740.56579341349845</v>
      </c>
      <c r="AJ37">
        <f t="shared" si="39"/>
        <v>-9.0462666128438229</v>
      </c>
      <c r="AK37">
        <f t="shared" si="30"/>
        <v>11.178399265036562</v>
      </c>
      <c r="AL37">
        <f t="shared" si="40"/>
        <v>-738.43366076130576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-39.750128164651571</v>
      </c>
      <c r="AR37">
        <f t="shared" si="45"/>
        <v>-40.183264794499479</v>
      </c>
      <c r="AS37">
        <f t="shared" si="46"/>
        <v>-0.4908524400377976</v>
      </c>
      <c r="AT37">
        <f t="shared" si="47"/>
        <v>0.60654243234104954</v>
      </c>
      <c r="AU37">
        <f t="shared" si="48"/>
        <v>-40.067574802196226</v>
      </c>
      <c r="AW37">
        <v>34</v>
      </c>
      <c r="AX37">
        <f>IF(Z37&gt;0, (R37*SUMPRODUCT(K37:$K$98, X37:$X$98)-K37*$AZ$3)/Z37, 0)</f>
        <v>264.22795082694927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250000</v>
      </c>
      <c r="S38">
        <f t="shared" si="32"/>
        <v>279.28828293617897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168.73768468479469</v>
      </c>
      <c r="AC38">
        <f t="shared" si="33"/>
        <v>175.72510477231316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-757.86625401651543</v>
      </c>
      <c r="AI38">
        <f t="shared" si="38"/>
        <v>-765.73111603851385</v>
      </c>
      <c r="AJ38">
        <f t="shared" si="39"/>
        <v>-6.9874200875184727</v>
      </c>
      <c r="AK38">
        <f t="shared" si="30"/>
        <v>11.81163792793563</v>
      </c>
      <c r="AL38">
        <f t="shared" si="40"/>
        <v>-760.90689819809666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-36.716063962285787</v>
      </c>
      <c r="AR38">
        <f t="shared" si="45"/>
        <v>-37.097090001542512</v>
      </c>
      <c r="AS38">
        <f t="shared" si="46"/>
        <v>-0.33851693686719825</v>
      </c>
      <c r="AT38">
        <f t="shared" si="47"/>
        <v>0.57223402066401363</v>
      </c>
      <c r="AU38">
        <f t="shared" si="48"/>
        <v>-36.8633729177457</v>
      </c>
      <c r="AW38">
        <v>35</v>
      </c>
      <c r="AX38">
        <f>IF(Z38&gt;0, (R38*SUMPRODUCT(K38:$K$98, X38:$X$98)-K38*$AZ$3)/Z38, 0)</f>
        <v>279.28828293617897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250000</v>
      </c>
      <c r="S39">
        <f t="shared" si="32"/>
        <v>291.62772164364611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175.72510477231316</v>
      </c>
      <c r="AC39">
        <f t="shared" si="33"/>
        <v>180.73899460660783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-784.44133807412641</v>
      </c>
      <c r="AI39">
        <f t="shared" si="38"/>
        <v>-792.1883294090012</v>
      </c>
      <c r="AJ39">
        <f t="shared" si="39"/>
        <v>-5.0138898342946732</v>
      </c>
      <c r="AK39">
        <f t="shared" si="30"/>
        <v>12.300757334061922</v>
      </c>
      <c r="AL39">
        <f t="shared" si="40"/>
        <v>-784.90146190923394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-33.931729603094873</v>
      </c>
      <c r="AR39">
        <f t="shared" si="45"/>
        <v>-34.266832819172002</v>
      </c>
      <c r="AS39">
        <f t="shared" si="46"/>
        <v>-0.2168804037465405</v>
      </c>
      <c r="AT39">
        <f t="shared" si="47"/>
        <v>0.53208054128992632</v>
      </c>
      <c r="AU39">
        <f t="shared" si="48"/>
        <v>-33.951632681628617</v>
      </c>
      <c r="AW39">
        <v>36</v>
      </c>
      <c r="AX39">
        <f>IF(Z39&gt;0, (R39*SUMPRODUCT(K39:$K$98, X39:$X$98)-K39*$AZ$3)/Z39, 0)</f>
        <v>291.62772164364611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250000</v>
      </c>
      <c r="S40">
        <f t="shared" si="32"/>
        <v>301.58786440987262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180.73899460660783</v>
      </c>
      <c r="AC40">
        <f t="shared" si="33"/>
        <v>184.06615232188847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-809.56059449441341</v>
      </c>
      <c r="AI40">
        <f t="shared" si="38"/>
        <v>-817.18963788621465</v>
      </c>
      <c r="AJ40">
        <f t="shared" si="39"/>
        <v>-3.3271577152806344</v>
      </c>
      <c r="AK40">
        <f t="shared" si="30"/>
        <v>12.651729622462549</v>
      </c>
      <c r="AL40">
        <f t="shared" si="40"/>
        <v>-807.86506597903269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-31.266326857196823</v>
      </c>
      <c r="AR40">
        <f t="shared" si="45"/>
        <v>-31.560970847922139</v>
      </c>
      <c r="AS40">
        <f t="shared" si="46"/>
        <v>-0.12849933820750756</v>
      </c>
      <c r="AT40">
        <f t="shared" si="47"/>
        <v>0.48862693710016436</v>
      </c>
      <c r="AU40">
        <f t="shared" si="48"/>
        <v>-31.200843249029482</v>
      </c>
      <c r="AW40">
        <v>37</v>
      </c>
      <c r="AX40">
        <f>IF(Z40&gt;0, (R40*SUMPRODUCT(K40:$K$98, X40:$X$98)-K40*$AZ$3)/Z40, 0)</f>
        <v>301.58786440987262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250000</v>
      </c>
      <c r="S41">
        <f t="shared" si="32"/>
        <v>309.66173575975165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184.06615232188847</v>
      </c>
      <c r="AC41">
        <f t="shared" si="33"/>
        <v>186.06668914181279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-837.36380268411085</v>
      </c>
      <c r="AI41">
        <f t="shared" si="38"/>
        <v>-844.87468745185993</v>
      </c>
      <c r="AJ41">
        <f t="shared" si="39"/>
        <v>-2.0005368199243208</v>
      </c>
      <c r="AK41">
        <f t="shared" ref="AK41:AK72" si="61">G41*SUM(AB41:AB41, AE41:AF41)</f>
        <v>12.884630662532194</v>
      </c>
      <c r="AL41">
        <f t="shared" si="40"/>
        <v>-833.99059360925196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-28.875111091081415</v>
      </c>
      <c r="AR41">
        <f t="shared" si="45"/>
        <v>-29.134111577328706</v>
      </c>
      <c r="AS41">
        <f t="shared" si="46"/>
        <v>-6.8985216141358788E-2</v>
      </c>
      <c r="AT41">
        <f t="shared" si="47"/>
        <v>0.4443052596202588</v>
      </c>
      <c r="AU41">
        <f t="shared" si="48"/>
        <v>-28.758791533849802</v>
      </c>
      <c r="AW41">
        <v>38</v>
      </c>
      <c r="AX41">
        <f>IF(Z41&gt;0, (R41*SUMPRODUCT(K41:$K$98, X41:$X$98)-K41*$AZ$3)/Z41, 0)</f>
        <v>309.66173575975165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250000</v>
      </c>
      <c r="S42">
        <f t="shared" si="32"/>
        <v>316.02152485853219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186.06668914181279</v>
      </c>
      <c r="AC42">
        <f t="shared" si="33"/>
        <v>186.89413490530362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-866.30544911217919</v>
      </c>
      <c r="AI42">
        <f t="shared" si="38"/>
        <v>-873.69790975979515</v>
      </c>
      <c r="AJ42">
        <f t="shared" si="39"/>
        <v>-0.82744576349082877</v>
      </c>
      <c r="AK42">
        <f t="shared" si="61"/>
        <v>13.024668239926896</v>
      </c>
      <c r="AL42">
        <f t="shared" si="40"/>
        <v>-861.50068728335907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-26.672425074788062</v>
      </c>
      <c r="AR42">
        <f t="shared" si="45"/>
        <v>-26.900029383342197</v>
      </c>
      <c r="AS42">
        <f t="shared" si="46"/>
        <v>-2.5475985580811069E-2</v>
      </c>
      <c r="AT42">
        <f t="shared" si="47"/>
        <v>0.40101270066978023</v>
      </c>
      <c r="AU42">
        <f t="shared" si="48"/>
        <v>-26.524492668253227</v>
      </c>
      <c r="AW42">
        <v>39</v>
      </c>
      <c r="AX42">
        <f>IF(Z42&gt;0, (R42*SUMPRODUCT(K42:$K$98, X42:$X$98)-K42*$AZ$3)/Z42, 0)</f>
        <v>316.02152485853219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250000</v>
      </c>
      <c r="S43">
        <f t="shared" si="32"/>
        <v>320.92383775255047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186.89413490530362</v>
      </c>
      <c r="AC43">
        <f t="shared" si="33"/>
        <v>186.74184987924076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-898.62751632419884</v>
      </c>
      <c r="AI43">
        <f t="shared" si="38"/>
        <v>-905.9011209895225</v>
      </c>
      <c r="AJ43">
        <f t="shared" si="39"/>
        <v>0.15228502606285588</v>
      </c>
      <c r="AK43">
        <f t="shared" si="61"/>
        <v>13.082589443371255</v>
      </c>
      <c r="AL43">
        <f t="shared" si="40"/>
        <v>-892.66624652008841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-24.703196203429101</v>
      </c>
      <c r="AR43">
        <f t="shared" si="45"/>
        <v>-24.903146994930175</v>
      </c>
      <c r="AS43">
        <f t="shared" si="46"/>
        <v>4.1863027887940269E-3</v>
      </c>
      <c r="AT43">
        <f t="shared" si="47"/>
        <v>0.35963930326824733</v>
      </c>
      <c r="AU43">
        <f t="shared" si="48"/>
        <v>-24.539321388873134</v>
      </c>
      <c r="AW43">
        <v>40</v>
      </c>
      <c r="AX43">
        <f>IF(Z43&gt;0, (R43*SUMPRODUCT(K43:$K$98, X43:$X$98)-K43*$AZ$3)/Z43, 0)</f>
        <v>320.92383775255047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250000</v>
      </c>
      <c r="S44">
        <f t="shared" si="32"/>
        <v>324.4966176540533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186.74184987924076</v>
      </c>
      <c r="AC44">
        <f t="shared" si="33"/>
        <v>185.71735014788774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-936.25839252045546</v>
      </c>
      <c r="AI44">
        <f t="shared" si="38"/>
        <v>-943.41244821949977</v>
      </c>
      <c r="AJ44">
        <f t="shared" si="39"/>
        <v>1.0244997313530178</v>
      </c>
      <c r="AK44">
        <f t="shared" si="61"/>
        <v>13.071929491546854</v>
      </c>
      <c r="AL44">
        <f t="shared" si="40"/>
        <v>-929.31601899659995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-22.980058823230397</v>
      </c>
      <c r="AR44">
        <f t="shared" si="45"/>
        <v>-23.15565203777679</v>
      </c>
      <c r="AS44">
        <f t="shared" si="46"/>
        <v>2.5145904462866235E-2</v>
      </c>
      <c r="AT44">
        <f t="shared" si="47"/>
        <v>0.32084487685092117</v>
      </c>
      <c r="AU44">
        <f t="shared" si="48"/>
        <v>-22.809661256463006</v>
      </c>
      <c r="AW44">
        <v>41</v>
      </c>
      <c r="AX44">
        <f>IF(Z44&gt;0, (R44*SUMPRODUCT(K44:$K$98, X44:$X$98)-K44*$AZ$3)/Z44, 0)</f>
        <v>324.4966176540533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250000</v>
      </c>
      <c r="S45">
        <f t="shared" si="32"/>
        <v>326.78096979236886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185.71735014788774</v>
      </c>
      <c r="AC45">
        <f t="shared" si="33"/>
        <v>183.87898460329669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-975.81319734964984</v>
      </c>
      <c r="AI45">
        <f t="shared" si="38"/>
        <v>-982.84692183183631</v>
      </c>
      <c r="AJ45">
        <f t="shared" si="39"/>
        <v>1.8383655445910563</v>
      </c>
      <c r="AK45">
        <f t="shared" si="61"/>
        <v>13.000214510352142</v>
      </c>
      <c r="AL45">
        <f t="shared" si="40"/>
        <v>-968.00834177689308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-21.384745057257216</v>
      </c>
      <c r="AR45">
        <f t="shared" si="45"/>
        <v>-21.538887679290898</v>
      </c>
      <c r="AS45">
        <f t="shared" si="46"/>
        <v>4.0287401932973733E-2</v>
      </c>
      <c r="AT45">
        <f t="shared" si="47"/>
        <v>0.28489702101653613</v>
      </c>
      <c r="AU45">
        <f t="shared" si="48"/>
        <v>-21.21370325634139</v>
      </c>
      <c r="AW45">
        <v>42</v>
      </c>
      <c r="AX45">
        <f>IF(Z45&gt;0, (R45*SUMPRODUCT(K45:$K$98, X45:$X$98)-K45*$AZ$3)/Z45, 0)</f>
        <v>326.78096979236886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250000</v>
      </c>
      <c r="S46">
        <f t="shared" si="32"/>
        <v>327.97345598800581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183.87898460329669</v>
      </c>
      <c r="AC46">
        <f t="shared" si="33"/>
        <v>181.37075140196745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-1016.6545366552263</v>
      </c>
      <c r="AI46">
        <f t="shared" si="38"/>
        <v>-1023.567091165758</v>
      </c>
      <c r="AJ46">
        <f t="shared" si="39"/>
        <v>2.508233201329233</v>
      </c>
      <c r="AK46">
        <f t="shared" si="61"/>
        <v>12.87152892223077</v>
      </c>
      <c r="AL46">
        <f t="shared" si="40"/>
        <v>-1008.187329042198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-19.892655882810995</v>
      </c>
      <c r="AR46">
        <f t="shared" si="45"/>
        <v>-20.02791231770734</v>
      </c>
      <c r="AS46">
        <f t="shared" si="46"/>
        <v>4.907804780180177E-2</v>
      </c>
      <c r="AT46">
        <f t="shared" si="47"/>
        <v>0.25185437757252499</v>
      </c>
      <c r="AU46">
        <f t="shared" si="48"/>
        <v>-19.726979892333013</v>
      </c>
      <c r="AW46">
        <v>43</v>
      </c>
      <c r="AX46">
        <f>IF(Z46&gt;0, (R46*SUMPRODUCT(K46:$K$98, X46:$X$98)-K46*$AZ$3)/Z46, 0)</f>
        <v>327.97345598800581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250000</v>
      </c>
      <c r="S47">
        <f t="shared" si="32"/>
        <v>328.28473769205436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181.37075140196745</v>
      </c>
      <c r="AC47">
        <f t="shared" si="33"/>
        <v>178.33212396194929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-1062.5978793589486</v>
      </c>
      <c r="AI47">
        <f t="shared" si="38"/>
        <v>-1069.3881784304072</v>
      </c>
      <c r="AJ47">
        <f t="shared" si="39"/>
        <v>3.0386274400181605</v>
      </c>
      <c r="AK47">
        <f t="shared" si="61"/>
        <v>12.695952598137723</v>
      </c>
      <c r="AL47">
        <f t="shared" si="40"/>
        <v>-1053.6535983922513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-18.563945689523447</v>
      </c>
      <c r="AR47">
        <f t="shared" si="45"/>
        <v>-18.68257451951342</v>
      </c>
      <c r="AS47">
        <f t="shared" si="46"/>
        <v>5.3085852948646539E-2</v>
      </c>
      <c r="AT47">
        <f t="shared" si="47"/>
        <v>0.22180260198785609</v>
      </c>
      <c r="AU47">
        <f t="shared" si="48"/>
        <v>-18.407686064576918</v>
      </c>
      <c r="AW47">
        <v>44</v>
      </c>
      <c r="AX47">
        <f>IF(Z47&gt;0, (R47*SUMPRODUCT(K47:$K$98, X47:$X$98)-K47*$AZ$3)/Z47, 0)</f>
        <v>328.28473769205436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250000</v>
      </c>
      <c r="S48">
        <f t="shared" si="32"/>
        <v>327.77937794188909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178.33212396194929</v>
      </c>
      <c r="AC48">
        <f t="shared" si="33"/>
        <v>174.81641795349088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-1114.0164656634877</v>
      </c>
      <c r="AI48">
        <f t="shared" si="38"/>
        <v>-1120.6831609209485</v>
      </c>
      <c r="AJ48">
        <f t="shared" si="39"/>
        <v>3.5157060084584089</v>
      </c>
      <c r="AK48">
        <f t="shared" si="61"/>
        <v>12.483248677336451</v>
      </c>
      <c r="AL48">
        <f t="shared" si="40"/>
        <v>-1104.6842062351536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-17.377005221566833</v>
      </c>
      <c r="AR48">
        <f t="shared" si="45"/>
        <v>-17.480995783529032</v>
      </c>
      <c r="AS48">
        <f t="shared" si="46"/>
        <v>5.4839801340000952E-2</v>
      </c>
      <c r="AT48">
        <f t="shared" si="47"/>
        <v>0.1947201716798668</v>
      </c>
      <c r="AU48">
        <f t="shared" si="48"/>
        <v>-17.231435810509165</v>
      </c>
      <c r="AW48">
        <v>45</v>
      </c>
      <c r="AX48">
        <f>IF(Z48&gt;0, (R48*SUMPRODUCT(K48:$K$98, X48:$X$98)-K48*$AZ$3)/Z48, 0)</f>
        <v>327.77937794188909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250000</v>
      </c>
      <c r="S49">
        <f t="shared" si="32"/>
        <v>326.52696468082229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174.81641795349088</v>
      </c>
      <c r="AC49">
        <f t="shared" si="33"/>
        <v>170.87534101858927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-1172.6716957873512</v>
      </c>
      <c r="AI49">
        <f t="shared" si="38"/>
        <v>-1179.213090507448</v>
      </c>
      <c r="AJ49">
        <f t="shared" si="39"/>
        <v>3.9410769349016164</v>
      </c>
      <c r="AK49">
        <f t="shared" si="61"/>
        <v>12.237149256744363</v>
      </c>
      <c r="AL49">
        <f t="shared" si="40"/>
        <v>-1163.034864315802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-16.332089151027777</v>
      </c>
      <c r="AR49">
        <f t="shared" si="45"/>
        <v>-16.423192775447529</v>
      </c>
      <c r="AS49">
        <f t="shared" si="46"/>
        <v>5.4888354586452338E-2</v>
      </c>
      <c r="AT49">
        <f t="shared" si="47"/>
        <v>0.17042980855898815</v>
      </c>
      <c r="AU49">
        <f t="shared" si="48"/>
        <v>-16.19787461230209</v>
      </c>
      <c r="AW49">
        <v>46</v>
      </c>
      <c r="AX49">
        <f>IF(Z49&gt;0, (R49*SUMPRODUCT(K49:$K$98, X49:$X$98)-K49*$AZ$3)/Z49, 0)</f>
        <v>326.52696468082229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250000</v>
      </c>
      <c r="S50">
        <f t="shared" si="32"/>
        <v>324.56364687383751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170.87534101858927</v>
      </c>
      <c r="AC50">
        <f t="shared" si="33"/>
        <v>166.53961640922685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-1239.9867831415499</v>
      </c>
      <c r="AI50">
        <f t="shared" si="38"/>
        <v>-1246.4007645752888</v>
      </c>
      <c r="AJ50">
        <f t="shared" si="39"/>
        <v>4.3357246093624155</v>
      </c>
      <c r="AK50">
        <f t="shared" si="61"/>
        <v>11.96127387130125</v>
      </c>
      <c r="AL50">
        <f t="shared" si="40"/>
        <v>-1230.1037660946251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-15.41928843304286</v>
      </c>
      <c r="AR50">
        <f t="shared" si="45"/>
        <v>-15.499046565206525</v>
      </c>
      <c r="AS50">
        <f t="shared" si="46"/>
        <v>5.3914920083764729E-2</v>
      </c>
      <c r="AT50">
        <f t="shared" si="47"/>
        <v>0.14873894976601471</v>
      </c>
      <c r="AU50">
        <f t="shared" si="48"/>
        <v>-15.296392695356746</v>
      </c>
      <c r="AW50">
        <v>47</v>
      </c>
      <c r="AX50">
        <f>IF(Z50&gt;0, (R50*SUMPRODUCT(K50:$K$98, X50:$X$98)-K50*$AZ$3)/Z50, 0)</f>
        <v>324.56364687383751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250000</v>
      </c>
      <c r="S51">
        <f t="shared" si="32"/>
        <v>321.91142915503445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166.53961640922685</v>
      </c>
      <c r="AC51">
        <f t="shared" si="33"/>
        <v>161.83136774552804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-1316.7903883465667</v>
      </c>
      <c r="AI51">
        <f t="shared" si="38"/>
        <v>-1323.0743904465508</v>
      </c>
      <c r="AJ51">
        <f t="shared" si="39"/>
        <v>4.7082486636988108</v>
      </c>
      <c r="AK51">
        <f t="shared" si="61"/>
        <v>11.65777314864588</v>
      </c>
      <c r="AL51">
        <f t="shared" si="40"/>
        <v>-1306.708368634206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-14.619950476071528</v>
      </c>
      <c r="AR51">
        <f t="shared" si="45"/>
        <v>-14.689719970370964</v>
      </c>
      <c r="AS51">
        <f t="shared" si="46"/>
        <v>5.2274350497605558E-2</v>
      </c>
      <c r="AT51">
        <f t="shared" si="47"/>
        <v>0.12943295121442067</v>
      </c>
      <c r="AU51">
        <f t="shared" si="48"/>
        <v>-14.508012668658935</v>
      </c>
      <c r="AW51">
        <v>48</v>
      </c>
      <c r="AX51">
        <f>IF(Z51&gt;0, (R51*SUMPRODUCT(K51:$K$98, X51:$X$98)-K51*$AZ$3)/Z51, 0)</f>
        <v>321.91142915503445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250000</v>
      </c>
      <c r="S52">
        <f t="shared" si="32"/>
        <v>318.60888846461177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161.83136774552804</v>
      </c>
      <c r="AC52">
        <f t="shared" si="33"/>
        <v>156.7748456349423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-1408.1191905644241</v>
      </c>
      <c r="AI52">
        <f t="shared" si="38"/>
        <v>-1414.2699466838801</v>
      </c>
      <c r="AJ52">
        <f t="shared" si="39"/>
        <v>5.0565221105857461</v>
      </c>
      <c r="AK52">
        <f t="shared" si="61"/>
        <v>11.328195742186963</v>
      </c>
      <c r="AL52">
        <f t="shared" si="40"/>
        <v>-1397.8852288311073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-13.95888239519404</v>
      </c>
      <c r="AR52">
        <f t="shared" si="45"/>
        <v>-14.019855700499674</v>
      </c>
      <c r="AS52">
        <f t="shared" si="46"/>
        <v>5.0126010598628694E-2</v>
      </c>
      <c r="AT52">
        <f t="shared" si="47"/>
        <v>0.11229798810677524</v>
      </c>
      <c r="AU52">
        <f t="shared" si="48"/>
        <v>-13.857431701794269</v>
      </c>
      <c r="AW52">
        <v>49</v>
      </c>
      <c r="AX52">
        <f>IF(Z52&gt;0, (R52*SUMPRODUCT(K52:$K$98, X52:$X$98)-K52*$AZ$3)/Z52, 0)</f>
        <v>318.60888846461177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250000</v>
      </c>
      <c r="S53">
        <f t="shared" si="32"/>
        <v>314.60473138953915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156.7748456349423</v>
      </c>
      <c r="AC53">
        <f t="shared" si="33"/>
        <v>151.35473856607484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-1511.2407785503344</v>
      </c>
      <c r="AI53">
        <f t="shared" si="38"/>
        <v>-1517.2544650696684</v>
      </c>
      <c r="AJ53">
        <f t="shared" si="39"/>
        <v>5.420107068867452</v>
      </c>
      <c r="AK53">
        <f t="shared" si="61"/>
        <v>10.974239194445962</v>
      </c>
      <c r="AL53">
        <f t="shared" si="40"/>
        <v>-1500.8601188063549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-13.376018851423339</v>
      </c>
      <c r="AR53">
        <f t="shared" si="45"/>
        <v>-13.429246097134854</v>
      </c>
      <c r="AS53">
        <f t="shared" si="46"/>
        <v>4.7973463500269896E-2</v>
      </c>
      <c r="AT53">
        <f t="shared" si="47"/>
        <v>9.7133185147206452E-2</v>
      </c>
      <c r="AU53">
        <f t="shared" si="48"/>
        <v>-13.284139448487377</v>
      </c>
      <c r="AW53">
        <v>50</v>
      </c>
      <c r="AX53">
        <f>IF(Z53&gt;0, (R53*SUMPRODUCT(K53:$K$98, X53:$X$98)-K53*$AZ$3)/Z53, 0)</f>
        <v>314.60473138953915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250000</v>
      </c>
      <c r="S54">
        <f t="shared" si="32"/>
        <v>309.94072274304506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151.35473856607484</v>
      </c>
      <c r="AC54">
        <f t="shared" si="33"/>
        <v>145.60262625601456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-1627.0630246709809</v>
      </c>
      <c r="AI54">
        <f t="shared" si="38"/>
        <v>-1632.9352211738878</v>
      </c>
      <c r="AJ54">
        <f t="shared" si="39"/>
        <v>5.7521123100602836</v>
      </c>
      <c r="AK54">
        <f t="shared" si="61"/>
        <v>10.594831699625241</v>
      </c>
      <c r="AL54">
        <f t="shared" si="40"/>
        <v>-1616.5882771642023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-12.858181785453255</v>
      </c>
      <c r="AR54">
        <f t="shared" si="45"/>
        <v>-12.904587959626838</v>
      </c>
      <c r="AS54">
        <f t="shared" si="46"/>
        <v>4.5457185500269642E-2</v>
      </c>
      <c r="AT54">
        <f t="shared" si="47"/>
        <v>8.3727716698381749E-2</v>
      </c>
      <c r="AU54">
        <f t="shared" si="48"/>
        <v>-12.775403057428187</v>
      </c>
      <c r="AW54">
        <v>51</v>
      </c>
      <c r="AX54">
        <f>IF(Z54&gt;0, (R54*SUMPRODUCT(K54:$K$98, X54:$X$98)-K54*$AZ$3)/Z54, 0)</f>
        <v>309.94072274304506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250000</v>
      </c>
      <c r="S55">
        <f t="shared" si="32"/>
        <v>304.66520516774972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145.60262625601456</v>
      </c>
      <c r="AC55">
        <f t="shared" si="33"/>
        <v>139.5515038824926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-1757.3135254599538</v>
      </c>
      <c r="AI55">
        <f t="shared" si="38"/>
        <v>-1763.0391343215588</v>
      </c>
      <c r="AJ55">
        <f t="shared" si="39"/>
        <v>6.051122373521963</v>
      </c>
      <c r="AK55">
        <f t="shared" si="61"/>
        <v>10.19218383792102</v>
      </c>
      <c r="AL55">
        <f t="shared" si="40"/>
        <v>-1746.7958281101157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-12.399564002845532</v>
      </c>
      <c r="AR55">
        <f t="shared" si="45"/>
        <v>-12.439963767888113</v>
      </c>
      <c r="AS55">
        <f t="shared" si="46"/>
        <v>4.2696580930200088E-2</v>
      </c>
      <c r="AT55">
        <f t="shared" si="47"/>
        <v>7.1915815815502548E-2</v>
      </c>
      <c r="AU55">
        <f t="shared" si="48"/>
        <v>-12.325351371142409</v>
      </c>
      <c r="AW55">
        <v>52</v>
      </c>
      <c r="AX55">
        <f>IF(Z55&gt;0, (R55*SUMPRODUCT(K55:$K$98, X55:$X$98)-K55*$AZ$3)/Z55, 0)</f>
        <v>304.66520516774972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250000</v>
      </c>
      <c r="S56">
        <f t="shared" si="32"/>
        <v>298.80212024560075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139.5515038824926</v>
      </c>
      <c r="AC56">
        <f t="shared" si="33"/>
        <v>133.22967149744281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-1897.2377523814155</v>
      </c>
      <c r="AI56">
        <f t="shared" si="38"/>
        <v>-1902.8112432667854</v>
      </c>
      <c r="AJ56">
        <f t="shared" si="39"/>
        <v>6.3218323850497882</v>
      </c>
      <c r="AK56">
        <f t="shared" si="61"/>
        <v>9.7686052717744829</v>
      </c>
      <c r="AL56">
        <f t="shared" si="40"/>
        <v>-1886.7208056099612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-11.952559057597602</v>
      </c>
      <c r="AR56">
        <f t="shared" si="45"/>
        <v>-11.98767193624486</v>
      </c>
      <c r="AS56">
        <f t="shared" si="46"/>
        <v>3.9827414798010989E-2</v>
      </c>
      <c r="AT56">
        <f t="shared" si="47"/>
        <v>6.1542013527132629E-2</v>
      </c>
      <c r="AU56">
        <f t="shared" si="48"/>
        <v>-11.886302507919718</v>
      </c>
      <c r="AW56">
        <v>53</v>
      </c>
      <c r="AX56">
        <f>IF(Z56&gt;0, (R56*SUMPRODUCT(K56:$K$98, X56:$X$98)-K56*$AZ$3)/Z56, 0)</f>
        <v>298.80212024560075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250000</v>
      </c>
      <c r="S57">
        <f t="shared" si="32"/>
        <v>292.45820208975459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133.22967149744281</v>
      </c>
      <c r="AC57">
        <f t="shared" si="33"/>
        <v>126.70365852716287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-2045.9170342015566</v>
      </c>
      <c r="AI57">
        <f t="shared" si="38"/>
        <v>-2051.3324943263628</v>
      </c>
      <c r="AJ57">
        <f t="shared" si="39"/>
        <v>6.5260129702799361</v>
      </c>
      <c r="AK57">
        <f t="shared" si="61"/>
        <v>9.3260770048209967</v>
      </c>
      <c r="AL57">
        <f t="shared" si="40"/>
        <v>-2035.480404351262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-11.508245976638749</v>
      </c>
      <c r="AR57">
        <f t="shared" si="45"/>
        <v>-11.538707841001333</v>
      </c>
      <c r="AS57">
        <f t="shared" si="46"/>
        <v>3.6708703849286921E-2</v>
      </c>
      <c r="AT57">
        <f t="shared" si="47"/>
        <v>5.2459012938635578E-2</v>
      </c>
      <c r="AU57">
        <f t="shared" si="48"/>
        <v>-11.449540124213412</v>
      </c>
      <c r="AW57">
        <v>54</v>
      </c>
      <c r="AX57">
        <f>IF(Z57&gt;0, (R57*SUMPRODUCT(K57:$K$98, X57:$X$98)-K57*$AZ$3)/Z57, 0)</f>
        <v>292.45820208975459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250000</v>
      </c>
      <c r="S58">
        <f t="shared" si="32"/>
        <v>285.73704549682566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126.70365852716287</v>
      </c>
      <c r="AC58">
        <f t="shared" si="33"/>
        <v>120.04054298562919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-2199.001738278746</v>
      </c>
      <c r="AI58">
        <f t="shared" si="38"/>
        <v>-2204.2530937153902</v>
      </c>
      <c r="AJ58">
        <f t="shared" si="39"/>
        <v>6.6631155415336849</v>
      </c>
      <c r="AK58">
        <f t="shared" si="61"/>
        <v>8.8692560969014025</v>
      </c>
      <c r="AL58">
        <f t="shared" si="40"/>
        <v>-2188.7207220769546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-11.044057717027355</v>
      </c>
      <c r="AR58">
        <f t="shared" si="45"/>
        <v>-11.070431626390574</v>
      </c>
      <c r="AS58">
        <f t="shared" si="46"/>
        <v>3.346419938418075E-2</v>
      </c>
      <c r="AT58">
        <f t="shared" si="47"/>
        <v>4.4544110418915629E-2</v>
      </c>
      <c r="AU58">
        <f t="shared" si="48"/>
        <v>-10.992423316587477</v>
      </c>
      <c r="AW58">
        <v>55</v>
      </c>
      <c r="AX58">
        <f>IF(Z58&gt;0, (R58*SUMPRODUCT(K58:$K$98, X58:$X$98)-K58*$AZ$3)/Z58, 0)</f>
        <v>285.73704549682566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250000</v>
      </c>
      <c r="S59">
        <f t="shared" si="32"/>
        <v>278.7914894181805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120.04054298562919</v>
      </c>
      <c r="AC59">
        <f t="shared" si="33"/>
        <v>113.32249458565991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-2357.4384826182491</v>
      </c>
      <c r="AI59">
        <f t="shared" si="38"/>
        <v>-2362.5194525763959</v>
      </c>
      <c r="AJ59">
        <f t="shared" si="39"/>
        <v>6.7180483999692768</v>
      </c>
      <c r="AK59">
        <f t="shared" si="61"/>
        <v>8.4028380089940438</v>
      </c>
      <c r="AL59">
        <f t="shared" si="40"/>
        <v>-2347.3985661674328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-10.571228027978387</v>
      </c>
      <c r="AR59">
        <f t="shared" si="45"/>
        <v>-10.594012118603406</v>
      </c>
      <c r="AS59">
        <f t="shared" si="46"/>
        <v>3.0125079429515218E-2</v>
      </c>
      <c r="AT59">
        <f t="shared" si="47"/>
        <v>3.7680014698234794E-2</v>
      </c>
      <c r="AU59">
        <f t="shared" si="48"/>
        <v>-10.526207024475656</v>
      </c>
      <c r="AW59">
        <v>56</v>
      </c>
      <c r="AX59">
        <f>IF(Z59&gt;0, (R59*SUMPRODUCT(K59:$K$98, X59:$X$98)-K59*$AZ$3)/Z59, 0)</f>
        <v>278.7914894181805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250000</v>
      </c>
      <c r="S60">
        <f t="shared" si="32"/>
        <v>271.75941029220388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113.32249458565991</v>
      </c>
      <c r="AC60">
        <f t="shared" si="33"/>
        <v>106.61377487648339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-2525.8517855938876</v>
      </c>
      <c r="AI60">
        <f t="shared" si="38"/>
        <v>-2530.7556532631729</v>
      </c>
      <c r="AJ60">
        <f t="shared" si="39"/>
        <v>6.7087197091765205</v>
      </c>
      <c r="AK60">
        <f t="shared" si="61"/>
        <v>7.9325746209961947</v>
      </c>
      <c r="AL60">
        <f t="shared" si="40"/>
        <v>-2516.1143589330004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-10.112881367418227</v>
      </c>
      <c r="AR60">
        <f t="shared" si="45"/>
        <v>-10.132515232027325</v>
      </c>
      <c r="AS60">
        <f t="shared" si="46"/>
        <v>2.6860042593596128E-2</v>
      </c>
      <c r="AT60">
        <f t="shared" si="47"/>
        <v>3.1760052801936361E-2</v>
      </c>
      <c r="AU60">
        <f t="shared" si="48"/>
        <v>-10.073895136631792</v>
      </c>
      <c r="AW60">
        <v>57</v>
      </c>
      <c r="AX60">
        <f>IF(Z60&gt;0, (R60*SUMPRODUCT(K60:$K$98, X60:$X$98)-K60*$AZ$3)/Z60, 0)</f>
        <v>271.75941029220388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250000</v>
      </c>
      <c r="S61">
        <f t="shared" si="32"/>
        <v>264.71634410597898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106.61377487648339</v>
      </c>
      <c r="AC61">
        <f t="shared" si="33"/>
        <v>99.949561650852502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-2703.5022460771174</v>
      </c>
      <c r="AI61">
        <f t="shared" si="38"/>
        <v>-2708.2218999574061</v>
      </c>
      <c r="AJ61">
        <f t="shared" si="39"/>
        <v>6.6642132256308884</v>
      </c>
      <c r="AK61">
        <f t="shared" si="61"/>
        <v>7.4629642413538377</v>
      </c>
      <c r="AL61">
        <f t="shared" si="40"/>
        <v>-2694.0947224904212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-9.6644192491040197</v>
      </c>
      <c r="AR61">
        <f t="shared" si="45"/>
        <v>-9.6812909620371066</v>
      </c>
      <c r="AS61">
        <f t="shared" si="46"/>
        <v>2.3823080107063306E-2</v>
      </c>
      <c r="AT61">
        <f t="shared" si="47"/>
        <v>2.6678437339629133E-2</v>
      </c>
      <c r="AU61">
        <f t="shared" si="48"/>
        <v>-9.6307894445904125</v>
      </c>
      <c r="AW61">
        <v>58</v>
      </c>
      <c r="AX61">
        <f>IF(Z61&gt;0, (R61*SUMPRODUCT(K61:$K$98, X61:$X$98)-K61*$AZ$3)/Z61, 0)</f>
        <v>264.71634410597898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250000</v>
      </c>
      <c r="S62">
        <f t="shared" si="32"/>
        <v>257.74517759593004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99.949561650852502</v>
      </c>
      <c r="AC62">
        <f t="shared" si="33"/>
        <v>93.364310385487286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-2890.4104293664841</v>
      </c>
      <c r="AI62">
        <f t="shared" si="38"/>
        <v>-2894.9383661865018</v>
      </c>
      <c r="AJ62">
        <f t="shared" si="39"/>
        <v>6.5852512653652155</v>
      </c>
      <c r="AK62">
        <f t="shared" si="61"/>
        <v>6.9964693155596756</v>
      </c>
      <c r="AL62">
        <f t="shared" si="40"/>
        <v>-2881.3566456055769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-9.2255128879301491</v>
      </c>
      <c r="AR62">
        <f t="shared" si="45"/>
        <v>-9.23996500139625</v>
      </c>
      <c r="AS62">
        <f t="shared" si="46"/>
        <v>2.1018579161507081E-2</v>
      </c>
      <c r="AT62">
        <f t="shared" si="47"/>
        <v>2.2331090832263124E-2</v>
      </c>
      <c r="AU62">
        <f t="shared" si="48"/>
        <v>-9.1966153314024801</v>
      </c>
      <c r="AW62">
        <v>59</v>
      </c>
      <c r="AX62">
        <f>IF(Z62&gt;0, (R62*SUMPRODUCT(K62:$K$98, X62:$X$98)-K62*$AZ$3)/Z62, 0)</f>
        <v>257.74517759593004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250000</v>
      </c>
      <c r="S63">
        <f t="shared" si="32"/>
        <v>250.88572377994245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93.364310385487286</v>
      </c>
      <c r="AC63">
        <f t="shared" si="33"/>
        <v>86.888054625895279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-3071.8428974363505</v>
      </c>
      <c r="AI63">
        <f t="shared" si="38"/>
        <v>-3076.1719627432963</v>
      </c>
      <c r="AJ63">
        <f t="shared" si="39"/>
        <v>6.4762557595920072</v>
      </c>
      <c r="AK63">
        <f t="shared" si="61"/>
        <v>6.5355017269841102</v>
      </c>
      <c r="AL63">
        <f t="shared" si="40"/>
        <v>-3063.1602052567205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-8.7541096586358922</v>
      </c>
      <c r="AR63">
        <f t="shared" si="45"/>
        <v>-8.7664465891631753</v>
      </c>
      <c r="AS63">
        <f t="shared" si="46"/>
        <v>1.8455974146384689E-2</v>
      </c>
      <c r="AT63">
        <f t="shared" si="47"/>
        <v>1.8624812759783598E-2</v>
      </c>
      <c r="AU63">
        <f t="shared" si="48"/>
        <v>-8.7293658022570071</v>
      </c>
      <c r="AW63">
        <v>60</v>
      </c>
      <c r="AX63">
        <f>IF(Z63&gt;0, (R63*SUMPRODUCT(K63:$K$98, X63:$X$98)-K63*$AZ$3)/Z63, 0)</f>
        <v>250.88572377994245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250000</v>
      </c>
      <c r="S64">
        <f t="shared" si="32"/>
        <v>244.26710540331649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86.888054625895279</v>
      </c>
      <c r="AC64">
        <f t="shared" si="33"/>
        <v>80.588638831847021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-3235.4568291050186</v>
      </c>
      <c r="AI64">
        <f t="shared" si="38"/>
        <v>-3239.5808309174395</v>
      </c>
      <c r="AJ64">
        <f t="shared" si="39"/>
        <v>6.299415794048258</v>
      </c>
      <c r="AK64">
        <f t="shared" si="61"/>
        <v>6.0821638238126701</v>
      </c>
      <c r="AL64">
        <f t="shared" si="40"/>
        <v>-3227.1992512995785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-8.2324778013217337</v>
      </c>
      <c r="AR64">
        <f t="shared" si="45"/>
        <v>-8.2429711428084609</v>
      </c>
      <c r="AS64">
        <f t="shared" si="46"/>
        <v>1.6028586819420827E-2</v>
      </c>
      <c r="AT64">
        <f t="shared" si="47"/>
        <v>1.5475798722800598E-2</v>
      </c>
      <c r="AU64">
        <f t="shared" si="48"/>
        <v>-8.2114667572662405</v>
      </c>
      <c r="AW64">
        <v>61</v>
      </c>
      <c r="AX64">
        <f>IF(Z64&gt;0, (R64*SUMPRODUCT(K64:$K$98, X64:$X$98)-K64*$AZ$3)/Z64, 0)</f>
        <v>244.26710540331649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250000</v>
      </c>
      <c r="S65">
        <f t="shared" si="32"/>
        <v>240.52033477559596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80.588638831847021</v>
      </c>
      <c r="AC65">
        <f t="shared" si="33"/>
        <v>74.547851981049931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-4169.2178631725146</v>
      </c>
      <c r="AI65">
        <f t="shared" si="38"/>
        <v>-4173.0921640736524</v>
      </c>
      <c r="AJ65">
        <f t="shared" si="39"/>
        <v>6.0407868507970903</v>
      </c>
      <c r="AK65">
        <f t="shared" si="61"/>
        <v>5.6412047182292921</v>
      </c>
      <c r="AL65">
        <f t="shared" si="40"/>
        <v>-4161.4101725046257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-9.4717783410622047</v>
      </c>
      <c r="AR65">
        <f t="shared" si="45"/>
        <v>-9.4805801164950267</v>
      </c>
      <c r="AS65">
        <f t="shared" si="46"/>
        <v>1.3723675743060038E-2</v>
      </c>
      <c r="AT65">
        <f t="shared" si="47"/>
        <v>1.281589075485816E-2</v>
      </c>
      <c r="AU65">
        <f t="shared" si="48"/>
        <v>-9.4540405499971083</v>
      </c>
      <c r="AW65">
        <v>62</v>
      </c>
      <c r="AX65">
        <f>IF(Z65&gt;0, (R65*SUMPRODUCT(K65:$K$98, X65:$X$98)-K65*$AZ$3)/Z65, 0)</f>
        <v>240.52033477559596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250000</v>
      </c>
      <c r="S66">
        <f t="shared" si="32"/>
        <v>233.75552557522803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74.547851981049931</v>
      </c>
      <c r="AC66">
        <f t="shared" si="33"/>
        <v>67.032940560099064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-5019.8679840977957</v>
      </c>
      <c r="AI66">
        <f t="shared" si="38"/>
        <v>-5023.4525485907179</v>
      </c>
      <c r="AJ66">
        <f t="shared" si="39"/>
        <v>7.5149114209508667</v>
      </c>
      <c r="AK66">
        <f t="shared" si="61"/>
        <v>5.2183496386734953</v>
      </c>
      <c r="AL66">
        <f t="shared" si="40"/>
        <v>-5010.7192875310939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-10.182424756357387</v>
      </c>
      <c r="AR66">
        <f t="shared" si="45"/>
        <v>-10.189695775903939</v>
      </c>
      <c r="AS66">
        <f t="shared" si="46"/>
        <v>1.5243432762958538E-2</v>
      </c>
      <c r="AT66">
        <f t="shared" si="47"/>
        <v>1.0585029868610674E-2</v>
      </c>
      <c r="AU66">
        <f t="shared" si="48"/>
        <v>-10.163867313272371</v>
      </c>
      <c r="AW66">
        <v>63</v>
      </c>
      <c r="AX66">
        <f>IF(Z66&gt;0, (R66*SUMPRODUCT(K66:$K$98, X66:$X$98)-K66*$AZ$3)/Z66, 0)</f>
        <v>233.75552557522803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250000</v>
      </c>
      <c r="S67">
        <f t="shared" ref="S67:S98" si="63">AX67</f>
        <v>224.66615710384016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67.032940560099064</v>
      </c>
      <c r="AC67">
        <f t="shared" ref="AC67:AC98" si="64">S67*Z67</f>
        <v>58.597718410983916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-5769.0527953625215</v>
      </c>
      <c r="AI67">
        <f t="shared" ref="AI67:AI98" si="69">SUM(AE67:AH67)</f>
        <v>-5772.313061570746</v>
      </c>
      <c r="AJ67">
        <f t="shared" ref="AJ67:AJ98" si="70">AB67-AC67</f>
        <v>8.4352221491151482</v>
      </c>
      <c r="AK67">
        <f t="shared" si="61"/>
        <v>4.6923058392069352</v>
      </c>
      <c r="AL67">
        <f t="shared" ref="AL67:AL98" si="71">SUM(AI67:AK67)</f>
        <v>-5759.1855335824239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-10.44829447676732</v>
      </c>
      <c r="AR67">
        <f t="shared" ref="AR67:AR98" si="76">AI67*$K67</f>
        <v>-10.454199123964095</v>
      </c>
      <c r="AS67">
        <f t="shared" ref="AS67:AS98" si="77">AJ67*$K67</f>
        <v>1.5276976674880115E-2</v>
      </c>
      <c r="AT67">
        <f t="shared" ref="AT67:AT98" si="78">AK67*$K67</f>
        <v>8.4982049778603366E-3</v>
      </c>
      <c r="AU67">
        <f t="shared" ref="AU67:AU98" si="79">AL67*$K67</f>
        <v>-10.430423942311355</v>
      </c>
      <c r="AW67">
        <v>64</v>
      </c>
      <c r="AX67">
        <f>IF(Z67&gt;0, (R67*SUMPRODUCT(K67:$K$98, X67:$X$98)-K67*$AZ$3)/Z67, 0)</f>
        <v>224.66615710384016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250000</v>
      </c>
      <c r="S68">
        <f t="shared" si="63"/>
        <v>213.62027094230911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58.597718410983916</v>
      </c>
      <c r="AC68">
        <f t="shared" si="64"/>
        <v>49.709426262111471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-6378.283545901917</v>
      </c>
      <c r="AI68">
        <f t="shared" si="69"/>
        <v>-6381.1922952707646</v>
      </c>
      <c r="AJ68">
        <f t="shared" si="70"/>
        <v>8.8882921488724449</v>
      </c>
      <c r="AK68">
        <f t="shared" si="61"/>
        <v>4.1018402887688747</v>
      </c>
      <c r="AL68">
        <f t="shared" si="71"/>
        <v>-6368.202162833124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-10.313989622703732</v>
      </c>
      <c r="AR68">
        <f t="shared" si="76"/>
        <v>-10.318693209584032</v>
      </c>
      <c r="AS68">
        <f t="shared" si="77"/>
        <v>1.4372793609329321E-2</v>
      </c>
      <c r="AT68">
        <f t="shared" si="78"/>
        <v>6.6328719737667212E-3</v>
      </c>
      <c r="AU68">
        <f t="shared" si="79"/>
        <v>-10.297687544000937</v>
      </c>
      <c r="AW68">
        <v>65</v>
      </c>
      <c r="AX68">
        <f>IF(Z68&gt;0, (R68*SUMPRODUCT(K68:$K$98, X68:$X$98)-K68*$AZ$3)/Z68, 0)</f>
        <v>213.62027094230911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250000</v>
      </c>
      <c r="S69">
        <f t="shared" si="63"/>
        <v>200.33414577449781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49.709426262111471</v>
      </c>
      <c r="AC69">
        <f t="shared" si="64"/>
        <v>40.788295860742458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-6692.9083268191334</v>
      </c>
      <c r="AI69">
        <f t="shared" si="69"/>
        <v>-6695.4533432779508</v>
      </c>
      <c r="AJ69">
        <f t="shared" si="70"/>
        <v>8.9211304013690125</v>
      </c>
      <c r="AK69">
        <f t="shared" si="61"/>
        <v>3.4796598383478035</v>
      </c>
      <c r="AL69">
        <f t="shared" si="71"/>
        <v>-6683.0525530382338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-9.6631722720505469</v>
      </c>
      <c r="AR69">
        <f t="shared" si="76"/>
        <v>-9.6668467482686378</v>
      </c>
      <c r="AS69">
        <f t="shared" si="77"/>
        <v>1.2880263066568344E-2</v>
      </c>
      <c r="AT69">
        <f t="shared" si="78"/>
        <v>5.0239075188514889E-3</v>
      </c>
      <c r="AU69">
        <f t="shared" si="79"/>
        <v>-9.6489425776832185</v>
      </c>
      <c r="AW69">
        <v>66</v>
      </c>
      <c r="AX69">
        <f>IF(Z69&gt;0, (R69*SUMPRODUCT(K69:$K$98, X69:$X$98)-K69*$AZ$3)/Z69, 0)</f>
        <v>200.33414577449781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250000</v>
      </c>
      <c r="S70">
        <f t="shared" si="63"/>
        <v>185.65072859940798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40.788295860742458</v>
      </c>
      <c r="AC70">
        <f t="shared" si="64"/>
        <v>32.368747893455044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-6803.0941851347125</v>
      </c>
      <c r="AI70">
        <f t="shared" si="69"/>
        <v>-6805.273596719685</v>
      </c>
      <c r="AJ70">
        <f t="shared" si="70"/>
        <v>8.4195479672874143</v>
      </c>
      <c r="AK70">
        <f t="shared" si="61"/>
        <v>2.8551807102519722</v>
      </c>
      <c r="AL70">
        <f t="shared" si="71"/>
        <v>-6793.9988680421457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-8.7698730458740108</v>
      </c>
      <c r="AR70">
        <f t="shared" si="76"/>
        <v>-8.7726825267359221</v>
      </c>
      <c r="AS70">
        <f t="shared" si="77"/>
        <v>1.0853644645711324E-2</v>
      </c>
      <c r="AT70">
        <f t="shared" si="78"/>
        <v>3.6806152715997361E-3</v>
      </c>
      <c r="AU70">
        <f t="shared" si="79"/>
        <v>-8.7581482668186119</v>
      </c>
      <c r="AW70">
        <v>67</v>
      </c>
      <c r="AX70">
        <f>IF(Z70&gt;0, (R70*SUMPRODUCT(K70:$K$98, X70:$X$98)-K70*$AZ$3)/Z70, 0)</f>
        <v>185.65072859940798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250000</v>
      </c>
      <c r="S71">
        <f t="shared" si="63"/>
        <v>169.34950208391024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32.368747893455044</v>
      </c>
      <c r="AC71">
        <f t="shared" si="64"/>
        <v>24.709253691119528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-6675.6349737047931</v>
      </c>
      <c r="AI71">
        <f t="shared" si="69"/>
        <v>-6677.4588094252313</v>
      </c>
      <c r="AJ71">
        <f t="shared" si="70"/>
        <v>7.6594942023355159</v>
      </c>
      <c r="AK71">
        <f t="shared" si="61"/>
        <v>2.2658123525418534</v>
      </c>
      <c r="AL71">
        <f t="shared" si="71"/>
        <v>-6667.5335028703539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-7.6835404421973648</v>
      </c>
      <c r="AR71">
        <f t="shared" si="76"/>
        <v>-7.6856396455799807</v>
      </c>
      <c r="AS71">
        <f t="shared" si="77"/>
        <v>8.8159454047799634E-3</v>
      </c>
      <c r="AT71">
        <f t="shared" si="78"/>
        <v>2.6079108449999495E-3</v>
      </c>
      <c r="AU71">
        <f t="shared" si="79"/>
        <v>-7.6742157893302014</v>
      </c>
      <c r="AW71">
        <v>68</v>
      </c>
      <c r="AX71">
        <f>IF(Z71&gt;0, (R71*SUMPRODUCT(K71:$K$98, X71:$X$98)-K71*$AZ$3)/Z71, 0)</f>
        <v>169.34950208391024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250000</v>
      </c>
      <c r="S72">
        <f t="shared" si="63"/>
        <v>151.197836929755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24.709253691119528</v>
      </c>
      <c r="AC72">
        <f t="shared" si="64"/>
        <v>18.017122930652942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-6321.3045932668183</v>
      </c>
      <c r="AI72">
        <f t="shared" si="69"/>
        <v>-6322.7941254003881</v>
      </c>
      <c r="AJ72">
        <f t="shared" si="70"/>
        <v>6.6921307604665863</v>
      </c>
      <c r="AK72">
        <f t="shared" si="61"/>
        <v>1.7296477583783672</v>
      </c>
      <c r="AL72">
        <f t="shared" si="71"/>
        <v>-6314.3723468815433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-6.4961716966050425</v>
      </c>
      <c r="AR72">
        <f t="shared" si="76"/>
        <v>-6.497702433867345</v>
      </c>
      <c r="AS72">
        <f t="shared" si="77"/>
        <v>6.8772560781881686E-3</v>
      </c>
      <c r="AT72">
        <f t="shared" si="78"/>
        <v>1.7774952380940642E-3</v>
      </c>
      <c r="AU72">
        <f t="shared" si="79"/>
        <v>-6.489047682551063</v>
      </c>
      <c r="AW72">
        <v>69</v>
      </c>
      <c r="AX72">
        <f>IF(Z72&gt;0, (R72*SUMPRODUCT(K72:$K$98, X72:$X$98)-K72*$AZ$3)/Z72, 0)</f>
        <v>151.197836929755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250000</v>
      </c>
      <c r="S73">
        <f t="shared" si="63"/>
        <v>130.94276126694274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18.017122930652942</v>
      </c>
      <c r="AC73">
        <f t="shared" si="64"/>
        <v>12.406138449878972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-5806.5501397005373</v>
      </c>
      <c r="AI73">
        <f t="shared" si="69"/>
        <v>-5807.7344490057867</v>
      </c>
      <c r="AJ73">
        <f t="shared" si="70"/>
        <v>5.6109844807739702</v>
      </c>
      <c r="AK73">
        <f t="shared" ref="AK73:AK98" si="92">G73*SUM(AB73:AB73, AE73:AF73)</f>
        <v>1.261198605145706</v>
      </c>
      <c r="AL73">
        <f t="shared" si="71"/>
        <v>-5800.8622659198663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-5.3278370723362425</v>
      </c>
      <c r="AR73">
        <f t="shared" si="76"/>
        <v>-5.3289237428841254</v>
      </c>
      <c r="AS73">
        <f t="shared" si="77"/>
        <v>5.1483945561025726E-3</v>
      </c>
      <c r="AT73">
        <f t="shared" si="78"/>
        <v>1.1572208148400824E-3</v>
      </c>
      <c r="AU73">
        <f t="shared" si="79"/>
        <v>-5.3226181275131825</v>
      </c>
      <c r="AW73">
        <v>70</v>
      </c>
      <c r="AX73">
        <f>IF(Z73&gt;0, (R73*SUMPRODUCT(K73:$K$98, X73:$X$98)-K73*$AZ$3)/Z73, 0)</f>
        <v>130.94276126694274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250000</v>
      </c>
      <c r="S74">
        <f t="shared" si="63"/>
        <v>107.45944635545686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12.406138449878972</v>
      </c>
      <c r="AC74">
        <f t="shared" si="64"/>
        <v>7.8686471059633485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-5143.2390815050649</v>
      </c>
      <c r="AI74">
        <f t="shared" si="69"/>
        <v>-5144.1543857631868</v>
      </c>
      <c r="AJ74">
        <f t="shared" si="70"/>
        <v>4.5374913439156233</v>
      </c>
      <c r="AK74">
        <f t="shared" si="92"/>
        <v>0.86842969149152816</v>
      </c>
      <c r="AL74">
        <f t="shared" si="71"/>
        <v>-5138.7484647277797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-4.2135819510255761</v>
      </c>
      <c r="AR74">
        <f t="shared" si="76"/>
        <v>-4.2143318110730288</v>
      </c>
      <c r="AS74">
        <f t="shared" si="77"/>
        <v>3.7173250799110895E-3</v>
      </c>
      <c r="AT74">
        <f t="shared" si="78"/>
        <v>7.1145821063652004E-4</v>
      </c>
      <c r="AU74">
        <f t="shared" si="79"/>
        <v>-4.2099030277824809</v>
      </c>
      <c r="AW74">
        <v>71</v>
      </c>
      <c r="AX74">
        <f>IF(Z74&gt;0, (R74*SUMPRODUCT(K74:$K$98, X74:$X$98)-K74*$AZ$3)/Z74, 0)</f>
        <v>107.45944635545686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250000</v>
      </c>
      <c r="S75">
        <f t="shared" si="63"/>
        <v>79.476606396725401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7.8686471059633485</v>
      </c>
      <c r="AC75">
        <f t="shared" si="64"/>
        <v>4.360730983884741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-4405.9974346316258</v>
      </c>
      <c r="AI75">
        <f t="shared" si="69"/>
        <v>-4406.683285975435</v>
      </c>
      <c r="AJ75">
        <f t="shared" si="70"/>
        <v>3.5079161220786075</v>
      </c>
      <c r="AK75">
        <f t="shared" si="92"/>
        <v>0.55080529741743445</v>
      </c>
      <c r="AL75">
        <f t="shared" si="71"/>
        <v>-4402.6245645559393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-3.2228563578856</v>
      </c>
      <c r="AR75">
        <f t="shared" si="76"/>
        <v>-3.2233580377882221</v>
      </c>
      <c r="AS75">
        <f t="shared" si="77"/>
        <v>2.5659365318980634E-3</v>
      </c>
      <c r="AT75">
        <f t="shared" si="78"/>
        <v>4.0289772771673538E-4</v>
      </c>
      <c r="AU75">
        <f t="shared" si="79"/>
        <v>-3.2203892035286077</v>
      </c>
      <c r="AW75">
        <v>72</v>
      </c>
      <c r="AX75">
        <f>IF(Z75&gt;0, (R75*SUMPRODUCT(K75:$K$98, X75:$X$98)-K75*$AZ$3)/Z75, 0)</f>
        <v>79.476606396725401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250000</v>
      </c>
      <c r="S76">
        <f t="shared" si="63"/>
        <v>44.480824680592207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4.360730983884741</v>
      </c>
      <c r="AC76">
        <f t="shared" si="64"/>
        <v>1.7679334018446449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-3643.3647902114076</v>
      </c>
      <c r="AI76">
        <f t="shared" si="69"/>
        <v>-3643.8616148022679</v>
      </c>
      <c r="AJ76">
        <f t="shared" si="70"/>
        <v>2.5927975820400961</v>
      </c>
      <c r="AK76">
        <f t="shared" si="92"/>
        <v>0.30525116887193188</v>
      </c>
      <c r="AL76">
        <f t="shared" si="71"/>
        <v>-3640.9635660513559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-2.3794760827301209</v>
      </c>
      <c r="AR76">
        <f t="shared" si="76"/>
        <v>-2.3798005581256234</v>
      </c>
      <c r="AS76">
        <f t="shared" si="77"/>
        <v>1.6933522139755074E-3</v>
      </c>
      <c r="AT76">
        <f t="shared" si="78"/>
        <v>1.9935908078917044E-4</v>
      </c>
      <c r="AU76">
        <f t="shared" si="79"/>
        <v>-2.3779078468308588</v>
      </c>
      <c r="AW76">
        <v>73</v>
      </c>
      <c r="AX76">
        <f>IF(Z76&gt;0, (R76*SUMPRODUCT(K76:$K$98, X76:$X$98)-K76*$AZ$3)/Z76, 0)</f>
        <v>44.480824680592207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250000</v>
      </c>
      <c r="S77">
        <f t="shared" si="63"/>
        <v>-1.7633343055286859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1.7679334018446449</v>
      </c>
      <c r="AC77">
        <f t="shared" si="64"/>
        <v>-4.8990202451987486E-2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-2891.4498515217169</v>
      </c>
      <c r="AI77">
        <f t="shared" si="69"/>
        <v>-2891.7971353740922</v>
      </c>
      <c r="AJ77">
        <f t="shared" si="70"/>
        <v>1.8169236042966324</v>
      </c>
      <c r="AK77">
        <f t="shared" si="92"/>
        <v>0.12375533812912515</v>
      </c>
      <c r="AL77">
        <f t="shared" si="71"/>
        <v>-2889.8564564316662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-1.6860728245225494</v>
      </c>
      <c r="AR77">
        <f t="shared" si="76"/>
        <v>-1.6862753339541334</v>
      </c>
      <c r="AS77">
        <f t="shared" si="77"/>
        <v>1.0594911448406647E-3</v>
      </c>
      <c r="AT77">
        <f t="shared" si="78"/>
        <v>7.2164665902575833E-5</v>
      </c>
      <c r="AU77">
        <f t="shared" si="79"/>
        <v>-1.6851436781433899</v>
      </c>
      <c r="AW77">
        <v>74</v>
      </c>
      <c r="AX77">
        <f>IF(Z77&gt;0, (R77*SUMPRODUCT(K77:$K$98, X77:$X$98)-K77*$AZ$3)/Z77, 0)</f>
        <v>-1.7633343055286859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250000</v>
      </c>
      <c r="S78">
        <f t="shared" si="63"/>
        <v>-65.983218954735122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-4.8990202451987486E-2</v>
      </c>
      <c r="AC78">
        <f t="shared" si="64"/>
        <v>-1.2327840283732083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-2205.3962103164727</v>
      </c>
      <c r="AI78">
        <f t="shared" si="69"/>
        <v>-2205.6297515198085</v>
      </c>
      <c r="AJ78">
        <f t="shared" si="70"/>
        <v>1.1837938259212208</v>
      </c>
      <c r="AK78">
        <f t="shared" si="92"/>
        <v>-3.4293141716391245E-3</v>
      </c>
      <c r="AL78">
        <f t="shared" si="71"/>
        <v>-2204.4493870080587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-1.1482309939851829</v>
      </c>
      <c r="AR78">
        <f t="shared" si="76"/>
        <v>-1.1483525863080446</v>
      </c>
      <c r="AS78">
        <f t="shared" si="77"/>
        <v>6.1633766987202352E-4</v>
      </c>
      <c r="AT78">
        <f t="shared" si="78"/>
        <v>-1.7854591395274127E-6</v>
      </c>
      <c r="AU78">
        <f t="shared" si="79"/>
        <v>-1.147738034097312</v>
      </c>
      <c r="AW78">
        <v>75</v>
      </c>
      <c r="AX78">
        <f>IF(Z78&gt;0, (R78*SUMPRODUCT(K78:$K$98, X78:$X$98)-K78*$AZ$3)/Z78, 0)</f>
        <v>-65.983218954735122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250000</v>
      </c>
      <c r="S79">
        <f t="shared" si="63"/>
        <v>-160.17619796389602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-1.2327840283732083</v>
      </c>
      <c r="AC79">
        <f t="shared" si="64"/>
        <v>-1.9325516307500601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-1607.8255542814131</v>
      </c>
      <c r="AI79">
        <f t="shared" si="69"/>
        <v>-1607.9763687950017</v>
      </c>
      <c r="AJ79">
        <f t="shared" si="70"/>
        <v>0.69976760237685176</v>
      </c>
      <c r="AK79">
        <f t="shared" si="92"/>
        <v>-8.6294881986124589E-2</v>
      </c>
      <c r="AL79">
        <f t="shared" si="71"/>
        <v>-1607.3628960746109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-0.74741798812099147</v>
      </c>
      <c r="AR79">
        <f t="shared" si="76"/>
        <v>-0.74748809614982925</v>
      </c>
      <c r="AS79">
        <f t="shared" si="77"/>
        <v>3.2529579600724143E-4</v>
      </c>
      <c r="AT79">
        <f t="shared" si="78"/>
        <v>-4.011526431300809E-5</v>
      </c>
      <c r="AU79">
        <f t="shared" si="79"/>
        <v>-0.74720291561813501</v>
      </c>
      <c r="AW79">
        <v>76</v>
      </c>
      <c r="AX79">
        <f>IF(Z79&gt;0, (R79*SUMPRODUCT(K79:$K$98, X79:$X$98)-K79*$AZ$3)/Z79, 0)</f>
        <v>-160.17619796389602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250000</v>
      </c>
      <c r="S80">
        <f t="shared" si="63"/>
        <v>-304.98156098213155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-1.9325516307500601</v>
      </c>
      <c r="AC80">
        <f t="shared" si="64"/>
        <v>-2.2795558763636148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-1117.5259780178344</v>
      </c>
      <c r="AI80">
        <f t="shared" si="69"/>
        <v>-1117.6194080873861</v>
      </c>
      <c r="AJ80">
        <f t="shared" si="70"/>
        <v>0.3470042456135547</v>
      </c>
      <c r="AK80">
        <f t="shared" si="92"/>
        <v>-0.13527861415250422</v>
      </c>
      <c r="AL80">
        <f t="shared" si="71"/>
        <v>-1117.4076824559249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-0.46383575538828548</v>
      </c>
      <c r="AR80">
        <f t="shared" si="76"/>
        <v>-0.46387453409029233</v>
      </c>
      <c r="AS80">
        <f t="shared" si="77"/>
        <v>1.4402616096011387E-4</v>
      </c>
      <c r="AT80">
        <f t="shared" si="78"/>
        <v>-5.6148187529924103E-5</v>
      </c>
      <c r="AU80">
        <f t="shared" si="79"/>
        <v>-0.46378665611686209</v>
      </c>
      <c r="AW80">
        <v>77</v>
      </c>
      <c r="AX80">
        <f>IF(Z80&gt;0, (R80*SUMPRODUCT(K80:$K$98, X80:$X$98)-K80*$AZ$3)/Z80, 0)</f>
        <v>-304.98156098213155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250000</v>
      </c>
      <c r="S81">
        <f t="shared" si="63"/>
        <v>-538.64932868350547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-2.2795558763636148</v>
      </c>
      <c r="AC81">
        <f t="shared" si="64"/>
        <v>-2.3858793616559746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-742.57186316838545</v>
      </c>
      <c r="AI81">
        <f t="shared" si="69"/>
        <v>-742.62723034408316</v>
      </c>
      <c r="AJ81">
        <f t="shared" si="70"/>
        <v>0.1063234852923598</v>
      </c>
      <c r="AK81">
        <f t="shared" si="92"/>
        <v>-0.15956891134545306</v>
      </c>
      <c r="AL81">
        <f t="shared" si="71"/>
        <v>-742.68047577013624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-0.2751864608726044</v>
      </c>
      <c r="AR81">
        <f t="shared" si="76"/>
        <v>-0.27520697915222753</v>
      </c>
      <c r="AS81">
        <f t="shared" si="77"/>
        <v>3.9401955657738387E-5</v>
      </c>
      <c r="AT81">
        <f t="shared" si="78"/>
        <v>-5.9133945354582204E-5</v>
      </c>
      <c r="AU81">
        <f t="shared" si="79"/>
        <v>-0.27522671114192437</v>
      </c>
      <c r="AW81">
        <v>78</v>
      </c>
      <c r="AX81">
        <f>IF(Z81&gt;0, (R81*SUMPRODUCT(K81:$K$98, X81:$X$98)-K81*$AZ$3)/Z81, 0)</f>
        <v>-538.64932868350547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250000</v>
      </c>
      <c r="S82">
        <f t="shared" si="63"/>
        <v>-935.3791731818543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-2.3858793616559746</v>
      </c>
      <c r="AC82">
        <f t="shared" si="64"/>
        <v>-2.3418584385143593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-470.35854858877167</v>
      </c>
      <c r="AI82">
        <f t="shared" si="69"/>
        <v>-470.38984416528302</v>
      </c>
      <c r="AJ82">
        <f t="shared" si="70"/>
        <v>-4.402092314161532E-2</v>
      </c>
      <c r="AK82">
        <f t="shared" si="92"/>
        <v>-0.16701155531591824</v>
      </c>
      <c r="AL82">
        <f t="shared" si="71"/>
        <v>-470.60087664374055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-0.15563224866960987</v>
      </c>
      <c r="AR82">
        <f t="shared" si="76"/>
        <v>-0.15564260375077185</v>
      </c>
      <c r="AS82">
        <f t="shared" si="77"/>
        <v>-1.4565644182713611E-5</v>
      </c>
      <c r="AT82">
        <f t="shared" si="78"/>
        <v>-5.5260787723771326E-5</v>
      </c>
      <c r="AU82">
        <f t="shared" si="79"/>
        <v>-0.15571243018267836</v>
      </c>
      <c r="AW82">
        <v>79</v>
      </c>
      <c r="AX82">
        <f>IF(Z82&gt;0, (R82*SUMPRODUCT(K82:$K$98, X82:$X$98)-K82*$AZ$3)/Z82, 0)</f>
        <v>-935.3791731818543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250000</v>
      </c>
      <c r="S83">
        <f t="shared" si="63"/>
        <v>-1643.874251499722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-2.3418584385143593</v>
      </c>
      <c r="AC83">
        <f t="shared" si="64"/>
        <v>-2.2124840943141297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-283.17836706240581</v>
      </c>
      <c r="AI83">
        <f t="shared" si="69"/>
        <v>-283.19519076479889</v>
      </c>
      <c r="AJ83">
        <f t="shared" si="70"/>
        <v>-0.12937434420022953</v>
      </c>
      <c r="AK83">
        <f t="shared" si="92"/>
        <v>-0.16393009069600517</v>
      </c>
      <c r="AL83">
        <f t="shared" si="71"/>
        <v>-283.48849519969514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-8.3658986951739414E-2</v>
      </c>
      <c r="AR83">
        <f t="shared" si="76"/>
        <v>-8.3663957154490362E-2</v>
      </c>
      <c r="AS83">
        <f t="shared" si="77"/>
        <v>-3.8220880661239357E-5</v>
      </c>
      <c r="AT83">
        <f t="shared" si="78"/>
        <v>-4.8429636277661933E-5</v>
      </c>
      <c r="AU83">
        <f t="shared" si="79"/>
        <v>-8.3750607671429264E-2</v>
      </c>
      <c r="AW83">
        <v>80</v>
      </c>
      <c r="AX83">
        <f>IF(Z83&gt;0, (R83*SUMPRODUCT(K83:$K$98, X83:$X$98)-K83*$AZ$3)/Z83, 0)</f>
        <v>-1643.874251499722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250000</v>
      </c>
      <c r="S84">
        <f t="shared" si="63"/>
        <v>-2975.6449860837261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-2.2124840943141297</v>
      </c>
      <c r="AC84">
        <f t="shared" si="64"/>
        <v>-2.0416729090606567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-161.57734384213012</v>
      </c>
      <c r="AI84">
        <f t="shared" si="69"/>
        <v>-161.58592044030718</v>
      </c>
      <c r="AJ84">
        <f t="shared" si="70"/>
        <v>-0.17081118525347305</v>
      </c>
      <c r="AK84">
        <f t="shared" si="92"/>
        <v>-0.15487388660198909</v>
      </c>
      <c r="AL84">
        <f t="shared" si="71"/>
        <v>-161.91160551216265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-4.2620149626422063E-2</v>
      </c>
      <c r="AR84">
        <f t="shared" si="76"/>
        <v>-4.2622411923158098E-2</v>
      </c>
      <c r="AS84">
        <f t="shared" si="77"/>
        <v>-4.5055811045405438E-5</v>
      </c>
      <c r="AT84">
        <f t="shared" si="78"/>
        <v>-4.0851941635156403E-5</v>
      </c>
      <c r="AU84">
        <f t="shared" si="79"/>
        <v>-4.2708319675838664E-2</v>
      </c>
      <c r="AW84">
        <v>81</v>
      </c>
      <c r="AX84">
        <f>IF(Z84&gt;0, (R84*SUMPRODUCT(K84:$K$98, X84:$X$98)-K84*$AZ$3)/Z84, 0)</f>
        <v>-2975.6449860837261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250000</v>
      </c>
      <c r="S85">
        <f t="shared" si="63"/>
        <v>-5616.9901321297384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-2.0416729090606567</v>
      </c>
      <c r="AC85">
        <f t="shared" si="64"/>
        <v>-1.857087547789567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-87.16172089098508</v>
      </c>
      <c r="AI85">
        <f t="shared" si="69"/>
        <v>-87.165853637135825</v>
      </c>
      <c r="AJ85">
        <f t="shared" si="70"/>
        <v>-0.18458536127108971</v>
      </c>
      <c r="AK85">
        <f t="shared" si="92"/>
        <v>-0.14291710363424598</v>
      </c>
      <c r="AL85">
        <f t="shared" si="71"/>
        <v>-87.493356102041162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-2.0527793917536154E-2</v>
      </c>
      <c r="AR85">
        <f t="shared" si="76"/>
        <v>-2.0528767236562311E-2</v>
      </c>
      <c r="AS85">
        <f t="shared" si="77"/>
        <v>-4.347241217398668E-5</v>
      </c>
      <c r="AT85">
        <f t="shared" si="78"/>
        <v>-3.3658959698194661E-5</v>
      </c>
      <c r="AU85">
        <f t="shared" si="79"/>
        <v>-2.0605898608434495E-2</v>
      </c>
      <c r="AW85">
        <v>82</v>
      </c>
      <c r="AX85">
        <f>IF(Z85&gt;0, (R85*SUMPRODUCT(K85:$K$98, X85:$X$98)-K85*$AZ$3)/Z85, 0)</f>
        <v>-5616.9901321297384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250000</v>
      </c>
      <c r="S86">
        <f t="shared" si="63"/>
        <v>-11163.998087489806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-1.857087547789567</v>
      </c>
      <c r="AC86">
        <f t="shared" si="64"/>
        <v>-1.6747532784057531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-44.324934934369303</v>
      </c>
      <c r="AI86">
        <f t="shared" si="69"/>
        <v>-44.326810106311825</v>
      </c>
      <c r="AJ86">
        <f t="shared" si="70"/>
        <v>-0.18233426938381392</v>
      </c>
      <c r="AK86">
        <f t="shared" si="92"/>
        <v>-0.12999612834526969</v>
      </c>
      <c r="AL86">
        <f t="shared" si="71"/>
        <v>-44.63914050404091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-9.3206578739068596E-3</v>
      </c>
      <c r="AR86">
        <f t="shared" si="76"/>
        <v>-9.3210521855095017E-3</v>
      </c>
      <c r="AS86">
        <f t="shared" si="77"/>
        <v>-3.8341293588623767E-5</v>
      </c>
      <c r="AT86">
        <f t="shared" si="78"/>
        <v>-2.7335616826799638E-5</v>
      </c>
      <c r="AU86">
        <f t="shared" si="79"/>
        <v>-9.3867290959249259E-3</v>
      </c>
      <c r="AW86">
        <v>83</v>
      </c>
      <c r="AX86">
        <f>IF(Z86&gt;0, (R86*SUMPRODUCT(K86:$K$98, X86:$X$98)-K86*$AZ$3)/Z86, 0)</f>
        <v>-11163.998087489806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250000</v>
      </c>
      <c r="S87">
        <f t="shared" si="63"/>
        <v>-23542.014511090194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-1.6747532784057531</v>
      </c>
      <c r="AC87">
        <f t="shared" si="64"/>
        <v>-1.5029470940463119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-21.168140172198118</v>
      </c>
      <c r="AI87">
        <f t="shared" si="69"/>
        <v>-21.16893818541261</v>
      </c>
      <c r="AJ87">
        <f t="shared" si="70"/>
        <v>-0.17180618435944117</v>
      </c>
      <c r="AK87">
        <f t="shared" si="92"/>
        <v>-0.11723272948840273</v>
      </c>
      <c r="AL87">
        <f t="shared" si="71"/>
        <v>-21.457977099260454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-3.9743228183627775E-3</v>
      </c>
      <c r="AR87">
        <f t="shared" si="76"/>
        <v>-3.9744726455134818E-3</v>
      </c>
      <c r="AS87">
        <f t="shared" si="77"/>
        <v>-3.2256647645047472E-5</v>
      </c>
      <c r="AT87">
        <f t="shared" si="78"/>
        <v>-2.2010469888924978E-5</v>
      </c>
      <c r="AU87">
        <f t="shared" si="79"/>
        <v>-4.0287397630474541E-3</v>
      </c>
      <c r="AW87">
        <v>84</v>
      </c>
      <c r="AX87">
        <f>IF(Z87&gt;0, (R87*SUMPRODUCT(K87:$K$98, X87:$X$98)-K87*$AZ$3)/Z87, 0)</f>
        <v>-23542.014511090194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250000</v>
      </c>
      <c r="S88">
        <f t="shared" si="63"/>
        <v>-53005.614905383336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-1.5029470940463119</v>
      </c>
      <c r="AC88">
        <f t="shared" si="64"/>
        <v>-1.3452010220134711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-9.45604596603369</v>
      </c>
      <c r="AI88">
        <f t="shared" si="69"/>
        <v>-9.4563631968177333</v>
      </c>
      <c r="AJ88">
        <f t="shared" si="70"/>
        <v>-0.15774607203284075</v>
      </c>
      <c r="AK88">
        <f t="shared" si="92"/>
        <v>-0.10520629658324185</v>
      </c>
      <c r="AL88">
        <f t="shared" si="71"/>
        <v>-9.719315565433817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-1.5851559292719935E-3</v>
      </c>
      <c r="AR88">
        <f t="shared" si="76"/>
        <v>-1.5852091079748129E-3</v>
      </c>
      <c r="AS88">
        <f t="shared" si="77"/>
        <v>-2.6443623719725649E-5</v>
      </c>
      <c r="AT88">
        <f t="shared" si="78"/>
        <v>-1.7636164780153263E-5</v>
      </c>
      <c r="AU88">
        <f t="shared" si="79"/>
        <v>-1.629288896474692E-3</v>
      </c>
      <c r="AW88">
        <v>85</v>
      </c>
      <c r="AX88">
        <f>IF(Z88&gt;0, (R88*SUMPRODUCT(K88:$K$98, X88:$X$98)-K88*$AZ$3)/Z88, 0)</f>
        <v>-53005.614905383336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250000</v>
      </c>
      <c r="S89">
        <f t="shared" si="63"/>
        <v>-129815.13205535282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-1.3452010220134711</v>
      </c>
      <c r="AC89">
        <f t="shared" si="64"/>
        <v>-1.2023929682541683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-3.9655824480175266</v>
      </c>
      <c r="AI89">
        <f t="shared" si="69"/>
        <v>-3.965698227371329</v>
      </c>
      <c r="AJ89">
        <f t="shared" si="70"/>
        <v>-0.14280805375930283</v>
      </c>
      <c r="AK89">
        <f t="shared" si="92"/>
        <v>-9.4164071540942987E-2</v>
      </c>
      <c r="AL89">
        <f t="shared" si="71"/>
        <v>-4.202670352671575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-5.9354189080566703E-4</v>
      </c>
      <c r="AR89">
        <f t="shared" si="76"/>
        <v>-5.9355921988594031E-4</v>
      </c>
      <c r="AS89">
        <f t="shared" si="77"/>
        <v>-2.1374555531671882E-5</v>
      </c>
      <c r="AT89">
        <f t="shared" si="78"/>
        <v>-1.4093849214082557E-5</v>
      </c>
      <c r="AU89">
        <f t="shared" si="79"/>
        <v>-6.2902762463169478E-4</v>
      </c>
      <c r="AW89">
        <v>86</v>
      </c>
      <c r="AX89">
        <f>IF(Z89&gt;0, (R89*SUMPRODUCT(K89:$K$98, X89:$X$98)-K89*$AZ$3)/Z89, 0)</f>
        <v>-129815.13205535282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250000</v>
      </c>
      <c r="S90">
        <f t="shared" si="63"/>
        <v>-348659.4223928859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-1.2023929682541683</v>
      </c>
      <c r="AC90">
        <f t="shared" si="64"/>
        <v>-1.0740640014944611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-1.5222928320610236</v>
      </c>
      <c r="AI90">
        <f t="shared" si="69"/>
        <v>-1.5223313389796853</v>
      </c>
      <c r="AJ90">
        <f t="shared" si="70"/>
        <v>-0.12832896675970717</v>
      </c>
      <c r="AK90">
        <f t="shared" si="92"/>
        <v>-8.4167507777791792E-2</v>
      </c>
      <c r="AL90">
        <f t="shared" si="71"/>
        <v>-1.7348278135171842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-2.0343448412178067E-4</v>
      </c>
      <c r="AR90">
        <f t="shared" si="76"/>
        <v>-2.0343963006674479E-4</v>
      </c>
      <c r="AS90">
        <f t="shared" si="77"/>
        <v>-1.7149484383564151E-5</v>
      </c>
      <c r="AT90">
        <f t="shared" si="78"/>
        <v>-1.1247884220415648E-5</v>
      </c>
      <c r="AU90">
        <f t="shared" si="79"/>
        <v>-2.3183699867072459E-4</v>
      </c>
      <c r="AW90">
        <v>87</v>
      </c>
      <c r="AX90">
        <f>IF(Z90&gt;0, (R90*SUMPRODUCT(K90:$K$98, X90:$X$98)-K90*$AZ$3)/Z90, 0)</f>
        <v>-348659.4223928859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250000</v>
      </c>
      <c r="S91">
        <f t="shared" si="63"/>
        <v>-1036392.3935347205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-1.0740640014944611</v>
      </c>
      <c r="AC91">
        <f t="shared" si="64"/>
        <v>-0.95915805325491044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-0.53106756339259498</v>
      </c>
      <c r="AI91">
        <f t="shared" si="69"/>
        <v>-0.53107913186390032</v>
      </c>
      <c r="AJ91">
        <f t="shared" si="70"/>
        <v>-0.11490594823955069</v>
      </c>
      <c r="AK91">
        <f t="shared" si="92"/>
        <v>-7.5184480104612289E-2</v>
      </c>
      <c r="AL91">
        <f t="shared" si="71"/>
        <v>-0.72116956020806333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-6.3366267034130149E-5</v>
      </c>
      <c r="AR91">
        <f t="shared" si="76"/>
        <v>-6.3367647368559222E-5</v>
      </c>
      <c r="AS91">
        <f t="shared" si="77"/>
        <v>-1.3710423121011938E-5</v>
      </c>
      <c r="AT91">
        <f t="shared" si="78"/>
        <v>-8.9709109942554963E-6</v>
      </c>
      <c r="AU91">
        <f t="shared" si="79"/>
        <v>-8.6048981483826653E-5</v>
      </c>
      <c r="AW91">
        <v>88</v>
      </c>
      <c r="AX91">
        <f>IF(Z91&gt;0, (R91*SUMPRODUCT(K91:$K$98, X91:$X$98)-K91*$AZ$3)/Z91, 0)</f>
        <v>-1036392.3935347205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250000</v>
      </c>
      <c r="S92">
        <f t="shared" si="63"/>
        <v>-3446332.2773017292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-0.95915805325491044</v>
      </c>
      <c r="AC92">
        <f t="shared" si="64"/>
        <v>-0.85644518494723709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-0.16692843853553405</v>
      </c>
      <c r="AI92">
        <f t="shared" si="69"/>
        <v>-0.16693154490019957</v>
      </c>
      <c r="AJ92">
        <f t="shared" si="70"/>
        <v>-0.10271286830767334</v>
      </c>
      <c r="AK92">
        <f t="shared" si="92"/>
        <v>-6.7141063727843731E-2</v>
      </c>
      <c r="AL92">
        <f t="shared" si="71"/>
        <v>-0.33678547693571664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-1.7783639874269116E-5</v>
      </c>
      <c r="AR92">
        <f t="shared" si="76"/>
        <v>-1.7783970809315382E-5</v>
      </c>
      <c r="AS92">
        <f t="shared" si="77"/>
        <v>-1.0942465384938361E-5</v>
      </c>
      <c r="AT92">
        <f t="shared" si="78"/>
        <v>-7.1528405140934461E-6</v>
      </c>
      <c r="AU92">
        <f t="shared" si="79"/>
        <v>-3.5879276708347187E-5</v>
      </c>
      <c r="AW92">
        <v>89</v>
      </c>
      <c r="AX92">
        <f>IF(Z92&gt;0, (R92*SUMPRODUCT(K92:$K$98, X92:$X$98)-K92*$AZ$3)/Z92, 0)</f>
        <v>-3446332.2773017292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250000</v>
      </c>
      <c r="S93">
        <f t="shared" si="63"/>
        <v>-12988650.970832026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-0.85644518494723709</v>
      </c>
      <c r="AC93">
        <f t="shared" si="64"/>
        <v>-0.76469847343112252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-4.6787431142132879E-2</v>
      </c>
      <c r="AI93">
        <f t="shared" si="69"/>
        <v>-4.6788167071594632E-2</v>
      </c>
      <c r="AJ93">
        <f t="shared" si="70"/>
        <v>-9.1746711516114576E-2</v>
      </c>
      <c r="AK93">
        <f t="shared" si="92"/>
        <v>-5.9951162946306605E-2</v>
      </c>
      <c r="AL93">
        <f t="shared" si="71"/>
        <v>-0.19848604153401583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-4.4504251630083142E-6</v>
      </c>
      <c r="AR93">
        <f t="shared" si="76"/>
        <v>-4.450495164692844E-6</v>
      </c>
      <c r="AS93">
        <f t="shared" si="77"/>
        <v>-8.7269564408055131E-6</v>
      </c>
      <c r="AT93">
        <f t="shared" si="78"/>
        <v>-5.7025606581676435E-6</v>
      </c>
      <c r="AU93">
        <f t="shared" si="79"/>
        <v>-1.8880012263666003E-5</v>
      </c>
      <c r="AW93">
        <v>90</v>
      </c>
      <c r="AX93">
        <f>IF(Z93&gt;0, (R93*SUMPRODUCT(K93:$K$98, X93:$X$98)-K93*$AZ$3)/Z93, 0)</f>
        <v>-12988650.970832026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250000</v>
      </c>
      <c r="S94">
        <f t="shared" si="63"/>
        <v>-56444146.352300435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-0.76469847343112252</v>
      </c>
      <c r="AC94">
        <f t="shared" si="64"/>
        <v>-0.68277033889558136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-1.154730614658603E-2</v>
      </c>
      <c r="AI94">
        <f t="shared" si="69"/>
        <v>-1.1547457351445838E-2</v>
      </c>
      <c r="AJ94">
        <f t="shared" si="70"/>
        <v>-8.1928134535541153E-2</v>
      </c>
      <c r="AK94">
        <f t="shared" si="92"/>
        <v>-5.3528893140178578E-2</v>
      </c>
      <c r="AL94">
        <f t="shared" si="71"/>
        <v>-0.14700448502716557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-9.8069725338526666E-7</v>
      </c>
      <c r="AR94">
        <f t="shared" si="76"/>
        <v>-9.8071009501160168E-7</v>
      </c>
      <c r="AS94">
        <f t="shared" si="77"/>
        <v>-6.958046794120755E-6</v>
      </c>
      <c r="AT94">
        <f t="shared" si="78"/>
        <v>-4.5461372386707656E-6</v>
      </c>
      <c r="AU94">
        <f t="shared" si="79"/>
        <v>-1.2484894127803121E-5</v>
      </c>
      <c r="AW94">
        <v>91</v>
      </c>
      <c r="AX94">
        <f>IF(Z94&gt;0, (R94*SUMPRODUCT(K94:$K$98, X94:$X$98)-K94*$AZ$3)/Z94, 0)</f>
        <v>-56444146.352300435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250000</v>
      </c>
      <c r="S95">
        <f t="shared" si="63"/>
        <v>-289614093.27303773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-0.68277033889558136</v>
      </c>
      <c r="AC95">
        <f t="shared" si="64"/>
        <v>-0.60961722587792011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-2.4676238687705732E-3</v>
      </c>
      <c r="AI95">
        <f t="shared" si="69"/>
        <v>-2.4676501803883449E-3</v>
      </c>
      <c r="AJ95">
        <f t="shared" si="70"/>
        <v>-7.3153113017661253E-2</v>
      </c>
      <c r="AK95">
        <f t="shared" si="92"/>
        <v>-4.7793923722690701E-2</v>
      </c>
      <c r="AL95">
        <f t="shared" si="71"/>
        <v>-0.1234146869207403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-1.8711784993175186E-7</v>
      </c>
      <c r="AR95">
        <f t="shared" si="76"/>
        <v>-1.8711984511967656E-7</v>
      </c>
      <c r="AS95">
        <f t="shared" si="77"/>
        <v>-5.5471392528307092E-6</v>
      </c>
      <c r="AT95">
        <f t="shared" si="78"/>
        <v>-3.6241731813234929E-6</v>
      </c>
      <c r="AU95">
        <f t="shared" si="79"/>
        <v>-9.3584322792738787E-6</v>
      </c>
      <c r="AW95">
        <v>92</v>
      </c>
      <c r="AX95">
        <f>IF(Z95&gt;0, (R95*SUMPRODUCT(K95:$K$98, X95:$X$98)-K95*$AZ$3)/Z95, 0)</f>
        <v>-289614093.27303773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250000</v>
      </c>
      <c r="S96">
        <f t="shared" si="63"/>
        <v>-1813811532.4245844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-0.60961722587792011</v>
      </c>
      <c r="AC96">
        <f t="shared" si="64"/>
        <v>-0.54430125789316774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-4.4594828235184285E-4</v>
      </c>
      <c r="AI96">
        <f t="shared" si="69"/>
        <v>-4.4595203343931919E-4</v>
      </c>
      <c r="AJ96">
        <f t="shared" si="70"/>
        <v>-6.5315967984752366E-2</v>
      </c>
      <c r="AK96">
        <f t="shared" si="92"/>
        <v>-4.2673205811454409E-2</v>
      </c>
      <c r="AL96">
        <f t="shared" si="71"/>
        <v>-0.1084351258296461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-3.0192754031840292E-8</v>
      </c>
      <c r="AR96">
        <f t="shared" si="76"/>
        <v>-3.0193007997750704E-8</v>
      </c>
      <c r="AS96">
        <f t="shared" si="77"/>
        <v>-4.4221920652208419E-6</v>
      </c>
      <c r="AT96">
        <f t="shared" si="78"/>
        <v>-2.8891727085940559E-6</v>
      </c>
      <c r="AU96">
        <f t="shared" si="79"/>
        <v>-7.3415577818126487E-6</v>
      </c>
      <c r="AW96">
        <v>93</v>
      </c>
      <c r="AX96">
        <f>IF(Z96&gt;0, (R96*SUMPRODUCT(K96:$K$98, X96:$X$98)-K96*$AZ$3)/Z96, 0)</f>
        <v>-1813811532.4245844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250000</v>
      </c>
      <c r="S97">
        <f t="shared" si="63"/>
        <v>-14574787498.133512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-0.54430125789316774</v>
      </c>
      <c r="AC97">
        <f t="shared" si="64"/>
        <v>-0.48598329245859828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-6.5935504961576295E-5</v>
      </c>
      <c r="AI97">
        <f t="shared" si="69"/>
        <v>-6.5935921762929763E-5</v>
      </c>
      <c r="AJ97">
        <f t="shared" si="70"/>
        <v>-5.8317965434569463E-2</v>
      </c>
      <c r="AK97">
        <f t="shared" si="92"/>
        <v>-3.8101088052521749E-2</v>
      </c>
      <c r="AL97">
        <f t="shared" si="71"/>
        <v>-9.6484989408854138E-2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-3.9858371195676467E-9</v>
      </c>
      <c r="AR97">
        <f t="shared" si="76"/>
        <v>-3.9858623154360505E-9</v>
      </c>
      <c r="AS97">
        <f t="shared" si="77"/>
        <v>-3.5253527140229994E-6</v>
      </c>
      <c r="AT97">
        <f t="shared" si="78"/>
        <v>-2.3032314857398189E-6</v>
      </c>
      <c r="AU97">
        <f t="shared" si="79"/>
        <v>-5.8325700620782539E-6</v>
      </c>
      <c r="AW97">
        <v>94</v>
      </c>
      <c r="AX97">
        <f>IF(Z97&gt;0, (R97*SUMPRODUCT(K97:$K$98, X97:$X$98)-K97*$AZ$3)/Z97, 0)</f>
        <v>-14574787498.133512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-0.48598329245859828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-8.3360270693626692E-6</v>
      </c>
      <c r="AI98">
        <f t="shared" si="69"/>
        <v>-8.3360270693626692E-6</v>
      </c>
      <c r="AJ98">
        <f t="shared" si="70"/>
        <v>-0.48598329245859828</v>
      </c>
      <c r="AK98">
        <f t="shared" si="92"/>
        <v>-3.4018830472101885E-2</v>
      </c>
      <c r="AL98">
        <f t="shared" si="71"/>
        <v>-0.52001045895776954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-4.4992622149354241E-10</v>
      </c>
      <c r="AR98">
        <f t="shared" si="76"/>
        <v>-4.4992622149354241E-10</v>
      </c>
      <c r="AS98">
        <f t="shared" si="77"/>
        <v>-2.6230316272426127E-5</v>
      </c>
      <c r="AT98">
        <f t="shared" si="78"/>
        <v>-1.836122139069829E-6</v>
      </c>
      <c r="AU98">
        <f t="shared" si="79"/>
        <v>-2.8066888337717448E-5</v>
      </c>
      <c r="AW98">
        <v>95</v>
      </c>
    </row>
    <row r="100" spans="5:50" x14ac:dyDescent="0.25">
      <c r="AN100" s="6">
        <f t="shared" ref="AN100:AU100" si="93">SUM(AN3:AN98)</f>
        <v>9316.7720216163907</v>
      </c>
      <c r="AO100" s="6">
        <f t="shared" si="93"/>
        <v>-931.67720216163912</v>
      </c>
      <c r="AP100" s="6">
        <f t="shared" si="93"/>
        <v>-224.6903215331329</v>
      </c>
      <c r="AQ100" s="6">
        <f t="shared" si="93"/>
        <v>-8039.3536219305543</v>
      </c>
      <c r="AR100" s="6">
        <f t="shared" si="93"/>
        <v>121.05087599106795</v>
      </c>
      <c r="AS100" s="6">
        <f t="shared" si="93"/>
        <v>-184.8589663291564</v>
      </c>
      <c r="AT100" s="6">
        <f t="shared" si="93"/>
        <v>63.808090338087617</v>
      </c>
      <c r="AU100" s="6">
        <f t="shared" si="93"/>
        <v>-5.5358127275446402E-13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6C91-92D7-4771-9918-A220733E50FE}">
  <sheetPr codeName="Sheet34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11164.211399347763</v>
      </c>
      <c r="K3">
        <v>1</v>
      </c>
      <c r="L3" s="2">
        <v>0</v>
      </c>
      <c r="O3">
        <f>$C$3</f>
        <v>11164.211399347763</v>
      </c>
      <c r="P3">
        <f>O3*C5</f>
        <v>1116.4211399347764</v>
      </c>
      <c r="Q3" s="5">
        <f>B8</f>
        <v>100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11164.211399347763</v>
      </c>
      <c r="AF3">
        <f t="shared" ref="AF3:AF34" si="4">-$Z3*P3</f>
        <v>-1116.4211399347764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9947.7902594129864</v>
      </c>
      <c r="AJ3">
        <f t="shared" ref="AJ3:AJ34" si="8">AB3-AC3</f>
        <v>0</v>
      </c>
      <c r="AL3">
        <f t="shared" ref="AL3:AL34" si="9">SUM(AI3:AK3)</f>
        <v>9947.7902594129864</v>
      </c>
      <c r="AN3">
        <f t="shared" ref="AN3:AN34" si="10">AE3*$K3</f>
        <v>11164.211399347763</v>
      </c>
      <c r="AO3">
        <f t="shared" ref="AO3:AO34" si="11">AF3*$K3</f>
        <v>-1116.4211399347764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9947.7902594129864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9947.7902594129864</v>
      </c>
      <c r="AW3">
        <v>0</v>
      </c>
      <c r="AX3">
        <f>IF(Z3&gt;0, (R3*SUMPRODUCT(K3:$K$98, X3:$X$98)-K3*$AZ$3)/Z3, 0)</f>
        <v>0</v>
      </c>
      <c r="AZ3">
        <f>C6*SUMPRODUCT(X4:X89, K4:K89)/1</f>
        <v>9466.6407635316573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250000</v>
      </c>
      <c r="S4">
        <f t="shared" si="1"/>
        <v>643.14785038728257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634.99530823577334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-669</v>
      </c>
      <c r="AI4">
        <f t="shared" si="7"/>
        <v>-669</v>
      </c>
      <c r="AJ4">
        <f t="shared" si="8"/>
        <v>-634.99530823577334</v>
      </c>
      <c r="AK4">
        <f>G4*SUM(AB4, AE4:AF4)</f>
        <v>0</v>
      </c>
      <c r="AL4">
        <f t="shared" si="9"/>
        <v>-1303.9953082357733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-624.12538483067453</v>
      </c>
      <c r="AR4">
        <f t="shared" si="14"/>
        <v>-624.12538483067453</v>
      </c>
      <c r="AS4">
        <f t="shared" si="15"/>
        <v>-592.40163096909532</v>
      </c>
      <c r="AT4">
        <f t="shared" si="16"/>
        <v>0</v>
      </c>
      <c r="AU4">
        <f t="shared" si="17"/>
        <v>-1216.5270157997697</v>
      </c>
      <c r="AW4">
        <v>1</v>
      </c>
      <c r="AX4">
        <f>IF(Z4&gt;0, (R4*SUMPRODUCT(K4:$K$98, X4:$X$98)-K4*$AZ$3)/Z4, 0)</f>
        <v>643.14785038728257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250000</v>
      </c>
      <c r="S5">
        <f t="shared" si="1"/>
        <v>766.84568684834062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634.99530823577334</v>
      </c>
      <c r="AC5">
        <f t="shared" si="2"/>
        <v>747.51496138120001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-664.71588299999996</v>
      </c>
      <c r="AI5">
        <f t="shared" si="7"/>
        <v>-676.90078170584991</v>
      </c>
      <c r="AJ5">
        <f t="shared" si="8"/>
        <v>-112.51965314542667</v>
      </c>
      <c r="AK5">
        <f>G5*SUM(AB5, AE5:AF5)</f>
        <v>26.034807637666709</v>
      </c>
      <c r="AL5">
        <f t="shared" si="9"/>
        <v>-763.38562721360984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-568.40388102745339</v>
      </c>
      <c r="AR5">
        <f t="shared" si="14"/>
        <v>-578.82328560535109</v>
      </c>
      <c r="AS5">
        <f t="shared" si="15"/>
        <v>-96.216457550365803</v>
      </c>
      <c r="AT5">
        <f t="shared" si="16"/>
        <v>22.262572749526043</v>
      </c>
      <c r="AU5">
        <f t="shared" si="17"/>
        <v>-652.77717040619075</v>
      </c>
      <c r="AW5">
        <v>2</v>
      </c>
      <c r="AX5">
        <f>IF(Z5&gt;0, (R5*SUMPRODUCT(K5:$K$98, X5:$X$98)-K5*$AZ$3)/Z5, 0)</f>
        <v>766.84568684834062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250000</v>
      </c>
      <c r="S6">
        <f t="shared" si="1"/>
        <v>1009.4081899130141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747.51496138120001</v>
      </c>
      <c r="AC6">
        <f t="shared" si="2"/>
        <v>971.44986725423769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-662.12739567588892</v>
      </c>
      <c r="AI6">
        <f t="shared" si="7"/>
        <v>-674.1573390248966</v>
      </c>
      <c r="AJ6">
        <f t="shared" si="8"/>
        <v>-223.93490587303768</v>
      </c>
      <c r="AK6">
        <f>G6*SUM(AB6, AE6:AF6)</f>
        <v>43.729625240800203</v>
      </c>
      <c r="AL6">
        <f t="shared" si="9"/>
        <v>-854.36261965713402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-510.77171381412967</v>
      </c>
      <c r="AR6">
        <f t="shared" si="14"/>
        <v>-520.05173276756273</v>
      </c>
      <c r="AS6">
        <f t="shared" si="15"/>
        <v>-172.74563233986174</v>
      </c>
      <c r="AT6">
        <f t="shared" si="16"/>
        <v>33.733471495909122</v>
      </c>
      <c r="AU6">
        <f t="shared" si="17"/>
        <v>-659.06389361151525</v>
      </c>
      <c r="AW6">
        <v>3</v>
      </c>
      <c r="AX6">
        <f>IF(Z6&gt;0, (R6*SUMPRODUCT(K6:$K$98, X6:$X$98)-K6*$AZ$3)/Z6, 0)</f>
        <v>1009.4081899130141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250000</v>
      </c>
      <c r="S7">
        <f t="shared" si="1"/>
        <v>1177.8605168532399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971.44986725423769</v>
      </c>
      <c r="AC7">
        <f t="shared" si="2"/>
        <v>1119.1203039037164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-660.44388986052309</v>
      </c>
      <c r="AI7">
        <f t="shared" si="7"/>
        <v>-672.32051158154763</v>
      </c>
      <c r="AJ7">
        <f t="shared" si="8"/>
        <v>-147.67043664947869</v>
      </c>
      <c r="AK7">
        <f>G7*SUM(AB7, AE7:AF7)</f>
        <v>47.69818848218307</v>
      </c>
      <c r="AL7">
        <f t="shared" si="9"/>
        <v>-772.29275974884331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-463.5365667759786</v>
      </c>
      <c r="AR7">
        <f t="shared" si="14"/>
        <v>-471.87224606982954</v>
      </c>
      <c r="AS7">
        <f t="shared" si="15"/>
        <v>-103.64339540375619</v>
      </c>
      <c r="AT7">
        <f t="shared" si="16"/>
        <v>33.477264109648999</v>
      </c>
      <c r="AU7">
        <f t="shared" si="17"/>
        <v>-542.03837736393677</v>
      </c>
      <c r="AW7">
        <v>4</v>
      </c>
      <c r="AX7">
        <f>IF(Z7&gt;0, (R7*SUMPRODUCT(K7:$K$98, X7:$X$98)-K7*$AZ$3)/Z7, 0)</f>
        <v>1177.8605168532399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250000</v>
      </c>
      <c r="S8">
        <f t="shared" si="1"/>
        <v>1170.3569275802627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1119.1203039037164</v>
      </c>
      <c r="AC8">
        <f t="shared" si="2"/>
        <v>1097.7874605673351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-658.67744064802446</v>
      </c>
      <c r="AI8">
        <f t="shared" si="7"/>
        <v>-670.40236227980643</v>
      </c>
      <c r="AJ8">
        <f t="shared" si="8"/>
        <v>21.332843336381302</v>
      </c>
      <c r="AK8">
        <f t="shared" ref="AK8:AK39" si="30">G8*SUM(AB8:AB8, AE8:AF8)</f>
        <v>23.83726247314916</v>
      </c>
      <c r="AL8">
        <f t="shared" si="9"/>
        <v>-625.23225647027596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-431.52877218050526</v>
      </c>
      <c r="AR8">
        <f t="shared" si="14"/>
        <v>-439.21028778045917</v>
      </c>
      <c r="AS8">
        <f t="shared" si="15"/>
        <v>13.976090760009706</v>
      </c>
      <c r="AT8">
        <f t="shared" si="16"/>
        <v>15.616846687602346</v>
      </c>
      <c r="AU8">
        <f t="shared" si="17"/>
        <v>-409.61735033284714</v>
      </c>
      <c r="AW8">
        <v>5</v>
      </c>
      <c r="AX8">
        <f>IF(Z8&gt;0, (R8*SUMPRODUCT(K8:$K$98, X8:$X$98)-K8*$AZ$3)/Z8, 0)</f>
        <v>1170.3569275802627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250000</v>
      </c>
      <c r="S9">
        <f t="shared" si="1"/>
        <v>1074.0958757331357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1097.7874605673351</v>
      </c>
      <c r="AC9">
        <f t="shared" si="2"/>
        <v>994.59724392168027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-657.06460824506075</v>
      </c>
      <c r="AI9">
        <f t="shared" si="7"/>
        <v>-668.63942743011262</v>
      </c>
      <c r="AJ9">
        <f t="shared" si="8"/>
        <v>103.1902166456548</v>
      </c>
      <c r="AK9">
        <f t="shared" si="30"/>
        <v>6.4769460173472764</v>
      </c>
      <c r="AL9">
        <f t="shared" si="9"/>
        <v>-558.97226476711057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-407.68267281126703</v>
      </c>
      <c r="AR9">
        <f t="shared" si="14"/>
        <v>-414.86439156990258</v>
      </c>
      <c r="AS9">
        <f t="shared" si="15"/>
        <v>64.025459296057718</v>
      </c>
      <c r="AT9">
        <f t="shared" si="16"/>
        <v>4.0186895335284989</v>
      </c>
      <c r="AU9">
        <f t="shared" si="17"/>
        <v>-346.82024274031642</v>
      </c>
      <c r="AW9">
        <v>6</v>
      </c>
      <c r="AX9">
        <f>IF(Z9&gt;0, (R9*SUMPRODUCT(K9:$K$98, X9:$X$98)-K9*$AZ$3)/Z9, 0)</f>
        <v>1074.0958757331357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250000</v>
      </c>
      <c r="S10">
        <f t="shared" si="1"/>
        <v>971.85535711671355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994.59724392168027</v>
      </c>
      <c r="AC10">
        <f t="shared" si="2"/>
        <v>888.37167819046863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-656.75524055984397</v>
      </c>
      <c r="AI10">
        <f t="shared" si="7"/>
        <v>-668.18147379101731</v>
      </c>
      <c r="AJ10">
        <f t="shared" si="8"/>
        <v>106.22556573121165</v>
      </c>
      <c r="AK10">
        <f t="shared" si="30"/>
        <v>4.0778487000788894</v>
      </c>
      <c r="AL10">
        <f t="shared" si="9"/>
        <v>-557.87805935972676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-386.57691145525303</v>
      </c>
      <c r="AR10">
        <f t="shared" si="14"/>
        <v>-393.30257983105315</v>
      </c>
      <c r="AS10">
        <f t="shared" si="15"/>
        <v>62.526111071384669</v>
      </c>
      <c r="AT10">
        <f t="shared" si="16"/>
        <v>2.4002886593101689</v>
      </c>
      <c r="AU10">
        <f t="shared" si="17"/>
        <v>-328.37618010035834</v>
      </c>
      <c r="AW10">
        <v>7</v>
      </c>
      <c r="AX10">
        <f>IF(Z10&gt;0, (R10*SUMPRODUCT(K10:$K$98, X10:$X$98)-K10*$AZ$3)/Z10, 0)</f>
        <v>971.85535711671355</v>
      </c>
    </row>
    <row r="11" spans="1:52" x14ac:dyDescent="0.25">
      <c r="A11" t="s">
        <v>33</v>
      </c>
      <c r="C11" s="26">
        <f>AU91</f>
        <v>-7.5244714972666493E-13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250000</v>
      </c>
      <c r="S11">
        <f t="shared" si="1"/>
        <v>863.58436042955373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888.37167819046863</v>
      </c>
      <c r="AC11">
        <f t="shared" si="2"/>
        <v>779.24092116358952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-656.094312133975</v>
      </c>
      <c r="AI11">
        <f t="shared" si="7"/>
        <v>-667.37347831722991</v>
      </c>
      <c r="AJ11">
        <f t="shared" si="8"/>
        <v>109.13075702687911</v>
      </c>
      <c r="AK11">
        <f t="shared" si="30"/>
        <v>2.1320920276571247</v>
      </c>
      <c r="AL11">
        <f t="shared" si="9"/>
        <v>-556.11062926269369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-366.95921525888065</v>
      </c>
      <c r="AR11">
        <f t="shared" si="14"/>
        <v>-373.26775031982254</v>
      </c>
      <c r="AS11">
        <f t="shared" si="15"/>
        <v>61.037774933512296</v>
      </c>
      <c r="AT11">
        <f t="shared" si="16"/>
        <v>1.1924974852838066</v>
      </c>
      <c r="AU11">
        <f t="shared" si="17"/>
        <v>-311.03747790102642</v>
      </c>
      <c r="AW11">
        <v>8</v>
      </c>
      <c r="AX11">
        <f>IF(Z11&gt;0, (R11*SUMPRODUCT(K11:$K$98, X11:$X$98)-K11*$AZ$3)/Z11, 0)</f>
        <v>863.58436042955373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250000</v>
      </c>
      <c r="S12">
        <f t="shared" si="1"/>
        <v>758.33327219622754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779.24092116358952</v>
      </c>
      <c r="AC12">
        <f t="shared" si="2"/>
        <v>675.43544251444746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-656.44747186543748</v>
      </c>
      <c r="AI12">
        <f t="shared" si="7"/>
        <v>-667.58102401326664</v>
      </c>
      <c r="AJ12">
        <f t="shared" si="8"/>
        <v>103.80547864914206</v>
      </c>
      <c r="AK12">
        <f t="shared" si="30"/>
        <v>1.7922541186762559</v>
      </c>
      <c r="AL12">
        <f t="shared" si="9"/>
        <v>-561.9832912454483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-348.90880979456261</v>
      </c>
      <c r="AR12">
        <f t="shared" si="14"/>
        <v>-354.8264111186196</v>
      </c>
      <c r="AS12">
        <f t="shared" si="15"/>
        <v>55.173715427228203</v>
      </c>
      <c r="AT12">
        <f t="shared" si="16"/>
        <v>0.95260211699759556</v>
      </c>
      <c r="AU12">
        <f t="shared" si="17"/>
        <v>-298.7000935743938</v>
      </c>
      <c r="AW12">
        <v>9</v>
      </c>
      <c r="AX12">
        <f>IF(Z12&gt;0, (R12*SUMPRODUCT(K12:$K$98, X12:$X$98)-K12*$AZ$3)/Z12, 0)</f>
        <v>758.33327219622754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250000</v>
      </c>
      <c r="S13">
        <f t="shared" si="1"/>
        <v>654.31290020291658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675.43544251444746</v>
      </c>
      <c r="AC13">
        <f t="shared" si="2"/>
        <v>575.23789750019023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-657.3249188078313</v>
      </c>
      <c r="AI13">
        <f t="shared" si="7"/>
        <v>-668.31426918824172</v>
      </c>
      <c r="AJ13">
        <f t="shared" si="8"/>
        <v>100.19754501425723</v>
      </c>
      <c r="AK13">
        <f t="shared" si="30"/>
        <v>1.3508708850288949</v>
      </c>
      <c r="AL13">
        <f t="shared" si="9"/>
        <v>-566.76585328895555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-332.10568647559194</v>
      </c>
      <c r="AR13">
        <f t="shared" si="14"/>
        <v>-337.6579265437552</v>
      </c>
      <c r="AS13">
        <f t="shared" si="15"/>
        <v>50.623631507049559</v>
      </c>
      <c r="AT13">
        <f t="shared" si="16"/>
        <v>0.68251163127373993</v>
      </c>
      <c r="AU13">
        <f t="shared" si="17"/>
        <v>-286.35178340543189</v>
      </c>
      <c r="AW13">
        <v>10</v>
      </c>
      <c r="AX13">
        <f>IF(Z13&gt;0, (R13*SUMPRODUCT(K13:$K$98, X13:$X$98)-K13*$AZ$3)/Z13, 0)</f>
        <v>654.31290020291658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250000</v>
      </c>
      <c r="S14">
        <f t="shared" si="1"/>
        <v>551.65810393840536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575.23789750019023</v>
      </c>
      <c r="AC14">
        <f t="shared" si="2"/>
        <v>478.68524676588544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-658.92144880940975</v>
      </c>
      <c r="AI14">
        <f t="shared" si="7"/>
        <v>-669.76795961357561</v>
      </c>
      <c r="AJ14">
        <f t="shared" si="8"/>
        <v>96.552650734304791</v>
      </c>
      <c r="AK14">
        <f t="shared" si="30"/>
        <v>1.0354282155003425</v>
      </c>
      <c r="AL14">
        <f t="shared" si="9"/>
        <v>-572.17988066377052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-316.51674699284104</v>
      </c>
      <c r="AR14">
        <f t="shared" si="14"/>
        <v>-321.72693148776148</v>
      </c>
      <c r="AS14">
        <f t="shared" si="15"/>
        <v>46.379626857157604</v>
      </c>
      <c r="AT14">
        <f t="shared" si="16"/>
        <v>0.49737396029062247</v>
      </c>
      <c r="AU14">
        <f t="shared" si="17"/>
        <v>-274.84993067031326</v>
      </c>
      <c r="AW14">
        <v>11</v>
      </c>
      <c r="AX14">
        <f>IF(Z14&gt;0, (R14*SUMPRODUCT(K14:$K$98, X14:$X$98)-K14*$AZ$3)/Z14, 0)</f>
        <v>551.65810393840536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250000</v>
      </c>
      <c r="S15">
        <f t="shared" si="1"/>
        <v>461.88044961631743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478.68524676588544</v>
      </c>
      <c r="AC15">
        <f t="shared" si="2"/>
        <v>395.55428320599458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-660.98636840586755</v>
      </c>
      <c r="AI15">
        <f t="shared" si="7"/>
        <v>-671.69136478357143</v>
      </c>
      <c r="AJ15">
        <f t="shared" si="8"/>
        <v>83.130963559890859</v>
      </c>
      <c r="AK15">
        <f t="shared" si="30"/>
        <v>1.9626095117401305</v>
      </c>
      <c r="AL15">
        <f t="shared" si="9"/>
        <v>-586.59779171194054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-301.21301880319714</v>
      </c>
      <c r="AR15">
        <f t="shared" si="14"/>
        <v>-306.09131044328359</v>
      </c>
      <c r="AS15">
        <f t="shared" si="15"/>
        <v>37.882972609985551</v>
      </c>
      <c r="AT15">
        <f t="shared" si="16"/>
        <v>0.89436569953605982</v>
      </c>
      <c r="AU15">
        <f t="shared" si="17"/>
        <v>-267.31397213376204</v>
      </c>
      <c r="AW15">
        <v>12</v>
      </c>
      <c r="AX15">
        <f>IF(Z15&gt;0, (R15*SUMPRODUCT(K15:$K$98, X15:$X$98)-K15*$AZ$3)/Z15, 0)</f>
        <v>461.88044961631743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250000</v>
      </c>
      <c r="S16">
        <f t="shared" si="1"/>
        <v>387.33096248003079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395.55428320599458</v>
      </c>
      <c r="AC16">
        <f t="shared" si="2"/>
        <v>327.36339456047108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-664.56617512785886</v>
      </c>
      <c r="AI16">
        <f t="shared" si="7"/>
        <v>-675.13089323302938</v>
      </c>
      <c r="AJ16">
        <f t="shared" si="8"/>
        <v>68.190888645523501</v>
      </c>
      <c r="AK16">
        <f t="shared" si="30"/>
        <v>2.8084354107625615</v>
      </c>
      <c r="AL16">
        <f t="shared" si="9"/>
        <v>-604.13156917674337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-286.4859947181634</v>
      </c>
      <c r="AR16">
        <f t="shared" si="14"/>
        <v>-291.04030983161988</v>
      </c>
      <c r="AS16">
        <f t="shared" si="15"/>
        <v>29.396221618666864</v>
      </c>
      <c r="AT16">
        <f t="shared" si="16"/>
        <v>1.2106806550893596</v>
      </c>
      <c r="AU16">
        <f t="shared" si="17"/>
        <v>-260.43340755786369</v>
      </c>
      <c r="AW16">
        <v>13</v>
      </c>
      <c r="AX16">
        <f>IF(Z16&gt;0, (R16*SUMPRODUCT(K16:$K$98, X16:$X$98)-K16*$AZ$3)/Z16, 0)</f>
        <v>387.33096248003079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250000</v>
      </c>
      <c r="S17">
        <f t="shared" si="1"/>
        <v>342.45917802120681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327.36339456047108</v>
      </c>
      <c r="AC17">
        <f t="shared" si="2"/>
        <v>285.62686560871498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-669.80312786780826</v>
      </c>
      <c r="AI17">
        <f t="shared" si="7"/>
        <v>-680.22870863553362</v>
      </c>
      <c r="AJ17">
        <f t="shared" si="8"/>
        <v>41.7365289517561</v>
      </c>
      <c r="AK17">
        <f t="shared" si="30"/>
        <v>4.5176148449345011</v>
      </c>
      <c r="AL17">
        <f t="shared" si="9"/>
        <v>-633.97456483884298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-271.42656344532713</v>
      </c>
      <c r="AR17">
        <f t="shared" si="14"/>
        <v>-275.65135643593834</v>
      </c>
      <c r="AS17">
        <f t="shared" si="15"/>
        <v>16.913033326036249</v>
      </c>
      <c r="AT17">
        <f t="shared" si="16"/>
        <v>1.8306881848007253</v>
      </c>
      <c r="AU17">
        <f t="shared" si="17"/>
        <v>-256.90763492510138</v>
      </c>
      <c r="AW17">
        <v>14</v>
      </c>
      <c r="AX17">
        <f>IF(Z17&gt;0, (R17*SUMPRODUCT(K17:$K$98, X17:$X$98)-K17*$AZ$3)/Z17, 0)</f>
        <v>342.45917802120681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250000</v>
      </c>
      <c r="S18">
        <f t="shared" si="1"/>
        <v>328.69764910472713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285.62686560871498</v>
      </c>
      <c r="AC18">
        <f t="shared" si="2"/>
        <v>270.51965103020848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-675.36912213325047</v>
      </c>
      <c r="AI18">
        <f t="shared" si="7"/>
        <v>-685.65667863719193</v>
      </c>
      <c r="AJ18">
        <f t="shared" si="8"/>
        <v>15.1072145785065</v>
      </c>
      <c r="AK18">
        <f t="shared" si="30"/>
        <v>6.1695402971482443</v>
      </c>
      <c r="AL18">
        <f t="shared" si="9"/>
        <v>-664.37992376153716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-255.39575394904421</v>
      </c>
      <c r="AR18">
        <f t="shared" si="14"/>
        <v>-259.28606839119476</v>
      </c>
      <c r="AS18">
        <f t="shared" si="15"/>
        <v>5.7129032567562552</v>
      </c>
      <c r="AT18">
        <f t="shared" si="16"/>
        <v>2.3330566116676934</v>
      </c>
      <c r="AU18">
        <f t="shared" si="17"/>
        <v>-251.24010852277078</v>
      </c>
      <c r="AW18">
        <v>15</v>
      </c>
      <c r="AX18">
        <f>IF(Z18&gt;0, (R18*SUMPRODUCT(K18:$K$98, X18:$X$98)-K18*$AZ$3)/Z18, 0)</f>
        <v>328.69764910472713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250000</v>
      </c>
      <c r="S19">
        <f t="shared" si="1"/>
        <v>315.86604494915883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270.51965103020848</v>
      </c>
      <c r="AC19">
        <f t="shared" si="2"/>
        <v>256.49782628820003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-682.06499621131934</v>
      </c>
      <c r="AI19">
        <f t="shared" si="7"/>
        <v>-692.21557390041085</v>
      </c>
      <c r="AJ19">
        <f t="shared" si="8"/>
        <v>14.021824742008448</v>
      </c>
      <c r="AK19">
        <f t="shared" si="30"/>
        <v>6.0325882179736494</v>
      </c>
      <c r="AL19">
        <f t="shared" si="9"/>
        <v>-672.16116094042877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-240.53702090327485</v>
      </c>
      <c r="AR19">
        <f t="shared" si="14"/>
        <v>-244.11672332363605</v>
      </c>
      <c r="AS19">
        <f t="shared" si="15"/>
        <v>4.9449362887779422</v>
      </c>
      <c r="AT19">
        <f t="shared" si="16"/>
        <v>2.1274523782158812</v>
      </c>
      <c r="AU19">
        <f t="shared" si="17"/>
        <v>-237.04433465664223</v>
      </c>
      <c r="AW19">
        <v>16</v>
      </c>
      <c r="AX19">
        <f>IF(Z19&gt;0, (R19*SUMPRODUCT(K19:$K$98, X19:$X$98)-K19*$AZ$3)/Z19, 0)</f>
        <v>315.86604494915883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250000</v>
      </c>
      <c r="S20">
        <f t="shared" si="1"/>
        <v>234.53913151709901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256.49782628820003</v>
      </c>
      <c r="AC20">
        <f t="shared" si="2"/>
        <v>187.9050667893116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-689.63024819687564</v>
      </c>
      <c r="AI20">
        <f t="shared" si="7"/>
        <v>-699.64483859666632</v>
      </c>
      <c r="AJ20">
        <f t="shared" si="8"/>
        <v>68.592759498888427</v>
      </c>
      <c r="AK20">
        <f t="shared" si="30"/>
        <v>1.10294065303926</v>
      </c>
      <c r="AL20">
        <f t="shared" si="9"/>
        <v>-629.94913844473865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-230.67910693288448</v>
      </c>
      <c r="AR20">
        <f t="shared" si="14"/>
        <v>-234.02895531288601</v>
      </c>
      <c r="AS20">
        <f t="shared" si="15"/>
        <v>22.944058130623912</v>
      </c>
      <c r="AT20">
        <f t="shared" si="16"/>
        <v>0.36893011219895849</v>
      </c>
      <c r="AU20">
        <f t="shared" si="17"/>
        <v>-210.71596707006316</v>
      </c>
      <c r="AW20">
        <v>17</v>
      </c>
      <c r="AX20">
        <f>IF(Z20&gt;0, (R20*SUMPRODUCT(K20:$K$98, X20:$X$98)-K20*$AZ$3)/Z20, 0)</f>
        <v>234.53913151709901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250000</v>
      </c>
      <c r="S21">
        <f t="shared" si="1"/>
        <v>142.47081859486849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187.9050667893116</v>
      </c>
      <c r="AC21">
        <f t="shared" si="2"/>
        <v>112.60304881507953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-699.21870171338867</v>
      </c>
      <c r="AI21">
        <f t="shared" si="7"/>
        <v>-709.09818527409584</v>
      </c>
      <c r="AJ21">
        <f t="shared" si="8"/>
        <v>75.302017974232072</v>
      </c>
      <c r="AK21">
        <f t="shared" si="30"/>
        <v>0.30064810686289856</v>
      </c>
      <c r="AL21">
        <f t="shared" si="9"/>
        <v>-633.49551919300086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-222.41005505107222</v>
      </c>
      <c r="AR21">
        <f t="shared" si="14"/>
        <v>-225.55255750020396</v>
      </c>
      <c r="AS21">
        <f t="shared" si="15"/>
        <v>23.952342696306765</v>
      </c>
      <c r="AT21">
        <f t="shared" si="16"/>
        <v>9.5631255048705649E-2</v>
      </c>
      <c r="AU21">
        <f t="shared" si="17"/>
        <v>-201.5045835488485</v>
      </c>
      <c r="AW21">
        <v>18</v>
      </c>
      <c r="AX21">
        <f>IF(Z21&gt;0, (R21*SUMPRODUCT(K21:$K$98, X21:$X$98)-K21*$AZ$3)/Z21, 0)</f>
        <v>142.47081859486849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250000</v>
      </c>
      <c r="S22">
        <f t="shared" si="1"/>
        <v>115.20361818720355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112.60304881507953</v>
      </c>
      <c r="AC22">
        <f t="shared" si="2"/>
        <v>89.813961563145313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-711.12522669970099</v>
      </c>
      <c r="AI22">
        <f t="shared" si="7"/>
        <v>-720.87035916346611</v>
      </c>
      <c r="AJ22">
        <f t="shared" si="8"/>
        <v>22.78908725193422</v>
      </c>
      <c r="AK22">
        <f t="shared" si="30"/>
        <v>2.3646640251166704</v>
      </c>
      <c r="AL22">
        <f t="shared" si="9"/>
        <v>-695.7166078864152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-211.201985330068</v>
      </c>
      <c r="AR22">
        <f t="shared" si="14"/>
        <v>-214.09625942747789</v>
      </c>
      <c r="AS22">
        <f t="shared" si="15"/>
        <v>6.7682881871678564</v>
      </c>
      <c r="AT22">
        <f t="shared" si="16"/>
        <v>0.70229787664969157</v>
      </c>
      <c r="AU22">
        <f t="shared" si="17"/>
        <v>-206.62567336366033</v>
      </c>
      <c r="AW22">
        <v>19</v>
      </c>
      <c r="AX22">
        <f>IF(Z22&gt;0, (R22*SUMPRODUCT(K22:$K$98, X22:$X$98)-K22*$AZ$3)/Z22, 0)</f>
        <v>115.20361818720355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250000</v>
      </c>
      <c r="S23">
        <f t="shared" si="1"/>
        <v>233.90162583435071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89.813961563145313</v>
      </c>
      <c r="AC23">
        <f t="shared" si="2"/>
        <v>179.85086124183499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-724.45314735629722</v>
      </c>
      <c r="AI23">
        <f t="shared" si="7"/>
        <v>-734.06460583805688</v>
      </c>
      <c r="AJ23">
        <f t="shared" si="8"/>
        <v>-90.036899678689679</v>
      </c>
      <c r="AK23">
        <f t="shared" si="30"/>
        <v>6.2869773094201724</v>
      </c>
      <c r="AL23">
        <f t="shared" si="9"/>
        <v>-817.81452820732636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-192.10744321558187</v>
      </c>
      <c r="AR23">
        <f t="shared" si="14"/>
        <v>-194.65616941166735</v>
      </c>
      <c r="AS23">
        <f t="shared" si="15"/>
        <v>-23.875606939456233</v>
      </c>
      <c r="AT23">
        <f t="shared" si="16"/>
        <v>1.6671542402356148</v>
      </c>
      <c r="AU23">
        <f t="shared" si="17"/>
        <v>-216.86462211088798</v>
      </c>
      <c r="AW23">
        <v>20</v>
      </c>
      <c r="AX23">
        <f>IF(Z23&gt;0, (R23*SUMPRODUCT(K23:$K$98, X23:$X$98)-K23*$AZ$3)/Z23, 0)</f>
        <v>233.90162583435071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250000</v>
      </c>
      <c r="S24">
        <f t="shared" si="1"/>
        <v>338.54455889393591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179.85086124183499</v>
      </c>
      <c r="AC24">
        <f t="shared" si="2"/>
        <v>256.70670821264548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-740.46676143476191</v>
      </c>
      <c r="AI24">
        <f t="shared" si="7"/>
        <v>-749.94508199363224</v>
      </c>
      <c r="AJ24">
        <f t="shared" si="8"/>
        <v>-76.855846970810489</v>
      </c>
      <c r="AK24">
        <f t="shared" si="30"/>
        <v>12.589560286928451</v>
      </c>
      <c r="AL24">
        <f t="shared" si="9"/>
        <v>-814.21136867751432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-175.31595191645044</v>
      </c>
      <c r="AR24">
        <f t="shared" si="14"/>
        <v>-177.56007802432302</v>
      </c>
      <c r="AS24">
        <f t="shared" si="15"/>
        <v>-18.196706015439158</v>
      </c>
      <c r="AT24">
        <f t="shared" si="16"/>
        <v>2.9807560053549564</v>
      </c>
      <c r="AU24">
        <f t="shared" si="17"/>
        <v>-192.77602803440723</v>
      </c>
      <c r="AW24">
        <v>21</v>
      </c>
      <c r="AX24">
        <f>IF(Z24&gt;0, (R24*SUMPRODUCT(K24:$K$98, X24:$X$98)-K24*$AZ$3)/Z24, 0)</f>
        <v>338.54455889393591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250000</v>
      </c>
      <c r="S25">
        <f t="shared" si="1"/>
        <v>430.06515560020244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256.70670821264548</v>
      </c>
      <c r="AC25">
        <f t="shared" si="2"/>
        <v>321.53655110547311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-759.21347676551068</v>
      </c>
      <c r="AI25">
        <f t="shared" si="7"/>
        <v>-768.55905344495397</v>
      </c>
      <c r="AJ25">
        <f t="shared" si="8"/>
        <v>-64.829842892827628</v>
      </c>
      <c r="AK25">
        <f t="shared" si="30"/>
        <v>17.969469574885185</v>
      </c>
      <c r="AL25">
        <f t="shared" si="9"/>
        <v>-815.41942676289636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-160.49509039338739</v>
      </c>
      <c r="AR25">
        <f t="shared" si="14"/>
        <v>-162.47071282350507</v>
      </c>
      <c r="AS25">
        <f t="shared" si="15"/>
        <v>-13.704803475830689</v>
      </c>
      <c r="AT25">
        <f t="shared" si="16"/>
        <v>3.7986834164604439</v>
      </c>
      <c r="AU25">
        <f t="shared" si="17"/>
        <v>-172.37683288287531</v>
      </c>
      <c r="AW25">
        <v>22</v>
      </c>
      <c r="AX25">
        <f>IF(Z25&gt;0, (R25*SUMPRODUCT(K25:$K$98, X25:$X$98)-K25*$AZ$3)/Z25, 0)</f>
        <v>430.06515560020244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250000</v>
      </c>
      <c r="S26">
        <f t="shared" si="1"/>
        <v>509.40105937614817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321.53655110547311</v>
      </c>
      <c r="AC26">
        <f t="shared" si="2"/>
        <v>375.45734893465578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-778.29962586403963</v>
      </c>
      <c r="AI26">
        <f t="shared" si="7"/>
        <v>-787.5128317953953</v>
      </c>
      <c r="AJ26">
        <f t="shared" si="8"/>
        <v>-53.920797829182675</v>
      </c>
      <c r="AK26">
        <f t="shared" si="30"/>
        <v>22.507558577383119</v>
      </c>
      <c r="AL26">
        <f t="shared" si="9"/>
        <v>-818.92607104719491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-146.90163926803777</v>
      </c>
      <c r="AR26">
        <f t="shared" si="14"/>
        <v>-148.64060329841055</v>
      </c>
      <c r="AS26">
        <f t="shared" si="15"/>
        <v>-10.177383270554351</v>
      </c>
      <c r="AT26">
        <f t="shared" si="16"/>
        <v>4.2482318390791001</v>
      </c>
      <c r="AU26">
        <f t="shared" si="17"/>
        <v>-154.56975472988583</v>
      </c>
      <c r="AW26">
        <v>23</v>
      </c>
      <c r="AX26">
        <f>IF(Z26&gt;0, (R26*SUMPRODUCT(K26:$K$98, X26:$X$98)-K26*$AZ$3)/Z26, 0)</f>
        <v>509.40105937614817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250000</v>
      </c>
      <c r="S27">
        <f t="shared" si="1"/>
        <v>578.11948118652549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375.45734893465578</v>
      </c>
      <c r="AC27">
        <f t="shared" si="2"/>
        <v>419.9984670081983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-798.78495424853782</v>
      </c>
      <c r="AI27">
        <f t="shared" si="7"/>
        <v>-807.86608887286752</v>
      </c>
      <c r="AJ27">
        <f t="shared" si="8"/>
        <v>-44.541118073542521</v>
      </c>
      <c r="AK27">
        <f t="shared" si="30"/>
        <v>26.282014425425906</v>
      </c>
      <c r="AL27">
        <f t="shared" si="9"/>
        <v>-826.12519252098411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-134.61444770832159</v>
      </c>
      <c r="AR27">
        <f t="shared" si="14"/>
        <v>-136.14483697706928</v>
      </c>
      <c r="AS27">
        <f t="shared" si="15"/>
        <v>-7.5062480557382676</v>
      </c>
      <c r="AT27">
        <f t="shared" si="16"/>
        <v>4.4291505964445577</v>
      </c>
      <c r="AU27">
        <f t="shared" si="17"/>
        <v>-139.22193443636297</v>
      </c>
      <c r="AW27">
        <v>24</v>
      </c>
      <c r="AX27">
        <f>IF(Z27&gt;0, (R27*SUMPRODUCT(K27:$K$98, X27:$X$98)-K27*$AZ$3)/Z27, 0)</f>
        <v>578.11948118652549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250000</v>
      </c>
      <c r="S28">
        <f t="shared" si="1"/>
        <v>637.36433916043973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419.9984670081983</v>
      </c>
      <c r="AC28">
        <f t="shared" si="2"/>
        <v>456.31505264057319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-821.29781542437797</v>
      </c>
      <c r="AI28">
        <f t="shared" si="7"/>
        <v>-830.24707381169321</v>
      </c>
      <c r="AJ28">
        <f t="shared" si="8"/>
        <v>-36.316585632374881</v>
      </c>
      <c r="AK28">
        <f t="shared" si="30"/>
        <v>29.399892690573886</v>
      </c>
      <c r="AL28">
        <f t="shared" si="9"/>
        <v>-837.1637667534942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-123.57893345137417</v>
      </c>
      <c r="AR28">
        <f t="shared" si="14"/>
        <v>-124.92550930475535</v>
      </c>
      <c r="AS28">
        <f t="shared" si="15"/>
        <v>-5.4644793091594703</v>
      </c>
      <c r="AT28">
        <f t="shared" si="16"/>
        <v>4.4237392503091399</v>
      </c>
      <c r="AU28">
        <f t="shared" si="17"/>
        <v>-125.96624936360568</v>
      </c>
      <c r="AW28">
        <v>25</v>
      </c>
      <c r="AX28">
        <f>IF(Z28&gt;0, (R28*SUMPRODUCT(K28:$K$98, X28:$X$98)-K28*$AZ$3)/Z28, 0)</f>
        <v>637.36433916043973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250000</v>
      </c>
      <c r="S29">
        <f t="shared" si="1"/>
        <v>688.07062809111653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456.31505264057319</v>
      </c>
      <c r="AC29">
        <f t="shared" si="2"/>
        <v>485.35311324339222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-849.64259129170375</v>
      </c>
      <c r="AI29">
        <f t="shared" si="7"/>
        <v>-858.45987496558121</v>
      </c>
      <c r="AJ29">
        <f t="shared" si="8"/>
        <v>-29.03806060281903</v>
      </c>
      <c r="AK29">
        <f t="shared" si="30"/>
        <v>31.942053684840126</v>
      </c>
      <c r="AL29">
        <f t="shared" si="9"/>
        <v>-855.55588188356001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-114.14634957143628</v>
      </c>
      <c r="AR29">
        <f t="shared" si="14"/>
        <v>-115.33091912435714</v>
      </c>
      <c r="AS29">
        <f t="shared" si="15"/>
        <v>-3.9011563808339629</v>
      </c>
      <c r="AT29">
        <f t="shared" si="16"/>
        <v>4.2912971445984844</v>
      </c>
      <c r="AU29">
        <f t="shared" si="17"/>
        <v>-114.9407783605926</v>
      </c>
      <c r="AW29">
        <v>26</v>
      </c>
      <c r="AX29">
        <f>IF(Z29&gt;0, (R29*SUMPRODUCT(K29:$K$98, X29:$X$98)-K29*$AZ$3)/Z29, 0)</f>
        <v>688.07062809111653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250000</v>
      </c>
      <c r="S30">
        <f t="shared" si="1"/>
        <v>730.37393874098723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485.35311324339222</v>
      </c>
      <c r="AC30">
        <f t="shared" si="2"/>
        <v>507.47193693462827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-879.43587363253664</v>
      </c>
      <c r="AI30">
        <f t="shared" si="7"/>
        <v>-888.12101267599371</v>
      </c>
      <c r="AJ30">
        <f t="shared" si="8"/>
        <v>-22.118823691236059</v>
      </c>
      <c r="AK30">
        <f t="shared" si="30"/>
        <v>33.97471792703746</v>
      </c>
      <c r="AL30">
        <f t="shared" si="9"/>
        <v>-876.2651184401924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-105.49014929314859</v>
      </c>
      <c r="AR30">
        <f t="shared" si="14"/>
        <v>-106.53194965835505</v>
      </c>
      <c r="AS30">
        <f t="shared" si="15"/>
        <v>-2.6531985825634821</v>
      </c>
      <c r="AT30">
        <f t="shared" si="16"/>
        <v>4.0753375814793413</v>
      </c>
      <c r="AU30">
        <f t="shared" si="17"/>
        <v>-105.10981065943919</v>
      </c>
      <c r="AW30">
        <v>27</v>
      </c>
      <c r="AX30">
        <f>IF(Z30&gt;0, (R30*SUMPRODUCT(K30:$K$98, X30:$X$98)-K30*$AZ$3)/Z30, 0)</f>
        <v>730.37393874098723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250000</v>
      </c>
      <c r="S31">
        <f t="shared" si="1"/>
        <v>765.30569056677473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507.47193693462827</v>
      </c>
      <c r="AC31">
        <f t="shared" si="2"/>
        <v>523.64712091172271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-907.59703004126129</v>
      </c>
      <c r="AI31">
        <f t="shared" si="7"/>
        <v>-916.1499378427817</v>
      </c>
      <c r="AJ31">
        <f t="shared" si="8"/>
        <v>-16.175183977094434</v>
      </c>
      <c r="AK31">
        <f t="shared" si="30"/>
        <v>35.523035585423983</v>
      </c>
      <c r="AL31">
        <f t="shared" si="9"/>
        <v>-896.80208623445219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-97.203694789352582</v>
      </c>
      <c r="AR31">
        <f t="shared" si="14"/>
        <v>-98.119711713143815</v>
      </c>
      <c r="AS31">
        <f t="shared" si="15"/>
        <v>-1.732363146229813</v>
      </c>
      <c r="AT31">
        <f t="shared" si="16"/>
        <v>3.8045191805881999</v>
      </c>
      <c r="AU31">
        <f t="shared" si="17"/>
        <v>-96.047555678785429</v>
      </c>
      <c r="AW31">
        <v>28</v>
      </c>
      <c r="AX31">
        <f>IF(Z31&gt;0, (R31*SUMPRODUCT(K31:$K$98, X31:$X$98)-K31*$AZ$3)/Z31, 0)</f>
        <v>765.30569056677473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250000</v>
      </c>
      <c r="S32">
        <f t="shared" si="1"/>
        <v>794.3070147549746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523.64712091172271</v>
      </c>
      <c r="AC32">
        <f t="shared" si="2"/>
        <v>535.07318797080154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-938.76716029488045</v>
      </c>
      <c r="AI32">
        <f t="shared" si="7"/>
        <v>-947.18760066037089</v>
      </c>
      <c r="AJ32">
        <f t="shared" si="8"/>
        <v>-11.426067059078832</v>
      </c>
      <c r="AK32">
        <f t="shared" si="30"/>
        <v>36.655298463820593</v>
      </c>
      <c r="AL32">
        <f t="shared" si="9"/>
        <v>-921.95836925562912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-89.769658531541609</v>
      </c>
      <c r="AR32">
        <f t="shared" si="14"/>
        <v>-90.574863579466211</v>
      </c>
      <c r="AS32">
        <f t="shared" si="15"/>
        <v>-1.09261825683145</v>
      </c>
      <c r="AT32">
        <f t="shared" si="16"/>
        <v>3.5051648221645415</v>
      </c>
      <c r="AU32">
        <f t="shared" si="17"/>
        <v>-88.162317014133123</v>
      </c>
      <c r="AW32">
        <v>29</v>
      </c>
      <c r="AX32">
        <f>IF(Z32&gt;0, (R32*SUMPRODUCT(K32:$K$98, X32:$X$98)-K32*$AZ$3)/Z32, 0)</f>
        <v>794.3070147549746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250000</v>
      </c>
      <c r="S33">
        <f t="shared" si="1"/>
        <v>817.92295451370137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535.07318797080154</v>
      </c>
      <c r="AC33">
        <f t="shared" si="2"/>
        <v>542.29438823250211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-971.21359175567034</v>
      </c>
      <c r="AI33">
        <f t="shared" si="7"/>
        <v>-979.50126703791807</v>
      </c>
      <c r="AJ33">
        <f t="shared" si="8"/>
        <v>-7.2212002617005737</v>
      </c>
      <c r="AK33">
        <f t="shared" si="30"/>
        <v>37.455123157956109</v>
      </c>
      <c r="AL33">
        <f t="shared" si="9"/>
        <v>-949.26734414166253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-82.921741274664654</v>
      </c>
      <c r="AR33">
        <f t="shared" si="14"/>
        <v>-83.629338935319993</v>
      </c>
      <c r="AS33">
        <f t="shared" si="15"/>
        <v>-0.61654254519938323</v>
      </c>
      <c r="AT33">
        <f t="shared" si="16"/>
        <v>3.1979000894131628</v>
      </c>
      <c r="AU33">
        <f t="shared" si="17"/>
        <v>-81.047981391106219</v>
      </c>
      <c r="AW33">
        <v>30</v>
      </c>
      <c r="AX33">
        <f>IF(Z33&gt;0, (R33*SUMPRODUCT(K33:$K$98, X33:$X$98)-K33*$AZ$3)/Z33, 0)</f>
        <v>817.92295451370137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250000</v>
      </c>
      <c r="S34">
        <f t="shared" si="1"/>
        <v>836.92528666030864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542.29438823250211</v>
      </c>
      <c r="AC34">
        <f t="shared" si="2"/>
        <v>545.97162802323248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-1007.4498073100399</v>
      </c>
      <c r="AI34">
        <f t="shared" si="7"/>
        <v>-1015.6042333490997</v>
      </c>
      <c r="AJ34">
        <f t="shared" si="8"/>
        <v>-3.6772397907303684</v>
      </c>
      <c r="AK34">
        <f t="shared" si="30"/>
        <v>37.960607176275154</v>
      </c>
      <c r="AL34">
        <f t="shared" si="9"/>
        <v>-981.32086596355487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-76.799617526127889</v>
      </c>
      <c r="AR34">
        <f t="shared" si="14"/>
        <v>-77.421243334580865</v>
      </c>
      <c r="AS34">
        <f t="shared" si="15"/>
        <v>-0.28032226263857907</v>
      </c>
      <c r="AT34">
        <f t="shared" si="16"/>
        <v>2.8938018460510002</v>
      </c>
      <c r="AU34">
        <f t="shared" si="17"/>
        <v>-74.807763751168437</v>
      </c>
      <c r="AW34">
        <v>31</v>
      </c>
      <c r="AX34">
        <f>IF(Z34&gt;0, (R34*SUMPRODUCT(K34:$K$98, X34:$X$98)-K34*$AZ$3)/Z34, 0)</f>
        <v>836.92528666030864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851.72269559174038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545.97162802323248</v>
      </c>
      <c r="AC35">
        <f t="shared" ref="AC35:AC66" si="33">S35*Z35</f>
        <v>546.49252930549255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-1049.6377197477773</v>
      </c>
      <c r="AI35">
        <f t="shared" ref="AI35:AI66" si="38">SUM(AE35:AH35)</f>
        <v>-1057.6581196404591</v>
      </c>
      <c r="AJ35">
        <f t="shared" ref="AJ35:AJ66" si="39">AB35-AC35</f>
        <v>-0.52090128226006982</v>
      </c>
      <c r="AK35">
        <f t="shared" si="30"/>
        <v>38.218013961626276</v>
      </c>
      <c r="AL35">
        <f t="shared" ref="AL35:AL66" si="40">SUM(AI35:AK35)</f>
        <v>-1019.9610069610929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-71.442566128630418</v>
      </c>
      <c r="AR35">
        <f t="shared" ref="AR35:AR66" si="45">AI35*$K35</f>
        <v>-71.988466813152954</v>
      </c>
      <c r="AS35">
        <f t="shared" ref="AS35:AS66" si="46">AJ35*$K35</f>
        <v>-3.545463697064534E-2</v>
      </c>
      <c r="AT35">
        <f t="shared" ref="AT35:AT66" si="47">AK35*$K35</f>
        <v>2.6012717896747324</v>
      </c>
      <c r="AU35">
        <f t="shared" ref="AU35:AU66" si="48">AL35*$K35</f>
        <v>-69.422649660448869</v>
      </c>
      <c r="AW35">
        <v>32</v>
      </c>
      <c r="AX35">
        <f>IF(Z35&gt;0, (R35*SUMPRODUCT(K35:$K$98, X35:$X$98)-K35*$AZ$3)/Z35, 0)</f>
        <v>851.72269559174038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250000</v>
      </c>
      <c r="S36">
        <f t="shared" si="32"/>
        <v>862.47917663966962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546.49252930549255</v>
      </c>
      <c r="AC36">
        <f t="shared" si="33"/>
        <v>544.08614068435202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-1093.9825453617989</v>
      </c>
      <c r="AI36">
        <f t="shared" si="38"/>
        <v>-1101.8680421282859</v>
      </c>
      <c r="AJ36">
        <f t="shared" si="39"/>
        <v>2.4063886211405361</v>
      </c>
      <c r="AK36">
        <f t="shared" si="30"/>
        <v>38.254477051384484</v>
      </c>
      <c r="AL36">
        <f t="shared" si="40"/>
        <v>-1061.2071764557609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-66.482904793636848</v>
      </c>
      <c r="AR36">
        <f t="shared" si="45"/>
        <v>-66.962117860609041</v>
      </c>
      <c r="AS36">
        <f t="shared" si="46"/>
        <v>0.14623972409255206</v>
      </c>
      <c r="AT36">
        <f t="shared" si="47"/>
        <v>2.3247800127345335</v>
      </c>
      <c r="AU36">
        <f t="shared" si="48"/>
        <v>-64.491098123781967</v>
      </c>
      <c r="AW36">
        <v>33</v>
      </c>
      <c r="AX36">
        <f>IF(Z36&gt;0, (R36*SUMPRODUCT(K36:$K$98, X36:$X$98)-K36*$AZ$3)/Z36, 0)</f>
        <v>862.47917663966962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250000</v>
      </c>
      <c r="S37">
        <f t="shared" si="32"/>
        <v>869.78516693965878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544.08614068435202</v>
      </c>
      <c r="AC37">
        <f t="shared" si="33"/>
        <v>539.24268009383081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-1139.7697026280168</v>
      </c>
      <c r="AI37">
        <f t="shared" si="38"/>
        <v>-1147.5193559417075</v>
      </c>
      <c r="AJ37">
        <f t="shared" si="39"/>
        <v>4.8434605905212038</v>
      </c>
      <c r="AK37">
        <f t="shared" si="30"/>
        <v>38.086029847904648</v>
      </c>
      <c r="AL37">
        <f t="shared" si="40"/>
        <v>-1104.5898655032815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-61.844157768001395</v>
      </c>
      <c r="AR37">
        <f t="shared" si="45"/>
        <v>-62.264655681811639</v>
      </c>
      <c r="AS37">
        <f t="shared" si="46"/>
        <v>0.2628072497563575</v>
      </c>
      <c r="AT37">
        <f t="shared" si="47"/>
        <v>2.0665564571857633</v>
      </c>
      <c r="AU37">
        <f t="shared" si="48"/>
        <v>-59.935291974869514</v>
      </c>
      <c r="AW37">
        <v>34</v>
      </c>
      <c r="AX37">
        <f>IF(Z37&gt;0, (R37*SUMPRODUCT(K37:$K$98, X37:$X$98)-K37*$AZ$3)/Z37, 0)</f>
        <v>869.78516693965878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250000</v>
      </c>
      <c r="S38">
        <f t="shared" si="32"/>
        <v>874.26476136017709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539.24268009383081</v>
      </c>
      <c r="AC38">
        <f t="shared" si="33"/>
        <v>532.43374036432544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-1191.2767073805237</v>
      </c>
      <c r="AI38">
        <f t="shared" si="38"/>
        <v>-1198.8893003257083</v>
      </c>
      <c r="AJ38">
        <f t="shared" si="39"/>
        <v>6.8089397295053686</v>
      </c>
      <c r="AK38">
        <f t="shared" si="30"/>
        <v>37.746987606568162</v>
      </c>
      <c r="AL38">
        <f t="shared" si="40"/>
        <v>-1154.3333729896347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-57.713338670455371</v>
      </c>
      <c r="AR38">
        <f t="shared" si="45"/>
        <v>-58.08214312376483</v>
      </c>
      <c r="AS38">
        <f t="shared" si="46"/>
        <v>0.32987016547964682</v>
      </c>
      <c r="AT38">
        <f t="shared" si="47"/>
        <v>1.8287142408060875</v>
      </c>
      <c r="AU38">
        <f t="shared" si="48"/>
        <v>-55.923558717479089</v>
      </c>
      <c r="AW38">
        <v>35</v>
      </c>
      <c r="AX38">
        <f>IF(Z38&gt;0, (R38*SUMPRODUCT(K38:$K$98, X38:$X$98)-K38*$AZ$3)/Z38, 0)</f>
        <v>874.26476136017709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250000</v>
      </c>
      <c r="S39">
        <f t="shared" si="32"/>
        <v>876.13313357299319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532.43374036432544</v>
      </c>
      <c r="AC39">
        <f t="shared" si="33"/>
        <v>523.85898922824117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-1248.9219985870018</v>
      </c>
      <c r="AI39">
        <f t="shared" si="38"/>
        <v>-1256.3960195028053</v>
      </c>
      <c r="AJ39">
        <f t="shared" si="39"/>
        <v>8.5747511360842736</v>
      </c>
      <c r="AK39">
        <f t="shared" si="30"/>
        <v>37.270361825502782</v>
      </c>
      <c r="AL39">
        <f t="shared" si="40"/>
        <v>-1210.5509065412184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-54.023266616026334</v>
      </c>
      <c r="AR39">
        <f t="shared" si="45"/>
        <v>-54.346562246245853</v>
      </c>
      <c r="AS39">
        <f t="shared" si="46"/>
        <v>0.37090872553678195</v>
      </c>
      <c r="AT39">
        <f t="shared" si="47"/>
        <v>1.6121636868058142</v>
      </c>
      <c r="AU39">
        <f t="shared" si="48"/>
        <v>-52.363489833903266</v>
      </c>
      <c r="AW39">
        <v>36</v>
      </c>
      <c r="AX39">
        <f>IF(Z39&gt;0, (R39*SUMPRODUCT(K39:$K$98, X39:$X$98)-K39*$AZ$3)/Z39, 0)</f>
        <v>876.13313357299319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250000</v>
      </c>
      <c r="S40">
        <f t="shared" si="32"/>
        <v>875.61565196377194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523.85898922824117</v>
      </c>
      <c r="AC40">
        <f t="shared" si="33"/>
        <v>513.70946148218968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-1314.6802790898359</v>
      </c>
      <c r="AI40">
        <f t="shared" si="38"/>
        <v>-1322.013825782527</v>
      </c>
      <c r="AJ40">
        <f t="shared" si="39"/>
        <v>10.14952774605149</v>
      </c>
      <c r="AK40">
        <f t="shared" ref="AK40:AK71" si="61">G40*SUM(AB40:AB40, AE40:AF40)</f>
        <v>36.670129245976888</v>
      </c>
      <c r="AL40">
        <f t="shared" si="40"/>
        <v>-1275.1941687904987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-50.774733353226729</v>
      </c>
      <c r="AR40">
        <f t="shared" si="45"/>
        <v>-51.057964861128113</v>
      </c>
      <c r="AS40">
        <f t="shared" si="46"/>
        <v>0.39198851094329529</v>
      </c>
      <c r="AT40">
        <f t="shared" si="47"/>
        <v>1.4162500678734282</v>
      </c>
      <c r="AU40">
        <f t="shared" si="48"/>
        <v>-49.249726282311393</v>
      </c>
      <c r="AW40">
        <v>37</v>
      </c>
      <c r="AX40">
        <f>IF(Z40&gt;0, (R40*SUMPRODUCT(K40:$K$98, X40:$X$98)-K40*$AZ$3)/Z40, 0)</f>
        <v>875.61565196377194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250000</v>
      </c>
      <c r="S41">
        <f t="shared" si="32"/>
        <v>872.84172440853388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513.70946148218968</v>
      </c>
      <c r="AC41">
        <f t="shared" si="33"/>
        <v>502.10770926286881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-1390.1471110665013</v>
      </c>
      <c r="AI41">
        <f t="shared" si="38"/>
        <v>-1397.337814936712</v>
      </c>
      <c r="AJ41">
        <f t="shared" si="39"/>
        <v>11.601752219320872</v>
      </c>
      <c r="AK41">
        <f t="shared" si="61"/>
        <v>35.959662303753284</v>
      </c>
      <c r="AL41">
        <f t="shared" si="40"/>
        <v>-1349.7764004136379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-47.936932712308653</v>
      </c>
      <c r="AR41">
        <f t="shared" si="45"/>
        <v>-48.184892287835858</v>
      </c>
      <c r="AS41">
        <f t="shared" si="46"/>
        <v>0.40006731018258196</v>
      </c>
      <c r="AT41">
        <f t="shared" si="47"/>
        <v>1.2400097072387475</v>
      </c>
      <c r="AU41">
        <f t="shared" si="48"/>
        <v>-46.544815270414531</v>
      </c>
      <c r="AW41">
        <v>38</v>
      </c>
      <c r="AX41">
        <f>IF(Z41&gt;0, (R41*SUMPRODUCT(K41:$K$98, X41:$X$98)-K41*$AZ$3)/Z41, 0)</f>
        <v>872.84172440853388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250000</v>
      </c>
      <c r="S42">
        <f t="shared" si="32"/>
        <v>867.89876806126301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502.10770926286881</v>
      </c>
      <c r="AC42">
        <f t="shared" si="33"/>
        <v>489.14665256297621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-1476.2515045542648</v>
      </c>
      <c r="AI42">
        <f t="shared" si="38"/>
        <v>-1483.2964888105457</v>
      </c>
      <c r="AJ42">
        <f t="shared" si="39"/>
        <v>12.961056699892595</v>
      </c>
      <c r="AK42">
        <f t="shared" si="61"/>
        <v>35.147539648400823</v>
      </c>
      <c r="AL42">
        <f t="shared" si="40"/>
        <v>-1435.1878924622522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-45.451875764050541</v>
      </c>
      <c r="AR42">
        <f t="shared" si="45"/>
        <v>-45.66878172363014</v>
      </c>
      <c r="AS42">
        <f t="shared" si="46"/>
        <v>0.3990541835703027</v>
      </c>
      <c r="AT42">
        <f t="shared" si="47"/>
        <v>1.0821473174338989</v>
      </c>
      <c r="AU42">
        <f t="shared" si="48"/>
        <v>-44.18758022262594</v>
      </c>
      <c r="AW42">
        <v>39</v>
      </c>
      <c r="AX42">
        <f>IF(Z42&gt;0, (R42*SUMPRODUCT(K42:$K$98, X42:$X$98)-K42*$AZ$3)/Z42, 0)</f>
        <v>867.89876806126301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250000</v>
      </c>
      <c r="S43">
        <f t="shared" si="32"/>
        <v>860.91687368013072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489.14665256297621</v>
      </c>
      <c r="AC43">
        <f t="shared" si="33"/>
        <v>474.92323752429695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-1578.6400721474283</v>
      </c>
      <c r="AI43">
        <f t="shared" si="38"/>
        <v>-1585.5356745575391</v>
      </c>
      <c r="AJ43">
        <f t="shared" si="39"/>
        <v>14.223415038679263</v>
      </c>
      <c r="AK43">
        <f t="shared" si="61"/>
        <v>34.240265679408338</v>
      </c>
      <c r="AL43">
        <f t="shared" si="40"/>
        <v>-1537.0719938394514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-43.396685198747285</v>
      </c>
      <c r="AR43">
        <f t="shared" si="45"/>
        <v>-43.586244739472889</v>
      </c>
      <c r="AS43">
        <f t="shared" si="46"/>
        <v>0.39100050465908065</v>
      </c>
      <c r="AT43">
        <f t="shared" si="47"/>
        <v>0.94126207552140861</v>
      </c>
      <c r="AU43">
        <f t="shared" si="48"/>
        <v>-42.253982159292399</v>
      </c>
      <c r="AW43">
        <v>40</v>
      </c>
      <c r="AX43">
        <f>IF(Z43&gt;0, (R43*SUMPRODUCT(K43:$K$98, X43:$X$98)-K43*$AZ$3)/Z43, 0)</f>
        <v>860.91687368013072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250000</v>
      </c>
      <c r="S44">
        <f t="shared" si="32"/>
        <v>851.7754561414813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474.92323752429695</v>
      </c>
      <c r="AC44">
        <f t="shared" si="33"/>
        <v>459.4091065446313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-1694.2495121642087</v>
      </c>
      <c r="AI44">
        <f t="shared" si="38"/>
        <v>-1700.9914460746102</v>
      </c>
      <c r="AJ44">
        <f t="shared" si="39"/>
        <v>15.514130979665651</v>
      </c>
      <c r="AK44">
        <f t="shared" si="61"/>
        <v>33.244626626700793</v>
      </c>
      <c r="AL44">
        <f t="shared" si="40"/>
        <v>-1652.2326884682436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-41.584624246679091</v>
      </c>
      <c r="AR44">
        <f t="shared" si="45"/>
        <v>-41.750102109501</v>
      </c>
      <c r="AS44">
        <f t="shared" si="46"/>
        <v>0.38078766006493076</v>
      </c>
      <c r="AT44">
        <f t="shared" si="47"/>
        <v>0.81597503588863651</v>
      </c>
      <c r="AU44">
        <f t="shared" si="48"/>
        <v>-40.553339413547427</v>
      </c>
      <c r="AW44">
        <v>41</v>
      </c>
      <c r="AX44">
        <f>IF(Z44&gt;0, (R44*SUMPRODUCT(K44:$K$98, X44:$X$98)-K44*$AZ$3)/Z44, 0)</f>
        <v>851.7754561414813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250000</v>
      </c>
      <c r="S45">
        <f t="shared" si="32"/>
        <v>840.60989244751829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459.4091065446313</v>
      </c>
      <c r="AC45">
        <f t="shared" si="33"/>
        <v>442.71961999356074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-1824.0976387982084</v>
      </c>
      <c r="AI45">
        <f t="shared" si="38"/>
        <v>-1830.680948487566</v>
      </c>
      <c r="AJ45">
        <f t="shared" si="39"/>
        <v>16.689486551070559</v>
      </c>
      <c r="AK45">
        <f t="shared" si="61"/>
        <v>32.158637458124197</v>
      </c>
      <c r="AL45">
        <f t="shared" si="40"/>
        <v>-1781.8328244783711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-39.974723718834262</v>
      </c>
      <c r="AR45">
        <f t="shared" si="45"/>
        <v>-40.118995593535544</v>
      </c>
      <c r="AS45">
        <f t="shared" si="46"/>
        <v>0.36574665725010036</v>
      </c>
      <c r="AT45">
        <f t="shared" si="47"/>
        <v>0.70474991043222435</v>
      </c>
      <c r="AU45">
        <f t="shared" si="48"/>
        <v>-39.048499025853218</v>
      </c>
      <c r="AW45">
        <v>42</v>
      </c>
      <c r="AX45">
        <f>IF(Z45&gt;0, (R45*SUMPRODUCT(K45:$K$98, X45:$X$98)-K45*$AZ$3)/Z45, 0)</f>
        <v>840.60989244751829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250000</v>
      </c>
      <c r="S46">
        <f t="shared" si="32"/>
        <v>827.57175747684198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442.71961999356074</v>
      </c>
      <c r="AC46">
        <f t="shared" si="33"/>
        <v>424.97269778866274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-1970.1212576371242</v>
      </c>
      <c r="AI46">
        <f t="shared" si="38"/>
        <v>-1976.5402281667064</v>
      </c>
      <c r="AJ46">
        <f t="shared" si="39"/>
        <v>17.746922204897999</v>
      </c>
      <c r="AK46">
        <f t="shared" si="61"/>
        <v>30.990373399549256</v>
      </c>
      <c r="AL46">
        <f t="shared" si="40"/>
        <v>-1927.802932562259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-38.548929663485872</v>
      </c>
      <c r="AR46">
        <f t="shared" si="45"/>
        <v>-38.674528249104718</v>
      </c>
      <c r="AS46">
        <f t="shared" si="46"/>
        <v>0.34725012644169806</v>
      </c>
      <c r="AT46">
        <f t="shared" si="47"/>
        <v>0.60638182537921181</v>
      </c>
      <c r="AU46">
        <f t="shared" si="48"/>
        <v>-37.720896297283808</v>
      </c>
      <c r="AW46">
        <v>43</v>
      </c>
      <c r="AX46">
        <f>IF(Z46&gt;0, (R46*SUMPRODUCT(K46:$K$98, X46:$X$98)-K46*$AZ$3)/Z46, 0)</f>
        <v>827.57175747684198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250000</v>
      </c>
      <c r="S47">
        <f t="shared" si="32"/>
        <v>812.74402853044137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424.97269778866274</v>
      </c>
      <c r="AC47">
        <f t="shared" si="33"/>
        <v>406.27001947690576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-2126.9900746823128</v>
      </c>
      <c r="AI47">
        <f t="shared" si="38"/>
        <v>-2133.2385060028651</v>
      </c>
      <c r="AJ47">
        <f t="shared" si="39"/>
        <v>18.702678311756983</v>
      </c>
      <c r="AK47">
        <f t="shared" si="61"/>
        <v>29.748088845206397</v>
      </c>
      <c r="AL47">
        <f t="shared" si="40"/>
        <v>-2084.7877388459015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-37.159238688090419</v>
      </c>
      <c r="AR47">
        <f t="shared" si="45"/>
        <v>-37.268400904515531</v>
      </c>
      <c r="AS47">
        <f t="shared" si="46"/>
        <v>0.32674213940417729</v>
      </c>
      <c r="AT47">
        <f t="shared" si="47"/>
        <v>0.51970921118597579</v>
      </c>
      <c r="AU47">
        <f t="shared" si="48"/>
        <v>-36.421949553925373</v>
      </c>
      <c r="AW47">
        <v>44</v>
      </c>
      <c r="AX47">
        <f>IF(Z47&gt;0, (R47*SUMPRODUCT(K47:$K$98, X47:$X$98)-K47*$AZ$3)/Z47, 0)</f>
        <v>812.74402853044137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250000</v>
      </c>
      <c r="S48">
        <f t="shared" si="32"/>
        <v>796.43772025568364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406.27001947690576</v>
      </c>
      <c r="AC48">
        <f t="shared" si="33"/>
        <v>386.83064806714481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-2293.6741691482753</v>
      </c>
      <c r="AI48">
        <f t="shared" si="38"/>
        <v>-2299.7454324471646</v>
      </c>
      <c r="AJ48">
        <f t="shared" si="39"/>
        <v>19.439371409760952</v>
      </c>
      <c r="AK48">
        <f t="shared" si="61"/>
        <v>28.438901363383405</v>
      </c>
      <c r="AL48">
        <f t="shared" si="40"/>
        <v>-2251.8671596740201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-35.777916433330574</v>
      </c>
      <c r="AR48">
        <f t="shared" si="45"/>
        <v>-35.872619139527536</v>
      </c>
      <c r="AS48">
        <f t="shared" si="46"/>
        <v>0.30322537314581499</v>
      </c>
      <c r="AT48">
        <f t="shared" si="47"/>
        <v>0.4436046977032887</v>
      </c>
      <c r="AU48">
        <f t="shared" si="48"/>
        <v>-35.125789068678436</v>
      </c>
      <c r="AW48">
        <v>45</v>
      </c>
      <c r="AX48">
        <f>IF(Z48&gt;0, (R48*SUMPRODUCT(K48:$K$98, X48:$X$98)-K48*$AZ$3)/Z48, 0)</f>
        <v>796.43772025568364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250000</v>
      </c>
      <c r="S49">
        <f t="shared" si="32"/>
        <v>778.95411765687584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386.83064806714481</v>
      </c>
      <c r="AC49">
        <f t="shared" si="33"/>
        <v>366.874041703751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-2465.2971751469458</v>
      </c>
      <c r="AI49">
        <f t="shared" si="38"/>
        <v>-2471.184460954089</v>
      </c>
      <c r="AJ49">
        <f t="shared" si="39"/>
        <v>19.956606363393803</v>
      </c>
      <c r="AK49">
        <f t="shared" si="61"/>
        <v>27.078145364700138</v>
      </c>
      <c r="AL49">
        <f t="shared" si="40"/>
        <v>-2424.1497092259951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-34.334804355658399</v>
      </c>
      <c r="AR49">
        <f t="shared" si="45"/>
        <v>-34.416798043239716</v>
      </c>
      <c r="AS49">
        <f t="shared" si="46"/>
        <v>0.27794059961520517</v>
      </c>
      <c r="AT49">
        <f t="shared" si="47"/>
        <v>0.37712403712775144</v>
      </c>
      <c r="AU49">
        <f t="shared" si="48"/>
        <v>-33.761733406496759</v>
      </c>
      <c r="AW49">
        <v>46</v>
      </c>
      <c r="AX49">
        <f>IF(Z49&gt;0, (R49*SUMPRODUCT(K49:$K$98, X49:$X$98)-K49*$AZ$3)/Z49, 0)</f>
        <v>778.95411765687584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250000</v>
      </c>
      <c r="S50">
        <f t="shared" si="32"/>
        <v>760.72937592556514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366.874041703751</v>
      </c>
      <c r="AC50">
        <f t="shared" si="33"/>
        <v>346.66540705339355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-2642.9203445426151</v>
      </c>
      <c r="AI50">
        <f t="shared" si="38"/>
        <v>-2648.6166114744597</v>
      </c>
      <c r="AJ50">
        <f t="shared" si="39"/>
        <v>20.208634650357453</v>
      </c>
      <c r="AK50">
        <f t="shared" si="61"/>
        <v>25.681182919262572</v>
      </c>
      <c r="AL50">
        <f t="shared" si="40"/>
        <v>-2602.7267939048397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-32.864826990182188</v>
      </c>
      <c r="AR50">
        <f t="shared" si="45"/>
        <v>-32.935660311962593</v>
      </c>
      <c r="AS50">
        <f t="shared" si="46"/>
        <v>0.25129523213335331</v>
      </c>
      <c r="AT50">
        <f t="shared" si="47"/>
        <v>0.31934660281668481</v>
      </c>
      <c r="AU50">
        <f t="shared" si="48"/>
        <v>-32.365018477012555</v>
      </c>
      <c r="AW50">
        <v>47</v>
      </c>
      <c r="AX50">
        <f>IF(Z50&gt;0, (R50*SUMPRODUCT(K50:$K$98, X50:$X$98)-K50*$AZ$3)/Z50, 0)</f>
        <v>760.72937592556514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250000</v>
      </c>
      <c r="S51">
        <f t="shared" si="32"/>
        <v>742.15620097429689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346.66540705339355</v>
      </c>
      <c r="AC51">
        <f t="shared" si="33"/>
        <v>326.41323158580121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-2831.7282171584852</v>
      </c>
      <c r="AI51">
        <f t="shared" si="38"/>
        <v>-2837.2259350101531</v>
      </c>
      <c r="AJ51">
        <f t="shared" si="39"/>
        <v>20.252175467592338</v>
      </c>
      <c r="AK51">
        <f t="shared" si="61"/>
        <v>24.266578493737551</v>
      </c>
      <c r="AL51">
        <f t="shared" si="40"/>
        <v>-2792.7071810488233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-31.439875824530521</v>
      </c>
      <c r="AR51">
        <f t="shared" si="45"/>
        <v>-31.500915427670183</v>
      </c>
      <c r="AS51">
        <f t="shared" si="46"/>
        <v>0.22485416432959546</v>
      </c>
      <c r="AT51">
        <f t="shared" si="47"/>
        <v>0.26942494336370543</v>
      </c>
      <c r="AU51">
        <f t="shared" si="48"/>
        <v>-31.006636319976884</v>
      </c>
      <c r="AW51">
        <v>48</v>
      </c>
      <c r="AX51">
        <f>IF(Z51&gt;0, (R51*SUMPRODUCT(K51:$K$98, X51:$X$98)-K51*$AZ$3)/Z51, 0)</f>
        <v>742.15620097429689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250000</v>
      </c>
      <c r="S52">
        <f t="shared" si="32"/>
        <v>723.45327762495958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326.41323158580121</v>
      </c>
      <c r="AC52">
        <f t="shared" si="33"/>
        <v>306.2346517635832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-3030.8918516245826</v>
      </c>
      <c r="AI52">
        <f t="shared" si="38"/>
        <v>-3036.1830477051526</v>
      </c>
      <c r="AJ52">
        <f t="shared" si="39"/>
        <v>20.178579822218012</v>
      </c>
      <c r="AK52">
        <f t="shared" si="61"/>
        <v>22.848926211006088</v>
      </c>
      <c r="AL52">
        <f t="shared" si="40"/>
        <v>-2993.1555416719284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-30.045654652587299</v>
      </c>
      <c r="AR52">
        <f t="shared" si="45"/>
        <v>-30.098107019058482</v>
      </c>
      <c r="AS52">
        <f t="shared" si="46"/>
        <v>0.20003308280137364</v>
      </c>
      <c r="AT52">
        <f t="shared" si="47"/>
        <v>0.22650459987556584</v>
      </c>
      <c r="AU52">
        <f t="shared" si="48"/>
        <v>-29.671569336381541</v>
      </c>
      <c r="AW52">
        <v>49</v>
      </c>
      <c r="AX52">
        <f>IF(Z52&gt;0, (R52*SUMPRODUCT(K52:$K$98, X52:$X$98)-K52*$AZ$3)/Z52, 0)</f>
        <v>723.45327762495958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250000</v>
      </c>
      <c r="S53">
        <f t="shared" si="32"/>
        <v>704.8584737910636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306.2346517635832</v>
      </c>
      <c r="AC53">
        <f t="shared" si="33"/>
        <v>286.24372568448911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-3240.4343036627502</v>
      </c>
      <c r="AI53">
        <f t="shared" si="38"/>
        <v>-3245.5105660673316</v>
      </c>
      <c r="AJ53">
        <f t="shared" si="39"/>
        <v>19.990926079094095</v>
      </c>
      <c r="AK53">
        <f t="shared" si="61"/>
        <v>21.436425623450827</v>
      </c>
      <c r="AL53">
        <f t="shared" si="40"/>
        <v>-3204.0832143647867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-28.681141316322783</v>
      </c>
      <c r="AR53">
        <f t="shared" si="45"/>
        <v>-28.726071404619887</v>
      </c>
      <c r="AS53">
        <f t="shared" si="46"/>
        <v>0.17694004018861703</v>
      </c>
      <c r="AT53">
        <f t="shared" si="47"/>
        <v>0.18973418221381219</v>
      </c>
      <c r="AU53">
        <f t="shared" si="48"/>
        <v>-28.35939718221746</v>
      </c>
      <c r="AW53">
        <v>50</v>
      </c>
      <c r="AX53">
        <f>IF(Z53&gt;0, (R53*SUMPRODUCT(K53:$K$98, X53:$X$98)-K53*$AZ$3)/Z53, 0)</f>
        <v>704.8584737910636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250000</v>
      </c>
      <c r="S54">
        <f t="shared" si="32"/>
        <v>686.49060339891184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286.24372568448911</v>
      </c>
      <c r="AC54">
        <f t="shared" si="33"/>
        <v>266.54002059449954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-3443.8379405160304</v>
      </c>
      <c r="AI54">
        <f t="shared" si="38"/>
        <v>-3448.6912483995402</v>
      </c>
      <c r="AJ54">
        <f t="shared" si="39"/>
        <v>19.703705089989569</v>
      </c>
      <c r="AK54">
        <f t="shared" si="61"/>
        <v>20.03706079791424</v>
      </c>
      <c r="AL54">
        <f t="shared" si="40"/>
        <v>-3408.9504825116364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-27.215598662965451</v>
      </c>
      <c r="AR54">
        <f t="shared" si="45"/>
        <v>-27.253952871794922</v>
      </c>
      <c r="AS54">
        <f t="shared" si="46"/>
        <v>0.15571235904969249</v>
      </c>
      <c r="AT54">
        <f t="shared" si="47"/>
        <v>0.15834676732197231</v>
      </c>
      <c r="AU54">
        <f t="shared" si="48"/>
        <v>-26.939893745423259</v>
      </c>
      <c r="AW54">
        <v>51</v>
      </c>
      <c r="AX54">
        <f>IF(Z54&gt;0, (R54*SUMPRODUCT(K54:$K$98, X54:$X$98)-K54*$AZ$3)/Z54, 0)</f>
        <v>686.49060339891184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250000</v>
      </c>
      <c r="S55">
        <f t="shared" si="32"/>
        <v>668.71613018810717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266.54002059449954</v>
      </c>
      <c r="AC55">
        <f t="shared" si="33"/>
        <v>247.33998999076016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-3627.2652459774522</v>
      </c>
      <c r="AI55">
        <f t="shared" si="38"/>
        <v>-3631.888657519828</v>
      </c>
      <c r="AJ55">
        <f t="shared" si="39"/>
        <v>19.200030603739378</v>
      </c>
      <c r="AK55">
        <f t="shared" si="61"/>
        <v>18.657801441614968</v>
      </c>
      <c r="AL55">
        <f t="shared" si="40"/>
        <v>-3594.0308254744737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-25.593900531222879</v>
      </c>
      <c r="AR55">
        <f t="shared" si="45"/>
        <v>-25.626523217215226</v>
      </c>
      <c r="AS55">
        <f t="shared" si="46"/>
        <v>0.13547497636504399</v>
      </c>
      <c r="AT55">
        <f t="shared" si="47"/>
        <v>0.13164901981115518</v>
      </c>
      <c r="AU55">
        <f t="shared" si="48"/>
        <v>-25.359399221039027</v>
      </c>
      <c r="AW55">
        <v>52</v>
      </c>
      <c r="AX55">
        <f>IF(Z55&gt;0, (R55*SUMPRODUCT(K55:$K$98, X55:$X$98)-K55*$AZ$3)/Z55, 0)</f>
        <v>668.71613018810717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250000</v>
      </c>
      <c r="S56">
        <f t="shared" si="32"/>
        <v>658.75534750083818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247.33998999076016</v>
      </c>
      <c r="AC56">
        <f t="shared" si="33"/>
        <v>228.902846655275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-4674.1031813356858</v>
      </c>
      <c r="AI56">
        <f t="shared" si="38"/>
        <v>-4678.4466536035707</v>
      </c>
      <c r="AJ56">
        <f t="shared" si="39"/>
        <v>18.43714333548516</v>
      </c>
      <c r="AK56">
        <f t="shared" si="61"/>
        <v>17.313799299353214</v>
      </c>
      <c r="AL56">
        <f t="shared" si="40"/>
        <v>-4642.6957109687319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-29.446754496685859</v>
      </c>
      <c r="AR56">
        <f t="shared" si="45"/>
        <v>-29.474118283186399</v>
      </c>
      <c r="AS56">
        <f t="shared" si="46"/>
        <v>0.11615362613049859</v>
      </c>
      <c r="AT56">
        <f t="shared" si="47"/>
        <v>0.10907658166571617</v>
      </c>
      <c r="AU56">
        <f t="shared" si="48"/>
        <v>-29.24888807539018</v>
      </c>
      <c r="AW56">
        <v>53</v>
      </c>
      <c r="AX56">
        <f>IF(Z56&gt;0, (R56*SUMPRODUCT(K56:$K$98, X56:$X$98)-K56*$AZ$3)/Z56, 0)</f>
        <v>658.75534750083818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250000</v>
      </c>
      <c r="S57">
        <f t="shared" si="32"/>
        <v>640.2837134557335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228.902846655275</v>
      </c>
      <c r="AC57">
        <f t="shared" si="33"/>
        <v>205.84605394049771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-5627.7656108147075</v>
      </c>
      <c r="AI57">
        <f t="shared" si="38"/>
        <v>-5631.7842600793729</v>
      </c>
      <c r="AJ57">
        <f t="shared" si="39"/>
        <v>23.056792714777288</v>
      </c>
      <c r="AK57">
        <f t="shared" si="61"/>
        <v>16.023199265869252</v>
      </c>
      <c r="AL57">
        <f t="shared" si="40"/>
        <v>-5592.7042680987261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-31.656078846520703</v>
      </c>
      <c r="AR57">
        <f t="shared" si="45"/>
        <v>-31.678683675288678</v>
      </c>
      <c r="AS57">
        <f t="shared" si="46"/>
        <v>0.12969403820306069</v>
      </c>
      <c r="AT57">
        <f t="shared" si="47"/>
        <v>9.0130203425518987E-2</v>
      </c>
      <c r="AU57">
        <f t="shared" si="48"/>
        <v>-31.458859433660095</v>
      </c>
      <c r="AW57">
        <v>54</v>
      </c>
      <c r="AX57">
        <f>IF(Z57&gt;0, (R57*SUMPRODUCT(K57:$K$98, X57:$X$98)-K57*$AZ$3)/Z57, 0)</f>
        <v>640.2837134557335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250000</v>
      </c>
      <c r="S58">
        <f t="shared" si="32"/>
        <v>615.2237001581334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205.84605394049771</v>
      </c>
      <c r="AC58">
        <f t="shared" si="33"/>
        <v>179.89529811353822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-6467.6754511405397</v>
      </c>
      <c r="AI58">
        <f t="shared" si="38"/>
        <v>-6471.3305301400014</v>
      </c>
      <c r="AJ58">
        <f t="shared" si="39"/>
        <v>25.950755826959494</v>
      </c>
      <c r="AK58">
        <f t="shared" si="61"/>
        <v>14.409223775834841</v>
      </c>
      <c r="AL58">
        <f t="shared" si="40"/>
        <v>-6430.9705505372067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-32.482639615059121</v>
      </c>
      <c r="AR58">
        <f t="shared" si="45"/>
        <v>-32.500996537078635</v>
      </c>
      <c r="AS58">
        <f t="shared" si="46"/>
        <v>0.13033261418781786</v>
      </c>
      <c r="AT58">
        <f t="shared" si="47"/>
        <v>7.2367518527950647E-2</v>
      </c>
      <c r="AU58">
        <f t="shared" si="48"/>
        <v>-32.298296404362858</v>
      </c>
      <c r="AW58">
        <v>55</v>
      </c>
      <c r="AX58">
        <f>IF(Z58&gt;0, (R58*SUMPRODUCT(K58:$K$98, X58:$X$98)-K58*$AZ$3)/Z58, 0)</f>
        <v>615.2237001581334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250000</v>
      </c>
      <c r="S59">
        <f t="shared" si="32"/>
        <v>584.58668657735507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179.89529811353822</v>
      </c>
      <c r="AC59">
        <f t="shared" si="33"/>
        <v>152.50669690880164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-7150.6830277935051</v>
      </c>
      <c r="AI59">
        <f t="shared" si="38"/>
        <v>-7153.9440218515829</v>
      </c>
      <c r="AJ59">
        <f t="shared" si="39"/>
        <v>27.388601204736574</v>
      </c>
      <c r="AK59">
        <f t="shared" si="61"/>
        <v>12.592670867947676</v>
      </c>
      <c r="AL59">
        <f t="shared" si="40"/>
        <v>-7113.9627497788979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-32.065100065154468</v>
      </c>
      <c r="AR59">
        <f t="shared" si="45"/>
        <v>-32.079723018007741</v>
      </c>
      <c r="AS59">
        <f t="shared" si="46"/>
        <v>0.12281599322204627</v>
      </c>
      <c r="AT59">
        <f t="shared" si="47"/>
        <v>5.6468067441788748E-2</v>
      </c>
      <c r="AU59">
        <f t="shared" si="48"/>
        <v>-31.900438957343901</v>
      </c>
      <c r="AW59">
        <v>56</v>
      </c>
      <c r="AX59">
        <f>IF(Z59&gt;0, (R59*SUMPRODUCT(K59:$K$98, X59:$X$98)-K59*$AZ$3)/Z59, 0)</f>
        <v>584.58668657735507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250000</v>
      </c>
      <c r="S60">
        <f t="shared" si="32"/>
        <v>547.58361339812518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152.50669690880164</v>
      </c>
      <c r="AC60">
        <f t="shared" si="33"/>
        <v>124.98984542429231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-7503.4083440697768</v>
      </c>
      <c r="AI60">
        <f t="shared" si="38"/>
        <v>-7506.2615577700699</v>
      </c>
      <c r="AJ60">
        <f t="shared" si="39"/>
        <v>27.516851484509331</v>
      </c>
      <c r="AK60">
        <f t="shared" si="61"/>
        <v>10.675468783616116</v>
      </c>
      <c r="AL60">
        <f t="shared" si="40"/>
        <v>-7468.0692375019444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-30.041777933154638</v>
      </c>
      <c r="AR60">
        <f t="shared" si="45"/>
        <v>-30.053201490083641</v>
      </c>
      <c r="AS60">
        <f t="shared" si="46"/>
        <v>0.11017061897884876</v>
      </c>
      <c r="AT60">
        <f t="shared" si="47"/>
        <v>4.2741917782362061E-2</v>
      </c>
      <c r="AU60">
        <f t="shared" si="48"/>
        <v>-29.900288953322431</v>
      </c>
      <c r="AW60">
        <v>57</v>
      </c>
      <c r="AX60">
        <f>IF(Z60&gt;0, (R60*SUMPRODUCT(K60:$K$98, X60:$X$98)-K60*$AZ$3)/Z60, 0)</f>
        <v>547.58361339812518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250000</v>
      </c>
      <c r="S61">
        <f t="shared" si="32"/>
        <v>506.52600035992663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124.98984542429231</v>
      </c>
      <c r="AC61">
        <f t="shared" si="33"/>
        <v>99.009003723856523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-7626.9375257516267</v>
      </c>
      <c r="AI61">
        <f t="shared" si="38"/>
        <v>-7629.3808604386295</v>
      </c>
      <c r="AJ61">
        <f t="shared" si="39"/>
        <v>25.980841700435789</v>
      </c>
      <c r="AK61">
        <f t="shared" si="61"/>
        <v>8.7492891797004635</v>
      </c>
      <c r="AL61">
        <f t="shared" si="40"/>
        <v>-7594.6507295584934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-27.264605362375285</v>
      </c>
      <c r="AR61">
        <f t="shared" si="45"/>
        <v>-27.273339740464053</v>
      </c>
      <c r="AS61">
        <f t="shared" si="46"/>
        <v>9.2875730731112438E-2</v>
      </c>
      <c r="AT61">
        <f t="shared" si="47"/>
        <v>3.1276762905216644E-2</v>
      </c>
      <c r="AU61">
        <f t="shared" si="48"/>
        <v>-27.149187246827726</v>
      </c>
      <c r="AW61">
        <v>58</v>
      </c>
      <c r="AX61">
        <f>IF(Z61&gt;0, (R61*SUMPRODUCT(K61:$K$98, X61:$X$98)-K61*$AZ$3)/Z61, 0)</f>
        <v>506.52600035992663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250000</v>
      </c>
      <c r="S62">
        <f t="shared" si="32"/>
        <v>460.76603252176534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99.009003723856523</v>
      </c>
      <c r="AC62">
        <f t="shared" si="33"/>
        <v>75.370234283551682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-7484.0432167500348</v>
      </c>
      <c r="AI62">
        <f t="shared" si="38"/>
        <v>-7486.0879159293299</v>
      </c>
      <c r="AJ62">
        <f t="shared" si="39"/>
        <v>23.638769440304841</v>
      </c>
      <c r="AK62">
        <f t="shared" si="61"/>
        <v>6.9306302606699575</v>
      </c>
      <c r="AL62">
        <f t="shared" si="40"/>
        <v>-7455.5185162283551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-23.887312489765215</v>
      </c>
      <c r="AR62">
        <f t="shared" si="45"/>
        <v>-23.893838690487051</v>
      </c>
      <c r="AS62">
        <f t="shared" si="46"/>
        <v>7.5449413657886669E-2</v>
      </c>
      <c r="AT62">
        <f t="shared" si="47"/>
        <v>2.2120947994677474E-2</v>
      </c>
      <c r="AU62">
        <f t="shared" si="48"/>
        <v>-23.796268328834486</v>
      </c>
      <c r="AW62">
        <v>59</v>
      </c>
      <c r="AX62">
        <f>IF(Z62&gt;0, (R62*SUMPRODUCT(K62:$K$98, X62:$X$98)-K62*$AZ$3)/Z62, 0)</f>
        <v>460.76603252176534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250000</v>
      </c>
      <c r="S63">
        <f t="shared" si="32"/>
        <v>409.60448616897884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75.370234283551682</v>
      </c>
      <c r="AC63">
        <f t="shared" si="33"/>
        <v>54.720275295635048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-7086.8040191829459</v>
      </c>
      <c r="AI63">
        <f t="shared" si="38"/>
        <v>-7088.4739311694893</v>
      </c>
      <c r="AJ63">
        <f t="shared" si="39"/>
        <v>20.649958987916634</v>
      </c>
      <c r="AK63">
        <f t="shared" si="61"/>
        <v>5.2759163998486178</v>
      </c>
      <c r="AL63">
        <f t="shared" si="40"/>
        <v>-7062.5480557817236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-20.195908965580344</v>
      </c>
      <c r="AR63">
        <f t="shared" si="45"/>
        <v>-20.200667865412971</v>
      </c>
      <c r="AS63">
        <f t="shared" si="46"/>
        <v>5.8848063349014976E-2</v>
      </c>
      <c r="AT63">
        <f t="shared" si="47"/>
        <v>1.5035258070201254E-2</v>
      </c>
      <c r="AU63">
        <f t="shared" si="48"/>
        <v>-20.126784543993754</v>
      </c>
      <c r="AW63">
        <v>60</v>
      </c>
      <c r="AX63">
        <f>IF(Z63&gt;0, (R63*SUMPRODUCT(K63:$K$98, X63:$X$98)-K63*$AZ$3)/Z63, 0)</f>
        <v>409.60448616897884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250000</v>
      </c>
      <c r="S64">
        <f t="shared" si="32"/>
        <v>352.24537267358988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54.720275295635048</v>
      </c>
      <c r="AC64">
        <f t="shared" si="33"/>
        <v>37.414860528133751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-6509.7136612350805</v>
      </c>
      <c r="AI64">
        <f t="shared" si="38"/>
        <v>-6511.0413884186964</v>
      </c>
      <c r="AJ64">
        <f t="shared" si="39"/>
        <v>17.305414767501297</v>
      </c>
      <c r="AK64">
        <f t="shared" si="61"/>
        <v>3.8304192706944535</v>
      </c>
      <c r="AL64">
        <f t="shared" si="40"/>
        <v>-6489.9055543805007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-16.563680506255686</v>
      </c>
      <c r="AR64">
        <f t="shared" si="45"/>
        <v>-16.567058849761001</v>
      </c>
      <c r="AS64">
        <f t="shared" si="46"/>
        <v>4.4032867827053755E-2</v>
      </c>
      <c r="AT64">
        <f t="shared" si="47"/>
        <v>9.7463336033662556E-3</v>
      </c>
      <c r="AU64">
        <f t="shared" si="48"/>
        <v>-16.513279648330577</v>
      </c>
      <c r="AW64">
        <v>61</v>
      </c>
      <c r="AX64">
        <f>IF(Z64&gt;0, (R64*SUMPRODUCT(K64:$K$98, X64:$X$98)-K64*$AZ$3)/Z64, 0)</f>
        <v>352.24537267358988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250000</v>
      </c>
      <c r="S65">
        <f t="shared" si="32"/>
        <v>285.43668137536207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37.414860528133751</v>
      </c>
      <c r="AC65">
        <f t="shared" si="33"/>
        <v>23.431978413020097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-5766.0767420150796</v>
      </c>
      <c r="AI65">
        <f t="shared" si="38"/>
        <v>-5767.1028880897584</v>
      </c>
      <c r="AJ65">
        <f t="shared" si="39"/>
        <v>13.982882115113654</v>
      </c>
      <c r="AK65">
        <f t="shared" si="61"/>
        <v>2.6190402369693628</v>
      </c>
      <c r="AL65">
        <f t="shared" si="40"/>
        <v>-5750.500965737675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-13.099579487161256</v>
      </c>
      <c r="AR65">
        <f t="shared" si="45"/>
        <v>-13.101910722535344</v>
      </c>
      <c r="AS65">
        <f t="shared" si="46"/>
        <v>3.1766811980120151E-2</v>
      </c>
      <c r="AT65">
        <f t="shared" si="47"/>
        <v>5.9500293352432966E-3</v>
      </c>
      <c r="AU65">
        <f t="shared" si="48"/>
        <v>-13.064193881219978</v>
      </c>
      <c r="AW65">
        <v>62</v>
      </c>
      <c r="AX65">
        <f>IF(Z65&gt;0, (R65*SUMPRODUCT(K65:$K$98, X65:$X$98)-K65*$AZ$3)/Z65, 0)</f>
        <v>285.43668137536207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250000</v>
      </c>
      <c r="S66">
        <f t="shared" si="32"/>
        <v>205.43262319400907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23.431978413020097</v>
      </c>
      <c r="AC66">
        <f t="shared" si="33"/>
        <v>12.636683203664255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-4939.5563633361526</v>
      </c>
      <c r="AI66">
        <f t="shared" si="38"/>
        <v>-4940.3252701319179</v>
      </c>
      <c r="AJ66">
        <f t="shared" si="39"/>
        <v>10.795295209355842</v>
      </c>
      <c r="AK66">
        <f t="shared" si="61"/>
        <v>1.640238488911407</v>
      </c>
      <c r="AL66">
        <f t="shared" si="40"/>
        <v>-4927.8897364336508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-10.019518672361331</v>
      </c>
      <c r="AR66">
        <f t="shared" si="45"/>
        <v>-10.021078341981596</v>
      </c>
      <c r="AS66">
        <f t="shared" si="46"/>
        <v>2.1897444622079477E-2</v>
      </c>
      <c r="AT66">
        <f t="shared" si="47"/>
        <v>3.3271004434240045E-3</v>
      </c>
      <c r="AU66">
        <f t="shared" si="48"/>
        <v>-9.9958537969160925</v>
      </c>
      <c r="AW66">
        <v>63</v>
      </c>
      <c r="AX66">
        <f>IF(Z66&gt;0, (R66*SUMPRODUCT(K66:$K$98, X66:$X$98)-K66*$AZ$3)/Z66, 0)</f>
        <v>205.43262319400907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250000</v>
      </c>
      <c r="S67">
        <f t="shared" ref="S67:S89" si="63">AX67</f>
        <v>104.90690506104191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12.636683203664255</v>
      </c>
      <c r="AC67">
        <f t="shared" ref="AC67:AC89" si="64">S67*Z67</f>
        <v>4.6745612079148948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-4084.5701797255574</v>
      </c>
      <c r="AI67">
        <f t="shared" ref="AI67:AI89" si="69">SUM(AE67:AH67)</f>
        <v>-4085.1271689443788</v>
      </c>
      <c r="AJ67">
        <f t="shared" ref="AJ67:AJ89" si="70">AB67-AC67</f>
        <v>7.9621219957493601</v>
      </c>
      <c r="AK67">
        <f t="shared" si="61"/>
        <v>0.88456782425649794</v>
      </c>
      <c r="AL67">
        <f t="shared" ref="AL67:AL89" si="71">SUM(AI67:AK67)</f>
        <v>-4076.280479124373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-7.3975388270152376</v>
      </c>
      <c r="AR67">
        <f t="shared" ref="AR67:AR89" si="76">AI67*$K67</f>
        <v>-7.3985475866132271</v>
      </c>
      <c r="AS67">
        <f t="shared" ref="AS67:AS89" si="77">AJ67*$K67</f>
        <v>1.4420148024717118E-2</v>
      </c>
      <c r="AT67">
        <f t="shared" ref="AT67:AT89" si="78">AK67*$K67</f>
        <v>1.6020351070343223E-3</v>
      </c>
      <c r="AU67">
        <f t="shared" ref="AU67:AU89" si="79">AL67*$K67</f>
        <v>-7.3825254034814751</v>
      </c>
      <c r="AW67">
        <v>64</v>
      </c>
      <c r="AX67">
        <f>IF(Z67&gt;0, (R67*SUMPRODUCT(K67:$K$98, X67:$X$98)-K67*$AZ$3)/Z67, 0)</f>
        <v>104.90690506104191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250000</v>
      </c>
      <c r="S68">
        <f t="shared" si="63"/>
        <v>-28.446145635633357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4.6745612079148948</v>
      </c>
      <c r="AC68">
        <f t="shared" si="64"/>
        <v>-0.88601630069680759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-3241.5995981045298</v>
      </c>
      <c r="AI68">
        <f t="shared" si="69"/>
        <v>-3241.9889374512582</v>
      </c>
      <c r="AJ68">
        <f t="shared" si="70"/>
        <v>5.5605775086117024</v>
      </c>
      <c r="AK68">
        <f t="shared" si="61"/>
        <v>0.32721928455404264</v>
      </c>
      <c r="AL68">
        <f t="shared" si="71"/>
        <v>-3236.1011406580924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-5.2418216241408908</v>
      </c>
      <c r="AR68">
        <f t="shared" si="76"/>
        <v>-5.2424512044900498</v>
      </c>
      <c r="AS68">
        <f t="shared" si="77"/>
        <v>8.9917198423876393E-3</v>
      </c>
      <c r="AT68">
        <f t="shared" si="78"/>
        <v>5.2912923687868196E-4</v>
      </c>
      <c r="AU68">
        <f t="shared" si="79"/>
        <v>-5.2329303554107831</v>
      </c>
      <c r="AW68">
        <v>65</v>
      </c>
      <c r="AX68">
        <f>IF(Z68&gt;0, (R68*SUMPRODUCT(K68:$K$98, X68:$X$98)-K68*$AZ$3)/Z68, 0)</f>
        <v>-28.446145635633357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250000</v>
      </c>
      <c r="S69">
        <f t="shared" si="63"/>
        <v>-214.25255992525504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-0.88601630069680759</v>
      </c>
      <c r="AC69">
        <f t="shared" si="64"/>
        <v>-4.4876938905488259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-2472.4660070658797</v>
      </c>
      <c r="AI69">
        <f t="shared" si="69"/>
        <v>-2472.7278297187872</v>
      </c>
      <c r="AJ69">
        <f t="shared" si="70"/>
        <v>3.6016775898520184</v>
      </c>
      <c r="AK69">
        <f t="shared" si="61"/>
        <v>-6.202114104877654E-2</v>
      </c>
      <c r="AL69">
        <f t="shared" si="71"/>
        <v>-2469.188173269984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-3.5697284045157947</v>
      </c>
      <c r="AR69">
        <f t="shared" si="76"/>
        <v>-3.5701064221542005</v>
      </c>
      <c r="AS69">
        <f t="shared" si="77"/>
        <v>5.2000758593483704E-3</v>
      </c>
      <c r="AT69">
        <f t="shared" si="78"/>
        <v>-8.9545671507547197E-5</v>
      </c>
      <c r="AU69">
        <f t="shared" si="79"/>
        <v>-3.5649958919663596</v>
      </c>
      <c r="AW69">
        <v>66</v>
      </c>
      <c r="AX69">
        <f>IF(Z69&gt;0, (R69*SUMPRODUCT(K69:$K$98, X69:$X$98)-K69*$AZ$3)/Z69, 0)</f>
        <v>-214.25255992525504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250000</v>
      </c>
      <c r="S70">
        <f t="shared" si="63"/>
        <v>-487.42384491050905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-4.4876938905488259</v>
      </c>
      <c r="AC70">
        <f t="shared" si="64"/>
        <v>-6.593007978735276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-1802.5305428824499</v>
      </c>
      <c r="AI70">
        <f t="shared" si="69"/>
        <v>-1802.6996207816842</v>
      </c>
      <c r="AJ70">
        <f t="shared" si="70"/>
        <v>2.10531408818645</v>
      </c>
      <c r="AK70">
        <f t="shared" si="61"/>
        <v>-0.31413857233841785</v>
      </c>
      <c r="AL70">
        <f t="shared" si="71"/>
        <v>-1800.908445265836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-2.323643270576949</v>
      </c>
      <c r="AR70">
        <f t="shared" si="76"/>
        <v>-2.3238612290045109</v>
      </c>
      <c r="AS70">
        <f t="shared" si="77"/>
        <v>2.7139617316233825E-3</v>
      </c>
      <c r="AT70">
        <f t="shared" si="78"/>
        <v>-4.0495623362672603E-4</v>
      </c>
      <c r="AU70">
        <f t="shared" si="79"/>
        <v>-2.3215522235065138</v>
      </c>
      <c r="AW70">
        <v>67</v>
      </c>
      <c r="AX70">
        <f>IF(Z70&gt;0, (R70*SUMPRODUCT(K70:$K$98, X70:$X$98)-K70*$AZ$3)/Z70, 0)</f>
        <v>-487.42384491050905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250000</v>
      </c>
      <c r="S71">
        <f t="shared" si="63"/>
        <v>-908.06120691472438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-6.593007978735276</v>
      </c>
      <c r="AC71">
        <f t="shared" si="64"/>
        <v>-7.6091384668753053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-1252.8565070244915</v>
      </c>
      <c r="AI71">
        <f t="shared" si="69"/>
        <v>-1252.9612513193822</v>
      </c>
      <c r="AJ71">
        <f t="shared" si="70"/>
        <v>1.0161304881400293</v>
      </c>
      <c r="AK71">
        <f t="shared" si="61"/>
        <v>-0.46151055851146938</v>
      </c>
      <c r="AL71">
        <f t="shared" si="71"/>
        <v>-1252.4066313897536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-1.4420161794212718</v>
      </c>
      <c r="AR71">
        <f t="shared" si="76"/>
        <v>-1.4421367382938062</v>
      </c>
      <c r="AS71">
        <f t="shared" si="77"/>
        <v>1.1695486243521683E-3</v>
      </c>
      <c r="AT71">
        <f t="shared" si="78"/>
        <v>-5.3119067396460967E-4</v>
      </c>
      <c r="AU71">
        <f t="shared" si="79"/>
        <v>-1.4414983803434187</v>
      </c>
      <c r="AW71">
        <v>68</v>
      </c>
      <c r="AX71">
        <f>IF(Z71&gt;0, (R71*SUMPRODUCT(K71:$K$98, X71:$X$98)-K71*$AZ$3)/Z71, 0)</f>
        <v>-908.06120691472438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250000</v>
      </c>
      <c r="S72">
        <f t="shared" si="63"/>
        <v>-1587.6172831489941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-7.6091384668753053</v>
      </c>
      <c r="AC72">
        <f t="shared" si="64"/>
        <v>-7.8837325191207581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-832.49607526256978</v>
      </c>
      <c r="AI72">
        <f t="shared" si="69"/>
        <v>-832.5581473107485</v>
      </c>
      <c r="AJ72">
        <f t="shared" si="70"/>
        <v>0.27459405224545286</v>
      </c>
      <c r="AK72">
        <f t="shared" ref="AK72:AK89" si="92">G72*SUM(AB72:AB72, AE72:AF72)</f>
        <v>-0.53263969268127143</v>
      </c>
      <c r="AL72">
        <f t="shared" si="71"/>
        <v>-832.81619295118435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-0.8555255267110361</v>
      </c>
      <c r="AR72">
        <f t="shared" si="76"/>
        <v>-0.85558931586667319</v>
      </c>
      <c r="AS72">
        <f t="shared" si="77"/>
        <v>2.8219018462629297E-4</v>
      </c>
      <c r="AT72">
        <f t="shared" si="78"/>
        <v>-5.4737417649041201E-4</v>
      </c>
      <c r="AU72">
        <f t="shared" si="79"/>
        <v>-0.85585449985853734</v>
      </c>
      <c r="AW72">
        <v>69</v>
      </c>
      <c r="AX72">
        <f>IF(Z72&gt;0, (R72*SUMPRODUCT(K72:$K$98, X72:$X$98)-K72*$AZ$3)/Z72, 0)</f>
        <v>-1587.6172831489941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250000</v>
      </c>
      <c r="S73">
        <f t="shared" si="63"/>
        <v>-2742.206442203907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-7.8837325191207581</v>
      </c>
      <c r="AC73">
        <f t="shared" si="64"/>
        <v>-7.6969168608533831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-527.3181830450776</v>
      </c>
      <c r="AI73">
        <f t="shared" si="69"/>
        <v>-527.35326846362227</v>
      </c>
      <c r="AJ73">
        <f t="shared" si="70"/>
        <v>-0.18681565826737501</v>
      </c>
      <c r="AK73">
        <f t="shared" si="92"/>
        <v>-0.55186127633845317</v>
      </c>
      <c r="AL73">
        <f t="shared" si="71"/>
        <v>-528.09194539822806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-0.48384415822670329</v>
      </c>
      <c r="AR73">
        <f t="shared" si="76"/>
        <v>-0.48387635107600679</v>
      </c>
      <c r="AS73">
        <f t="shared" si="77"/>
        <v>-1.7141389738540192E-4</v>
      </c>
      <c r="AT73">
        <f t="shared" si="78"/>
        <v>-5.0636382983415399E-4</v>
      </c>
      <c r="AU73">
        <f t="shared" si="79"/>
        <v>-0.48455412880322635</v>
      </c>
      <c r="AW73">
        <v>70</v>
      </c>
      <c r="AX73">
        <f>IF(Z73&gt;0, (R73*SUMPRODUCT(K73:$K$98, X73:$X$98)-K73*$AZ$3)/Z73, 0)</f>
        <v>-2742.206442203907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250000</v>
      </c>
      <c r="S74">
        <f t="shared" si="63"/>
        <v>-4804.9478901162393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-7.6969168608533831</v>
      </c>
      <c r="AC74">
        <f t="shared" si="64"/>
        <v>-7.2500992467779346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-317.47079423780792</v>
      </c>
      <c r="AI74">
        <f t="shared" si="69"/>
        <v>-317.4896552624553</v>
      </c>
      <c r="AJ74">
        <f t="shared" si="70"/>
        <v>-0.44681761407544851</v>
      </c>
      <c r="AK74">
        <f t="shared" si="92"/>
        <v>-0.53878418025973684</v>
      </c>
      <c r="AL74">
        <f t="shared" si="71"/>
        <v>-318.47525705679044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-0.26008691942563444</v>
      </c>
      <c r="AR74">
        <f t="shared" si="76"/>
        <v>-0.26010237125895824</v>
      </c>
      <c r="AS74">
        <f t="shared" si="77"/>
        <v>-3.660538824334968E-4</v>
      </c>
      <c r="AT74">
        <f t="shared" si="78"/>
        <v>-4.4139719376533554E-4</v>
      </c>
      <c r="AU74">
        <f t="shared" si="79"/>
        <v>-0.26090982233515708</v>
      </c>
      <c r="AW74">
        <v>71</v>
      </c>
      <c r="AX74">
        <f>IF(Z74&gt;0, (R74*SUMPRODUCT(K74:$K$98, X74:$X$98)-K74*$AZ$3)/Z74, 0)</f>
        <v>-4804.9478901162393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250000</v>
      </c>
      <c r="S75">
        <f t="shared" si="63"/>
        <v>-8683.1673889681224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-7.2500992467779346</v>
      </c>
      <c r="AC75">
        <f t="shared" si="64"/>
        <v>-6.6792381552195037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-181.14409025139969</v>
      </c>
      <c r="AI75">
        <f t="shared" si="69"/>
        <v>-181.15370546128798</v>
      </c>
      <c r="AJ75">
        <f t="shared" si="70"/>
        <v>-0.5708610915584309</v>
      </c>
      <c r="AK75">
        <f t="shared" si="92"/>
        <v>-0.50750694727445544</v>
      </c>
      <c r="AL75">
        <f t="shared" si="71"/>
        <v>-182.23207350012089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-0.13250152584551755</v>
      </c>
      <c r="AR75">
        <f t="shared" si="76"/>
        <v>-0.13250855908618114</v>
      </c>
      <c r="AS75">
        <f t="shared" si="77"/>
        <v>-4.1756794589518952E-4</v>
      </c>
      <c r="AT75">
        <f t="shared" si="78"/>
        <v>-3.7122626963838459E-4</v>
      </c>
      <c r="AU75">
        <f t="shared" si="79"/>
        <v>-0.13329735330171472</v>
      </c>
      <c r="AW75">
        <v>72</v>
      </c>
      <c r="AX75">
        <f>IF(Z75&gt;0, (R75*SUMPRODUCT(K75:$K$98, X75:$X$98)-K75*$AZ$3)/Z75, 0)</f>
        <v>-8683.1673889681224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250000</v>
      </c>
      <c r="S76">
        <f t="shared" si="63"/>
        <v>-16375.837482617717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-6.6792381552195037</v>
      </c>
      <c r="AC76">
        <f t="shared" si="64"/>
        <v>-6.069821814114964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-97.716859679104871</v>
      </c>
      <c r="AI76">
        <f t="shared" si="69"/>
        <v>-97.721492893910337</v>
      </c>
      <c r="AJ76">
        <f t="shared" si="70"/>
        <v>-0.60941634110453968</v>
      </c>
      <c r="AK76">
        <f t="shared" si="92"/>
        <v>-0.46754667086536528</v>
      </c>
      <c r="AL76">
        <f t="shared" si="71"/>
        <v>-98.798455905880232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-6.3818734569379643E-2</v>
      </c>
      <c r="AR76">
        <f t="shared" si="76"/>
        <v>-6.3821760515023446E-2</v>
      </c>
      <c r="AS76">
        <f t="shared" si="77"/>
        <v>-3.9800889880121259E-4</v>
      </c>
      <c r="AT76">
        <f t="shared" si="78"/>
        <v>-3.0535402984439402E-4</v>
      </c>
      <c r="AU76">
        <f t="shared" si="79"/>
        <v>-6.452512344366905E-2</v>
      </c>
      <c r="AW76">
        <v>73</v>
      </c>
      <c r="AX76">
        <f>IF(Z76&gt;0, (R76*SUMPRODUCT(K76:$K$98, X76:$X$98)-K76*$AZ$3)/Z76, 0)</f>
        <v>-16375.837482617717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250000</v>
      </c>
      <c r="S77">
        <f t="shared" si="63"/>
        <v>-32531.860701797574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-6.069821814114964</v>
      </c>
      <c r="AC77">
        <f t="shared" si="64"/>
        <v>-5.4712138817646485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-49.692610505986394</v>
      </c>
      <c r="AI77">
        <f t="shared" si="69"/>
        <v>-49.694712758118513</v>
      </c>
      <c r="AJ77">
        <f t="shared" si="70"/>
        <v>-0.59860793235031551</v>
      </c>
      <c r="AK77">
        <f t="shared" si="92"/>
        <v>-0.42488752698804755</v>
      </c>
      <c r="AL77">
        <f t="shared" si="71"/>
        <v>-50.718208217456876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-2.8976936988768003E-2</v>
      </c>
      <c r="AR77">
        <f t="shared" si="76"/>
        <v>-2.8978162861728725E-2</v>
      </c>
      <c r="AS77">
        <f t="shared" si="77"/>
        <v>-3.4906244932739379E-4</v>
      </c>
      <c r="AT77">
        <f t="shared" si="78"/>
        <v>-2.4776197047170461E-4</v>
      </c>
      <c r="AU77">
        <f t="shared" si="79"/>
        <v>-2.9574987281527822E-2</v>
      </c>
      <c r="AW77">
        <v>74</v>
      </c>
      <c r="AX77">
        <f>IF(Z77&gt;0, (R77*SUMPRODUCT(K77:$K$98, X77:$X$98)-K77*$AZ$3)/Z77, 0)</f>
        <v>-32531.860701797574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250000</v>
      </c>
      <c r="S78">
        <f t="shared" si="63"/>
        <v>-68584.521959519741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-5.4712138817646485</v>
      </c>
      <c r="AC78">
        <f t="shared" si="64"/>
        <v>-4.9087384375751189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-23.731566583700218</v>
      </c>
      <c r="AI78">
        <f t="shared" si="69"/>
        <v>-23.732461234981827</v>
      </c>
      <c r="AJ78">
        <f t="shared" si="70"/>
        <v>-0.56247544418952966</v>
      </c>
      <c r="AK78">
        <f t="shared" si="92"/>
        <v>-0.38298497172352541</v>
      </c>
      <c r="AL78">
        <f t="shared" si="71"/>
        <v>-24.677921650894884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-1.2355748214202924E-2</v>
      </c>
      <c r="AR78">
        <f t="shared" si="76"/>
        <v>-1.2356214010927135E-2</v>
      </c>
      <c r="AS78">
        <f t="shared" si="77"/>
        <v>-2.9285066118859508E-4</v>
      </c>
      <c r="AT78">
        <f t="shared" si="78"/>
        <v>-1.9939964198105982E-4</v>
      </c>
      <c r="AU78">
        <f t="shared" si="79"/>
        <v>-1.2848464314096791E-2</v>
      </c>
      <c r="AW78">
        <v>75</v>
      </c>
      <c r="AX78">
        <f>IF(Z78&gt;0, (R78*SUMPRODUCT(K78:$K$98, X78:$X$98)-K78*$AZ$3)/Z78, 0)</f>
        <v>-68584.521959519741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250000</v>
      </c>
      <c r="S79">
        <f t="shared" si="63"/>
        <v>-154402.14991128494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-4.9087384375751189</v>
      </c>
      <c r="AC79">
        <f t="shared" si="64"/>
        <v>-4.3930117025944124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-10.601157335314252</v>
      </c>
      <c r="AI79">
        <f t="shared" si="69"/>
        <v>-10.601512982216279</v>
      </c>
      <c r="AJ79">
        <f t="shared" si="70"/>
        <v>-0.51572673498070642</v>
      </c>
      <c r="AK79">
        <f t="shared" si="92"/>
        <v>-0.34361169063025837</v>
      </c>
      <c r="AL79">
        <f t="shared" si="71"/>
        <v>-11.460851407827244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-4.9280816978032943E-3</v>
      </c>
      <c r="AR79">
        <f t="shared" si="76"/>
        <v>-4.928247024751412E-3</v>
      </c>
      <c r="AS79">
        <f t="shared" si="77"/>
        <v>-2.3974207752392818E-4</v>
      </c>
      <c r="AT79">
        <f t="shared" si="78"/>
        <v>-1.5973222830165909E-4</v>
      </c>
      <c r="AU79">
        <f t="shared" si="79"/>
        <v>-5.3277213305769986E-3</v>
      </c>
      <c r="AW79">
        <v>76</v>
      </c>
      <c r="AX79">
        <f>IF(Z79&gt;0, (R79*SUMPRODUCT(K79:$K$98, X79:$X$98)-K79*$AZ$3)/Z79, 0)</f>
        <v>-154402.14991128494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250000</v>
      </c>
      <c r="S80">
        <f t="shared" si="63"/>
        <v>-378123.68579419825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-4.3930117025944124</v>
      </c>
      <c r="AC80">
        <f t="shared" si="64"/>
        <v>-3.9264375671539038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-4.445807857597365</v>
      </c>
      <c r="AI80">
        <f t="shared" si="69"/>
        <v>-4.4459376576374927</v>
      </c>
      <c r="AJ80">
        <f t="shared" si="70"/>
        <v>-0.46657413544050863</v>
      </c>
      <c r="AK80">
        <f t="shared" si="92"/>
        <v>-0.30751081918160889</v>
      </c>
      <c r="AL80">
        <f t="shared" si="71"/>
        <v>-5.2200226122596103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-1.8452588006924522E-3</v>
      </c>
      <c r="AR80">
        <f t="shared" si="76"/>
        <v>-1.8453126749654861E-3</v>
      </c>
      <c r="AS80">
        <f t="shared" si="77"/>
        <v>-1.9365434970965018E-4</v>
      </c>
      <c r="AT80">
        <f t="shared" si="78"/>
        <v>-1.2763418113837863E-4</v>
      </c>
      <c r="AU80">
        <f t="shared" si="79"/>
        <v>-2.1666012058135149E-3</v>
      </c>
      <c r="AW80">
        <v>77</v>
      </c>
      <c r="AX80">
        <f>IF(Z80&gt;0, (R80*SUMPRODUCT(K80:$K$98, X80:$X$98)-K80*$AZ$3)/Z80, 0)</f>
        <v>-378123.68579419825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250000</v>
      </c>
      <c r="S81">
        <f t="shared" si="63"/>
        <v>-1015547.6246449902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-3.9264375671539038</v>
      </c>
      <c r="AC81">
        <f t="shared" si="64"/>
        <v>-3.507298703509675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-1.7066399508915551</v>
      </c>
      <c r="AI81">
        <f t="shared" si="69"/>
        <v>-1.7066831209337372</v>
      </c>
      <c r="AJ81">
        <f t="shared" si="70"/>
        <v>-0.41913886364422881</v>
      </c>
      <c r="AK81">
        <f t="shared" si="92"/>
        <v>-0.27485062970077329</v>
      </c>
      <c r="AL81">
        <f t="shared" si="71"/>
        <v>-2.4006726142787391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-6.3245623940796426E-4</v>
      </c>
      <c r="AR81">
        <f t="shared" si="76"/>
        <v>-6.3247223760519336E-4</v>
      </c>
      <c r="AS81">
        <f t="shared" si="77"/>
        <v>-1.5532683935570241E-4</v>
      </c>
      <c r="AT81">
        <f t="shared" si="78"/>
        <v>-1.0185569344527065E-4</v>
      </c>
      <c r="AU81">
        <f t="shared" si="79"/>
        <v>-8.8965477040616641E-4</v>
      </c>
      <c r="AW81">
        <v>78</v>
      </c>
      <c r="AX81">
        <f>IF(Z81&gt;0, (R81*SUMPRODUCT(K81:$K$98, X81:$X$98)-K81*$AZ$3)/Z81, 0)</f>
        <v>-1015547.6246449902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250000</v>
      </c>
      <c r="S82">
        <f t="shared" si="63"/>
        <v>-3018695.8949287846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-3.507298703509675</v>
      </c>
      <c r="AC82">
        <f t="shared" si="64"/>
        <v>-3.1320524789946886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-0.59537895812157615</v>
      </c>
      <c r="AI82">
        <f t="shared" si="69"/>
        <v>-0.59539192751543035</v>
      </c>
      <c r="AJ82">
        <f t="shared" si="70"/>
        <v>-0.37524622451498635</v>
      </c>
      <c r="AK82">
        <f t="shared" si="92"/>
        <v>-0.24551090924567728</v>
      </c>
      <c r="AL82">
        <f t="shared" si="71"/>
        <v>-1.2161490612760939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-1.9699900499531891E-4</v>
      </c>
      <c r="AR82">
        <f t="shared" si="76"/>
        <v>-1.9700329630869138E-4</v>
      </c>
      <c r="AS82">
        <f t="shared" si="77"/>
        <v>-1.2416148043076672E-4</v>
      </c>
      <c r="AT82">
        <f t="shared" si="78"/>
        <v>-8.1234655973545965E-5</v>
      </c>
      <c r="AU82">
        <f t="shared" si="79"/>
        <v>-4.02399432713004E-4</v>
      </c>
      <c r="AW82">
        <v>79</v>
      </c>
      <c r="AX82">
        <f>IF(Z82&gt;0, (R82*SUMPRODUCT(K82:$K$98, X82:$X$98)-K82*$AZ$3)/Z82, 0)</f>
        <v>-3018695.8949287846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250000</v>
      </c>
      <c r="S83">
        <f t="shared" si="63"/>
        <v>-10038087.583655572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-3.1320524789946886</v>
      </c>
      <c r="AC83">
        <f t="shared" si="64"/>
        <v>-2.7966435130404039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-0.18714319357267234</v>
      </c>
      <c r="AI83">
        <f t="shared" si="69"/>
        <v>-0.18714667611290939</v>
      </c>
      <c r="AJ83">
        <f t="shared" si="70"/>
        <v>-0.33540896595428471</v>
      </c>
      <c r="AK83">
        <f t="shared" si="92"/>
        <v>-0.21924367352962823</v>
      </c>
      <c r="AL83">
        <f t="shared" si="71"/>
        <v>-0.74179931559682233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-5.5287450632670611E-5</v>
      </c>
      <c r="AR83">
        <f t="shared" si="76"/>
        <v>-5.528847947463786E-5</v>
      </c>
      <c r="AS83">
        <f t="shared" si="77"/>
        <v>-9.9089399368145094E-5</v>
      </c>
      <c r="AT83">
        <f t="shared" si="78"/>
        <v>-6.4770850306600242E-5</v>
      </c>
      <c r="AU83">
        <f t="shared" si="79"/>
        <v>-2.1914872914938319E-4</v>
      </c>
      <c r="AW83">
        <v>80</v>
      </c>
      <c r="AX83">
        <f>IF(Z83&gt;0, (R83*SUMPRODUCT(K83:$K$98, X83:$X$98)-K83*$AZ$3)/Z83, 0)</f>
        <v>-10038087.583655572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250000</v>
      </c>
      <c r="S84">
        <f t="shared" si="63"/>
        <v>-37831839.978365168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-2.7966435130404039</v>
      </c>
      <c r="AC84">
        <f t="shared" si="64"/>
        <v>-2.4970506174916793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-5.2453310890680678E-2</v>
      </c>
      <c r="AI84">
        <f t="shared" si="69"/>
        <v>-5.2454135939970815E-2</v>
      </c>
      <c r="AJ84">
        <f t="shared" si="70"/>
        <v>-0.29959289554872459</v>
      </c>
      <c r="AK84">
        <f t="shared" si="92"/>
        <v>-0.19576504591282828</v>
      </c>
      <c r="AL84">
        <f t="shared" si="71"/>
        <v>-0.54781207740152371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-1.3835899918903953E-5</v>
      </c>
      <c r="AR84">
        <f t="shared" si="76"/>
        <v>-1.383611754671834E-5</v>
      </c>
      <c r="AS84">
        <f t="shared" si="77"/>
        <v>-7.9025275027267368E-5</v>
      </c>
      <c r="AT84">
        <f t="shared" si="78"/>
        <v>-5.1638028884669717E-5</v>
      </c>
      <c r="AU84">
        <f t="shared" si="79"/>
        <v>-1.4449942145865544E-4</v>
      </c>
      <c r="AW84">
        <v>81</v>
      </c>
      <c r="AX84">
        <f>IF(Z84&gt;0, (R84*SUMPRODUCT(K84:$K$98, X84:$X$98)-K84*$AZ$3)/Z84, 0)</f>
        <v>-37831839.978365168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250000</v>
      </c>
      <c r="S85">
        <f t="shared" si="63"/>
        <v>-164403935.47943515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-2.4970506174916793</v>
      </c>
      <c r="AC85">
        <f t="shared" si="64"/>
        <v>-2.2295214328564574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-1.2945665630086433E-2</v>
      </c>
      <c r="AI85">
        <f t="shared" si="69"/>
        <v>-1.2945835145602162E-2</v>
      </c>
      <c r="AJ85">
        <f t="shared" si="70"/>
        <v>-0.26752918463522191</v>
      </c>
      <c r="AK85">
        <f t="shared" si="92"/>
        <v>-0.17479354322441756</v>
      </c>
      <c r="AL85">
        <f t="shared" si="71"/>
        <v>-0.45526856300524166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-3.0488837698847056E-6</v>
      </c>
      <c r="AR85">
        <f t="shared" si="76"/>
        <v>-3.0489236931392853E-6</v>
      </c>
      <c r="AS85">
        <f t="shared" si="77"/>
        <v>-6.3006832735519293E-5</v>
      </c>
      <c r="AT85">
        <f t="shared" si="78"/>
        <v>-4.116630324353661E-5</v>
      </c>
      <c r="AU85">
        <f t="shared" si="79"/>
        <v>-1.0722205967219519E-4</v>
      </c>
      <c r="AW85">
        <v>82</v>
      </c>
      <c r="AX85">
        <f>IF(Z85&gt;0, (R85*SUMPRODUCT(K85:$K$98, X85:$X$98)-K85*$AZ$3)/Z85, 0)</f>
        <v>-164403935.47943515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250000</v>
      </c>
      <c r="S86">
        <f t="shared" si="63"/>
        <v>-843554143.20964789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-2.2295214328564574</v>
      </c>
      <c r="AC86">
        <f t="shared" si="64"/>
        <v>-1.990646784833852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-2.7664489968830261E-3</v>
      </c>
      <c r="AI86">
        <f t="shared" si="69"/>
        <v>-2.7664784947937539E-3</v>
      </c>
      <c r="AJ86">
        <f t="shared" si="70"/>
        <v>-0.23887464802260538</v>
      </c>
      <c r="AK86">
        <f t="shared" si="92"/>
        <v>-0.15606650029995203</v>
      </c>
      <c r="AL86">
        <f t="shared" si="71"/>
        <v>-0.39770762681735117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-5.8172955388967463E-7</v>
      </c>
      <c r="AR86">
        <f t="shared" si="76"/>
        <v>-5.8173575671736732E-7</v>
      </c>
      <c r="AS86">
        <f t="shared" si="77"/>
        <v>-5.0230617873783609E-5</v>
      </c>
      <c r="AT86">
        <f t="shared" si="78"/>
        <v>-3.281770085004487E-5</v>
      </c>
      <c r="AU86">
        <f t="shared" si="79"/>
        <v>-8.3630054480545845E-5</v>
      </c>
      <c r="AW86">
        <v>83</v>
      </c>
      <c r="AX86">
        <f>IF(Z86&gt;0, (R86*SUMPRODUCT(K86:$K$98, X86:$X$98)-K86*$AZ$3)/Z86, 0)</f>
        <v>-843554143.20964789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250000</v>
      </c>
      <c r="S87">
        <f t="shared" si="63"/>
        <v>-5283058548.2797146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-1.990646784833852</v>
      </c>
      <c r="AC87">
        <f t="shared" si="64"/>
        <v>-1.7773637086112848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-4.9995187434648182E-4</v>
      </c>
      <c r="AI87">
        <f t="shared" si="69"/>
        <v>-4.9995607968438493E-4</v>
      </c>
      <c r="AJ87">
        <f t="shared" si="70"/>
        <v>-0.21328307622256726</v>
      </c>
      <c r="AK87">
        <f t="shared" si="92"/>
        <v>-0.13934527493836965</v>
      </c>
      <c r="AL87">
        <f t="shared" si="71"/>
        <v>-0.35312830724062128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-9.3866070714522019E-8</v>
      </c>
      <c r="AR87">
        <f t="shared" si="76"/>
        <v>-9.3866860267607524E-8</v>
      </c>
      <c r="AS87">
        <f t="shared" si="77"/>
        <v>-4.0043942911680717E-5</v>
      </c>
      <c r="AT87">
        <f t="shared" si="78"/>
        <v>-2.6162104999000015E-5</v>
      </c>
      <c r="AU87">
        <f t="shared" si="79"/>
        <v>-6.6299914770948332E-5</v>
      </c>
      <c r="AW87">
        <v>84</v>
      </c>
      <c r="AX87">
        <f>IF(Z87&gt;0, (R87*SUMPRODUCT(K87:$K$98, X87:$X$98)-K87*$AZ$3)/Z87, 0)</f>
        <v>-5283058548.2797146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250000</v>
      </c>
      <c r="S88">
        <f t="shared" si="63"/>
        <v>-42451739943.089523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-1.7773637086112848</v>
      </c>
      <c r="AC88">
        <f t="shared" si="64"/>
        <v>-1.586931965020105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-7.3920184461016771E-5</v>
      </c>
      <c r="AI88">
        <f t="shared" si="69"/>
        <v>-7.3920651736317838E-5</v>
      </c>
      <c r="AJ88">
        <f t="shared" si="70"/>
        <v>-0.19043174359117976</v>
      </c>
      <c r="AK88">
        <f t="shared" si="92"/>
        <v>-0.12441545960278995</v>
      </c>
      <c r="AL88">
        <f t="shared" si="71"/>
        <v>-0.31492112384570603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-1.2391544955698742E-8</v>
      </c>
      <c r="AR88">
        <f t="shared" si="76"/>
        <v>-1.2391623286981898E-8</v>
      </c>
      <c r="AS88">
        <f t="shared" si="77"/>
        <v>-3.1922857456432026E-5</v>
      </c>
      <c r="AT88">
        <f t="shared" si="78"/>
        <v>-2.0856275888555682E-5</v>
      </c>
      <c r="AU88">
        <f t="shared" si="79"/>
        <v>-5.2791524968274692E-5</v>
      </c>
      <c r="AW88">
        <v>85</v>
      </c>
      <c r="AX88">
        <f>IF(Z88&gt;0, (R88*SUMPRODUCT(K88:$K$98, X88:$X$98)-K88*$AZ$3)/Z88, 0)</f>
        <v>-42451739943.089523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-1.586931965020105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-9.345506021352327E-6</v>
      </c>
      <c r="AI89">
        <f t="shared" si="69"/>
        <v>-9.345506021352327E-6</v>
      </c>
      <c r="AJ89">
        <f t="shared" si="70"/>
        <v>-1.586931965020105</v>
      </c>
      <c r="AK89">
        <f t="shared" si="92"/>
        <v>-0.11108523755140737</v>
      </c>
      <c r="AL89">
        <f t="shared" si="71"/>
        <v>-1.6980265480775336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-1.3987729134776245E-9</v>
      </c>
      <c r="AR89">
        <f t="shared" si="76"/>
        <v>-1.3987729134776245E-9</v>
      </c>
      <c r="AS89">
        <f t="shared" si="77"/>
        <v>-2.3752137584955914E-4</v>
      </c>
      <c r="AT89">
        <f t="shared" si="78"/>
        <v>-1.6626496309469142E-5</v>
      </c>
      <c r="AU89">
        <f t="shared" si="79"/>
        <v>-2.5414927093194171E-4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11164.211399347763</v>
      </c>
      <c r="AO91" s="6">
        <f t="shared" si="93"/>
        <v>-1116.4211399347764</v>
      </c>
      <c r="AP91" s="6">
        <f t="shared" si="93"/>
        <v>-224.00877390139263</v>
      </c>
      <c r="AQ91" s="6">
        <f t="shared" si="93"/>
        <v>-9466.6407635316518</v>
      </c>
      <c r="AR91" s="6">
        <f t="shared" si="93"/>
        <v>357.14072197993835</v>
      </c>
      <c r="AS91" s="6">
        <f t="shared" si="93"/>
        <v>-545.18538820441984</v>
      </c>
      <c r="AT91" s="6">
        <f t="shared" si="93"/>
        <v>188.04466622447981</v>
      </c>
      <c r="AU91" s="6">
        <f t="shared" si="93"/>
        <v>-7.5244714972666493E-13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EA68-E41E-427D-B39E-D04FD0395023}">
  <sheetPr codeName="Sheet35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15911.795991160325</v>
      </c>
      <c r="K3">
        <v>1</v>
      </c>
      <c r="L3" s="2">
        <v>0</v>
      </c>
      <c r="O3">
        <f>$C$3</f>
        <v>15911.795991160325</v>
      </c>
      <c r="P3">
        <f>O3*C5</f>
        <v>1591.1795991160325</v>
      </c>
      <c r="Q3" s="5">
        <f>B8</f>
        <v>100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15911.795991160325</v>
      </c>
      <c r="AF3">
        <f t="shared" ref="AF3:AF34" si="4">-$Z3*P3</f>
        <v>-1591.1795991160325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14220.616392044292</v>
      </c>
      <c r="AJ3">
        <f t="shared" ref="AJ3:AJ34" si="8">AB3-AC3</f>
        <v>0</v>
      </c>
      <c r="AL3">
        <f t="shared" ref="AL3:AL34" si="9">SUM(AI3:AK3)</f>
        <v>14220.616392044292</v>
      </c>
      <c r="AN3">
        <f t="shared" ref="AN3:AN34" si="10">AE3*$K3</f>
        <v>15911.795991160325</v>
      </c>
      <c r="AO3">
        <f t="shared" ref="AO3:AO34" si="11">AF3*$K3</f>
        <v>-1591.1795991160325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14220.616392044292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14220.616392044292</v>
      </c>
      <c r="AW3">
        <v>0</v>
      </c>
      <c r="AX3">
        <f>IF(Z3&gt;0, (R3*SUMPRODUCT(K3:$K$98, X3:$X$98)-K3*$AZ$3)/Z3, 0)</f>
        <v>0</v>
      </c>
      <c r="AZ3">
        <f>C6*ABS(SUMPRODUCT(X4:X79, K4:K79))/1</f>
        <v>13190.861222664451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250000</v>
      </c>
      <c r="S4">
        <f t="shared" si="1"/>
        <v>896.45756820553561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884.80541273400013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-749.5</v>
      </c>
      <c r="AI4">
        <f t="shared" si="7"/>
        <v>-749.5</v>
      </c>
      <c r="AJ4">
        <f t="shared" si="8"/>
        <v>-884.80541273400013</v>
      </c>
      <c r="AK4">
        <f>G4*SUM(AB4, AE4:AF4)</f>
        <v>0</v>
      </c>
      <c r="AL4">
        <f t="shared" si="9"/>
        <v>-1634.3054127340001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-699.22567403675714</v>
      </c>
      <c r="AR4">
        <f t="shared" si="14"/>
        <v>-699.22567403675714</v>
      </c>
      <c r="AS4">
        <f t="shared" si="15"/>
        <v>-825.45518493702775</v>
      </c>
      <c r="AT4">
        <f t="shared" si="16"/>
        <v>0</v>
      </c>
      <c r="AU4">
        <f t="shared" si="17"/>
        <v>-1524.680858973785</v>
      </c>
      <c r="AW4">
        <v>1</v>
      </c>
      <c r="AX4">
        <f>IF(Z4&gt;0, (R4*SUMPRODUCT(K4:$K$98, X4:$X$98)-K4*$AZ$3)/Z4, 0)</f>
        <v>896.45756820553561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250000</v>
      </c>
      <c r="S5">
        <f t="shared" si="1"/>
        <v>1244.2190412851828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884.80541273400013</v>
      </c>
      <c r="AC5">
        <f t="shared" si="2"/>
        <v>1212.0243571240699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-751.84877349999999</v>
      </c>
      <c r="AI5">
        <f t="shared" si="7"/>
        <v>-764.02533081132503</v>
      </c>
      <c r="AJ5">
        <f t="shared" si="8"/>
        <v>-327.21894439006974</v>
      </c>
      <c r="AK5">
        <f>G5*SUM(AB5, AE5:AF5)</f>
        <v>36.277021922094008</v>
      </c>
      <c r="AL5">
        <f t="shared" si="9"/>
        <v>-1054.9672532793008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-642.91191429697005</v>
      </c>
      <c r="AR5">
        <f t="shared" si="14"/>
        <v>-653.32418608153091</v>
      </c>
      <c r="AS5">
        <f t="shared" si="15"/>
        <v>-279.80754288223028</v>
      </c>
      <c r="AT5">
        <f t="shared" si="16"/>
        <v>31.020772302858063</v>
      </c>
      <c r="AU5">
        <f t="shared" si="17"/>
        <v>-902.11095666090318</v>
      </c>
      <c r="AW5">
        <v>2</v>
      </c>
      <c r="AX5">
        <f>IF(Z5&gt;0, (R5*SUMPRODUCT(K5:$K$98, X5:$X$98)-K5*$AZ$3)/Z5, 0)</f>
        <v>1244.2190412851828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250000</v>
      </c>
      <c r="S6">
        <f t="shared" si="1"/>
        <v>1740.4110716724338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1212.0243571240699</v>
      </c>
      <c r="AC6">
        <f t="shared" si="2"/>
        <v>1673.1609897627259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-755.92067788705594</v>
      </c>
      <c r="AI6">
        <f t="shared" si="7"/>
        <v>-767.93767359137337</v>
      </c>
      <c r="AJ6">
        <f t="shared" si="8"/>
        <v>-461.13663263865601</v>
      </c>
      <c r="AK6">
        <f>G6*SUM(AB6, AE6:AF6)</f>
        <v>70.903424891758092</v>
      </c>
      <c r="AL6">
        <f t="shared" si="9"/>
        <v>-1158.1708813382713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-583.12479240914456</v>
      </c>
      <c r="AR6">
        <f t="shared" si="14"/>
        <v>-592.39482341960547</v>
      </c>
      <c r="AS6">
        <f t="shared" si="15"/>
        <v>-355.72542337550038</v>
      </c>
      <c r="AT6">
        <f t="shared" si="16"/>
        <v>54.69561308558535</v>
      </c>
      <c r="AU6">
        <f t="shared" si="17"/>
        <v>-893.42463370952055</v>
      </c>
      <c r="AW6">
        <v>3</v>
      </c>
      <c r="AX6">
        <f>IF(Z6&gt;0, (R6*SUMPRODUCT(K6:$K$98, X6:$X$98)-K6*$AZ$3)/Z6, 0)</f>
        <v>1740.4110716724338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250000</v>
      </c>
      <c r="S7">
        <f t="shared" si="1"/>
        <v>2116.070009466363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1673.1609897627259</v>
      </c>
      <c r="AC7">
        <f t="shared" si="2"/>
        <v>2007.5125489837212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-761.87752765372306</v>
      </c>
      <c r="AI7">
        <f t="shared" si="7"/>
        <v>-773.73625952461464</v>
      </c>
      <c r="AJ7">
        <f t="shared" si="8"/>
        <v>-334.35155922099534</v>
      </c>
      <c r="AK7">
        <f>G7*SUM(AB7, AE7:AF7)</f>
        <v>82.152204597349836</v>
      </c>
      <c r="AL7">
        <f t="shared" si="9"/>
        <v>-1025.9356141482604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-534.72838328015985</v>
      </c>
      <c r="AR7">
        <f t="shared" si="14"/>
        <v>-543.05150647373023</v>
      </c>
      <c r="AS7">
        <f t="shared" si="15"/>
        <v>-234.66667833088144</v>
      </c>
      <c r="AT7">
        <f t="shared" si="16"/>
        <v>57.659025174985587</v>
      </c>
      <c r="AU7">
        <f t="shared" si="17"/>
        <v>-720.05915962962627</v>
      </c>
      <c r="AW7">
        <v>4</v>
      </c>
      <c r="AX7">
        <f>IF(Z7&gt;0, (R7*SUMPRODUCT(K7:$K$98, X7:$X$98)-K7*$AZ$3)/Z7, 0)</f>
        <v>2116.070009466363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250000</v>
      </c>
      <c r="S8">
        <f t="shared" si="1"/>
        <v>2231.4565378704388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2007.5125489837212</v>
      </c>
      <c r="AC8">
        <f t="shared" si="2"/>
        <v>2088.9528884576666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-768.20865059635378</v>
      </c>
      <c r="AI8">
        <f t="shared" si="7"/>
        <v>-779.91038471600655</v>
      </c>
      <c r="AJ8">
        <f t="shared" si="8"/>
        <v>-81.440339473945414</v>
      </c>
      <c r="AK8">
        <f t="shared" ref="AK8:AK39" si="30">G8*SUM(AB8:AB8, AE8:AF8)</f>
        <v>42.760017293353258</v>
      </c>
      <c r="AL8">
        <f t="shared" si="9"/>
        <v>-818.5907068965987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-503.2875202832887</v>
      </c>
      <c r="AR8">
        <f t="shared" si="14"/>
        <v>-510.95384471679068</v>
      </c>
      <c r="AS8">
        <f t="shared" si="15"/>
        <v>-53.355174369688058</v>
      </c>
      <c r="AT8">
        <f t="shared" si="16"/>
        <v>28.013981688615534</v>
      </c>
      <c r="AU8">
        <f t="shared" si="17"/>
        <v>-536.29503739786321</v>
      </c>
      <c r="AW8">
        <v>5</v>
      </c>
      <c r="AX8">
        <f>IF(Z8&gt;0, (R8*SUMPRODUCT(K8:$K$98, X8:$X$98)-K8*$AZ$3)/Z8, 0)</f>
        <v>2231.4565378704388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250000</v>
      </c>
      <c r="S9">
        <f t="shared" si="1"/>
        <v>2212.0074216454641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2088.9528884576666</v>
      </c>
      <c r="AC9">
        <f t="shared" si="2"/>
        <v>2043.173836943457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-775.82497213298086</v>
      </c>
      <c r="AI9">
        <f t="shared" si="7"/>
        <v>-787.37089766283043</v>
      </c>
      <c r="AJ9">
        <f t="shared" si="8"/>
        <v>45.779051514209641</v>
      </c>
      <c r="AK9">
        <f t="shared" si="30"/>
        <v>12.324822041900234</v>
      </c>
      <c r="AL9">
        <f t="shared" si="9"/>
        <v>-729.26702410672056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-481.36879433770355</v>
      </c>
      <c r="AR9">
        <f t="shared" si="14"/>
        <v>-488.53258572293879</v>
      </c>
      <c r="AS9">
        <f t="shared" si="15"/>
        <v>28.404095801058485</v>
      </c>
      <c r="AT9">
        <f t="shared" si="16"/>
        <v>7.6470659489410657</v>
      </c>
      <c r="AU9">
        <f t="shared" si="17"/>
        <v>-452.48142397293924</v>
      </c>
      <c r="AW9">
        <v>6</v>
      </c>
      <c r="AX9">
        <f>IF(Z9&gt;0, (R9*SUMPRODUCT(K9:$K$98, X9:$X$98)-K9*$AZ$3)/Z9, 0)</f>
        <v>2212.0074216454641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250000</v>
      </c>
      <c r="S10">
        <f t="shared" si="1"/>
        <v>2174.7587917283213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2043.173836943457</v>
      </c>
      <c r="AC10">
        <f t="shared" si="2"/>
        <v>1981.8567762045914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-784.43018049798354</v>
      </c>
      <c r="AI10">
        <f t="shared" si="7"/>
        <v>-795.82142526350981</v>
      </c>
      <c r="AJ10">
        <f t="shared" si="8"/>
        <v>61.317060738865621</v>
      </c>
      <c r="AK10">
        <f t="shared" si="30"/>
        <v>8.3770127314681737</v>
      </c>
      <c r="AL10">
        <f t="shared" si="9"/>
        <v>-726.12735179317599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-461.7284761530052</v>
      </c>
      <c r="AR10">
        <f t="shared" si="14"/>
        <v>-468.43354974379099</v>
      </c>
      <c r="AS10">
        <f t="shared" si="15"/>
        <v>36.092228117949709</v>
      </c>
      <c r="AT10">
        <f t="shared" si="16"/>
        <v>4.9308471542485055</v>
      </c>
      <c r="AU10">
        <f t="shared" si="17"/>
        <v>-427.41047447159275</v>
      </c>
      <c r="AW10">
        <v>7</v>
      </c>
      <c r="AX10">
        <f>IF(Z10&gt;0, (R10*SUMPRODUCT(K10:$K$98, X10:$X$98)-K10*$AZ$3)/Z10, 0)</f>
        <v>2174.7587917283213</v>
      </c>
    </row>
    <row r="11" spans="1:52" x14ac:dyDescent="0.25">
      <c r="A11" t="s">
        <v>33</v>
      </c>
      <c r="C11" s="26">
        <f>AU81</f>
        <v>1.0618758476688139E-12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250000</v>
      </c>
      <c r="S11">
        <f t="shared" si="1"/>
        <v>2120.9254171377106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1981.8567762045914</v>
      </c>
      <c r="AC11">
        <f t="shared" si="2"/>
        <v>1906.7230606687942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-795.33670952904151</v>
      </c>
      <c r="AI11">
        <f t="shared" si="7"/>
        <v>-806.57427501143604</v>
      </c>
      <c r="AJ11">
        <f t="shared" si="8"/>
        <v>75.133715535797137</v>
      </c>
      <c r="AK11">
        <f t="shared" si="30"/>
        <v>4.7564562628910192</v>
      </c>
      <c r="AL11">
        <f t="shared" si="9"/>
        <v>-726.68410321274791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-444.83869071518501</v>
      </c>
      <c r="AR11">
        <f t="shared" si="14"/>
        <v>-451.12395814484341</v>
      </c>
      <c r="AS11">
        <f t="shared" si="15"/>
        <v>42.02293600568521</v>
      </c>
      <c r="AT11">
        <f t="shared" si="16"/>
        <v>2.6603270678671258</v>
      </c>
      <c r="AU11">
        <f t="shared" si="17"/>
        <v>-406.44069507129109</v>
      </c>
      <c r="AW11">
        <v>8</v>
      </c>
      <c r="AX11">
        <f>IF(Z11&gt;0, (R11*SUMPRODUCT(K11:$K$98, X11:$X$98)-K11*$AZ$3)/Z11, 0)</f>
        <v>2120.9254171377106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250000</v>
      </c>
      <c r="S12">
        <f t="shared" si="1"/>
        <v>2062.0274444282181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1906.7230606687942</v>
      </c>
      <c r="AC12">
        <f t="shared" si="2"/>
        <v>1828.5640091786288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-808.87996342275733</v>
      </c>
      <c r="AI12">
        <f t="shared" si="7"/>
        <v>-819.96470925215681</v>
      </c>
      <c r="AJ12">
        <f t="shared" si="8"/>
        <v>78.159051490165439</v>
      </c>
      <c r="AK12">
        <f t="shared" si="30"/>
        <v>4.3854630395382266</v>
      </c>
      <c r="AL12">
        <f t="shared" si="9"/>
        <v>-737.42019472245318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-429.92829952181739</v>
      </c>
      <c r="AR12">
        <f t="shared" si="14"/>
        <v>-435.81995976878352</v>
      </c>
      <c r="AS12">
        <f t="shared" si="15"/>
        <v>41.542366752683002</v>
      </c>
      <c r="AT12">
        <f t="shared" si="16"/>
        <v>2.3309202260694852</v>
      </c>
      <c r="AU12">
        <f t="shared" si="17"/>
        <v>-391.94667279003107</v>
      </c>
      <c r="AW12">
        <v>9</v>
      </c>
      <c r="AX12">
        <f>IF(Z12&gt;0, (R12*SUMPRODUCT(K12:$K$98, X12:$X$98)-K12*$AZ$3)/Z12, 0)</f>
        <v>2062.0274444282181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250000</v>
      </c>
      <c r="S13">
        <f t="shared" si="1"/>
        <v>1995.3805108246886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1828.5640091786288</v>
      </c>
      <c r="AC13">
        <f t="shared" si="2"/>
        <v>1745.1911415338382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-824.04000495755372</v>
      </c>
      <c r="AI13">
        <f t="shared" si="7"/>
        <v>-834.97270132841129</v>
      </c>
      <c r="AJ13">
        <f t="shared" si="8"/>
        <v>83.372867644790631</v>
      </c>
      <c r="AK13">
        <f t="shared" si="30"/>
        <v>3.6571280183572576</v>
      </c>
      <c r="AL13">
        <f t="shared" si="9"/>
        <v>-747.94270566526336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-416.33652353560842</v>
      </c>
      <c r="AR13">
        <f t="shared" si="14"/>
        <v>-421.86013983157659</v>
      </c>
      <c r="AS13">
        <f t="shared" si="15"/>
        <v>42.123161088780527</v>
      </c>
      <c r="AT13">
        <f t="shared" si="16"/>
        <v>1.8477209311773137</v>
      </c>
      <c r="AU13">
        <f t="shared" si="17"/>
        <v>-377.88925781161873</v>
      </c>
      <c r="AW13">
        <v>10</v>
      </c>
      <c r="AX13">
        <f>IF(Z13&gt;0, (R13*SUMPRODUCT(K13:$K$98, X13:$X$98)-K13*$AZ$3)/Z13, 0)</f>
        <v>1995.3805108246886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250000</v>
      </c>
      <c r="S14">
        <f t="shared" si="1"/>
        <v>1921.2455520539445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1745.1911415338382</v>
      </c>
      <c r="AC14">
        <f t="shared" si="2"/>
        <v>1657.0753123981185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-842.25492841086634</v>
      </c>
      <c r="AI14">
        <f t="shared" si="7"/>
        <v>-853.03618507159479</v>
      </c>
      <c r="AJ14">
        <f t="shared" si="8"/>
        <v>88.11582913571965</v>
      </c>
      <c r="AK14">
        <f t="shared" si="30"/>
        <v>3.1413440547609084</v>
      </c>
      <c r="AL14">
        <f t="shared" si="9"/>
        <v>-761.77901188111423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-404.5820492882529</v>
      </c>
      <c r="AR14">
        <f t="shared" si="14"/>
        <v>-409.76088857617492</v>
      </c>
      <c r="AS14">
        <f t="shared" si="15"/>
        <v>42.326950575078477</v>
      </c>
      <c r="AT14">
        <f t="shared" si="16"/>
        <v>1.5089628713631653</v>
      </c>
      <c r="AU14">
        <f t="shared" si="17"/>
        <v>-365.9249751297333</v>
      </c>
      <c r="AW14">
        <v>11</v>
      </c>
      <c r="AX14">
        <f>IF(Z14&gt;0, (R14*SUMPRODUCT(K14:$K$98, X14:$X$98)-K14*$AZ$3)/Z14, 0)</f>
        <v>1921.2455520539445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250000</v>
      </c>
      <c r="S15">
        <f t="shared" si="1"/>
        <v>1855.1913735808716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1657.0753123981185</v>
      </c>
      <c r="AC15">
        <f t="shared" si="2"/>
        <v>1577.6940980740901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-863.57865852434816</v>
      </c>
      <c r="AI15">
        <f t="shared" si="7"/>
        <v>-874.20892368554314</v>
      </c>
      <c r="AJ15">
        <f t="shared" si="8"/>
        <v>79.381214324028406</v>
      </c>
      <c r="AK15">
        <f t="shared" si="30"/>
        <v>6.7940087808322867</v>
      </c>
      <c r="AL15">
        <f t="shared" si="9"/>
        <v>-788.03370058068242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-393.53479457599224</v>
      </c>
      <c r="AR15">
        <f t="shared" si="14"/>
        <v>-398.37903102765216</v>
      </c>
      <c r="AS15">
        <f t="shared" si="15"/>
        <v>36.174203199486037</v>
      </c>
      <c r="AT15">
        <f t="shared" si="16"/>
        <v>3.0960455350772644</v>
      </c>
      <c r="AU15">
        <f t="shared" si="17"/>
        <v>-359.10878229308884</v>
      </c>
      <c r="AW15">
        <v>12</v>
      </c>
      <c r="AX15">
        <f>IF(Z15&gt;0, (R15*SUMPRODUCT(K15:$K$98, X15:$X$98)-K15*$AZ$3)/Z15, 0)</f>
        <v>1855.1913735808716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250000</v>
      </c>
      <c r="S16">
        <f t="shared" si="1"/>
        <v>1799.7338878417045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1577.6940980740901</v>
      </c>
      <c r="AC16">
        <f t="shared" si="2"/>
        <v>1508.8534222989911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-885.28848262431461</v>
      </c>
      <c r="AI16">
        <f t="shared" si="7"/>
        <v>-895.7681807097664</v>
      </c>
      <c r="AJ16">
        <f t="shared" si="8"/>
        <v>68.840675775099044</v>
      </c>
      <c r="AK16">
        <f t="shared" si="30"/>
        <v>11.20162809632604</v>
      </c>
      <c r="AL16">
        <f t="shared" si="9"/>
        <v>-815.72587683834126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-381.6365638957846</v>
      </c>
      <c r="AR16">
        <f t="shared" si="14"/>
        <v>-386.1542279640455</v>
      </c>
      <c r="AS16">
        <f t="shared" si="15"/>
        <v>29.676336555506218</v>
      </c>
      <c r="AT16">
        <f t="shared" si="16"/>
        <v>4.8288788803033462</v>
      </c>
      <c r="AU16">
        <f t="shared" si="17"/>
        <v>-351.64901252823591</v>
      </c>
      <c r="AW16">
        <v>13</v>
      </c>
      <c r="AX16">
        <f>IF(Z16&gt;0, (R16*SUMPRODUCT(K16:$K$98, X16:$X$98)-K16*$AZ$3)/Z16, 0)</f>
        <v>1799.7338878417045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250000</v>
      </c>
      <c r="S17">
        <f t="shared" si="1"/>
        <v>1776.7751779568096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1508.8534222989911</v>
      </c>
      <c r="AC17">
        <f t="shared" si="2"/>
        <v>1468.2519011274362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-908.58982400866887</v>
      </c>
      <c r="AI17">
        <f t="shared" si="7"/>
        <v>-918.91929562206565</v>
      </c>
      <c r="AJ17">
        <f t="shared" si="8"/>
        <v>40.60152117155485</v>
      </c>
      <c r="AK17">
        <f t="shared" si="30"/>
        <v>20.822177227726076</v>
      </c>
      <c r="AL17">
        <f t="shared" si="9"/>
        <v>-857.49559722278468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-368.19089558020005</v>
      </c>
      <c r="AR17">
        <f t="shared" si="14"/>
        <v>-372.3767419365098</v>
      </c>
      <c r="AS17">
        <f t="shared" si="15"/>
        <v>16.453090324210592</v>
      </c>
      <c r="AT17">
        <f t="shared" si="16"/>
        <v>8.4378405731880228</v>
      </c>
      <c r="AU17">
        <f t="shared" si="17"/>
        <v>-347.48581103911118</v>
      </c>
      <c r="AW17">
        <v>14</v>
      </c>
      <c r="AX17">
        <f>IF(Z17&gt;0, (R17*SUMPRODUCT(K17:$K$98, X17:$X$98)-K17*$AZ$3)/Z17, 0)</f>
        <v>1776.7751779568096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250000</v>
      </c>
      <c r="S18">
        <f t="shared" si="1"/>
        <v>1789.4079981378638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1468.2519011274362</v>
      </c>
      <c r="AC18">
        <f t="shared" si="2"/>
        <v>1457.2175771381717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-934.19741271560861</v>
      </c>
      <c r="AI18">
        <f t="shared" si="7"/>
        <v>-944.3768797422357</v>
      </c>
      <c r="AJ18">
        <f t="shared" si="8"/>
        <v>11.034323989264522</v>
      </c>
      <c r="AK18">
        <f t="shared" si="30"/>
        <v>31.714241064352624</v>
      </c>
      <c r="AL18">
        <f t="shared" si="9"/>
        <v>-901.6283146886185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-353.27355773110901</v>
      </c>
      <c r="AR18">
        <f t="shared" si="14"/>
        <v>-357.12299734992524</v>
      </c>
      <c r="AS18">
        <f t="shared" si="15"/>
        <v>4.1727100073139294</v>
      </c>
      <c r="AT18">
        <f t="shared" si="16"/>
        <v>11.992971313180657</v>
      </c>
      <c r="AU18">
        <f t="shared" si="17"/>
        <v>-340.95731602943061</v>
      </c>
      <c r="AW18">
        <v>15</v>
      </c>
      <c r="AX18">
        <f>IF(Z18&gt;0, (R18*SUMPRODUCT(K18:$K$98, X18:$X$98)-K18*$AZ$3)/Z18, 0)</f>
        <v>1789.4079981378638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250000</v>
      </c>
      <c r="S19">
        <f t="shared" si="1"/>
        <v>1795.0758431190973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1457.2175771381717</v>
      </c>
      <c r="AC19">
        <f t="shared" si="2"/>
        <v>1440.2755738064525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-966.43859950797457</v>
      </c>
      <c r="AI19">
        <f t="shared" si="7"/>
        <v>-976.46794993435992</v>
      </c>
      <c r="AJ19">
        <f t="shared" si="8"/>
        <v>16.942003331719206</v>
      </c>
      <c r="AK19">
        <f t="shared" si="30"/>
        <v>32.495951970181231</v>
      </c>
      <c r="AL19">
        <f t="shared" si="9"/>
        <v>-927.02999463245953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-340.82420722783814</v>
      </c>
      <c r="AR19">
        <f t="shared" si="14"/>
        <v>-344.36115764540557</v>
      </c>
      <c r="AS19">
        <f t="shared" si="15"/>
        <v>5.9747663817694452</v>
      </c>
      <c r="AT19">
        <f t="shared" si="16"/>
        <v>11.460021437460741</v>
      </c>
      <c r="AU19">
        <f t="shared" si="17"/>
        <v>-326.9263698261754</v>
      </c>
      <c r="AW19">
        <v>16</v>
      </c>
      <c r="AX19">
        <f>IF(Z19&gt;0, (R19*SUMPRODUCT(K19:$K$98, X19:$X$98)-K19*$AZ$3)/Z19, 0)</f>
        <v>1795.0758431190973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250000</v>
      </c>
      <c r="S20">
        <f t="shared" si="1"/>
        <v>1694.2932012216577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1440.2755738064525</v>
      </c>
      <c r="AC20">
        <f t="shared" si="2"/>
        <v>1339.0392992860825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-1000.3274115276803</v>
      </c>
      <c r="AI20">
        <f t="shared" si="7"/>
        <v>-1010.2064520792254</v>
      </c>
      <c r="AJ20">
        <f t="shared" si="8"/>
        <v>101.23627452036999</v>
      </c>
      <c r="AK20">
        <f t="shared" si="30"/>
        <v>6.1931849673677455</v>
      </c>
      <c r="AL20">
        <f t="shared" si="9"/>
        <v>-902.77699259148767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-334.60631191138452</v>
      </c>
      <c r="AR20">
        <f t="shared" si="14"/>
        <v>-337.91081930174715</v>
      </c>
      <c r="AS20">
        <f t="shared" si="15"/>
        <v>33.863209243838789</v>
      </c>
      <c r="AT20">
        <f t="shared" si="16"/>
        <v>2.0716005150265815</v>
      </c>
      <c r="AU20">
        <f t="shared" si="17"/>
        <v>-301.9760095428818</v>
      </c>
      <c r="AW20">
        <v>17</v>
      </c>
      <c r="AX20">
        <f>IF(Z20&gt;0, (R20*SUMPRODUCT(K20:$K$98, X20:$X$98)-K20*$AZ$3)/Z20, 0)</f>
        <v>1694.2932012216577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250000</v>
      </c>
      <c r="S21">
        <f t="shared" si="1"/>
        <v>1568.7407605855456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1339.0392992860825</v>
      </c>
      <c r="AC21">
        <f t="shared" si="2"/>
        <v>1220.936145023893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-1032.3597376364698</v>
      </c>
      <c r="AI21">
        <f t="shared" si="7"/>
        <v>-1042.0883697956178</v>
      </c>
      <c r="AJ21">
        <f t="shared" si="8"/>
        <v>118.10315426218949</v>
      </c>
      <c r="AK21">
        <f t="shared" si="30"/>
        <v>2.142462878857732</v>
      </c>
      <c r="AL21">
        <f t="shared" si="9"/>
        <v>-921.84275265457063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-328.37678042306459</v>
      </c>
      <c r="AR21">
        <f t="shared" si="14"/>
        <v>-331.47129950384095</v>
      </c>
      <c r="AS21">
        <f t="shared" si="15"/>
        <v>37.566685468784669</v>
      </c>
      <c r="AT21">
        <f t="shared" si="16"/>
        <v>0.68148246845226323</v>
      </c>
      <c r="AU21">
        <f t="shared" si="17"/>
        <v>-293.22313156660402</v>
      </c>
      <c r="AW21">
        <v>18</v>
      </c>
      <c r="AX21">
        <f>IF(Z21&gt;0, (R21*SUMPRODUCT(K21:$K$98, X21:$X$98)-K21*$AZ$3)/Z21, 0)</f>
        <v>1568.7407605855456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250000</v>
      </c>
      <c r="S22">
        <f t="shared" si="1"/>
        <v>1527.8732984263872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1220.936145023893</v>
      </c>
      <c r="AC22">
        <f t="shared" si="2"/>
        <v>1170.7121485869029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-1067.8146657880725</v>
      </c>
      <c r="AI22">
        <f t="shared" si="7"/>
        <v>-1077.3926208923394</v>
      </c>
      <c r="AJ22">
        <f t="shared" si="8"/>
        <v>50.223996436990092</v>
      </c>
      <c r="AK22">
        <f t="shared" si="30"/>
        <v>25.639659045501755</v>
      </c>
      <c r="AL22">
        <f t="shared" si="9"/>
        <v>-1001.5289654098476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-317.13764174230323</v>
      </c>
      <c r="AR22">
        <f t="shared" si="14"/>
        <v>-319.98226468278244</v>
      </c>
      <c r="AS22">
        <f t="shared" si="15"/>
        <v>14.916371070016814</v>
      </c>
      <c r="AT22">
        <f t="shared" si="16"/>
        <v>7.6148991630172524</v>
      </c>
      <c r="AU22">
        <f t="shared" si="17"/>
        <v>-297.45099444974835</v>
      </c>
      <c r="AW22">
        <v>19</v>
      </c>
      <c r="AX22">
        <f>IF(Z22&gt;0, (R22*SUMPRODUCT(K22:$K$98, X22:$X$98)-K22*$AZ$3)/Z22, 0)</f>
        <v>1527.8732984263872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250000</v>
      </c>
      <c r="S23">
        <f t="shared" si="1"/>
        <v>1688.4087495573046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1170.7121485869029</v>
      </c>
      <c r="AC23">
        <f t="shared" si="2"/>
        <v>1273.3221687954156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-1104.7213417261571</v>
      </c>
      <c r="AI23">
        <f t="shared" si="7"/>
        <v>-1114.1482812122952</v>
      </c>
      <c r="AJ23">
        <f t="shared" si="8"/>
        <v>-102.61002020851265</v>
      </c>
      <c r="AK23">
        <f t="shared" si="30"/>
        <v>81.949850401083211</v>
      </c>
      <c r="AL23">
        <f t="shared" si="9"/>
        <v>-1134.8084510197245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-292.94536603113625</v>
      </c>
      <c r="AR23">
        <f t="shared" si="14"/>
        <v>-295.44516225486541</v>
      </c>
      <c r="AS23">
        <f t="shared" si="15"/>
        <v>-27.209694239704664</v>
      </c>
      <c r="AT23">
        <f t="shared" si="16"/>
        <v>21.731117174246723</v>
      </c>
      <c r="AU23">
        <f t="shared" si="17"/>
        <v>-300.92373932032331</v>
      </c>
      <c r="AW23">
        <v>20</v>
      </c>
      <c r="AX23">
        <f>IF(Z23&gt;0, (R23*SUMPRODUCT(K23:$K$98, X23:$X$98)-K23*$AZ$3)/Z23, 0)</f>
        <v>1688.4087495573046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250000</v>
      </c>
      <c r="S24">
        <f t="shared" si="1"/>
        <v>1826.2762567194818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1273.3221687954156</v>
      </c>
      <c r="AC24">
        <f t="shared" si="2"/>
        <v>1355.1515009346517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-1145.9387639349391</v>
      </c>
      <c r="AI24">
        <f t="shared" si="7"/>
        <v>-1155.214137088019</v>
      </c>
      <c r="AJ24">
        <f t="shared" si="8"/>
        <v>-81.829332139236158</v>
      </c>
      <c r="AK24">
        <f t="shared" si="30"/>
        <v>89.132551815679093</v>
      </c>
      <c r="AL24">
        <f t="shared" si="9"/>
        <v>-1147.9109174115761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-271.31716871117737</v>
      </c>
      <c r="AR24">
        <f t="shared" si="14"/>
        <v>-273.51324415764532</v>
      </c>
      <c r="AS24">
        <f t="shared" si="15"/>
        <v>-19.374248792586105</v>
      </c>
      <c r="AT24">
        <f t="shared" si="16"/>
        <v>21.103389081273257</v>
      </c>
      <c r="AU24">
        <f t="shared" si="17"/>
        <v>-271.78410386895814</v>
      </c>
      <c r="AW24">
        <v>21</v>
      </c>
      <c r="AX24">
        <f>IF(Z24&gt;0, (R24*SUMPRODUCT(K24:$K$98, X24:$X$98)-K24*$AZ$3)/Z24, 0)</f>
        <v>1826.2762567194818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250000</v>
      </c>
      <c r="S25">
        <f t="shared" si="1"/>
        <v>1943.5308450469959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1355.1515009346517</v>
      </c>
      <c r="AC25">
        <f t="shared" si="2"/>
        <v>1418.454598447021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-1193.9260322644454</v>
      </c>
      <c r="AI25">
        <f t="shared" si="7"/>
        <v>-1203.0489553843813</v>
      </c>
      <c r="AJ25">
        <f t="shared" si="8"/>
        <v>-63.303097512369277</v>
      </c>
      <c r="AK25">
        <f t="shared" si="30"/>
        <v>94.860605065425631</v>
      </c>
      <c r="AL25">
        <f t="shared" si="9"/>
        <v>-1171.4914478313249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-252.39181381191906</v>
      </c>
      <c r="AR25">
        <f t="shared" si="14"/>
        <v>-254.32036805337421</v>
      </c>
      <c r="AS25">
        <f t="shared" si="15"/>
        <v>-13.382054808501604</v>
      </c>
      <c r="AT25">
        <f t="shared" si="16"/>
        <v>20.053202229244896</v>
      </c>
      <c r="AU25">
        <f t="shared" si="17"/>
        <v>-247.64922063263089</v>
      </c>
      <c r="AW25">
        <v>22</v>
      </c>
      <c r="AX25">
        <f>IF(Z25&gt;0, (R25*SUMPRODUCT(K25:$K$98, X25:$X$98)-K25*$AZ$3)/Z25, 0)</f>
        <v>1943.5308450469959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250000</v>
      </c>
      <c r="S26">
        <f t="shared" si="1"/>
        <v>2041.4109927782381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1418.454598447021</v>
      </c>
      <c r="AC26">
        <f t="shared" si="2"/>
        <v>1464.830879477553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-1244.3667135592545</v>
      </c>
      <c r="AI26">
        <f t="shared" si="7"/>
        <v>-1253.3361891123131</v>
      </c>
      <c r="AJ26">
        <f t="shared" si="8"/>
        <v>-46.376281030532027</v>
      </c>
      <c r="AK26">
        <f t="shared" si="30"/>
        <v>99.291821891291477</v>
      </c>
      <c r="AL26">
        <f t="shared" si="9"/>
        <v>-1200.4206482515538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-234.8703558343588</v>
      </c>
      <c r="AR26">
        <f t="shared" si="14"/>
        <v>-236.56331651213904</v>
      </c>
      <c r="AS26">
        <f t="shared" si="15"/>
        <v>-8.7533791359299364</v>
      </c>
      <c r="AT26">
        <f t="shared" si="16"/>
        <v>18.741023273071434</v>
      </c>
      <c r="AU26">
        <f t="shared" si="17"/>
        <v>-226.57567237499757</v>
      </c>
      <c r="AW26">
        <v>23</v>
      </c>
      <c r="AX26">
        <f>IF(Z26&gt;0, (R26*SUMPRODUCT(K26:$K$98, X26:$X$98)-K26*$AZ$3)/Z26, 0)</f>
        <v>2041.4109927782381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250000</v>
      </c>
      <c r="S27">
        <f t="shared" si="1"/>
        <v>2122.4118192812421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1464.830879477553</v>
      </c>
      <c r="AC27">
        <f t="shared" si="2"/>
        <v>1496.717751181096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-1296.4479964390844</v>
      </c>
      <c r="AI27">
        <f t="shared" si="7"/>
        <v>-1305.2629548367904</v>
      </c>
      <c r="AJ27">
        <f t="shared" si="8"/>
        <v>-31.886871703542965</v>
      </c>
      <c r="AK27">
        <f t="shared" si="30"/>
        <v>102.53816156342872</v>
      </c>
      <c r="AL27">
        <f t="shared" si="9"/>
        <v>-1234.6116649769046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-218.48262175567498</v>
      </c>
      <c r="AR27">
        <f t="shared" si="14"/>
        <v>-219.96815393798224</v>
      </c>
      <c r="AS27">
        <f t="shared" si="15"/>
        <v>-5.3737036491338017</v>
      </c>
      <c r="AT27">
        <f t="shared" si="16"/>
        <v>17.280142689809402</v>
      </c>
      <c r="AU27">
        <f t="shared" si="17"/>
        <v>-208.06171489730664</v>
      </c>
      <c r="AW27">
        <v>24</v>
      </c>
      <c r="AX27">
        <f>IF(Z27&gt;0, (R27*SUMPRODUCT(K27:$K$98, X27:$X$98)-K27*$AZ$3)/Z27, 0)</f>
        <v>2122.4118192812421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250000</v>
      </c>
      <c r="S28">
        <f t="shared" si="1"/>
        <v>2189.0536374605631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1496.717751181096</v>
      </c>
      <c r="AC28">
        <f t="shared" si="2"/>
        <v>1516.4112254414065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-1355.0354048953698</v>
      </c>
      <c r="AI28">
        <f t="shared" si="7"/>
        <v>-1363.6944619388539</v>
      </c>
      <c r="AJ28">
        <f t="shared" si="8"/>
        <v>-19.693474260310495</v>
      </c>
      <c r="AK28">
        <f t="shared" si="30"/>
        <v>104.77024258267673</v>
      </c>
      <c r="AL28">
        <f t="shared" si="9"/>
        <v>-1278.6176936164877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-203.88929202167014</v>
      </c>
      <c r="AR28">
        <f t="shared" si="14"/>
        <v>-205.19220189678708</v>
      </c>
      <c r="AS28">
        <f t="shared" si="15"/>
        <v>-2.9632351375289234</v>
      </c>
      <c r="AT28">
        <f t="shared" si="16"/>
        <v>15.764555308257828</v>
      </c>
      <c r="AU28">
        <f t="shared" si="17"/>
        <v>-192.39088172605818</v>
      </c>
      <c r="AW28">
        <v>25</v>
      </c>
      <c r="AX28">
        <f>IF(Z28&gt;0, (R28*SUMPRODUCT(K28:$K$98, X28:$X$98)-K28*$AZ$3)/Z28, 0)</f>
        <v>2189.0536374605631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250000</v>
      </c>
      <c r="S29">
        <f t="shared" si="1"/>
        <v>2242.5316162467088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1516.4112254414065</v>
      </c>
      <c r="AC29">
        <f t="shared" si="2"/>
        <v>1525.1791620054375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-1420.6048985540167</v>
      </c>
      <c r="AI29">
        <f t="shared" si="7"/>
        <v>-1429.1063347821384</v>
      </c>
      <c r="AJ29">
        <f t="shared" si="8"/>
        <v>-8.7679365640310607</v>
      </c>
      <c r="AK29">
        <f t="shared" si="30"/>
        <v>106.14878578089846</v>
      </c>
      <c r="AL29">
        <f t="shared" si="9"/>
        <v>-1331.7254855652711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-190.85303045686067</v>
      </c>
      <c r="AR29">
        <f t="shared" si="14"/>
        <v>-191.99516706995013</v>
      </c>
      <c r="AS29">
        <f t="shared" si="15"/>
        <v>-1.1779399506520947</v>
      </c>
      <c r="AT29">
        <f t="shared" si="16"/>
        <v>14.260698007040046</v>
      </c>
      <c r="AU29">
        <f t="shared" si="17"/>
        <v>-178.91240901356218</v>
      </c>
      <c r="AW29">
        <v>26</v>
      </c>
      <c r="AX29">
        <f>IF(Z29&gt;0, (R29*SUMPRODUCT(K29:$K$98, X29:$X$98)-K29*$AZ$3)/Z29, 0)</f>
        <v>2242.5316162467088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250000</v>
      </c>
      <c r="S30">
        <f t="shared" si="1"/>
        <v>2284.0180602659811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1525.1791620054375</v>
      </c>
      <c r="AC30">
        <f t="shared" si="2"/>
        <v>1524.1986570715246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-1495.4026325265984</v>
      </c>
      <c r="AI30">
        <f t="shared" si="7"/>
        <v>-1503.7442842608125</v>
      </c>
      <c r="AJ30">
        <f t="shared" si="8"/>
        <v>0.98050493391292548</v>
      </c>
      <c r="AK30">
        <f t="shared" si="30"/>
        <v>106.76254134038064</v>
      </c>
      <c r="AL30">
        <f t="shared" si="9"/>
        <v>-1396.0012379865188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-179.3766341450299</v>
      </c>
      <c r="AR30">
        <f t="shared" si="14"/>
        <v>-180.37723249810708</v>
      </c>
      <c r="AS30">
        <f t="shared" si="15"/>
        <v>0.11761359180619686</v>
      </c>
      <c r="AT30">
        <f t="shared" si="16"/>
        <v>12.806387324630084</v>
      </c>
      <c r="AU30">
        <f t="shared" si="17"/>
        <v>-167.45323158167079</v>
      </c>
      <c r="AW30">
        <v>27</v>
      </c>
      <c r="AX30">
        <f>IF(Z30&gt;0, (R30*SUMPRODUCT(K30:$K$98, X30:$X$98)-K30*$AZ$3)/Z30, 0)</f>
        <v>2284.0180602659811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250000</v>
      </c>
      <c r="S31">
        <f t="shared" si="1"/>
        <v>2314.3401170339125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1524.1986570715246</v>
      </c>
      <c r="AC31">
        <f t="shared" si="2"/>
        <v>1514.3510635719833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-1581.2435027376257</v>
      </c>
      <c r="AI31">
        <f t="shared" si="7"/>
        <v>-1589.4226757793608</v>
      </c>
      <c r="AJ31">
        <f t="shared" si="8"/>
        <v>9.8475934995412899</v>
      </c>
      <c r="AK31">
        <f t="shared" si="30"/>
        <v>106.69390599500673</v>
      </c>
      <c r="AL31">
        <f t="shared" si="9"/>
        <v>-1472.8811762848127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-169.35127125831087</v>
      </c>
      <c r="AR31">
        <f t="shared" si="14"/>
        <v>-170.22726116755726</v>
      </c>
      <c r="AS31">
        <f t="shared" si="15"/>
        <v>1.0546778374710049</v>
      </c>
      <c r="AT31">
        <f t="shared" si="16"/>
        <v>11.426923547503257</v>
      </c>
      <c r="AU31">
        <f t="shared" si="17"/>
        <v>-157.74565978258298</v>
      </c>
      <c r="AW31">
        <v>28</v>
      </c>
      <c r="AX31">
        <f>IF(Z31&gt;0, (R31*SUMPRODUCT(K31:$K$98, X31:$X$98)-K31*$AZ$3)/Z31, 0)</f>
        <v>2314.3401170339125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250000</v>
      </c>
      <c r="S32">
        <f t="shared" si="1"/>
        <v>2334.1541673678971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1514.3510635719833</v>
      </c>
      <c r="AC32">
        <f t="shared" si="2"/>
        <v>1496.3650071757165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-1679.1842254682122</v>
      </c>
      <c r="AI32">
        <f t="shared" si="7"/>
        <v>-1687.1976475682566</v>
      </c>
      <c r="AJ32">
        <f t="shared" si="8"/>
        <v>17.986056396266804</v>
      </c>
      <c r="AK32">
        <f t="shared" si="30"/>
        <v>106.00457445003885</v>
      </c>
      <c r="AL32">
        <f t="shared" si="9"/>
        <v>-1563.2070167219508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-160.57207890024935</v>
      </c>
      <c r="AR32">
        <f t="shared" si="14"/>
        <v>-161.33836280537034</v>
      </c>
      <c r="AS32">
        <f t="shared" si="15"/>
        <v>1.7199175784065035</v>
      </c>
      <c r="AT32">
        <f t="shared" si="16"/>
        <v>10.136692945428827</v>
      </c>
      <c r="AU32">
        <f t="shared" si="17"/>
        <v>-149.48175228153499</v>
      </c>
      <c r="AW32">
        <v>29</v>
      </c>
      <c r="AX32">
        <f>IF(Z32&gt;0, (R32*SUMPRODUCT(K32:$K$98, X32:$X$98)-K32*$AZ$3)/Z32, 0)</f>
        <v>2334.1541673678971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250000</v>
      </c>
      <c r="S33">
        <f t="shared" si="1"/>
        <v>2344.2012661799754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1496.3650071757165</v>
      </c>
      <c r="AC33">
        <f t="shared" si="2"/>
        <v>1470.9404415451488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-1795.6476241779314</v>
      </c>
      <c r="AI33">
        <f t="shared" si="7"/>
        <v>-1803.4911296757664</v>
      </c>
      <c r="AJ33">
        <f t="shared" si="8"/>
        <v>25.424565630567713</v>
      </c>
      <c r="AK33">
        <f t="shared" si="30"/>
        <v>104.74555050230016</v>
      </c>
      <c r="AL33">
        <f t="shared" si="9"/>
        <v>-1673.3210135428985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-153.31151558884616</v>
      </c>
      <c r="AR33">
        <f t="shared" si="14"/>
        <v>-153.981190250629</v>
      </c>
      <c r="AS33">
        <f t="shared" si="15"/>
        <v>2.170736973962204</v>
      </c>
      <c r="AT33">
        <f t="shared" si="16"/>
        <v>8.9431238526253303</v>
      </c>
      <c r="AU33">
        <f t="shared" si="17"/>
        <v>-142.86732942404146</v>
      </c>
      <c r="AW33">
        <v>30</v>
      </c>
      <c r="AX33">
        <f>IF(Z33&gt;0, (R33*SUMPRODUCT(K33:$K$98, X33:$X$98)-K33*$AZ$3)/Z33, 0)</f>
        <v>2344.2012661799754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250000</v>
      </c>
      <c r="S34">
        <f t="shared" si="1"/>
        <v>2344.4226441243513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1470.9404415451488</v>
      </c>
      <c r="AC34">
        <f t="shared" si="2"/>
        <v>1438.2963485185182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-1927.1493008180548</v>
      </c>
      <c r="AI34">
        <f t="shared" si="7"/>
        <v>-1934.8180137958705</v>
      </c>
      <c r="AJ34">
        <f t="shared" si="8"/>
        <v>32.644093026630571</v>
      </c>
      <c r="AK34">
        <f t="shared" si="30"/>
        <v>102.96583090816043</v>
      </c>
      <c r="AL34">
        <f t="shared" si="9"/>
        <v>-1799.2080898610795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-146.90987892861196</v>
      </c>
      <c r="AR34">
        <f t="shared" si="14"/>
        <v>-147.49447800177714</v>
      </c>
      <c r="AS34">
        <f t="shared" si="15"/>
        <v>2.4885149024213646</v>
      </c>
      <c r="AT34">
        <f t="shared" si="16"/>
        <v>7.8492609503999784</v>
      </c>
      <c r="AU34">
        <f t="shared" si="17"/>
        <v>-137.15670214895582</v>
      </c>
      <c r="AW34">
        <v>31</v>
      </c>
      <c r="AX34">
        <f>IF(Z34&gt;0, (R34*SUMPRODUCT(K34:$K$98, X34:$X$98)-K34*$AZ$3)/Z34, 0)</f>
        <v>2344.4226441243513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2335.5239554318186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1438.2963485185182</v>
      </c>
      <c r="AC35">
        <f t="shared" ref="AC35:AC66" si="33">S35*Z35</f>
        <v>1399.1252397347421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-2074.8469832778233</v>
      </c>
      <c r="AI35">
        <f t="shared" ref="AI35:AI66" si="38">SUM(AE35:AH35)</f>
        <v>-2082.3352667766972</v>
      </c>
      <c r="AJ35">
        <f t="shared" ref="AJ35:AJ66" si="39">AB35-AC35</f>
        <v>39.171108783776162</v>
      </c>
      <c r="AK35">
        <f t="shared" si="30"/>
        <v>100.68074439629629</v>
      </c>
      <c r="AL35">
        <f t="shared" ref="AL35:AL66" si="40">SUM(AI35:AK35)</f>
        <v>-1942.4834135966248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-141.22243324604867</v>
      </c>
      <c r="AR35">
        <f t="shared" ref="AR35:AR66" si="45">AI35*$K35</f>
        <v>-141.73211594798775</v>
      </c>
      <c r="AS35">
        <f t="shared" ref="AS35:AS66" si="46">AJ35*$K35</f>
        <v>2.666143257779614</v>
      </c>
      <c r="AT35">
        <f t="shared" ref="AT35:AT66" si="47">AK35*$K35</f>
        <v>6.8527365243129319</v>
      </c>
      <c r="AU35">
        <f t="shared" ref="AU35:AU66" si="48">AL35*$K35</f>
        <v>-132.21323616589521</v>
      </c>
      <c r="AW35">
        <v>32</v>
      </c>
      <c r="AX35">
        <f>IF(Z35&gt;0, (R35*SUMPRODUCT(K35:$K$98, X35:$X$98)-K35*$AZ$3)/Z35, 0)</f>
        <v>2335.5239554318186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250000</v>
      </c>
      <c r="S36">
        <f t="shared" si="32"/>
        <v>2318.2313749693817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1399.1252397347421</v>
      </c>
      <c r="AC36">
        <f t="shared" si="33"/>
        <v>1354.0981369751535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-2240.9437198729374</v>
      </c>
      <c r="AI36">
        <f t="shared" si="38"/>
        <v>-2248.2450733508285</v>
      </c>
      <c r="AJ36">
        <f t="shared" si="39"/>
        <v>45.027102759588615</v>
      </c>
      <c r="AK36">
        <f t="shared" si="30"/>
        <v>97.938766781431951</v>
      </c>
      <c r="AL36">
        <f t="shared" si="40"/>
        <v>-2105.2792038098078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-136.18539766275629</v>
      </c>
      <c r="AR36">
        <f t="shared" si="45"/>
        <v>-136.62911149547998</v>
      </c>
      <c r="AS36">
        <f t="shared" si="46"/>
        <v>2.7363622926077125</v>
      </c>
      <c r="AT36">
        <f t="shared" si="47"/>
        <v>5.9518808002396044</v>
      </c>
      <c r="AU36">
        <f t="shared" si="48"/>
        <v>-127.94086840263266</v>
      </c>
      <c r="AW36">
        <v>33</v>
      </c>
      <c r="AX36">
        <f>IF(Z36&gt;0, (R36*SUMPRODUCT(K36:$K$98, X36:$X$98)-K36*$AZ$3)/Z36, 0)</f>
        <v>2318.2313749693817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250000</v>
      </c>
      <c r="S37">
        <f t="shared" si="32"/>
        <v>2293.0444419492387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1354.0981369751535</v>
      </c>
      <c r="AC37">
        <f t="shared" si="33"/>
        <v>1303.8014272467367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-2419.3764884340603</v>
      </c>
      <c r="AI37">
        <f t="shared" si="38"/>
        <v>-2426.4838595527508</v>
      </c>
      <c r="AJ37">
        <f t="shared" si="39"/>
        <v>50.296709728416772</v>
      </c>
      <c r="AK37">
        <f t="shared" si="30"/>
        <v>94.786869588260757</v>
      </c>
      <c r="AL37">
        <f t="shared" si="40"/>
        <v>-2281.4002802360733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-131.27590679583247</v>
      </c>
      <c r="AR37">
        <f t="shared" si="45"/>
        <v>-131.66155433477525</v>
      </c>
      <c r="AS37">
        <f t="shared" si="46"/>
        <v>2.7291106654997312</v>
      </c>
      <c r="AT37">
        <f t="shared" si="47"/>
        <v>5.1431566426402364</v>
      </c>
      <c r="AU37">
        <f t="shared" si="48"/>
        <v>-123.78928702663528</v>
      </c>
      <c r="AW37">
        <v>34</v>
      </c>
      <c r="AX37">
        <f>IF(Z37&gt;0, (R37*SUMPRODUCT(K37:$K$98, X37:$X$98)-K37*$AZ$3)/Z37, 0)</f>
        <v>2293.0444419492387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250000</v>
      </c>
      <c r="S38">
        <f t="shared" si="32"/>
        <v>2261.1483033743998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1303.8014272467367</v>
      </c>
      <c r="AC38">
        <f t="shared" si="33"/>
        <v>1249.2118489637087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-2608.9737902489751</v>
      </c>
      <c r="AI38">
        <f t="shared" si="38"/>
        <v>-2615.8796389669665</v>
      </c>
      <c r="AJ38">
        <f t="shared" si="39"/>
        <v>54.589578283028004</v>
      </c>
      <c r="AK38">
        <f t="shared" si="30"/>
        <v>91.266099907271581</v>
      </c>
      <c r="AL38">
        <f t="shared" si="40"/>
        <v>-2470.0239607766671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-126.39598088849733</v>
      </c>
      <c r="AR38">
        <f t="shared" si="45"/>
        <v>-126.73054596762555</v>
      </c>
      <c r="AS38">
        <f t="shared" si="46"/>
        <v>2.6446809543127978</v>
      </c>
      <c r="AT38">
        <f t="shared" si="47"/>
        <v>4.4215347286207631</v>
      </c>
      <c r="AU38">
        <f t="shared" si="48"/>
        <v>-119.664330284692</v>
      </c>
      <c r="AW38">
        <v>35</v>
      </c>
      <c r="AX38">
        <f>IF(Z38&gt;0, (R38*SUMPRODUCT(K38:$K$98, X38:$X$98)-K38*$AZ$3)/Z38, 0)</f>
        <v>2261.1483033743998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250000</v>
      </c>
      <c r="S39">
        <f t="shared" si="32"/>
        <v>2223.6829559386406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1249.2118489637087</v>
      </c>
      <c r="AC39">
        <f t="shared" si="33"/>
        <v>1191.2858042473572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-2804.1889304275578</v>
      </c>
      <c r="AI39">
        <f t="shared" si="38"/>
        <v>-2810.8855112118476</v>
      </c>
      <c r="AJ39">
        <f t="shared" si="39"/>
        <v>57.926044716351498</v>
      </c>
      <c r="AK39">
        <f t="shared" si="30"/>
        <v>87.444829427459624</v>
      </c>
      <c r="AL39">
        <f t="shared" si="40"/>
        <v>-2665.5146370680363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-121.29776431321667</v>
      </c>
      <c r="AR39">
        <f t="shared" si="45"/>
        <v>-121.58743105744469</v>
      </c>
      <c r="AS39">
        <f t="shared" si="46"/>
        <v>2.5056441965661516</v>
      </c>
      <c r="AT39">
        <f t="shared" si="47"/>
        <v>3.7825063051954175</v>
      </c>
      <c r="AU39">
        <f t="shared" si="48"/>
        <v>-115.29928055568311</v>
      </c>
      <c r="AW39">
        <v>36</v>
      </c>
      <c r="AX39">
        <f>IF(Z39&gt;0, (R39*SUMPRODUCT(K39:$K$98, X39:$X$98)-K39*$AZ$3)/Z39, 0)</f>
        <v>2223.6829559386406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250000</v>
      </c>
      <c r="S40">
        <f t="shared" si="32"/>
        <v>2182.1826746080305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1191.2858042473572</v>
      </c>
      <c r="AC40">
        <f t="shared" si="33"/>
        <v>1131.1219115164133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-3006.2290456834826</v>
      </c>
      <c r="AI40">
        <f t="shared" si="38"/>
        <v>-3012.7083492076454</v>
      </c>
      <c r="AJ40">
        <f t="shared" si="39"/>
        <v>60.163892730943871</v>
      </c>
      <c r="AK40">
        <f t="shared" ref="AK40:AK71" si="61">G40*SUM(AB40:AB40, AE40:AF40)</f>
        <v>83.390006297315011</v>
      </c>
      <c r="AL40">
        <f t="shared" si="40"/>
        <v>-2869.1544501793865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-116.104638231113</v>
      </c>
      <c r="AR40">
        <f t="shared" si="45"/>
        <v>-116.35487771061729</v>
      </c>
      <c r="AS40">
        <f t="shared" si="46"/>
        <v>2.3236110402604337</v>
      </c>
      <c r="AT40">
        <f t="shared" si="47"/>
        <v>3.2206350102105232</v>
      </c>
      <c r="AU40">
        <f t="shared" si="48"/>
        <v>-110.81063166014633</v>
      </c>
      <c r="AW40">
        <v>37</v>
      </c>
      <c r="AX40">
        <f>IF(Z40&gt;0, (R40*SUMPRODUCT(K40:$K$98, X40:$X$98)-K40*$AZ$3)/Z40, 0)</f>
        <v>2182.1826746080305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250000</v>
      </c>
      <c r="S41">
        <f t="shared" si="32"/>
        <v>2138.0182525956607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1131.1219115164133</v>
      </c>
      <c r="AC41">
        <f t="shared" si="33"/>
        <v>1069.6010871980438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-3220.9913679318911</v>
      </c>
      <c r="AI41">
        <f t="shared" si="38"/>
        <v>-3227.244828852416</v>
      </c>
      <c r="AJ41">
        <f t="shared" si="39"/>
        <v>61.520824318369478</v>
      </c>
      <c r="AK41">
        <f t="shared" si="61"/>
        <v>79.178533806148934</v>
      </c>
      <c r="AL41">
        <f t="shared" si="40"/>
        <v>-3086.5454707278977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-111.07058040283314</v>
      </c>
      <c r="AR41">
        <f t="shared" si="45"/>
        <v>-111.28622069944628</v>
      </c>
      <c r="AS41">
        <f t="shared" si="46"/>
        <v>2.1214442646238472</v>
      </c>
      <c r="AT41">
        <f t="shared" si="47"/>
        <v>2.7303412833859753</v>
      </c>
      <c r="AU41">
        <f t="shared" si="48"/>
        <v>-106.43443515143645</v>
      </c>
      <c r="AW41">
        <v>38</v>
      </c>
      <c r="AX41">
        <f>IF(Z41&gt;0, (R41*SUMPRODUCT(K41:$K$98, X41:$X$98)-K41*$AZ$3)/Z41, 0)</f>
        <v>2138.0182525956607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250000</v>
      </c>
      <c r="S42">
        <f t="shared" si="32"/>
        <v>2092.003289121028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1069.6010871980438</v>
      </c>
      <c r="AC42">
        <f t="shared" si="33"/>
        <v>1007.2660549315888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-3447.533005485287</v>
      </c>
      <c r="AI42">
        <f t="shared" si="38"/>
        <v>-3453.5515551463322</v>
      </c>
      <c r="AJ42">
        <f t="shared" si="39"/>
        <v>62.335032266455073</v>
      </c>
      <c r="AK42">
        <f t="shared" si="61"/>
        <v>74.87207610386308</v>
      </c>
      <c r="AL42">
        <f t="shared" si="40"/>
        <v>-3316.3444467760141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-106.14508528822373</v>
      </c>
      <c r="AR42">
        <f t="shared" si="45"/>
        <v>-106.33038865328699</v>
      </c>
      <c r="AS42">
        <f t="shared" si="46"/>
        <v>1.9192150751971355</v>
      </c>
      <c r="AT42">
        <f t="shared" si="47"/>
        <v>2.3052144507699164</v>
      </c>
      <c r="AU42">
        <f t="shared" si="48"/>
        <v>-102.10595912731993</v>
      </c>
      <c r="AW42">
        <v>39</v>
      </c>
      <c r="AX42">
        <f>IF(Z42&gt;0, (R42*SUMPRODUCT(K42:$K$98, X42:$X$98)-K42*$AZ$3)/Z42, 0)</f>
        <v>2092.003289121028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250000</v>
      </c>
      <c r="S43">
        <f t="shared" si="32"/>
        <v>2044.993450258861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1007.2660549315888</v>
      </c>
      <c r="AC43">
        <f t="shared" si="33"/>
        <v>944.63485190798838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-3685.8801834173164</v>
      </c>
      <c r="AI43">
        <f t="shared" si="38"/>
        <v>-3691.6542535725803</v>
      </c>
      <c r="AJ43">
        <f t="shared" si="39"/>
        <v>62.631203023600392</v>
      </c>
      <c r="AK43">
        <f t="shared" si="61"/>
        <v>70.508623845211218</v>
      </c>
      <c r="AL43">
        <f t="shared" si="40"/>
        <v>-3558.5144267037685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-101.32454181431933</v>
      </c>
      <c r="AR43">
        <f t="shared" si="45"/>
        <v>-101.48327052598988</v>
      </c>
      <c r="AS43">
        <f t="shared" si="46"/>
        <v>1.7217265982211709</v>
      </c>
      <c r="AT43">
        <f t="shared" si="47"/>
        <v>1.938276245987604</v>
      </c>
      <c r="AU43">
        <f t="shared" si="48"/>
        <v>-97.823267681781104</v>
      </c>
      <c r="AW43">
        <v>40</v>
      </c>
      <c r="AX43">
        <f>IF(Z43&gt;0, (R43*SUMPRODUCT(K43:$K$98, X43:$X$98)-K43*$AZ$3)/Z43, 0)</f>
        <v>2044.993450258861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250000</v>
      </c>
      <c r="S44">
        <f t="shared" si="32"/>
        <v>1997.4803660983159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944.63485190798838</v>
      </c>
      <c r="AC44">
        <f t="shared" si="33"/>
        <v>882.16199068708306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-3917.2446747341396</v>
      </c>
      <c r="AI44">
        <f t="shared" si="38"/>
        <v>-3922.7651419541144</v>
      </c>
      <c r="AJ44">
        <f t="shared" si="39"/>
        <v>62.472861220905315</v>
      </c>
      <c r="AK44">
        <f t="shared" si="61"/>
        <v>66.124439633559192</v>
      </c>
      <c r="AL44">
        <f t="shared" si="40"/>
        <v>-3794.1678410996496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-96.14708265315744</v>
      </c>
      <c r="AR44">
        <f t="shared" si="45"/>
        <v>-96.282580142376446</v>
      </c>
      <c r="AS44">
        <f t="shared" si="46"/>
        <v>1.5333694599491108</v>
      </c>
      <c r="AT44">
        <f t="shared" si="47"/>
        <v>1.6229958786715375</v>
      </c>
      <c r="AU44">
        <f t="shared" si="48"/>
        <v>-93.126214803755786</v>
      </c>
      <c r="AW44">
        <v>41</v>
      </c>
      <c r="AX44">
        <f>IF(Z44&gt;0, (R44*SUMPRODUCT(K44:$K$98, X44:$X$98)-K44*$AZ$3)/Z44, 0)</f>
        <v>1997.4803660983159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250000</v>
      </c>
      <c r="S45">
        <f t="shared" si="32"/>
        <v>1950.7246385306983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882.16199068708306</v>
      </c>
      <c r="AC45">
        <f t="shared" si="33"/>
        <v>820.70390856375957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-4125.886790864588</v>
      </c>
      <c r="AI45">
        <f t="shared" si="38"/>
        <v>-4131.1457590728196</v>
      </c>
      <c r="AJ45">
        <f t="shared" si="39"/>
        <v>61.458082123323493</v>
      </c>
      <c r="AK45">
        <f t="shared" si="61"/>
        <v>61.751339348095819</v>
      </c>
      <c r="AL45">
        <f t="shared" si="40"/>
        <v>-4007.9363376014003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-90.417958475437302</v>
      </c>
      <c r="AR45">
        <f t="shared" si="45"/>
        <v>-90.53320767959103</v>
      </c>
      <c r="AS45">
        <f t="shared" si="46"/>
        <v>1.3468412002264891</v>
      </c>
      <c r="AT45">
        <f t="shared" si="47"/>
        <v>1.3532678718527673</v>
      </c>
      <c r="AU45">
        <f t="shared" si="48"/>
        <v>-87.833098607511772</v>
      </c>
      <c r="AW45">
        <v>42</v>
      </c>
      <c r="AX45">
        <f>IF(Z45&gt;0, (R45*SUMPRODUCT(K45:$K$98, X45:$X$98)-K45*$AZ$3)/Z45, 0)</f>
        <v>1950.7246385306983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250000</v>
      </c>
      <c r="S46">
        <f t="shared" si="32"/>
        <v>1926.0474949358306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820.70390856375957</v>
      </c>
      <c r="AC46">
        <f t="shared" si="33"/>
        <v>761.25827198995921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-5316.628166742822</v>
      </c>
      <c r="AI46">
        <f t="shared" si="38"/>
        <v>-5321.5687138606345</v>
      </c>
      <c r="AJ46">
        <f t="shared" si="39"/>
        <v>59.445636573800357</v>
      </c>
      <c r="AK46">
        <f t="shared" si="61"/>
        <v>57.449273599463176</v>
      </c>
      <c r="AL46">
        <f t="shared" si="40"/>
        <v>-5204.6738036873703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-104.02929487319231</v>
      </c>
      <c r="AR46">
        <f t="shared" si="45"/>
        <v>-104.12596547283455</v>
      </c>
      <c r="AS46">
        <f t="shared" si="46"/>
        <v>1.1631597061355377</v>
      </c>
      <c r="AT46">
        <f t="shared" si="47"/>
        <v>1.1240973105686722</v>
      </c>
      <c r="AU46">
        <f t="shared" si="48"/>
        <v>-101.83870845613032</v>
      </c>
      <c r="AW46">
        <v>43</v>
      </c>
      <c r="AX46">
        <f>IF(Z46&gt;0, (R46*SUMPRODUCT(K46:$K$98, X46:$X$98)-K46*$AZ$3)/Z46, 0)</f>
        <v>1926.0474949358306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250000</v>
      </c>
      <c r="S47">
        <f t="shared" si="32"/>
        <v>1872.8724400119152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761.25827198995921</v>
      </c>
      <c r="AC47">
        <f t="shared" si="33"/>
        <v>684.8828359575142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-6401.3856779545595</v>
      </c>
      <c r="AI47">
        <f t="shared" si="38"/>
        <v>-6405.9567503172957</v>
      </c>
      <c r="AJ47">
        <f t="shared" si="39"/>
        <v>76.375436032445009</v>
      </c>
      <c r="AK47">
        <f t="shared" si="61"/>
        <v>53.288079039297152</v>
      </c>
      <c r="AL47">
        <f t="shared" si="40"/>
        <v>-6276.2932352455537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-111.83438097479855</v>
      </c>
      <c r="AR47">
        <f t="shared" si="45"/>
        <v>-111.9142391607907</v>
      </c>
      <c r="AS47">
        <f t="shared" si="46"/>
        <v>1.3343047958794529</v>
      </c>
      <c r="AT47">
        <f t="shared" si="47"/>
        <v>0.93096083137427199</v>
      </c>
      <c r="AU47">
        <f t="shared" si="48"/>
        <v>-109.64897353353697</v>
      </c>
      <c r="AW47">
        <v>44</v>
      </c>
      <c r="AX47">
        <f>IF(Z47&gt;0, (R47*SUMPRODUCT(K47:$K$98, X47:$X$98)-K47*$AZ$3)/Z47, 0)</f>
        <v>1872.8724400119152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250000</v>
      </c>
      <c r="S48">
        <f t="shared" si="32"/>
        <v>1797.1616230122595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684.8828359575142</v>
      </c>
      <c r="AC48">
        <f t="shared" si="33"/>
        <v>597.73940037624038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-7356.7536151520244</v>
      </c>
      <c r="AI48">
        <f t="shared" si="38"/>
        <v>-7360.9111391103761</v>
      </c>
      <c r="AJ48">
        <f t="shared" si="39"/>
        <v>87.14343558127382</v>
      </c>
      <c r="AK48">
        <f t="shared" si="61"/>
        <v>47.941798517026001</v>
      </c>
      <c r="AL48">
        <f t="shared" si="40"/>
        <v>-7225.8259050120769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-114.7544492604418</v>
      </c>
      <c r="AR48">
        <f t="shared" si="45"/>
        <v>-114.81930047023971</v>
      </c>
      <c r="AS48">
        <f t="shared" si="46"/>
        <v>1.3593083960560526</v>
      </c>
      <c r="AT48">
        <f t="shared" si="47"/>
        <v>0.74782097827027705</v>
      </c>
      <c r="AU48">
        <f t="shared" si="48"/>
        <v>-112.71217109591339</v>
      </c>
      <c r="AW48">
        <v>45</v>
      </c>
      <c r="AX48">
        <f>IF(Z48&gt;0, (R48*SUMPRODUCT(K48:$K$98, X48:$X$98)-K48*$AZ$3)/Z48, 0)</f>
        <v>1797.1616230122595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250000</v>
      </c>
      <c r="S49">
        <f t="shared" si="32"/>
        <v>1701.9216649669338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597.73940037624038</v>
      </c>
      <c r="AC49">
        <f t="shared" si="33"/>
        <v>505.03043807430277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-8133.6507394243681</v>
      </c>
      <c r="AI49">
        <f t="shared" si="38"/>
        <v>-8137.360005606165</v>
      </c>
      <c r="AJ49">
        <f t="shared" si="39"/>
        <v>92.708962301937618</v>
      </c>
      <c r="AK49">
        <f t="shared" si="61"/>
        <v>41.841758026336834</v>
      </c>
      <c r="AL49">
        <f t="shared" si="40"/>
        <v>-8002.8092852778909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-113.27936836610621</v>
      </c>
      <c r="AR49">
        <f t="shared" si="45"/>
        <v>-113.33102823491998</v>
      </c>
      <c r="AS49">
        <f t="shared" si="46"/>
        <v>1.2911806798559302</v>
      </c>
      <c r="AT49">
        <f t="shared" si="47"/>
        <v>0.58274052727352976</v>
      </c>
      <c r="AU49">
        <f t="shared" si="48"/>
        <v>-111.45710702779053</v>
      </c>
      <c r="AW49">
        <v>46</v>
      </c>
      <c r="AX49">
        <f>IF(Z49&gt;0, (R49*SUMPRODUCT(K49:$K$98, X49:$X$98)-K49*$AZ$3)/Z49, 0)</f>
        <v>1701.9216649669338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250000</v>
      </c>
      <c r="S50">
        <f t="shared" si="32"/>
        <v>1584.668656424662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505.03043807430277</v>
      </c>
      <c r="AC50">
        <f t="shared" si="33"/>
        <v>411.4345402068609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-8534.8633953892731</v>
      </c>
      <c r="AI50">
        <f t="shared" si="38"/>
        <v>-8538.1088257394822</v>
      </c>
      <c r="AJ50">
        <f t="shared" si="39"/>
        <v>93.595897867441863</v>
      </c>
      <c r="AK50">
        <f t="shared" si="61"/>
        <v>35.352130665201194</v>
      </c>
      <c r="AL50">
        <f t="shared" si="40"/>
        <v>-8409.1607972068377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-106.13138964006509</v>
      </c>
      <c r="AR50">
        <f t="shared" si="45"/>
        <v>-106.17174670462383</v>
      </c>
      <c r="AS50">
        <f t="shared" si="46"/>
        <v>1.1638689742412858</v>
      </c>
      <c r="AT50">
        <f t="shared" si="47"/>
        <v>0.43960524971751291</v>
      </c>
      <c r="AU50">
        <f t="shared" si="48"/>
        <v>-104.56827248066502</v>
      </c>
      <c r="AW50">
        <v>47</v>
      </c>
      <c r="AX50">
        <f>IF(Z50&gt;0, (R50*SUMPRODUCT(K50:$K$98, X50:$X$98)-K50*$AZ$3)/Z50, 0)</f>
        <v>1584.668656424662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250000</v>
      </c>
      <c r="S51">
        <f t="shared" si="32"/>
        <v>1452.2021687029819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411.4345402068609</v>
      </c>
      <c r="AC51">
        <f t="shared" si="33"/>
        <v>322.87767779774629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-8675.3734999515618</v>
      </c>
      <c r="AI51">
        <f t="shared" si="38"/>
        <v>-8678.1527073232719</v>
      </c>
      <c r="AJ51">
        <f t="shared" si="39"/>
        <v>88.556862409114615</v>
      </c>
      <c r="AK51">
        <f t="shared" si="61"/>
        <v>28.800417814480266</v>
      </c>
      <c r="AL51">
        <f t="shared" si="40"/>
        <v>-8560.7954270996779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-96.320213188960324</v>
      </c>
      <c r="AR51">
        <f t="shared" si="45"/>
        <v>-96.351069940723335</v>
      </c>
      <c r="AS51">
        <f t="shared" si="46"/>
        <v>0.9832217444746294</v>
      </c>
      <c r="AT51">
        <f t="shared" si="47"/>
        <v>0.31976287635769901</v>
      </c>
      <c r="AU51">
        <f t="shared" si="48"/>
        <v>-95.048085319891015</v>
      </c>
      <c r="AW51">
        <v>48</v>
      </c>
      <c r="AX51">
        <f>IF(Z51&gt;0, (R51*SUMPRODUCT(K51:$K$98, X51:$X$98)-K51*$AZ$3)/Z51, 0)</f>
        <v>1452.2021687029819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250000</v>
      </c>
      <c r="S52">
        <f t="shared" si="32"/>
        <v>1301.9808692452423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322.87767779774629</v>
      </c>
      <c r="AC52">
        <f t="shared" si="33"/>
        <v>242.24900677927729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-8512.8362433632246</v>
      </c>
      <c r="AI52">
        <f t="shared" si="38"/>
        <v>-8515.1620168490481</v>
      </c>
      <c r="AJ52">
        <f t="shared" si="39"/>
        <v>80.628671018468992</v>
      </c>
      <c r="AK52">
        <f t="shared" si="61"/>
        <v>22.601437445842244</v>
      </c>
      <c r="AL52">
        <f t="shared" si="40"/>
        <v>-8411.9319083847367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-84.388935799547994</v>
      </c>
      <c r="AR52">
        <f t="shared" si="45"/>
        <v>-84.41199151726282</v>
      </c>
      <c r="AS52">
        <f t="shared" si="46"/>
        <v>0.79928328792711356</v>
      </c>
      <c r="AT52">
        <f t="shared" si="47"/>
        <v>0.22405120914685264</v>
      </c>
      <c r="AU52">
        <f t="shared" si="48"/>
        <v>-83.388657020188845</v>
      </c>
      <c r="AW52">
        <v>49</v>
      </c>
      <c r="AX52">
        <f>IF(Z52&gt;0, (R52*SUMPRODUCT(K52:$K$98, X52:$X$98)-K52*$AZ$3)/Z52, 0)</f>
        <v>1301.9808692452423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250000</v>
      </c>
      <c r="S53">
        <f t="shared" si="32"/>
        <v>1131.0439127762386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242.24900677927729</v>
      </c>
      <c r="AC53">
        <f t="shared" si="33"/>
        <v>171.8703764890966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-8060.9906112101107</v>
      </c>
      <c r="AI53">
        <f t="shared" si="38"/>
        <v>-8062.8900774305166</v>
      </c>
      <c r="AJ53">
        <f t="shared" si="39"/>
        <v>70.378630290180695</v>
      </c>
      <c r="AK53">
        <f t="shared" si="61"/>
        <v>16.957430474549412</v>
      </c>
      <c r="AL53">
        <f t="shared" si="40"/>
        <v>-7975.5540166657865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-71.347970427401833</v>
      </c>
      <c r="AR53">
        <f t="shared" si="45"/>
        <v>-71.364782636503392</v>
      </c>
      <c r="AS53">
        <f t="shared" si="46"/>
        <v>0.62292250107348202</v>
      </c>
      <c r="AT53">
        <f t="shared" si="47"/>
        <v>0.15009051695710235</v>
      </c>
      <c r="AU53">
        <f t="shared" si="48"/>
        <v>-70.59176961847281</v>
      </c>
      <c r="AW53">
        <v>50</v>
      </c>
      <c r="AX53">
        <f>IF(Z53&gt;0, (R53*SUMPRODUCT(K53:$K$98, X53:$X$98)-K53*$AZ$3)/Z53, 0)</f>
        <v>1131.0439127762386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250000</v>
      </c>
      <c r="S54">
        <f t="shared" si="32"/>
        <v>935.54154287883716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171.8703764890966</v>
      </c>
      <c r="AC54">
        <f t="shared" si="33"/>
        <v>113.0316074093442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-7404.570602325206</v>
      </c>
      <c r="AI54">
        <f t="shared" si="38"/>
        <v>-7406.0808453532909</v>
      </c>
      <c r="AJ54">
        <f t="shared" si="39"/>
        <v>58.838769079752396</v>
      </c>
      <c r="AK54">
        <f t="shared" si="61"/>
        <v>12.030926354236763</v>
      </c>
      <c r="AL54">
        <f t="shared" si="40"/>
        <v>-7335.2111499193015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-58.516058323661738</v>
      </c>
      <c r="AR54">
        <f t="shared" si="45"/>
        <v>-58.527993312719246</v>
      </c>
      <c r="AS54">
        <f t="shared" si="46"/>
        <v>0.46498480844818613</v>
      </c>
      <c r="AT54">
        <f t="shared" si="47"/>
        <v>9.5076733823177342E-2</v>
      </c>
      <c r="AU54">
        <f t="shared" si="48"/>
        <v>-57.967931770447883</v>
      </c>
      <c r="AW54">
        <v>51</v>
      </c>
      <c r="AX54">
        <f>IF(Z54&gt;0, (R54*SUMPRODUCT(K54:$K$98, X54:$X$98)-K54*$AZ$3)/Z54, 0)</f>
        <v>935.54154287883716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250000</v>
      </c>
      <c r="S55">
        <f t="shared" si="32"/>
        <v>703.43762020140161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113.0316074093442</v>
      </c>
      <c r="AC55">
        <f t="shared" si="33"/>
        <v>65.684478860369396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-6558.7097308018056</v>
      </c>
      <c r="AI55">
        <f t="shared" si="38"/>
        <v>-6559.8769359130702</v>
      </c>
      <c r="AJ55">
        <f t="shared" si="39"/>
        <v>47.347128548974808</v>
      </c>
      <c r="AK55">
        <f t="shared" si="61"/>
        <v>7.912212518654095</v>
      </c>
      <c r="AL55">
        <f t="shared" si="40"/>
        <v>-6504.6175948454411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-46.278105702212123</v>
      </c>
      <c r="AR55">
        <f t="shared" si="45"/>
        <v>-46.286341474754636</v>
      </c>
      <c r="AS55">
        <f t="shared" si="46"/>
        <v>0.33408025505312522</v>
      </c>
      <c r="AT55">
        <f t="shared" si="47"/>
        <v>5.582839038553955E-2</v>
      </c>
      <c r="AU55">
        <f t="shared" si="48"/>
        <v>-45.89643282931597</v>
      </c>
      <c r="AW55">
        <v>52</v>
      </c>
      <c r="AX55">
        <f>IF(Z55&gt;0, (R55*SUMPRODUCT(K55:$K$98, X55:$X$98)-K55*$AZ$3)/Z55, 0)</f>
        <v>703.43762020140161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250000</v>
      </c>
      <c r="S56">
        <f t="shared" si="32"/>
        <v>419.88454421977474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65.684478860369396</v>
      </c>
      <c r="AC56">
        <f t="shared" si="33"/>
        <v>29.378631885556331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-5618.5718358536669</v>
      </c>
      <c r="AI56">
        <f t="shared" si="38"/>
        <v>-5619.4464403220254</v>
      </c>
      <c r="AJ56">
        <f t="shared" si="39"/>
        <v>36.305846974813065</v>
      </c>
      <c r="AK56">
        <f t="shared" si="61"/>
        <v>4.5979135202258581</v>
      </c>
      <c r="AL56">
        <f t="shared" si="40"/>
        <v>-5578.5426798269864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-35.396887713783279</v>
      </c>
      <c r="AR56">
        <f t="shared" si="45"/>
        <v>-35.402397704055701</v>
      </c>
      <c r="AS56">
        <f t="shared" si="46"/>
        <v>0.22872609379497247</v>
      </c>
      <c r="AT56">
        <f t="shared" si="47"/>
        <v>2.8966761189125695E-2</v>
      </c>
      <c r="AU56">
        <f t="shared" si="48"/>
        <v>-35.144704849071601</v>
      </c>
      <c r="AW56">
        <v>53</v>
      </c>
      <c r="AX56">
        <f>IF(Z56&gt;0, (R56*SUMPRODUCT(K56:$K$98, X56:$X$98)-K56*$AZ$3)/Z56, 0)</f>
        <v>419.88454421977474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250000</v>
      </c>
      <c r="S57">
        <f t="shared" si="32"/>
        <v>56.93159154835601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29.378631885556331</v>
      </c>
      <c r="AC57">
        <f t="shared" si="33"/>
        <v>2.8855466069507543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-4646.055087804245</v>
      </c>
      <c r="AI57">
        <f t="shared" si="38"/>
        <v>-4646.6886434735297</v>
      </c>
      <c r="AJ57">
        <f t="shared" si="39"/>
        <v>26.493085278605577</v>
      </c>
      <c r="AK57">
        <f t="shared" si="61"/>
        <v>2.0565042319889435</v>
      </c>
      <c r="AL57">
        <f t="shared" si="40"/>
        <v>-4618.1390539629356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-26.133975072127836</v>
      </c>
      <c r="AR57">
        <f t="shared" si="45"/>
        <v>-26.137538811204315</v>
      </c>
      <c r="AS57">
        <f t="shared" si="46"/>
        <v>0.14902312115762134</v>
      </c>
      <c r="AT57">
        <f t="shared" si="47"/>
        <v>1.1567798770962163E-2</v>
      </c>
      <c r="AU57">
        <f t="shared" si="48"/>
        <v>-25.976947891275735</v>
      </c>
      <c r="AW57">
        <v>54</v>
      </c>
      <c r="AX57">
        <f>IF(Z57&gt;0, (R57*SUMPRODUCT(K57:$K$98, X57:$X$98)-K57*$AZ$3)/Z57, 0)</f>
        <v>56.93159154835601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250000</v>
      </c>
      <c r="S58">
        <f t="shared" si="32"/>
        <v>-431.81284033208647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2.8855466069507543</v>
      </c>
      <c r="AC58">
        <f t="shared" si="33"/>
        <v>-15.298604862339815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-3687.2056649078495</v>
      </c>
      <c r="AI58">
        <f t="shared" si="38"/>
        <v>-3687.6485247371966</v>
      </c>
      <c r="AJ58">
        <f t="shared" si="39"/>
        <v>18.184151469290569</v>
      </c>
      <c r="AK58">
        <f t="shared" si="61"/>
        <v>0.20198826248655283</v>
      </c>
      <c r="AL58">
        <f t="shared" si="40"/>
        <v>-3669.2623850054197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-18.518271936277397</v>
      </c>
      <c r="AR58">
        <f t="shared" si="45"/>
        <v>-18.520496113471406</v>
      </c>
      <c r="AS58">
        <f t="shared" si="46"/>
        <v>9.1326357258457058E-2</v>
      </c>
      <c r="AT58">
        <f t="shared" si="47"/>
        <v>1.0144466874363097E-3</v>
      </c>
      <c r="AU58">
        <f t="shared" si="48"/>
        <v>-18.428155309525515</v>
      </c>
      <c r="AW58">
        <v>55</v>
      </c>
      <c r="AX58">
        <f>IF(Z58&gt;0, (R58*SUMPRODUCT(K58:$K$98, X58:$X$98)-K58*$AZ$3)/Z58, 0)</f>
        <v>-431.81284033208647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250000</v>
      </c>
      <c r="S59">
        <f t="shared" si="32"/>
        <v>-1121.4555791273433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-15.298604862339815</v>
      </c>
      <c r="AC59">
        <f t="shared" si="33"/>
        <v>-26.718820010369665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-2812.3432248930794</v>
      </c>
      <c r="AI59">
        <f t="shared" si="38"/>
        <v>-2812.6410389628882</v>
      </c>
      <c r="AJ59">
        <f t="shared" si="39"/>
        <v>11.42021514802985</v>
      </c>
      <c r="AK59">
        <f t="shared" si="61"/>
        <v>-1.0709023403637872</v>
      </c>
      <c r="AL59">
        <f t="shared" si="40"/>
        <v>-2802.291726155222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-12.611112333360154</v>
      </c>
      <c r="AR59">
        <f t="shared" si="45"/>
        <v>-12.612447791513189</v>
      </c>
      <c r="AS59">
        <f t="shared" si="46"/>
        <v>5.1210540316757092E-2</v>
      </c>
      <c r="AT59">
        <f t="shared" si="47"/>
        <v>-4.8021413577282899E-3</v>
      </c>
      <c r="AU59">
        <f t="shared" si="48"/>
        <v>-12.56603939255416</v>
      </c>
      <c r="AW59">
        <v>56</v>
      </c>
      <c r="AX59">
        <f>IF(Z59&gt;0, (R59*SUMPRODUCT(K59:$K$98, X59:$X$98)-K59*$AZ$3)/Z59, 0)</f>
        <v>-1121.4555791273433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250000</v>
      </c>
      <c r="S60">
        <f t="shared" si="32"/>
        <v>-2144.3656643911422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-26.718820010369665</v>
      </c>
      <c r="AC60">
        <f t="shared" si="33"/>
        <v>-32.992381639937378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-2050.3151693293344</v>
      </c>
      <c r="AI60">
        <f t="shared" si="38"/>
        <v>-2050.5074894999784</v>
      </c>
      <c r="AJ60">
        <f t="shared" si="39"/>
        <v>6.2735616295677126</v>
      </c>
      <c r="AK60">
        <f t="shared" si="61"/>
        <v>-1.8703174007258767</v>
      </c>
      <c r="AL60">
        <f t="shared" si="40"/>
        <v>-2046.1042452711367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-8.208951210638979</v>
      </c>
      <c r="AR60">
        <f t="shared" si="45"/>
        <v>-8.209721212695861</v>
      </c>
      <c r="AS60">
        <f t="shared" si="46"/>
        <v>2.5117778039414181E-2</v>
      </c>
      <c r="AT60">
        <f t="shared" si="47"/>
        <v>-7.4882849820547201E-3</v>
      </c>
      <c r="AU60">
        <f t="shared" si="48"/>
        <v>-8.1920917196385012</v>
      </c>
      <c r="AW60">
        <v>57</v>
      </c>
      <c r="AX60">
        <f>IF(Z60&gt;0, (R60*SUMPRODUCT(K60:$K$98, X60:$X$98)-K60*$AZ$3)/Z60, 0)</f>
        <v>-2144.3656643911422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250000</v>
      </c>
      <c r="S61">
        <f t="shared" si="32"/>
        <v>-3729.0082753578486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-32.992381639937378</v>
      </c>
      <c r="AC61">
        <f t="shared" si="33"/>
        <v>-35.542805436475959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-1425.0802636817214</v>
      </c>
      <c r="AI61">
        <f t="shared" si="38"/>
        <v>-1425.199406637475</v>
      </c>
      <c r="AJ61">
        <f t="shared" si="39"/>
        <v>2.5504237965385812</v>
      </c>
      <c r="AK61">
        <f t="shared" si="61"/>
        <v>-2.3094667147956165</v>
      </c>
      <c r="AL61">
        <f t="shared" si="40"/>
        <v>-1424.9584495557322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-5.0943449933612506</v>
      </c>
      <c r="AR61">
        <f t="shared" si="45"/>
        <v>-5.094770902929719</v>
      </c>
      <c r="AS61">
        <f t="shared" si="46"/>
        <v>9.1171978378808867E-3</v>
      </c>
      <c r="AT61">
        <f t="shared" si="47"/>
        <v>-8.2558298614408138E-3</v>
      </c>
      <c r="AU61">
        <f t="shared" si="48"/>
        <v>-5.0939095349532799</v>
      </c>
      <c r="AW61">
        <v>58</v>
      </c>
      <c r="AX61">
        <f>IF(Z61&gt;0, (R61*SUMPRODUCT(K61:$K$98, X61:$X$98)-K61*$AZ$3)/Z61, 0)</f>
        <v>-3729.0082753578486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250000</v>
      </c>
      <c r="S62">
        <f t="shared" si="32"/>
        <v>-6300.0155110547466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-35.542805436475959</v>
      </c>
      <c r="AC62">
        <f t="shared" si="33"/>
        <v>-35.584893810104703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-946.93503988481075</v>
      </c>
      <c r="AI62">
        <f t="shared" si="38"/>
        <v>-947.00564465901266</v>
      </c>
      <c r="AJ62">
        <f t="shared" si="39"/>
        <v>4.2088373628743625E-2</v>
      </c>
      <c r="AK62">
        <f t="shared" si="61"/>
        <v>-2.4879963805533172</v>
      </c>
      <c r="AL62">
        <f t="shared" si="40"/>
        <v>-949.45155266593724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-3.0223947871668546</v>
      </c>
      <c r="AR62">
        <f t="shared" si="45"/>
        <v>-3.0226201410639106</v>
      </c>
      <c r="AS62">
        <f t="shared" si="46"/>
        <v>1.3433622761633126E-4</v>
      </c>
      <c r="AT62">
        <f t="shared" si="47"/>
        <v>-7.9411015268682807E-3</v>
      </c>
      <c r="AU62">
        <f t="shared" si="48"/>
        <v>-3.0304269063631626</v>
      </c>
      <c r="AW62">
        <v>59</v>
      </c>
      <c r="AX62">
        <f>IF(Z62&gt;0, (R62*SUMPRODUCT(K62:$K$98, X62:$X$98)-K62*$AZ$3)/Z62, 0)</f>
        <v>-6300.0155110547466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250000</v>
      </c>
      <c r="S63">
        <f t="shared" si="32"/>
        <v>-10679.555766788482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-35.584893810104703</v>
      </c>
      <c r="AC63">
        <f t="shared" si="33"/>
        <v>-34.096345186796114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-599.80590843780942</v>
      </c>
      <c r="AI63">
        <f t="shared" si="38"/>
        <v>-599.84581686884735</v>
      </c>
      <c r="AJ63">
        <f t="shared" si="39"/>
        <v>-1.4885486233085885</v>
      </c>
      <c r="AK63">
        <f t="shared" si="61"/>
        <v>-2.4909425667073295</v>
      </c>
      <c r="AL63">
        <f t="shared" si="40"/>
        <v>-603.82530805886324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-1.7093213656025197</v>
      </c>
      <c r="AR63">
        <f t="shared" si="45"/>
        <v>-1.7094350962825298</v>
      </c>
      <c r="AS63">
        <f t="shared" si="46"/>
        <v>-4.242052186825703E-3</v>
      </c>
      <c r="AT63">
        <f t="shared" si="47"/>
        <v>-7.0986652346441293E-3</v>
      </c>
      <c r="AU63">
        <f t="shared" si="48"/>
        <v>-1.7207758137039997</v>
      </c>
      <c r="AW63">
        <v>60</v>
      </c>
      <c r="AX63">
        <f>IF(Z63&gt;0, (R63*SUMPRODUCT(K63:$K$98, X63:$X$98)-K63*$AZ$3)/Z63, 0)</f>
        <v>-10679.555766788482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250000</v>
      </c>
      <c r="S64">
        <f t="shared" si="32"/>
        <v>-18515.430952913164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-34.096345186796114</v>
      </c>
      <c r="AC64">
        <f t="shared" si="33"/>
        <v>-31.778038507331271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-361.11187564340662</v>
      </c>
      <c r="AI64">
        <f t="shared" si="38"/>
        <v>-361.13332939635205</v>
      </c>
      <c r="AJ64">
        <f t="shared" si="39"/>
        <v>-2.3183066794648433</v>
      </c>
      <c r="AK64">
        <f t="shared" si="61"/>
        <v>-2.3867441630757282</v>
      </c>
      <c r="AL64">
        <f t="shared" si="40"/>
        <v>-365.83838023889263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-0.91883330764463889</v>
      </c>
      <c r="AR64">
        <f t="shared" si="45"/>
        <v>-0.91888789577676588</v>
      </c>
      <c r="AS64">
        <f t="shared" si="46"/>
        <v>-5.898829526533836E-3</v>
      </c>
      <c r="AT64">
        <f t="shared" si="47"/>
        <v>-6.0729656978270805E-3</v>
      </c>
      <c r="AU64">
        <f t="shared" si="48"/>
        <v>-0.93085969100112675</v>
      </c>
      <c r="AW64">
        <v>61</v>
      </c>
      <c r="AX64">
        <f>IF(Z64&gt;0, (R64*SUMPRODUCT(K64:$K$98, X64:$X$98)-K64*$AZ$3)/Z64, 0)</f>
        <v>-18515.430952913164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250000</v>
      </c>
      <c r="S65">
        <f t="shared" si="32"/>
        <v>-33259.660510321504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-31.778038507331271</v>
      </c>
      <c r="AC65">
        <f t="shared" si="33"/>
        <v>-29.100775346165769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-206.04503903877952</v>
      </c>
      <c r="AI65">
        <f t="shared" si="38"/>
        <v>-206.05597600224354</v>
      </c>
      <c r="AJ65">
        <f t="shared" si="39"/>
        <v>-2.6772631611655022</v>
      </c>
      <c r="AK65">
        <f t="shared" si="61"/>
        <v>-2.2244626955131892</v>
      </c>
      <c r="AL65">
        <f t="shared" si="40"/>
        <v>-210.95770185892223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-0.46810049320995967</v>
      </c>
      <c r="AR65">
        <f t="shared" si="45"/>
        <v>-0.46812534019494706</v>
      </c>
      <c r="AS65">
        <f t="shared" si="46"/>
        <v>-6.0823022579959262E-3</v>
      </c>
      <c r="AT65">
        <f t="shared" si="47"/>
        <v>-5.0536139562229569E-3</v>
      </c>
      <c r="AU65">
        <f t="shared" si="48"/>
        <v>-0.479261256409166</v>
      </c>
      <c r="AW65">
        <v>62</v>
      </c>
      <c r="AX65">
        <f>IF(Z65&gt;0, (R65*SUMPRODUCT(K65:$K$98, X65:$X$98)-K65*$AZ$3)/Z65, 0)</f>
        <v>-33259.660510321504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250000</v>
      </c>
      <c r="S66">
        <f t="shared" si="32"/>
        <v>-62517.741635985294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-29.100775346165769</v>
      </c>
      <c r="AC66">
        <f t="shared" si="33"/>
        <v>-26.358075420795235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-111.14949507535775</v>
      </c>
      <c r="AI66">
        <f t="shared" si="38"/>
        <v>-111.15476519443337</v>
      </c>
      <c r="AJ66">
        <f t="shared" si="39"/>
        <v>-2.742699925370534</v>
      </c>
      <c r="AK66">
        <f t="shared" si="61"/>
        <v>-2.037054274231604</v>
      </c>
      <c r="AL66">
        <f t="shared" si="40"/>
        <v>-115.9345193940355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-0.22545839330779843</v>
      </c>
      <c r="AR66">
        <f t="shared" si="45"/>
        <v>-0.2254690833480773</v>
      </c>
      <c r="AS66">
        <f t="shared" si="46"/>
        <v>-5.5633605719955541E-3</v>
      </c>
      <c r="AT66">
        <f t="shared" si="47"/>
        <v>-4.1320114269314655E-3</v>
      </c>
      <c r="AU66">
        <f t="shared" si="48"/>
        <v>-0.23516445534700431</v>
      </c>
      <c r="AW66">
        <v>63</v>
      </c>
      <c r="AX66">
        <f>IF(Z66&gt;0, (R66*SUMPRODUCT(K66:$K$98, X66:$X$98)-K66*$AZ$3)/Z66, 0)</f>
        <v>-62517.741635985294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250000</v>
      </c>
      <c r="S67">
        <f t="shared" ref="S67:S79" si="63">AX67</f>
        <v>-123977.35108176517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-26.358075420795235</v>
      </c>
      <c r="AC67">
        <f t="shared" ref="AC67:AC79" si="64">S67*Z67</f>
        <v>-23.716747726084741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-56.523598740841152</v>
      </c>
      <c r="AI67">
        <f t="shared" ref="AI67:AI79" si="69">SUM(AE67:AH67)</f>
        <v>-56.525989978788964</v>
      </c>
      <c r="AJ67">
        <f t="shared" ref="AJ67:AJ79" si="70">AB67-AC67</f>
        <v>-2.641327694710494</v>
      </c>
      <c r="AK67">
        <f t="shared" si="61"/>
        <v>-1.8450652794556666</v>
      </c>
      <c r="AL67">
        <f t="shared" ref="AL67:AL79" si="71">SUM(AI67:AK67)</f>
        <v>-61.012382952955122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-0.10236952676281266</v>
      </c>
      <c r="AR67">
        <f t="shared" ref="AR67:AR79" si="76">AI67*$K67</f>
        <v>-0.10237385751850671</v>
      </c>
      <c r="AS67">
        <f t="shared" ref="AS67:AS79" si="77">AJ67*$K67</f>
        <v>-4.7836916289205186E-3</v>
      </c>
      <c r="AT67">
        <f t="shared" ref="AT67:AT79" si="78">AK67*$K67</f>
        <v>-3.3415858811533718E-3</v>
      </c>
      <c r="AU67">
        <f t="shared" ref="AU67:AU79" si="79">AL67*$K67</f>
        <v>-0.11049913502858059</v>
      </c>
      <c r="AW67">
        <v>64</v>
      </c>
      <c r="AX67">
        <f>IF(Z67&gt;0, (R67*SUMPRODUCT(K67:$K$98, X67:$X$98)-K67*$AZ$3)/Z67, 0)</f>
        <v>-123977.35108176517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250000</v>
      </c>
      <c r="S68">
        <f t="shared" si="63"/>
        <v>-261138.56241350147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-23.716747726084741</v>
      </c>
      <c r="AC68">
        <f t="shared" si="64"/>
        <v>-21.259486817116937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-26.993823295055709</v>
      </c>
      <c r="AI68">
        <f t="shared" si="69"/>
        <v>-26.99484092945929</v>
      </c>
      <c r="AJ68">
        <f t="shared" si="70"/>
        <v>-2.4572609089678039</v>
      </c>
      <c r="AK68">
        <f t="shared" si="61"/>
        <v>-1.6601723408259319</v>
      </c>
      <c r="AL68">
        <f t="shared" si="71"/>
        <v>-31.112274179253024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-4.365030361831207E-2</v>
      </c>
      <c r="AR68">
        <f t="shared" si="76"/>
        <v>-4.3651949181825002E-2</v>
      </c>
      <c r="AS68">
        <f t="shared" si="77"/>
        <v>-3.9735084420405289E-3</v>
      </c>
      <c r="AT68">
        <f t="shared" si="78"/>
        <v>-2.6845780956508349E-3</v>
      </c>
      <c r="AU68">
        <f t="shared" si="79"/>
        <v>-5.0310035719516359E-2</v>
      </c>
      <c r="AW68">
        <v>65</v>
      </c>
      <c r="AX68">
        <f>IF(Z68&gt;0, (R68*SUMPRODUCT(K68:$K$98, X68:$X$98)-K68*$AZ$3)/Z68, 0)</f>
        <v>-261138.56241350147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250000</v>
      </c>
      <c r="S69">
        <f t="shared" si="63"/>
        <v>-587641.1345345499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-21.259486817116937</v>
      </c>
      <c r="AC69">
        <f t="shared" si="64"/>
        <v>-19.017752803118629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-12.058444048489683</v>
      </c>
      <c r="AI69">
        <f t="shared" si="69"/>
        <v>-12.058848584346805</v>
      </c>
      <c r="AJ69">
        <f t="shared" si="70"/>
        <v>-2.2417340139983075</v>
      </c>
      <c r="AK69">
        <f t="shared" si="61"/>
        <v>-1.4881640771981857</v>
      </c>
      <c r="AL69">
        <f t="shared" si="71"/>
        <v>-15.788746675543297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-1.7409893649151027E-2</v>
      </c>
      <c r="AR69">
        <f t="shared" si="76"/>
        <v>-1.7410477715073747E-2</v>
      </c>
      <c r="AS69">
        <f t="shared" si="77"/>
        <v>-3.2365992342339774E-3</v>
      </c>
      <c r="AT69">
        <f t="shared" si="78"/>
        <v>-2.1486004506321411E-3</v>
      </c>
      <c r="AU69">
        <f t="shared" si="79"/>
        <v>-2.2795677399939866E-2</v>
      </c>
      <c r="AW69">
        <v>66</v>
      </c>
      <c r="AX69">
        <f>IF(Z69&gt;0, (R69*SUMPRODUCT(K69:$K$98, X69:$X$98)-K69*$AZ$3)/Z69, 0)</f>
        <v>-587641.1345345499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250000</v>
      </c>
      <c r="S70">
        <f t="shared" si="63"/>
        <v>-1438829.0187355345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-19.017752803118629</v>
      </c>
      <c r="AC70">
        <f t="shared" si="64"/>
        <v>-16.994640984610079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-5.0569502560433843</v>
      </c>
      <c r="AI70">
        <f t="shared" si="69"/>
        <v>-5.0570978990291326</v>
      </c>
      <c r="AJ70">
        <f t="shared" si="70"/>
        <v>-2.0231118185085499</v>
      </c>
      <c r="AK70">
        <f t="shared" si="61"/>
        <v>-1.3312426962183042</v>
      </c>
      <c r="AL70">
        <f t="shared" si="71"/>
        <v>-8.4114524137559865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-6.5189177950389313E-3</v>
      </c>
      <c r="AR70">
        <f t="shared" si="76"/>
        <v>-6.5191081217058702E-3</v>
      </c>
      <c r="AS70">
        <f t="shared" si="77"/>
        <v>-2.6079947334399513E-3</v>
      </c>
      <c r="AT70">
        <f t="shared" si="78"/>
        <v>-1.7161058073533594E-3</v>
      </c>
      <c r="AU70">
        <f t="shared" si="79"/>
        <v>-1.0843208662499181E-2</v>
      </c>
      <c r="AW70">
        <v>67</v>
      </c>
      <c r="AX70">
        <f>IF(Z70&gt;0, (R70*SUMPRODUCT(K70:$K$98, X70:$X$98)-K70*$AZ$3)/Z70, 0)</f>
        <v>-1438829.0187355345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250000</v>
      </c>
      <c r="S71">
        <f t="shared" si="63"/>
        <v>-3864028.3596423785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-16.994640984610079</v>
      </c>
      <c r="AC71">
        <f t="shared" si="64"/>
        <v>-15.17926551655003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-1.9412429895922265</v>
      </c>
      <c r="AI71">
        <f t="shared" si="69"/>
        <v>-1.9412920939986378</v>
      </c>
      <c r="AJ71">
        <f t="shared" si="70"/>
        <v>-1.8153754680600489</v>
      </c>
      <c r="AK71">
        <f t="shared" si="61"/>
        <v>-1.1896248689227056</v>
      </c>
      <c r="AL71">
        <f t="shared" si="71"/>
        <v>-4.9462924309813925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-2.2343371196023071E-3</v>
      </c>
      <c r="AR71">
        <f t="shared" si="76"/>
        <v>-2.2343936379251388E-3</v>
      </c>
      <c r="AS71">
        <f t="shared" si="77"/>
        <v>-2.089465778394908E-3</v>
      </c>
      <c r="AT71">
        <f t="shared" si="78"/>
        <v>-1.3692376571540737E-3</v>
      </c>
      <c r="AU71">
        <f t="shared" si="79"/>
        <v>-5.6930970734741211E-3</v>
      </c>
      <c r="AW71">
        <v>68</v>
      </c>
      <c r="AX71">
        <f>IF(Z71&gt;0, (R71*SUMPRODUCT(K71:$K$98, X71:$X$98)-K71*$AZ$3)/Z71, 0)</f>
        <v>-3864028.3596423785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250000</v>
      </c>
      <c r="S72">
        <f t="shared" si="63"/>
        <v>-11485389.443479715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-15.17926551655003</v>
      </c>
      <c r="AC72">
        <f t="shared" si="64"/>
        <v>-13.554808437727591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-0.67722264910091445</v>
      </c>
      <c r="AI72">
        <f t="shared" si="69"/>
        <v>-0.67723740133080668</v>
      </c>
      <c r="AJ72">
        <f t="shared" si="70"/>
        <v>-1.6244570788224397</v>
      </c>
      <c r="AK72">
        <f t="shared" ref="AK72:AK79" si="92">G72*SUM(AB72:AB72, AE72:AF72)</f>
        <v>-1.0625485861585022</v>
      </c>
      <c r="AL72">
        <f t="shared" si="71"/>
        <v>-3.3642430663117486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-6.9595675077503021E-4</v>
      </c>
      <c r="AR72">
        <f t="shared" si="76"/>
        <v>-6.9597191109785177E-4</v>
      </c>
      <c r="AS72">
        <f t="shared" si="77"/>
        <v>-1.6693946545522228E-3</v>
      </c>
      <c r="AT72">
        <f t="shared" si="78"/>
        <v>-1.0919420113093127E-3</v>
      </c>
      <c r="AU72">
        <f t="shared" si="79"/>
        <v>-3.457308576959387E-3</v>
      </c>
      <c r="AW72">
        <v>69</v>
      </c>
      <c r="AX72">
        <f>IF(Z72&gt;0, (R72*SUMPRODUCT(K72:$K$98, X72:$X$98)-K72*$AZ$3)/Z72, 0)</f>
        <v>-11485389.443479715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250000</v>
      </c>
      <c r="S73">
        <f t="shared" si="63"/>
        <v>-38192012.815832816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-13.554808437727591</v>
      </c>
      <c r="AC73">
        <f t="shared" si="64"/>
        <v>-12.103101344530113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-0.21286880831722413</v>
      </c>
      <c r="AI73">
        <f t="shared" si="69"/>
        <v>-0.21287276958440154</v>
      </c>
      <c r="AJ73">
        <f t="shared" si="70"/>
        <v>-1.4517070931974771</v>
      </c>
      <c r="AK73">
        <f t="shared" si="92"/>
        <v>-0.9488365906409314</v>
      </c>
      <c r="AL73">
        <f t="shared" si="71"/>
        <v>-2.6134164534228099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-1.9531913118983846E-4</v>
      </c>
      <c r="AR73">
        <f t="shared" si="76"/>
        <v>-1.9532276587577306E-4</v>
      </c>
      <c r="AS73">
        <f t="shared" si="77"/>
        <v>-1.332023091719982E-3</v>
      </c>
      <c r="AT73">
        <f t="shared" si="78"/>
        <v>-8.7061105847380086E-4</v>
      </c>
      <c r="AU73">
        <f t="shared" si="79"/>
        <v>-2.3979569160695558E-3</v>
      </c>
      <c r="AW73">
        <v>70</v>
      </c>
      <c r="AX73">
        <f>IF(Z73&gt;0, (R73*SUMPRODUCT(K73:$K$98, X73:$X$98)-K73*$AZ$3)/Z73, 0)</f>
        <v>-38192012.815832816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250000</v>
      </c>
      <c r="S74">
        <f t="shared" si="63"/>
        <v>-143938679.42989165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-12.103101344530113</v>
      </c>
      <c r="AC74">
        <f t="shared" si="64"/>
        <v>-10.806508226207505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-5.9663798444564681E-2</v>
      </c>
      <c r="AI74">
        <f t="shared" si="69"/>
        <v>-5.9664736909148086E-2</v>
      </c>
      <c r="AJ74">
        <f t="shared" si="70"/>
        <v>-1.2965931183226083</v>
      </c>
      <c r="AK74">
        <f t="shared" si="92"/>
        <v>-0.84721709411710799</v>
      </c>
      <c r="AL74">
        <f t="shared" si="71"/>
        <v>-2.2034749493488643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-4.8879373537128851E-5</v>
      </c>
      <c r="AR74">
        <f t="shared" si="76"/>
        <v>-4.8880142371197744E-5</v>
      </c>
      <c r="AS74">
        <f t="shared" si="77"/>
        <v>-1.0622297106183496E-3</v>
      </c>
      <c r="AT74">
        <f t="shared" si="78"/>
        <v>-6.940798589762519E-4</v>
      </c>
      <c r="AU74">
        <f t="shared" si="79"/>
        <v>-1.8051897119657993E-3</v>
      </c>
      <c r="AW74">
        <v>71</v>
      </c>
      <c r="AX74">
        <f>IF(Z74&gt;0, (R74*SUMPRODUCT(K74:$K$98, X74:$X$98)-K74*$AZ$3)/Z74, 0)</f>
        <v>-143938679.42989165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250000</v>
      </c>
      <c r="S75">
        <f t="shared" si="63"/>
        <v>-625506506.59019697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-10.806508226207505</v>
      </c>
      <c r="AC75">
        <f t="shared" si="64"/>
        <v>-9.6487102864258674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-1.4725239870824516E-2</v>
      </c>
      <c r="AI75">
        <f t="shared" si="69"/>
        <v>-1.4725432688768549E-2</v>
      </c>
      <c r="AJ75">
        <f t="shared" si="70"/>
        <v>-1.1577979397816378</v>
      </c>
      <c r="AK75">
        <f t="shared" si="92"/>
        <v>-0.75645557583452538</v>
      </c>
      <c r="AL75">
        <f t="shared" si="71"/>
        <v>-1.9289789483049318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-1.0771075935282543E-5</v>
      </c>
      <c r="AR75">
        <f t="shared" si="76"/>
        <v>-1.0771216975885961E-5</v>
      </c>
      <c r="AS75">
        <f t="shared" si="77"/>
        <v>-8.4689483067846465E-4</v>
      </c>
      <c r="AT75">
        <f t="shared" si="78"/>
        <v>-5.5332480288657797E-4</v>
      </c>
      <c r="AU75">
        <f t="shared" si="79"/>
        <v>-1.4109908505409287E-3</v>
      </c>
      <c r="AW75">
        <v>72</v>
      </c>
      <c r="AX75">
        <f>IF(Z75&gt;0, (R75*SUMPRODUCT(K75:$K$98, X75:$X$98)-K75*$AZ$3)/Z75, 0)</f>
        <v>-625506506.59019697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250000</v>
      </c>
      <c r="S76">
        <f t="shared" si="63"/>
        <v>-3209463780.5351601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-9.6487102864258674</v>
      </c>
      <c r="AC76">
        <f t="shared" si="64"/>
        <v>-8.6149292546846805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-3.1467385481384821E-3</v>
      </c>
      <c r="AI76">
        <f t="shared" si="69"/>
        <v>-3.1467721009756683E-3</v>
      </c>
      <c r="AJ76">
        <f t="shared" si="70"/>
        <v>-1.0337810317411869</v>
      </c>
      <c r="AK76">
        <f t="shared" si="92"/>
        <v>-0.67540972004981081</v>
      </c>
      <c r="AL76">
        <f t="shared" si="71"/>
        <v>-1.7123375238919734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-2.0551302285231648E-6</v>
      </c>
      <c r="AR76">
        <f t="shared" si="76"/>
        <v>-2.0551521418308323E-6</v>
      </c>
      <c r="AS76">
        <f t="shared" si="77"/>
        <v>-6.7516084209220451E-4</v>
      </c>
      <c r="AT76">
        <f t="shared" si="78"/>
        <v>-4.4110907565989775E-4</v>
      </c>
      <c r="AU76">
        <f t="shared" si="79"/>
        <v>-1.1183250698939332E-3</v>
      </c>
      <c r="AW76">
        <v>73</v>
      </c>
      <c r="AX76">
        <f>IF(Z76&gt;0, (R76*SUMPRODUCT(K76:$K$98, X76:$X$98)-K76*$AZ$3)/Z76, 0)</f>
        <v>-3209463780.5351601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250000</v>
      </c>
      <c r="S77">
        <f t="shared" si="63"/>
        <v>-20100410042.102276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-8.6149292546846805</v>
      </c>
      <c r="AC77">
        <f t="shared" si="64"/>
        <v>-7.6919029144424798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-5.6867769367615804E-4</v>
      </c>
      <c r="AI77">
        <f t="shared" si="69"/>
        <v>-5.6868247710028868E-4</v>
      </c>
      <c r="AJ77">
        <f t="shared" si="70"/>
        <v>-0.92302634024220076</v>
      </c>
      <c r="AK77">
        <f t="shared" si="92"/>
        <v>-0.60304504782792767</v>
      </c>
      <c r="AL77">
        <f t="shared" si="71"/>
        <v>-1.5266400705472287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-3.3160941896153353E-7</v>
      </c>
      <c r="AR77">
        <f t="shared" si="76"/>
        <v>-3.3161220828932719E-7</v>
      </c>
      <c r="AS77">
        <f t="shared" si="77"/>
        <v>-5.3823849920199465E-4</v>
      </c>
      <c r="AT77">
        <f t="shared" si="78"/>
        <v>-3.5164983635128873E-4</v>
      </c>
      <c r="AU77">
        <f t="shared" si="79"/>
        <v>-8.9021994776157271E-4</v>
      </c>
      <c r="AW77">
        <v>74</v>
      </c>
      <c r="AX77">
        <f>IF(Z77&gt;0, (R77*SUMPRODUCT(K77:$K$98, X77:$X$98)-K77*$AZ$3)/Z77, 0)</f>
        <v>-20100410042.102276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250000</v>
      </c>
      <c r="S78">
        <f t="shared" si="63"/>
        <v>-161515789372.27301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-7.6919029144424798</v>
      </c>
      <c r="AC78">
        <f t="shared" si="64"/>
        <v>-6.8677707501836602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-8.4081612995963001E-5</v>
      </c>
      <c r="AI78">
        <f t="shared" si="69"/>
        <v>-8.4082144505202508E-5</v>
      </c>
      <c r="AJ78">
        <f t="shared" si="70"/>
        <v>-0.82413216425881952</v>
      </c>
      <c r="AK78">
        <f t="shared" si="92"/>
        <v>-0.53843320401097361</v>
      </c>
      <c r="AL78">
        <f t="shared" si="71"/>
        <v>-1.3626494504142983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-4.3776766104253854E-8</v>
      </c>
      <c r="AR78">
        <f t="shared" si="76"/>
        <v>-4.3777042832480526E-8</v>
      </c>
      <c r="AS78">
        <f t="shared" si="77"/>
        <v>-4.2908121892812714E-4</v>
      </c>
      <c r="AT78">
        <f t="shared" si="78"/>
        <v>-2.8033316197066888E-4</v>
      </c>
      <c r="AU78">
        <f t="shared" si="79"/>
        <v>-7.0945815794162847E-4</v>
      </c>
      <c r="AW78">
        <v>75</v>
      </c>
      <c r="AX78">
        <f>IF(Z78&gt;0, (R78*SUMPRODUCT(K78:$K$98, X78:$X$98)-K78*$AZ$3)/Z78, 0)</f>
        <v>-161515789372.27301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-6.8677707501836602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-1.0630184790098657E-5</v>
      </c>
      <c r="AI79">
        <f t="shared" si="69"/>
        <v>-1.0630184790098657E-5</v>
      </c>
      <c r="AJ79">
        <f t="shared" si="70"/>
        <v>-6.8677707501836602</v>
      </c>
      <c r="AK79">
        <f t="shared" si="92"/>
        <v>-0.48074395251285629</v>
      </c>
      <c r="AL79">
        <f t="shared" si="71"/>
        <v>-7.3485253328813069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-4.9415754762778687E-9</v>
      </c>
      <c r="AR79">
        <f t="shared" si="76"/>
        <v>-4.9415754762778687E-9</v>
      </c>
      <c r="AS79">
        <f t="shared" si="77"/>
        <v>-3.1925698551747441E-3</v>
      </c>
      <c r="AT79">
        <f t="shared" si="78"/>
        <v>-2.2347988986223211E-4</v>
      </c>
      <c r="AU79">
        <f t="shared" si="79"/>
        <v>-3.4160546866124526E-3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15911.795991160325</v>
      </c>
      <c r="AO81" s="6">
        <f t="shared" si="93"/>
        <v>-1591.1795991160325</v>
      </c>
      <c r="AP81" s="6">
        <f t="shared" si="93"/>
        <v>-222.20538827038627</v>
      </c>
      <c r="AQ81" s="6">
        <f t="shared" si="93"/>
        <v>-13190.861222664456</v>
      </c>
      <c r="AR81" s="6">
        <f t="shared" si="93"/>
        <v>907.54978110945535</v>
      </c>
      <c r="AS81" s="6">
        <f t="shared" si="93"/>
        <v>-1374.1127919511775</v>
      </c>
      <c r="AT81" s="6">
        <f t="shared" si="93"/>
        <v>466.56301084172645</v>
      </c>
      <c r="AU81" s="6">
        <f t="shared" si="93"/>
        <v>1.0618758476688139E-12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AF8A-65D7-4C05-9499-631D6EE129D6}">
  <sheetPr codeName="Sheet36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26730.758188366137</v>
      </c>
      <c r="K3">
        <v>1</v>
      </c>
      <c r="L3" s="2">
        <v>0</v>
      </c>
      <c r="O3">
        <f>$C$3</f>
        <v>26730.758188366137</v>
      </c>
      <c r="P3" s="2">
        <f>O3*C5</f>
        <v>2673.075818836614</v>
      </c>
      <c r="Q3" s="5">
        <f>B8</f>
        <v>100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26730.758188366137</v>
      </c>
      <c r="AF3">
        <f t="shared" ref="AF3:AF34" si="4">-$Z3*P3</f>
        <v>-2673.075818836614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23957.682369529524</v>
      </c>
      <c r="AJ3">
        <f t="shared" ref="AJ3:AJ34" si="8">AB3-AC3</f>
        <v>0</v>
      </c>
      <c r="AL3">
        <f t="shared" ref="AL3:AL34" si="9">SUM(AI3:AK3)</f>
        <v>23957.682369529524</v>
      </c>
      <c r="AN3">
        <f t="shared" ref="AN3:AN34" si="10">AE3*$K3</f>
        <v>26730.758188366137</v>
      </c>
      <c r="AO3">
        <f t="shared" ref="AO3:AO34" si="11">AF3*$K3</f>
        <v>-2673.075818836614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23957.682369529524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23957.682369529524</v>
      </c>
      <c r="AW3">
        <v>0</v>
      </c>
      <c r="AX3">
        <f>IF(Z3&gt;0, (R3*SUMPRODUCT(K3:$K$98, X3:$X$98)-K3*$AZ$3)/Z3, 0)</f>
        <v>0</v>
      </c>
      <c r="AZ3">
        <f>C6*ABS(SUMPRODUCT(X4:X69, K4:K69))/1</f>
        <v>21822.680550040539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250000</v>
      </c>
      <c r="S4">
        <f t="shared" si="1"/>
        <v>1484.3646957690733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1463.8032760032802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-963</v>
      </c>
      <c r="AI4">
        <f t="shared" si="7"/>
        <v>-963</v>
      </c>
      <c r="AJ4">
        <f t="shared" si="8"/>
        <v>-1463.8032760032802</v>
      </c>
      <c r="AK4">
        <f>G4*SUM(AB4, AE4:AF4)</f>
        <v>0</v>
      </c>
      <c r="AL4">
        <f t="shared" si="9"/>
        <v>-2426.8032760032802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-898.40470193115027</v>
      </c>
      <c r="AR4">
        <f t="shared" si="14"/>
        <v>-898.40470193115027</v>
      </c>
      <c r="AS4">
        <f t="shared" si="15"/>
        <v>-1365.6155201075476</v>
      </c>
      <c r="AT4">
        <f t="shared" si="16"/>
        <v>0</v>
      </c>
      <c r="AU4">
        <f t="shared" si="17"/>
        <v>-2264.0202220386977</v>
      </c>
      <c r="AW4">
        <v>1</v>
      </c>
      <c r="AX4">
        <f>IF(Z4&gt;0, (R4*SUMPRODUCT(K4:$K$98, X4:$X$98)-K4*$AZ$3)/Z4, 0)</f>
        <v>1484.3646957690733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250000</v>
      </c>
      <c r="S5">
        <f t="shared" si="1"/>
        <v>2327.9241138060825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1463.8032760032802</v>
      </c>
      <c r="AC5">
        <f t="shared" si="2"/>
        <v>2263.5267426673527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-987.38068499999997</v>
      </c>
      <c r="AI5">
        <f t="shared" si="7"/>
        <v>-999.53489746574996</v>
      </c>
      <c r="AJ5">
        <f t="shared" si="8"/>
        <v>-799.72346666407248</v>
      </c>
      <c r="AK5">
        <f>G5*SUM(AB5, AE5:AF5)</f>
        <v>60.015934316134491</v>
      </c>
      <c r="AL5">
        <f t="shared" si="9"/>
        <v>-1739.242429813688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-844.31714023831353</v>
      </c>
      <c r="AR5">
        <f t="shared" si="14"/>
        <v>-854.71030476626947</v>
      </c>
      <c r="AS5">
        <f t="shared" si="15"/>
        <v>-683.84994826517186</v>
      </c>
      <c r="AT5">
        <f t="shared" si="16"/>
        <v>51.320106621823513</v>
      </c>
      <c r="AU5">
        <f t="shared" si="17"/>
        <v>-1487.2401464096179</v>
      </c>
      <c r="AW5">
        <v>2</v>
      </c>
      <c r="AX5">
        <f>IF(Z5&gt;0, (R5*SUMPRODUCT(K5:$K$98, X5:$X$98)-K5*$AZ$3)/Z5, 0)</f>
        <v>2327.9241138060825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250000</v>
      </c>
      <c r="S6">
        <f t="shared" si="1"/>
        <v>3386.024614375242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2263.5267426673527</v>
      </c>
      <c r="AC6">
        <f t="shared" si="2"/>
        <v>3245.724061554396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-1012.2028141476601</v>
      </c>
      <c r="AI6">
        <f t="shared" si="7"/>
        <v>-1024.1848743480452</v>
      </c>
      <c r="AJ6">
        <f t="shared" si="8"/>
        <v>-982.19731888704337</v>
      </c>
      <c r="AK6">
        <f>G6*SUM(AB6, AE6:AF6)</f>
        <v>132.41631444604013</v>
      </c>
      <c r="AL6">
        <f t="shared" si="9"/>
        <v>-1873.9658787890485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-780.82340269569329</v>
      </c>
      <c r="AR6">
        <f t="shared" si="14"/>
        <v>-790.06648410803621</v>
      </c>
      <c r="AS6">
        <f t="shared" si="15"/>
        <v>-757.67686271230775</v>
      </c>
      <c r="AT6">
        <f t="shared" si="16"/>
        <v>102.14727302970813</v>
      </c>
      <c r="AU6">
        <f t="shared" si="17"/>
        <v>-1445.5960737906357</v>
      </c>
      <c r="AW6">
        <v>3</v>
      </c>
      <c r="AX6">
        <f>IF(Z6&gt;0, (R6*SUMPRODUCT(K6:$K$98, X6:$X$98)-K6*$AZ$3)/Z6, 0)</f>
        <v>3386.024614375242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250000</v>
      </c>
      <c r="S7">
        <f t="shared" si="1"/>
        <v>4215.3405605869748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3245.724061554396</v>
      </c>
      <c r="AC7">
        <f t="shared" si="2"/>
        <v>3982.7540420358309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-1038.8446193733898</v>
      </c>
      <c r="AI7">
        <f t="shared" si="7"/>
        <v>-1050.6549167408025</v>
      </c>
      <c r="AJ7">
        <f t="shared" si="8"/>
        <v>-737.0299804814349</v>
      </c>
      <c r="AK7">
        <f>G7*SUM(AB7, AE7:AF7)</f>
        <v>159.36505142232085</v>
      </c>
      <c r="AL7">
        <f t="shared" si="9"/>
        <v>-1628.3198457999165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-729.11942357394616</v>
      </c>
      <c r="AR7">
        <f t="shared" si="14"/>
        <v>-737.40855271624162</v>
      </c>
      <c r="AS7">
        <f t="shared" si="15"/>
        <v>-517.28898095412876</v>
      </c>
      <c r="AT7">
        <f t="shared" si="16"/>
        <v>111.85133201244479</v>
      </c>
      <c r="AU7">
        <f t="shared" si="17"/>
        <v>-1142.8462016579256</v>
      </c>
      <c r="AW7">
        <v>4</v>
      </c>
      <c r="AX7">
        <f>IF(Z7&gt;0, (R7*SUMPRODUCT(K7:$K$98, X7:$X$98)-K7*$AZ$3)/Z7, 0)</f>
        <v>4215.3405605869748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250000</v>
      </c>
      <c r="S8">
        <f t="shared" si="1"/>
        <v>4589.1923819763824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3982.7540420358309</v>
      </c>
      <c r="AC8">
        <f t="shared" si="2"/>
        <v>4273.0110620928535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-1068.1232939087952</v>
      </c>
      <c r="AI8">
        <f t="shared" si="7"/>
        <v>-1079.7620821378382</v>
      </c>
      <c r="AJ8">
        <f t="shared" si="8"/>
        <v>-290.2570200570226</v>
      </c>
      <c r="AK8">
        <f t="shared" ref="AK8:AK39" si="30">G8*SUM(AB8:AB8, AE8:AF8)</f>
        <v>84.832661095363193</v>
      </c>
      <c r="AL8">
        <f t="shared" si="9"/>
        <v>-1285.1864410994976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-699.77488997404873</v>
      </c>
      <c r="AR8">
        <f t="shared" si="14"/>
        <v>-707.39997576597534</v>
      </c>
      <c r="AS8">
        <f t="shared" si="15"/>
        <v>-190.16023284287795</v>
      </c>
      <c r="AT8">
        <f t="shared" si="16"/>
        <v>55.577634550943976</v>
      </c>
      <c r="AU8">
        <f t="shared" si="17"/>
        <v>-841.98257405790935</v>
      </c>
      <c r="AW8">
        <v>5</v>
      </c>
      <c r="AX8">
        <f>IF(Z8&gt;0, (R8*SUMPRODUCT(K8:$K$98, X8:$X$98)-K8*$AZ$3)/Z8, 0)</f>
        <v>4589.1923819763824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250000</v>
      </c>
      <c r="S9">
        <f t="shared" si="1"/>
        <v>4720.1441483934059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4273.0110620928535</v>
      </c>
      <c r="AC9">
        <f t="shared" si="2"/>
        <v>4330.1284624971831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-1104.9865544653455</v>
      </c>
      <c r="AI9">
        <f t="shared" si="7"/>
        <v>-1116.453705484375</v>
      </c>
      <c r="AJ9">
        <f t="shared" si="8"/>
        <v>-57.117400404329601</v>
      </c>
      <c r="AK9">
        <f t="shared" si="30"/>
        <v>25.210765266347835</v>
      </c>
      <c r="AL9">
        <f t="shared" si="9"/>
        <v>-1148.3603406223567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-685.60057305191367</v>
      </c>
      <c r="AR9">
        <f t="shared" si="14"/>
        <v>-692.71548796028867</v>
      </c>
      <c r="AS9">
        <f t="shared" si="15"/>
        <v>-35.439094068788599</v>
      </c>
      <c r="AT9">
        <f t="shared" si="16"/>
        <v>15.642285459345317</v>
      </c>
      <c r="AU9">
        <f t="shared" si="17"/>
        <v>-712.51229656973192</v>
      </c>
      <c r="AW9">
        <v>6</v>
      </c>
      <c r="AX9">
        <f>IF(Z9&gt;0, (R9*SUMPRODUCT(K9:$K$98, X9:$X$98)-K9*$AZ$3)/Z9, 0)</f>
        <v>4720.1441483934059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250000</v>
      </c>
      <c r="S10">
        <f t="shared" si="1"/>
        <v>4802.279829693618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4330.1284624971831</v>
      </c>
      <c r="AC10">
        <f t="shared" si="2"/>
        <v>4339.4525529742969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-1143.7336426379857</v>
      </c>
      <c r="AI10">
        <f t="shared" si="7"/>
        <v>-1155.0289354646927</v>
      </c>
      <c r="AJ10">
        <f t="shared" si="8"/>
        <v>-9.3240904771137139</v>
      </c>
      <c r="AK10">
        <f t="shared" si="30"/>
        <v>17.753526696238453</v>
      </c>
      <c r="AL10">
        <f t="shared" si="9"/>
        <v>-1146.599499245568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-673.22038986938298</v>
      </c>
      <c r="AR10">
        <f t="shared" si="14"/>
        <v>-679.86898457448035</v>
      </c>
      <c r="AS10">
        <f t="shared" si="15"/>
        <v>-5.4883126561721189</v>
      </c>
      <c r="AT10">
        <f t="shared" si="16"/>
        <v>10.450017135485457</v>
      </c>
      <c r="AU10">
        <f t="shared" si="17"/>
        <v>-674.90728009516704</v>
      </c>
      <c r="AW10">
        <v>7</v>
      </c>
      <c r="AX10">
        <f>IF(Z10&gt;0, (R10*SUMPRODUCT(K10:$K$98, X10:$X$98)-K10*$AZ$3)/Z10, 0)</f>
        <v>4802.279829693618</v>
      </c>
    </row>
    <row r="11" spans="1:52" x14ac:dyDescent="0.25">
      <c r="A11" t="s">
        <v>33</v>
      </c>
      <c r="C11" s="26">
        <f>AU71</f>
        <v>1.5248358131714213E-12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250000</v>
      </c>
      <c r="S11">
        <f t="shared" si="1"/>
        <v>4838.714463984159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4339.4525529742969</v>
      </c>
      <c r="AC11">
        <f t="shared" si="2"/>
        <v>4305.8063213693604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-1180.358100390896</v>
      </c>
      <c r="AI11">
        <f t="shared" si="7"/>
        <v>-1191.4814223843166</v>
      </c>
      <c r="AJ11">
        <f t="shared" si="8"/>
        <v>33.646231604936474</v>
      </c>
      <c r="AK11">
        <f t="shared" si="30"/>
        <v>10.414686127138312</v>
      </c>
      <c r="AL11">
        <f t="shared" si="9"/>
        <v>-1147.4205046522418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-660.18447993412576</v>
      </c>
      <c r="AR11">
        <f t="shared" si="14"/>
        <v>-666.40584999371549</v>
      </c>
      <c r="AS11">
        <f t="shared" si="15"/>
        <v>18.818627928670125</v>
      </c>
      <c r="AT11">
        <f t="shared" si="16"/>
        <v>5.8250238993107111</v>
      </c>
      <c r="AU11">
        <f t="shared" si="17"/>
        <v>-641.76219816573473</v>
      </c>
      <c r="AW11">
        <v>8</v>
      </c>
      <c r="AX11">
        <f>IF(Z11&gt;0, (R11*SUMPRODUCT(K11:$K$98, X11:$X$98)-K11*$AZ$3)/Z11, 0)</f>
        <v>4838.714463984159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250000</v>
      </c>
      <c r="S12">
        <f t="shared" si="1"/>
        <v>4853.7025931385806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4305.8063213693604</v>
      </c>
      <c r="AC12">
        <f t="shared" si="2"/>
        <v>4252.2488459906926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-1220.8958219978367</v>
      </c>
      <c r="AI12">
        <f t="shared" si="7"/>
        <v>-1231.8468659802231</v>
      </c>
      <c r="AJ12">
        <f t="shared" si="8"/>
        <v>53.557475378667732</v>
      </c>
      <c r="AK12">
        <f t="shared" si="30"/>
        <v>9.9033545391495288</v>
      </c>
      <c r="AL12">
        <f t="shared" si="9"/>
        <v>-1168.3860360624058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-648.91910837267972</v>
      </c>
      <c r="AR12">
        <f t="shared" si="14"/>
        <v>-654.73970466661376</v>
      </c>
      <c r="AS12">
        <f t="shared" si="15"/>
        <v>28.466367517373968</v>
      </c>
      <c r="AT12">
        <f t="shared" si="16"/>
        <v>5.2637382171783935</v>
      </c>
      <c r="AU12">
        <f t="shared" si="17"/>
        <v>-621.00959893206129</v>
      </c>
      <c r="AW12">
        <v>9</v>
      </c>
      <c r="AX12">
        <f>IF(Z12&gt;0, (R12*SUMPRODUCT(K12:$K$98, X12:$X$98)-K12*$AZ$3)/Z12, 0)</f>
        <v>4853.7025931385806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250000</v>
      </c>
      <c r="S13">
        <f t="shared" si="1"/>
        <v>4843.7985558107721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4252.2488459906926</v>
      </c>
      <c r="AC13">
        <f t="shared" si="2"/>
        <v>4176.6636811014996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-1263.0934129284508</v>
      </c>
      <c r="AI13">
        <f t="shared" si="7"/>
        <v>-1273.871791800367</v>
      </c>
      <c r="AJ13">
        <f t="shared" si="8"/>
        <v>75.585164889193038</v>
      </c>
      <c r="AK13">
        <f t="shared" si="30"/>
        <v>8.5044976919813848</v>
      </c>
      <c r="AL13">
        <f t="shared" si="9"/>
        <v>-1189.7821292191925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-638.1630955725816</v>
      </c>
      <c r="AR13">
        <f t="shared" si="14"/>
        <v>-643.60874476665731</v>
      </c>
      <c r="AS13">
        <f t="shared" si="15"/>
        <v>38.188515838443209</v>
      </c>
      <c r="AT13">
        <f t="shared" si="16"/>
        <v>4.2967974639514237</v>
      </c>
      <c r="AU13">
        <f t="shared" si="17"/>
        <v>-601.12343146426258</v>
      </c>
      <c r="AW13">
        <v>10</v>
      </c>
      <c r="AX13">
        <f>IF(Z13&gt;0, (R13*SUMPRODUCT(K13:$K$98, X13:$X$98)-K13*$AZ$3)/Z13, 0)</f>
        <v>4843.7985558107721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250000</v>
      </c>
      <c r="S14">
        <f t="shared" si="1"/>
        <v>4810.7844923355287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4176.6636811014996</v>
      </c>
      <c r="AC14">
        <f t="shared" si="2"/>
        <v>4081.5019288752064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-1310.2197356701263</v>
      </c>
      <c r="AI14">
        <f t="shared" si="7"/>
        <v>-1320.8248197665398</v>
      </c>
      <c r="AJ14">
        <f t="shared" si="8"/>
        <v>95.161752226293174</v>
      </c>
      <c r="AK14">
        <f t="shared" si="30"/>
        <v>7.5179946259826993</v>
      </c>
      <c r="AL14">
        <f t="shared" si="9"/>
        <v>-1218.1450729142639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-629.37166384468469</v>
      </c>
      <c r="AR14">
        <f t="shared" si="14"/>
        <v>-634.4658776175819</v>
      </c>
      <c r="AS14">
        <f t="shared" si="15"/>
        <v>45.711500676186411</v>
      </c>
      <c r="AT14">
        <f t="shared" si="16"/>
        <v>3.6113124063957822</v>
      </c>
      <c r="AU14">
        <f t="shared" si="17"/>
        <v>-585.14306453499978</v>
      </c>
      <c r="AW14">
        <v>11</v>
      </c>
      <c r="AX14">
        <f>IF(Z14&gt;0, (R14*SUMPRODUCT(K14:$K$98, X14:$X$98)-K14*$AZ$3)/Z14, 0)</f>
        <v>4810.7844923355287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250000</v>
      </c>
      <c r="S15">
        <f t="shared" si="1"/>
        <v>4781.6846208899815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4081.5019288752064</v>
      </c>
      <c r="AC15">
        <f t="shared" si="2"/>
        <v>3990.1356170872314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-1365.0864248903422</v>
      </c>
      <c r="AI15">
        <f t="shared" si="7"/>
        <v>-1375.5172038245471</v>
      </c>
      <c r="AJ15">
        <f t="shared" si="8"/>
        <v>91.366311787975064</v>
      </c>
      <c r="AK15">
        <f t="shared" si="30"/>
        <v>16.734157908388347</v>
      </c>
      <c r="AL15">
        <f t="shared" si="9"/>
        <v>-1267.4167341281836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-622.07304510704296</v>
      </c>
      <c r="AR15">
        <f t="shared" si="14"/>
        <v>-626.82637522309074</v>
      </c>
      <c r="AS15">
        <f t="shared" si="15"/>
        <v>41.63583986904775</v>
      </c>
      <c r="AT15">
        <f t="shared" si="16"/>
        <v>7.6257945120284027</v>
      </c>
      <c r="AU15">
        <f t="shared" si="17"/>
        <v>-577.56474084201454</v>
      </c>
      <c r="AW15">
        <v>12</v>
      </c>
      <c r="AX15">
        <f>IF(Z15&gt;0, (R15*SUMPRODUCT(K15:$K$98, X15:$X$98)-K15*$AZ$3)/Z15, 0)</f>
        <v>4781.6846208899815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250000</v>
      </c>
      <c r="S16">
        <f t="shared" si="1"/>
        <v>4759.9984503600999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3990.1356170872314</v>
      </c>
      <c r="AC16">
        <f t="shared" si="2"/>
        <v>3905.2296235821086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-1422.7582466255376</v>
      </c>
      <c r="AI16">
        <f t="shared" si="7"/>
        <v>-1433.0135798580691</v>
      </c>
      <c r="AJ16">
        <f t="shared" si="8"/>
        <v>84.905993505122751</v>
      </c>
      <c r="AK16">
        <f t="shared" si="30"/>
        <v>28.329962881319343</v>
      </c>
      <c r="AL16">
        <f t="shared" si="9"/>
        <v>-1319.7776234716271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-613.33291819970691</v>
      </c>
      <c r="AR16">
        <f t="shared" si="14"/>
        <v>-617.75386144395611</v>
      </c>
      <c r="AS16">
        <f t="shared" si="15"/>
        <v>36.601889950491589</v>
      </c>
      <c r="AT16">
        <f t="shared" si="16"/>
        <v>12.212685357965922</v>
      </c>
      <c r="AU16">
        <f t="shared" si="17"/>
        <v>-568.93928613549861</v>
      </c>
      <c r="AW16">
        <v>13</v>
      </c>
      <c r="AX16">
        <f>IF(Z16&gt;0, (R16*SUMPRODUCT(K16:$K$98, X16:$X$98)-K16*$AZ$3)/Z16, 0)</f>
        <v>4759.9984503600999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250000</v>
      </c>
      <c r="S17">
        <f t="shared" si="1"/>
        <v>4782.5009372844324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3905.2296235821086</v>
      </c>
      <c r="AC17">
        <f t="shared" si="2"/>
        <v>3856.0978343392417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-1482.3058654301026</v>
      </c>
      <c r="AI17">
        <f t="shared" si="7"/>
        <v>-1492.3845300370372</v>
      </c>
      <c r="AJ17">
        <f t="shared" si="8"/>
        <v>49.131789242866944</v>
      </c>
      <c r="AK17">
        <f t="shared" si="30"/>
        <v>53.892168805433101</v>
      </c>
      <c r="AL17">
        <f t="shared" si="9"/>
        <v>-1389.3605719887371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-600.67976736583591</v>
      </c>
      <c r="AR17">
        <f t="shared" si="14"/>
        <v>-604.76397835942532</v>
      </c>
      <c r="AS17">
        <f t="shared" si="15"/>
        <v>19.909839406935976</v>
      </c>
      <c r="AT17">
        <f t="shared" si="16"/>
        <v>21.838903950835373</v>
      </c>
      <c r="AU17">
        <f t="shared" si="17"/>
        <v>-563.01523500165399</v>
      </c>
      <c r="AW17">
        <v>14</v>
      </c>
      <c r="AX17">
        <f>IF(Z17&gt;0, (R17*SUMPRODUCT(K17:$K$98, X17:$X$98)-K17*$AZ$3)/Z17, 0)</f>
        <v>4782.5009372844324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250000</v>
      </c>
      <c r="S18">
        <f t="shared" si="1"/>
        <v>4856.224403026099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3856.0978343392417</v>
      </c>
      <c r="AC18">
        <f t="shared" si="2"/>
        <v>3846.2903107648035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-1549.2923233779984</v>
      </c>
      <c r="AI18">
        <f t="shared" si="7"/>
        <v>-1559.1927367226949</v>
      </c>
      <c r="AJ18">
        <f t="shared" si="8"/>
        <v>9.8075235744381644</v>
      </c>
      <c r="AK18">
        <f t="shared" si="30"/>
        <v>83.291713221727619</v>
      </c>
      <c r="AL18">
        <f t="shared" si="9"/>
        <v>-1466.0934999265291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-585.87617948355364</v>
      </c>
      <c r="AR18">
        <f t="shared" si="14"/>
        <v>-589.62009291949698</v>
      </c>
      <c r="AS18">
        <f t="shared" si="15"/>
        <v>3.7087864925700029</v>
      </c>
      <c r="AT18">
        <f t="shared" si="16"/>
        <v>31.497368178128905</v>
      </c>
      <c r="AU18">
        <f t="shared" si="17"/>
        <v>-554.4139382487981</v>
      </c>
      <c r="AW18">
        <v>15</v>
      </c>
      <c r="AX18">
        <f>IF(Z18&gt;0, (R18*SUMPRODUCT(K18:$K$98, X18:$X$98)-K18*$AZ$3)/Z18, 0)</f>
        <v>4856.224403026099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250000</v>
      </c>
      <c r="S19">
        <f t="shared" si="1"/>
        <v>4908.3807848830347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3846.2903107648035</v>
      </c>
      <c r="AC19">
        <f t="shared" si="2"/>
        <v>3816.8339090851059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-1624.2618133308963</v>
      </c>
      <c r="AI19">
        <f t="shared" si="7"/>
        <v>-1633.9820094514791</v>
      </c>
      <c r="AJ19">
        <f t="shared" si="8"/>
        <v>29.456401679697592</v>
      </c>
      <c r="AK19">
        <f t="shared" si="30"/>
        <v>85.772273930055121</v>
      </c>
      <c r="AL19">
        <f t="shared" si="9"/>
        <v>-1518.7533338417265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-572.8121218883349</v>
      </c>
      <c r="AR19">
        <f t="shared" si="14"/>
        <v>-576.24004595778263</v>
      </c>
      <c r="AS19">
        <f t="shared" si="15"/>
        <v>10.388093724090593</v>
      </c>
      <c r="AT19">
        <f t="shared" si="16"/>
        <v>30.248447526022876</v>
      </c>
      <c r="AU19">
        <f t="shared" si="17"/>
        <v>-535.60350470766923</v>
      </c>
      <c r="AW19">
        <v>16</v>
      </c>
      <c r="AX19">
        <f>IF(Z19&gt;0, (R19*SUMPRODUCT(K19:$K$98, X19:$X$98)-K19*$AZ$3)/Z19, 0)</f>
        <v>4908.3807848830347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250000</v>
      </c>
      <c r="S20">
        <f t="shared" si="1"/>
        <v>4771.1520984111567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3816.8339090851059</v>
      </c>
      <c r="AC20">
        <f t="shared" si="2"/>
        <v>3640.3909727156201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-1709.7824976105358</v>
      </c>
      <c r="AI20">
        <f t="shared" si="7"/>
        <v>-1719.3200026450322</v>
      </c>
      <c r="AJ20">
        <f t="shared" si="8"/>
        <v>176.44293636948578</v>
      </c>
      <c r="AK20">
        <f t="shared" si="30"/>
        <v>16.412385809065956</v>
      </c>
      <c r="AL20">
        <f t="shared" si="9"/>
        <v>-1526.4646804664806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-571.9167635548356</v>
      </c>
      <c r="AR20">
        <f t="shared" si="14"/>
        <v>-575.10702840977478</v>
      </c>
      <c r="AS20">
        <f t="shared" si="15"/>
        <v>59.019596505153906</v>
      </c>
      <c r="AT20">
        <f t="shared" si="16"/>
        <v>5.4898904318252235</v>
      </c>
      <c r="AU20">
        <f t="shared" si="17"/>
        <v>-510.59754147279574</v>
      </c>
      <c r="AW20">
        <v>17</v>
      </c>
      <c r="AX20">
        <f>IF(Z20&gt;0, (R20*SUMPRODUCT(K20:$K$98, X20:$X$98)-K20*$AZ$3)/Z20, 0)</f>
        <v>4771.1520984111567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250000</v>
      </c>
      <c r="S21">
        <f t="shared" si="1"/>
        <v>4580.2369543290524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3640.3909727156201</v>
      </c>
      <c r="AC21">
        <f t="shared" si="2"/>
        <v>3426.6524332888266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-1807.9294543391686</v>
      </c>
      <c r="AI21">
        <f t="shared" si="7"/>
        <v>-1817.2811878506031</v>
      </c>
      <c r="AJ21">
        <f t="shared" si="8"/>
        <v>213.73853942679352</v>
      </c>
      <c r="AK21">
        <f t="shared" si="30"/>
        <v>5.8246255563449925</v>
      </c>
      <c r="AL21">
        <f t="shared" si="9"/>
        <v>-1597.7180228674647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-575.07284699723584</v>
      </c>
      <c r="AR21">
        <f t="shared" si="14"/>
        <v>-578.04748077062379</v>
      </c>
      <c r="AS21">
        <f t="shared" si="15"/>
        <v>67.986740348851086</v>
      </c>
      <c r="AT21">
        <f t="shared" si="16"/>
        <v>1.8527183089699193</v>
      </c>
      <c r="AU21">
        <f t="shared" si="17"/>
        <v>-508.20802211280278</v>
      </c>
      <c r="AW21">
        <v>18</v>
      </c>
      <c r="AX21">
        <f>IF(Z21&gt;0, (R21*SUMPRODUCT(K21:$K$98, X21:$X$98)-K21*$AZ$3)/Z21, 0)</f>
        <v>4580.2369543290524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250000</v>
      </c>
      <c r="S22">
        <f t="shared" si="1"/>
        <v>4518.2136725983819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3426.6524332888266</v>
      </c>
      <c r="AC22">
        <f t="shared" si="2"/>
        <v>3311.7496424061269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-1919.9108898975314</v>
      </c>
      <c r="AI22">
        <f t="shared" si="7"/>
        <v>-1929.0731105293569</v>
      </c>
      <c r="AJ22">
        <f t="shared" si="8"/>
        <v>114.90279088269972</v>
      </c>
      <c r="AK22">
        <f t="shared" si="30"/>
        <v>71.95970109906537</v>
      </c>
      <c r="AL22">
        <f t="shared" si="9"/>
        <v>-1742.2106185475918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-570.20757579509825</v>
      </c>
      <c r="AR22">
        <f t="shared" si="14"/>
        <v>-572.92872688750754</v>
      </c>
      <c r="AS22">
        <f t="shared" si="15"/>
        <v>34.125772287698283</v>
      </c>
      <c r="AT22">
        <f t="shared" si="16"/>
        <v>21.371807897202913</v>
      </c>
      <c r="AU22">
        <f t="shared" si="17"/>
        <v>-517.43114670260627</v>
      </c>
      <c r="AW22">
        <v>19</v>
      </c>
      <c r="AX22">
        <f>IF(Z22&gt;0, (R22*SUMPRODUCT(K22:$K$98, X22:$X$98)-K22*$AZ$3)/Z22, 0)</f>
        <v>4518.2136725983819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250000</v>
      </c>
      <c r="S23">
        <f t="shared" si="1"/>
        <v>4789.2294676401198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3311.7496424061269</v>
      </c>
      <c r="AC23">
        <f t="shared" si="2"/>
        <v>3435.9636804659594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-2053.0703991794398</v>
      </c>
      <c r="AI23">
        <f t="shared" si="7"/>
        <v>-2062.0383440849882</v>
      </c>
      <c r="AJ23">
        <f t="shared" si="8"/>
        <v>-124.21403805983255</v>
      </c>
      <c r="AK23">
        <f t="shared" si="30"/>
        <v>231.82247496842891</v>
      </c>
      <c r="AL23">
        <f t="shared" si="9"/>
        <v>-1954.4299071763919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-544.4245864170141</v>
      </c>
      <c r="AR23">
        <f t="shared" si="14"/>
        <v>-546.80266838544787</v>
      </c>
      <c r="AS23">
        <f t="shared" si="15"/>
        <v>-32.938556965674266</v>
      </c>
      <c r="AT23">
        <f t="shared" si="16"/>
        <v>61.47371035464657</v>
      </c>
      <c r="AU23">
        <f t="shared" si="17"/>
        <v>-518.26751499647548</v>
      </c>
      <c r="AW23">
        <v>20</v>
      </c>
      <c r="AX23">
        <f>IF(Z23&gt;0, (R23*SUMPRODUCT(K23:$K$98, X23:$X$98)-K23*$AZ$3)/Z23, 0)</f>
        <v>4789.2294676401198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250000</v>
      </c>
      <c r="S24">
        <f t="shared" si="1"/>
        <v>5006.1596777441719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3435.9636804659594</v>
      </c>
      <c r="AC24">
        <f t="shared" si="2"/>
        <v>3511.558392133702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-2203.424063293191</v>
      </c>
      <c r="AI24">
        <f t="shared" si="7"/>
        <v>-2212.192157546519</v>
      </c>
      <c r="AJ24">
        <f t="shared" si="8"/>
        <v>-75.594711667742558</v>
      </c>
      <c r="AK24">
        <f t="shared" si="30"/>
        <v>240.51745763261718</v>
      </c>
      <c r="AL24">
        <f t="shared" si="9"/>
        <v>-2047.2694115816444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-521.69173182514703</v>
      </c>
      <c r="AR24">
        <f t="shared" si="14"/>
        <v>-523.76770183565338</v>
      </c>
      <c r="AS24">
        <f t="shared" si="15"/>
        <v>-17.898114440951215</v>
      </c>
      <c r="AT24">
        <f t="shared" si="16"/>
        <v>56.945901198431933</v>
      </c>
      <c r="AU24">
        <f t="shared" si="17"/>
        <v>-484.71991507817268</v>
      </c>
      <c r="AW24">
        <v>21</v>
      </c>
      <c r="AX24">
        <f>IF(Z24&gt;0, (R24*SUMPRODUCT(K24:$K$98, X24:$X$98)-K24*$AZ$3)/Z24, 0)</f>
        <v>5006.1596777441719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250000</v>
      </c>
      <c r="S25">
        <f t="shared" si="1"/>
        <v>5173.3512914640405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3511.558392133702</v>
      </c>
      <c r="AC25">
        <f t="shared" si="2"/>
        <v>3543.4553193128045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-2372.2955811804372</v>
      </c>
      <c r="AI25">
        <f t="shared" si="7"/>
        <v>-2380.857379712173</v>
      </c>
      <c r="AJ25">
        <f t="shared" si="8"/>
        <v>-31.896927179102477</v>
      </c>
      <c r="AK25">
        <f t="shared" si="30"/>
        <v>245.80908744935917</v>
      </c>
      <c r="AL25">
        <f t="shared" si="9"/>
        <v>-2166.9452194419164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-501.49504110947566</v>
      </c>
      <c r="AR25">
        <f t="shared" si="14"/>
        <v>-503.30497556313566</v>
      </c>
      <c r="AS25">
        <f t="shared" si="15"/>
        <v>-6.7428995500596001</v>
      </c>
      <c r="AT25">
        <f t="shared" si="16"/>
        <v>51.963186794016529</v>
      </c>
      <c r="AU25">
        <f t="shared" si="17"/>
        <v>-458.08468831917872</v>
      </c>
      <c r="AW25">
        <v>22</v>
      </c>
      <c r="AX25">
        <f>IF(Z25&gt;0, (R25*SUMPRODUCT(K25:$K$98, X25:$X$98)-K25*$AZ$3)/Z25, 0)</f>
        <v>5173.3512914640405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250000</v>
      </c>
      <c r="S26">
        <f t="shared" si="1"/>
        <v>5294.9899141767764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3543.4553193128045</v>
      </c>
      <c r="AC26">
        <f t="shared" si="2"/>
        <v>3536.23586659998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-2562.2038286072402</v>
      </c>
      <c r="AI26">
        <f t="shared" si="7"/>
        <v>-2570.5518989622283</v>
      </c>
      <c r="AJ26">
        <f t="shared" si="8"/>
        <v>7.2194527128244772</v>
      </c>
      <c r="AK26">
        <f t="shared" si="30"/>
        <v>248.04187235189633</v>
      </c>
      <c r="AL26">
        <f t="shared" si="9"/>
        <v>-2315.2905738975073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-483.60802196633415</v>
      </c>
      <c r="AR26">
        <f t="shared" si="14"/>
        <v>-485.18369434123883</v>
      </c>
      <c r="AS26">
        <f t="shared" si="15"/>
        <v>1.3626492971194932</v>
      </c>
      <c r="AT26">
        <f t="shared" si="16"/>
        <v>46.81713371653634</v>
      </c>
      <c r="AU26">
        <f t="shared" si="17"/>
        <v>-437.00391132758301</v>
      </c>
      <c r="AW26">
        <v>23</v>
      </c>
      <c r="AX26">
        <f>IF(Z26&gt;0, (R26*SUMPRODUCT(K26:$K$98, X26:$X$98)-K26*$AZ$3)/Z26, 0)</f>
        <v>5294.9899141767764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250000</v>
      </c>
      <c r="S27">
        <f t="shared" si="1"/>
        <v>5374.4546103037337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3536.23586659998</v>
      </c>
      <c r="AC27">
        <f t="shared" si="2"/>
        <v>3493.9453342735123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-2766.2165928288332</v>
      </c>
      <c r="AI27">
        <f t="shared" si="7"/>
        <v>-2774.3428716506301</v>
      </c>
      <c r="AJ27">
        <f t="shared" si="8"/>
        <v>42.290532326467655</v>
      </c>
      <c r="AK27">
        <f t="shared" si="30"/>
        <v>247.53651066199862</v>
      </c>
      <c r="AL27">
        <f t="shared" si="9"/>
        <v>-2484.5158286621636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-466.17392691824119</v>
      </c>
      <c r="AR27">
        <f t="shared" si="14"/>
        <v>-467.54340005328436</v>
      </c>
      <c r="AS27">
        <f t="shared" si="15"/>
        <v>7.1269703092667953</v>
      </c>
      <c r="AT27">
        <f t="shared" si="16"/>
        <v>41.715846665837475</v>
      </c>
      <c r="AU27">
        <f t="shared" si="17"/>
        <v>-418.70058307818005</v>
      </c>
      <c r="AW27">
        <v>24</v>
      </c>
      <c r="AX27">
        <f>IF(Z27&gt;0, (R27*SUMPRODUCT(K27:$K$98, X27:$X$98)-K27*$AZ$3)/Z27, 0)</f>
        <v>5374.4546103037337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250000</v>
      </c>
      <c r="S28">
        <f t="shared" si="1"/>
        <v>5417.0827256336524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3493.9453342735123</v>
      </c>
      <c r="AC28">
        <f t="shared" si="2"/>
        <v>3421.8048802480102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-2982.9944299051344</v>
      </c>
      <c r="AI28">
        <f t="shared" si="7"/>
        <v>-2990.8902962172178</v>
      </c>
      <c r="AJ28">
        <f t="shared" si="8"/>
        <v>72.140454025502095</v>
      </c>
      <c r="AK28">
        <f t="shared" si="30"/>
        <v>244.57617339914589</v>
      </c>
      <c r="AL28">
        <f t="shared" si="9"/>
        <v>-2674.17366879257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-448.84482001037173</v>
      </c>
      <c r="AR28">
        <f t="shared" si="14"/>
        <v>-450.03289420123969</v>
      </c>
      <c r="AS28">
        <f t="shared" si="15"/>
        <v>10.854820504499815</v>
      </c>
      <c r="AT28">
        <f t="shared" si="16"/>
        <v>36.800856021597141</v>
      </c>
      <c r="AU28">
        <f t="shared" si="17"/>
        <v>-402.37721767514273</v>
      </c>
      <c r="AW28">
        <v>25</v>
      </c>
      <c r="AX28">
        <f>IF(Z28&gt;0, (R28*SUMPRODUCT(K28:$K$98, X28:$X$98)-K28*$AZ$3)/Z28, 0)</f>
        <v>5417.0827256336524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250000</v>
      </c>
      <c r="S29">
        <f t="shared" si="1"/>
        <v>5427.9585319993348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3421.8048802480102</v>
      </c>
      <c r="AC29">
        <f t="shared" si="2"/>
        <v>3324.7756610347251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-3206.1954746846191</v>
      </c>
      <c r="AI29">
        <f t="shared" si="7"/>
        <v>-3213.8520725598473</v>
      </c>
      <c r="AJ29">
        <f t="shared" si="8"/>
        <v>97.02921921328516</v>
      </c>
      <c r="AK29">
        <f t="shared" si="30"/>
        <v>239.52634161736074</v>
      </c>
      <c r="AL29">
        <f t="shared" si="9"/>
        <v>-2877.2965117292015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-430.74054102127627</v>
      </c>
      <c r="AR29">
        <f t="shared" si="14"/>
        <v>-431.76917671651023</v>
      </c>
      <c r="AS29">
        <f t="shared" si="15"/>
        <v>13.035517861840168</v>
      </c>
      <c r="AT29">
        <f t="shared" si="16"/>
        <v>32.17948088060907</v>
      </c>
      <c r="AU29">
        <f t="shared" si="17"/>
        <v>-386.55417797406102</v>
      </c>
      <c r="AW29">
        <v>26</v>
      </c>
      <c r="AX29">
        <f>IF(Z29&gt;0, (R29*SUMPRODUCT(K29:$K$98, X29:$X$98)-K29*$AZ$3)/Z29, 0)</f>
        <v>5427.9585319993348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250000</v>
      </c>
      <c r="S30">
        <f t="shared" si="1"/>
        <v>5413.2048959126505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3324.7756610347251</v>
      </c>
      <c r="AC30">
        <f t="shared" si="2"/>
        <v>3208.1561921537054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-3437.1999181475412</v>
      </c>
      <c r="AI30">
        <f t="shared" si="7"/>
        <v>-3444.6080900481102</v>
      </c>
      <c r="AJ30">
        <f t="shared" si="8"/>
        <v>116.61946888101966</v>
      </c>
      <c r="AK30">
        <f t="shared" si="30"/>
        <v>232.73429627243078</v>
      </c>
      <c r="AL30">
        <f t="shared" si="9"/>
        <v>-3095.2543248946599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-412.29922884324714</v>
      </c>
      <c r="AR30">
        <f t="shared" si="14"/>
        <v>-413.18785436241365</v>
      </c>
      <c r="AS30">
        <f t="shared" si="15"/>
        <v>13.988746140104368</v>
      </c>
      <c r="AT30">
        <f t="shared" si="16"/>
        <v>27.916959491321656</v>
      </c>
      <c r="AU30">
        <f t="shared" si="17"/>
        <v>-371.28214873098761</v>
      </c>
      <c r="AW30">
        <v>27</v>
      </c>
      <c r="AX30">
        <f>IF(Z30&gt;0, (R30*SUMPRODUCT(K30:$K$98, X30:$X$98)-K30*$AZ$3)/Z30, 0)</f>
        <v>5413.2048959126505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250000</v>
      </c>
      <c r="S31">
        <f t="shared" si="1"/>
        <v>5378.2212838237456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3208.1561921537054</v>
      </c>
      <c r="AC31">
        <f t="shared" si="2"/>
        <v>3076.3222062928317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-3682.7504152107404</v>
      </c>
      <c r="AI31">
        <f t="shared" si="7"/>
        <v>-3689.900367871543</v>
      </c>
      <c r="AJ31">
        <f t="shared" si="8"/>
        <v>131.83398586087378</v>
      </c>
      <c r="AK31">
        <f t="shared" si="30"/>
        <v>224.57093345075941</v>
      </c>
      <c r="AL31">
        <f t="shared" si="9"/>
        <v>-3333.4954485599101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-394.42278400716219</v>
      </c>
      <c r="AR31">
        <f t="shared" si="14"/>
        <v>-395.18854435365358</v>
      </c>
      <c r="AS31">
        <f t="shared" si="15"/>
        <v>14.119427565669328</v>
      </c>
      <c r="AT31">
        <f t="shared" si="16"/>
        <v>24.051560054923527</v>
      </c>
      <c r="AU31">
        <f t="shared" si="17"/>
        <v>-357.01755673306076</v>
      </c>
      <c r="AW31">
        <v>28</v>
      </c>
      <c r="AX31">
        <f>IF(Z31&gt;0, (R31*SUMPRODUCT(K31:$K$98, X31:$X$98)-K31*$AZ$3)/Z31, 0)</f>
        <v>5378.2212838237456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250000</v>
      </c>
      <c r="S32">
        <f t="shared" si="1"/>
        <v>5326.5503106720535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3076.3222062928317</v>
      </c>
      <c r="AC32">
        <f t="shared" si="2"/>
        <v>2932.3148178056449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-3941.7689019004356</v>
      </c>
      <c r="AI32">
        <f t="shared" si="7"/>
        <v>-3948.650266589535</v>
      </c>
      <c r="AJ32">
        <f t="shared" si="8"/>
        <v>144.00738848718674</v>
      </c>
      <c r="AK32">
        <f t="shared" si="30"/>
        <v>215.34255444049825</v>
      </c>
      <c r="AL32">
        <f t="shared" si="9"/>
        <v>-3589.3003236618501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-376.93185626849368</v>
      </c>
      <c r="AR32">
        <f t="shared" si="14"/>
        <v>-377.58988712481101</v>
      </c>
      <c r="AS32">
        <f t="shared" si="15"/>
        <v>13.770714014381474</v>
      </c>
      <c r="AT32">
        <f t="shared" si="16"/>
        <v>20.592142969041671</v>
      </c>
      <c r="AU32">
        <f t="shared" si="17"/>
        <v>-343.2270301413879</v>
      </c>
      <c r="AW32">
        <v>29</v>
      </c>
      <c r="AX32">
        <f>IF(Z32&gt;0, (R32*SUMPRODUCT(K32:$K$98, X32:$X$98)-K32*$AZ$3)/Z32, 0)</f>
        <v>5326.5503106720535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250000</v>
      </c>
      <c r="S33">
        <f t="shared" si="1"/>
        <v>5261.7328919472075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2932.3148178056449</v>
      </c>
      <c r="AC33">
        <f t="shared" si="2"/>
        <v>2778.9681361085568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-4214.2853628983066</v>
      </c>
      <c r="AI33">
        <f t="shared" si="7"/>
        <v>-4220.8871996723701</v>
      </c>
      <c r="AJ33">
        <f t="shared" si="8"/>
        <v>153.34668169708812</v>
      </c>
      <c r="AK33">
        <f t="shared" si="30"/>
        <v>205.26203724639515</v>
      </c>
      <c r="AL33">
        <f t="shared" si="9"/>
        <v>-3862.2784807288867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-359.81362234454065</v>
      </c>
      <c r="AR33">
        <f t="shared" si="14"/>
        <v>-360.37728393820396</v>
      </c>
      <c r="AS33">
        <f t="shared" si="15"/>
        <v>13.092664654772687</v>
      </c>
      <c r="AT33">
        <f t="shared" si="16"/>
        <v>17.525172310745504</v>
      </c>
      <c r="AU33">
        <f t="shared" si="17"/>
        <v>-329.75944697268574</v>
      </c>
      <c r="AW33">
        <v>30</v>
      </c>
      <c r="AX33">
        <f>IF(Z33&gt;0, (R33*SUMPRODUCT(K33:$K$98, X33:$X$98)-K33*$AZ$3)/Z33, 0)</f>
        <v>5261.7328919472075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250000</v>
      </c>
      <c r="S34">
        <f t="shared" si="1"/>
        <v>5186.222588794998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2778.9681361085568</v>
      </c>
      <c r="AC34">
        <f t="shared" si="2"/>
        <v>2618.7841339170591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-4478.8181042602109</v>
      </c>
      <c r="AI34">
        <f t="shared" si="7"/>
        <v>-4485.1299817613208</v>
      </c>
      <c r="AJ34">
        <f t="shared" si="8"/>
        <v>160.18400219149771</v>
      </c>
      <c r="AK34">
        <f t="shared" si="30"/>
        <v>194.52776952759899</v>
      </c>
      <c r="AL34">
        <f t="shared" si="9"/>
        <v>-4130.418210042224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-341.4279449759477</v>
      </c>
      <c r="AR34">
        <f t="shared" si="14"/>
        <v>-341.90911016595487</v>
      </c>
      <c r="AS34">
        <f t="shared" si="15"/>
        <v>12.211099761842059</v>
      </c>
      <c r="AT34">
        <f t="shared" si="16"/>
        <v>14.829183736528048</v>
      </c>
      <c r="AU34">
        <f t="shared" si="17"/>
        <v>-314.86882666758476</v>
      </c>
      <c r="AW34">
        <v>31</v>
      </c>
      <c r="AX34">
        <f>IF(Z34&gt;0, (R34*SUMPRODUCT(K34:$K$98, X34:$X$98)-K34*$AZ$3)/Z34, 0)</f>
        <v>5186.222588794998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250000</v>
      </c>
      <c r="S35">
        <f t="shared" ref="S35:S69" si="32">AX35</f>
        <v>5104.8598291384424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2618.7841339170591</v>
      </c>
      <c r="AC35">
        <f t="shared" ref="AC35:AC69" si="33">S35*Z35</f>
        <v>2455.5969212206128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-4717.3710067795382</v>
      </c>
      <c r="AI35">
        <f t="shared" ref="AI35:AI66" si="38">SUM(AE35:AH35)</f>
        <v>-4723.383896955298</v>
      </c>
      <c r="AJ35">
        <f t="shared" ref="AJ35:AJ69" si="39">AB35-AC35</f>
        <v>163.1872126964463</v>
      </c>
      <c r="AK35">
        <f t="shared" si="30"/>
        <v>183.31488937419417</v>
      </c>
      <c r="AL35">
        <f t="shared" ref="AL35:AL66" si="40">SUM(AI35:AK35)</f>
        <v>-4376.8817948846572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-321.08324973888659</v>
      </c>
      <c r="AR35">
        <f t="shared" ref="AR35:AR69" si="45">AI35*$K35</f>
        <v>-321.49251123542382</v>
      </c>
      <c r="AS35">
        <f t="shared" ref="AS35:AS69" si="46">AJ35*$K35</f>
        <v>11.107178234042717</v>
      </c>
      <c r="AT35">
        <f t="shared" ref="AT35:AT69" si="47">AK35*$K35</f>
        <v>12.477148886784915</v>
      </c>
      <c r="AU35">
        <f t="shared" ref="AU35:AU69" si="48">AL35*$K35</f>
        <v>-297.90818411459617</v>
      </c>
      <c r="AW35">
        <v>32</v>
      </c>
      <c r="AX35">
        <f>IF(Z35&gt;0, (R35*SUMPRODUCT(K35:$K$98, X35:$X$98)-K35*$AZ$3)/Z35, 0)</f>
        <v>5104.8598291384424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250000</v>
      </c>
      <c r="S36">
        <f t="shared" si="32"/>
        <v>5075.5223979360862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2455.5969212206128</v>
      </c>
      <c r="AC36">
        <f t="shared" si="33"/>
        <v>2293.6571824455677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-6078.8162251937047</v>
      </c>
      <c r="AI36">
        <f t="shared" si="38"/>
        <v>-6084.4650456564468</v>
      </c>
      <c r="AJ36">
        <f t="shared" si="39"/>
        <v>161.93973877504504</v>
      </c>
      <c r="AK36">
        <f t="shared" si="30"/>
        <v>171.89178448544291</v>
      </c>
      <c r="AL36">
        <f t="shared" si="40"/>
        <v>-5750.6335223959586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-369.41847205058724</v>
      </c>
      <c r="AR36">
        <f t="shared" si="45"/>
        <v>-369.76175905695953</v>
      </c>
      <c r="AS36">
        <f t="shared" si="46"/>
        <v>9.8413126250813843</v>
      </c>
      <c r="AT36">
        <f t="shared" si="47"/>
        <v>10.446112866430289</v>
      </c>
      <c r="AU36">
        <f t="shared" si="48"/>
        <v>-349.47433356544786</v>
      </c>
      <c r="AW36">
        <v>33</v>
      </c>
      <c r="AX36">
        <f>IF(Z36&gt;0, (R36*SUMPRODUCT(K36:$K$98, X36:$X$98)-K36*$AZ$3)/Z36, 0)</f>
        <v>5075.5223979360862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250000</v>
      </c>
      <c r="S37">
        <f t="shared" si="32"/>
        <v>4942.0724642040332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2293.6571824455677</v>
      </c>
      <c r="AC37">
        <f t="shared" si="33"/>
        <v>2066.3311308984094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-7319.083806967139</v>
      </c>
      <c r="AI37">
        <f t="shared" si="38"/>
        <v>-7324.3101850349058</v>
      </c>
      <c r="AJ37">
        <f t="shared" si="39"/>
        <v>227.32605154715839</v>
      </c>
      <c r="AK37">
        <f t="shared" si="30"/>
        <v>160.55600277118975</v>
      </c>
      <c r="AL37">
        <f t="shared" si="40"/>
        <v>-6936.4281307165575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-397.13511653417549</v>
      </c>
      <c r="AR37">
        <f t="shared" si="45"/>
        <v>-397.41870097148148</v>
      </c>
      <c r="AS37">
        <f t="shared" si="46"/>
        <v>12.334762157866908</v>
      </c>
      <c r="AT37">
        <f t="shared" si="47"/>
        <v>8.7118044488165989</v>
      </c>
      <c r="AU37">
        <f t="shared" si="48"/>
        <v>-376.372134364798</v>
      </c>
      <c r="AW37">
        <v>34</v>
      </c>
      <c r="AX37">
        <f>IF(Z37&gt;0, (R37*SUMPRODUCT(K37:$K$98, X37:$X$98)-K37*$AZ$3)/Z37, 0)</f>
        <v>4942.0724642040332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250000</v>
      </c>
      <c r="S38">
        <f t="shared" si="32"/>
        <v>4722.9613758656251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2066.3311308984094</v>
      </c>
      <c r="AC38">
        <f t="shared" si="33"/>
        <v>1796.064246956581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-8411.4126167931809</v>
      </c>
      <c r="AI38">
        <f t="shared" si="38"/>
        <v>-8416.1661604494311</v>
      </c>
      <c r="AJ38">
        <f t="shared" si="39"/>
        <v>270.26688394182838</v>
      </c>
      <c r="AK38">
        <f t="shared" si="30"/>
        <v>144.64317916288866</v>
      </c>
      <c r="AL38">
        <f t="shared" si="40"/>
        <v>-8001.2560973447144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-407.50457223106014</v>
      </c>
      <c r="AR38">
        <f t="shared" si="45"/>
        <v>-407.7348653889959</v>
      </c>
      <c r="AS38">
        <f t="shared" si="46"/>
        <v>13.093519001678091</v>
      </c>
      <c r="AT38">
        <f t="shared" si="47"/>
        <v>7.0074741944338523</v>
      </c>
      <c r="AU38">
        <f t="shared" si="48"/>
        <v>-387.63387219288398</v>
      </c>
      <c r="AW38">
        <v>35</v>
      </c>
      <c r="AX38">
        <f>IF(Z38&gt;0, (R38*SUMPRODUCT(K38:$K$98, X38:$X$98)-K38*$AZ$3)/Z38, 0)</f>
        <v>4722.9613758656251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250000</v>
      </c>
      <c r="S39">
        <f t="shared" si="32"/>
        <v>4426.5102485740745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1796.064246956581</v>
      </c>
      <c r="AC39">
        <f t="shared" si="33"/>
        <v>1501.8348823972592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-9299.6851640204823</v>
      </c>
      <c r="AI39">
        <f t="shared" si="38"/>
        <v>-9303.9261879819678</v>
      </c>
      <c r="AJ39">
        <f t="shared" si="39"/>
        <v>294.22936455932177</v>
      </c>
      <c r="AK39">
        <f t="shared" si="30"/>
        <v>125.72449728696068</v>
      </c>
      <c r="AL39">
        <f t="shared" si="40"/>
        <v>-8883.9723261356849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-402.26641185709337</v>
      </c>
      <c r="AR39">
        <f t="shared" si="45"/>
        <v>-402.4498612386044</v>
      </c>
      <c r="AS39">
        <f t="shared" si="46"/>
        <v>12.727161044353213</v>
      </c>
      <c r="AT39">
        <f t="shared" si="47"/>
        <v>5.4383284502824871</v>
      </c>
      <c r="AU39">
        <f t="shared" si="48"/>
        <v>-384.28437174396868</v>
      </c>
      <c r="AW39">
        <v>36</v>
      </c>
      <c r="AX39">
        <f>IF(Z39&gt;0, (R39*SUMPRODUCT(K39:$K$98, X39:$X$98)-K39*$AZ$3)/Z39, 0)</f>
        <v>4426.5102485740745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250000</v>
      </c>
      <c r="S40">
        <f t="shared" si="32"/>
        <v>4044.7534467147539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1501.8348823972592</v>
      </c>
      <c r="AC40">
        <f t="shared" si="33"/>
        <v>1200.7070488185041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-9758.4153829379138</v>
      </c>
      <c r="AI40">
        <f t="shared" si="38"/>
        <v>-9762.1260758906374</v>
      </c>
      <c r="AJ40">
        <f t="shared" si="39"/>
        <v>301.12783357875514</v>
      </c>
      <c r="AK40">
        <f t="shared" ref="AK40:AK69" si="61">G40*SUM(AB40:AB40, AE40:AF40)</f>
        <v>105.12844176780816</v>
      </c>
      <c r="AL40">
        <f t="shared" si="40"/>
        <v>-9355.8698005440729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-376.88322164665317</v>
      </c>
      <c r="AR40">
        <f t="shared" si="45"/>
        <v>-377.0265336352993</v>
      </c>
      <c r="AS40">
        <f t="shared" si="46"/>
        <v>11.629964865511866</v>
      </c>
      <c r="AT40">
        <f t="shared" si="47"/>
        <v>4.0602028367658587</v>
      </c>
      <c r="AU40">
        <f t="shared" si="48"/>
        <v>-361.33636593302151</v>
      </c>
      <c r="AW40">
        <v>37</v>
      </c>
      <c r="AX40">
        <f>IF(Z40&gt;0, (R40*SUMPRODUCT(K40:$K$98, X40:$X$98)-K40*$AZ$3)/Z40, 0)</f>
        <v>4044.7534467147539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250000</v>
      </c>
      <c r="S41">
        <f t="shared" si="32"/>
        <v>3595.9401651738544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1200.7070488185041</v>
      </c>
      <c r="AC41">
        <f t="shared" si="33"/>
        <v>914.12612920608183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-9919.0689168374229</v>
      </c>
      <c r="AI41">
        <f t="shared" si="38"/>
        <v>-9922.2465494147782</v>
      </c>
      <c r="AJ41">
        <f t="shared" si="39"/>
        <v>286.58091961242224</v>
      </c>
      <c r="AK41">
        <f t="shared" si="61"/>
        <v>84.049493417295295</v>
      </c>
      <c r="AL41">
        <f t="shared" si="40"/>
        <v>-9551.6161363850606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-342.04274889324392</v>
      </c>
      <c r="AR41">
        <f t="shared" si="45"/>
        <v>-342.15232431719187</v>
      </c>
      <c r="AS41">
        <f t="shared" si="46"/>
        <v>9.8822708407837236</v>
      </c>
      <c r="AT41">
        <f t="shared" si="47"/>
        <v>2.898308300160739</v>
      </c>
      <c r="AU41">
        <f t="shared" si="48"/>
        <v>-329.37174517624743</v>
      </c>
      <c r="AW41">
        <v>38</v>
      </c>
      <c r="AX41">
        <f>IF(Z41&gt;0, (R41*SUMPRODUCT(K41:$K$98, X41:$X$98)-K41*$AZ$3)/Z41, 0)</f>
        <v>3595.9401651738544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250000</v>
      </c>
      <c r="S42">
        <f t="shared" si="32"/>
        <v>3068.1771269205551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914.12612920608183</v>
      </c>
      <c r="AC42">
        <f t="shared" si="33"/>
        <v>652.71043570054337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-9733.2304339568418</v>
      </c>
      <c r="AI42">
        <f t="shared" si="38"/>
        <v>-9735.8896286867257</v>
      </c>
      <c r="AJ42">
        <f t="shared" si="39"/>
        <v>261.41569350553846</v>
      </c>
      <c r="AK42">
        <f t="shared" si="61"/>
        <v>63.988829044425735</v>
      </c>
      <c r="AL42">
        <f t="shared" si="40"/>
        <v>-9410.4851061367626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-299.67358482093954</v>
      </c>
      <c r="AR42">
        <f t="shared" si="45"/>
        <v>-299.75545798965248</v>
      </c>
      <c r="AS42">
        <f t="shared" si="46"/>
        <v>8.0486513221704818</v>
      </c>
      <c r="AT42">
        <f t="shared" si="47"/>
        <v>1.9701333404516768</v>
      </c>
      <c r="AU42">
        <f t="shared" si="48"/>
        <v>-289.73667332703036</v>
      </c>
      <c r="AW42">
        <v>39</v>
      </c>
      <c r="AX42">
        <f>IF(Z42&gt;0, (R42*SUMPRODUCT(K42:$K$98, X42:$X$98)-K42*$AZ$3)/Z42, 0)</f>
        <v>3068.1771269205551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250000</v>
      </c>
      <c r="S43">
        <f t="shared" si="32"/>
        <v>2446.3043514349301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652.71043570054337</v>
      </c>
      <c r="AC43">
        <f t="shared" si="33"/>
        <v>425.02529319005538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-9216.6085311507286</v>
      </c>
      <c r="AI43">
        <f t="shared" si="38"/>
        <v>-9218.7803035067554</v>
      </c>
      <c r="AJ43">
        <f t="shared" si="39"/>
        <v>227.68514251048799</v>
      </c>
      <c r="AK43">
        <f t="shared" si="61"/>
        <v>45.689730499038042</v>
      </c>
      <c r="AL43">
        <f t="shared" si="40"/>
        <v>-8945.4054304972287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-253.3638072941834</v>
      </c>
      <c r="AR43">
        <f t="shared" si="45"/>
        <v>-253.42350913687741</v>
      </c>
      <c r="AS43">
        <f t="shared" si="46"/>
        <v>6.2590457624192375</v>
      </c>
      <c r="AT43">
        <f t="shared" si="47"/>
        <v>1.2560069177676276</v>
      </c>
      <c r="AU43">
        <f t="shared" si="48"/>
        <v>-245.90845645669054</v>
      </c>
      <c r="AW43">
        <v>40</v>
      </c>
      <c r="AX43">
        <f>IF(Z43&gt;0, (R43*SUMPRODUCT(K43:$K$98, X43:$X$98)-K43*$AZ$3)/Z43, 0)</f>
        <v>2446.3043514349301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250000</v>
      </c>
      <c r="S44">
        <f t="shared" si="32"/>
        <v>1707.9544369213768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425.02529319005538</v>
      </c>
      <c r="AC44">
        <f t="shared" si="33"/>
        <v>235.93688081591756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-8466.0846134707881</v>
      </c>
      <c r="AI44">
        <f t="shared" si="38"/>
        <v>-8467.8113638725808</v>
      </c>
      <c r="AJ44">
        <f t="shared" si="39"/>
        <v>189.08841237413782</v>
      </c>
      <c r="AK44">
        <f t="shared" si="61"/>
        <v>29.751770523303879</v>
      </c>
      <c r="AL44">
        <f t="shared" si="40"/>
        <v>-8248.9711809751389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-207.79639891532821</v>
      </c>
      <c r="AR44">
        <f t="shared" si="45"/>
        <v>-207.83878125990663</v>
      </c>
      <c r="AS44">
        <f t="shared" si="46"/>
        <v>4.6410936060623866</v>
      </c>
      <c r="AT44">
        <f t="shared" si="47"/>
        <v>0.73024438785560786</v>
      </c>
      <c r="AU44">
        <f t="shared" si="48"/>
        <v>-202.46744326598863</v>
      </c>
      <c r="AW44">
        <v>41</v>
      </c>
      <c r="AX44">
        <f>IF(Z44&gt;0, (R44*SUMPRODUCT(K44:$K$98, X44:$X$98)-K44*$AZ$3)/Z44, 0)</f>
        <v>1707.9544369213768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250000</v>
      </c>
      <c r="S45">
        <f t="shared" si="32"/>
        <v>801.11461523834748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235.93688081591756</v>
      </c>
      <c r="AC45">
        <f t="shared" si="33"/>
        <v>85.529227364916267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-7498.9617249007888</v>
      </c>
      <c r="AI45">
        <f t="shared" si="38"/>
        <v>-7500.2962597123196</v>
      </c>
      <c r="AJ45">
        <f t="shared" si="39"/>
        <v>150.40765345100129</v>
      </c>
      <c r="AK45">
        <f t="shared" si="61"/>
        <v>16.515581657114232</v>
      </c>
      <c r="AL45">
        <f t="shared" si="40"/>
        <v>-7333.3730246042041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-164.33820029969564</v>
      </c>
      <c r="AR45">
        <f t="shared" si="45"/>
        <v>-164.36744635497769</v>
      </c>
      <c r="AS45">
        <f t="shared" si="46"/>
        <v>3.2961527190305637</v>
      </c>
      <c r="AT45">
        <f t="shared" si="47"/>
        <v>0.36193556734932214</v>
      </c>
      <c r="AU45">
        <f t="shared" si="48"/>
        <v>-160.70935806859779</v>
      </c>
      <c r="AW45">
        <v>42</v>
      </c>
      <c r="AX45">
        <f>IF(Z45&gt;0, (R45*SUMPRODUCT(K45:$K$98, X45:$X$98)-K45*$AZ$3)/Z45, 0)</f>
        <v>801.11461523834748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250000</v>
      </c>
      <c r="S46">
        <f t="shared" si="32"/>
        <v>-344.61719965702383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85.529227364916267</v>
      </c>
      <c r="AC46">
        <f t="shared" si="33"/>
        <v>-27.569021627344569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-6424.0463254228152</v>
      </c>
      <c r="AI46">
        <f t="shared" si="38"/>
        <v>-6425.0463125699589</v>
      </c>
      <c r="AJ46">
        <f t="shared" si="39"/>
        <v>113.09824899226084</v>
      </c>
      <c r="AK46">
        <f t="shared" si="61"/>
        <v>5.9870459155441393</v>
      </c>
      <c r="AL46">
        <f t="shared" si="40"/>
        <v>-6305.9610176621536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-125.69790260052699</v>
      </c>
      <c r="AR46">
        <f t="shared" si="45"/>
        <v>-125.71746912926231</v>
      </c>
      <c r="AS46">
        <f t="shared" si="46"/>
        <v>2.212968581789247</v>
      </c>
      <c r="AT46">
        <f t="shared" si="47"/>
        <v>0.11714721162248445</v>
      </c>
      <c r="AU46">
        <f t="shared" si="48"/>
        <v>-123.38735333585058</v>
      </c>
      <c r="AW46">
        <v>43</v>
      </c>
      <c r="AX46">
        <f>IF(Z46&gt;0, (R46*SUMPRODUCT(K46:$K$98, X46:$X$98)-K46*$AZ$3)/Z46, 0)</f>
        <v>-344.61719965702383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250000</v>
      </c>
      <c r="S47">
        <f t="shared" si="32"/>
        <v>-1855.3229330939275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-27.569021627344569</v>
      </c>
      <c r="AC47">
        <f t="shared" si="33"/>
        <v>-107.51696770337634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-5312.1102633345736</v>
      </c>
      <c r="AI47">
        <f t="shared" si="38"/>
        <v>-5312.8346450970794</v>
      </c>
      <c r="AJ47">
        <f t="shared" si="39"/>
        <v>79.947946076031769</v>
      </c>
      <c r="AK47">
        <f t="shared" si="61"/>
        <v>-1.92983151391412</v>
      </c>
      <c r="AL47">
        <f t="shared" si="40"/>
        <v>-5234.8165305349612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-92.804369687614567</v>
      </c>
      <c r="AR47">
        <f t="shared" si="45"/>
        <v>-92.817024882923022</v>
      </c>
      <c r="AS47">
        <f t="shared" si="46"/>
        <v>1.3967177591581219</v>
      </c>
      <c r="AT47">
        <f t="shared" si="47"/>
        <v>-3.3714811698895411E-2</v>
      </c>
      <c r="AU47">
        <f t="shared" si="48"/>
        <v>-91.454021935463786</v>
      </c>
      <c r="AW47">
        <v>44</v>
      </c>
      <c r="AX47">
        <f>IF(Z47&gt;0, (R47*SUMPRODUCT(K47:$K$98, X47:$X$98)-K47*$AZ$3)/Z47, 0)</f>
        <v>-1855.3229330939275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250000</v>
      </c>
      <c r="S48">
        <f t="shared" si="32"/>
        <v>-3936.8476051953749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-107.51696770337634</v>
      </c>
      <c r="AC48">
        <f t="shared" si="33"/>
        <v>-159.47316192269167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-4215.800864479037</v>
      </c>
      <c r="AI48">
        <f t="shared" si="38"/>
        <v>-4216.3072123806942</v>
      </c>
      <c r="AJ48">
        <f t="shared" si="39"/>
        <v>51.956194219315336</v>
      </c>
      <c r="AK48">
        <f t="shared" si="61"/>
        <v>-7.5261877392363443</v>
      </c>
      <c r="AL48">
        <f t="shared" si="40"/>
        <v>-4171.877205900616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-65.760243132050192</v>
      </c>
      <c r="AR48">
        <f t="shared" si="45"/>
        <v>-65.768141408603753</v>
      </c>
      <c r="AS48">
        <f t="shared" si="46"/>
        <v>0.81043959947581778</v>
      </c>
      <c r="AT48">
        <f t="shared" si="47"/>
        <v>-0.11739737039282495</v>
      </c>
      <c r="AU48">
        <f t="shared" si="48"/>
        <v>-65.075099179520763</v>
      </c>
      <c r="AW48">
        <v>45</v>
      </c>
      <c r="AX48">
        <f>IF(Z48&gt;0, (R48*SUMPRODUCT(K48:$K$98, X48:$X$98)-K48*$AZ$3)/Z48, 0)</f>
        <v>-3936.8476051953749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250000</v>
      </c>
      <c r="S49">
        <f t="shared" si="32"/>
        <v>-6929.4095600498986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-159.47316192269167</v>
      </c>
      <c r="AC49">
        <f t="shared" si="33"/>
        <v>-188.76181981518903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-3215.5187630447299</v>
      </c>
      <c r="AI49">
        <f t="shared" si="38"/>
        <v>-3215.8592715292179</v>
      </c>
      <c r="AJ49">
        <f t="shared" si="39"/>
        <v>29.288657892497355</v>
      </c>
      <c r="AK49">
        <f t="shared" si="61"/>
        <v>-11.163121334588418</v>
      </c>
      <c r="AL49">
        <f t="shared" si="40"/>
        <v>-3197.7337349713093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-44.783326222936495</v>
      </c>
      <c r="AR49">
        <f t="shared" si="45"/>
        <v>-44.788068568936076</v>
      </c>
      <c r="AS49">
        <f t="shared" si="46"/>
        <v>0.40791039259547529</v>
      </c>
      <c r="AT49">
        <f t="shared" si="47"/>
        <v>-0.15547155567511803</v>
      </c>
      <c r="AU49">
        <f t="shared" si="48"/>
        <v>-44.535629732015728</v>
      </c>
      <c r="AW49">
        <v>46</v>
      </c>
      <c r="AX49">
        <f>IF(Z49&gt;0, (R49*SUMPRODUCT(K49:$K$98, X49:$X$98)-K49*$AZ$3)/Z49, 0)</f>
        <v>-6929.4095600498986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250000</v>
      </c>
      <c r="S50">
        <f t="shared" si="32"/>
        <v>-11425.045867683197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-188.76181981518903</v>
      </c>
      <c r="AC50">
        <f t="shared" si="33"/>
        <v>-200.98123064566752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-2344.2469037129549</v>
      </c>
      <c r="AI50">
        <f t="shared" si="38"/>
        <v>-2344.4667947674125</v>
      </c>
      <c r="AJ50">
        <f t="shared" si="39"/>
        <v>12.219410830478495</v>
      </c>
      <c r="AK50">
        <f t="shared" si="61"/>
        <v>-13.213327387063233</v>
      </c>
      <c r="AL50">
        <f t="shared" si="40"/>
        <v>-2345.4607113239972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-29.150810039312663</v>
      </c>
      <c r="AR50">
        <f t="shared" si="45"/>
        <v>-29.153544393935327</v>
      </c>
      <c r="AS50">
        <f t="shared" si="46"/>
        <v>0.1519488938419494</v>
      </c>
      <c r="AT50">
        <f t="shared" si="47"/>
        <v>-0.16430828853285828</v>
      </c>
      <c r="AU50">
        <f t="shared" si="48"/>
        <v>-29.165903788626235</v>
      </c>
      <c r="AW50">
        <v>47</v>
      </c>
      <c r="AX50">
        <f>IF(Z50&gt;0, (R50*SUMPRODUCT(K50:$K$98, X50:$X$98)-K50*$AZ$3)/Z50, 0)</f>
        <v>-11425.045867683197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250000</v>
      </c>
      <c r="S51">
        <f t="shared" si="32"/>
        <v>-18449.235131111633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-200.98123064566752</v>
      </c>
      <c r="AC51">
        <f t="shared" si="33"/>
        <v>-201.05711622742837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-1629.3787636420232</v>
      </c>
      <c r="AI51">
        <f t="shared" si="38"/>
        <v>-1629.514986847754</v>
      </c>
      <c r="AJ51">
        <f t="shared" si="39"/>
        <v>7.5885581760843479E-2</v>
      </c>
      <c r="AK51">
        <f t="shared" si="61"/>
        <v>-14.068686145196727</v>
      </c>
      <c r="AL51">
        <f t="shared" si="40"/>
        <v>-1643.5077874111901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-18.090530612940242</v>
      </c>
      <c r="AR51">
        <f t="shared" si="45"/>
        <v>-18.092043060584988</v>
      </c>
      <c r="AS51">
        <f t="shared" si="46"/>
        <v>8.4253610674094135E-4</v>
      </c>
      <c r="AT51">
        <f t="shared" si="47"/>
        <v>-0.1562006349123167</v>
      </c>
      <c r="AU51">
        <f t="shared" si="48"/>
        <v>-18.247401159390563</v>
      </c>
      <c r="AW51">
        <v>48</v>
      </c>
      <c r="AX51">
        <f>IF(Z51&gt;0, (R51*SUMPRODUCT(K51:$K$98, X51:$X$98)-K51*$AZ$3)/Z51, 0)</f>
        <v>-18449.235131111633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250000</v>
      </c>
      <c r="S52">
        <f t="shared" si="32"/>
        <v>-29913.905951032073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-201.05711622742837</v>
      </c>
      <c r="AC52">
        <f t="shared" si="33"/>
        <v>-193.18789286041169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-1082.6869783114328</v>
      </c>
      <c r="AI52">
        <f t="shared" si="38"/>
        <v>-1082.7677049361907</v>
      </c>
      <c r="AJ52">
        <f t="shared" si="39"/>
        <v>-7.8692233670166729</v>
      </c>
      <c r="AK52">
        <f t="shared" si="61"/>
        <v>-14.073998135919988</v>
      </c>
      <c r="AL52">
        <f t="shared" si="40"/>
        <v>-1104.7109264391274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-10.732827378767151</v>
      </c>
      <c r="AR52">
        <f t="shared" si="45"/>
        <v>-10.733627633084192</v>
      </c>
      <c r="AS52">
        <f t="shared" si="46"/>
        <v>-7.8008711377386034E-2</v>
      </c>
      <c r="AT52">
        <f t="shared" si="47"/>
        <v>-0.1395175111069541</v>
      </c>
      <c r="AU52">
        <f t="shared" si="48"/>
        <v>-10.951153855568533</v>
      </c>
      <c r="AW52">
        <v>49</v>
      </c>
      <c r="AX52">
        <f>IF(Z52&gt;0, (R52*SUMPRODUCT(K52:$K$98, X52:$X$98)-K52*$AZ$3)/Z52, 0)</f>
        <v>-29913.905951032073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250000</v>
      </c>
      <c r="S53">
        <f t="shared" si="32"/>
        <v>-49513.383123666099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-193.18789286041169</v>
      </c>
      <c r="AC53">
        <f t="shared" si="33"/>
        <v>-180.74236847136015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-685.79365978353883</v>
      </c>
      <c r="AI53">
        <f t="shared" si="38"/>
        <v>-685.83928945906007</v>
      </c>
      <c r="AJ53">
        <f t="shared" si="39"/>
        <v>-12.445524389051542</v>
      </c>
      <c r="AK53">
        <f t="shared" si="61"/>
        <v>-13.52315250022882</v>
      </c>
      <c r="AL53">
        <f t="shared" si="40"/>
        <v>-711.80796634834041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-6.0699718083644143</v>
      </c>
      <c r="AR53">
        <f t="shared" si="45"/>
        <v>-6.0703756774292374</v>
      </c>
      <c r="AS53">
        <f t="shared" si="46"/>
        <v>-0.11015555641867411</v>
      </c>
      <c r="AT53">
        <f t="shared" si="47"/>
        <v>-0.11969366188440807</v>
      </c>
      <c r="AU53">
        <f t="shared" si="48"/>
        <v>-6.3002248957323195</v>
      </c>
      <c r="AW53">
        <v>50</v>
      </c>
      <c r="AX53">
        <f>IF(Z53&gt;0, (R53*SUMPRODUCT(K53:$K$98, X53:$X$98)-K53*$AZ$3)/Z53, 0)</f>
        <v>-49513.383123666099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250000</v>
      </c>
      <c r="S54">
        <f t="shared" si="32"/>
        <v>-84652.364490453183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-180.74236847136015</v>
      </c>
      <c r="AC54">
        <f t="shared" si="33"/>
        <v>-166.1173833441722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-412.88061905523449</v>
      </c>
      <c r="AI54">
        <f t="shared" si="38"/>
        <v>-412.90514840304775</v>
      </c>
      <c r="AJ54">
        <f t="shared" si="39"/>
        <v>-14.624985127187955</v>
      </c>
      <c r="AK54">
        <f t="shared" si="61"/>
        <v>-12.651965792995211</v>
      </c>
      <c r="AL54">
        <f t="shared" si="40"/>
        <v>-440.18209932323094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-3.2628693388052539</v>
      </c>
      <c r="AR54">
        <f t="shared" si="45"/>
        <v>-3.2630631867438273</v>
      </c>
      <c r="AS54">
        <f t="shared" si="46"/>
        <v>-0.11557678745293833</v>
      </c>
      <c r="AT54">
        <f t="shared" si="47"/>
        <v>-9.9984618692054356E-2</v>
      </c>
      <c r="AU54">
        <f t="shared" si="48"/>
        <v>-3.4786245928888202</v>
      </c>
      <c r="AW54">
        <v>51</v>
      </c>
      <c r="AX54">
        <f>IF(Z54&gt;0, (R54*SUMPRODUCT(K54:$K$98, X54:$X$98)-K54*$AZ$3)/Z54, 0)</f>
        <v>-84652.364490453183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250000</v>
      </c>
      <c r="S55">
        <f t="shared" si="32"/>
        <v>-150843.73739899564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-166.1173833441722</v>
      </c>
      <c r="AC55">
        <f t="shared" si="33"/>
        <v>-150.9026125619485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-235.58351029030891</v>
      </c>
      <c r="AI55">
        <f t="shared" si="38"/>
        <v>-235.59601516912954</v>
      </c>
      <c r="AJ55">
        <f t="shared" si="39"/>
        <v>-15.214770782223695</v>
      </c>
      <c r="AK55">
        <f t="shared" si="61"/>
        <v>-11.628216834092054</v>
      </c>
      <c r="AL55">
        <f t="shared" si="40"/>
        <v>-262.43900278544527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-1.6622718550437015</v>
      </c>
      <c r="AR55">
        <f t="shared" si="45"/>
        <v>-1.6623600891823671</v>
      </c>
      <c r="AS55">
        <f t="shared" si="46"/>
        <v>-0.10735507430492719</v>
      </c>
      <c r="AT55">
        <f t="shared" si="47"/>
        <v>-8.2048431759239884E-2</v>
      </c>
      <c r="AU55">
        <f t="shared" si="48"/>
        <v>-1.8517635952465339</v>
      </c>
      <c r="AW55">
        <v>52</v>
      </c>
      <c r="AX55">
        <f>IF(Z55&gt;0, (R55*SUMPRODUCT(K55:$K$98, X55:$X$98)-K55*$AZ$3)/Z55, 0)</f>
        <v>-150843.73739899564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250000</v>
      </c>
      <c r="S56">
        <f t="shared" si="32"/>
        <v>-282266.69688026683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-150.9026125619485</v>
      </c>
      <c r="AC56">
        <f t="shared" si="33"/>
        <v>-136.06699145178783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-127.08380817613345</v>
      </c>
      <c r="AI56">
        <f t="shared" si="38"/>
        <v>-127.08983381575706</v>
      </c>
      <c r="AJ56">
        <f t="shared" si="39"/>
        <v>-14.835621110160673</v>
      </c>
      <c r="AK56">
        <f t="shared" si="61"/>
        <v>-10.563182879336397</v>
      </c>
      <c r="AL56">
        <f t="shared" si="40"/>
        <v>-152.48863780525414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-0.80062539372464958</v>
      </c>
      <c r="AR56">
        <f t="shared" si="45"/>
        <v>-0.8006633551311052</v>
      </c>
      <c r="AS56">
        <f t="shared" si="46"/>
        <v>-9.3464109731508482E-2</v>
      </c>
      <c r="AT56">
        <f t="shared" si="47"/>
        <v>-6.6547836212406231E-2</v>
      </c>
      <c r="AU56">
        <f t="shared" si="48"/>
        <v>-0.96067530107501997</v>
      </c>
      <c r="AW56">
        <v>53</v>
      </c>
      <c r="AX56">
        <f>IF(Z56&gt;0, (R56*SUMPRODUCT(K56:$K$98, X56:$X$98)-K56*$AZ$3)/Z56, 0)</f>
        <v>-282266.69688026683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250000</v>
      </c>
      <c r="S57">
        <f t="shared" si="32"/>
        <v>-558409.76508486923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-136.06699145178783</v>
      </c>
      <c r="AC57">
        <f t="shared" si="33"/>
        <v>-122.13735526943709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-64.626781929469558</v>
      </c>
      <c r="AI57">
        <f t="shared" si="38"/>
        <v>-64.629515973600462</v>
      </c>
      <c r="AJ57">
        <f t="shared" si="39"/>
        <v>-13.929636182350734</v>
      </c>
      <c r="AK57">
        <f t="shared" si="61"/>
        <v>-9.5246894016251495</v>
      </c>
      <c r="AL57">
        <f t="shared" si="40"/>
        <v>-88.083841557576349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-0.36352446882734007</v>
      </c>
      <c r="AR57">
        <f t="shared" si="45"/>
        <v>-0.36353984777567644</v>
      </c>
      <c r="AS57">
        <f t="shared" si="46"/>
        <v>-7.8353949291076974E-2</v>
      </c>
      <c r="AT57">
        <f t="shared" si="47"/>
        <v>-5.3576204045714844E-2</v>
      </c>
      <c r="AU57">
        <f t="shared" si="48"/>
        <v>-0.49547000111246825</v>
      </c>
      <c r="AW57">
        <v>54</v>
      </c>
      <c r="AX57">
        <f>IF(Z57&gt;0, (R57*SUMPRODUCT(K57:$K$98, X57:$X$98)-K57*$AZ$3)/Z57, 0)</f>
        <v>-558409.76508486923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250000</v>
      </c>
      <c r="S58">
        <f t="shared" si="32"/>
        <v>-1174761.6686821685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-122.13735526943709</v>
      </c>
      <c r="AC58">
        <f t="shared" si="33"/>
        <v>-109.34886047391147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-30.863638734872236</v>
      </c>
      <c r="AI58">
        <f t="shared" si="38"/>
        <v>-30.864802256625083</v>
      </c>
      <c r="AJ58">
        <f t="shared" si="39"/>
        <v>-12.788494795525622</v>
      </c>
      <c r="AK58">
        <f t="shared" si="61"/>
        <v>-8.5496148688605977</v>
      </c>
      <c r="AL58">
        <f t="shared" si="40"/>
        <v>-52.202911921011307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-0.15500661123270229</v>
      </c>
      <c r="AR58">
        <f t="shared" si="45"/>
        <v>-0.15501245479397366</v>
      </c>
      <c r="AS58">
        <f t="shared" si="46"/>
        <v>-6.422772305138838E-2</v>
      </c>
      <c r="AT58">
        <f t="shared" si="47"/>
        <v>-4.2938774638695942E-2</v>
      </c>
      <c r="AU58">
        <f t="shared" si="48"/>
        <v>-0.26217895248405798</v>
      </c>
      <c r="AW58">
        <v>55</v>
      </c>
      <c r="AX58">
        <f>IF(Z58&gt;0, (R58*SUMPRODUCT(K58:$K$98, X58:$X$98)-K58*$AZ$3)/Z58, 0)</f>
        <v>-1174761.6686821685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250000</v>
      </c>
      <c r="S59">
        <f t="shared" si="32"/>
        <v>-2642018.579430134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-109.34886047391147</v>
      </c>
      <c r="AC59">
        <f t="shared" si="33"/>
        <v>-97.760992741971862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-13.787134069497425</v>
      </c>
      <c r="AI59">
        <f t="shared" si="38"/>
        <v>-13.78759659932927</v>
      </c>
      <c r="AJ59">
        <f t="shared" si="39"/>
        <v>-11.58786773193961</v>
      </c>
      <c r="AK59">
        <f t="shared" si="61"/>
        <v>-7.6544202331738038</v>
      </c>
      <c r="AL59">
        <f t="shared" si="40"/>
        <v>-33.029884564442682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-6.1824280538211776E-2</v>
      </c>
      <c r="AR59">
        <f t="shared" si="45"/>
        <v>-6.1826354614951513E-2</v>
      </c>
      <c r="AS59">
        <f t="shared" si="46"/>
        <v>-5.1962328203082546E-2</v>
      </c>
      <c r="AT59">
        <f t="shared" si="47"/>
        <v>-3.4323958950981032E-2</v>
      </c>
      <c r="AU59">
        <f t="shared" si="48"/>
        <v>-0.14811264176901509</v>
      </c>
      <c r="AW59">
        <v>56</v>
      </c>
      <c r="AX59">
        <f>IF(Z59&gt;0, (R59*SUMPRODUCT(K59:$K$98, X59:$X$98)-K59*$AZ$3)/Z59, 0)</f>
        <v>-2642018.579430134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250000</v>
      </c>
      <c r="S60">
        <f t="shared" si="32"/>
        <v>-6467229.1013755491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-97.760992741971862</v>
      </c>
      <c r="AC60">
        <f t="shared" si="33"/>
        <v>-87.338107787534796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-5.7819110726463903</v>
      </c>
      <c r="AI60">
        <f t="shared" si="38"/>
        <v>-5.7820798816262844</v>
      </c>
      <c r="AJ60">
        <f t="shared" si="39"/>
        <v>-10.422884954437066</v>
      </c>
      <c r="AK60">
        <f t="shared" si="61"/>
        <v>-6.843269491938031</v>
      </c>
      <c r="AL60">
        <f t="shared" si="40"/>
        <v>-23.048234328001381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-2.314933167817949E-2</v>
      </c>
      <c r="AR60">
        <f t="shared" si="45"/>
        <v>-2.3150007547285176E-2</v>
      </c>
      <c r="AS60">
        <f t="shared" si="46"/>
        <v>-4.1730635048202985E-2</v>
      </c>
      <c r="AT60">
        <f t="shared" si="47"/>
        <v>-2.7398746407826115E-2</v>
      </c>
      <c r="AU60">
        <f t="shared" si="48"/>
        <v>-9.2279389003314269E-2</v>
      </c>
      <c r="AW60">
        <v>57</v>
      </c>
      <c r="AX60">
        <f>IF(Z60&gt;0, (R60*SUMPRODUCT(K60:$K$98, X60:$X$98)-K60*$AZ$3)/Z60, 0)</f>
        <v>-6467229.1013755491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250000</v>
      </c>
      <c r="S61">
        <f t="shared" si="32"/>
        <v>-17366044.939759512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-87.338107787534796</v>
      </c>
      <c r="AC61">
        <f t="shared" si="33"/>
        <v>-77.999909587985073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-2.2195382133345989</v>
      </c>
      <c r="AI61">
        <f t="shared" si="38"/>
        <v>-2.2195943573140271</v>
      </c>
      <c r="AJ61">
        <f t="shared" si="39"/>
        <v>-9.3381981995497227</v>
      </c>
      <c r="AK61">
        <f t="shared" si="61"/>
        <v>-6.113667545127436</v>
      </c>
      <c r="AL61">
        <f t="shared" si="40"/>
        <v>-17.671460101991187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-7.9343554695389604E-3</v>
      </c>
      <c r="AR61">
        <f t="shared" si="45"/>
        <v>-7.9345561717785434E-3</v>
      </c>
      <c r="AS61">
        <f t="shared" si="46"/>
        <v>-3.3381981673079958E-2</v>
      </c>
      <c r="AT61">
        <f t="shared" si="47"/>
        <v>-2.1855001745046343E-2</v>
      </c>
      <c r="AU61">
        <f t="shared" si="48"/>
        <v>-6.3171539589904846E-2</v>
      </c>
      <c r="AW61">
        <v>58</v>
      </c>
      <c r="AX61">
        <f>IF(Z61&gt;0, (R61*SUMPRODUCT(K61:$K$98, X61:$X$98)-K61*$AZ$3)/Z61, 0)</f>
        <v>-17366044.939759512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250000</v>
      </c>
      <c r="S62">
        <f t="shared" si="32"/>
        <v>-51616387.410811484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-77.999909587985073</v>
      </c>
      <c r="AC62">
        <f t="shared" si="33"/>
        <v>-69.649497933429657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-0.77430880970285443</v>
      </c>
      <c r="AI62">
        <f t="shared" si="38"/>
        <v>-0.77432567680200337</v>
      </c>
      <c r="AJ62">
        <f t="shared" si="39"/>
        <v>-8.3504116545554155</v>
      </c>
      <c r="AK62">
        <f t="shared" si="61"/>
        <v>-5.4599936711589558</v>
      </c>
      <c r="AL62">
        <f t="shared" si="40"/>
        <v>-14.584731002516374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-2.4714123055241035E-3</v>
      </c>
      <c r="AR62">
        <f t="shared" si="45"/>
        <v>-2.4714661413527458E-3</v>
      </c>
      <c r="AS62">
        <f t="shared" si="46"/>
        <v>-2.6652557559276424E-2</v>
      </c>
      <c r="AT62">
        <f t="shared" si="47"/>
        <v>-1.7427020560652449E-2</v>
      </c>
      <c r="AU62">
        <f t="shared" si="48"/>
        <v>-4.6551044261281621E-2</v>
      </c>
      <c r="AW62">
        <v>59</v>
      </c>
      <c r="AX62">
        <f>IF(Z62&gt;0, (R62*SUMPRODUCT(K62:$K$98, X62:$X$98)-K62*$AZ$3)/Z62, 0)</f>
        <v>-51616387.410811484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250000</v>
      </c>
      <c r="S63">
        <f t="shared" si="32"/>
        <v>-171635786.6943675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-69.649497933429657</v>
      </c>
      <c r="AC63">
        <f t="shared" si="33"/>
        <v>-62.189160408212921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-0.24338553031237115</v>
      </c>
      <c r="AI63">
        <f t="shared" si="38"/>
        <v>-0.24339005946401296</v>
      </c>
      <c r="AJ63">
        <f t="shared" si="39"/>
        <v>-7.4603375252167368</v>
      </c>
      <c r="AK63">
        <f t="shared" si="61"/>
        <v>-4.8754648553400761</v>
      </c>
      <c r="AL63">
        <f t="shared" si="40"/>
        <v>-12.579192440020826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-6.9359784755199843E-4</v>
      </c>
      <c r="AR63">
        <f t="shared" si="45"/>
        <v>-6.9361075468672402E-4</v>
      </c>
      <c r="AS63">
        <f t="shared" si="46"/>
        <v>-2.1260401318273094E-2</v>
      </c>
      <c r="AT63">
        <f t="shared" si="47"/>
        <v>-1.3894054938842052E-2</v>
      </c>
      <c r="AU63">
        <f t="shared" si="48"/>
        <v>-3.5848067011801869E-2</v>
      </c>
      <c r="AW63">
        <v>60</v>
      </c>
      <c r="AX63">
        <f>IF(Z63&gt;0, (R63*SUMPRODUCT(K63:$K$98, X63:$X$98)-K63*$AZ$3)/Z63, 0)</f>
        <v>-171635786.6943675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250000</v>
      </c>
      <c r="S64">
        <f t="shared" si="32"/>
        <v>-646860644.55339611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-62.189160408212921</v>
      </c>
      <c r="AC64">
        <f t="shared" si="33"/>
        <v>-55.526631740415603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-6.8217158444560208E-2</v>
      </c>
      <c r="AI64">
        <f t="shared" si="38"/>
        <v>-6.821823144676338E-2</v>
      </c>
      <c r="AJ64">
        <f t="shared" si="39"/>
        <v>-6.6625286677973179</v>
      </c>
      <c r="AK64">
        <f t="shared" si="61"/>
        <v>-4.3532412285749045</v>
      </c>
      <c r="AL64">
        <f t="shared" si="40"/>
        <v>-11.083988127818985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-1.7357556358414965E-4</v>
      </c>
      <c r="AR64">
        <f t="shared" si="45"/>
        <v>-1.7357829379112966E-4</v>
      </c>
      <c r="AS64">
        <f t="shared" si="46"/>
        <v>-1.6952511578862038E-2</v>
      </c>
      <c r="AT64">
        <f t="shared" si="47"/>
        <v>-1.1076631113002621E-2</v>
      </c>
      <c r="AU64">
        <f t="shared" si="48"/>
        <v>-2.8202720985655787E-2</v>
      </c>
      <c r="AW64">
        <v>61</v>
      </c>
      <c r="AX64">
        <f>IF(Z64&gt;0, (R64*SUMPRODUCT(K64:$K$98, X64:$X$98)-K64*$AZ$3)/Z64, 0)</f>
        <v>-646860644.55339611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250000</v>
      </c>
      <c r="S65">
        <f t="shared" si="32"/>
        <v>-2811023393.0760698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-55.526631740415603</v>
      </c>
      <c r="AC65">
        <f t="shared" si="33"/>
        <v>-49.577499721653403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-1.6836239857164211E-2</v>
      </c>
      <c r="AI65">
        <f t="shared" si="38"/>
        <v>-1.6836460317352499E-2</v>
      </c>
      <c r="AJ65">
        <f t="shared" si="39"/>
        <v>-5.9491320187621994</v>
      </c>
      <c r="AK65">
        <f t="shared" si="61"/>
        <v>-3.8868642218290925</v>
      </c>
      <c r="AL65">
        <f t="shared" si="40"/>
        <v>-9.8528327009086443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-3.8249172208686194E-5</v>
      </c>
      <c r="AR65">
        <f t="shared" si="45"/>
        <v>-3.8249673058031332E-5</v>
      </c>
      <c r="AS65">
        <f t="shared" si="46"/>
        <v>-1.351545101568607E-2</v>
      </c>
      <c r="AT65">
        <f t="shared" si="47"/>
        <v>-8.8303172343591769E-3</v>
      </c>
      <c r="AU65">
        <f t="shared" si="48"/>
        <v>-2.2384017923103277E-2</v>
      </c>
      <c r="AW65">
        <v>62</v>
      </c>
      <c r="AX65">
        <f>IF(Z65&gt;0, (R65*SUMPRODUCT(K65:$K$98, X65:$X$98)-K65*$AZ$3)/Z65, 0)</f>
        <v>-2811023393.0760698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250000</v>
      </c>
      <c r="S66">
        <f t="shared" si="32"/>
        <v>-14423310780.542416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-49.577499721653403</v>
      </c>
      <c r="AC66">
        <f t="shared" si="33"/>
        <v>-44.265657975891884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-3.5978527636220882E-3</v>
      </c>
      <c r="AI66">
        <f t="shared" si="38"/>
        <v>-3.5978911265703126E-3</v>
      </c>
      <c r="AJ66">
        <f t="shared" si="39"/>
        <v>-5.3118417457615195</v>
      </c>
      <c r="AK66">
        <f t="shared" si="61"/>
        <v>-3.4704249805157388</v>
      </c>
      <c r="AL66">
        <f t="shared" si="40"/>
        <v>-8.7858646174038277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-7.2979738045080585E-6</v>
      </c>
      <c r="AR66">
        <f t="shared" si="45"/>
        <v>-7.2980516208639794E-6</v>
      </c>
      <c r="AS66">
        <f t="shared" si="46"/>
        <v>-1.0774671578064554E-2</v>
      </c>
      <c r="AT66">
        <f t="shared" si="47"/>
        <v>-7.039496127911743E-3</v>
      </c>
      <c r="AU66">
        <f t="shared" si="48"/>
        <v>-1.782146575759716E-2</v>
      </c>
      <c r="AW66">
        <v>63</v>
      </c>
      <c r="AX66">
        <f>IF(Z66&gt;0, (R66*SUMPRODUCT(K66:$K$98, X66:$X$98)-K66*$AZ$3)/Z66, 0)</f>
        <v>-14423310780.542416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250000</v>
      </c>
      <c r="S67">
        <f t="shared" si="32"/>
        <v>-90331114413.374847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-44.265657975891884</v>
      </c>
      <c r="AC67">
        <f t="shared" si="33"/>
        <v>-39.522915278389135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-6.5020292614185082E-4</v>
      </c>
      <c r="AI67">
        <f t="shared" ref="AI67:AI69" si="62">SUM(AE67:AH67)</f>
        <v>-6.5020839531428586E-4</v>
      </c>
      <c r="AJ67">
        <f t="shared" si="39"/>
        <v>-4.7427426975027487</v>
      </c>
      <c r="AK67">
        <f t="shared" si="61"/>
        <v>-3.0985960583124323</v>
      </c>
      <c r="AL67">
        <f t="shared" ref="AL67:AL69" si="63">SUM(AI67:AK67)</f>
        <v>-7.8419889642104952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-1.1775783448275677E-6</v>
      </c>
      <c r="AR67">
        <f t="shared" si="45"/>
        <v>-1.1775882500106492E-6</v>
      </c>
      <c r="AS67">
        <f t="shared" si="46"/>
        <v>-8.589550848083825E-3</v>
      </c>
      <c r="AT67">
        <f t="shared" si="47"/>
        <v>-5.6118474262921636E-3</v>
      </c>
      <c r="AU67">
        <f t="shared" si="48"/>
        <v>-1.4202575862625999E-2</v>
      </c>
      <c r="AW67">
        <v>64</v>
      </c>
      <c r="AX67">
        <f>IF(Z67&gt;0, (R67*SUMPRODUCT(K67:$K$98, X67:$X$98)-K67*$AZ$3)/Z67, 0)</f>
        <v>-90331114413.374847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250000</v>
      </c>
      <c r="S68">
        <f t="shared" si="32"/>
        <v>-725850916868.35095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-39.522915278389135</v>
      </c>
      <c r="AC68">
        <f t="shared" si="33"/>
        <v>-35.288318245720568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-9.6135493641912612E-5</v>
      </c>
      <c r="AI68">
        <f t="shared" si="62"/>
        <v>-9.6136101347941245E-5</v>
      </c>
      <c r="AJ68">
        <f t="shared" si="39"/>
        <v>-4.2345970326685674</v>
      </c>
      <c r="AK68">
        <f t="shared" si="61"/>
        <v>-2.7666040694872396</v>
      </c>
      <c r="AL68">
        <f t="shared" si="63"/>
        <v>-7.0012972382571554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-1.5545569221883489E-7</v>
      </c>
      <c r="AR68">
        <f t="shared" si="45"/>
        <v>-1.5545667490855506E-7</v>
      </c>
      <c r="AS68">
        <f t="shared" si="46"/>
        <v>-6.8475459795664662E-3</v>
      </c>
      <c r="AT68">
        <f t="shared" si="47"/>
        <v>-4.4737311311841919E-3</v>
      </c>
      <c r="AU68">
        <f t="shared" si="48"/>
        <v>-1.1321432567425568E-2</v>
      </c>
      <c r="AW68">
        <v>65</v>
      </c>
      <c r="AX68">
        <f>IF(Z68&gt;0, (R68*SUMPRODUCT(K68:$K$98, X68:$X$98)-K68*$AZ$3)/Z68, 0)</f>
        <v>-725850916868.35095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-35.288318245720568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-1.215412057271014E-5</v>
      </c>
      <c r="AI69">
        <f t="shared" si="62"/>
        <v>-1.215412057271014E-5</v>
      </c>
      <c r="AJ69">
        <f t="shared" si="39"/>
        <v>-35.288318245720568</v>
      </c>
      <c r="AK69">
        <f t="shared" si="61"/>
        <v>-2.4701822772004398</v>
      </c>
      <c r="AL69">
        <f t="shared" si="63"/>
        <v>-37.75851267704158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-1.7548030717640157E-8</v>
      </c>
      <c r="AR69">
        <f t="shared" si="45"/>
        <v>-1.7548030717640157E-8</v>
      </c>
      <c r="AS69">
        <f t="shared" si="46"/>
        <v>-5.0949016742532383E-2</v>
      </c>
      <c r="AT69">
        <f t="shared" si="47"/>
        <v>-3.5664311719772667E-3</v>
      </c>
      <c r="AU69">
        <f t="shared" si="48"/>
        <v>-5.4515465462540366E-2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26730.758188366137</v>
      </c>
      <c r="AO71" s="6">
        <f t="shared" si="70"/>
        <v>-2673.075818836614</v>
      </c>
      <c r="AP71" s="6">
        <f t="shared" si="70"/>
        <v>-217.96188058527378</v>
      </c>
      <c r="AQ71" s="6">
        <f t="shared" si="70"/>
        <v>-21822.68055004055</v>
      </c>
      <c r="AR71" s="6">
        <f t="shared" si="70"/>
        <v>2017.0399389037068</v>
      </c>
      <c r="AS71" s="6">
        <f t="shared" si="70"/>
        <v>-3002.0621605298766</v>
      </c>
      <c r="AT71" s="6">
        <f t="shared" si="70"/>
        <v>985.02222162616408</v>
      </c>
      <c r="AU71" s="6">
        <f t="shared" si="70"/>
        <v>1.5248358131714213E-12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6361-D29D-4ED2-8066-BCAD61BF29AE}">
  <sheetPr codeName="Sheet37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18383.888130418189</v>
      </c>
      <c r="K3">
        <v>1</v>
      </c>
      <c r="L3" s="2">
        <v>0</v>
      </c>
      <c r="O3">
        <f>$C$3</f>
        <v>18383.888130418189</v>
      </c>
      <c r="P3">
        <f>O3*C5</f>
        <v>1838.388813041819</v>
      </c>
      <c r="Q3" s="5">
        <f>B8</f>
        <v>100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18383.888130418189</v>
      </c>
      <c r="AF3">
        <f t="shared" ref="AF3:AF34" si="4">-$Z3*P3</f>
        <v>-1838.388813041819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16445.499317376369</v>
      </c>
      <c r="AJ3">
        <f t="shared" ref="AJ3:AJ34" si="8">AB3-AC3</f>
        <v>0</v>
      </c>
      <c r="AL3">
        <f t="shared" ref="AL3:AL34" si="9">SUM(AI3:AK3)</f>
        <v>16445.499317376369</v>
      </c>
      <c r="AN3">
        <f t="shared" ref="AN3:AN34" si="10">AE3*$K3</f>
        <v>18383.888130418189</v>
      </c>
      <c r="AO3">
        <f t="shared" ref="AO3:AO34" si="11">AF3*$K3</f>
        <v>-1838.388813041819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16445.499317376369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16445.499317376369</v>
      </c>
      <c r="AW3">
        <v>0</v>
      </c>
      <c r="AX3">
        <f>IF(Z3&gt;0, (R3*SUMPRODUCT(K3:$K$98, X3:$X$98)-K3*$AZ$3)/Z3, 0)</f>
        <v>0</v>
      </c>
      <c r="AZ3">
        <f>C6*SUMPRODUCT(X4:X98, K4:K98)/1</f>
        <v>16078.707243861099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500000</v>
      </c>
      <c r="S4">
        <f t="shared" si="1"/>
        <v>1092.2710552692383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1078.5139013281223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-1297.5</v>
      </c>
      <c r="AI4">
        <f t="shared" si="7"/>
        <v>-1297.5</v>
      </c>
      <c r="AJ4">
        <f t="shared" si="8"/>
        <v>-1078.5139013281223</v>
      </c>
      <c r="AK4">
        <f>G4*SUM(AB4, AE4:AF4)</f>
        <v>0</v>
      </c>
      <c r="AL4">
        <f t="shared" si="9"/>
        <v>-2376.0139013281223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-1210.4673943464875</v>
      </c>
      <c r="AR4">
        <f t="shared" si="14"/>
        <v>-1210.4673943464875</v>
      </c>
      <c r="AS4">
        <f t="shared" si="15"/>
        <v>-1006.1702596586643</v>
      </c>
      <c r="AT4">
        <f t="shared" si="16"/>
        <v>0</v>
      </c>
      <c r="AU4">
        <f t="shared" si="17"/>
        <v>-2216.6376540051519</v>
      </c>
      <c r="AW4">
        <v>1</v>
      </c>
      <c r="AX4">
        <f>IF(Z4&gt;0, (R4*SUMPRODUCT(K4:$K$98, X4:$X$98)-K4*$AZ$3)/Z4, 0)</f>
        <v>1092.2710552692383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500000</v>
      </c>
      <c r="S5">
        <f t="shared" si="1"/>
        <v>1147.9476019847687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1078.5139013281223</v>
      </c>
      <c r="AC5">
        <f t="shared" si="2"/>
        <v>1119.2083714825567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-1283.1327975000002</v>
      </c>
      <c r="AI5">
        <f t="shared" si="7"/>
        <v>-1295.3198560550627</v>
      </c>
      <c r="AJ5">
        <f t="shared" si="8"/>
        <v>-40.694470154434384</v>
      </c>
      <c r="AK5">
        <f>G5*SUM(AB5, AE5:AF5)</f>
        <v>44.219069954453019</v>
      </c>
      <c r="AL5">
        <f t="shared" si="9"/>
        <v>-1291.795256255044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-1097.2171428805975</v>
      </c>
      <c r="AR5">
        <f t="shared" si="14"/>
        <v>-1107.6383943628739</v>
      </c>
      <c r="AS5">
        <f t="shared" si="15"/>
        <v>-34.798167703984852</v>
      </c>
      <c r="AT5">
        <f t="shared" si="16"/>
        <v>37.812081252067138</v>
      </c>
      <c r="AU5">
        <f t="shared" si="17"/>
        <v>-1104.6244808147915</v>
      </c>
      <c r="AW5">
        <v>2</v>
      </c>
      <c r="AX5">
        <f>IF(Z5&gt;0, (R5*SUMPRODUCT(K5:$K$98, X5:$X$98)-K5*$AZ$3)/Z5, 0)</f>
        <v>1147.9476019847687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500000</v>
      </c>
      <c r="S6">
        <f t="shared" si="1"/>
        <v>1420.7739326968767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1119.2083714825567</v>
      </c>
      <c r="AC6">
        <f t="shared" si="2"/>
        <v>1367.7466777372611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-1268.9165367531075</v>
      </c>
      <c r="AI6">
        <f t="shared" si="7"/>
        <v>-1280.9500018092006</v>
      </c>
      <c r="AJ6">
        <f t="shared" si="8"/>
        <v>-248.53830625470437</v>
      </c>
      <c r="AK6">
        <f>G6*SUM(AB6, AE6:AF6)</f>
        <v>65.473689731729564</v>
      </c>
      <c r="AL6">
        <f t="shared" si="9"/>
        <v>-1464.0146183321754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-978.8549430172385</v>
      </c>
      <c r="AR6">
        <f t="shared" si="14"/>
        <v>-988.1376786508381</v>
      </c>
      <c r="AS6">
        <f t="shared" si="15"/>
        <v>-191.72494215345313</v>
      </c>
      <c r="AT6">
        <f t="shared" si="16"/>
        <v>50.507060925749684</v>
      </c>
      <c r="AU6">
        <f t="shared" si="17"/>
        <v>-1129.3555598785415</v>
      </c>
      <c r="AW6">
        <v>3</v>
      </c>
      <c r="AX6">
        <f>IF(Z6&gt;0, (R6*SUMPRODUCT(K6:$K$98, X6:$X$98)-K6*$AZ$3)/Z6, 0)</f>
        <v>1420.7739326968767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500000</v>
      </c>
      <c r="S7">
        <f t="shared" si="1"/>
        <v>1585.6560643901887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1367.7466777372611</v>
      </c>
      <c r="AC7">
        <f t="shared" si="2"/>
        <v>1507.2291512095744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-1255.3310746516267</v>
      </c>
      <c r="AI7">
        <f t="shared" si="7"/>
        <v>-1267.2128217802926</v>
      </c>
      <c r="AJ7">
        <f t="shared" si="8"/>
        <v>-139.48247347231336</v>
      </c>
      <c r="AK7">
        <f>G7*SUM(AB7, AE7:AF7)</f>
        <v>67.15636187689951</v>
      </c>
      <c r="AL7">
        <f t="shared" si="9"/>
        <v>-1339.5389333757064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-881.06176080166711</v>
      </c>
      <c r="AR7">
        <f t="shared" si="14"/>
        <v>-889.40103739408926</v>
      </c>
      <c r="AS7">
        <f t="shared" si="15"/>
        <v>-97.896623576049677</v>
      </c>
      <c r="AT7">
        <f t="shared" si="16"/>
        <v>47.134101623920436</v>
      </c>
      <c r="AU7">
        <f t="shared" si="17"/>
        <v>-940.16355934621845</v>
      </c>
      <c r="AW7">
        <v>4</v>
      </c>
      <c r="AX7">
        <f>IF(Z7&gt;0, (R7*SUMPRODUCT(K7:$K$98, X7:$X$98)-K7*$AZ$3)/Z7, 0)</f>
        <v>1585.6560643901887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500000</v>
      </c>
      <c r="S8">
        <f t="shared" si="1"/>
        <v>1467.4051067576577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1507.2291512095744</v>
      </c>
      <c r="AC8">
        <f t="shared" si="2"/>
        <v>1377.2325664226883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-1242.3554797732988</v>
      </c>
      <c r="AI8">
        <f t="shared" si="7"/>
        <v>-1254.0873505436837</v>
      </c>
      <c r="AJ8">
        <f t="shared" si="8"/>
        <v>129.99658478688616</v>
      </c>
      <c r="AK8">
        <f t="shared" ref="AK8:AK39" si="30">G8*SUM(AB8:AB8, AE8:AF8)</f>
        <v>32.103980920763931</v>
      </c>
      <c r="AL8">
        <f t="shared" si="9"/>
        <v>-1091.9867848360336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-813.92211379040509</v>
      </c>
      <c r="AR8">
        <f t="shared" si="14"/>
        <v>-821.60818207891941</v>
      </c>
      <c r="AS8">
        <f t="shared" si="15"/>
        <v>85.166521819168338</v>
      </c>
      <c r="AT8">
        <f t="shared" si="16"/>
        <v>21.032740175849799</v>
      </c>
      <c r="AU8">
        <f t="shared" si="17"/>
        <v>-715.40892008390131</v>
      </c>
      <c r="AW8">
        <v>5</v>
      </c>
      <c r="AX8">
        <f>IF(Z8&gt;0, (R8*SUMPRODUCT(K8:$K$98, X8:$X$98)-K8*$AZ$3)/Z8, 0)</f>
        <v>1467.4051067576577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500000</v>
      </c>
      <c r="S9">
        <f t="shared" si="1"/>
        <v>1209.6455490905994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1377.2325664226883</v>
      </c>
      <c r="AC9">
        <f t="shared" si="2"/>
        <v>1120.9802367920893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-1231.3771560595924</v>
      </c>
      <c r="AI9">
        <f t="shared" si="7"/>
        <v>-1242.9609236933718</v>
      </c>
      <c r="AJ9">
        <f t="shared" si="8"/>
        <v>256.25232963059898</v>
      </c>
      <c r="AK9">
        <f t="shared" si="30"/>
        <v>8.12567214189386</v>
      </c>
      <c r="AL9">
        <f t="shared" si="9"/>
        <v>-978.5829219208789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-764.02095611559673</v>
      </c>
      <c r="AR9">
        <f t="shared" si="14"/>
        <v>-771.20822703371402</v>
      </c>
      <c r="AS9">
        <f t="shared" si="15"/>
        <v>158.99446317302352</v>
      </c>
      <c r="AT9">
        <f t="shared" si="16"/>
        <v>5.0416590630914477</v>
      </c>
      <c r="AU9">
        <f t="shared" si="17"/>
        <v>-607.17210479759899</v>
      </c>
      <c r="AW9">
        <v>6</v>
      </c>
      <c r="AX9">
        <f>IF(Z9&gt;0, (R9*SUMPRODUCT(K9:$K$98, X9:$X$98)-K9*$AZ$3)/Z9, 0)</f>
        <v>1209.6455490905994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500000</v>
      </c>
      <c r="S10">
        <f t="shared" si="1"/>
        <v>949.70393000843171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1120.9802367920893</v>
      </c>
      <c r="AC10">
        <f t="shared" si="2"/>
        <v>868.97200962610623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-1220.9291086003593</v>
      </c>
      <c r="AI10">
        <f t="shared" si="7"/>
        <v>-1232.366515330086</v>
      </c>
      <c r="AJ10">
        <f t="shared" si="8"/>
        <v>252.00822716598304</v>
      </c>
      <c r="AK10">
        <f t="shared" si="30"/>
        <v>4.5960189708475667</v>
      </c>
      <c r="AL10">
        <f t="shared" si="9"/>
        <v>-975.76226919325541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-718.65890785462977</v>
      </c>
      <c r="AR10">
        <f t="shared" si="14"/>
        <v>-725.39115313502714</v>
      </c>
      <c r="AS10">
        <f t="shared" si="15"/>
        <v>148.33617777620535</v>
      </c>
      <c r="AT10">
        <f t="shared" si="16"/>
        <v>2.7052921834707577</v>
      </c>
      <c r="AU10">
        <f t="shared" si="17"/>
        <v>-574.34968317535106</v>
      </c>
      <c r="AW10">
        <v>7</v>
      </c>
      <c r="AX10">
        <f>IF(Z10&gt;0, (R10*SUMPRODUCT(K10:$K$98, X10:$X$98)-K10*$AZ$3)/Z10, 0)</f>
        <v>949.70393000843171</v>
      </c>
    </row>
    <row r="11" spans="1:52" x14ac:dyDescent="0.25">
      <c r="A11" t="s">
        <v>33</v>
      </c>
      <c r="C11" s="26">
        <f>AU100</f>
        <v>-4.0363219223123886E-13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500000</v>
      </c>
      <c r="S11">
        <f t="shared" si="1"/>
        <v>687.98982188910054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868.97200962610623</v>
      </c>
      <c r="AC11">
        <f t="shared" si="2"/>
        <v>621.54419677340593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-1210.9926245434626</v>
      </c>
      <c r="AI11">
        <f t="shared" si="7"/>
        <v>-1222.2853823902785</v>
      </c>
      <c r="AJ11">
        <f t="shared" si="8"/>
        <v>247.4278128527003</v>
      </c>
      <c r="AK11">
        <f t="shared" si="30"/>
        <v>2.0855328231026546</v>
      </c>
      <c r="AL11">
        <f t="shared" si="9"/>
        <v>-972.77203671447558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-677.31863387350563</v>
      </c>
      <c r="AR11">
        <f t="shared" si="14"/>
        <v>-683.63477086926412</v>
      </c>
      <c r="AS11">
        <f t="shared" si="15"/>
        <v>138.3885126855169</v>
      </c>
      <c r="AT11">
        <f t="shared" si="16"/>
        <v>1.1664565200591346</v>
      </c>
      <c r="AU11">
        <f t="shared" si="17"/>
        <v>-544.07980166368804</v>
      </c>
      <c r="AW11">
        <v>8</v>
      </c>
      <c r="AX11">
        <f>IF(Z11&gt;0, (R11*SUMPRODUCT(K11:$K$98, X11:$X$98)-K11*$AZ$3)/Z11, 0)</f>
        <v>687.98982188910054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500000</v>
      </c>
      <c r="S12">
        <f t="shared" si="1"/>
        <v>438.5529968952419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621.54419677340593</v>
      </c>
      <c r="AC12">
        <f t="shared" si="2"/>
        <v>391.18156310810991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-1202.0011452150784</v>
      </c>
      <c r="AI12">
        <f t="shared" si="7"/>
        <v>-1213.1509254547957</v>
      </c>
      <c r="AJ12">
        <f t="shared" si="8"/>
        <v>230.36263366529602</v>
      </c>
      <c r="AK12">
        <f t="shared" si="30"/>
        <v>1.4295516525788337</v>
      </c>
      <c r="AL12">
        <f t="shared" si="9"/>
        <v>-981.3587401369208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-638.87638679894724</v>
      </c>
      <c r="AR12">
        <f t="shared" si="14"/>
        <v>-644.80261352635875</v>
      </c>
      <c r="AS12">
        <f t="shared" si="15"/>
        <v>122.44018870983655</v>
      </c>
      <c r="AT12">
        <f t="shared" si="16"/>
        <v>0.75982190048463538</v>
      </c>
      <c r="AU12">
        <f t="shared" si="17"/>
        <v>-521.60260291603754</v>
      </c>
      <c r="AW12">
        <v>9</v>
      </c>
      <c r="AX12">
        <f>IF(Z12&gt;0, (R12*SUMPRODUCT(K12:$K$98, X12:$X$98)-K12*$AZ$3)/Z12, 0)</f>
        <v>438.5529968952419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500000</v>
      </c>
      <c r="S13">
        <f t="shared" si="1"/>
        <v>198.40587285054747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391.18156310810991</v>
      </c>
      <c r="AC13">
        <f t="shared" si="2"/>
        <v>174.73122104280083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-1193.4724768593405</v>
      </c>
      <c r="AI13">
        <f t="shared" si="7"/>
        <v>-1204.4809224847393</v>
      </c>
      <c r="AJ13">
        <f t="shared" si="8"/>
        <v>216.45034206530909</v>
      </c>
      <c r="AK13">
        <f t="shared" si="30"/>
        <v>0.78236312621621984</v>
      </c>
      <c r="AL13">
        <f t="shared" si="9"/>
        <v>-987.248217293214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-602.98793621875711</v>
      </c>
      <c r="AR13">
        <f t="shared" si="14"/>
        <v>-608.54982393493106</v>
      </c>
      <c r="AS13">
        <f t="shared" si="15"/>
        <v>109.35899032985169</v>
      </c>
      <c r="AT13">
        <f t="shared" si="16"/>
        <v>0.39527977058357688</v>
      </c>
      <c r="AU13">
        <f t="shared" si="17"/>
        <v>-498.79555383449576</v>
      </c>
      <c r="AW13">
        <v>10</v>
      </c>
      <c r="AX13">
        <f>IF(Z13&gt;0, (R13*SUMPRODUCT(K13:$K$98, X13:$X$98)-K13*$AZ$3)/Z13, 0)</f>
        <v>198.40587285054747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500000</v>
      </c>
      <c r="S14">
        <f t="shared" si="1"/>
        <v>-32.40883382941179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174.73122104280083</v>
      </c>
      <c r="AC14">
        <f t="shared" si="2"/>
        <v>-28.179391372034843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-1185.8297627679428</v>
      </c>
      <c r="AI14">
        <f t="shared" si="7"/>
        <v>-1196.6984781930182</v>
      </c>
      <c r="AJ14">
        <f t="shared" si="8"/>
        <v>202.91061241483567</v>
      </c>
      <c r="AK14">
        <f t="shared" si="30"/>
        <v>0.31451619787704149</v>
      </c>
      <c r="AL14">
        <f t="shared" si="9"/>
        <v>-993.47334958030547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-569.62021751877398</v>
      </c>
      <c r="AR14">
        <f t="shared" si="14"/>
        <v>-574.84106813238157</v>
      </c>
      <c r="AS14">
        <f t="shared" si="15"/>
        <v>97.469291806959632</v>
      </c>
      <c r="AT14">
        <f t="shared" si="16"/>
        <v>0.15107968333474631</v>
      </c>
      <c r="AU14">
        <f t="shared" si="17"/>
        <v>-477.22069664208715</v>
      </c>
      <c r="AW14">
        <v>11</v>
      </c>
      <c r="AX14">
        <f>IF(Z14&gt;0, (R14*SUMPRODUCT(K14:$K$98, X14:$X$98)-K14*$AZ$3)/Z14, 0)</f>
        <v>-32.40883382941179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500000</v>
      </c>
      <c r="S15">
        <f t="shared" si="1"/>
        <v>-234.6154812687646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-28.179391372034843</v>
      </c>
      <c r="AC15">
        <f t="shared" si="2"/>
        <v>-201.40327565785083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-1181.2119923972014</v>
      </c>
      <c r="AI15">
        <f t="shared" si="7"/>
        <v>-1191.9424903682161</v>
      </c>
      <c r="AJ15">
        <f t="shared" si="8"/>
        <v>173.22388428581598</v>
      </c>
      <c r="AK15">
        <f t="shared" si="30"/>
        <v>-0.11553550462534287</v>
      </c>
      <c r="AL15">
        <f t="shared" si="9"/>
        <v>-1018.8341415870254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-538.28104040116807</v>
      </c>
      <c r="AR15">
        <f t="shared" si="14"/>
        <v>-543.17095317638325</v>
      </c>
      <c r="AS15">
        <f t="shared" si="15"/>
        <v>78.938525223121914</v>
      </c>
      <c r="AT15">
        <f t="shared" si="16"/>
        <v>-5.2649797016360592E-2</v>
      </c>
      <c r="AU15">
        <f t="shared" si="17"/>
        <v>-464.28507775027765</v>
      </c>
      <c r="AW15">
        <v>12</v>
      </c>
      <c r="AX15">
        <f>IF(Z15&gt;0, (R15*SUMPRODUCT(K15:$K$98, X15:$X$98)-K15*$AZ$3)/Z15, 0)</f>
        <v>-234.6154812687646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500000</v>
      </c>
      <c r="S16">
        <f t="shared" si="1"/>
        <v>-405.78882609807545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-201.40327565785083</v>
      </c>
      <c r="AC16">
        <f t="shared" si="2"/>
        <v>-343.9056332363316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-1178.2086772174232</v>
      </c>
      <c r="AI16">
        <f t="shared" si="7"/>
        <v>-1188.8024149917974</v>
      </c>
      <c r="AJ16">
        <f t="shared" si="8"/>
        <v>142.50235757848077</v>
      </c>
      <c r="AK16">
        <f t="shared" si="30"/>
        <v>-1.429963257170741</v>
      </c>
      <c r="AL16">
        <f t="shared" si="9"/>
        <v>-1047.7300206704874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-507.91072057386026</v>
      </c>
      <c r="AR16">
        <f t="shared" si="14"/>
        <v>-512.47754569626591</v>
      </c>
      <c r="AS16">
        <f t="shared" si="15"/>
        <v>61.430947268268632</v>
      </c>
      <c r="AT16">
        <f t="shared" si="16"/>
        <v>-0.61643890627170039</v>
      </c>
      <c r="AU16">
        <f t="shared" si="17"/>
        <v>-451.66303733426906</v>
      </c>
      <c r="AW16">
        <v>13</v>
      </c>
      <c r="AX16">
        <f>IF(Z16&gt;0, (R16*SUMPRODUCT(K16:$K$98, X16:$X$98)-K16*$AZ$3)/Z16, 0)</f>
        <v>-405.78882609807545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500000</v>
      </c>
      <c r="S17">
        <f t="shared" si="1"/>
        <v>-521.25356840217182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-343.9056332363316</v>
      </c>
      <c r="AC17">
        <f t="shared" si="2"/>
        <v>-436.11926479533662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-1175.0573939335861</v>
      </c>
      <c r="AI17">
        <f t="shared" si="7"/>
        <v>-1185.5158178953682</v>
      </c>
      <c r="AJ17">
        <f t="shared" si="8"/>
        <v>92.213631559005023</v>
      </c>
      <c r="AK17">
        <f t="shared" si="30"/>
        <v>-4.7458977386613759</v>
      </c>
      <c r="AL17">
        <f t="shared" si="9"/>
        <v>-1098.0480840750245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-476.17244085095007</v>
      </c>
      <c r="AR17">
        <f t="shared" si="14"/>
        <v>-480.41054299902038</v>
      </c>
      <c r="AS17">
        <f t="shared" si="15"/>
        <v>37.368038570602259</v>
      </c>
      <c r="AT17">
        <f t="shared" si="16"/>
        <v>-1.9231960259254524</v>
      </c>
      <c r="AU17">
        <f t="shared" si="17"/>
        <v>-444.96570045434356</v>
      </c>
      <c r="AW17">
        <v>14</v>
      </c>
      <c r="AX17">
        <f>IF(Z17&gt;0, (R17*SUMPRODUCT(K17:$K$98, X17:$X$98)-K17*$AZ$3)/Z17, 0)</f>
        <v>-521.25356840217182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500000</v>
      </c>
      <c r="S18">
        <f t="shared" si="1"/>
        <v>-577.43959787133019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-436.11926479533662</v>
      </c>
      <c r="AC18">
        <f t="shared" si="2"/>
        <v>-476.94363716954376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-1172.1801576365397</v>
      </c>
      <c r="AI18">
        <f t="shared" si="7"/>
        <v>-1182.5046928547631</v>
      </c>
      <c r="AJ18">
        <f t="shared" si="8"/>
        <v>40.824372374207144</v>
      </c>
      <c r="AK18">
        <f t="shared" si="30"/>
        <v>-9.4201761195792706</v>
      </c>
      <c r="AL18">
        <f t="shared" si="9"/>
        <v>-1151.1004966001353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-443.26846655069284</v>
      </c>
      <c r="AR18">
        <f t="shared" si="14"/>
        <v>-447.17276476305824</v>
      </c>
      <c r="AS18">
        <f t="shared" si="15"/>
        <v>15.438033840033983</v>
      </c>
      <c r="AT18">
        <f t="shared" si="16"/>
        <v>-3.5623082304879938</v>
      </c>
      <c r="AU18">
        <f t="shared" si="17"/>
        <v>-435.29703915351229</v>
      </c>
      <c r="AW18">
        <v>15</v>
      </c>
      <c r="AX18">
        <f>IF(Z18&gt;0, (R18*SUMPRODUCT(K18:$K$98, X18:$X$98)-K18*$AZ$3)/Z18, 0)</f>
        <v>-577.43959787133019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500000</v>
      </c>
      <c r="S19">
        <f t="shared" si="1"/>
        <v>-625.79507135499477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-476.94363716954376</v>
      </c>
      <c r="AC19">
        <f t="shared" si="2"/>
        <v>-510.24822730790856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-1171.6282565639895</v>
      </c>
      <c r="AI19">
        <f t="shared" si="7"/>
        <v>-1181.8202557236166</v>
      </c>
      <c r="AJ19">
        <f t="shared" si="8"/>
        <v>33.304590138364802</v>
      </c>
      <c r="AK19">
        <f t="shared" si="30"/>
        <v>-10.635843108880826</v>
      </c>
      <c r="AL19">
        <f t="shared" si="9"/>
        <v>-1159.1515086941326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-413.18638546975887</v>
      </c>
      <c r="AR19">
        <f t="shared" si="14"/>
        <v>-416.78069558466444</v>
      </c>
      <c r="AS19">
        <f t="shared" si="15"/>
        <v>11.745195749357688</v>
      </c>
      <c r="AT19">
        <f t="shared" si="16"/>
        <v>-3.7508361086048092</v>
      </c>
      <c r="AU19">
        <f t="shared" si="17"/>
        <v>-408.78633594391158</v>
      </c>
      <c r="AW19">
        <v>16</v>
      </c>
      <c r="AX19">
        <f>IF(Z19&gt;0, (R19*SUMPRODUCT(K19:$K$98, X19:$X$98)-K19*$AZ$3)/Z19, 0)</f>
        <v>-625.79507135499477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500000</v>
      </c>
      <c r="S20">
        <f t="shared" si="1"/>
        <v>-784.47178533071315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-510.24822730790856</v>
      </c>
      <c r="AC20">
        <f t="shared" si="2"/>
        <v>-631.39422480464236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-1170.4491834915705</v>
      </c>
      <c r="AI20">
        <f t="shared" si="7"/>
        <v>-1180.510001430014</v>
      </c>
      <c r="AJ20">
        <f t="shared" si="8"/>
        <v>121.1459974967338</v>
      </c>
      <c r="AK20">
        <f t="shared" si="30"/>
        <v>-2.1940673774240067</v>
      </c>
      <c r="AL20">
        <f t="shared" si="9"/>
        <v>-1061.5580713107042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-391.51149918975165</v>
      </c>
      <c r="AR20">
        <f t="shared" si="14"/>
        <v>-394.87681053321808</v>
      </c>
      <c r="AS20">
        <f t="shared" si="15"/>
        <v>40.522947744980627</v>
      </c>
      <c r="AT20">
        <f t="shared" si="16"/>
        <v>-0.73390850314073985</v>
      </c>
      <c r="AU20">
        <f t="shared" si="17"/>
        <v>-355.0877712913782</v>
      </c>
      <c r="AW20">
        <v>17</v>
      </c>
      <c r="AX20">
        <f>IF(Z20&gt;0, (R20*SUMPRODUCT(K20:$K$98, X20:$X$98)-K20*$AZ$3)/Z20, 0)</f>
        <v>-784.47178533071315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500000</v>
      </c>
      <c r="S21">
        <f t="shared" si="1"/>
        <v>-955.35337243356219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-631.39422480464236</v>
      </c>
      <c r="AC21">
        <f t="shared" si="2"/>
        <v>-759.00400973545402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-1171.0792080348222</v>
      </c>
      <c r="AI21">
        <f t="shared" si="7"/>
        <v>-1181.0101408136804</v>
      </c>
      <c r="AJ21">
        <f t="shared" si="8"/>
        <v>127.60978493081166</v>
      </c>
      <c r="AK21">
        <f t="shared" si="30"/>
        <v>-1.0102307596874278</v>
      </c>
      <c r="AL21">
        <f t="shared" si="9"/>
        <v>-1054.4105866425562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-372.50117951643961</v>
      </c>
      <c r="AR21">
        <f t="shared" si="14"/>
        <v>-375.66004712201425</v>
      </c>
      <c r="AS21">
        <f t="shared" si="15"/>
        <v>40.59058949935099</v>
      </c>
      <c r="AT21">
        <f t="shared" si="16"/>
        <v>-0.32133791376831111</v>
      </c>
      <c r="AU21">
        <f t="shared" si="17"/>
        <v>-335.39079553643154</v>
      </c>
      <c r="AW21">
        <v>18</v>
      </c>
      <c r="AX21">
        <f>IF(Z21&gt;0, (R21*SUMPRODUCT(K21:$K$98, X21:$X$98)-K21*$AZ$3)/Z21, 0)</f>
        <v>-955.35337243356219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500000</v>
      </c>
      <c r="S22">
        <f t="shared" si="1"/>
        <v>-1010.5491050098692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-759.00400973545402</v>
      </c>
      <c r="AC22">
        <f t="shared" si="2"/>
        <v>-792.45703255590252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-1172.6445425275745</v>
      </c>
      <c r="AI22">
        <f t="shared" si="7"/>
        <v>-1182.4468498650808</v>
      </c>
      <c r="AJ22">
        <f t="shared" si="8"/>
        <v>33.453022820448496</v>
      </c>
      <c r="AK22">
        <f t="shared" si="30"/>
        <v>-15.939084204444535</v>
      </c>
      <c r="AL22">
        <f t="shared" si="9"/>
        <v>-1164.9329112490768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-348.27178979108095</v>
      </c>
      <c r="AR22">
        <f t="shared" si="14"/>
        <v>-351.18304464854799</v>
      </c>
      <c r="AS22">
        <f t="shared" si="15"/>
        <v>9.9354439551536213</v>
      </c>
      <c r="AT22">
        <f t="shared" si="16"/>
        <v>-4.7338585412655965</v>
      </c>
      <c r="AU22">
        <f t="shared" si="17"/>
        <v>-345.98145923465995</v>
      </c>
      <c r="AW22">
        <v>19</v>
      </c>
      <c r="AX22">
        <f>IF(Z22&gt;0, (R22*SUMPRODUCT(K22:$K$98, X22:$X$98)-K22*$AZ$3)/Z22, 0)</f>
        <v>-1010.5491050098692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500000</v>
      </c>
      <c r="S23">
        <f t="shared" si="1"/>
        <v>-812.78221649427087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-792.45703255590252</v>
      </c>
      <c r="AC23">
        <f t="shared" si="2"/>
        <v>-629.08673477757702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-1175.492695913769</v>
      </c>
      <c r="AI23">
        <f t="shared" si="7"/>
        <v>-1185.1675928605025</v>
      </c>
      <c r="AJ23">
        <f t="shared" si="8"/>
        <v>-163.37029777832549</v>
      </c>
      <c r="AK23">
        <f t="shared" si="30"/>
        <v>-55.471992278913184</v>
      </c>
      <c r="AL23">
        <f t="shared" si="9"/>
        <v>-1404.0098829177412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-311.71221652450555</v>
      </c>
      <c r="AR23">
        <f t="shared" si="14"/>
        <v>-314.27776506631773</v>
      </c>
      <c r="AS23">
        <f t="shared" si="15"/>
        <v>-43.321849477902695</v>
      </c>
      <c r="AT23">
        <f t="shared" si="16"/>
        <v>-14.709829953344711</v>
      </c>
      <c r="AU23">
        <f t="shared" si="17"/>
        <v>-372.30944449756515</v>
      </c>
      <c r="AW23">
        <v>20</v>
      </c>
      <c r="AX23">
        <f>IF(Z23&gt;0, (R23*SUMPRODUCT(K23:$K$98, X23:$X$98)-K23*$AZ$3)/Z23, 0)</f>
        <v>-812.78221649427087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500000</v>
      </c>
      <c r="S24">
        <f t="shared" si="1"/>
        <v>-633.56432296100024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-629.08673477757702</v>
      </c>
      <c r="AC24">
        <f t="shared" si="2"/>
        <v>-483.9756588294004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-1179.1764398678797</v>
      </c>
      <c r="AI24">
        <f t="shared" si="7"/>
        <v>-1188.7251084341492</v>
      </c>
      <c r="AJ24">
        <f t="shared" si="8"/>
        <v>-145.11107594817662</v>
      </c>
      <c r="AK24">
        <f t="shared" si="30"/>
        <v>-44.036071434430397</v>
      </c>
      <c r="AL24">
        <f t="shared" si="9"/>
        <v>-1377.8722558167563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-279.18665738934999</v>
      </c>
      <c r="AR24">
        <f t="shared" si="14"/>
        <v>-281.44743938040995</v>
      </c>
      <c r="AS24">
        <f t="shared" si="15"/>
        <v>-34.357094387573412</v>
      </c>
      <c r="AT24">
        <f t="shared" si="16"/>
        <v>-10.426161151688857</v>
      </c>
      <c r="AU24">
        <f t="shared" si="17"/>
        <v>-326.23069491967226</v>
      </c>
      <c r="AW24">
        <v>21</v>
      </c>
      <c r="AX24">
        <f>IF(Z24&gt;0, (R24*SUMPRODUCT(K24:$K$98, X24:$X$98)-K24*$AZ$3)/Z24, 0)</f>
        <v>-633.56432296100024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500000</v>
      </c>
      <c r="S25">
        <f t="shared" si="1"/>
        <v>-471.27230112258997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-483.9756588294004</v>
      </c>
      <c r="AC25">
        <f t="shared" si="2"/>
        <v>-355.28437651099694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-1185.5626891880179</v>
      </c>
      <c r="AI25">
        <f t="shared" si="7"/>
        <v>-1194.9862320013949</v>
      </c>
      <c r="AJ25">
        <f t="shared" si="8"/>
        <v>-128.69128231840347</v>
      </c>
      <c r="AK25">
        <f t="shared" si="30"/>
        <v>-33.878296118058032</v>
      </c>
      <c r="AL25">
        <f t="shared" si="9"/>
        <v>-1357.5558104378563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-250.62383215179275</v>
      </c>
      <c r="AR25">
        <f t="shared" si="14"/>
        <v>-252.61593635165804</v>
      </c>
      <c r="AS25">
        <f t="shared" si="15"/>
        <v>-27.204889824304786</v>
      </c>
      <c r="AT25">
        <f t="shared" si="16"/>
        <v>-7.1617540576417129</v>
      </c>
      <c r="AU25">
        <f t="shared" si="17"/>
        <v>-286.98258023360449</v>
      </c>
      <c r="AW25">
        <v>22</v>
      </c>
      <c r="AX25">
        <f>IF(Z25&gt;0, (R25*SUMPRODUCT(K25:$K$98, X25:$X$98)-K25*$AZ$3)/Z25, 0)</f>
        <v>-471.27230112258997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500000</v>
      </c>
      <c r="S26">
        <f t="shared" si="1"/>
        <v>-324.92764770359656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-355.28437651099694</v>
      </c>
      <c r="AC26">
        <f t="shared" si="2"/>
        <v>-241.73147678086798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-1194.9052287362138</v>
      </c>
      <c r="AI26">
        <f t="shared" si="7"/>
        <v>-1204.2046634907388</v>
      </c>
      <c r="AJ26">
        <f t="shared" si="8"/>
        <v>-113.55289973012896</v>
      </c>
      <c r="AK26">
        <f t="shared" si="30"/>
        <v>-24.869906355769789</v>
      </c>
      <c r="AL26">
        <f t="shared" si="9"/>
        <v>-1342.6274695766376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-225.53465405617865</v>
      </c>
      <c r="AR26">
        <f t="shared" si="14"/>
        <v>-227.28989350935106</v>
      </c>
      <c r="AS26">
        <f t="shared" si="15"/>
        <v>-21.432757462110196</v>
      </c>
      <c r="AT26">
        <f t="shared" si="16"/>
        <v>-4.6941176517324807</v>
      </c>
      <c r="AU26">
        <f t="shared" si="17"/>
        <v>-253.41676862319375</v>
      </c>
      <c r="AW26">
        <v>23</v>
      </c>
      <c r="AX26">
        <f>IF(Z26&gt;0, (R26*SUMPRODUCT(K26:$K$98, X26:$X$98)-K26*$AZ$3)/Z26, 0)</f>
        <v>-324.92764770359656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500000</v>
      </c>
      <c r="S27">
        <f t="shared" si="1"/>
        <v>-193.58024468356504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-241.73147678086798</v>
      </c>
      <c r="AC27">
        <f t="shared" si="2"/>
        <v>-142.10833451390317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-1204.8347667962464</v>
      </c>
      <c r="AI27">
        <f t="shared" si="7"/>
        <v>-1214.0110863340562</v>
      </c>
      <c r="AJ27">
        <f t="shared" si="8"/>
        <v>-99.623142266964805</v>
      </c>
      <c r="AK27">
        <f t="shared" si="30"/>
        <v>-16.92120337466076</v>
      </c>
      <c r="AL27">
        <f t="shared" si="9"/>
        <v>-1330.5554319756818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-203.04359245804866</v>
      </c>
      <c r="AR27">
        <f t="shared" si="14"/>
        <v>-204.59002267059498</v>
      </c>
      <c r="AS27">
        <f t="shared" si="15"/>
        <v>-16.788891933813694</v>
      </c>
      <c r="AT27">
        <f t="shared" si="16"/>
        <v>-2.8516291333792552</v>
      </c>
      <c r="AU27">
        <f t="shared" si="17"/>
        <v>-224.23054373778791</v>
      </c>
      <c r="AW27">
        <v>24</v>
      </c>
      <c r="AX27">
        <f>IF(Z27&gt;0, (R27*SUMPRODUCT(K27:$K$98, X27:$X$98)-K27*$AZ$3)/Z27, 0)</f>
        <v>-193.58024468356504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500000</v>
      </c>
      <c r="S28">
        <f t="shared" si="1"/>
        <v>-75.700846639158485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-142.10833451390317</v>
      </c>
      <c r="AC28">
        <f t="shared" si="2"/>
        <v>-54.832465969143861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-1216.7799707135725</v>
      </c>
      <c r="AI28">
        <f t="shared" si="7"/>
        <v>-1225.8341075567364</v>
      </c>
      <c r="AJ28">
        <f t="shared" si="8"/>
        <v>-87.275868544759305</v>
      </c>
      <c r="AK28">
        <f t="shared" si="30"/>
        <v>-9.9475834159732237</v>
      </c>
      <c r="AL28">
        <f t="shared" si="9"/>
        <v>-1323.0575595174689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-183.08629123539043</v>
      </c>
      <c r="AR28">
        <f t="shared" si="14"/>
        <v>-184.44864792669958</v>
      </c>
      <c r="AS28">
        <f t="shared" si="15"/>
        <v>-13.132214098524868</v>
      </c>
      <c r="AT28">
        <f t="shared" si="16"/>
        <v>-1.4967916946538364</v>
      </c>
      <c r="AU28">
        <f t="shared" si="17"/>
        <v>-199.07765371987827</v>
      </c>
      <c r="AW28">
        <v>25</v>
      </c>
      <c r="AX28">
        <f>IF(Z28&gt;0, (R28*SUMPRODUCT(K28:$K$98, X28:$X$98)-K28*$AZ$3)/Z28, 0)</f>
        <v>-75.700846639158485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500000</v>
      </c>
      <c r="S29">
        <f t="shared" si="1"/>
        <v>29.798824711363128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-54.832465969143861</v>
      </c>
      <c r="AC29">
        <f t="shared" si="2"/>
        <v>21.295047262258777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-1230.2761142490988</v>
      </c>
      <c r="AI29">
        <f t="shared" si="7"/>
        <v>-1239.2089528209747</v>
      </c>
      <c r="AJ29">
        <f t="shared" si="8"/>
        <v>-76.127513231402645</v>
      </c>
      <c r="AK29">
        <f t="shared" si="30"/>
        <v>-3.8382726178400706</v>
      </c>
      <c r="AL29">
        <f t="shared" si="9"/>
        <v>-1319.1747386702175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-165.28306001346891</v>
      </c>
      <c r="AR29">
        <f t="shared" si="14"/>
        <v>-166.4831539408936</v>
      </c>
      <c r="AS29">
        <f t="shared" si="15"/>
        <v>-10.227450726198873</v>
      </c>
      <c r="AT29">
        <f t="shared" si="16"/>
        <v>-0.5156577747831208</v>
      </c>
      <c r="AU29">
        <f t="shared" si="17"/>
        <v>-177.2262624418756</v>
      </c>
      <c r="AW29">
        <v>26</v>
      </c>
      <c r="AX29">
        <f>IF(Z29&gt;0, (R29*SUMPRODUCT(K29:$K$98, X29:$X$98)-K29*$AZ$3)/Z29, 0)</f>
        <v>29.798824711363128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500000</v>
      </c>
      <c r="S30">
        <f t="shared" si="1"/>
        <v>124.04909838820748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21.295047262258777</v>
      </c>
      <c r="AC30">
        <f t="shared" si="2"/>
        <v>87.452884094140472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-1247.3815781767573</v>
      </c>
      <c r="AI30">
        <f t="shared" si="7"/>
        <v>-1256.19390382346</v>
      </c>
      <c r="AJ30">
        <f t="shared" si="8"/>
        <v>-66.157836831881696</v>
      </c>
      <c r="AK30">
        <f t="shared" si="30"/>
        <v>1.4906533083581146</v>
      </c>
      <c r="AL30">
        <f t="shared" si="9"/>
        <v>-1320.8610873469836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-149.62599645141552</v>
      </c>
      <c r="AR30">
        <f t="shared" si="14"/>
        <v>-150.68305311235284</v>
      </c>
      <c r="AS30">
        <f t="shared" si="15"/>
        <v>-7.9357691601548979</v>
      </c>
      <c r="AT30">
        <f t="shared" si="16"/>
        <v>0.17880694290250021</v>
      </c>
      <c r="AU30">
        <f t="shared" si="17"/>
        <v>-158.44001532960522</v>
      </c>
      <c r="AW30">
        <v>27</v>
      </c>
      <c r="AX30">
        <f>IF(Z30&gt;0, (R30*SUMPRODUCT(K30:$K$98, X30:$X$98)-K30*$AZ$3)/Z30, 0)</f>
        <v>124.04909838820748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500000</v>
      </c>
      <c r="S31">
        <f t="shared" si="1"/>
        <v>207.75203397185024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87.452884094140472</v>
      </c>
      <c r="AC31">
        <f t="shared" si="2"/>
        <v>144.47054554035844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-1268.6224000993307</v>
      </c>
      <c r="AI31">
        <f t="shared" si="7"/>
        <v>-1277.314886929564</v>
      </c>
      <c r="AJ31">
        <f t="shared" si="8"/>
        <v>-57.017661446217971</v>
      </c>
      <c r="AK31">
        <f t="shared" si="30"/>
        <v>6.1217018865898334</v>
      </c>
      <c r="AL31">
        <f t="shared" si="9"/>
        <v>-1328.2108464891921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-135.86953295405243</v>
      </c>
      <c r="AR31">
        <f t="shared" si="14"/>
        <v>-136.80049879994999</v>
      </c>
      <c r="AS31">
        <f t="shared" si="15"/>
        <v>-6.1065948624455517</v>
      </c>
      <c r="AT31">
        <f t="shared" si="16"/>
        <v>0.65563462867262767</v>
      </c>
      <c r="AU31">
        <f t="shared" si="17"/>
        <v>-142.25145903372291</v>
      </c>
      <c r="AW31">
        <v>28</v>
      </c>
      <c r="AX31">
        <f>IF(Z31&gt;0, (R31*SUMPRODUCT(K31:$K$98, X31:$X$98)-K31*$AZ$3)/Z31, 0)</f>
        <v>207.75203397185024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500000</v>
      </c>
      <c r="S32">
        <f t="shared" si="1"/>
        <v>281.55051144536463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144.47054554035844</v>
      </c>
      <c r="AC32">
        <f t="shared" si="2"/>
        <v>193.10427856633669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-1292.3989419190807</v>
      </c>
      <c r="AI32">
        <f t="shared" si="7"/>
        <v>-1300.9721939074636</v>
      </c>
      <c r="AJ32">
        <f t="shared" si="8"/>
        <v>-48.633733025978245</v>
      </c>
      <c r="AK32">
        <f t="shared" si="30"/>
        <v>10.112938187825092</v>
      </c>
      <c r="AL32">
        <f t="shared" si="9"/>
        <v>-1339.4929887456167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-123.5857160428988</v>
      </c>
      <c r="AR32">
        <f t="shared" si="14"/>
        <v>-124.40553371021072</v>
      </c>
      <c r="AS32">
        <f t="shared" si="15"/>
        <v>-4.6506032502083396</v>
      </c>
      <c r="AT32">
        <f t="shared" si="16"/>
        <v>0.96705024021769304</v>
      </c>
      <c r="AU32">
        <f t="shared" si="17"/>
        <v>-128.08908672020135</v>
      </c>
      <c r="AW32">
        <v>29</v>
      </c>
      <c r="AX32">
        <f>IF(Z32&gt;0, (R32*SUMPRODUCT(K32:$K$98, X32:$X$98)-K32*$AZ$3)/Z32, 0)</f>
        <v>281.55051144536463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500000</v>
      </c>
      <c r="S33">
        <f t="shared" si="1"/>
        <v>346.34477439357158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193.10427856633669</v>
      </c>
      <c r="AC33">
        <f t="shared" si="2"/>
        <v>234.25362143417919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-1320.9666663700448</v>
      </c>
      <c r="AI33">
        <f t="shared" si="7"/>
        <v>-1329.4211616718846</v>
      </c>
      <c r="AJ33">
        <f t="shared" si="8"/>
        <v>-41.149342867842506</v>
      </c>
      <c r="AK33">
        <f t="shared" si="30"/>
        <v>13.517299499643569</v>
      </c>
      <c r="AL33">
        <f t="shared" si="9"/>
        <v>-1357.0532050400836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-112.78348766019893</v>
      </c>
      <c r="AR33">
        <f t="shared" si="14"/>
        <v>-113.50532833250637</v>
      </c>
      <c r="AS33">
        <f t="shared" si="15"/>
        <v>-3.5133107607580825</v>
      </c>
      <c r="AT33">
        <f t="shared" si="16"/>
        <v>1.1541004176181042</v>
      </c>
      <c r="AU33">
        <f t="shared" si="17"/>
        <v>-115.86453867564634</v>
      </c>
      <c r="AW33">
        <v>30</v>
      </c>
      <c r="AX33">
        <f>IF(Z33&gt;0, (R33*SUMPRODUCT(K33:$K$98, X33:$X$98)-K33*$AZ$3)/Z33, 0)</f>
        <v>346.34477439357158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500000</v>
      </c>
      <c r="S34">
        <f t="shared" si="1"/>
        <v>402.69929417820691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234.25362143417919</v>
      </c>
      <c r="AC34">
        <f t="shared" si="2"/>
        <v>268.55500780142825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-1354.4101473547469</v>
      </c>
      <c r="AI34">
        <f t="shared" si="7"/>
        <v>-1362.7462374498846</v>
      </c>
      <c r="AJ34">
        <f t="shared" si="8"/>
        <v>-34.301386367249052</v>
      </c>
      <c r="AK34">
        <f t="shared" si="30"/>
        <v>16.397753500392547</v>
      </c>
      <c r="AL34">
        <f t="shared" si="9"/>
        <v>-1380.649870316741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-103.24899616397443</v>
      </c>
      <c r="AR34">
        <f t="shared" si="14"/>
        <v>-103.88447053334208</v>
      </c>
      <c r="AS34">
        <f t="shared" si="15"/>
        <v>-2.6148532011282186</v>
      </c>
      <c r="AT34">
        <f t="shared" si="16"/>
        <v>1.2500287239921162</v>
      </c>
      <c r="AU34">
        <f t="shared" si="17"/>
        <v>-105.24929501047819</v>
      </c>
      <c r="AW34">
        <v>31</v>
      </c>
      <c r="AX34">
        <f>IF(Z34&gt;0, (R34*SUMPRODUCT(K34:$K$98, X34:$X$98)-K34*$AZ$3)/Z34, 0)</f>
        <v>402.69929417820691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451.19121530455692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268.55500780142825</v>
      </c>
      <c r="AC35">
        <f t="shared" ref="AC35:AC66" si="33">S35*Z35</f>
        <v>296.63179201910361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-1388.4591662461185</v>
      </c>
      <c r="AI35">
        <f t="shared" ref="AI35:AI66" si="38">SUM(AE35:AH35)</f>
        <v>-1396.6771839611486</v>
      </c>
      <c r="AJ35">
        <f t="shared" ref="AJ35:AJ66" si="39">AB35-AC35</f>
        <v>-28.076784217675367</v>
      </c>
      <c r="AK35">
        <f t="shared" si="30"/>
        <v>18.798850546099978</v>
      </c>
      <c r="AL35">
        <f t="shared" ref="AL35:AL66" si="40">SUM(AI35:AK35)</f>
        <v>-1405.9551176327238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-94.50411693024661</v>
      </c>
      <c r="AR35">
        <f t="shared" ref="AR35:AR66" si="45">AI35*$K35</f>
        <v>-95.063468278817979</v>
      </c>
      <c r="AS35">
        <f t="shared" ref="AS35:AS66" si="46">AJ35*$K35</f>
        <v>-1.9110188929115102</v>
      </c>
      <c r="AT35">
        <f t="shared" ref="AT35:AT66" si="47">AK35*$K35</f>
        <v>1.2795254000634744</v>
      </c>
      <c r="AU35">
        <f t="shared" ref="AU35:AU66" si="48">AL35*$K35</f>
        <v>-95.694961771666016</v>
      </c>
      <c r="AW35">
        <v>32</v>
      </c>
      <c r="AX35">
        <f>IF(Z35&gt;0, (R35*SUMPRODUCT(K35:$K$98, X35:$X$98)-K35*$AZ$3)/Z35, 0)</f>
        <v>451.19121530455692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500000</v>
      </c>
      <c r="S36">
        <f t="shared" si="32"/>
        <v>492.86182131200735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296.63179201910361</v>
      </c>
      <c r="AC36">
        <f t="shared" si="33"/>
        <v>319.38283614390173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-1425.0042717862141</v>
      </c>
      <c r="AI36">
        <f t="shared" si="38"/>
        <v>-1433.1044842172992</v>
      </c>
      <c r="AJ36">
        <f t="shared" si="39"/>
        <v>-22.751044124798113</v>
      </c>
      <c r="AK36">
        <f t="shared" si="30"/>
        <v>20.764225441337256</v>
      </c>
      <c r="AL36">
        <f t="shared" si="40"/>
        <v>-1435.0913029007602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-86.59957485917387</v>
      </c>
      <c r="AR36">
        <f t="shared" si="45"/>
        <v>-87.091836508271712</v>
      </c>
      <c r="AS36">
        <f t="shared" si="46"/>
        <v>-1.3826139246166451</v>
      </c>
      <c r="AT36">
        <f t="shared" si="47"/>
        <v>1.2618720737207858</v>
      </c>
      <c r="AU36">
        <f t="shared" si="48"/>
        <v>-87.21257835916758</v>
      </c>
      <c r="AW36">
        <v>33</v>
      </c>
      <c r="AX36">
        <f>IF(Z36&gt;0, (R36*SUMPRODUCT(K36:$K$98, X36:$X$98)-K36*$AZ$3)/Z36, 0)</f>
        <v>492.86182131200735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500000</v>
      </c>
      <c r="S37">
        <f t="shared" si="32"/>
        <v>528.45590165389854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319.38283614390173</v>
      </c>
      <c r="AC37">
        <f t="shared" si="33"/>
        <v>337.47536936958937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-1465.1664245346751</v>
      </c>
      <c r="AI37">
        <f t="shared" si="38"/>
        <v>-1473.1490056808359</v>
      </c>
      <c r="AJ37">
        <f t="shared" si="39"/>
        <v>-18.092533225687646</v>
      </c>
      <c r="AK37">
        <f t="shared" si="30"/>
        <v>22.356798530073124</v>
      </c>
      <c r="AL37">
        <f t="shared" si="40"/>
        <v>-1468.8847403764505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-79.500256329303141</v>
      </c>
      <c r="AR37">
        <f t="shared" si="45"/>
        <v>-79.93339295915105</v>
      </c>
      <c r="AS37">
        <f t="shared" si="46"/>
        <v>-0.9817048800755952</v>
      </c>
      <c r="AT37">
        <f t="shared" si="47"/>
        <v>1.2130848646820991</v>
      </c>
      <c r="AU37">
        <f t="shared" si="48"/>
        <v>-79.702012974544544</v>
      </c>
      <c r="AW37">
        <v>34</v>
      </c>
      <c r="AX37">
        <f>IF(Z37&gt;0, (R37*SUMPRODUCT(K37:$K$98, X37:$X$98)-K37*$AZ$3)/Z37, 0)</f>
        <v>528.45590165389854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500000</v>
      </c>
      <c r="S38">
        <f t="shared" si="32"/>
        <v>558.57656587235795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337.47536936958937</v>
      </c>
      <c r="AC38">
        <f t="shared" si="33"/>
        <v>351.45020954462632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-1515.7325080330309</v>
      </c>
      <c r="AI38">
        <f t="shared" si="38"/>
        <v>-1523.5973700550294</v>
      </c>
      <c r="AJ38">
        <f t="shared" si="39"/>
        <v>-13.974840175036945</v>
      </c>
      <c r="AK38">
        <f t="shared" si="30"/>
        <v>23.62327585587126</v>
      </c>
      <c r="AL38">
        <f t="shared" si="40"/>
        <v>-1513.948934374195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-73.432127924571574</v>
      </c>
      <c r="AR38">
        <f t="shared" si="45"/>
        <v>-73.813153963828299</v>
      </c>
      <c r="AS38">
        <f t="shared" si="46"/>
        <v>-0.6770338737343965</v>
      </c>
      <c r="AT38">
        <f t="shared" si="47"/>
        <v>1.1444680413280273</v>
      </c>
      <c r="AU38">
        <f t="shared" si="48"/>
        <v>-73.345719796234675</v>
      </c>
      <c r="AW38">
        <v>35</v>
      </c>
      <c r="AX38">
        <f>IF(Z38&gt;0, (R38*SUMPRODUCT(K38:$K$98, X38:$X$98)-K38*$AZ$3)/Z38, 0)</f>
        <v>558.57656587235795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500000</v>
      </c>
      <c r="S39">
        <f t="shared" si="32"/>
        <v>583.25544328729222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351.45020954462632</v>
      </c>
      <c r="AC39">
        <f t="shared" si="33"/>
        <v>361.47798921321566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-1568.8826761482528</v>
      </c>
      <c r="AI39">
        <f t="shared" si="38"/>
        <v>-1576.6296674831276</v>
      </c>
      <c r="AJ39">
        <f t="shared" si="39"/>
        <v>-10.027779668589346</v>
      </c>
      <c r="AK39">
        <f t="shared" si="30"/>
        <v>24.601514668123844</v>
      </c>
      <c r="AL39">
        <f t="shared" si="40"/>
        <v>-1562.0559324835931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-67.863459206189745</v>
      </c>
      <c r="AR39">
        <f t="shared" si="45"/>
        <v>-68.198562422266875</v>
      </c>
      <c r="AS39">
        <f t="shared" si="46"/>
        <v>-0.43376080749308099</v>
      </c>
      <c r="AT39">
        <f t="shared" si="47"/>
        <v>1.0641610825798526</v>
      </c>
      <c r="AU39">
        <f t="shared" si="48"/>
        <v>-67.568162147180104</v>
      </c>
      <c r="AW39">
        <v>36</v>
      </c>
      <c r="AX39">
        <f>IF(Z39&gt;0, (R39*SUMPRODUCT(K39:$K$98, X39:$X$98)-K39*$AZ$3)/Z39, 0)</f>
        <v>583.25544328729222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500000</v>
      </c>
      <c r="S40">
        <f t="shared" si="32"/>
        <v>603.17572881974525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361.47798921321566</v>
      </c>
      <c r="AC40">
        <f t="shared" si="33"/>
        <v>368.13230464377693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-1619.1211889888268</v>
      </c>
      <c r="AI40">
        <f t="shared" si="38"/>
        <v>-1626.7502323806282</v>
      </c>
      <c r="AJ40">
        <f t="shared" si="39"/>
        <v>-6.6543154305612688</v>
      </c>
      <c r="AK40">
        <f t="shared" ref="AK40:AK71" si="61">G40*SUM(AB40:AB40, AE40:AF40)</f>
        <v>25.303459244925097</v>
      </c>
      <c r="AL40">
        <f t="shared" si="40"/>
        <v>-1608.1010885662643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-62.532653714393646</v>
      </c>
      <c r="AR40">
        <f t="shared" si="45"/>
        <v>-62.827297705118966</v>
      </c>
      <c r="AS40">
        <f t="shared" si="46"/>
        <v>-0.25699867641501511</v>
      </c>
      <c r="AT40">
        <f t="shared" si="47"/>
        <v>0.97725387420032872</v>
      </c>
      <c r="AU40">
        <f t="shared" si="48"/>
        <v>-62.107042507333652</v>
      </c>
      <c r="AW40">
        <v>37</v>
      </c>
      <c r="AX40">
        <f>IF(Z40&gt;0, (R40*SUMPRODUCT(K40:$K$98, X40:$X$98)-K40*$AZ$3)/Z40, 0)</f>
        <v>603.17572881974525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500000</v>
      </c>
      <c r="S41">
        <f t="shared" si="32"/>
        <v>619.3234715195033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368.13230464377693</v>
      </c>
      <c r="AC41">
        <f t="shared" si="33"/>
        <v>372.13337828362558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-1674.7276053682217</v>
      </c>
      <c r="AI41">
        <f t="shared" si="38"/>
        <v>-1682.2384901359708</v>
      </c>
      <c r="AJ41">
        <f t="shared" si="39"/>
        <v>-4.0010736398486415</v>
      </c>
      <c r="AK41">
        <f t="shared" si="61"/>
        <v>25.769261325064388</v>
      </c>
      <c r="AL41">
        <f t="shared" si="40"/>
        <v>-1660.4703024507551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-57.75022218216283</v>
      </c>
      <c r="AR41">
        <f t="shared" si="45"/>
        <v>-58.009222668410118</v>
      </c>
      <c r="AS41">
        <f t="shared" si="46"/>
        <v>-0.13797043228271758</v>
      </c>
      <c r="AT41">
        <f t="shared" si="47"/>
        <v>0.88861051924051759</v>
      </c>
      <c r="AU41">
        <f t="shared" si="48"/>
        <v>-57.258582581452323</v>
      </c>
      <c r="AW41">
        <v>38</v>
      </c>
      <c r="AX41">
        <f>IF(Z41&gt;0, (R41*SUMPRODUCT(K41:$K$98, X41:$X$98)-K41*$AZ$3)/Z41, 0)</f>
        <v>619.3234715195033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500000</v>
      </c>
      <c r="S42">
        <f t="shared" si="32"/>
        <v>632.04304971706438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372.13337828362558</v>
      </c>
      <c r="AC42">
        <f t="shared" si="33"/>
        <v>373.78826981060723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-1732.6108982243584</v>
      </c>
      <c r="AI42">
        <f t="shared" si="38"/>
        <v>-1740.0033588719743</v>
      </c>
      <c r="AJ42">
        <f t="shared" si="39"/>
        <v>-1.6548915269816575</v>
      </c>
      <c r="AK42">
        <f t="shared" si="61"/>
        <v>26.049336479853793</v>
      </c>
      <c r="AL42">
        <f t="shared" si="40"/>
        <v>-1715.6089139191022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-53.344850149576125</v>
      </c>
      <c r="AR42">
        <f t="shared" si="45"/>
        <v>-53.57245445813026</v>
      </c>
      <c r="AS42">
        <f t="shared" si="46"/>
        <v>-5.0951971161622138E-2</v>
      </c>
      <c r="AT42">
        <f t="shared" si="47"/>
        <v>0.80202540133956046</v>
      </c>
      <c r="AU42">
        <f t="shared" si="48"/>
        <v>-52.82138102795232</v>
      </c>
      <c r="AW42">
        <v>39</v>
      </c>
      <c r="AX42">
        <f>IF(Z42&gt;0, (R42*SUMPRODUCT(K42:$K$98, X42:$X$98)-K42*$AZ$3)/Z42, 0)</f>
        <v>632.04304971706438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500000</v>
      </c>
      <c r="S43">
        <f t="shared" si="32"/>
        <v>641.84767550510094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373.78826981060723</v>
      </c>
      <c r="AC43">
        <f t="shared" si="33"/>
        <v>373.48369975848152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-1797.2550326483977</v>
      </c>
      <c r="AI43">
        <f t="shared" si="38"/>
        <v>-1804.5286373137212</v>
      </c>
      <c r="AJ43">
        <f t="shared" si="39"/>
        <v>0.30457005212571175</v>
      </c>
      <c r="AK43">
        <f t="shared" si="61"/>
        <v>26.16517888674251</v>
      </c>
      <c r="AL43">
        <f t="shared" si="40"/>
        <v>-1778.058888374853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-49.406392406858203</v>
      </c>
      <c r="AR43">
        <f t="shared" si="45"/>
        <v>-49.606343198359276</v>
      </c>
      <c r="AS43">
        <f t="shared" si="46"/>
        <v>8.3726055775880538E-3</v>
      </c>
      <c r="AT43">
        <f t="shared" si="47"/>
        <v>0.71927860653649467</v>
      </c>
      <c r="AU43">
        <f t="shared" si="48"/>
        <v>-48.878691986245194</v>
      </c>
      <c r="AW43">
        <v>40</v>
      </c>
      <c r="AX43">
        <f>IF(Z43&gt;0, (R43*SUMPRODUCT(K43:$K$98, X43:$X$98)-K43*$AZ$3)/Z43, 0)</f>
        <v>641.84767550510094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500000</v>
      </c>
      <c r="S44">
        <f t="shared" si="32"/>
        <v>648.99323530810659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373.48369975848152</v>
      </c>
      <c r="AC44">
        <f t="shared" si="33"/>
        <v>371.43470029577549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-1872.5167850409109</v>
      </c>
      <c r="AI44">
        <f t="shared" si="38"/>
        <v>-1879.6708407399553</v>
      </c>
      <c r="AJ44">
        <f t="shared" si="39"/>
        <v>2.0489994627060355</v>
      </c>
      <c r="AK44">
        <f t="shared" si="61"/>
        <v>26.143858983093708</v>
      </c>
      <c r="AL44">
        <f t="shared" si="40"/>
        <v>-1851.4779822941557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-45.960117646460795</v>
      </c>
      <c r="AR44">
        <f t="shared" si="45"/>
        <v>-46.13571086100719</v>
      </c>
      <c r="AS44">
        <f t="shared" si="46"/>
        <v>5.029180892573247E-2</v>
      </c>
      <c r="AT44">
        <f t="shared" si="47"/>
        <v>0.64168975370184234</v>
      </c>
      <c r="AU44">
        <f t="shared" si="48"/>
        <v>-45.443729298379623</v>
      </c>
      <c r="AW44">
        <v>41</v>
      </c>
      <c r="AX44">
        <f>IF(Z44&gt;0, (R44*SUMPRODUCT(K44:$K$98, X44:$X$98)-K44*$AZ$3)/Z44, 0)</f>
        <v>648.99323530810659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500000</v>
      </c>
      <c r="S45">
        <f t="shared" si="32"/>
        <v>653.56193958473773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371.43470029577549</v>
      </c>
      <c r="AC45">
        <f t="shared" si="33"/>
        <v>367.75796920659337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-1951.6263946992997</v>
      </c>
      <c r="AI45">
        <f t="shared" si="38"/>
        <v>-1958.6601191814862</v>
      </c>
      <c r="AJ45">
        <f t="shared" si="39"/>
        <v>3.6767310891821126</v>
      </c>
      <c r="AK45">
        <f t="shared" si="61"/>
        <v>26.000429020704285</v>
      </c>
      <c r="AL45">
        <f t="shared" si="40"/>
        <v>-1928.9829590715997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-42.769490114514433</v>
      </c>
      <c r="AR45">
        <f t="shared" si="45"/>
        <v>-42.923632736548115</v>
      </c>
      <c r="AS45">
        <f t="shared" si="46"/>
        <v>8.0574803865947467E-2</v>
      </c>
      <c r="AT45">
        <f t="shared" si="47"/>
        <v>0.56979404203307227</v>
      </c>
      <c r="AU45">
        <f t="shared" si="48"/>
        <v>-42.273263890649098</v>
      </c>
      <c r="AW45">
        <v>42</v>
      </c>
      <c r="AX45">
        <f>IF(Z45&gt;0, (R45*SUMPRODUCT(K45:$K$98, X45:$X$98)-K45*$AZ$3)/Z45, 0)</f>
        <v>653.56193958473773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500000</v>
      </c>
      <c r="S46">
        <f t="shared" si="32"/>
        <v>655.94691197601162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367.75796920659337</v>
      </c>
      <c r="AC46">
        <f t="shared" si="33"/>
        <v>362.74150280393491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-2033.3090733104525</v>
      </c>
      <c r="AI46">
        <f t="shared" si="38"/>
        <v>-2040.2216278209844</v>
      </c>
      <c r="AJ46">
        <f t="shared" si="39"/>
        <v>5.016466402658466</v>
      </c>
      <c r="AK46">
        <f t="shared" si="61"/>
        <v>25.743057844461539</v>
      </c>
      <c r="AL46">
        <f t="shared" si="40"/>
        <v>-2009.4621035738644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-39.785311765621991</v>
      </c>
      <c r="AR46">
        <f t="shared" si="45"/>
        <v>-39.920568200518339</v>
      </c>
      <c r="AS46">
        <f t="shared" si="46"/>
        <v>9.8156095603603541E-2</v>
      </c>
      <c r="AT46">
        <f t="shared" si="47"/>
        <v>0.50370875514504998</v>
      </c>
      <c r="AU46">
        <f t="shared" si="48"/>
        <v>-39.318703349769685</v>
      </c>
      <c r="AW46">
        <v>43</v>
      </c>
      <c r="AX46">
        <f>IF(Z46&gt;0, (R46*SUMPRODUCT(K46:$K$98, X46:$X$98)-K46*$AZ$3)/Z46, 0)</f>
        <v>655.94691197601162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500000</v>
      </c>
      <c r="S47">
        <f t="shared" si="32"/>
        <v>656.56947538410873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362.74150280393491</v>
      </c>
      <c r="AC47">
        <f t="shared" si="33"/>
        <v>356.66424792389859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-2125.1957587178972</v>
      </c>
      <c r="AI47">
        <f t="shared" si="38"/>
        <v>-2131.9860577893555</v>
      </c>
      <c r="AJ47">
        <f t="shared" si="39"/>
        <v>6.0772548800363211</v>
      </c>
      <c r="AK47">
        <f t="shared" si="61"/>
        <v>25.391905196275445</v>
      </c>
      <c r="AL47">
        <f t="shared" si="40"/>
        <v>-2100.5168977130438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-37.127891379046893</v>
      </c>
      <c r="AR47">
        <f t="shared" si="45"/>
        <v>-37.246520209036866</v>
      </c>
      <c r="AS47">
        <f t="shared" si="46"/>
        <v>0.10617170589729308</v>
      </c>
      <c r="AT47">
        <f t="shared" si="47"/>
        <v>0.44360520397571218</v>
      </c>
      <c r="AU47">
        <f t="shared" si="48"/>
        <v>-36.696743299163863</v>
      </c>
      <c r="AW47">
        <v>44</v>
      </c>
      <c r="AX47">
        <f>IF(Z47&gt;0, (R47*SUMPRODUCT(K47:$K$98, X47:$X$98)-K47*$AZ$3)/Z47, 0)</f>
        <v>656.56947538410873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500000</v>
      </c>
      <c r="S48">
        <f t="shared" si="32"/>
        <v>655.55875588377819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356.66424792389859</v>
      </c>
      <c r="AC48">
        <f t="shared" si="33"/>
        <v>349.63283590698177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-2228.0329313269754</v>
      </c>
      <c r="AI48">
        <f t="shared" si="38"/>
        <v>-2234.6996265844359</v>
      </c>
      <c r="AJ48">
        <f t="shared" si="39"/>
        <v>7.0314120169168177</v>
      </c>
      <c r="AK48">
        <f t="shared" si="61"/>
        <v>24.966497354672903</v>
      </c>
      <c r="AL48">
        <f t="shared" si="40"/>
        <v>-2202.7017172128462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-34.754010443133666</v>
      </c>
      <c r="AR48">
        <f t="shared" si="45"/>
        <v>-34.858001005095865</v>
      </c>
      <c r="AS48">
        <f t="shared" si="46"/>
        <v>0.1096796026800019</v>
      </c>
      <c r="AT48">
        <f t="shared" si="47"/>
        <v>0.3894403433597336</v>
      </c>
      <c r="AU48">
        <f t="shared" si="48"/>
        <v>-34.358881059056124</v>
      </c>
      <c r="AW48">
        <v>45</v>
      </c>
      <c r="AX48">
        <f>IF(Z48&gt;0, (R48*SUMPRODUCT(K48:$K$98, X48:$X$98)-K48*$AZ$3)/Z48, 0)</f>
        <v>655.55875588377819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500000</v>
      </c>
      <c r="S49">
        <f t="shared" si="32"/>
        <v>653.05392936164458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349.63283590698177</v>
      </c>
      <c r="AC49">
        <f t="shared" si="33"/>
        <v>341.75068203717854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-2345.3433915747023</v>
      </c>
      <c r="AI49">
        <f t="shared" si="38"/>
        <v>-2351.8847862947991</v>
      </c>
      <c r="AJ49">
        <f t="shared" si="39"/>
        <v>7.8821538698032327</v>
      </c>
      <c r="AK49">
        <f t="shared" si="61"/>
        <v>24.474298513488726</v>
      </c>
      <c r="AL49">
        <f t="shared" si="40"/>
        <v>-2319.5283339115072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-32.664178302055554</v>
      </c>
      <c r="AR49">
        <f t="shared" si="45"/>
        <v>-32.755281926475305</v>
      </c>
      <c r="AS49">
        <f t="shared" si="46"/>
        <v>0.10977670917290468</v>
      </c>
      <c r="AT49">
        <f t="shared" si="47"/>
        <v>0.3408596171179763</v>
      </c>
      <c r="AU49">
        <f t="shared" si="48"/>
        <v>-32.304645600184429</v>
      </c>
      <c r="AW49">
        <v>46</v>
      </c>
      <c r="AX49">
        <f>IF(Z49&gt;0, (R49*SUMPRODUCT(K49:$K$98, X49:$X$98)-K49*$AZ$3)/Z49, 0)</f>
        <v>653.05392936164458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500000</v>
      </c>
      <c r="S50">
        <f t="shared" si="32"/>
        <v>649.12729374767503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341.75068203717854</v>
      </c>
      <c r="AC50">
        <f t="shared" si="33"/>
        <v>333.0792328184537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-2479.9735662830999</v>
      </c>
      <c r="AI50">
        <f t="shared" si="38"/>
        <v>-2486.3875477168385</v>
      </c>
      <c r="AJ50">
        <f t="shared" si="39"/>
        <v>8.6714492187248311</v>
      </c>
      <c r="AK50">
        <f t="shared" si="61"/>
        <v>23.9225477426025</v>
      </c>
      <c r="AL50">
        <f t="shared" si="40"/>
        <v>-2453.7935507555112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-30.83857686608572</v>
      </c>
      <c r="AR50">
        <f t="shared" si="45"/>
        <v>-30.918334998249385</v>
      </c>
      <c r="AS50">
        <f t="shared" si="46"/>
        <v>0.10782984016752946</v>
      </c>
      <c r="AT50">
        <f t="shared" si="47"/>
        <v>0.29747789953202941</v>
      </c>
      <c r="AU50">
        <f t="shared" si="48"/>
        <v>-30.513027258549826</v>
      </c>
      <c r="AW50">
        <v>47</v>
      </c>
      <c r="AX50">
        <f>IF(Z50&gt;0, (R50*SUMPRODUCT(K50:$K$98, X50:$X$98)-K50*$AZ$3)/Z50, 0)</f>
        <v>649.12729374767503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500000</v>
      </c>
      <c r="S51">
        <f t="shared" si="32"/>
        <v>643.82285831006891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333.0792328184537</v>
      </c>
      <c r="AC51">
        <f t="shared" si="33"/>
        <v>323.66273549105608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-2633.5807766931334</v>
      </c>
      <c r="AI51">
        <f t="shared" si="38"/>
        <v>-2639.8647787931177</v>
      </c>
      <c r="AJ51">
        <f t="shared" si="39"/>
        <v>9.4164973273976216</v>
      </c>
      <c r="AK51">
        <f t="shared" si="61"/>
        <v>23.31554629729176</v>
      </c>
      <c r="AL51">
        <f t="shared" si="40"/>
        <v>-2607.1327351684281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-29.239900952143056</v>
      </c>
      <c r="AR51">
        <f t="shared" si="45"/>
        <v>-29.309670446442496</v>
      </c>
      <c r="AS51">
        <f t="shared" si="46"/>
        <v>0.10454870099521112</v>
      </c>
      <c r="AT51">
        <f t="shared" si="47"/>
        <v>0.25886590242884133</v>
      </c>
      <c r="AU51">
        <f t="shared" si="48"/>
        <v>-28.946255843018442</v>
      </c>
      <c r="AW51">
        <v>48</v>
      </c>
      <c r="AX51">
        <f>IF(Z51&gt;0, (R51*SUMPRODUCT(K51:$K$98, X51:$X$98)-K51*$AZ$3)/Z51, 0)</f>
        <v>643.82285831006891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500000</v>
      </c>
      <c r="S52">
        <f t="shared" si="32"/>
        <v>637.21777692922353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323.66273549105608</v>
      </c>
      <c r="AC52">
        <f t="shared" si="33"/>
        <v>313.54969126988459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-2816.2383811288482</v>
      </c>
      <c r="AI52">
        <f t="shared" si="38"/>
        <v>-2822.389137248304</v>
      </c>
      <c r="AJ52">
        <f t="shared" si="39"/>
        <v>10.113044221171492</v>
      </c>
      <c r="AK52">
        <f t="shared" si="61"/>
        <v>22.656391484373927</v>
      </c>
      <c r="AL52">
        <f t="shared" si="40"/>
        <v>-2789.6197015427583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-27.91776479038808</v>
      </c>
      <c r="AR52">
        <f t="shared" si="45"/>
        <v>-27.978738095693711</v>
      </c>
      <c r="AS52">
        <f t="shared" si="46"/>
        <v>0.10025202119725739</v>
      </c>
      <c r="AT52">
        <f t="shared" si="47"/>
        <v>0.22459597621355049</v>
      </c>
      <c r="AU52">
        <f t="shared" si="48"/>
        <v>-27.653890098282901</v>
      </c>
      <c r="AW52">
        <v>49</v>
      </c>
      <c r="AX52">
        <f>IF(Z52&gt;0, (R52*SUMPRODUCT(K52:$K$98, X52:$X$98)-K52*$AZ$3)/Z52, 0)</f>
        <v>637.21777692922353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500000</v>
      </c>
      <c r="S53">
        <f t="shared" si="32"/>
        <v>629.20946277907831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313.54969126988459</v>
      </c>
      <c r="AC53">
        <f t="shared" si="33"/>
        <v>302.70947713214969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-3022.4815571006689</v>
      </c>
      <c r="AI53">
        <f t="shared" si="38"/>
        <v>-3028.4952436200028</v>
      </c>
      <c r="AJ53">
        <f t="shared" si="39"/>
        <v>10.840214137734904</v>
      </c>
      <c r="AK53">
        <f t="shared" si="61"/>
        <v>21.948478388891925</v>
      </c>
      <c r="AL53">
        <f t="shared" si="40"/>
        <v>-2995.7065510933758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-26.752037702846678</v>
      </c>
      <c r="AR53">
        <f t="shared" si="45"/>
        <v>-26.805264948558193</v>
      </c>
      <c r="AS53">
        <f t="shared" si="46"/>
        <v>9.5946927000539792E-2</v>
      </c>
      <c r="AT53">
        <f t="shared" si="47"/>
        <v>0.1942663702944129</v>
      </c>
      <c r="AU53">
        <f t="shared" si="48"/>
        <v>-26.515051651263239</v>
      </c>
      <c r="AW53">
        <v>50</v>
      </c>
      <c r="AX53">
        <f>IF(Z53&gt;0, (R53*SUMPRODUCT(K53:$K$98, X53:$X$98)-K53*$AZ$3)/Z53, 0)</f>
        <v>629.20946277907831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500000</v>
      </c>
      <c r="S54">
        <f t="shared" si="32"/>
        <v>619.88144548609012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302.70947713214969</v>
      </c>
      <c r="AC54">
        <f t="shared" si="33"/>
        <v>291.20525251202912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-3254.1260493419618</v>
      </c>
      <c r="AI54">
        <f t="shared" si="38"/>
        <v>-3259.998245844869</v>
      </c>
      <c r="AJ54">
        <f t="shared" si="39"/>
        <v>11.504224620120567</v>
      </c>
      <c r="AK54">
        <f t="shared" si="61"/>
        <v>21.189663399250481</v>
      </c>
      <c r="AL54">
        <f t="shared" si="40"/>
        <v>-3227.3043578254978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-25.716363570906509</v>
      </c>
      <c r="AR54">
        <f t="shared" si="45"/>
        <v>-25.762769745080092</v>
      </c>
      <c r="AS54">
        <f t="shared" si="46"/>
        <v>9.0914371000539285E-2</v>
      </c>
      <c r="AT54">
        <f t="shared" si="47"/>
        <v>0.1674554333967635</v>
      </c>
      <c r="AU54">
        <f t="shared" si="48"/>
        <v>-25.504399940682791</v>
      </c>
      <c r="AW54">
        <v>51</v>
      </c>
      <c r="AX54">
        <f>IF(Z54&gt;0, (R54*SUMPRODUCT(K54:$K$98, X54:$X$98)-K54*$AZ$3)/Z54, 0)</f>
        <v>619.88144548609012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500000</v>
      </c>
      <c r="S55">
        <f t="shared" si="32"/>
        <v>609.33041033549944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291.20525251202912</v>
      </c>
      <c r="AC55">
        <f t="shared" si="33"/>
        <v>279.10300776498519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-3514.6270509199076</v>
      </c>
      <c r="AI55">
        <f t="shared" si="38"/>
        <v>-3520.3526597815126</v>
      </c>
      <c r="AJ55">
        <f t="shared" si="39"/>
        <v>12.102244747043926</v>
      </c>
      <c r="AK55">
        <f t="shared" si="61"/>
        <v>20.384367675842039</v>
      </c>
      <c r="AL55">
        <f t="shared" si="40"/>
        <v>-3487.8660473586265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-24.799128005691063</v>
      </c>
      <c r="AR55">
        <f t="shared" si="45"/>
        <v>-24.839527770733643</v>
      </c>
      <c r="AS55">
        <f t="shared" si="46"/>
        <v>8.5393161860400177E-2</v>
      </c>
      <c r="AT55">
        <f t="shared" si="47"/>
        <v>0.1438316316310051</v>
      </c>
      <c r="AU55">
        <f t="shared" si="48"/>
        <v>-24.610302977242238</v>
      </c>
      <c r="AW55">
        <v>52</v>
      </c>
      <c r="AX55">
        <f>IF(Z55&gt;0, (R55*SUMPRODUCT(K55:$K$98, X55:$X$98)-K55*$AZ$3)/Z55, 0)</f>
        <v>609.33041033549944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500000</v>
      </c>
      <c r="S56">
        <f t="shared" si="32"/>
        <v>597.60424049120149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279.10300776498519</v>
      </c>
      <c r="AC56">
        <f t="shared" si="33"/>
        <v>266.45934299488562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-3794.475504762831</v>
      </c>
      <c r="AI56">
        <f t="shared" si="38"/>
        <v>-3800.0489956482006</v>
      </c>
      <c r="AJ56">
        <f t="shared" si="39"/>
        <v>12.643664770099576</v>
      </c>
      <c r="AK56">
        <f t="shared" si="61"/>
        <v>19.537210543548966</v>
      </c>
      <c r="AL56">
        <f t="shared" si="40"/>
        <v>-3767.8681203345523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-23.905118115195204</v>
      </c>
      <c r="AR56">
        <f t="shared" si="45"/>
        <v>-23.940230993842459</v>
      </c>
      <c r="AS56">
        <f t="shared" si="46"/>
        <v>7.9654829596021978E-2</v>
      </c>
      <c r="AT56">
        <f t="shared" si="47"/>
        <v>0.12308402705426526</v>
      </c>
      <c r="AU56">
        <f t="shared" si="48"/>
        <v>-23.737492137192174</v>
      </c>
      <c r="AW56">
        <v>53</v>
      </c>
      <c r="AX56">
        <f>IF(Z56&gt;0, (R56*SUMPRODUCT(K56:$K$98, X56:$X$98)-K56*$AZ$3)/Z56, 0)</f>
        <v>597.60424049120149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500000</v>
      </c>
      <c r="S57">
        <f t="shared" si="32"/>
        <v>584.91640417950919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266.45934299488562</v>
      </c>
      <c r="AC57">
        <f t="shared" si="33"/>
        <v>253.40731705432574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-4091.8340684031132</v>
      </c>
      <c r="AI57">
        <f t="shared" si="38"/>
        <v>-4097.2495285279192</v>
      </c>
      <c r="AJ57">
        <f t="shared" si="39"/>
        <v>13.052025940559872</v>
      </c>
      <c r="AK57">
        <f t="shared" si="61"/>
        <v>18.652154009641993</v>
      </c>
      <c r="AL57">
        <f t="shared" si="40"/>
        <v>-4065.5453485777175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-23.016491953277498</v>
      </c>
      <c r="AR57">
        <f t="shared" si="45"/>
        <v>-23.04695381764008</v>
      </c>
      <c r="AS57">
        <f t="shared" si="46"/>
        <v>7.3417407698573842E-2</v>
      </c>
      <c r="AT57">
        <f t="shared" si="47"/>
        <v>0.10491802587727116</v>
      </c>
      <c r="AU57">
        <f t="shared" si="48"/>
        <v>-22.868618384064238</v>
      </c>
      <c r="AW57">
        <v>54</v>
      </c>
      <c r="AX57">
        <f>IF(Z57&gt;0, (R57*SUMPRODUCT(K57:$K$98, X57:$X$98)-K57*$AZ$3)/Z57, 0)</f>
        <v>584.91640417950919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500000</v>
      </c>
      <c r="S58">
        <f t="shared" si="32"/>
        <v>571.47409099365132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253.40731705432574</v>
      </c>
      <c r="AC58">
        <f t="shared" si="33"/>
        <v>240.08108597125837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-4398.0034765574919</v>
      </c>
      <c r="AI58">
        <f t="shared" si="38"/>
        <v>-4403.2548319941361</v>
      </c>
      <c r="AJ58">
        <f t="shared" si="39"/>
        <v>13.32623108306737</v>
      </c>
      <c r="AK58">
        <f t="shared" si="61"/>
        <v>17.738512193802805</v>
      </c>
      <c r="AL58">
        <f t="shared" si="40"/>
        <v>-4372.1900887172651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-22.088115434054711</v>
      </c>
      <c r="AR58">
        <f t="shared" si="45"/>
        <v>-22.114489343417929</v>
      </c>
      <c r="AS58">
        <f t="shared" si="46"/>
        <v>6.6928398768361499E-2</v>
      </c>
      <c r="AT58">
        <f t="shared" si="47"/>
        <v>8.9088220837831258E-2</v>
      </c>
      <c r="AU58">
        <f t="shared" si="48"/>
        <v>-21.958472723811735</v>
      </c>
      <c r="AW58">
        <v>55</v>
      </c>
      <c r="AX58">
        <f>IF(Z58&gt;0, (R58*SUMPRODUCT(K58:$K$98, X58:$X$98)-K58*$AZ$3)/Z58, 0)</f>
        <v>571.47409099365132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500000</v>
      </c>
      <c r="S59">
        <f t="shared" si="32"/>
        <v>557.58297883636101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240.08108597125837</v>
      </c>
      <c r="AC59">
        <f t="shared" si="33"/>
        <v>226.64498917131982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-4714.8769652364981</v>
      </c>
      <c r="AI59">
        <f t="shared" si="38"/>
        <v>-4719.957935194645</v>
      </c>
      <c r="AJ59">
        <f t="shared" si="39"/>
        <v>13.436096799938554</v>
      </c>
      <c r="AK59">
        <f t="shared" si="61"/>
        <v>16.805676017988088</v>
      </c>
      <c r="AL59">
        <f t="shared" si="40"/>
        <v>-4689.7161623767188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-21.142456055956774</v>
      </c>
      <c r="AR59">
        <f t="shared" si="45"/>
        <v>-21.165240146581795</v>
      </c>
      <c r="AS59">
        <f t="shared" si="46"/>
        <v>6.0250158859030435E-2</v>
      </c>
      <c r="AT59">
        <f t="shared" si="47"/>
        <v>7.5360029396469588E-2</v>
      </c>
      <c r="AU59">
        <f t="shared" si="48"/>
        <v>-21.029629958326296</v>
      </c>
      <c r="AW59">
        <v>56</v>
      </c>
      <c r="AX59">
        <f>IF(Z59&gt;0, (R59*SUMPRODUCT(K59:$K$98, X59:$X$98)-K59*$AZ$3)/Z59, 0)</f>
        <v>557.58297883636101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500000</v>
      </c>
      <c r="S60">
        <f t="shared" si="32"/>
        <v>543.51882058440776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226.64498917131982</v>
      </c>
      <c r="AC60">
        <f t="shared" si="33"/>
        <v>213.22754975296678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-5051.7035711877752</v>
      </c>
      <c r="AI60">
        <f t="shared" si="38"/>
        <v>-5056.6074388570605</v>
      </c>
      <c r="AJ60">
        <f t="shared" si="39"/>
        <v>13.417439418353041</v>
      </c>
      <c r="AK60">
        <f t="shared" si="61"/>
        <v>15.865149241992389</v>
      </c>
      <c r="AL60">
        <f t="shared" si="40"/>
        <v>-5027.3248501967155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-20.225762734836454</v>
      </c>
      <c r="AR60">
        <f t="shared" si="45"/>
        <v>-20.245396599445552</v>
      </c>
      <c r="AS60">
        <f t="shared" si="46"/>
        <v>5.3720085187192256E-2</v>
      </c>
      <c r="AT60">
        <f t="shared" si="47"/>
        <v>6.3520105603872723E-2</v>
      </c>
      <c r="AU60">
        <f t="shared" si="48"/>
        <v>-20.128156408654487</v>
      </c>
      <c r="AW60">
        <v>57</v>
      </c>
      <c r="AX60">
        <f>IF(Z60&gt;0, (R60*SUMPRODUCT(K60:$K$98, X60:$X$98)-K60*$AZ$3)/Z60, 0)</f>
        <v>543.51882058440776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500000</v>
      </c>
      <c r="S61">
        <f t="shared" si="32"/>
        <v>529.43268821195795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213.22754975296678</v>
      </c>
      <c r="AC61">
        <f t="shared" si="33"/>
        <v>199.899123301705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-5407.0044921542349</v>
      </c>
      <c r="AI61">
        <f t="shared" si="38"/>
        <v>-5411.724146034524</v>
      </c>
      <c r="AJ61">
        <f t="shared" si="39"/>
        <v>13.328426451261777</v>
      </c>
      <c r="AK61">
        <f t="shared" si="61"/>
        <v>14.925928482707675</v>
      </c>
      <c r="AL61">
        <f t="shared" si="40"/>
        <v>-5383.4697911005542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-19.328838498208039</v>
      </c>
      <c r="AR61">
        <f t="shared" si="45"/>
        <v>-19.345710211141128</v>
      </c>
      <c r="AS61">
        <f t="shared" si="46"/>
        <v>4.7646160214126612E-2</v>
      </c>
      <c r="AT61">
        <f t="shared" si="47"/>
        <v>5.3356874679258266E-2</v>
      </c>
      <c r="AU61">
        <f t="shared" si="48"/>
        <v>-19.24470717624774</v>
      </c>
      <c r="AW61">
        <v>58</v>
      </c>
      <c r="AX61">
        <f>IF(Z61&gt;0, (R61*SUMPRODUCT(K61:$K$98, X61:$X$98)-K61*$AZ$3)/Z61, 0)</f>
        <v>529.43268821195795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500000</v>
      </c>
      <c r="S62">
        <f t="shared" si="32"/>
        <v>515.49035519186009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199.899123301705</v>
      </c>
      <c r="AC62">
        <f t="shared" si="33"/>
        <v>186.72862077097457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-5780.8208587329682</v>
      </c>
      <c r="AI62">
        <f t="shared" si="38"/>
        <v>-5785.3487955529854</v>
      </c>
      <c r="AJ62">
        <f t="shared" si="39"/>
        <v>13.170502530730431</v>
      </c>
      <c r="AK62">
        <f t="shared" si="61"/>
        <v>13.992938631119351</v>
      </c>
      <c r="AL62">
        <f t="shared" si="40"/>
        <v>-5758.1853543911357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-18.451025775860298</v>
      </c>
      <c r="AR62">
        <f t="shared" si="45"/>
        <v>-18.465477889326397</v>
      </c>
      <c r="AS62">
        <f t="shared" si="46"/>
        <v>4.2037158323014162E-2</v>
      </c>
      <c r="AT62">
        <f t="shared" si="47"/>
        <v>4.4662181664526249E-2</v>
      </c>
      <c r="AU62">
        <f t="shared" si="48"/>
        <v>-18.378778549338858</v>
      </c>
      <c r="AW62">
        <v>59</v>
      </c>
      <c r="AX62">
        <f>IF(Z62&gt;0, (R62*SUMPRODUCT(K62:$K$98, X62:$X$98)-K62*$AZ$3)/Z62, 0)</f>
        <v>515.49035519186009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500000</v>
      </c>
      <c r="S63">
        <f t="shared" si="32"/>
        <v>501.7714475598849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186.72862077097457</v>
      </c>
      <c r="AC63">
        <f t="shared" si="33"/>
        <v>173.77610925179056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-6143.6857948727011</v>
      </c>
      <c r="AI63">
        <f t="shared" si="38"/>
        <v>-6148.0148601796463</v>
      </c>
      <c r="AJ63">
        <f t="shared" si="39"/>
        <v>12.952511519184014</v>
      </c>
      <c r="AK63">
        <f t="shared" si="61"/>
        <v>13.07100345396822</v>
      </c>
      <c r="AL63">
        <f t="shared" si="40"/>
        <v>-6121.9913452064948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-17.508219317271784</v>
      </c>
      <c r="AR63">
        <f t="shared" si="45"/>
        <v>-17.520556247799068</v>
      </c>
      <c r="AS63">
        <f t="shared" si="46"/>
        <v>3.6911948292769378E-2</v>
      </c>
      <c r="AT63">
        <f t="shared" si="47"/>
        <v>3.7249625519567196E-2</v>
      </c>
      <c r="AU63">
        <f t="shared" si="48"/>
        <v>-17.446394673986731</v>
      </c>
      <c r="AW63">
        <v>60</v>
      </c>
      <c r="AX63">
        <f>IF(Z63&gt;0, (R63*SUMPRODUCT(K63:$K$98, X63:$X$98)-K63*$AZ$3)/Z63, 0)</f>
        <v>501.7714475598849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500000</v>
      </c>
      <c r="S64">
        <f t="shared" si="32"/>
        <v>488.53421080663298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173.77610925179056</v>
      </c>
      <c r="AC64">
        <f t="shared" si="33"/>
        <v>161.17727766369404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-6470.9136582100373</v>
      </c>
      <c r="AI64">
        <f t="shared" si="38"/>
        <v>-6475.0376600224581</v>
      </c>
      <c r="AJ64">
        <f t="shared" si="39"/>
        <v>12.598831588096516</v>
      </c>
      <c r="AK64">
        <f t="shared" si="61"/>
        <v>12.16432764762534</v>
      </c>
      <c r="AL64">
        <f t="shared" si="40"/>
        <v>-6450.2745007867361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-16.464955602643467</v>
      </c>
      <c r="AR64">
        <f t="shared" si="45"/>
        <v>-16.475448944130196</v>
      </c>
      <c r="AS64">
        <f t="shared" si="46"/>
        <v>3.2057173638841654E-2</v>
      </c>
      <c r="AT64">
        <f t="shared" si="47"/>
        <v>3.0951597445601196E-2</v>
      </c>
      <c r="AU64">
        <f t="shared" si="48"/>
        <v>-16.412440173045752</v>
      </c>
      <c r="AW64">
        <v>61</v>
      </c>
      <c r="AX64">
        <f>IF(Z64&gt;0, (R64*SUMPRODUCT(K64:$K$98, X64:$X$98)-K64*$AZ$3)/Z64, 0)</f>
        <v>488.53421080663298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500000</v>
      </c>
      <c r="S65">
        <f t="shared" si="32"/>
        <v>481.04066955119191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161.17727766369404</v>
      </c>
      <c r="AC65">
        <f t="shared" si="33"/>
        <v>149.09570396209986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-8338.4357263450293</v>
      </c>
      <c r="AI65">
        <f t="shared" si="38"/>
        <v>-8342.310027246167</v>
      </c>
      <c r="AJ65">
        <f t="shared" si="39"/>
        <v>12.081573701594181</v>
      </c>
      <c r="AK65">
        <f t="shared" si="61"/>
        <v>11.282409436458584</v>
      </c>
      <c r="AL65">
        <f t="shared" si="40"/>
        <v>-8318.9460441081137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-18.943556682124409</v>
      </c>
      <c r="AR65">
        <f t="shared" si="45"/>
        <v>-18.952358457557231</v>
      </c>
      <c r="AS65">
        <f t="shared" si="46"/>
        <v>2.7447351486120077E-2</v>
      </c>
      <c r="AT65">
        <f t="shared" si="47"/>
        <v>2.5631781509716321E-2</v>
      </c>
      <c r="AU65">
        <f t="shared" si="48"/>
        <v>-18.899279324561395</v>
      </c>
      <c r="AW65">
        <v>62</v>
      </c>
      <c r="AX65">
        <f>IF(Z65&gt;0, (R65*SUMPRODUCT(K65:$K$98, X65:$X$98)-K65*$AZ$3)/Z65, 0)</f>
        <v>481.04066955119191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500000</v>
      </c>
      <c r="S66">
        <f t="shared" si="32"/>
        <v>467.51105115045607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149.09570396209986</v>
      </c>
      <c r="AC66">
        <f t="shared" si="33"/>
        <v>134.06588112019813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-10039.735968195591</v>
      </c>
      <c r="AI66">
        <f t="shared" si="38"/>
        <v>-10043.320532688513</v>
      </c>
      <c r="AJ66">
        <f t="shared" si="39"/>
        <v>15.029822841901733</v>
      </c>
      <c r="AK66">
        <f t="shared" si="61"/>
        <v>10.436699277346991</v>
      </c>
      <c r="AL66">
        <f t="shared" si="40"/>
        <v>-10017.854010569265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-20.364849512714773</v>
      </c>
      <c r="AR66">
        <f t="shared" si="45"/>
        <v>-20.372120532261324</v>
      </c>
      <c r="AS66">
        <f t="shared" si="46"/>
        <v>3.0486865525917076E-2</v>
      </c>
      <c r="AT66">
        <f t="shared" si="47"/>
        <v>2.1170059737221348E-2</v>
      </c>
      <c r="AU66">
        <f t="shared" si="48"/>
        <v>-20.320463606998185</v>
      </c>
      <c r="AW66">
        <v>63</v>
      </c>
      <c r="AX66">
        <f>IF(Z66&gt;0, (R66*SUMPRODUCT(K66:$K$98, X66:$X$98)-K66*$AZ$3)/Z66, 0)</f>
        <v>467.51105115045607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500000</v>
      </c>
      <c r="S67">
        <f t="shared" ref="S67:S98" si="63">AX67</f>
        <v>449.33231420768033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134.06588112019813</v>
      </c>
      <c r="AC67">
        <f t="shared" ref="AC67:AC98" si="64">S67*Z67</f>
        <v>117.19543682196783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-11538.105590725043</v>
      </c>
      <c r="AI67">
        <f t="shared" ref="AI67:AI98" si="69">SUM(AE67:AH67)</f>
        <v>-11541.365856933267</v>
      </c>
      <c r="AJ67">
        <f t="shared" ref="AJ67:AJ98" si="70">AB67-AC67</f>
        <v>16.870444298230296</v>
      </c>
      <c r="AK67">
        <f t="shared" si="61"/>
        <v>9.3846116784138705</v>
      </c>
      <c r="AL67">
        <f t="shared" ref="AL67:AL98" si="71">SUM(AI67:AK67)</f>
        <v>-11515.110800956623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-20.896588953534639</v>
      </c>
      <c r="AR67">
        <f t="shared" ref="AR67:AR98" si="76">AI67*$K67</f>
        <v>-20.902493600731415</v>
      </c>
      <c r="AS67">
        <f t="shared" ref="AS67:AS98" si="77">AJ67*$K67</f>
        <v>3.0553953349760229E-2</v>
      </c>
      <c r="AT67">
        <f t="shared" ref="AT67:AT98" si="78">AK67*$K67</f>
        <v>1.6996409955720673E-2</v>
      </c>
      <c r="AU67">
        <f t="shared" ref="AU67:AU98" si="79">AL67*$K67</f>
        <v>-20.854943237425935</v>
      </c>
      <c r="AW67">
        <v>64</v>
      </c>
      <c r="AX67">
        <f>IF(Z67&gt;0, (R67*SUMPRODUCT(K67:$K$98, X67:$X$98)-K67*$AZ$3)/Z67, 0)</f>
        <v>449.33231420768033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500000</v>
      </c>
      <c r="S68">
        <f t="shared" si="63"/>
        <v>427.24054188461821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117.19543682196783</v>
      </c>
      <c r="AC68">
        <f t="shared" si="64"/>
        <v>99.418852524222942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-12756.567091803834</v>
      </c>
      <c r="AI68">
        <f t="shared" si="69"/>
        <v>-12759.475841172682</v>
      </c>
      <c r="AJ68">
        <f t="shared" si="70"/>
        <v>17.77658429774489</v>
      </c>
      <c r="AK68">
        <f t="shared" si="61"/>
        <v>8.2036805775377495</v>
      </c>
      <c r="AL68">
        <f t="shared" si="71"/>
        <v>-12733.4955762974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-20.627979245407463</v>
      </c>
      <c r="AR68">
        <f t="shared" si="76"/>
        <v>-20.632682832287763</v>
      </c>
      <c r="AS68">
        <f t="shared" si="77"/>
        <v>2.8745587218658643E-2</v>
      </c>
      <c r="AT68">
        <f t="shared" si="78"/>
        <v>1.3265743947533442E-2</v>
      </c>
      <c r="AU68">
        <f t="shared" si="79"/>
        <v>-20.590671501121573</v>
      </c>
      <c r="AW68">
        <v>65</v>
      </c>
      <c r="AX68">
        <f>IF(Z68&gt;0, (R68*SUMPRODUCT(K68:$K$98, X68:$X$98)-K68*$AZ$3)/Z68, 0)</f>
        <v>427.24054188461821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500000</v>
      </c>
      <c r="S69">
        <f t="shared" si="63"/>
        <v>400.66829154899563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99.418852524222942</v>
      </c>
      <c r="AC69">
        <f t="shared" si="64"/>
        <v>81.576591721484917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-13385.816653638267</v>
      </c>
      <c r="AI69">
        <f t="shared" si="69"/>
        <v>-13388.361670097085</v>
      </c>
      <c r="AJ69">
        <f t="shared" si="70"/>
        <v>17.842260802738025</v>
      </c>
      <c r="AK69">
        <f t="shared" si="61"/>
        <v>6.9593196766956069</v>
      </c>
      <c r="AL69">
        <f t="shared" si="71"/>
        <v>-13363.560089617651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-19.326344544101094</v>
      </c>
      <c r="AR69">
        <f t="shared" si="76"/>
        <v>-19.330019020319188</v>
      </c>
      <c r="AS69">
        <f t="shared" si="77"/>
        <v>2.5760526133136688E-2</v>
      </c>
      <c r="AT69">
        <f t="shared" si="78"/>
        <v>1.0047815037702978E-2</v>
      </c>
      <c r="AU69">
        <f t="shared" si="79"/>
        <v>-19.294210679148346</v>
      </c>
      <c r="AW69">
        <v>66</v>
      </c>
      <c r="AX69">
        <f>IF(Z69&gt;0, (R69*SUMPRODUCT(K69:$K$98, X69:$X$98)-K69*$AZ$3)/Z69, 0)</f>
        <v>400.66829154899563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500000</v>
      </c>
      <c r="S70">
        <f t="shared" si="63"/>
        <v>371.30145719881597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81.576591721484917</v>
      </c>
      <c r="AC70">
        <f t="shared" si="64"/>
        <v>64.737495786910088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-13606.188370269425</v>
      </c>
      <c r="AI70">
        <f t="shared" si="69"/>
        <v>-13608.367781854398</v>
      </c>
      <c r="AJ70">
        <f t="shared" si="70"/>
        <v>16.839095934574829</v>
      </c>
      <c r="AK70">
        <f t="shared" si="61"/>
        <v>5.7103614205039444</v>
      </c>
      <c r="AL70">
        <f t="shared" si="71"/>
        <v>-13585.81832449932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-17.539746091748022</v>
      </c>
      <c r="AR70">
        <f t="shared" si="76"/>
        <v>-17.542555572609935</v>
      </c>
      <c r="AS70">
        <f t="shared" si="77"/>
        <v>2.1707289291422648E-2</v>
      </c>
      <c r="AT70">
        <f t="shared" si="78"/>
        <v>7.3612305431994722E-3</v>
      </c>
      <c r="AU70">
        <f t="shared" si="79"/>
        <v>-17.513487052775311</v>
      </c>
      <c r="AW70">
        <v>67</v>
      </c>
      <c r="AX70">
        <f>IF(Z70&gt;0, (R70*SUMPRODUCT(K70:$K$98, X70:$X$98)-K70*$AZ$3)/Z70, 0)</f>
        <v>371.30145719881597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500000</v>
      </c>
      <c r="S71">
        <f t="shared" si="63"/>
        <v>338.69900416782048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64.737495786910088</v>
      </c>
      <c r="AC71">
        <f t="shared" si="64"/>
        <v>49.418507382239056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-13351.269947409586</v>
      </c>
      <c r="AI71">
        <f t="shared" si="69"/>
        <v>-13353.093783130023</v>
      </c>
      <c r="AJ71">
        <f t="shared" si="70"/>
        <v>15.318988404671032</v>
      </c>
      <c r="AK71">
        <f t="shared" si="61"/>
        <v>4.5316247050837068</v>
      </c>
      <c r="AL71">
        <f t="shared" si="71"/>
        <v>-13333.243170020269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-15.36708088439473</v>
      </c>
      <c r="AR71">
        <f t="shared" si="76"/>
        <v>-15.369180087777345</v>
      </c>
      <c r="AS71">
        <f t="shared" si="77"/>
        <v>1.7631890809559927E-2</v>
      </c>
      <c r="AT71">
        <f t="shared" si="78"/>
        <v>5.2158216899998991E-3</v>
      </c>
      <c r="AU71">
        <f t="shared" si="79"/>
        <v>-15.346332375277784</v>
      </c>
      <c r="AW71">
        <v>68</v>
      </c>
      <c r="AX71">
        <f>IF(Z71&gt;0, (R71*SUMPRODUCT(K71:$K$98, X71:$X$98)-K71*$AZ$3)/Z71, 0)</f>
        <v>338.69900416782048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500000</v>
      </c>
      <c r="S72">
        <f t="shared" si="63"/>
        <v>302.39567385951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49.418507382239056</v>
      </c>
      <c r="AC72">
        <f t="shared" si="64"/>
        <v>36.034245861305884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-12642.609186533637</v>
      </c>
      <c r="AI72">
        <f t="shared" si="69"/>
        <v>-12644.098718667206</v>
      </c>
      <c r="AJ72">
        <f t="shared" si="70"/>
        <v>13.384261520933173</v>
      </c>
      <c r="AK72">
        <f t="shared" ref="AK72:AK98" si="92">G72*SUM(AB72:AB72, AE72:AF72)</f>
        <v>3.4592955167567343</v>
      </c>
      <c r="AL72">
        <f t="shared" si="71"/>
        <v>-12627.255161629517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-12.992343393210085</v>
      </c>
      <c r="AR72">
        <f t="shared" si="76"/>
        <v>-12.993874130472387</v>
      </c>
      <c r="AS72">
        <f t="shared" si="77"/>
        <v>1.3754512156376337E-2</v>
      </c>
      <c r="AT72">
        <f t="shared" si="78"/>
        <v>3.5549904761881285E-3</v>
      </c>
      <c r="AU72">
        <f t="shared" si="79"/>
        <v>-12.976564627839823</v>
      </c>
      <c r="AW72">
        <v>69</v>
      </c>
      <c r="AX72">
        <f>IF(Z72&gt;0, (R72*SUMPRODUCT(K72:$K$98, X72:$X$98)-K72*$AZ$3)/Z72, 0)</f>
        <v>302.39567385951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500000</v>
      </c>
      <c r="S73">
        <f t="shared" si="63"/>
        <v>261.88552253388548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36.034245861305884</v>
      </c>
      <c r="AC73">
        <f t="shared" si="64"/>
        <v>24.812276899757943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-11613.100279401075</v>
      </c>
      <c r="AI73">
        <f t="shared" si="69"/>
        <v>-11614.284588706323</v>
      </c>
      <c r="AJ73">
        <f t="shared" si="70"/>
        <v>11.22196896154794</v>
      </c>
      <c r="AK73">
        <f t="shared" si="92"/>
        <v>2.5223972102914121</v>
      </c>
      <c r="AL73">
        <f t="shared" si="71"/>
        <v>-11600.540222534482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-10.655674144672485</v>
      </c>
      <c r="AR73">
        <f t="shared" si="76"/>
        <v>-10.656760815220366</v>
      </c>
      <c r="AS73">
        <f t="shared" si="77"/>
        <v>1.0296789112205145E-2</v>
      </c>
      <c r="AT73">
        <f t="shared" si="78"/>
        <v>2.3144416296801648E-3</v>
      </c>
      <c r="AU73">
        <f t="shared" si="79"/>
        <v>-10.64414958447848</v>
      </c>
      <c r="AW73">
        <v>70</v>
      </c>
      <c r="AX73">
        <f>IF(Z73&gt;0, (R73*SUMPRODUCT(K73:$K$98, X73:$X$98)-K73*$AZ$3)/Z73, 0)</f>
        <v>261.88552253388548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500000</v>
      </c>
      <c r="S74">
        <f t="shared" si="63"/>
        <v>214.91889271091372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24.812276899757943</v>
      </c>
      <c r="AC74">
        <f t="shared" si="64"/>
        <v>15.737294211926697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-10286.47816301013</v>
      </c>
      <c r="AI74">
        <f t="shared" si="69"/>
        <v>-10287.393467268252</v>
      </c>
      <c r="AJ74">
        <f t="shared" si="70"/>
        <v>9.0749826878312465</v>
      </c>
      <c r="AK74">
        <f t="shared" si="92"/>
        <v>1.7368593829830563</v>
      </c>
      <c r="AL74">
        <f t="shared" si="71"/>
        <v>-10276.581625197437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-8.4271639020511522</v>
      </c>
      <c r="AR74">
        <f t="shared" si="76"/>
        <v>-8.4279137620986049</v>
      </c>
      <c r="AS74">
        <f t="shared" si="77"/>
        <v>7.434650159822179E-3</v>
      </c>
      <c r="AT74">
        <f t="shared" si="78"/>
        <v>1.4229164212730401E-3</v>
      </c>
      <c r="AU74">
        <f t="shared" si="79"/>
        <v>-8.4190561955175092</v>
      </c>
      <c r="AW74">
        <v>71</v>
      </c>
      <c r="AX74">
        <f>IF(Z74&gt;0, (R74*SUMPRODUCT(K74:$K$98, X74:$X$98)-K74*$AZ$3)/Z74, 0)</f>
        <v>214.91889271091372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500000</v>
      </c>
      <c r="S75">
        <f t="shared" si="63"/>
        <v>158.9532127934508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15.737294211926697</v>
      </c>
      <c r="AC75">
        <f t="shared" si="64"/>
        <v>8.721461967769482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-8811.9948692632515</v>
      </c>
      <c r="AI75">
        <f t="shared" si="69"/>
        <v>-8812.6807206070607</v>
      </c>
      <c r="AJ75">
        <f t="shared" si="70"/>
        <v>7.015832244157215</v>
      </c>
      <c r="AK75">
        <f t="shared" si="92"/>
        <v>1.1016105948348689</v>
      </c>
      <c r="AL75">
        <f t="shared" si="71"/>
        <v>-8804.5632777680694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-6.4457127157712</v>
      </c>
      <c r="AR75">
        <f t="shared" si="76"/>
        <v>-6.446214395673822</v>
      </c>
      <c r="AS75">
        <f t="shared" si="77"/>
        <v>5.1318730637961267E-3</v>
      </c>
      <c r="AT75">
        <f t="shared" si="78"/>
        <v>8.0579545543347077E-4</v>
      </c>
      <c r="AU75">
        <f t="shared" si="79"/>
        <v>-6.4402767271545924</v>
      </c>
      <c r="AW75">
        <v>72</v>
      </c>
      <c r="AX75">
        <f>IF(Z75&gt;0, (R75*SUMPRODUCT(K75:$K$98, X75:$X$98)-K75*$AZ$3)/Z75, 0)</f>
        <v>158.9532127934508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500000</v>
      </c>
      <c r="S76">
        <f t="shared" si="63"/>
        <v>88.961649361184413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8.721461967769482</v>
      </c>
      <c r="AC76">
        <f t="shared" si="64"/>
        <v>3.5358668036892897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-7286.7295804228152</v>
      </c>
      <c r="AI76">
        <f t="shared" si="69"/>
        <v>-7287.2264050136755</v>
      </c>
      <c r="AJ76">
        <f t="shared" si="70"/>
        <v>5.1855951640801923</v>
      </c>
      <c r="AK76">
        <f t="shared" si="92"/>
        <v>0.61050233774386375</v>
      </c>
      <c r="AL76">
        <f t="shared" si="71"/>
        <v>-7281.4303075118514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-4.7589521654602418</v>
      </c>
      <c r="AR76">
        <f t="shared" si="76"/>
        <v>-4.7592766408557443</v>
      </c>
      <c r="AS76">
        <f t="shared" si="77"/>
        <v>3.3867044279510148E-3</v>
      </c>
      <c r="AT76">
        <f t="shared" si="78"/>
        <v>3.9871816157834088E-4</v>
      </c>
      <c r="AU76">
        <f t="shared" si="79"/>
        <v>-4.755491218266215</v>
      </c>
      <c r="AW76">
        <v>73</v>
      </c>
      <c r="AX76">
        <f>IF(Z76&gt;0, (R76*SUMPRODUCT(K76:$K$98, X76:$X$98)-K76*$AZ$3)/Z76, 0)</f>
        <v>88.961649361184413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500000</v>
      </c>
      <c r="S77">
        <f t="shared" si="63"/>
        <v>-3.5266686110573717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3.5358668036892897</v>
      </c>
      <c r="AC77">
        <f t="shared" si="64"/>
        <v>-9.7980404903974971E-2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-5782.8997030434339</v>
      </c>
      <c r="AI77">
        <f t="shared" si="69"/>
        <v>-5783.2469868958096</v>
      </c>
      <c r="AJ77">
        <f t="shared" si="70"/>
        <v>3.6338472085932647</v>
      </c>
      <c r="AK77">
        <f t="shared" si="92"/>
        <v>0.2475106762582503</v>
      </c>
      <c r="AL77">
        <f t="shared" si="71"/>
        <v>-5779.3656290109575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-3.3721456490450987</v>
      </c>
      <c r="AR77">
        <f t="shared" si="76"/>
        <v>-3.372348158476683</v>
      </c>
      <c r="AS77">
        <f t="shared" si="77"/>
        <v>2.1189822896813294E-3</v>
      </c>
      <c r="AT77">
        <f t="shared" si="78"/>
        <v>1.4432933180515167E-4</v>
      </c>
      <c r="AU77">
        <f t="shared" si="79"/>
        <v>-3.370084846855196</v>
      </c>
      <c r="AW77">
        <v>74</v>
      </c>
      <c r="AX77">
        <f>IF(Z77&gt;0, (R77*SUMPRODUCT(K77:$K$98, X77:$X$98)-K77*$AZ$3)/Z77, 0)</f>
        <v>-3.5266686110573717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500000</v>
      </c>
      <c r="S78">
        <f t="shared" si="63"/>
        <v>-131.96643790947024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-9.7980404903974971E-2</v>
      </c>
      <c r="AC78">
        <f t="shared" si="64"/>
        <v>-2.4655680567464167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-4410.7924206329453</v>
      </c>
      <c r="AI78">
        <f t="shared" si="69"/>
        <v>-4411.0259618362816</v>
      </c>
      <c r="AJ78">
        <f t="shared" si="70"/>
        <v>2.3675876518424417</v>
      </c>
      <c r="AK78">
        <f t="shared" si="92"/>
        <v>-6.858628343278249E-3</v>
      </c>
      <c r="AL78">
        <f t="shared" si="71"/>
        <v>-4408.6652328127821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-2.2964619879703658</v>
      </c>
      <c r="AR78">
        <f t="shared" si="76"/>
        <v>-2.2965835802932277</v>
      </c>
      <c r="AS78">
        <f t="shared" si="77"/>
        <v>1.232675339744047E-3</v>
      </c>
      <c r="AT78">
        <f t="shared" si="78"/>
        <v>-3.5709182790548254E-6</v>
      </c>
      <c r="AU78">
        <f t="shared" si="79"/>
        <v>-2.2953544758717626</v>
      </c>
      <c r="AW78">
        <v>75</v>
      </c>
      <c r="AX78">
        <f>IF(Z78&gt;0, (R78*SUMPRODUCT(K78:$K$98, X78:$X$98)-K78*$AZ$3)/Z78, 0)</f>
        <v>-131.96643790947024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500000</v>
      </c>
      <c r="S79">
        <f t="shared" si="63"/>
        <v>-320.35239592779203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-2.4655680567464167</v>
      </c>
      <c r="AC79">
        <f t="shared" si="64"/>
        <v>-3.8651032615001202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-3215.6511085628263</v>
      </c>
      <c r="AI79">
        <f t="shared" si="69"/>
        <v>-3215.8019230764148</v>
      </c>
      <c r="AJ79">
        <f t="shared" si="70"/>
        <v>1.3995352047537035</v>
      </c>
      <c r="AK79">
        <f t="shared" si="92"/>
        <v>-0.17258976397224918</v>
      </c>
      <c r="AL79">
        <f t="shared" si="71"/>
        <v>-3214.5749776356333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-1.4948359762419829</v>
      </c>
      <c r="AR79">
        <f t="shared" si="76"/>
        <v>-1.4949060842708208</v>
      </c>
      <c r="AS79">
        <f t="shared" si="77"/>
        <v>6.5059159201448285E-4</v>
      </c>
      <c r="AT79">
        <f t="shared" si="78"/>
        <v>-8.023052862601618E-5</v>
      </c>
      <c r="AU79">
        <f t="shared" si="79"/>
        <v>-1.4943357232074324</v>
      </c>
      <c r="AW79">
        <v>76</v>
      </c>
      <c r="AX79">
        <f>IF(Z79&gt;0, (R79*SUMPRODUCT(K79:$K$98, X79:$X$98)-K79*$AZ$3)/Z79, 0)</f>
        <v>-320.35239592779203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500000</v>
      </c>
      <c r="S80">
        <f t="shared" si="63"/>
        <v>-609.96312196426311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-3.8651032615001202</v>
      </c>
      <c r="AC80">
        <f t="shared" si="64"/>
        <v>-4.5591117527272296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-2235.0519560356688</v>
      </c>
      <c r="AI80">
        <f t="shared" si="69"/>
        <v>-2235.1453861052205</v>
      </c>
      <c r="AJ80">
        <f t="shared" si="70"/>
        <v>0.69400849122710939</v>
      </c>
      <c r="AK80">
        <f t="shared" si="92"/>
        <v>-0.27055722830500845</v>
      </c>
      <c r="AL80">
        <f t="shared" si="71"/>
        <v>-2234.7219348422982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-0.92767151077657095</v>
      </c>
      <c r="AR80">
        <f t="shared" si="76"/>
        <v>-0.92771028947857781</v>
      </c>
      <c r="AS80">
        <f t="shared" si="77"/>
        <v>2.8805232192022774E-4</v>
      </c>
      <c r="AT80">
        <f t="shared" si="78"/>
        <v>-1.1229637505984821E-4</v>
      </c>
      <c r="AU80">
        <f t="shared" si="79"/>
        <v>-0.92753453353171733</v>
      </c>
      <c r="AW80">
        <v>77</v>
      </c>
      <c r="AX80">
        <f>IF(Z80&gt;0, (R80*SUMPRODUCT(K80:$K$98, X80:$X$98)-K80*$AZ$3)/Z80, 0)</f>
        <v>-609.96312196426311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500000</v>
      </c>
      <c r="S81">
        <f t="shared" si="63"/>
        <v>-1077.2986573670109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-4.5591117527272296</v>
      </c>
      <c r="AC81">
        <f t="shared" si="64"/>
        <v>-4.7717587233119492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-1485.1437263367709</v>
      </c>
      <c r="AI81">
        <f t="shared" si="69"/>
        <v>-1485.1990935124686</v>
      </c>
      <c r="AJ81">
        <f t="shared" si="70"/>
        <v>0.2126469705847196</v>
      </c>
      <c r="AK81">
        <f t="shared" si="92"/>
        <v>-0.31913782269090613</v>
      </c>
      <c r="AL81">
        <f t="shared" si="71"/>
        <v>-1485.3055843645748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-0.5503729217452088</v>
      </c>
      <c r="AR81">
        <f t="shared" si="76"/>
        <v>-0.55039344002483193</v>
      </c>
      <c r="AS81">
        <f t="shared" si="77"/>
        <v>7.8803911315476774E-5</v>
      </c>
      <c r="AT81">
        <f t="shared" si="78"/>
        <v>-1.1826789070916441E-4</v>
      </c>
      <c r="AU81">
        <f t="shared" si="79"/>
        <v>-0.55043290400422562</v>
      </c>
      <c r="AW81">
        <v>78</v>
      </c>
      <c r="AX81">
        <f>IF(Z81&gt;0, (R81*SUMPRODUCT(K81:$K$98, X81:$X$98)-K81*$AZ$3)/Z81, 0)</f>
        <v>-1077.2986573670109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500000</v>
      </c>
      <c r="S82">
        <f t="shared" si="63"/>
        <v>-1870.7583463637086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-4.7717587233119492</v>
      </c>
      <c r="AC82">
        <f t="shared" si="64"/>
        <v>-4.6837168770287185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-940.71709717754334</v>
      </c>
      <c r="AI82">
        <f t="shared" si="69"/>
        <v>-940.74839275405463</v>
      </c>
      <c r="AJ82">
        <f t="shared" si="70"/>
        <v>-8.804184628323064E-2</v>
      </c>
      <c r="AK82">
        <f t="shared" si="92"/>
        <v>-0.33402311063183648</v>
      </c>
      <c r="AL82">
        <f t="shared" si="71"/>
        <v>-941.17045771096969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-0.31126449733921974</v>
      </c>
      <c r="AR82">
        <f t="shared" si="76"/>
        <v>-0.31127485242038172</v>
      </c>
      <c r="AS82">
        <f t="shared" si="77"/>
        <v>-2.9131288365427222E-5</v>
      </c>
      <c r="AT82">
        <f t="shared" si="78"/>
        <v>-1.1052157544754265E-4</v>
      </c>
      <c r="AU82">
        <f t="shared" si="79"/>
        <v>-0.31141450528419468</v>
      </c>
      <c r="AW82">
        <v>79</v>
      </c>
      <c r="AX82">
        <f>IF(Z82&gt;0, (R82*SUMPRODUCT(K82:$K$98, X82:$X$98)-K82*$AZ$3)/Z82, 0)</f>
        <v>-1870.7583463637086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500000</v>
      </c>
      <c r="S83">
        <f t="shared" si="63"/>
        <v>-3287.7485029994441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-4.6837168770287185</v>
      </c>
      <c r="AC83">
        <f t="shared" si="64"/>
        <v>-4.4249681886282595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-566.35673412481162</v>
      </c>
      <c r="AI83">
        <f t="shared" si="69"/>
        <v>-566.37355782720476</v>
      </c>
      <c r="AJ83">
        <f t="shared" si="70"/>
        <v>-0.25874868840045906</v>
      </c>
      <c r="AK83">
        <f t="shared" si="92"/>
        <v>-0.32786018139201034</v>
      </c>
      <c r="AL83">
        <f t="shared" si="71"/>
        <v>-566.96016669699725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-0.16731797390347883</v>
      </c>
      <c r="AR83">
        <f t="shared" si="76"/>
        <v>-0.1673229441062298</v>
      </c>
      <c r="AS83">
        <f t="shared" si="77"/>
        <v>-7.6441761322478715E-5</v>
      </c>
      <c r="AT83">
        <f t="shared" si="78"/>
        <v>-9.6859272555323866E-5</v>
      </c>
      <c r="AU83">
        <f t="shared" si="79"/>
        <v>-0.16749624514010761</v>
      </c>
      <c r="AW83">
        <v>80</v>
      </c>
      <c r="AX83">
        <f>IF(Z83&gt;0, (R83*SUMPRODUCT(K83:$K$98, X83:$X$98)-K83*$AZ$3)/Z83, 0)</f>
        <v>-3287.7485029994441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500000</v>
      </c>
      <c r="S84">
        <f t="shared" si="63"/>
        <v>-5951.2899721674521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-4.4249681886282595</v>
      </c>
      <c r="AC84">
        <f t="shared" si="64"/>
        <v>-4.0833458181213134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-323.15468768426024</v>
      </c>
      <c r="AI84">
        <f t="shared" si="69"/>
        <v>-323.1632642824373</v>
      </c>
      <c r="AJ84">
        <f t="shared" si="70"/>
        <v>-0.3416223705069461</v>
      </c>
      <c r="AK84">
        <f t="shared" si="92"/>
        <v>-0.30974777320397817</v>
      </c>
      <c r="AL84">
        <f t="shared" si="71"/>
        <v>-323.81463442614825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-8.5240299252844126E-2</v>
      </c>
      <c r="AR84">
        <f t="shared" si="76"/>
        <v>-8.5242561549580168E-2</v>
      </c>
      <c r="AS84">
        <f t="shared" si="77"/>
        <v>-9.0111622090810876E-5</v>
      </c>
      <c r="AT84">
        <f t="shared" si="78"/>
        <v>-8.1703883270312807E-5</v>
      </c>
      <c r="AU84">
        <f t="shared" si="79"/>
        <v>-8.5414377054941287E-2</v>
      </c>
      <c r="AW84">
        <v>81</v>
      </c>
      <c r="AX84">
        <f>IF(Z84&gt;0, (R84*SUMPRODUCT(K84:$K$98, X84:$X$98)-K84*$AZ$3)/Z84, 0)</f>
        <v>-5951.2899721674521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500000</v>
      </c>
      <c r="S85">
        <f t="shared" si="63"/>
        <v>-11233.980264259477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-4.0833458181213134</v>
      </c>
      <c r="AC85">
        <f t="shared" si="64"/>
        <v>-3.7141750955791339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-174.32344178197016</v>
      </c>
      <c r="AI85">
        <f t="shared" si="69"/>
        <v>-174.32757452812092</v>
      </c>
      <c r="AJ85">
        <f t="shared" si="70"/>
        <v>-0.36917072254217942</v>
      </c>
      <c r="AK85">
        <f t="shared" si="92"/>
        <v>-0.28583420726849196</v>
      </c>
      <c r="AL85">
        <f t="shared" si="71"/>
        <v>-174.98257945793159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-4.1055587835072307E-2</v>
      </c>
      <c r="AR85">
        <f t="shared" si="76"/>
        <v>-4.1056561154098468E-2</v>
      </c>
      <c r="AS85">
        <f t="shared" si="77"/>
        <v>-8.694482434797336E-5</v>
      </c>
      <c r="AT85">
        <f t="shared" si="78"/>
        <v>-6.7317919396389322E-5</v>
      </c>
      <c r="AU85">
        <f t="shared" si="79"/>
        <v>-4.1210823897842835E-2</v>
      </c>
      <c r="AW85">
        <v>82</v>
      </c>
      <c r="AX85">
        <f>IF(Z85&gt;0, (R85*SUMPRODUCT(K85:$K$98, X85:$X$98)-K85*$AZ$3)/Z85, 0)</f>
        <v>-11233.980264259477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500000</v>
      </c>
      <c r="S86">
        <f t="shared" si="63"/>
        <v>-22327.996174979613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-3.7141750955791339</v>
      </c>
      <c r="AC86">
        <f t="shared" si="64"/>
        <v>-3.3495065568115061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-88.649869868738605</v>
      </c>
      <c r="AI86">
        <f t="shared" si="69"/>
        <v>-88.651745040681135</v>
      </c>
      <c r="AJ86">
        <f t="shared" si="70"/>
        <v>-0.36466853876762784</v>
      </c>
      <c r="AK86">
        <f t="shared" si="92"/>
        <v>-0.25999225669053938</v>
      </c>
      <c r="AL86">
        <f t="shared" si="71"/>
        <v>-89.276405836139304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-1.8641315747813719E-2</v>
      </c>
      <c r="AR86">
        <f t="shared" si="76"/>
        <v>-1.8641710059416363E-2</v>
      </c>
      <c r="AS86">
        <f t="shared" si="77"/>
        <v>-7.6682587177247534E-5</v>
      </c>
      <c r="AT86">
        <f t="shared" si="78"/>
        <v>-5.4671233653599275E-5</v>
      </c>
      <c r="AU86">
        <f t="shared" si="79"/>
        <v>-1.8773063880247208E-2</v>
      </c>
      <c r="AW86">
        <v>83</v>
      </c>
      <c r="AX86">
        <f>IF(Z86&gt;0, (R86*SUMPRODUCT(K86:$K$98, X86:$X$98)-K86*$AZ$3)/Z86, 0)</f>
        <v>-22327.996174979613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500000</v>
      </c>
      <c r="S87">
        <f t="shared" si="63"/>
        <v>-47084.029022180388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-3.3495065568115061</v>
      </c>
      <c r="AC87">
        <f t="shared" si="64"/>
        <v>-3.0058941880926238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-42.336280344396236</v>
      </c>
      <c r="AI87">
        <f t="shared" si="69"/>
        <v>-42.337078357610729</v>
      </c>
      <c r="AJ87">
        <f t="shared" si="70"/>
        <v>-0.34361236871888234</v>
      </c>
      <c r="AK87">
        <f t="shared" si="92"/>
        <v>-0.23446545897680546</v>
      </c>
      <c r="AL87">
        <f t="shared" si="71"/>
        <v>-42.915156185306415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-7.9486456367255549E-3</v>
      </c>
      <c r="AR87">
        <f t="shared" si="76"/>
        <v>-7.9487954638762601E-3</v>
      </c>
      <c r="AS87">
        <f t="shared" si="77"/>
        <v>-6.4513295290094945E-5</v>
      </c>
      <c r="AT87">
        <f t="shared" si="78"/>
        <v>-4.4020939777849956E-5</v>
      </c>
      <c r="AU87">
        <f t="shared" si="79"/>
        <v>-8.0573296989442048E-3</v>
      </c>
      <c r="AW87">
        <v>84</v>
      </c>
      <c r="AX87">
        <f>IF(Z87&gt;0, (R87*SUMPRODUCT(K87:$K$98, X87:$X$98)-K87*$AZ$3)/Z87, 0)</f>
        <v>-47084.029022180388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500000</v>
      </c>
      <c r="S88">
        <f t="shared" si="63"/>
        <v>-106011.22981076667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-3.0058941880926238</v>
      </c>
      <c r="AC88">
        <f t="shared" si="64"/>
        <v>-2.6904020440269423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-18.91209193206738</v>
      </c>
      <c r="AI88">
        <f t="shared" si="69"/>
        <v>-18.912409162851425</v>
      </c>
      <c r="AJ88">
        <f t="shared" si="70"/>
        <v>-0.31549214406568149</v>
      </c>
      <c r="AK88">
        <f t="shared" si="92"/>
        <v>-0.2104125931664837</v>
      </c>
      <c r="AL88">
        <f t="shared" si="71"/>
        <v>-19.438313900083593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-3.1703118585439871E-3</v>
      </c>
      <c r="AR88">
        <f t="shared" si="76"/>
        <v>-3.1703650372468068E-3</v>
      </c>
      <c r="AS88">
        <f t="shared" si="77"/>
        <v>-5.2887247439451297E-5</v>
      </c>
      <c r="AT88">
        <f t="shared" si="78"/>
        <v>-3.5272329560306525E-5</v>
      </c>
      <c r="AU88">
        <f t="shared" si="79"/>
        <v>-3.2585246142465651E-3</v>
      </c>
      <c r="AW88">
        <v>85</v>
      </c>
      <c r="AX88">
        <f>IF(Z88&gt;0, (R88*SUMPRODUCT(K88:$K$98, X88:$X$98)-K88*$AZ$3)/Z88, 0)</f>
        <v>-106011.22981076667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500000</v>
      </c>
      <c r="S89">
        <f t="shared" si="63"/>
        <v>-259630.26411070564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-2.6904020440269423</v>
      </c>
      <c r="AC89">
        <f t="shared" si="64"/>
        <v>-2.4047859365083366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-7.9311648960350531</v>
      </c>
      <c r="AI89">
        <f t="shared" si="69"/>
        <v>-7.9312806753888561</v>
      </c>
      <c r="AJ89">
        <f t="shared" si="70"/>
        <v>-0.28561610751860567</v>
      </c>
      <c r="AK89">
        <f t="shared" si="92"/>
        <v>-0.18832814308188597</v>
      </c>
      <c r="AL89">
        <f t="shared" si="71"/>
        <v>-8.4052249259893479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-1.1870837816113341E-3</v>
      </c>
      <c r="AR89">
        <f t="shared" si="76"/>
        <v>-1.1871011106916074E-3</v>
      </c>
      <c r="AS89">
        <f t="shared" si="77"/>
        <v>-4.2749111063343764E-5</v>
      </c>
      <c r="AT89">
        <f t="shared" si="78"/>
        <v>-2.8187698428165115E-5</v>
      </c>
      <c r="AU89">
        <f t="shared" si="79"/>
        <v>-1.2580379201831164E-3</v>
      </c>
      <c r="AW89">
        <v>86</v>
      </c>
      <c r="AX89">
        <f>IF(Z89&gt;0, (R89*SUMPRODUCT(K89:$K$98, X89:$X$98)-K89*$AZ$3)/Z89, 0)</f>
        <v>-259630.26411070564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500000</v>
      </c>
      <c r="S90">
        <f t="shared" si="63"/>
        <v>-697318.8447857718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-2.4047859365083366</v>
      </c>
      <c r="AC90">
        <f t="shared" si="64"/>
        <v>-2.1481280029889223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-3.0445856641220472</v>
      </c>
      <c r="AI90">
        <f t="shared" si="69"/>
        <v>-3.0446241710407089</v>
      </c>
      <c r="AJ90">
        <f t="shared" si="70"/>
        <v>-0.25665793351941435</v>
      </c>
      <c r="AK90">
        <f t="shared" si="92"/>
        <v>-0.16833501555558358</v>
      </c>
      <c r="AL90">
        <f t="shared" si="71"/>
        <v>-3.4696171201157067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-4.0686896824356135E-4</v>
      </c>
      <c r="AR90">
        <f t="shared" si="76"/>
        <v>-4.0687411418852544E-4</v>
      </c>
      <c r="AS90">
        <f t="shared" si="77"/>
        <v>-3.4298968767128301E-5</v>
      </c>
      <c r="AT90">
        <f t="shared" si="78"/>
        <v>-2.2495768440831296E-5</v>
      </c>
      <c r="AU90">
        <f t="shared" si="79"/>
        <v>-4.6366885139648503E-4</v>
      </c>
      <c r="AW90">
        <v>87</v>
      </c>
      <c r="AX90">
        <f>IF(Z90&gt;0, (R90*SUMPRODUCT(K90:$K$98, X90:$X$98)-K90*$AZ$3)/Z90, 0)</f>
        <v>-697318.8447857718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500000</v>
      </c>
      <c r="S91">
        <f t="shared" si="63"/>
        <v>-2072784.7870694411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-2.1481280029889223</v>
      </c>
      <c r="AC91">
        <f t="shared" si="64"/>
        <v>-1.9183161065098209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-1.06213512678519</v>
      </c>
      <c r="AI91">
        <f t="shared" si="69"/>
        <v>-1.0621466952564953</v>
      </c>
      <c r="AJ91">
        <f t="shared" si="70"/>
        <v>-0.22981189647910139</v>
      </c>
      <c r="AK91">
        <f t="shared" si="92"/>
        <v>-0.15036896020922458</v>
      </c>
      <c r="AL91">
        <f t="shared" si="71"/>
        <v>-1.4423275519448213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-1.267325340682603E-4</v>
      </c>
      <c r="AR91">
        <f t="shared" si="76"/>
        <v>-1.2673391440268938E-4</v>
      </c>
      <c r="AS91">
        <f t="shared" si="77"/>
        <v>-2.7420846242023875E-5</v>
      </c>
      <c r="AT91">
        <f t="shared" si="78"/>
        <v>-1.7941821988510993E-5</v>
      </c>
      <c r="AU91">
        <f t="shared" si="79"/>
        <v>-1.7209658263322425E-4</v>
      </c>
      <c r="AW91">
        <v>88</v>
      </c>
      <c r="AX91">
        <f>IF(Z91&gt;0, (R91*SUMPRODUCT(K91:$K$98, X91:$X$98)-K91*$AZ$3)/Z91, 0)</f>
        <v>-2072784.7870694411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500000</v>
      </c>
      <c r="S92">
        <f t="shared" si="63"/>
        <v>-6892664.5546034584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-1.9183161065098209</v>
      </c>
      <c r="AC92">
        <f t="shared" si="64"/>
        <v>-1.7128903698944742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-0.33385687707106809</v>
      </c>
      <c r="AI92">
        <f t="shared" si="69"/>
        <v>-0.33385998343573359</v>
      </c>
      <c r="AJ92">
        <f t="shared" si="70"/>
        <v>-0.20542573661534669</v>
      </c>
      <c r="AK92">
        <f t="shared" si="92"/>
        <v>-0.13428212745568746</v>
      </c>
      <c r="AL92">
        <f t="shared" si="71"/>
        <v>-0.67356784750676779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-3.5567279748538232E-5</v>
      </c>
      <c r="AR92">
        <f t="shared" si="76"/>
        <v>-3.5567610683584491E-5</v>
      </c>
      <c r="AS92">
        <f t="shared" si="77"/>
        <v>-2.1884930769876723E-5</v>
      </c>
      <c r="AT92">
        <f t="shared" si="78"/>
        <v>-1.4305681028186892E-5</v>
      </c>
      <c r="AU92">
        <f t="shared" si="79"/>
        <v>-7.1758222481648122E-5</v>
      </c>
      <c r="AW92">
        <v>89</v>
      </c>
      <c r="AX92">
        <f>IF(Z92&gt;0, (R92*SUMPRODUCT(K92:$K$98, X92:$X$98)-K92*$AZ$3)/Z92, 0)</f>
        <v>-6892664.5546034584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500000</v>
      </c>
      <c r="S93">
        <f t="shared" si="63"/>
        <v>-25977301.941664051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-1.7128903698944742</v>
      </c>
      <c r="AC93">
        <f t="shared" si="64"/>
        <v>-1.529396946862245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-9.3574862284265758E-2</v>
      </c>
      <c r="AI93">
        <f t="shared" si="69"/>
        <v>-9.3575598213727518E-2</v>
      </c>
      <c r="AJ93">
        <f t="shared" si="70"/>
        <v>-0.18349342303222915</v>
      </c>
      <c r="AK93">
        <f t="shared" si="92"/>
        <v>-0.11990232589261321</v>
      </c>
      <c r="AL93">
        <f t="shared" si="71"/>
        <v>-0.39697134713856985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-8.9008503260166283E-6</v>
      </c>
      <c r="AR93">
        <f t="shared" si="76"/>
        <v>-8.9009203277011598E-6</v>
      </c>
      <c r="AS93">
        <f t="shared" si="77"/>
        <v>-1.7453912881611026E-5</v>
      </c>
      <c r="AT93">
        <f t="shared" si="78"/>
        <v>-1.1405121316335287E-5</v>
      </c>
      <c r="AU93">
        <f t="shared" si="79"/>
        <v>-3.775995452564747E-5</v>
      </c>
      <c r="AW93">
        <v>90</v>
      </c>
      <c r="AX93">
        <f>IF(Z93&gt;0, (R93*SUMPRODUCT(K93:$K$98, X93:$X$98)-K93*$AZ$3)/Z93, 0)</f>
        <v>-25977301.941664051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500000</v>
      </c>
      <c r="S94">
        <f t="shared" si="63"/>
        <v>-112888292.70460087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-1.529396946862245</v>
      </c>
      <c r="AC94">
        <f t="shared" si="64"/>
        <v>-1.3655406777911627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-2.309461229317206E-2</v>
      </c>
      <c r="AI94">
        <f t="shared" si="69"/>
        <v>-2.3094763498031867E-2</v>
      </c>
      <c r="AJ94">
        <f t="shared" si="70"/>
        <v>-0.16385626907108231</v>
      </c>
      <c r="AK94">
        <f t="shared" si="92"/>
        <v>-0.10705778628035716</v>
      </c>
      <c r="AL94">
        <f t="shared" si="71"/>
        <v>-0.29400881884947133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-1.9613945067705333E-6</v>
      </c>
      <c r="AR94">
        <f t="shared" si="76"/>
        <v>-1.9614073483968683E-6</v>
      </c>
      <c r="AS94">
        <f t="shared" si="77"/>
        <v>-1.391609358824151E-5</v>
      </c>
      <c r="AT94">
        <f t="shared" si="78"/>
        <v>-9.0922744773415311E-6</v>
      </c>
      <c r="AU94">
        <f t="shared" si="79"/>
        <v>-2.4969775413979907E-5</v>
      </c>
      <c r="AW94">
        <v>91</v>
      </c>
      <c r="AX94">
        <f>IF(Z94&gt;0, (R94*SUMPRODUCT(K94:$K$98, X94:$X$98)-K94*$AZ$3)/Z94, 0)</f>
        <v>-112888292.70460087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500000</v>
      </c>
      <c r="S95">
        <f t="shared" si="63"/>
        <v>-579228186.54607546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-1.3655406777911627</v>
      </c>
      <c r="AC95">
        <f t="shared" si="64"/>
        <v>-1.2192344517558402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-4.9352477375411465E-3</v>
      </c>
      <c r="AI95">
        <f t="shared" si="69"/>
        <v>-4.9352740491589182E-3</v>
      </c>
      <c r="AJ95">
        <f t="shared" si="70"/>
        <v>-0.14630622603532251</v>
      </c>
      <c r="AK95">
        <f t="shared" si="92"/>
        <v>-9.5587847445381402E-2</v>
      </c>
      <c r="AL95">
        <f t="shared" si="71"/>
        <v>-0.24682934752986282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-3.7423569986350372E-7</v>
      </c>
      <c r="AR95">
        <f t="shared" si="76"/>
        <v>-3.742376950514284E-7</v>
      </c>
      <c r="AS95">
        <f t="shared" si="77"/>
        <v>-1.1094278505661418E-5</v>
      </c>
      <c r="AT95">
        <f t="shared" si="78"/>
        <v>-7.2483463626469857E-6</v>
      </c>
      <c r="AU95">
        <f t="shared" si="79"/>
        <v>-1.8716862563359834E-5</v>
      </c>
      <c r="AW95">
        <v>92</v>
      </c>
      <c r="AX95">
        <f>IF(Z95&gt;0, (R95*SUMPRODUCT(K95:$K$98, X95:$X$98)-K95*$AZ$3)/Z95, 0)</f>
        <v>-579228186.54607546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500000</v>
      </c>
      <c r="S96">
        <f t="shared" si="63"/>
        <v>-3627623064.8491688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-1.2192344517558402</v>
      </c>
      <c r="AC96">
        <f t="shared" si="64"/>
        <v>-1.0886025157863355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-8.9189656470368571E-4</v>
      </c>
      <c r="AI96">
        <f t="shared" si="69"/>
        <v>-8.9190031579116204E-4</v>
      </c>
      <c r="AJ96">
        <f t="shared" si="70"/>
        <v>-0.13063193596950473</v>
      </c>
      <c r="AK96">
        <f t="shared" si="92"/>
        <v>-8.5346411622908819E-2</v>
      </c>
      <c r="AL96">
        <f t="shared" si="71"/>
        <v>-0.21687024790820472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-6.0385508063680583E-8</v>
      </c>
      <c r="AR96">
        <f t="shared" si="76"/>
        <v>-6.0385762029590996E-8</v>
      </c>
      <c r="AS96">
        <f t="shared" si="77"/>
        <v>-8.8443841304416839E-6</v>
      </c>
      <c r="AT96">
        <f t="shared" si="78"/>
        <v>-5.7783454171881117E-6</v>
      </c>
      <c r="AU96">
        <f t="shared" si="79"/>
        <v>-1.4683115309659388E-5</v>
      </c>
      <c r="AW96">
        <v>93</v>
      </c>
      <c r="AX96">
        <f>IF(Z96&gt;0, (R96*SUMPRODUCT(K96:$K$98, X96:$X$98)-K96*$AZ$3)/Z96, 0)</f>
        <v>-3627623064.8491688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500000</v>
      </c>
      <c r="S97">
        <f t="shared" si="63"/>
        <v>-29149574996.267025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-1.0886025157863355</v>
      </c>
      <c r="AC97">
        <f t="shared" si="64"/>
        <v>-0.97196658491719656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-1.3187100992315259E-4</v>
      </c>
      <c r="AI97">
        <f t="shared" si="69"/>
        <v>-1.3187142672450606E-4</v>
      </c>
      <c r="AJ97">
        <f t="shared" si="70"/>
        <v>-0.11663593086913893</v>
      </c>
      <c r="AK97">
        <f t="shared" si="92"/>
        <v>-7.6202176105043498E-2</v>
      </c>
      <c r="AL97">
        <f t="shared" si="71"/>
        <v>-0.19296997840090693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-7.9716742391352934E-9</v>
      </c>
      <c r="AR97">
        <f t="shared" si="76"/>
        <v>-7.9716994350036964E-9</v>
      </c>
      <c r="AS97">
        <f t="shared" si="77"/>
        <v>-7.0507054280459989E-6</v>
      </c>
      <c r="AT97">
        <f t="shared" si="78"/>
        <v>-4.6064629714796378E-6</v>
      </c>
      <c r="AU97">
        <f t="shared" si="79"/>
        <v>-1.166514009896064E-5</v>
      </c>
      <c r="AW97">
        <v>94</v>
      </c>
      <c r="AX97">
        <f>IF(Z97&gt;0, (R97*SUMPRODUCT(K97:$K$98, X97:$X$98)-K97*$AZ$3)/Z97, 0)</f>
        <v>-29149574996.267025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-0.97196658491719656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-1.6672054138725338E-5</v>
      </c>
      <c r="AI98">
        <f t="shared" si="69"/>
        <v>-1.6672054138725338E-5</v>
      </c>
      <c r="AJ98">
        <f t="shared" si="70"/>
        <v>-0.97196658491719656</v>
      </c>
      <c r="AK98">
        <f t="shared" si="92"/>
        <v>-6.8037660944203771E-2</v>
      </c>
      <c r="AL98">
        <f t="shared" si="71"/>
        <v>-1.0400209179155391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-8.9985244298708481E-10</v>
      </c>
      <c r="AR98">
        <f t="shared" si="76"/>
        <v>-8.9985244298708481E-10</v>
      </c>
      <c r="AS98">
        <f t="shared" si="77"/>
        <v>-5.2460632544852254E-5</v>
      </c>
      <c r="AT98">
        <f t="shared" si="78"/>
        <v>-3.672244278139658E-6</v>
      </c>
      <c r="AU98">
        <f t="shared" si="79"/>
        <v>-5.6133776675434896E-5</v>
      </c>
      <c r="AW98">
        <v>95</v>
      </c>
    </row>
    <row r="100" spans="5:50" x14ac:dyDescent="0.25">
      <c r="AN100" s="6">
        <f t="shared" ref="AN100:AU100" si="93">SUM(AN3:AN98)</f>
        <v>18383.888130418189</v>
      </c>
      <c r="AO100" s="6">
        <f t="shared" si="93"/>
        <v>-1838.388813041819</v>
      </c>
      <c r="AP100" s="6">
        <f t="shared" si="93"/>
        <v>-224.6903215331329</v>
      </c>
      <c r="AQ100" s="6">
        <f t="shared" si="93"/>
        <v>-16078.707243861109</v>
      </c>
      <c r="AR100" s="6">
        <f t="shared" si="93"/>
        <v>242.10175198213204</v>
      </c>
      <c r="AS100" s="6">
        <f t="shared" si="93"/>
        <v>-369.7179326583128</v>
      </c>
      <c r="AT100" s="6">
        <f t="shared" si="93"/>
        <v>127.61618067617523</v>
      </c>
      <c r="AU100" s="6">
        <f t="shared" si="93"/>
        <v>-4.0363219223123886E-13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E330-AC41-4691-A7FD-A813CFFF3D25}">
  <sheetPr codeName="Sheet38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22079.524161027315</v>
      </c>
      <c r="K3">
        <v>1</v>
      </c>
      <c r="L3" s="2">
        <v>0</v>
      </c>
      <c r="O3">
        <f>$C$3</f>
        <v>22079.524161027315</v>
      </c>
      <c r="P3">
        <f>O3*C5</f>
        <v>2207.9524161027316</v>
      </c>
      <c r="Q3" s="5">
        <f>B8</f>
        <v>100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22079.524161027315</v>
      </c>
      <c r="AF3">
        <f t="shared" ref="AF3:AF34" si="4">-$Z3*P3</f>
        <v>-2207.9524161027316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19771.571744924582</v>
      </c>
      <c r="AJ3">
        <f t="shared" ref="AJ3:AJ34" si="8">AB3-AC3</f>
        <v>0</v>
      </c>
      <c r="AL3">
        <f t="shared" ref="AL3:AL34" si="9">SUM(AI3:AK3)</f>
        <v>19771.571744924582</v>
      </c>
      <c r="AN3">
        <f t="shared" ref="AN3:AN34" si="10">AE3*$K3</f>
        <v>22079.524161027315</v>
      </c>
      <c r="AO3">
        <f t="shared" ref="AO3:AO34" si="11">AF3*$K3</f>
        <v>-2207.9524161027316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19771.571744924582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19771.571744924582</v>
      </c>
      <c r="AW3">
        <v>0</v>
      </c>
      <c r="AX3">
        <f>IF(Z3&gt;0, (R3*SUMPRODUCT(K3:$K$98, X3:$X$98)-K3*$AZ$3)/Z3, 0)</f>
        <v>0</v>
      </c>
      <c r="AZ3">
        <f>C6*SUMPRODUCT(X4:X89, K4:K89)/1</f>
        <v>18933.281527063315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500000</v>
      </c>
      <c r="S4">
        <f t="shared" si="1"/>
        <v>1286.2957007745651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1269.9906164715467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-1338</v>
      </c>
      <c r="AI4">
        <f t="shared" si="7"/>
        <v>-1338</v>
      </c>
      <c r="AJ4">
        <f t="shared" si="8"/>
        <v>-1269.9906164715467</v>
      </c>
      <c r="AK4">
        <f>G4*SUM(AB4, AE4:AF4)</f>
        <v>0</v>
      </c>
      <c r="AL4">
        <f t="shared" si="9"/>
        <v>-2607.9906164715467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-1248.2507696613491</v>
      </c>
      <c r="AR4">
        <f t="shared" si="14"/>
        <v>-1248.2507696613491</v>
      </c>
      <c r="AS4">
        <f t="shared" si="15"/>
        <v>-1184.8032619381906</v>
      </c>
      <c r="AT4">
        <f t="shared" si="16"/>
        <v>0</v>
      </c>
      <c r="AU4">
        <f t="shared" si="17"/>
        <v>-2433.0540315995395</v>
      </c>
      <c r="AW4">
        <v>1</v>
      </c>
      <c r="AX4">
        <f>IF(Z4&gt;0, (R4*SUMPRODUCT(K4:$K$98, X4:$X$98)-K4*$AZ$3)/Z4, 0)</f>
        <v>1286.2957007745651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500000</v>
      </c>
      <c r="S5">
        <f t="shared" si="1"/>
        <v>1533.6913736966812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1269.9906164715467</v>
      </c>
      <c r="AC5">
        <f t="shared" si="2"/>
        <v>1495.0299227624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-1329.4317659999999</v>
      </c>
      <c r="AI5">
        <f t="shared" si="7"/>
        <v>-1341.6166647058499</v>
      </c>
      <c r="AJ5">
        <f t="shared" si="8"/>
        <v>-225.03930629085335</v>
      </c>
      <c r="AK5">
        <f>G5*SUM(AB5, AE5:AF5)</f>
        <v>52.069615275333419</v>
      </c>
      <c r="AL5">
        <f t="shared" si="9"/>
        <v>-1514.5863557213697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-1136.8077620549068</v>
      </c>
      <c r="AR5">
        <f t="shared" si="14"/>
        <v>-1147.2271666328045</v>
      </c>
      <c r="AS5">
        <f t="shared" si="15"/>
        <v>-192.43291510073161</v>
      </c>
      <c r="AT5">
        <f t="shared" si="16"/>
        <v>44.525145499052087</v>
      </c>
      <c r="AU5">
        <f t="shared" si="17"/>
        <v>-1295.1349362344838</v>
      </c>
      <c r="AW5">
        <v>2</v>
      </c>
      <c r="AX5">
        <f>IF(Z5&gt;0, (R5*SUMPRODUCT(K5:$K$98, X5:$X$98)-K5*$AZ$3)/Z5, 0)</f>
        <v>1533.6913736966812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500000</v>
      </c>
      <c r="S6">
        <f t="shared" si="1"/>
        <v>2018.8163798260282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1495.0299227624</v>
      </c>
      <c r="AC6">
        <f t="shared" si="2"/>
        <v>1942.8997345084754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-1324.2547913517778</v>
      </c>
      <c r="AI6">
        <f t="shared" si="7"/>
        <v>-1336.2847347007855</v>
      </c>
      <c r="AJ6">
        <f t="shared" si="8"/>
        <v>-447.86981174607536</v>
      </c>
      <c r="AK6">
        <f>G6*SUM(AB6, AE6:AF6)</f>
        <v>87.459250481600407</v>
      </c>
      <c r="AL6">
        <f t="shared" si="9"/>
        <v>-1696.6952959652604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-1021.5434276282593</v>
      </c>
      <c r="AR6">
        <f t="shared" si="14"/>
        <v>-1030.8234465816925</v>
      </c>
      <c r="AS6">
        <f t="shared" si="15"/>
        <v>-345.49126467972349</v>
      </c>
      <c r="AT6">
        <f t="shared" si="16"/>
        <v>67.466942991818243</v>
      </c>
      <c r="AU6">
        <f t="shared" si="17"/>
        <v>-1308.8477682695975</v>
      </c>
      <c r="AW6">
        <v>3</v>
      </c>
      <c r="AX6">
        <f>IF(Z6&gt;0, (R6*SUMPRODUCT(K6:$K$98, X6:$X$98)-K6*$AZ$3)/Z6, 0)</f>
        <v>2018.8163798260282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500000</v>
      </c>
      <c r="S7">
        <f t="shared" si="1"/>
        <v>2355.7210337064798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1942.8997345084754</v>
      </c>
      <c r="AC7">
        <f t="shared" si="2"/>
        <v>2238.2406078074328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-1320.8877797210462</v>
      </c>
      <c r="AI7">
        <f t="shared" si="7"/>
        <v>-1332.7644014420707</v>
      </c>
      <c r="AJ7">
        <f t="shared" si="8"/>
        <v>-295.34087329895738</v>
      </c>
      <c r="AK7">
        <f>G7*SUM(AB7, AE7:AF7)</f>
        <v>95.396376964366141</v>
      </c>
      <c r="AL7">
        <f t="shared" si="9"/>
        <v>-1532.7088977766621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-927.0731335519572</v>
      </c>
      <c r="AR7">
        <f t="shared" si="14"/>
        <v>-935.40881284580814</v>
      </c>
      <c r="AS7">
        <f t="shared" si="15"/>
        <v>-207.28679080751238</v>
      </c>
      <c r="AT7">
        <f t="shared" si="16"/>
        <v>66.954528219297998</v>
      </c>
      <c r="AU7">
        <f t="shared" si="17"/>
        <v>-1075.7410754340226</v>
      </c>
      <c r="AW7">
        <v>4</v>
      </c>
      <c r="AX7">
        <f>IF(Z7&gt;0, (R7*SUMPRODUCT(K7:$K$98, X7:$X$98)-K7*$AZ$3)/Z7, 0)</f>
        <v>2355.7210337064798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500000</v>
      </c>
      <c r="S8">
        <f t="shared" si="1"/>
        <v>2340.7138551605253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2238.2406078074328</v>
      </c>
      <c r="AC8">
        <f t="shared" si="2"/>
        <v>2195.5749211346701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-1317.3548812960489</v>
      </c>
      <c r="AI8">
        <f t="shared" si="7"/>
        <v>-1329.0798029278308</v>
      </c>
      <c r="AJ8">
        <f t="shared" si="8"/>
        <v>42.665686672762604</v>
      </c>
      <c r="AK8">
        <f t="shared" ref="AK8:AK39" si="30">G8*SUM(AB8:AB8, AE8:AF8)</f>
        <v>47.67452494629832</v>
      </c>
      <c r="AL8">
        <f t="shared" si="9"/>
        <v>-1238.7395913087698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-863.05754436101051</v>
      </c>
      <c r="AR8">
        <f t="shared" si="14"/>
        <v>-870.73905996096437</v>
      </c>
      <c r="AS8">
        <f t="shared" si="15"/>
        <v>27.952181520019412</v>
      </c>
      <c r="AT8">
        <f t="shared" si="16"/>
        <v>31.233693375204691</v>
      </c>
      <c r="AU8">
        <f t="shared" si="17"/>
        <v>-811.55318506574019</v>
      </c>
      <c r="AW8">
        <v>5</v>
      </c>
      <c r="AX8">
        <f>IF(Z8&gt;0, (R8*SUMPRODUCT(K8:$K$98, X8:$X$98)-K8*$AZ$3)/Z8, 0)</f>
        <v>2340.7138551605253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500000</v>
      </c>
      <c r="S9">
        <f t="shared" si="1"/>
        <v>2148.1917514662714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2195.5749211346701</v>
      </c>
      <c r="AC9">
        <f t="shared" si="2"/>
        <v>1989.1944878433605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-1314.1292164901215</v>
      </c>
      <c r="AI9">
        <f t="shared" si="7"/>
        <v>-1325.7040356751734</v>
      </c>
      <c r="AJ9">
        <f t="shared" si="8"/>
        <v>206.3804332913096</v>
      </c>
      <c r="AK9">
        <f t="shared" si="30"/>
        <v>12.953892034694553</v>
      </c>
      <c r="AL9">
        <f t="shared" si="9"/>
        <v>-1106.3697103491693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-815.36534562253405</v>
      </c>
      <c r="AR9">
        <f t="shared" si="14"/>
        <v>-822.54706438116966</v>
      </c>
      <c r="AS9">
        <f t="shared" si="15"/>
        <v>128.05091859211544</v>
      </c>
      <c r="AT9">
        <f t="shared" si="16"/>
        <v>8.0373790670569978</v>
      </c>
      <c r="AU9">
        <f t="shared" si="17"/>
        <v>-686.45876672199722</v>
      </c>
      <c r="AW9">
        <v>6</v>
      </c>
      <c r="AX9">
        <f>IF(Z9&gt;0, (R9*SUMPRODUCT(K9:$K$98, X9:$X$98)-K9*$AZ$3)/Z9, 0)</f>
        <v>2148.1917514662714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500000</v>
      </c>
      <c r="S10">
        <f t="shared" si="1"/>
        <v>1943.7107142334271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1989.1944878433605</v>
      </c>
      <c r="AC10">
        <f t="shared" si="2"/>
        <v>1776.7433563809373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-1313.5104811196879</v>
      </c>
      <c r="AI10">
        <f t="shared" si="7"/>
        <v>-1324.9367143508614</v>
      </c>
      <c r="AJ10">
        <f t="shared" si="8"/>
        <v>212.45113146242329</v>
      </c>
      <c r="AK10">
        <f t="shared" si="30"/>
        <v>8.1556974001577789</v>
      </c>
      <c r="AL10">
        <f t="shared" si="9"/>
        <v>-1104.3298854882803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-773.15382291050605</v>
      </c>
      <c r="AR10">
        <f t="shared" si="14"/>
        <v>-779.87949128630623</v>
      </c>
      <c r="AS10">
        <f t="shared" si="15"/>
        <v>125.05222214276934</v>
      </c>
      <c r="AT10">
        <f t="shared" si="16"/>
        <v>4.8005773186203378</v>
      </c>
      <c r="AU10">
        <f t="shared" si="17"/>
        <v>-650.02669182491661</v>
      </c>
      <c r="AW10">
        <v>7</v>
      </c>
      <c r="AX10">
        <f>IF(Z10&gt;0, (R10*SUMPRODUCT(K10:$K$98, X10:$X$98)-K10*$AZ$3)/Z10, 0)</f>
        <v>1943.7107142334271</v>
      </c>
    </row>
    <row r="11" spans="1:52" x14ac:dyDescent="0.25">
      <c r="A11" t="s">
        <v>33</v>
      </c>
      <c r="C11" s="26">
        <f>AU91</f>
        <v>1.1264300039601216E-12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500000</v>
      </c>
      <c r="S11">
        <f t="shared" si="1"/>
        <v>1727.1687208591075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1776.7433563809373</v>
      </c>
      <c r="AC11">
        <f t="shared" si="2"/>
        <v>1558.481842327179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-1312.18862426795</v>
      </c>
      <c r="AI11">
        <f t="shared" si="7"/>
        <v>-1323.467790451205</v>
      </c>
      <c r="AJ11">
        <f t="shared" si="8"/>
        <v>218.26151405375822</v>
      </c>
      <c r="AK11">
        <f t="shared" si="30"/>
        <v>4.2641840553142494</v>
      </c>
      <c r="AL11">
        <f t="shared" si="9"/>
        <v>-1100.9420923421326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-733.91843051776129</v>
      </c>
      <c r="AR11">
        <f t="shared" si="14"/>
        <v>-740.22696557870324</v>
      </c>
      <c r="AS11">
        <f t="shared" si="15"/>
        <v>122.07554986702459</v>
      </c>
      <c r="AT11">
        <f t="shared" si="16"/>
        <v>2.3849949705676132</v>
      </c>
      <c r="AU11">
        <f t="shared" si="17"/>
        <v>-615.76642074111101</v>
      </c>
      <c r="AW11">
        <v>8</v>
      </c>
      <c r="AX11">
        <f>IF(Z11&gt;0, (R11*SUMPRODUCT(K11:$K$98, X11:$X$98)-K11*$AZ$3)/Z11, 0)</f>
        <v>1727.1687208591075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500000</v>
      </c>
      <c r="S12">
        <f t="shared" si="1"/>
        <v>1516.6665443924551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1558.481842327179</v>
      </c>
      <c r="AC12">
        <f t="shared" si="2"/>
        <v>1350.8708850288949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-1312.894943730875</v>
      </c>
      <c r="AI12">
        <f t="shared" si="7"/>
        <v>-1324.028495878704</v>
      </c>
      <c r="AJ12">
        <f t="shared" si="8"/>
        <v>207.61095729828412</v>
      </c>
      <c r="AK12">
        <f t="shared" si="30"/>
        <v>3.5845082373525119</v>
      </c>
      <c r="AL12">
        <f t="shared" si="9"/>
        <v>-1112.8330303430673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-697.81761958912523</v>
      </c>
      <c r="AR12">
        <f t="shared" si="14"/>
        <v>-703.73522091318216</v>
      </c>
      <c r="AS12">
        <f t="shared" si="15"/>
        <v>110.34743085445641</v>
      </c>
      <c r="AT12">
        <f t="shared" si="16"/>
        <v>1.9052042339951911</v>
      </c>
      <c r="AU12">
        <f t="shared" si="17"/>
        <v>-591.48258582473056</v>
      </c>
      <c r="AW12">
        <v>9</v>
      </c>
      <c r="AX12">
        <f>IF(Z12&gt;0, (R12*SUMPRODUCT(K12:$K$98, X12:$X$98)-K12*$AZ$3)/Z12, 0)</f>
        <v>1516.6665443924551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500000</v>
      </c>
      <c r="S13">
        <f t="shared" si="1"/>
        <v>1308.6258004058332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1350.8708850288949</v>
      </c>
      <c r="AC13">
        <f t="shared" si="2"/>
        <v>1150.4757950003805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-1314.6498376156626</v>
      </c>
      <c r="AI13">
        <f t="shared" si="7"/>
        <v>-1325.6391879960731</v>
      </c>
      <c r="AJ13">
        <f t="shared" si="8"/>
        <v>200.39509002851446</v>
      </c>
      <c r="AK13">
        <f t="shared" si="30"/>
        <v>2.7017417700577897</v>
      </c>
      <c r="AL13">
        <f t="shared" si="9"/>
        <v>-1122.5423561975008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-664.21137295118388</v>
      </c>
      <c r="AR13">
        <f t="shared" si="14"/>
        <v>-669.76361301934719</v>
      </c>
      <c r="AS13">
        <f t="shared" si="15"/>
        <v>101.24726301409912</v>
      </c>
      <c r="AT13">
        <f t="shared" si="16"/>
        <v>1.3650232625474799</v>
      </c>
      <c r="AU13">
        <f t="shared" si="17"/>
        <v>-567.15132674270058</v>
      </c>
      <c r="AW13">
        <v>10</v>
      </c>
      <c r="AX13">
        <f>IF(Z13&gt;0, (R13*SUMPRODUCT(K13:$K$98, X13:$X$98)-K13*$AZ$3)/Z13, 0)</f>
        <v>1308.6258004058332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500000</v>
      </c>
      <c r="S14">
        <f t="shared" si="1"/>
        <v>1103.3162078768107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1150.4757950003805</v>
      </c>
      <c r="AC14">
        <f t="shared" si="2"/>
        <v>957.37049353177088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-1317.8428976188195</v>
      </c>
      <c r="AI14">
        <f t="shared" si="7"/>
        <v>-1328.6894084229855</v>
      </c>
      <c r="AJ14">
        <f t="shared" si="8"/>
        <v>193.10530146860958</v>
      </c>
      <c r="AK14">
        <f t="shared" si="30"/>
        <v>2.0708564310006849</v>
      </c>
      <c r="AL14">
        <f t="shared" si="9"/>
        <v>-1133.5132505233751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-633.03349398568207</v>
      </c>
      <c r="AR14">
        <f t="shared" si="14"/>
        <v>-638.24367848060251</v>
      </c>
      <c r="AS14">
        <f t="shared" si="15"/>
        <v>92.759253714315207</v>
      </c>
      <c r="AT14">
        <f t="shared" si="16"/>
        <v>0.99474792058124495</v>
      </c>
      <c r="AU14">
        <f t="shared" si="17"/>
        <v>-544.48967684570607</v>
      </c>
      <c r="AW14">
        <v>11</v>
      </c>
      <c r="AX14">
        <f>IF(Z14&gt;0, (R14*SUMPRODUCT(K14:$K$98, X14:$X$98)-K14*$AZ$3)/Z14, 0)</f>
        <v>1103.3162078768107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500000</v>
      </c>
      <c r="S15">
        <f t="shared" si="1"/>
        <v>923.76089923263487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957.37049353177088</v>
      </c>
      <c r="AC15">
        <f t="shared" si="2"/>
        <v>791.10856641198916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-1321.9727368117351</v>
      </c>
      <c r="AI15">
        <f t="shared" si="7"/>
        <v>-1332.6777331894391</v>
      </c>
      <c r="AJ15">
        <f t="shared" si="8"/>
        <v>166.26192711978172</v>
      </c>
      <c r="AK15">
        <f t="shared" si="30"/>
        <v>3.9252190234802611</v>
      </c>
      <c r="AL15">
        <f t="shared" si="9"/>
        <v>-1162.4905870461771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-602.42603760639429</v>
      </c>
      <c r="AR15">
        <f t="shared" si="14"/>
        <v>-607.30432924648073</v>
      </c>
      <c r="AS15">
        <f t="shared" si="15"/>
        <v>75.765945219971101</v>
      </c>
      <c r="AT15">
        <f t="shared" si="16"/>
        <v>1.7887313990721196</v>
      </c>
      <c r="AU15">
        <f t="shared" si="17"/>
        <v>-529.74965262743751</v>
      </c>
      <c r="AW15">
        <v>12</v>
      </c>
      <c r="AX15">
        <f>IF(Z15&gt;0, (R15*SUMPRODUCT(K15:$K$98, X15:$X$98)-K15*$AZ$3)/Z15, 0)</f>
        <v>923.76089923263487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500000</v>
      </c>
      <c r="S16">
        <f t="shared" si="1"/>
        <v>774.66192496006158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791.10856641198916</v>
      </c>
      <c r="AC16">
        <f t="shared" si="2"/>
        <v>654.72678912094216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-1329.1323502557177</v>
      </c>
      <c r="AI16">
        <f t="shared" si="7"/>
        <v>-1339.6970683608881</v>
      </c>
      <c r="AJ16">
        <f t="shared" si="8"/>
        <v>136.381777291047</v>
      </c>
      <c r="AK16">
        <f t="shared" si="30"/>
        <v>5.6168708215251231</v>
      </c>
      <c r="AL16">
        <f t="shared" si="9"/>
        <v>-1197.6984202483161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-572.97198943632679</v>
      </c>
      <c r="AR16">
        <f t="shared" si="14"/>
        <v>-577.52630454978328</v>
      </c>
      <c r="AS16">
        <f t="shared" si="15"/>
        <v>58.792443237333728</v>
      </c>
      <c r="AT16">
        <f t="shared" si="16"/>
        <v>2.4213613101787193</v>
      </c>
      <c r="AU16">
        <f t="shared" si="17"/>
        <v>-516.31250000227078</v>
      </c>
      <c r="AW16">
        <v>13</v>
      </c>
      <c r="AX16">
        <f>IF(Z16&gt;0, (R16*SUMPRODUCT(K16:$K$98, X16:$X$98)-K16*$AZ$3)/Z16, 0)</f>
        <v>774.66192496006158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500000</v>
      </c>
      <c r="S17">
        <f t="shared" si="1"/>
        <v>684.91835604241362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654.72678912094216</v>
      </c>
      <c r="AC17">
        <f t="shared" si="2"/>
        <v>571.25373121742996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-1339.6062557356165</v>
      </c>
      <c r="AI17">
        <f t="shared" si="7"/>
        <v>-1350.031836503342</v>
      </c>
      <c r="AJ17">
        <f t="shared" si="8"/>
        <v>83.473057903512199</v>
      </c>
      <c r="AK17">
        <f t="shared" si="30"/>
        <v>9.0352296898690021</v>
      </c>
      <c r="AL17">
        <f t="shared" si="9"/>
        <v>-1257.5235489099607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-542.85312689065427</v>
      </c>
      <c r="AR17">
        <f t="shared" si="14"/>
        <v>-547.07791988126553</v>
      </c>
      <c r="AS17">
        <f t="shared" si="15"/>
        <v>33.826066652072498</v>
      </c>
      <c r="AT17">
        <f t="shared" si="16"/>
        <v>3.6613763696014505</v>
      </c>
      <c r="AU17">
        <f t="shared" si="17"/>
        <v>-509.59047685959155</v>
      </c>
      <c r="AW17">
        <v>14</v>
      </c>
      <c r="AX17">
        <f>IF(Z17&gt;0, (R17*SUMPRODUCT(K17:$K$98, X17:$X$98)-K17*$AZ$3)/Z17, 0)</f>
        <v>684.91835604241362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500000</v>
      </c>
      <c r="S18">
        <f t="shared" si="1"/>
        <v>657.39529820945427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571.25373121742996</v>
      </c>
      <c r="AC18">
        <f t="shared" si="2"/>
        <v>541.03930206041696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-1350.7382442665009</v>
      </c>
      <c r="AI18">
        <f t="shared" si="7"/>
        <v>-1361.0258007704424</v>
      </c>
      <c r="AJ18">
        <f t="shared" si="8"/>
        <v>30.214429157013001</v>
      </c>
      <c r="AK18">
        <f t="shared" si="30"/>
        <v>12.339080594296489</v>
      </c>
      <c r="AL18">
        <f t="shared" si="9"/>
        <v>-1318.4722910191329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-510.79150789808841</v>
      </c>
      <c r="AR18">
        <f t="shared" si="14"/>
        <v>-514.68182234023891</v>
      </c>
      <c r="AS18">
        <f t="shared" si="15"/>
        <v>11.42580651351251</v>
      </c>
      <c r="AT18">
        <f t="shared" si="16"/>
        <v>4.6661132233353868</v>
      </c>
      <c r="AU18">
        <f t="shared" si="17"/>
        <v>-498.58990260339101</v>
      </c>
      <c r="AW18">
        <v>15</v>
      </c>
      <c r="AX18">
        <f>IF(Z18&gt;0, (R18*SUMPRODUCT(K18:$K$98, X18:$X$98)-K18*$AZ$3)/Z18, 0)</f>
        <v>657.39529820945427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500000</v>
      </c>
      <c r="S19">
        <f t="shared" si="1"/>
        <v>631.73208989831767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541.03930206041696</v>
      </c>
      <c r="AC19">
        <f t="shared" si="2"/>
        <v>512.99565257640006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-1364.1299924226387</v>
      </c>
      <c r="AI19">
        <f t="shared" si="7"/>
        <v>-1374.2805701117302</v>
      </c>
      <c r="AJ19">
        <f t="shared" si="8"/>
        <v>28.043649484016896</v>
      </c>
      <c r="AK19">
        <f t="shared" si="30"/>
        <v>12.065176435947299</v>
      </c>
      <c r="AL19">
        <f t="shared" si="9"/>
        <v>-1334.171744191766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-481.0740418065497</v>
      </c>
      <c r="AR19">
        <f t="shared" si="14"/>
        <v>-484.65374422691093</v>
      </c>
      <c r="AS19">
        <f t="shared" si="15"/>
        <v>9.8898725775558844</v>
      </c>
      <c r="AT19">
        <f t="shared" si="16"/>
        <v>4.2549047564317624</v>
      </c>
      <c r="AU19">
        <f t="shared" si="17"/>
        <v>-470.5089668929233</v>
      </c>
      <c r="AW19">
        <v>16</v>
      </c>
      <c r="AX19">
        <f>IF(Z19&gt;0, (R19*SUMPRODUCT(K19:$K$98, X19:$X$98)-K19*$AZ$3)/Z19, 0)</f>
        <v>631.73208989831767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500000</v>
      </c>
      <c r="S20">
        <f t="shared" si="1"/>
        <v>469.07826303419802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512.99565257640006</v>
      </c>
      <c r="AC20">
        <f t="shared" si="2"/>
        <v>375.81013357862321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-1379.2604963937513</v>
      </c>
      <c r="AI20">
        <f t="shared" si="7"/>
        <v>-1389.275086793542</v>
      </c>
      <c r="AJ20">
        <f t="shared" si="8"/>
        <v>137.18551899777685</v>
      </c>
      <c r="AK20">
        <f t="shared" si="30"/>
        <v>2.2058813060785201</v>
      </c>
      <c r="AL20">
        <f t="shared" si="9"/>
        <v>-1249.8836864896866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-461.35821386576896</v>
      </c>
      <c r="AR20">
        <f t="shared" si="14"/>
        <v>-464.70806224577052</v>
      </c>
      <c r="AS20">
        <f t="shared" si="15"/>
        <v>45.888116261247824</v>
      </c>
      <c r="AT20">
        <f t="shared" si="16"/>
        <v>0.73786022439791699</v>
      </c>
      <c r="AU20">
        <f t="shared" si="17"/>
        <v>-418.08208576012476</v>
      </c>
      <c r="AW20">
        <v>17</v>
      </c>
      <c r="AX20">
        <f>IF(Z20&gt;0, (R20*SUMPRODUCT(K20:$K$98, X20:$X$98)-K20*$AZ$3)/Z20, 0)</f>
        <v>469.07826303419802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500000</v>
      </c>
      <c r="S21">
        <f t="shared" si="1"/>
        <v>284.94163718973698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375.81013357862321</v>
      </c>
      <c r="AC21">
        <f t="shared" si="2"/>
        <v>225.20609763015906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-1398.4374034267773</v>
      </c>
      <c r="AI21">
        <f t="shared" si="7"/>
        <v>-1408.3168869874844</v>
      </c>
      <c r="AJ21">
        <f t="shared" si="8"/>
        <v>150.60403594846414</v>
      </c>
      <c r="AK21">
        <f t="shared" si="30"/>
        <v>0.60129621372579711</v>
      </c>
      <c r="AL21">
        <f t="shared" si="9"/>
        <v>-1257.1115548252944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-444.82011010214444</v>
      </c>
      <c r="AR21">
        <f t="shared" si="14"/>
        <v>-447.96261255127615</v>
      </c>
      <c r="AS21">
        <f t="shared" si="15"/>
        <v>47.90468539261353</v>
      </c>
      <c r="AT21">
        <f t="shared" si="16"/>
        <v>0.1912625100974113</v>
      </c>
      <c r="AU21">
        <f t="shared" si="17"/>
        <v>-399.86666464856518</v>
      </c>
      <c r="AW21">
        <v>18</v>
      </c>
      <c r="AX21">
        <f>IF(Z21&gt;0, (R21*SUMPRODUCT(K21:$K$98, X21:$X$98)-K21*$AZ$3)/Z21, 0)</f>
        <v>284.94163718973698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500000</v>
      </c>
      <c r="S22">
        <f t="shared" si="1"/>
        <v>230.40723637440709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225.20609763015906</v>
      </c>
      <c r="AC22">
        <f t="shared" si="2"/>
        <v>179.62792312629063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-1422.250453399402</v>
      </c>
      <c r="AI22">
        <f t="shared" si="7"/>
        <v>-1431.995585863167</v>
      </c>
      <c r="AJ22">
        <f t="shared" si="8"/>
        <v>45.578174503868439</v>
      </c>
      <c r="AK22">
        <f t="shared" si="30"/>
        <v>4.7293280502333408</v>
      </c>
      <c r="AL22">
        <f t="shared" si="9"/>
        <v>-1381.6880833090652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-422.403970660136</v>
      </c>
      <c r="AR22">
        <f t="shared" si="14"/>
        <v>-425.29824475754583</v>
      </c>
      <c r="AS22">
        <f t="shared" si="15"/>
        <v>13.536576374335713</v>
      </c>
      <c r="AT22">
        <f t="shared" si="16"/>
        <v>1.4045957532993831</v>
      </c>
      <c r="AU22">
        <f t="shared" si="17"/>
        <v>-410.35707262991076</v>
      </c>
      <c r="AW22">
        <v>19</v>
      </c>
      <c r="AX22">
        <f>IF(Z22&gt;0, (R22*SUMPRODUCT(K22:$K$98, X22:$X$98)-K22*$AZ$3)/Z22, 0)</f>
        <v>230.40723637440709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500000</v>
      </c>
      <c r="S23">
        <f t="shared" si="1"/>
        <v>467.80325166870142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179.62792312629063</v>
      </c>
      <c r="AC23">
        <f t="shared" si="2"/>
        <v>359.70172248366998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-1448.9062947125944</v>
      </c>
      <c r="AI23">
        <f t="shared" si="7"/>
        <v>-1458.5177531943541</v>
      </c>
      <c r="AJ23">
        <f t="shared" si="8"/>
        <v>-180.07379935737936</v>
      </c>
      <c r="AK23">
        <f t="shared" si="30"/>
        <v>12.573954618840345</v>
      </c>
      <c r="AL23">
        <f t="shared" si="9"/>
        <v>-1626.0175979328931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-384.21488643116373</v>
      </c>
      <c r="AR23">
        <f t="shared" si="14"/>
        <v>-386.76361262724924</v>
      </c>
      <c r="AS23">
        <f t="shared" si="15"/>
        <v>-47.751213878912466</v>
      </c>
      <c r="AT23">
        <f t="shared" si="16"/>
        <v>3.3343084804712295</v>
      </c>
      <c r="AU23">
        <f t="shared" si="17"/>
        <v>-431.18051802569045</v>
      </c>
      <c r="AW23">
        <v>20</v>
      </c>
      <c r="AX23">
        <f>IF(Z23&gt;0, (R23*SUMPRODUCT(K23:$K$98, X23:$X$98)-K23*$AZ$3)/Z23, 0)</f>
        <v>467.80325166870142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500000</v>
      </c>
      <c r="S24">
        <f t="shared" si="1"/>
        <v>677.08911778787183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359.70172248366998</v>
      </c>
      <c r="AC24">
        <f t="shared" si="2"/>
        <v>513.41341642529096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-1480.9335228695238</v>
      </c>
      <c r="AI24">
        <f t="shared" si="7"/>
        <v>-1490.4118434283941</v>
      </c>
      <c r="AJ24">
        <f t="shared" si="8"/>
        <v>-153.71169394162098</v>
      </c>
      <c r="AK24">
        <f t="shared" si="30"/>
        <v>25.179120573856903</v>
      </c>
      <c r="AL24">
        <f t="shared" si="9"/>
        <v>-1618.9444167961583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-350.63190383290089</v>
      </c>
      <c r="AR24">
        <f t="shared" si="14"/>
        <v>-352.87602994077349</v>
      </c>
      <c r="AS24">
        <f t="shared" si="15"/>
        <v>-36.393412030878316</v>
      </c>
      <c r="AT24">
        <f t="shared" si="16"/>
        <v>5.9615120107099129</v>
      </c>
      <c r="AU24">
        <f t="shared" si="17"/>
        <v>-383.30792996094192</v>
      </c>
      <c r="AW24">
        <v>21</v>
      </c>
      <c r="AX24">
        <f>IF(Z24&gt;0, (R24*SUMPRODUCT(K24:$K$98, X24:$X$98)-K24*$AZ$3)/Z24, 0)</f>
        <v>677.08911778787183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500000</v>
      </c>
      <c r="S25">
        <f t="shared" si="1"/>
        <v>860.13031120040489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513.41341642529096</v>
      </c>
      <c r="AC25">
        <f t="shared" si="2"/>
        <v>643.07310221094622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-1518.4269535310214</v>
      </c>
      <c r="AI25">
        <f t="shared" si="7"/>
        <v>-1527.7725302104648</v>
      </c>
      <c r="AJ25">
        <f t="shared" si="8"/>
        <v>-129.65968578565526</v>
      </c>
      <c r="AK25">
        <f t="shared" si="30"/>
        <v>35.93893914977037</v>
      </c>
      <c r="AL25">
        <f t="shared" si="9"/>
        <v>-1621.4932768463495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-320.99018078677477</v>
      </c>
      <c r="AR25">
        <f t="shared" si="14"/>
        <v>-322.96580321689248</v>
      </c>
      <c r="AS25">
        <f t="shared" si="15"/>
        <v>-27.409606951661377</v>
      </c>
      <c r="AT25">
        <f t="shared" si="16"/>
        <v>7.5973668329208879</v>
      </c>
      <c r="AU25">
        <f t="shared" si="17"/>
        <v>-342.77804333563296</v>
      </c>
      <c r="AW25">
        <v>22</v>
      </c>
      <c r="AX25">
        <f>IF(Z25&gt;0, (R25*SUMPRODUCT(K25:$K$98, X25:$X$98)-K25*$AZ$3)/Z25, 0)</f>
        <v>860.13031120040489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500000</v>
      </c>
      <c r="S26">
        <f t="shared" si="1"/>
        <v>1018.8021187522963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643.07310221094622</v>
      </c>
      <c r="AC26">
        <f t="shared" si="2"/>
        <v>750.91469786931157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-1556.5992517280793</v>
      </c>
      <c r="AI26">
        <f t="shared" si="7"/>
        <v>-1565.812457659435</v>
      </c>
      <c r="AJ26">
        <f t="shared" si="8"/>
        <v>-107.84159565836535</v>
      </c>
      <c r="AK26">
        <f t="shared" si="30"/>
        <v>45.015117154766237</v>
      </c>
      <c r="AL26">
        <f t="shared" si="9"/>
        <v>-1628.6389361630343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-293.80327853607554</v>
      </c>
      <c r="AR26">
        <f t="shared" si="14"/>
        <v>-295.54224256644835</v>
      </c>
      <c r="AS26">
        <f t="shared" si="15"/>
        <v>-20.354766541108702</v>
      </c>
      <c r="AT26">
        <f t="shared" si="16"/>
        <v>8.4964636781582001</v>
      </c>
      <c r="AU26">
        <f t="shared" si="17"/>
        <v>-307.4005454293989</v>
      </c>
      <c r="AW26">
        <v>23</v>
      </c>
      <c r="AX26">
        <f>IF(Z26&gt;0, (R26*SUMPRODUCT(K26:$K$98, X26:$X$98)-K26*$AZ$3)/Z26, 0)</f>
        <v>1018.8021187522963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500000</v>
      </c>
      <c r="S27">
        <f t="shared" si="1"/>
        <v>1156.238962373051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750.91469786931157</v>
      </c>
      <c r="AC27">
        <f t="shared" si="2"/>
        <v>839.99693401639661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-1597.5699084970756</v>
      </c>
      <c r="AI27">
        <f t="shared" si="7"/>
        <v>-1606.6510431214053</v>
      </c>
      <c r="AJ27">
        <f t="shared" si="8"/>
        <v>-89.082236147085041</v>
      </c>
      <c r="AK27">
        <f t="shared" si="30"/>
        <v>52.564028850851813</v>
      </c>
      <c r="AL27">
        <f t="shared" si="9"/>
        <v>-1643.1692504176385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-269.22889541664318</v>
      </c>
      <c r="AR27">
        <f t="shared" si="14"/>
        <v>-270.75928468539087</v>
      </c>
      <c r="AS27">
        <f t="shared" si="15"/>
        <v>-15.012496111476535</v>
      </c>
      <c r="AT27">
        <f t="shared" si="16"/>
        <v>8.8583011928891153</v>
      </c>
      <c r="AU27">
        <f t="shared" si="17"/>
        <v>-276.91347960397832</v>
      </c>
      <c r="AW27">
        <v>24</v>
      </c>
      <c r="AX27">
        <f>IF(Z27&gt;0, (R27*SUMPRODUCT(K27:$K$98, X27:$X$98)-K27*$AZ$3)/Z27, 0)</f>
        <v>1156.238962373051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500000</v>
      </c>
      <c r="S28">
        <f t="shared" si="1"/>
        <v>1274.7286783208795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839.99693401639661</v>
      </c>
      <c r="AC28">
        <f t="shared" si="2"/>
        <v>912.63010528114637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-1642.5956308487559</v>
      </c>
      <c r="AI28">
        <f t="shared" si="7"/>
        <v>-1651.5448892360712</v>
      </c>
      <c r="AJ28">
        <f t="shared" si="8"/>
        <v>-72.633171264749762</v>
      </c>
      <c r="AK28">
        <f t="shared" si="30"/>
        <v>58.799785381147771</v>
      </c>
      <c r="AL28">
        <f t="shared" si="9"/>
        <v>-1665.3782751196732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-247.15786690274834</v>
      </c>
      <c r="AR28">
        <f t="shared" si="14"/>
        <v>-248.50444275612952</v>
      </c>
      <c r="AS28">
        <f t="shared" si="15"/>
        <v>-10.928958618318941</v>
      </c>
      <c r="AT28">
        <f t="shared" si="16"/>
        <v>8.8474785006182799</v>
      </c>
      <c r="AU28">
        <f t="shared" si="17"/>
        <v>-250.58592287383019</v>
      </c>
      <c r="AW28">
        <v>25</v>
      </c>
      <c r="AX28">
        <f>IF(Z28&gt;0, (R28*SUMPRODUCT(K28:$K$98, X28:$X$98)-K28*$AZ$3)/Z28, 0)</f>
        <v>1274.7286783208795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500000</v>
      </c>
      <c r="S29">
        <f t="shared" si="1"/>
        <v>1376.1412561822331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912.63010528114637</v>
      </c>
      <c r="AC29">
        <f t="shared" si="2"/>
        <v>970.70622648678443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-1699.2851825834075</v>
      </c>
      <c r="AI29">
        <f t="shared" si="7"/>
        <v>-1708.102466257285</v>
      </c>
      <c r="AJ29">
        <f t="shared" si="8"/>
        <v>-58.07612120563806</v>
      </c>
      <c r="AK29">
        <f t="shared" si="30"/>
        <v>63.884107369680251</v>
      </c>
      <c r="AL29">
        <f t="shared" si="9"/>
        <v>-1702.2944800932428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-228.29269914287255</v>
      </c>
      <c r="AR29">
        <f t="shared" si="14"/>
        <v>-229.47726869579341</v>
      </c>
      <c r="AS29">
        <f t="shared" si="15"/>
        <v>-7.8023127616679258</v>
      </c>
      <c r="AT29">
        <f t="shared" si="16"/>
        <v>8.5825942891969689</v>
      </c>
      <c r="AU29">
        <f t="shared" si="17"/>
        <v>-228.69698716826437</v>
      </c>
      <c r="AW29">
        <v>26</v>
      </c>
      <c r="AX29">
        <f>IF(Z29&gt;0, (R29*SUMPRODUCT(K29:$K$98, X29:$X$98)-K29*$AZ$3)/Z29, 0)</f>
        <v>1376.1412561822331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500000</v>
      </c>
      <c r="S30">
        <f t="shared" si="1"/>
        <v>1460.7478774819745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970.70622648678443</v>
      </c>
      <c r="AC30">
        <f t="shared" si="2"/>
        <v>1014.9438738692565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-1758.8717472650733</v>
      </c>
      <c r="AI30">
        <f t="shared" si="7"/>
        <v>-1767.5568863085302</v>
      </c>
      <c r="AJ30">
        <f t="shared" si="8"/>
        <v>-44.237647382472119</v>
      </c>
      <c r="AK30">
        <f t="shared" si="30"/>
        <v>67.94943585407492</v>
      </c>
      <c r="AL30">
        <f t="shared" si="9"/>
        <v>-1743.8450978369276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-210.98029858629718</v>
      </c>
      <c r="AR30">
        <f t="shared" si="14"/>
        <v>-212.02209895150361</v>
      </c>
      <c r="AS30">
        <f t="shared" si="15"/>
        <v>-5.3063971651269641</v>
      </c>
      <c r="AT30">
        <f t="shared" si="16"/>
        <v>8.1506751629586827</v>
      </c>
      <c r="AU30">
        <f t="shared" si="17"/>
        <v>-209.17782095367193</v>
      </c>
      <c r="AW30">
        <v>27</v>
      </c>
      <c r="AX30">
        <f>IF(Z30&gt;0, (R30*SUMPRODUCT(K30:$K$98, X30:$X$98)-K30*$AZ$3)/Z30, 0)</f>
        <v>1460.7478774819745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500000</v>
      </c>
      <c r="S31">
        <f t="shared" si="1"/>
        <v>1530.6113811335495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1014.9438738692565</v>
      </c>
      <c r="AC31">
        <f t="shared" si="2"/>
        <v>1047.2942418234454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-1815.1940600825226</v>
      </c>
      <c r="AI31">
        <f t="shared" si="7"/>
        <v>-1823.746967884043</v>
      </c>
      <c r="AJ31">
        <f t="shared" si="8"/>
        <v>-32.350367954188869</v>
      </c>
      <c r="AK31">
        <f t="shared" si="30"/>
        <v>71.046071170847966</v>
      </c>
      <c r="AL31">
        <f t="shared" si="9"/>
        <v>-1785.051264667384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-194.40738957870516</v>
      </c>
      <c r="AR31">
        <f t="shared" si="14"/>
        <v>-195.3234065024964</v>
      </c>
      <c r="AS31">
        <f t="shared" si="15"/>
        <v>-3.464726292459626</v>
      </c>
      <c r="AT31">
        <f t="shared" si="16"/>
        <v>7.6090383611763999</v>
      </c>
      <c r="AU31">
        <f t="shared" si="17"/>
        <v>-191.17909443377962</v>
      </c>
      <c r="AW31">
        <v>28</v>
      </c>
      <c r="AX31">
        <f>IF(Z31&gt;0, (R31*SUMPRODUCT(K31:$K$98, X31:$X$98)-K31*$AZ$3)/Z31, 0)</f>
        <v>1530.6113811335495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500000</v>
      </c>
      <c r="S32">
        <f t="shared" si="1"/>
        <v>1588.6140295099492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1047.2942418234454</v>
      </c>
      <c r="AC32">
        <f t="shared" si="2"/>
        <v>1070.1463759416031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-1877.5343205897609</v>
      </c>
      <c r="AI32">
        <f t="shared" si="7"/>
        <v>-1885.9547609552515</v>
      </c>
      <c r="AJ32">
        <f t="shared" si="8"/>
        <v>-22.852134118157664</v>
      </c>
      <c r="AK32">
        <f t="shared" si="30"/>
        <v>73.310596927641186</v>
      </c>
      <c r="AL32">
        <f t="shared" si="9"/>
        <v>-1835.4962981457679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-179.53931706308322</v>
      </c>
      <c r="AR32">
        <f t="shared" si="14"/>
        <v>-180.34452211100782</v>
      </c>
      <c r="AS32">
        <f t="shared" si="15"/>
        <v>-2.1852365136628999</v>
      </c>
      <c r="AT32">
        <f t="shared" si="16"/>
        <v>7.010329644329083</v>
      </c>
      <c r="AU32">
        <f t="shared" si="17"/>
        <v>-175.51942898034164</v>
      </c>
      <c r="AW32">
        <v>29</v>
      </c>
      <c r="AX32">
        <f>IF(Z32&gt;0, (R32*SUMPRODUCT(K32:$K$98, X32:$X$98)-K32*$AZ$3)/Z32, 0)</f>
        <v>1588.6140295099492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500000</v>
      </c>
      <c r="S33">
        <f t="shared" si="1"/>
        <v>1635.8459090274027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1070.1463759416031</v>
      </c>
      <c r="AC33">
        <f t="shared" si="2"/>
        <v>1084.5887764650042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-1942.4271835113407</v>
      </c>
      <c r="AI33">
        <f t="shared" si="7"/>
        <v>-1950.7148587935885</v>
      </c>
      <c r="AJ33">
        <f t="shared" si="8"/>
        <v>-14.442400523401147</v>
      </c>
      <c r="AK33">
        <f t="shared" si="30"/>
        <v>74.910246315912218</v>
      </c>
      <c r="AL33">
        <f t="shared" si="9"/>
        <v>-1890.2470130010774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-165.84348254932931</v>
      </c>
      <c r="AR33">
        <f t="shared" si="14"/>
        <v>-166.55108020998466</v>
      </c>
      <c r="AS33">
        <f t="shared" si="15"/>
        <v>-1.2330850903987665</v>
      </c>
      <c r="AT33">
        <f t="shared" si="16"/>
        <v>6.3958001788263257</v>
      </c>
      <c r="AU33">
        <f t="shared" si="17"/>
        <v>-161.38836512155711</v>
      </c>
      <c r="AW33">
        <v>30</v>
      </c>
      <c r="AX33">
        <f>IF(Z33&gt;0, (R33*SUMPRODUCT(K33:$K$98, X33:$X$98)-K33*$AZ$3)/Z33, 0)</f>
        <v>1635.8459090274027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500000</v>
      </c>
      <c r="S34">
        <f t="shared" si="1"/>
        <v>1673.8505733206173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1084.5887764650042</v>
      </c>
      <c r="AC34">
        <f t="shared" si="2"/>
        <v>1091.943256046465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-2014.8996146200798</v>
      </c>
      <c r="AI34">
        <f t="shared" si="7"/>
        <v>-2023.0540406591397</v>
      </c>
      <c r="AJ34">
        <f t="shared" si="8"/>
        <v>-7.3544795814607369</v>
      </c>
      <c r="AK34">
        <f t="shared" si="30"/>
        <v>75.921214352550308</v>
      </c>
      <c r="AL34">
        <f t="shared" si="9"/>
        <v>-1954.4873058880501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-153.59923505225578</v>
      </c>
      <c r="AR34">
        <f t="shared" si="14"/>
        <v>-154.22086086070877</v>
      </c>
      <c r="AS34">
        <f t="shared" si="15"/>
        <v>-0.56064452527715813</v>
      </c>
      <c r="AT34">
        <f t="shared" si="16"/>
        <v>5.7876036921020004</v>
      </c>
      <c r="AU34">
        <f t="shared" si="17"/>
        <v>-148.99390169388391</v>
      </c>
      <c r="AW34">
        <v>31</v>
      </c>
      <c r="AX34">
        <f>IF(Z34&gt;0, (R34*SUMPRODUCT(K34:$K$98, X34:$X$98)-K34*$AZ$3)/Z34, 0)</f>
        <v>1673.8505733206173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1703.4453911834808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1091.943256046465</v>
      </c>
      <c r="AC35">
        <f t="shared" ref="AC35:AC66" si="33">S35*Z35</f>
        <v>1092.9850586109851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-2099.2754394955546</v>
      </c>
      <c r="AI35">
        <f t="shared" ref="AI35:AI66" si="38">SUM(AE35:AH35)</f>
        <v>-2107.2958393882363</v>
      </c>
      <c r="AJ35">
        <f t="shared" ref="AJ35:AJ66" si="39">AB35-AC35</f>
        <v>-1.0418025645201396</v>
      </c>
      <c r="AK35">
        <f t="shared" si="30"/>
        <v>76.436027923252553</v>
      </c>
      <c r="AL35">
        <f t="shared" ref="AL35:AL66" si="40">SUM(AI35:AK35)</f>
        <v>-2031.9016140295041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-142.88513225726084</v>
      </c>
      <c r="AR35">
        <f t="shared" ref="AR35:AR66" si="45">AI35*$K35</f>
        <v>-143.43103294178337</v>
      </c>
      <c r="AS35">
        <f t="shared" ref="AS35:AS66" si="46">AJ35*$K35</f>
        <v>-7.0909273941290679E-2</v>
      </c>
      <c r="AT35">
        <f t="shared" ref="AT35:AT66" si="47">AK35*$K35</f>
        <v>5.2025435793494648</v>
      </c>
      <c r="AU35">
        <f t="shared" ref="AU35:AU66" si="48">AL35*$K35</f>
        <v>-138.2993986363752</v>
      </c>
      <c r="AW35">
        <v>32</v>
      </c>
      <c r="AX35">
        <f>IF(Z35&gt;0, (R35*SUMPRODUCT(K35:$K$98, X35:$X$98)-K35*$AZ$3)/Z35, 0)</f>
        <v>1703.4453911834808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500000</v>
      </c>
      <c r="S36">
        <f t="shared" si="32"/>
        <v>1724.9583532793392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1092.9850586109851</v>
      </c>
      <c r="AC36">
        <f t="shared" si="33"/>
        <v>1088.172281368704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-2187.9650907235978</v>
      </c>
      <c r="AI36">
        <f t="shared" si="38"/>
        <v>-2195.8505874900848</v>
      </c>
      <c r="AJ36">
        <f t="shared" si="39"/>
        <v>4.8127772422810722</v>
      </c>
      <c r="AK36">
        <f t="shared" si="30"/>
        <v>76.508954102768968</v>
      </c>
      <c r="AL36">
        <f t="shared" si="40"/>
        <v>-2114.5288561450343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-132.9658095872737</v>
      </c>
      <c r="AR36">
        <f t="shared" si="45"/>
        <v>-133.44502265424589</v>
      </c>
      <c r="AS36">
        <f t="shared" si="46"/>
        <v>0.29247944818510413</v>
      </c>
      <c r="AT36">
        <f t="shared" si="47"/>
        <v>4.649560025469067</v>
      </c>
      <c r="AU36">
        <f t="shared" si="48"/>
        <v>-128.50298318059168</v>
      </c>
      <c r="AW36">
        <v>33</v>
      </c>
      <c r="AX36">
        <f>IF(Z36&gt;0, (R36*SUMPRODUCT(K36:$K$98, X36:$X$98)-K36*$AZ$3)/Z36, 0)</f>
        <v>1724.9583532793392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500000</v>
      </c>
      <c r="S37">
        <f t="shared" si="32"/>
        <v>1739.5703338793176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1088.172281368704</v>
      </c>
      <c r="AC37">
        <f t="shared" si="33"/>
        <v>1078.4853601876616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-2279.5394052560337</v>
      </c>
      <c r="AI37">
        <f t="shared" si="38"/>
        <v>-2287.2890585697241</v>
      </c>
      <c r="AJ37">
        <f t="shared" si="39"/>
        <v>9.6869211810424076</v>
      </c>
      <c r="AK37">
        <f t="shared" si="30"/>
        <v>76.172059695809295</v>
      </c>
      <c r="AL37">
        <f t="shared" si="40"/>
        <v>-2201.4300776928721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-123.68831553600279</v>
      </c>
      <c r="AR37">
        <f t="shared" si="45"/>
        <v>-124.10881344981303</v>
      </c>
      <c r="AS37">
        <f t="shared" si="46"/>
        <v>0.52561449951271499</v>
      </c>
      <c r="AT37">
        <f t="shared" si="47"/>
        <v>4.1331129143715266</v>
      </c>
      <c r="AU37">
        <f t="shared" si="48"/>
        <v>-119.45008603592876</v>
      </c>
      <c r="AW37">
        <v>34</v>
      </c>
      <c r="AX37">
        <f>IF(Z37&gt;0, (R37*SUMPRODUCT(K37:$K$98, X37:$X$98)-K37*$AZ$3)/Z37, 0)</f>
        <v>1739.5703338793176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500000</v>
      </c>
      <c r="S38">
        <f t="shared" si="32"/>
        <v>1748.5295227203542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1078.4853601876616</v>
      </c>
      <c r="AC38">
        <f t="shared" si="33"/>
        <v>1064.8674807286509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-2382.5534147610474</v>
      </c>
      <c r="AI38">
        <f t="shared" si="38"/>
        <v>-2390.166007706232</v>
      </c>
      <c r="AJ38">
        <f t="shared" si="39"/>
        <v>13.617879459010737</v>
      </c>
      <c r="AK38">
        <f t="shared" si="30"/>
        <v>75.493975213136324</v>
      </c>
      <c r="AL38">
        <f t="shared" si="40"/>
        <v>-2301.0541530340847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-115.42667734091074</v>
      </c>
      <c r="AR38">
        <f t="shared" si="45"/>
        <v>-115.79548179422021</v>
      </c>
      <c r="AS38">
        <f t="shared" si="46"/>
        <v>0.65974033095929363</v>
      </c>
      <c r="AT38">
        <f t="shared" si="47"/>
        <v>3.6574284816121749</v>
      </c>
      <c r="AU38">
        <f t="shared" si="48"/>
        <v>-111.47831298164873</v>
      </c>
      <c r="AW38">
        <v>35</v>
      </c>
      <c r="AX38">
        <f>IF(Z38&gt;0, (R38*SUMPRODUCT(K38:$K$98, X38:$X$98)-K38*$AZ$3)/Z38, 0)</f>
        <v>1748.5295227203542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500000</v>
      </c>
      <c r="S39">
        <f t="shared" si="32"/>
        <v>1752.2662671459864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1064.8674807286509</v>
      </c>
      <c r="AC39">
        <f t="shared" si="33"/>
        <v>1047.7179784564823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-2497.8439971740036</v>
      </c>
      <c r="AI39">
        <f t="shared" si="38"/>
        <v>-2505.3180180898071</v>
      </c>
      <c r="AJ39">
        <f t="shared" si="39"/>
        <v>17.149502272168547</v>
      </c>
      <c r="AK39">
        <f t="shared" si="30"/>
        <v>74.540723651005564</v>
      </c>
      <c r="AL39">
        <f t="shared" si="40"/>
        <v>-2413.6277921666333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-108.04653323205267</v>
      </c>
      <c r="AR39">
        <f t="shared" si="45"/>
        <v>-108.36982886227219</v>
      </c>
      <c r="AS39">
        <f t="shared" si="46"/>
        <v>0.74181745107356389</v>
      </c>
      <c r="AT39">
        <f t="shared" si="47"/>
        <v>3.2243273736116285</v>
      </c>
      <c r="AU39">
        <f t="shared" si="48"/>
        <v>-104.40368403758701</v>
      </c>
      <c r="AW39">
        <v>36</v>
      </c>
      <c r="AX39">
        <f>IF(Z39&gt;0, (R39*SUMPRODUCT(K39:$K$98, X39:$X$98)-K39*$AZ$3)/Z39, 0)</f>
        <v>1752.2662671459864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500000</v>
      </c>
      <c r="S40">
        <f t="shared" si="32"/>
        <v>1751.2313039275439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1047.7179784564823</v>
      </c>
      <c r="AC40">
        <f t="shared" si="33"/>
        <v>1027.4189229643794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-2629.3605581796719</v>
      </c>
      <c r="AI40">
        <f t="shared" si="38"/>
        <v>-2636.6941048723629</v>
      </c>
      <c r="AJ40">
        <f t="shared" si="39"/>
        <v>20.29905549210298</v>
      </c>
      <c r="AK40">
        <f t="shared" ref="AK40:AK71" si="61">G40*SUM(AB40:AB40, AE40:AF40)</f>
        <v>73.340258491953776</v>
      </c>
      <c r="AL40">
        <f t="shared" si="40"/>
        <v>-2543.0547908883063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-101.54946670645346</v>
      </c>
      <c r="AR40">
        <f t="shared" si="45"/>
        <v>-101.83269821435483</v>
      </c>
      <c r="AS40">
        <f t="shared" si="46"/>
        <v>0.78397702188659057</v>
      </c>
      <c r="AT40">
        <f t="shared" si="47"/>
        <v>2.8325001357468564</v>
      </c>
      <c r="AU40">
        <f t="shared" si="48"/>
        <v>-98.216221056721395</v>
      </c>
      <c r="AW40">
        <v>37</v>
      </c>
      <c r="AX40">
        <f>IF(Z40&gt;0, (R40*SUMPRODUCT(K40:$K$98, X40:$X$98)-K40*$AZ$3)/Z40, 0)</f>
        <v>1751.2313039275439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500000</v>
      </c>
      <c r="S41">
        <f t="shared" si="32"/>
        <v>1745.6834488170678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1027.4189229643794</v>
      </c>
      <c r="AC41">
        <f t="shared" si="33"/>
        <v>1004.2154185257376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-2780.2942221330027</v>
      </c>
      <c r="AI41">
        <f t="shared" si="38"/>
        <v>-2787.4849260032133</v>
      </c>
      <c r="AJ41">
        <f t="shared" si="39"/>
        <v>23.203504438641744</v>
      </c>
      <c r="AK41">
        <f t="shared" si="61"/>
        <v>71.919324607506567</v>
      </c>
      <c r="AL41">
        <f t="shared" si="40"/>
        <v>-2692.3620969570652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-95.873865424617307</v>
      </c>
      <c r="AR41">
        <f t="shared" si="45"/>
        <v>-96.121825000144511</v>
      </c>
      <c r="AS41">
        <f t="shared" si="46"/>
        <v>0.80013462036516392</v>
      </c>
      <c r="AT41">
        <f t="shared" si="47"/>
        <v>2.480019414477495</v>
      </c>
      <c r="AU41">
        <f t="shared" si="48"/>
        <v>-92.841670965301859</v>
      </c>
      <c r="AW41">
        <v>38</v>
      </c>
      <c r="AX41">
        <f>IF(Z41&gt;0, (R41*SUMPRODUCT(K41:$K$98, X41:$X$98)-K41*$AZ$3)/Z41, 0)</f>
        <v>1745.6834488170678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500000</v>
      </c>
      <c r="S42">
        <f t="shared" si="32"/>
        <v>1735.797536122526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1004.2154185257376</v>
      </c>
      <c r="AC42">
        <f t="shared" si="33"/>
        <v>978.29330512595243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-2952.5030091085296</v>
      </c>
      <c r="AI42">
        <f t="shared" si="38"/>
        <v>-2959.5479933648103</v>
      </c>
      <c r="AJ42">
        <f t="shared" si="39"/>
        <v>25.922113399785189</v>
      </c>
      <c r="AK42">
        <f t="shared" si="61"/>
        <v>70.295079296801646</v>
      </c>
      <c r="AL42">
        <f t="shared" si="40"/>
        <v>-2863.3308006682232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-90.903751528101083</v>
      </c>
      <c r="AR42">
        <f t="shared" si="45"/>
        <v>-91.120657487680674</v>
      </c>
      <c r="AS42">
        <f t="shared" si="46"/>
        <v>0.7981083671406054</v>
      </c>
      <c r="AT42">
        <f t="shared" si="47"/>
        <v>2.1642946348677978</v>
      </c>
      <c r="AU42">
        <f t="shared" si="48"/>
        <v>-88.158254485672259</v>
      </c>
      <c r="AW42">
        <v>39</v>
      </c>
      <c r="AX42">
        <f>IF(Z42&gt;0, (R42*SUMPRODUCT(K42:$K$98, X42:$X$98)-K42*$AZ$3)/Z42, 0)</f>
        <v>1735.797536122526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500000</v>
      </c>
      <c r="S43">
        <f t="shared" si="32"/>
        <v>1721.8337473602614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978.29330512595243</v>
      </c>
      <c r="AC43">
        <f t="shared" si="33"/>
        <v>949.8464750485939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-3157.2801442948567</v>
      </c>
      <c r="AI43">
        <f t="shared" si="38"/>
        <v>-3164.1757467049674</v>
      </c>
      <c r="AJ43">
        <f t="shared" si="39"/>
        <v>28.446830077358527</v>
      </c>
      <c r="AK43">
        <f t="shared" si="61"/>
        <v>68.480531358816677</v>
      </c>
      <c r="AL43">
        <f t="shared" si="40"/>
        <v>-3067.2483852687919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-86.79337039749457</v>
      </c>
      <c r="AR43">
        <f t="shared" si="45"/>
        <v>-86.982929938220181</v>
      </c>
      <c r="AS43">
        <f t="shared" si="46"/>
        <v>0.7820010093181613</v>
      </c>
      <c r="AT43">
        <f t="shared" si="47"/>
        <v>1.8825241510428172</v>
      </c>
      <c r="AU43">
        <f t="shared" si="48"/>
        <v>-84.318404777859186</v>
      </c>
      <c r="AW43">
        <v>40</v>
      </c>
      <c r="AX43">
        <f>IF(Z43&gt;0, (R43*SUMPRODUCT(K43:$K$98, X43:$X$98)-K43*$AZ$3)/Z43, 0)</f>
        <v>1721.8337473602614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500000</v>
      </c>
      <c r="S44">
        <f t="shared" si="32"/>
        <v>1703.5509122829626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949.8464750485939</v>
      </c>
      <c r="AC44">
        <f t="shared" si="33"/>
        <v>918.8182130892626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-3388.4990243284174</v>
      </c>
      <c r="AI44">
        <f t="shared" si="38"/>
        <v>-3395.2409582388186</v>
      </c>
      <c r="AJ44">
        <f t="shared" si="39"/>
        <v>31.028261959331303</v>
      </c>
      <c r="AK44">
        <f t="shared" si="61"/>
        <v>66.489253253401586</v>
      </c>
      <c r="AL44">
        <f t="shared" si="40"/>
        <v>-3297.7234430260855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-83.169248493358182</v>
      </c>
      <c r="AR44">
        <f t="shared" si="45"/>
        <v>-83.334726356180084</v>
      </c>
      <c r="AS44">
        <f t="shared" si="46"/>
        <v>0.76157532012986151</v>
      </c>
      <c r="AT44">
        <f t="shared" si="47"/>
        <v>1.631950071777273</v>
      </c>
      <c r="AU44">
        <f t="shared" si="48"/>
        <v>-80.941200964272952</v>
      </c>
      <c r="AW44">
        <v>41</v>
      </c>
      <c r="AX44">
        <f>IF(Z44&gt;0, (R44*SUMPRODUCT(K44:$K$98, X44:$X$98)-K44*$AZ$3)/Z44, 0)</f>
        <v>1703.5509122829626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500000</v>
      </c>
      <c r="S45">
        <f t="shared" si="32"/>
        <v>1681.2197848950366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918.8182130892626</v>
      </c>
      <c r="AC45">
        <f t="shared" si="33"/>
        <v>885.43923998712148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-3648.1952775964169</v>
      </c>
      <c r="AI45">
        <f t="shared" si="38"/>
        <v>-3654.7785872857744</v>
      </c>
      <c r="AJ45">
        <f t="shared" si="39"/>
        <v>33.378973102141117</v>
      </c>
      <c r="AK45">
        <f t="shared" si="61"/>
        <v>64.317274916248394</v>
      </c>
      <c r="AL45">
        <f t="shared" si="40"/>
        <v>-3557.0823392673847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-79.949447437668525</v>
      </c>
      <c r="AR45">
        <f t="shared" si="45"/>
        <v>-80.093719312369814</v>
      </c>
      <c r="AS45">
        <f t="shared" si="46"/>
        <v>0.73149331450020072</v>
      </c>
      <c r="AT45">
        <f t="shared" si="47"/>
        <v>1.4094998208644487</v>
      </c>
      <c r="AU45">
        <f t="shared" si="48"/>
        <v>-77.952726177005147</v>
      </c>
      <c r="AW45">
        <v>42</v>
      </c>
      <c r="AX45">
        <f>IF(Z45&gt;0, (R45*SUMPRODUCT(K45:$K$98, X45:$X$98)-K45*$AZ$3)/Z45, 0)</f>
        <v>1681.2197848950366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500000</v>
      </c>
      <c r="S46">
        <f t="shared" si="32"/>
        <v>1655.143514953684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885.43923998712148</v>
      </c>
      <c r="AC46">
        <f t="shared" si="33"/>
        <v>849.94539557732548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-3940.2425152742485</v>
      </c>
      <c r="AI46">
        <f t="shared" si="38"/>
        <v>-3946.6614858038306</v>
      </c>
      <c r="AJ46">
        <f t="shared" si="39"/>
        <v>35.493844409795997</v>
      </c>
      <c r="AK46">
        <f t="shared" si="61"/>
        <v>61.980746799098512</v>
      </c>
      <c r="AL46">
        <f t="shared" si="40"/>
        <v>-3849.1868945949359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-77.097859326971744</v>
      </c>
      <c r="AR46">
        <f t="shared" si="45"/>
        <v>-77.22345791259059</v>
      </c>
      <c r="AS46">
        <f t="shared" si="46"/>
        <v>0.69450025288339612</v>
      </c>
      <c r="AT46">
        <f t="shared" si="47"/>
        <v>1.2127636507584236</v>
      </c>
      <c r="AU46">
        <f t="shared" si="48"/>
        <v>-75.31619400894877</v>
      </c>
      <c r="AW46">
        <v>43</v>
      </c>
      <c r="AX46">
        <f>IF(Z46&gt;0, (R46*SUMPRODUCT(K46:$K$98, X46:$X$98)-K46*$AZ$3)/Z46, 0)</f>
        <v>1655.143514953684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500000</v>
      </c>
      <c r="S47">
        <f t="shared" si="32"/>
        <v>1625.4880570608827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849.94539557732548</v>
      </c>
      <c r="AC47">
        <f t="shared" si="33"/>
        <v>812.54003895381152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-4253.9801493646255</v>
      </c>
      <c r="AI47">
        <f t="shared" si="38"/>
        <v>-4260.2285806851778</v>
      </c>
      <c r="AJ47">
        <f t="shared" si="39"/>
        <v>37.405356623513967</v>
      </c>
      <c r="AK47">
        <f t="shared" si="61"/>
        <v>59.496177690412793</v>
      </c>
      <c r="AL47">
        <f t="shared" si="40"/>
        <v>-4163.3270463712506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-74.318477376180837</v>
      </c>
      <c r="AR47">
        <f t="shared" si="45"/>
        <v>-74.427639592605956</v>
      </c>
      <c r="AS47">
        <f t="shared" si="46"/>
        <v>0.65348427880835458</v>
      </c>
      <c r="AT47">
        <f t="shared" si="47"/>
        <v>1.0394184223719516</v>
      </c>
      <c r="AU47">
        <f t="shared" si="48"/>
        <v>-72.734736891425641</v>
      </c>
      <c r="AW47">
        <v>44</v>
      </c>
      <c r="AX47">
        <f>IF(Z47&gt;0, (R47*SUMPRODUCT(K47:$K$98, X47:$X$98)-K47*$AZ$3)/Z47, 0)</f>
        <v>1625.4880570608827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500000</v>
      </c>
      <c r="S48">
        <f t="shared" si="32"/>
        <v>1592.8754405113673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812.54003895381152</v>
      </c>
      <c r="AC48">
        <f t="shared" si="33"/>
        <v>773.66129613428961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-4587.3483382965505</v>
      </c>
      <c r="AI48">
        <f t="shared" si="38"/>
        <v>-4593.4196015954394</v>
      </c>
      <c r="AJ48">
        <f t="shared" si="39"/>
        <v>38.878742819521904</v>
      </c>
      <c r="AK48">
        <f t="shared" si="61"/>
        <v>56.877802726766809</v>
      </c>
      <c r="AL48">
        <f t="shared" si="40"/>
        <v>-4497.6630560491503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-71.555832866661149</v>
      </c>
      <c r="AR48">
        <f t="shared" si="45"/>
        <v>-71.650535572858104</v>
      </c>
      <c r="AS48">
        <f t="shared" si="46"/>
        <v>0.60645074629162998</v>
      </c>
      <c r="AT48">
        <f t="shared" si="47"/>
        <v>0.88720939540657739</v>
      </c>
      <c r="AU48">
        <f t="shared" si="48"/>
        <v>-70.156875431159904</v>
      </c>
      <c r="AW48">
        <v>45</v>
      </c>
      <c r="AX48">
        <f>IF(Z48&gt;0, (R48*SUMPRODUCT(K48:$K$98, X48:$X$98)-K48*$AZ$3)/Z48, 0)</f>
        <v>1592.8754405113673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500000</v>
      </c>
      <c r="S49">
        <f t="shared" si="32"/>
        <v>1557.9082353137517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773.66129613428961</v>
      </c>
      <c r="AC49">
        <f t="shared" si="33"/>
        <v>733.74808340750201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-4930.5943502938917</v>
      </c>
      <c r="AI49">
        <f t="shared" si="38"/>
        <v>-4936.4816361010344</v>
      </c>
      <c r="AJ49">
        <f t="shared" si="39"/>
        <v>39.913212726787606</v>
      </c>
      <c r="AK49">
        <f t="shared" si="61"/>
        <v>54.156290729400276</v>
      </c>
      <c r="AL49">
        <f t="shared" si="40"/>
        <v>-4842.4121326448467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-68.669608711316798</v>
      </c>
      <c r="AR49">
        <f t="shared" si="45"/>
        <v>-68.7516023988981</v>
      </c>
      <c r="AS49">
        <f t="shared" si="46"/>
        <v>0.55588119923041035</v>
      </c>
      <c r="AT49">
        <f t="shared" si="47"/>
        <v>0.75424807425550289</v>
      </c>
      <c r="AU49">
        <f t="shared" si="48"/>
        <v>-67.441473125412188</v>
      </c>
      <c r="AW49">
        <v>46</v>
      </c>
      <c r="AX49">
        <f>IF(Z49&gt;0, (R49*SUMPRODUCT(K49:$K$98, X49:$X$98)-K49*$AZ$3)/Z49, 0)</f>
        <v>1557.9082353137517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500000</v>
      </c>
      <c r="S50">
        <f t="shared" si="32"/>
        <v>1521.4587518511303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733.74808340750201</v>
      </c>
      <c r="AC50">
        <f t="shared" si="33"/>
        <v>693.3308141067871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-5285.8406890852302</v>
      </c>
      <c r="AI50">
        <f t="shared" si="38"/>
        <v>-5291.5369560170748</v>
      </c>
      <c r="AJ50">
        <f t="shared" si="39"/>
        <v>40.417269300714906</v>
      </c>
      <c r="AK50">
        <f t="shared" si="61"/>
        <v>51.362365838525143</v>
      </c>
      <c r="AL50">
        <f t="shared" si="40"/>
        <v>-5199.7573208778349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-65.729653980364375</v>
      </c>
      <c r="AR50">
        <f t="shared" si="45"/>
        <v>-65.800487302144774</v>
      </c>
      <c r="AS50">
        <f t="shared" si="46"/>
        <v>0.50259046426670662</v>
      </c>
      <c r="AT50">
        <f t="shared" si="47"/>
        <v>0.63869320563336962</v>
      </c>
      <c r="AU50">
        <f t="shared" si="48"/>
        <v>-64.659203632244711</v>
      </c>
      <c r="AW50">
        <v>47</v>
      </c>
      <c r="AX50">
        <f>IF(Z50&gt;0, (R50*SUMPRODUCT(K50:$K$98, X50:$X$98)-K50*$AZ$3)/Z50, 0)</f>
        <v>1521.4587518511303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500000</v>
      </c>
      <c r="S51">
        <f t="shared" si="32"/>
        <v>1484.3124019485938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693.3308141067871</v>
      </c>
      <c r="AC51">
        <f t="shared" si="33"/>
        <v>652.82646317160243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-5663.4564343169704</v>
      </c>
      <c r="AI51">
        <f t="shared" si="38"/>
        <v>-5668.9541521686388</v>
      </c>
      <c r="AJ51">
        <f t="shared" si="39"/>
        <v>40.504350935184675</v>
      </c>
      <c r="AK51">
        <f t="shared" si="61"/>
        <v>48.533156987475103</v>
      </c>
      <c r="AL51">
        <f t="shared" si="40"/>
        <v>-5579.9166442459791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-62.879751649061042</v>
      </c>
      <c r="AR51">
        <f t="shared" si="45"/>
        <v>-62.940791252200711</v>
      </c>
      <c r="AS51">
        <f t="shared" si="46"/>
        <v>0.44970832865919091</v>
      </c>
      <c r="AT51">
        <f t="shared" si="47"/>
        <v>0.53884988672741085</v>
      </c>
      <c r="AU51">
        <f t="shared" si="48"/>
        <v>-61.952233036814107</v>
      </c>
      <c r="AW51">
        <v>48</v>
      </c>
      <c r="AX51">
        <f>IF(Z51&gt;0, (R51*SUMPRODUCT(K51:$K$98, X51:$X$98)-K51*$AZ$3)/Z51, 0)</f>
        <v>1484.3124019485938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500000</v>
      </c>
      <c r="S52">
        <f t="shared" si="32"/>
        <v>1446.9065552499192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652.82646317160243</v>
      </c>
      <c r="AC52">
        <f t="shared" si="33"/>
        <v>612.4693035271664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-6061.7837032491652</v>
      </c>
      <c r="AI52">
        <f t="shared" si="38"/>
        <v>-6067.0748993297357</v>
      </c>
      <c r="AJ52">
        <f t="shared" si="39"/>
        <v>40.357159644436024</v>
      </c>
      <c r="AK52">
        <f t="shared" si="61"/>
        <v>45.697852422012176</v>
      </c>
      <c r="AL52">
        <f t="shared" si="40"/>
        <v>-5981.0198872632873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-60.091309305174597</v>
      </c>
      <c r="AR52">
        <f t="shared" si="45"/>
        <v>-60.143761671645784</v>
      </c>
      <c r="AS52">
        <f t="shared" si="46"/>
        <v>0.40006616560274727</v>
      </c>
      <c r="AT52">
        <f t="shared" si="47"/>
        <v>0.45300919975113169</v>
      </c>
      <c r="AU52">
        <f t="shared" si="48"/>
        <v>-59.290686306291903</v>
      </c>
      <c r="AW52">
        <v>49</v>
      </c>
      <c r="AX52">
        <f>IF(Z52&gt;0, (R52*SUMPRODUCT(K52:$K$98, X52:$X$98)-K52*$AZ$3)/Z52, 0)</f>
        <v>1446.9065552499192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500000</v>
      </c>
      <c r="S53">
        <f t="shared" si="32"/>
        <v>1409.7169475821272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612.4693035271664</v>
      </c>
      <c r="AC53">
        <f t="shared" si="33"/>
        <v>572.48745136897821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-6480.8686073255003</v>
      </c>
      <c r="AI53">
        <f t="shared" si="38"/>
        <v>-6485.9448697300813</v>
      </c>
      <c r="AJ53">
        <f t="shared" si="39"/>
        <v>39.98185215818819</v>
      </c>
      <c r="AK53">
        <f t="shared" si="61"/>
        <v>42.872851246901654</v>
      </c>
      <c r="AL53">
        <f t="shared" si="40"/>
        <v>-6403.0901663249915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-57.362282632645567</v>
      </c>
      <c r="AR53">
        <f t="shared" si="45"/>
        <v>-57.407212720942667</v>
      </c>
      <c r="AS53">
        <f t="shared" si="46"/>
        <v>0.35388008037723406</v>
      </c>
      <c r="AT53">
        <f t="shared" si="47"/>
        <v>0.37946836442762438</v>
      </c>
      <c r="AU53">
        <f t="shared" si="48"/>
        <v>-56.673864276137806</v>
      </c>
      <c r="AW53">
        <v>50</v>
      </c>
      <c r="AX53">
        <f>IF(Z53&gt;0, (R53*SUMPRODUCT(K53:$K$98, X53:$X$98)-K53*$AZ$3)/Z53, 0)</f>
        <v>1409.7169475821272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500000</v>
      </c>
      <c r="S54">
        <f t="shared" si="32"/>
        <v>1372.9812067978237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572.48745136897821</v>
      </c>
      <c r="AC54">
        <f t="shared" si="33"/>
        <v>533.08004118899908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-6887.6758810320607</v>
      </c>
      <c r="AI54">
        <f t="shared" si="38"/>
        <v>-6892.5291889155706</v>
      </c>
      <c r="AJ54">
        <f t="shared" si="39"/>
        <v>39.407410179979138</v>
      </c>
      <c r="AK54">
        <f t="shared" si="61"/>
        <v>40.07412159582848</v>
      </c>
      <c r="AL54">
        <f t="shared" si="40"/>
        <v>-6813.047657139763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-54.431197325930903</v>
      </c>
      <c r="AR54">
        <f t="shared" si="45"/>
        <v>-54.46955153476037</v>
      </c>
      <c r="AS54">
        <f t="shared" si="46"/>
        <v>0.31142471809938499</v>
      </c>
      <c r="AT54">
        <f t="shared" si="47"/>
        <v>0.31669353464394462</v>
      </c>
      <c r="AU54">
        <f t="shared" si="48"/>
        <v>-53.841433282017043</v>
      </c>
      <c r="AW54">
        <v>51</v>
      </c>
      <c r="AX54">
        <f>IF(Z54&gt;0, (R54*SUMPRODUCT(K54:$K$98, X54:$X$98)-K54*$AZ$3)/Z54, 0)</f>
        <v>1372.9812067978237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500000</v>
      </c>
      <c r="S55">
        <f t="shared" si="32"/>
        <v>1337.4322603762143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533.08004118899908</v>
      </c>
      <c r="AC55">
        <f t="shared" si="33"/>
        <v>494.67997998152032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-7254.5304919549044</v>
      </c>
      <c r="AI55">
        <f t="shared" si="38"/>
        <v>-7259.1539034972802</v>
      </c>
      <c r="AJ55">
        <f t="shared" si="39"/>
        <v>38.400061207478757</v>
      </c>
      <c r="AK55">
        <f t="shared" si="61"/>
        <v>37.315602883229936</v>
      </c>
      <c r="AL55">
        <f t="shared" si="40"/>
        <v>-7183.4382394065715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-51.187801062445757</v>
      </c>
      <c r="AR55">
        <f t="shared" si="45"/>
        <v>-51.220423748438101</v>
      </c>
      <c r="AS55">
        <f t="shared" si="46"/>
        <v>0.27094995273008798</v>
      </c>
      <c r="AT55">
        <f t="shared" si="47"/>
        <v>0.26329803962231035</v>
      </c>
      <c r="AU55">
        <f t="shared" si="48"/>
        <v>-50.686175756085703</v>
      </c>
      <c r="AW55">
        <v>52</v>
      </c>
      <c r="AX55">
        <f>IF(Z55&gt;0, (R55*SUMPRODUCT(K55:$K$98, X55:$X$98)-K55*$AZ$3)/Z55, 0)</f>
        <v>1337.4322603762143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500000</v>
      </c>
      <c r="S56">
        <f t="shared" si="32"/>
        <v>1317.5106950016764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494.67997998152032</v>
      </c>
      <c r="AC56">
        <f t="shared" si="33"/>
        <v>457.80569331055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-9348.2063626713716</v>
      </c>
      <c r="AI56">
        <f t="shared" si="38"/>
        <v>-9352.5498349392565</v>
      </c>
      <c r="AJ56">
        <f t="shared" si="39"/>
        <v>36.874286670970321</v>
      </c>
      <c r="AK56">
        <f t="shared" si="61"/>
        <v>34.627598598706427</v>
      </c>
      <c r="AL56">
        <f t="shared" si="40"/>
        <v>-9281.0479496695789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-58.893508993371718</v>
      </c>
      <c r="AR56">
        <f t="shared" si="45"/>
        <v>-58.920872779872255</v>
      </c>
      <c r="AS56">
        <f t="shared" si="46"/>
        <v>0.23230725226099719</v>
      </c>
      <c r="AT56">
        <f t="shared" si="47"/>
        <v>0.21815316333143234</v>
      </c>
      <c r="AU56">
        <f t="shared" si="48"/>
        <v>-58.470412364279824</v>
      </c>
      <c r="AW56">
        <v>53</v>
      </c>
      <c r="AX56">
        <f>IF(Z56&gt;0, (R56*SUMPRODUCT(K56:$K$98, X56:$X$98)-K56*$AZ$3)/Z56, 0)</f>
        <v>1317.5106950016764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500000</v>
      </c>
      <c r="S57">
        <f t="shared" si="32"/>
        <v>1280.567426911467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457.80569331055</v>
      </c>
      <c r="AC57">
        <f t="shared" si="33"/>
        <v>411.69210788099542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-11255.531221629415</v>
      </c>
      <c r="AI57">
        <f t="shared" si="38"/>
        <v>-11259.549870894081</v>
      </c>
      <c r="AJ57">
        <f t="shared" si="39"/>
        <v>46.113585429554576</v>
      </c>
      <c r="AK57">
        <f t="shared" si="61"/>
        <v>32.046398531738504</v>
      </c>
      <c r="AL57">
        <f t="shared" si="40"/>
        <v>-11181.389886932788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-63.312157693041407</v>
      </c>
      <c r="AR57">
        <f t="shared" si="45"/>
        <v>-63.334762521809381</v>
      </c>
      <c r="AS57">
        <f t="shared" si="46"/>
        <v>0.25938807640612138</v>
      </c>
      <c r="AT57">
        <f t="shared" si="47"/>
        <v>0.18026040685103797</v>
      </c>
      <c r="AU57">
        <f t="shared" si="48"/>
        <v>-62.895114038552222</v>
      </c>
      <c r="AW57">
        <v>54</v>
      </c>
      <c r="AX57">
        <f>IF(Z57&gt;0, (R57*SUMPRODUCT(K57:$K$98, X57:$X$98)-K57*$AZ$3)/Z57, 0)</f>
        <v>1280.567426911467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500000</v>
      </c>
      <c r="S58">
        <f t="shared" si="32"/>
        <v>1230.4474003162668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411.69210788099542</v>
      </c>
      <c r="AC58">
        <f t="shared" si="33"/>
        <v>359.79059622707643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-12935.350902281079</v>
      </c>
      <c r="AI58">
        <f t="shared" si="38"/>
        <v>-12939.005981280541</v>
      </c>
      <c r="AJ58">
        <f t="shared" si="39"/>
        <v>51.901511653918988</v>
      </c>
      <c r="AK58">
        <f t="shared" si="61"/>
        <v>28.818447551669681</v>
      </c>
      <c r="AL58">
        <f t="shared" si="40"/>
        <v>-12858.286022074952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-64.965279230118242</v>
      </c>
      <c r="AR58">
        <f t="shared" si="45"/>
        <v>-64.983636152137748</v>
      </c>
      <c r="AS58">
        <f t="shared" si="46"/>
        <v>0.26066522837563572</v>
      </c>
      <c r="AT58">
        <f t="shared" si="47"/>
        <v>0.14473503705590129</v>
      </c>
      <c r="AU58">
        <f t="shared" si="48"/>
        <v>-64.57823588670621</v>
      </c>
      <c r="AW58">
        <v>55</v>
      </c>
      <c r="AX58">
        <f>IF(Z58&gt;0, (R58*SUMPRODUCT(K58:$K$98, X58:$X$98)-K58*$AZ$3)/Z58, 0)</f>
        <v>1230.4474003162668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500000</v>
      </c>
      <c r="S59">
        <f t="shared" si="32"/>
        <v>1169.1733731547101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359.79059622707643</v>
      </c>
      <c r="AC59">
        <f t="shared" si="33"/>
        <v>305.01339381760329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-14301.36605558701</v>
      </c>
      <c r="AI59">
        <f t="shared" si="38"/>
        <v>-14304.627049645087</v>
      </c>
      <c r="AJ59">
        <f t="shared" si="39"/>
        <v>54.777202409473148</v>
      </c>
      <c r="AK59">
        <f t="shared" si="61"/>
        <v>25.185341735895353</v>
      </c>
      <c r="AL59">
        <f t="shared" si="40"/>
        <v>-14224.664505499717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-64.130200130308936</v>
      </c>
      <c r="AR59">
        <f t="shared" si="45"/>
        <v>-64.144823083162208</v>
      </c>
      <c r="AS59">
        <f t="shared" si="46"/>
        <v>0.24563198644409254</v>
      </c>
      <c r="AT59">
        <f t="shared" si="47"/>
        <v>0.1129361348835775</v>
      </c>
      <c r="AU59">
        <f t="shared" si="48"/>
        <v>-63.78625496183453</v>
      </c>
      <c r="AW59">
        <v>56</v>
      </c>
      <c r="AX59">
        <f>IF(Z59&gt;0, (R59*SUMPRODUCT(K59:$K$98, X59:$X$98)-K59*$AZ$3)/Z59, 0)</f>
        <v>1169.1733731547101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500000</v>
      </c>
      <c r="S60">
        <f t="shared" si="32"/>
        <v>1095.1672267962504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305.01339381760329</v>
      </c>
      <c r="AC60">
        <f t="shared" si="33"/>
        <v>249.97969084858462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-15006.816688139554</v>
      </c>
      <c r="AI60">
        <f t="shared" si="38"/>
        <v>-15009.669901839847</v>
      </c>
      <c r="AJ60">
        <f t="shared" si="39"/>
        <v>55.033702969018663</v>
      </c>
      <c r="AK60">
        <f t="shared" si="61"/>
        <v>21.350937567232233</v>
      </c>
      <c r="AL60">
        <f t="shared" si="40"/>
        <v>-14933.285261303596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-60.083555866309275</v>
      </c>
      <c r="AR60">
        <f t="shared" si="45"/>
        <v>-60.094979423238279</v>
      </c>
      <c r="AS60">
        <f t="shared" si="46"/>
        <v>0.22034123795769753</v>
      </c>
      <c r="AT60">
        <f t="shared" si="47"/>
        <v>8.5483835564724123E-2</v>
      </c>
      <c r="AU60">
        <f t="shared" si="48"/>
        <v>-59.789154349715858</v>
      </c>
      <c r="AW60">
        <v>57</v>
      </c>
      <c r="AX60">
        <f>IF(Z60&gt;0, (R60*SUMPRODUCT(K60:$K$98, X60:$X$98)-K60*$AZ$3)/Z60, 0)</f>
        <v>1095.1672267962504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500000</v>
      </c>
      <c r="S61">
        <f t="shared" si="32"/>
        <v>1013.0520007198533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249.97969084858462</v>
      </c>
      <c r="AC61">
        <f t="shared" si="33"/>
        <v>198.01800744771305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-15253.875051503253</v>
      </c>
      <c r="AI61">
        <f t="shared" si="38"/>
        <v>-15256.318386190256</v>
      </c>
      <c r="AJ61">
        <f t="shared" si="39"/>
        <v>51.961683400871578</v>
      </c>
      <c r="AK61">
        <f t="shared" si="61"/>
        <v>17.498578359400927</v>
      </c>
      <c r="AL61">
        <f t="shared" si="40"/>
        <v>-15186.858124429984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-54.52921072475057</v>
      </c>
      <c r="AR61">
        <f t="shared" si="45"/>
        <v>-54.537945102839338</v>
      </c>
      <c r="AS61">
        <f t="shared" si="46"/>
        <v>0.18575146146222488</v>
      </c>
      <c r="AT61">
        <f t="shared" si="47"/>
        <v>6.2553525810433289E-2</v>
      </c>
      <c r="AU61">
        <f t="shared" si="48"/>
        <v>-54.289640115566677</v>
      </c>
      <c r="AW61">
        <v>58</v>
      </c>
      <c r="AX61">
        <f>IF(Z61&gt;0, (R61*SUMPRODUCT(K61:$K$98, X61:$X$98)-K61*$AZ$3)/Z61, 0)</f>
        <v>1013.0520007198533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500000</v>
      </c>
      <c r="S62">
        <f t="shared" si="32"/>
        <v>921.53206504353068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198.01800744771305</v>
      </c>
      <c r="AC62">
        <f t="shared" si="33"/>
        <v>150.74046856710336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-14968.08643350007</v>
      </c>
      <c r="AI62">
        <f t="shared" si="38"/>
        <v>-14970.131132679366</v>
      </c>
      <c r="AJ62">
        <f t="shared" si="39"/>
        <v>47.277538880609683</v>
      </c>
      <c r="AK62">
        <f t="shared" si="61"/>
        <v>13.861260521339915</v>
      </c>
      <c r="AL62">
        <f t="shared" si="40"/>
        <v>-14908.992333277416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-47.774624979530429</v>
      </c>
      <c r="AR62">
        <f t="shared" si="45"/>
        <v>-47.781151180252266</v>
      </c>
      <c r="AS62">
        <f t="shared" si="46"/>
        <v>0.15089882731577334</v>
      </c>
      <c r="AT62">
        <f t="shared" si="47"/>
        <v>4.4241895989354948E-2</v>
      </c>
      <c r="AU62">
        <f t="shared" si="48"/>
        <v>-47.586010456947143</v>
      </c>
      <c r="AW62">
        <v>59</v>
      </c>
      <c r="AX62">
        <f>IF(Z62&gt;0, (R62*SUMPRODUCT(K62:$K$98, X62:$X$98)-K62*$AZ$3)/Z62, 0)</f>
        <v>921.53206504353068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500000</v>
      </c>
      <c r="S63">
        <f t="shared" si="32"/>
        <v>819.20897233795768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150.74046856710336</v>
      </c>
      <c r="AC63">
        <f t="shared" si="33"/>
        <v>109.4405505912701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-14173.608038365892</v>
      </c>
      <c r="AI63">
        <f t="shared" si="38"/>
        <v>-14175.277950352434</v>
      </c>
      <c r="AJ63">
        <f t="shared" si="39"/>
        <v>41.299917975833267</v>
      </c>
      <c r="AK63">
        <f t="shared" si="61"/>
        <v>10.551832799697236</v>
      </c>
      <c r="AL63">
        <f t="shared" si="40"/>
        <v>-14123.426199576903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-40.391817931160688</v>
      </c>
      <c r="AR63">
        <f t="shared" si="45"/>
        <v>-40.396576830993311</v>
      </c>
      <c r="AS63">
        <f t="shared" si="46"/>
        <v>0.11769612669802995</v>
      </c>
      <c r="AT63">
        <f t="shared" si="47"/>
        <v>3.0070516140402508E-2</v>
      </c>
      <c r="AU63">
        <f t="shared" si="48"/>
        <v>-40.248810188154877</v>
      </c>
      <c r="AW63">
        <v>60</v>
      </c>
      <c r="AX63">
        <f>IF(Z63&gt;0, (R63*SUMPRODUCT(K63:$K$98, X63:$X$98)-K63*$AZ$3)/Z63, 0)</f>
        <v>819.20897233795768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500000</v>
      </c>
      <c r="S64">
        <f t="shared" si="32"/>
        <v>704.49074534717977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109.4405505912701</v>
      </c>
      <c r="AC64">
        <f t="shared" si="33"/>
        <v>74.829721056267502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-13019.427322470161</v>
      </c>
      <c r="AI64">
        <f t="shared" si="38"/>
        <v>-13020.755049653777</v>
      </c>
      <c r="AJ64">
        <f t="shared" si="39"/>
        <v>34.610829535002594</v>
      </c>
      <c r="AK64">
        <f t="shared" si="61"/>
        <v>7.6608385413889071</v>
      </c>
      <c r="AL64">
        <f t="shared" si="40"/>
        <v>-12978.483381577385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-33.127361012511372</v>
      </c>
      <c r="AR64">
        <f t="shared" si="45"/>
        <v>-33.130739356016683</v>
      </c>
      <c r="AS64">
        <f t="shared" si="46"/>
        <v>8.806573565410751E-2</v>
      </c>
      <c r="AT64">
        <f t="shared" si="47"/>
        <v>1.9492667206732511E-2</v>
      </c>
      <c r="AU64">
        <f t="shared" si="48"/>
        <v>-33.023180953155844</v>
      </c>
      <c r="AW64">
        <v>61</v>
      </c>
      <c r="AX64">
        <f>IF(Z64&gt;0, (R64*SUMPRODUCT(K64:$K$98, X64:$X$98)-K64*$AZ$3)/Z64, 0)</f>
        <v>704.49074534717977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500000</v>
      </c>
      <c r="S65">
        <f t="shared" si="32"/>
        <v>570.87336275072414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74.829721056267502</v>
      </c>
      <c r="AC65">
        <f t="shared" si="33"/>
        <v>46.863956826040194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-11532.153484030159</v>
      </c>
      <c r="AI65">
        <f t="shared" si="38"/>
        <v>-11533.179630104838</v>
      </c>
      <c r="AJ65">
        <f t="shared" si="39"/>
        <v>27.965764230227308</v>
      </c>
      <c r="AK65">
        <f t="shared" si="61"/>
        <v>5.2380804739387257</v>
      </c>
      <c r="AL65">
        <f t="shared" si="40"/>
        <v>-11499.975785400671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-26.199158974322511</v>
      </c>
      <c r="AR65">
        <f t="shared" si="45"/>
        <v>-26.201490209696598</v>
      </c>
      <c r="AS65">
        <f t="shared" si="46"/>
        <v>6.3533623960240301E-2</v>
      </c>
      <c r="AT65">
        <f t="shared" si="47"/>
        <v>1.1900058670486593E-2</v>
      </c>
      <c r="AU65">
        <f t="shared" si="48"/>
        <v>-26.12605652706587</v>
      </c>
      <c r="AW65">
        <v>62</v>
      </c>
      <c r="AX65">
        <f>IF(Z65&gt;0, (R65*SUMPRODUCT(K65:$K$98, X65:$X$98)-K65*$AZ$3)/Z65, 0)</f>
        <v>570.87336275072414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500000</v>
      </c>
      <c r="S66">
        <f t="shared" si="32"/>
        <v>410.86524638801814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46.863956826040194</v>
      </c>
      <c r="AC66">
        <f t="shared" si="33"/>
        <v>25.27336640732851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-9879.1127266723051</v>
      </c>
      <c r="AI66">
        <f t="shared" si="38"/>
        <v>-9879.8816334680705</v>
      </c>
      <c r="AJ66">
        <f t="shared" si="39"/>
        <v>21.590590418711685</v>
      </c>
      <c r="AK66">
        <f t="shared" si="61"/>
        <v>3.280476977822814</v>
      </c>
      <c r="AL66">
        <f t="shared" si="40"/>
        <v>-9855.0105660715362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-20.039037344722662</v>
      </c>
      <c r="AR66">
        <f t="shared" si="45"/>
        <v>-20.040597014342929</v>
      </c>
      <c r="AS66">
        <f t="shared" si="46"/>
        <v>4.3794889244158954E-2</v>
      </c>
      <c r="AT66">
        <f t="shared" si="47"/>
        <v>6.654200886848009E-3</v>
      </c>
      <c r="AU66">
        <f t="shared" si="48"/>
        <v>-19.990147924211922</v>
      </c>
      <c r="AW66">
        <v>63</v>
      </c>
      <c r="AX66">
        <f>IF(Z66&gt;0, (R66*SUMPRODUCT(K66:$K$98, X66:$X$98)-K66*$AZ$3)/Z66, 0)</f>
        <v>410.86524638801814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500000</v>
      </c>
      <c r="S67">
        <f t="shared" ref="S67:S89" si="63">AX67</f>
        <v>209.81381012208382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25.27336640732851</v>
      </c>
      <c r="AC67">
        <f t="shared" ref="AC67:AC89" si="64">S67*Z67</f>
        <v>9.3491224158297896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-8169.1403594511148</v>
      </c>
      <c r="AI67">
        <f t="shared" ref="AI67:AI89" si="69">SUM(AE67:AH67)</f>
        <v>-8169.6973486699362</v>
      </c>
      <c r="AJ67">
        <f t="shared" ref="AJ67:AJ89" si="70">AB67-AC67</f>
        <v>15.92424399149872</v>
      </c>
      <c r="AK67">
        <f t="shared" si="61"/>
        <v>1.7691356485129959</v>
      </c>
      <c r="AL67">
        <f t="shared" ref="AL67:AL89" si="71">SUM(AI67:AK67)</f>
        <v>-8152.0039690299245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-14.795077654030475</v>
      </c>
      <c r="AR67">
        <f t="shared" ref="AR67:AR89" si="76">AI67*$K67</f>
        <v>-14.796086413628464</v>
      </c>
      <c r="AS67">
        <f t="shared" ref="AS67:AS89" si="77">AJ67*$K67</f>
        <v>2.8840296049434236E-2</v>
      </c>
      <c r="AT67">
        <f t="shared" ref="AT67:AT89" si="78">AK67*$K67</f>
        <v>3.2040702140686446E-3</v>
      </c>
      <c r="AU67">
        <f t="shared" ref="AU67:AU89" si="79">AL67*$K67</f>
        <v>-14.764042047364962</v>
      </c>
      <c r="AW67">
        <v>64</v>
      </c>
      <c r="AX67">
        <f>IF(Z67&gt;0, (R67*SUMPRODUCT(K67:$K$98, X67:$X$98)-K67*$AZ$3)/Z67, 0)</f>
        <v>209.81381012208382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500000</v>
      </c>
      <c r="S68">
        <f t="shared" si="63"/>
        <v>-56.892291271266714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9.3491224158297896</v>
      </c>
      <c r="AC68">
        <f t="shared" si="64"/>
        <v>-1.7720326013936152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-6483.1991962090597</v>
      </c>
      <c r="AI68">
        <f t="shared" si="69"/>
        <v>-6483.5885355557875</v>
      </c>
      <c r="AJ68">
        <f t="shared" si="70"/>
        <v>11.121155017223405</v>
      </c>
      <c r="AK68">
        <f t="shared" si="61"/>
        <v>0.65443856910808529</v>
      </c>
      <c r="AL68">
        <f t="shared" si="71"/>
        <v>-6471.812941969456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-10.483643248281782</v>
      </c>
      <c r="AR68">
        <f t="shared" si="76"/>
        <v>-10.484272828630939</v>
      </c>
      <c r="AS68">
        <f t="shared" si="77"/>
        <v>1.7983439684775279E-2</v>
      </c>
      <c r="AT68">
        <f t="shared" si="78"/>
        <v>1.0582584737573639E-3</v>
      </c>
      <c r="AU68">
        <f t="shared" si="79"/>
        <v>-10.465231130472407</v>
      </c>
      <c r="AW68">
        <v>65</v>
      </c>
      <c r="AX68">
        <f>IF(Z68&gt;0, (R68*SUMPRODUCT(K68:$K$98, X68:$X$98)-K68*$AZ$3)/Z68, 0)</f>
        <v>-56.892291271266714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500000</v>
      </c>
      <c r="S69">
        <f t="shared" si="63"/>
        <v>-428.50511985051008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-1.7720326013936152</v>
      </c>
      <c r="AC69">
        <f t="shared" si="64"/>
        <v>-8.9753877810976519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-4944.9320141317594</v>
      </c>
      <c r="AI69">
        <f t="shared" si="69"/>
        <v>-4945.1938367846669</v>
      </c>
      <c r="AJ69">
        <f t="shared" si="70"/>
        <v>7.2033551797040367</v>
      </c>
      <c r="AK69">
        <f t="shared" si="61"/>
        <v>-0.12404228209755308</v>
      </c>
      <c r="AL69">
        <f t="shared" si="71"/>
        <v>-4938.1145238870604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-7.1394568090315893</v>
      </c>
      <c r="AR69">
        <f t="shared" si="76"/>
        <v>-7.1398348266699951</v>
      </c>
      <c r="AS69">
        <f t="shared" si="77"/>
        <v>1.0400151718696741E-2</v>
      </c>
      <c r="AT69">
        <f t="shared" si="78"/>
        <v>-1.7909134301509439E-4</v>
      </c>
      <c r="AU69">
        <f t="shared" si="79"/>
        <v>-7.1296137662943133</v>
      </c>
      <c r="AW69">
        <v>66</v>
      </c>
      <c r="AX69">
        <f>IF(Z69&gt;0, (R69*SUMPRODUCT(K69:$K$98, X69:$X$98)-K69*$AZ$3)/Z69, 0)</f>
        <v>-428.50511985051008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500000</v>
      </c>
      <c r="S70">
        <f t="shared" si="63"/>
        <v>-974.84768982101809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-8.9753877810976519</v>
      </c>
      <c r="AC70">
        <f t="shared" si="64"/>
        <v>-13.186015957470552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-3605.0610857648999</v>
      </c>
      <c r="AI70">
        <f t="shared" si="69"/>
        <v>-3605.2301636641341</v>
      </c>
      <c r="AJ70">
        <f t="shared" si="70"/>
        <v>4.2106281763729001</v>
      </c>
      <c r="AK70">
        <f t="shared" si="61"/>
        <v>-0.62827714467683571</v>
      </c>
      <c r="AL70">
        <f t="shared" si="71"/>
        <v>-3601.6478126324378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-4.6472865411538979</v>
      </c>
      <c r="AR70">
        <f t="shared" si="76"/>
        <v>-4.6475044995814594</v>
      </c>
      <c r="AS70">
        <f t="shared" si="77"/>
        <v>5.427923463246765E-3</v>
      </c>
      <c r="AT70">
        <f t="shared" si="78"/>
        <v>-8.0991246725345206E-4</v>
      </c>
      <c r="AU70">
        <f t="shared" si="79"/>
        <v>-4.6428864885854662</v>
      </c>
      <c r="AW70">
        <v>67</v>
      </c>
      <c r="AX70">
        <f>IF(Z70&gt;0, (R70*SUMPRODUCT(K70:$K$98, X70:$X$98)-K70*$AZ$3)/Z70, 0)</f>
        <v>-974.84768982101809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500000</v>
      </c>
      <c r="S71">
        <f t="shared" si="63"/>
        <v>-1816.1224138294488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-13.186015957470552</v>
      </c>
      <c r="AC71">
        <f t="shared" si="64"/>
        <v>-15.218276933750611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-2505.713014048983</v>
      </c>
      <c r="AI71">
        <f t="shared" si="69"/>
        <v>-2505.8177583438737</v>
      </c>
      <c r="AJ71">
        <f t="shared" si="70"/>
        <v>2.0322609762800585</v>
      </c>
      <c r="AK71">
        <f t="shared" si="61"/>
        <v>-0.92302111702293876</v>
      </c>
      <c r="AL71">
        <f t="shared" si="71"/>
        <v>-2504.7085184846164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-2.8840323588425436</v>
      </c>
      <c r="AR71">
        <f t="shared" si="76"/>
        <v>-2.884152917715078</v>
      </c>
      <c r="AS71">
        <f t="shared" si="77"/>
        <v>2.3390972487043367E-3</v>
      </c>
      <c r="AT71">
        <f t="shared" si="78"/>
        <v>-1.0623813479292193E-3</v>
      </c>
      <c r="AU71">
        <f t="shared" si="79"/>
        <v>-2.8828762018143026</v>
      </c>
      <c r="AW71">
        <v>68</v>
      </c>
      <c r="AX71">
        <f>IF(Z71&gt;0, (R71*SUMPRODUCT(K71:$K$98, X71:$X$98)-K71*$AZ$3)/Z71, 0)</f>
        <v>-1816.1224138294488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500000</v>
      </c>
      <c r="S72">
        <f t="shared" si="63"/>
        <v>-3175.2345662979883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-15.218276933750611</v>
      </c>
      <c r="AC72">
        <f t="shared" si="64"/>
        <v>-15.767465038241516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-1664.9921505251396</v>
      </c>
      <c r="AI72">
        <f t="shared" si="69"/>
        <v>-1665.0542225733184</v>
      </c>
      <c r="AJ72">
        <f t="shared" si="70"/>
        <v>0.54918810449090572</v>
      </c>
      <c r="AK72">
        <f t="shared" ref="AK72:AK89" si="92">G72*SUM(AB72:AB72, AE72:AF72)</f>
        <v>-1.0652793853625429</v>
      </c>
      <c r="AL72">
        <f t="shared" si="71"/>
        <v>-1665.5703138541901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-1.7110510534220722</v>
      </c>
      <c r="AR72">
        <f t="shared" si="76"/>
        <v>-1.7111148425777094</v>
      </c>
      <c r="AS72">
        <f t="shared" si="77"/>
        <v>5.6438036925258593E-4</v>
      </c>
      <c r="AT72">
        <f t="shared" si="78"/>
        <v>-1.094748352980824E-3</v>
      </c>
      <c r="AU72">
        <f t="shared" si="79"/>
        <v>-1.7116452105614377</v>
      </c>
      <c r="AW72">
        <v>69</v>
      </c>
      <c r="AX72">
        <f>IF(Z72&gt;0, (R72*SUMPRODUCT(K72:$K$98, X72:$X$98)-K72*$AZ$3)/Z72, 0)</f>
        <v>-3175.2345662979883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500000</v>
      </c>
      <c r="S73">
        <f t="shared" si="63"/>
        <v>-5484.4128844078141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-15.767465038241516</v>
      </c>
      <c r="AC73">
        <f t="shared" si="64"/>
        <v>-15.393833721706766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-1054.6363660901552</v>
      </c>
      <c r="AI73">
        <f t="shared" si="69"/>
        <v>-1054.6714515086999</v>
      </c>
      <c r="AJ73">
        <f t="shared" si="70"/>
        <v>-0.37363131653475001</v>
      </c>
      <c r="AK73">
        <f t="shared" si="92"/>
        <v>-1.1037225526769063</v>
      </c>
      <c r="AL73">
        <f t="shared" si="71"/>
        <v>-1056.1488053779115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-0.96768831645340658</v>
      </c>
      <c r="AR73">
        <f t="shared" si="76"/>
        <v>-0.96772050930271014</v>
      </c>
      <c r="AS73">
        <f t="shared" si="77"/>
        <v>-3.4282779477080383E-4</v>
      </c>
      <c r="AT73">
        <f t="shared" si="78"/>
        <v>-1.012727659668308E-3</v>
      </c>
      <c r="AU73">
        <f t="shared" si="79"/>
        <v>-0.96907606475714914</v>
      </c>
      <c r="AW73">
        <v>70</v>
      </c>
      <c r="AX73">
        <f>IF(Z73&gt;0, (R73*SUMPRODUCT(K73:$K$98, X73:$X$98)-K73*$AZ$3)/Z73, 0)</f>
        <v>-5484.4128844078141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500000</v>
      </c>
      <c r="S74">
        <f t="shared" si="63"/>
        <v>-9609.8957802324785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-15.393833721706766</v>
      </c>
      <c r="AC74">
        <f t="shared" si="64"/>
        <v>-14.500198493555869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-634.94158847561584</v>
      </c>
      <c r="AI74">
        <f t="shared" si="69"/>
        <v>-634.96044950026317</v>
      </c>
      <c r="AJ74">
        <f t="shared" si="70"/>
        <v>-0.89363522815089702</v>
      </c>
      <c r="AK74">
        <f t="shared" si="92"/>
        <v>-1.0775683605194737</v>
      </c>
      <c r="AL74">
        <f t="shared" si="71"/>
        <v>-636.93165308893344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-0.52017383885126889</v>
      </c>
      <c r="AR74">
        <f t="shared" si="76"/>
        <v>-0.52018929068459263</v>
      </c>
      <c r="AS74">
        <f t="shared" si="77"/>
        <v>-7.321077648669936E-4</v>
      </c>
      <c r="AT74">
        <f t="shared" si="78"/>
        <v>-8.8279438753067108E-4</v>
      </c>
      <c r="AU74">
        <f t="shared" si="79"/>
        <v>-0.5218041928369902</v>
      </c>
      <c r="AW74">
        <v>71</v>
      </c>
      <c r="AX74">
        <f>IF(Z74&gt;0, (R74*SUMPRODUCT(K74:$K$98, X74:$X$98)-K74*$AZ$3)/Z74, 0)</f>
        <v>-9609.8957802324785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500000</v>
      </c>
      <c r="S75">
        <f t="shared" si="63"/>
        <v>-17366.334777936245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-14.500198493555869</v>
      </c>
      <c r="AC75">
        <f t="shared" si="64"/>
        <v>-13.358476310439007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-362.28818050279938</v>
      </c>
      <c r="AI75">
        <f t="shared" si="69"/>
        <v>-362.29779571268767</v>
      </c>
      <c r="AJ75">
        <f t="shared" si="70"/>
        <v>-1.1417221831168618</v>
      </c>
      <c r="AK75">
        <f t="shared" si="92"/>
        <v>-1.0150138945489109</v>
      </c>
      <c r="AL75">
        <f t="shared" si="71"/>
        <v>-364.45453179035349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-0.26500305169103511</v>
      </c>
      <c r="AR75">
        <f t="shared" si="76"/>
        <v>-0.2650100849316987</v>
      </c>
      <c r="AS75">
        <f t="shared" si="77"/>
        <v>-8.3513589179037904E-4</v>
      </c>
      <c r="AT75">
        <f t="shared" si="78"/>
        <v>-7.4245253927676918E-4</v>
      </c>
      <c r="AU75">
        <f t="shared" si="79"/>
        <v>-0.26658767336276584</v>
      </c>
      <c r="AW75">
        <v>72</v>
      </c>
      <c r="AX75">
        <f>IF(Z75&gt;0, (R75*SUMPRODUCT(K75:$K$98, X75:$X$98)-K75*$AZ$3)/Z75, 0)</f>
        <v>-17366.334777936245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500000</v>
      </c>
      <c r="S76">
        <f t="shared" si="63"/>
        <v>-32751.674965235434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-13.358476310439007</v>
      </c>
      <c r="AC76">
        <f t="shared" si="64"/>
        <v>-12.139643628229928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-195.43371935820974</v>
      </c>
      <c r="AI76">
        <f t="shared" si="69"/>
        <v>-195.43835257301521</v>
      </c>
      <c r="AJ76">
        <f t="shared" si="70"/>
        <v>-1.2188326822090794</v>
      </c>
      <c r="AK76">
        <f t="shared" si="92"/>
        <v>-0.93509334173073055</v>
      </c>
      <c r="AL76">
        <f t="shared" si="71"/>
        <v>-197.592278596955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-0.12763746913875929</v>
      </c>
      <c r="AR76">
        <f t="shared" si="76"/>
        <v>-0.12764049508440309</v>
      </c>
      <c r="AS76">
        <f t="shared" si="77"/>
        <v>-7.9601779760242518E-4</v>
      </c>
      <c r="AT76">
        <f t="shared" si="78"/>
        <v>-6.1070805968878805E-4</v>
      </c>
      <c r="AU76">
        <f t="shared" si="79"/>
        <v>-0.1290472209416943</v>
      </c>
      <c r="AW76">
        <v>73</v>
      </c>
      <c r="AX76">
        <f>IF(Z76&gt;0, (R76*SUMPRODUCT(K76:$K$98, X76:$X$98)-K76*$AZ$3)/Z76, 0)</f>
        <v>-32751.674965235434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500000</v>
      </c>
      <c r="S77">
        <f t="shared" si="63"/>
        <v>-65063.721403595147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-12.139643628229928</v>
      </c>
      <c r="AC77">
        <f t="shared" si="64"/>
        <v>-10.942427763529297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-99.385221011972789</v>
      </c>
      <c r="AI77">
        <f t="shared" si="69"/>
        <v>-99.387323264104907</v>
      </c>
      <c r="AJ77">
        <f t="shared" si="70"/>
        <v>-1.197215864700631</v>
      </c>
      <c r="AK77">
        <f t="shared" si="92"/>
        <v>-0.8497750539760951</v>
      </c>
      <c r="AL77">
        <f t="shared" si="71"/>
        <v>-101.43431418278163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-5.7953873977536007E-2</v>
      </c>
      <c r="AR77">
        <f t="shared" si="76"/>
        <v>-5.7955099850496725E-2</v>
      </c>
      <c r="AS77">
        <f t="shared" si="77"/>
        <v>-6.9812489865478757E-4</v>
      </c>
      <c r="AT77">
        <f t="shared" si="78"/>
        <v>-4.9552394094340923E-4</v>
      </c>
      <c r="AU77">
        <f t="shared" si="79"/>
        <v>-5.9148748690094927E-2</v>
      </c>
      <c r="AW77">
        <v>74</v>
      </c>
      <c r="AX77">
        <f>IF(Z77&gt;0, (R77*SUMPRODUCT(K77:$K$98, X77:$X$98)-K77*$AZ$3)/Z77, 0)</f>
        <v>-65063.721403595147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500000</v>
      </c>
      <c r="S78">
        <f t="shared" si="63"/>
        <v>-137169.04391903948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-10.942427763529297</v>
      </c>
      <c r="AC78">
        <f t="shared" si="64"/>
        <v>-9.8174768751502377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-47.463133167400436</v>
      </c>
      <c r="AI78">
        <f t="shared" si="69"/>
        <v>-47.464027818682048</v>
      </c>
      <c r="AJ78">
        <f t="shared" si="70"/>
        <v>-1.1249508883790593</v>
      </c>
      <c r="AK78">
        <f t="shared" si="92"/>
        <v>-0.76596994344705083</v>
      </c>
      <c r="AL78">
        <f t="shared" si="71"/>
        <v>-49.354948650508163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-2.4711496428405848E-2</v>
      </c>
      <c r="AR78">
        <f t="shared" si="76"/>
        <v>-2.4711962225130061E-2</v>
      </c>
      <c r="AS78">
        <f t="shared" si="77"/>
        <v>-5.8570132237719015E-4</v>
      </c>
      <c r="AT78">
        <f t="shared" si="78"/>
        <v>-3.9879928396211963E-4</v>
      </c>
      <c r="AU78">
        <f t="shared" si="79"/>
        <v>-2.5696462831469372E-2</v>
      </c>
      <c r="AW78">
        <v>75</v>
      </c>
      <c r="AX78">
        <f>IF(Z78&gt;0, (R78*SUMPRODUCT(K78:$K$98, X78:$X$98)-K78*$AZ$3)/Z78, 0)</f>
        <v>-137169.04391903948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500000</v>
      </c>
      <c r="S79">
        <f t="shared" si="63"/>
        <v>-308804.29982256988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-9.8174768751502377</v>
      </c>
      <c r="AC79">
        <f t="shared" si="64"/>
        <v>-8.7860234051888249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-21.202314670628503</v>
      </c>
      <c r="AI79">
        <f t="shared" si="69"/>
        <v>-21.202670317530533</v>
      </c>
      <c r="AJ79">
        <f t="shared" si="70"/>
        <v>-1.0314534699614128</v>
      </c>
      <c r="AK79">
        <f t="shared" si="92"/>
        <v>-0.68722338126051674</v>
      </c>
      <c r="AL79">
        <f t="shared" si="71"/>
        <v>-22.921347168752462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-9.8561633956065885E-3</v>
      </c>
      <c r="AR79">
        <f t="shared" si="76"/>
        <v>-9.8563287225547063E-3</v>
      </c>
      <c r="AS79">
        <f t="shared" si="77"/>
        <v>-4.7948415504785635E-4</v>
      </c>
      <c r="AT79">
        <f t="shared" si="78"/>
        <v>-3.1946445660331819E-4</v>
      </c>
      <c r="AU79">
        <f t="shared" si="79"/>
        <v>-1.0655277334205881E-2</v>
      </c>
      <c r="AW79">
        <v>76</v>
      </c>
      <c r="AX79">
        <f>IF(Z79&gt;0, (R79*SUMPRODUCT(K79:$K$98, X79:$X$98)-K79*$AZ$3)/Z79, 0)</f>
        <v>-308804.29982256988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500000</v>
      </c>
      <c r="S80">
        <f t="shared" si="63"/>
        <v>-756247.37158839649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-8.7860234051888249</v>
      </c>
      <c r="AC80">
        <f t="shared" si="64"/>
        <v>-7.8528751343078076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-8.8916157151947299</v>
      </c>
      <c r="AI80">
        <f t="shared" si="69"/>
        <v>-8.8917455152348577</v>
      </c>
      <c r="AJ80">
        <f t="shared" si="70"/>
        <v>-0.93314827088101726</v>
      </c>
      <c r="AK80">
        <f t="shared" si="92"/>
        <v>-0.61502163836321777</v>
      </c>
      <c r="AL80">
        <f t="shared" si="71"/>
        <v>-10.439915424479093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-3.6905176013849045E-3</v>
      </c>
      <c r="AR80">
        <f t="shared" si="76"/>
        <v>-3.6905714756579385E-3</v>
      </c>
      <c r="AS80">
        <f t="shared" si="77"/>
        <v>-3.8730869941930036E-4</v>
      </c>
      <c r="AT80">
        <f t="shared" si="78"/>
        <v>-2.5526836227675727E-4</v>
      </c>
      <c r="AU80">
        <f t="shared" si="79"/>
        <v>-4.3331485373539957E-3</v>
      </c>
      <c r="AW80">
        <v>77</v>
      </c>
      <c r="AX80">
        <f>IF(Z80&gt;0, (R80*SUMPRODUCT(K80:$K$98, X80:$X$98)-K80*$AZ$3)/Z80, 0)</f>
        <v>-756247.37158839649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500000</v>
      </c>
      <c r="S81">
        <f t="shared" si="63"/>
        <v>-2031095.2492899804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-7.8528751343078076</v>
      </c>
      <c r="AC81">
        <f t="shared" si="64"/>
        <v>-7.01459740701935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-3.4132799017831101</v>
      </c>
      <c r="AI81">
        <f t="shared" si="69"/>
        <v>-3.413323071825292</v>
      </c>
      <c r="AJ81">
        <f t="shared" si="70"/>
        <v>-0.83827772728845762</v>
      </c>
      <c r="AK81">
        <f t="shared" si="92"/>
        <v>-0.54970125940154657</v>
      </c>
      <c r="AL81">
        <f t="shared" si="71"/>
        <v>-4.8013020585152955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-1.2649124788159285E-3</v>
      </c>
      <c r="AR81">
        <f t="shared" si="76"/>
        <v>-1.2649284770131575E-3</v>
      </c>
      <c r="AS81">
        <f t="shared" si="77"/>
        <v>-3.1065367871140482E-4</v>
      </c>
      <c r="AT81">
        <f t="shared" si="78"/>
        <v>-2.0371138689054131E-4</v>
      </c>
      <c r="AU81">
        <f t="shared" si="79"/>
        <v>-1.7792935426151034E-3</v>
      </c>
      <c r="AW81">
        <v>78</v>
      </c>
      <c r="AX81">
        <f>IF(Z81&gt;0, (R81*SUMPRODUCT(K81:$K$98, X81:$X$98)-K81*$AZ$3)/Z81, 0)</f>
        <v>-2031095.2492899804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500000</v>
      </c>
      <c r="S82">
        <f t="shared" si="63"/>
        <v>-6037391.7898575692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-7.01459740701935</v>
      </c>
      <c r="AC82">
        <f t="shared" si="64"/>
        <v>-6.2641049579893773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-1.1907579162431523</v>
      </c>
      <c r="AI82">
        <f t="shared" si="69"/>
        <v>-1.1907708856370065</v>
      </c>
      <c r="AJ82">
        <f t="shared" si="70"/>
        <v>-0.7504924490299727</v>
      </c>
      <c r="AK82">
        <f t="shared" si="92"/>
        <v>-0.49102181849135457</v>
      </c>
      <c r="AL82">
        <f t="shared" si="71"/>
        <v>-2.4322851531583338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-3.9399800999063782E-4</v>
      </c>
      <c r="AR82">
        <f t="shared" si="76"/>
        <v>-3.9400230130401029E-4</v>
      </c>
      <c r="AS82">
        <f t="shared" si="77"/>
        <v>-2.4832296086153344E-4</v>
      </c>
      <c r="AT82">
        <f t="shared" si="78"/>
        <v>-1.6246931194709193E-4</v>
      </c>
      <c r="AU82">
        <f t="shared" si="79"/>
        <v>-8.0479457411263564E-4</v>
      </c>
      <c r="AW82">
        <v>79</v>
      </c>
      <c r="AX82">
        <f>IF(Z82&gt;0, (R82*SUMPRODUCT(K82:$K$98, X82:$X$98)-K82*$AZ$3)/Z82, 0)</f>
        <v>-6037391.7898575692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500000</v>
      </c>
      <c r="S83">
        <f t="shared" si="63"/>
        <v>-20076175.167311143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-6.2641049579893773</v>
      </c>
      <c r="AC83">
        <f t="shared" si="64"/>
        <v>-5.5932870260808079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-0.37428638714534468</v>
      </c>
      <c r="AI83">
        <f t="shared" si="69"/>
        <v>-0.3742898696855817</v>
      </c>
      <c r="AJ83">
        <f t="shared" si="70"/>
        <v>-0.67081793190856942</v>
      </c>
      <c r="AK83">
        <f t="shared" si="92"/>
        <v>-0.43848734705925646</v>
      </c>
      <c r="AL83">
        <f t="shared" si="71"/>
        <v>-1.4835951486534076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-1.1057490126534122E-4</v>
      </c>
      <c r="AR83">
        <f t="shared" si="76"/>
        <v>-1.1057593010730846E-4</v>
      </c>
      <c r="AS83">
        <f t="shared" si="77"/>
        <v>-1.9817879873629019E-4</v>
      </c>
      <c r="AT83">
        <f t="shared" si="78"/>
        <v>-1.2954170061320048E-4</v>
      </c>
      <c r="AU83">
        <f t="shared" si="79"/>
        <v>-4.3829642945679914E-4</v>
      </c>
      <c r="AW83">
        <v>80</v>
      </c>
      <c r="AX83">
        <f>IF(Z83&gt;0, (R83*SUMPRODUCT(K83:$K$98, X83:$X$98)-K83*$AZ$3)/Z83, 0)</f>
        <v>-20076175.167311143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500000</v>
      </c>
      <c r="S84">
        <f t="shared" si="63"/>
        <v>-75663679.956730336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-5.5932870260808079</v>
      </c>
      <c r="AC84">
        <f t="shared" si="64"/>
        <v>-4.9941012349833587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-0.10490662178136136</v>
      </c>
      <c r="AI84">
        <f t="shared" si="69"/>
        <v>-0.10490744683065149</v>
      </c>
      <c r="AJ84">
        <f t="shared" si="70"/>
        <v>-0.59918579109744918</v>
      </c>
      <c r="AK84">
        <f t="shared" si="92"/>
        <v>-0.39153009182565657</v>
      </c>
      <c r="AL84">
        <f t="shared" si="71"/>
        <v>-1.0956233297537572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-2.7671799837807907E-5</v>
      </c>
      <c r="AR84">
        <f t="shared" si="76"/>
        <v>-2.7672017465622294E-5</v>
      </c>
      <c r="AS84">
        <f t="shared" si="77"/>
        <v>-1.5805055005453474E-4</v>
      </c>
      <c r="AT84">
        <f t="shared" si="78"/>
        <v>-1.0327605776933943E-4</v>
      </c>
      <c r="AU84">
        <f t="shared" si="79"/>
        <v>-2.8899862528949645E-4</v>
      </c>
      <c r="AW84">
        <v>81</v>
      </c>
      <c r="AX84">
        <f>IF(Z84&gt;0, (R84*SUMPRODUCT(K84:$K$98, X84:$X$98)-K84*$AZ$3)/Z84, 0)</f>
        <v>-75663679.956730336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500000</v>
      </c>
      <c r="S85">
        <f t="shared" si="63"/>
        <v>-328807870.95887029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-4.9941012349833587</v>
      </c>
      <c r="AC85">
        <f t="shared" si="64"/>
        <v>-4.4590428657129149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-2.5891331260172866E-2</v>
      </c>
      <c r="AI85">
        <f t="shared" si="69"/>
        <v>-2.5891500775688595E-2</v>
      </c>
      <c r="AJ85">
        <f t="shared" si="70"/>
        <v>-0.53505836927044381</v>
      </c>
      <c r="AK85">
        <f t="shared" si="92"/>
        <v>-0.34958708644883513</v>
      </c>
      <c r="AL85">
        <f t="shared" si="71"/>
        <v>-0.91053695649496746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-6.0977675397694112E-6</v>
      </c>
      <c r="AR85">
        <f t="shared" si="76"/>
        <v>-6.0978074630239913E-6</v>
      </c>
      <c r="AS85">
        <f t="shared" si="77"/>
        <v>-1.2601366547103859E-4</v>
      </c>
      <c r="AT85">
        <f t="shared" si="78"/>
        <v>-8.233260648707322E-5</v>
      </c>
      <c r="AU85">
        <f t="shared" si="79"/>
        <v>-2.1444407942113579E-4</v>
      </c>
      <c r="AW85">
        <v>82</v>
      </c>
      <c r="AX85">
        <f>IF(Z85&gt;0, (R85*SUMPRODUCT(K85:$K$98, X85:$X$98)-K85*$AZ$3)/Z85, 0)</f>
        <v>-328807870.95887029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500000</v>
      </c>
      <c r="S86">
        <f t="shared" si="63"/>
        <v>-1687108286.4192958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-4.4590428657129149</v>
      </c>
      <c r="AC86">
        <f t="shared" si="64"/>
        <v>-3.9812935696677041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-5.5328979937660522E-3</v>
      </c>
      <c r="AI86">
        <f t="shared" si="69"/>
        <v>-5.53292749167678E-3</v>
      </c>
      <c r="AJ86">
        <f t="shared" si="70"/>
        <v>-0.47774929604521077</v>
      </c>
      <c r="AK86">
        <f t="shared" si="92"/>
        <v>-0.31213300059990406</v>
      </c>
      <c r="AL86">
        <f t="shared" si="71"/>
        <v>-0.79541522413679155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-1.1634591077793493E-6</v>
      </c>
      <c r="AR86">
        <f t="shared" si="76"/>
        <v>-1.1634653106070419E-6</v>
      </c>
      <c r="AS86">
        <f t="shared" si="77"/>
        <v>-1.0046123574756722E-4</v>
      </c>
      <c r="AT86">
        <f t="shared" si="78"/>
        <v>-6.5635401700089741E-5</v>
      </c>
      <c r="AU86">
        <f t="shared" si="79"/>
        <v>-1.67260102758264E-4</v>
      </c>
      <c r="AW86">
        <v>83</v>
      </c>
      <c r="AX86">
        <f>IF(Z86&gt;0, (R86*SUMPRODUCT(K86:$K$98, X86:$X$98)-K86*$AZ$3)/Z86, 0)</f>
        <v>-1687108286.4192958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500000</v>
      </c>
      <c r="S87">
        <f t="shared" si="63"/>
        <v>-10566117096.559429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-3.9812935696677041</v>
      </c>
      <c r="AC87">
        <f t="shared" si="64"/>
        <v>-3.5547274172225696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-9.9990374869296365E-4</v>
      </c>
      <c r="AI87">
        <f t="shared" si="69"/>
        <v>-9.9990795403086686E-4</v>
      </c>
      <c r="AJ87">
        <f t="shared" si="70"/>
        <v>-0.42656615244513452</v>
      </c>
      <c r="AK87">
        <f t="shared" si="92"/>
        <v>-0.2786905498767393</v>
      </c>
      <c r="AL87">
        <f t="shared" si="71"/>
        <v>-0.70625661027590469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-1.8773214142904404E-7</v>
      </c>
      <c r="AR87">
        <f t="shared" si="76"/>
        <v>-1.8773293098212956E-7</v>
      </c>
      <c r="AS87">
        <f t="shared" si="77"/>
        <v>-8.0087885823361434E-5</v>
      </c>
      <c r="AT87">
        <f t="shared" si="78"/>
        <v>-5.232420999800003E-5</v>
      </c>
      <c r="AU87">
        <f t="shared" si="79"/>
        <v>-1.3259982875234359E-4</v>
      </c>
      <c r="AW87">
        <v>84</v>
      </c>
      <c r="AX87">
        <f>IF(Z87&gt;0, (R87*SUMPRODUCT(K87:$K$98, X87:$X$98)-K87*$AZ$3)/Z87, 0)</f>
        <v>-10566117096.559429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500000</v>
      </c>
      <c r="S88">
        <f t="shared" si="63"/>
        <v>-84903479886.179047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-3.5547274172225696</v>
      </c>
      <c r="AC88">
        <f t="shared" si="64"/>
        <v>-3.1738639300402101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-1.4784036892203354E-4</v>
      </c>
      <c r="AI88">
        <f t="shared" si="69"/>
        <v>-1.4784083619733462E-4</v>
      </c>
      <c r="AJ88">
        <f t="shared" si="70"/>
        <v>-0.38086348718235952</v>
      </c>
      <c r="AK88">
        <f t="shared" si="92"/>
        <v>-0.2488309192055799</v>
      </c>
      <c r="AL88">
        <f t="shared" si="71"/>
        <v>-0.62984224722413673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-2.4783089911397485E-8</v>
      </c>
      <c r="AR88">
        <f t="shared" si="76"/>
        <v>-2.4783168242680642E-8</v>
      </c>
      <c r="AS88">
        <f t="shared" si="77"/>
        <v>-6.3845714912864052E-5</v>
      </c>
      <c r="AT88">
        <f t="shared" si="78"/>
        <v>-4.1712551777111364E-5</v>
      </c>
      <c r="AU88">
        <f t="shared" si="79"/>
        <v>-1.0558304985821809E-4</v>
      </c>
      <c r="AW88">
        <v>85</v>
      </c>
      <c r="AX88">
        <f>IF(Z88&gt;0, (R88*SUMPRODUCT(K88:$K$98, X88:$X$98)-K88*$AZ$3)/Z88, 0)</f>
        <v>-84903479886.179047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-3.1738639300402101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-1.8691012042704654E-5</v>
      </c>
      <c r="AI89">
        <f t="shared" si="69"/>
        <v>-1.8691012042704654E-5</v>
      </c>
      <c r="AJ89">
        <f t="shared" si="70"/>
        <v>-3.1738639300402101</v>
      </c>
      <c r="AK89">
        <f t="shared" si="92"/>
        <v>-0.22217047510281474</v>
      </c>
      <c r="AL89">
        <f t="shared" si="71"/>
        <v>-3.3960530961550672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-2.797545826955249E-9</v>
      </c>
      <c r="AR89">
        <f t="shared" si="76"/>
        <v>-2.797545826955249E-9</v>
      </c>
      <c r="AS89">
        <f t="shared" si="77"/>
        <v>-4.7504275169911827E-4</v>
      </c>
      <c r="AT89">
        <f t="shared" si="78"/>
        <v>-3.3252992618938284E-5</v>
      </c>
      <c r="AU89">
        <f t="shared" si="79"/>
        <v>-5.0829854186388343E-4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22079.524161027315</v>
      </c>
      <c r="AO91" s="6">
        <f t="shared" si="93"/>
        <v>-2207.9524161027316</v>
      </c>
      <c r="AP91" s="6">
        <f t="shared" si="93"/>
        <v>-224.00877390139263</v>
      </c>
      <c r="AQ91" s="6">
        <f t="shared" si="93"/>
        <v>-18933.281527063304</v>
      </c>
      <c r="AR91" s="6">
        <f t="shared" si="93"/>
        <v>714.28144395987454</v>
      </c>
      <c r="AS91" s="6">
        <f t="shared" si="93"/>
        <v>-1090.3707764088397</v>
      </c>
      <c r="AT91" s="6">
        <f t="shared" si="93"/>
        <v>376.08933244895962</v>
      </c>
      <c r="AU91" s="6">
        <f t="shared" si="93"/>
        <v>1.1264300039601216E-12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F6B65-62C9-4A4A-A824-6F126A7E205C}">
  <sheetPr codeName="Sheet39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31576.69710646466</v>
      </c>
      <c r="K3">
        <v>1</v>
      </c>
      <c r="L3" s="2">
        <v>0</v>
      </c>
      <c r="O3">
        <f>$C$3</f>
        <v>31576.69710646466</v>
      </c>
      <c r="P3">
        <f>O3*C5</f>
        <v>3157.6697106464662</v>
      </c>
      <c r="Q3" s="5">
        <f>B8</f>
        <v>100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31576.69710646466</v>
      </c>
      <c r="AF3">
        <f t="shared" ref="AF3:AF34" si="4">-$Z3*P3</f>
        <v>-3157.6697106464662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28319.027395818193</v>
      </c>
      <c r="AJ3">
        <f t="shared" ref="AJ3:AJ34" si="8">AB3-AC3</f>
        <v>0</v>
      </c>
      <c r="AL3">
        <f t="shared" ref="AL3:AL34" si="9">SUM(AI3:AK3)</f>
        <v>28319.027395818193</v>
      </c>
      <c r="AN3">
        <f t="shared" ref="AN3:AN34" si="10">AE3*$K3</f>
        <v>31576.69710646466</v>
      </c>
      <c r="AO3">
        <f t="shared" ref="AO3:AO34" si="11">AF3*$K3</f>
        <v>-3157.6697106464662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28319.027395818193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28319.027395818193</v>
      </c>
      <c r="AW3">
        <v>0</v>
      </c>
      <c r="AX3">
        <f>IF(Z3&gt;0, (R3*SUMPRODUCT(K3:$K$98, X3:$X$98)-K3*$AZ$3)/Z3, 0)</f>
        <v>0</v>
      </c>
      <c r="AZ3">
        <f>C6*ABS(SUMPRODUCT(X4:X79, K4:K79))/1</f>
        <v>26381.722445328902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500000</v>
      </c>
      <c r="S4">
        <f t="shared" si="1"/>
        <v>1792.9151364110712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1769.6108254680003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-1499</v>
      </c>
      <c r="AI4">
        <f t="shared" si="7"/>
        <v>-1499</v>
      </c>
      <c r="AJ4">
        <f t="shared" si="8"/>
        <v>-1769.6108254680003</v>
      </c>
      <c r="AK4">
        <f>G4*SUM(AB4, AE4:AF4)</f>
        <v>0</v>
      </c>
      <c r="AL4">
        <f t="shared" si="9"/>
        <v>-3268.6108254680003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-1398.4513480735143</v>
      </c>
      <c r="AR4">
        <f t="shared" si="14"/>
        <v>-1398.4513480735143</v>
      </c>
      <c r="AS4">
        <f t="shared" si="15"/>
        <v>-1650.9103698740555</v>
      </c>
      <c r="AT4">
        <f t="shared" si="16"/>
        <v>0</v>
      </c>
      <c r="AU4">
        <f t="shared" si="17"/>
        <v>-3049.36171794757</v>
      </c>
      <c r="AW4">
        <v>1</v>
      </c>
      <c r="AX4">
        <f>IF(Z4&gt;0, (R4*SUMPRODUCT(K4:$K$98, X4:$X$98)-K4*$AZ$3)/Z4, 0)</f>
        <v>1792.9151364110712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500000</v>
      </c>
      <c r="S5">
        <f t="shared" si="1"/>
        <v>2488.4380825703656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1769.6108254680003</v>
      </c>
      <c r="AC5">
        <f t="shared" si="2"/>
        <v>2424.0487142481397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-1503.697547</v>
      </c>
      <c r="AI5">
        <f t="shared" si="7"/>
        <v>-1515.874104311325</v>
      </c>
      <c r="AJ5">
        <f t="shared" si="8"/>
        <v>-654.43788878013947</v>
      </c>
      <c r="AK5">
        <f>G5*SUM(AB5, AE5:AF5)</f>
        <v>72.554043844188016</v>
      </c>
      <c r="AL5">
        <f t="shared" si="9"/>
        <v>-2097.7579492472764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-1285.8238285939401</v>
      </c>
      <c r="AR5">
        <f t="shared" si="14"/>
        <v>-1296.2361003785009</v>
      </c>
      <c r="AS5">
        <f t="shared" si="15"/>
        <v>-559.61508576446056</v>
      </c>
      <c r="AT5">
        <f t="shared" si="16"/>
        <v>62.041544605716126</v>
      </c>
      <c r="AU5">
        <f t="shared" si="17"/>
        <v>-1793.8096415372454</v>
      </c>
      <c r="AW5">
        <v>2</v>
      </c>
      <c r="AX5">
        <f>IF(Z5&gt;0, (R5*SUMPRODUCT(K5:$K$98, X5:$X$98)-K5*$AZ$3)/Z5, 0)</f>
        <v>2488.4380825703656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500000</v>
      </c>
      <c r="S6">
        <f t="shared" si="1"/>
        <v>3480.8221433448675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2424.0487142481397</v>
      </c>
      <c r="AC6">
        <f t="shared" si="2"/>
        <v>3346.3219795254518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-1511.8413557741119</v>
      </c>
      <c r="AI6">
        <f t="shared" si="7"/>
        <v>-1523.8583514784293</v>
      </c>
      <c r="AJ6">
        <f t="shared" si="8"/>
        <v>-922.27326527731202</v>
      </c>
      <c r="AK6">
        <f>G6*SUM(AB6, AE6:AF6)</f>
        <v>141.80684978351618</v>
      </c>
      <c r="AL6">
        <f t="shared" si="9"/>
        <v>-2304.3247669722255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-1166.2495848182891</v>
      </c>
      <c r="AR6">
        <f t="shared" si="14"/>
        <v>-1175.5196158287499</v>
      </c>
      <c r="AS6">
        <f t="shared" si="15"/>
        <v>-711.45084675100077</v>
      </c>
      <c r="AT6">
        <f t="shared" si="16"/>
        <v>109.3912261711707</v>
      </c>
      <c r="AU6">
        <f t="shared" si="17"/>
        <v>-1777.5792364085803</v>
      </c>
      <c r="AW6">
        <v>3</v>
      </c>
      <c r="AX6">
        <f>IF(Z6&gt;0, (R6*SUMPRODUCT(K6:$K$98, X6:$X$98)-K6*$AZ$3)/Z6, 0)</f>
        <v>3480.8221433448675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500000</v>
      </c>
      <c r="S7">
        <f t="shared" si="1"/>
        <v>4232.140018932726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3346.3219795254518</v>
      </c>
      <c r="AC7">
        <f t="shared" si="2"/>
        <v>4015.0250979674424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-1523.7550553074461</v>
      </c>
      <c r="AI7">
        <f t="shared" si="7"/>
        <v>-1535.6137871783376</v>
      </c>
      <c r="AJ7">
        <f t="shared" si="8"/>
        <v>-668.70311844199068</v>
      </c>
      <c r="AK7">
        <f>G7*SUM(AB7, AE7:AF7)</f>
        <v>164.30440919469967</v>
      </c>
      <c r="AL7">
        <f t="shared" si="9"/>
        <v>-2040.0124964256286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-1069.4567665603197</v>
      </c>
      <c r="AR7">
        <f t="shared" si="14"/>
        <v>-1077.7798897538901</v>
      </c>
      <c r="AS7">
        <f t="shared" si="15"/>
        <v>-469.33335666176288</v>
      </c>
      <c r="AT7">
        <f t="shared" si="16"/>
        <v>115.31805034997117</v>
      </c>
      <c r="AU7">
        <f t="shared" si="17"/>
        <v>-1431.7951960656817</v>
      </c>
      <c r="AW7">
        <v>4</v>
      </c>
      <c r="AX7">
        <f>IF(Z7&gt;0, (R7*SUMPRODUCT(K7:$K$98, X7:$X$98)-K7*$AZ$3)/Z7, 0)</f>
        <v>4232.140018932726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500000</v>
      </c>
      <c r="S8">
        <f t="shared" si="1"/>
        <v>4462.9130757408775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4015.0250979674424</v>
      </c>
      <c r="AC8">
        <f t="shared" si="2"/>
        <v>4177.9057769153333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-1536.4173011927076</v>
      </c>
      <c r="AI8">
        <f t="shared" si="7"/>
        <v>-1548.1190353123604</v>
      </c>
      <c r="AJ8">
        <f t="shared" si="8"/>
        <v>-162.88067894789083</v>
      </c>
      <c r="AK8">
        <f t="shared" ref="AK8:AK39" si="30">G8*SUM(AB8:AB8, AE8:AF8)</f>
        <v>85.520034586706515</v>
      </c>
      <c r="AL8">
        <f t="shared" si="9"/>
        <v>-1625.4796796735448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-1006.5750405665774</v>
      </c>
      <c r="AR8">
        <f t="shared" si="14"/>
        <v>-1014.2413650000794</v>
      </c>
      <c r="AS8">
        <f t="shared" si="15"/>
        <v>-106.71034873937612</v>
      </c>
      <c r="AT8">
        <f t="shared" si="16"/>
        <v>56.027963377231067</v>
      </c>
      <c r="AU8">
        <f t="shared" si="17"/>
        <v>-1064.9237503622246</v>
      </c>
      <c r="AW8">
        <v>5</v>
      </c>
      <c r="AX8">
        <f>IF(Z8&gt;0, (R8*SUMPRODUCT(K8:$K$98, X8:$X$98)-K8*$AZ$3)/Z8, 0)</f>
        <v>4462.9130757408775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500000</v>
      </c>
      <c r="S9">
        <f t="shared" si="1"/>
        <v>4424.0148432909282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4177.9057769153333</v>
      </c>
      <c r="AC9">
        <f t="shared" si="2"/>
        <v>4086.347673886914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-1551.6499442659617</v>
      </c>
      <c r="AI9">
        <f t="shared" si="7"/>
        <v>-1563.1958697958114</v>
      </c>
      <c r="AJ9">
        <f t="shared" si="8"/>
        <v>91.558103028419282</v>
      </c>
      <c r="AK9">
        <f t="shared" si="30"/>
        <v>24.649644083800467</v>
      </c>
      <c r="AL9">
        <f t="shared" si="9"/>
        <v>-1446.9881226835917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-962.7375886754071</v>
      </c>
      <c r="AR9">
        <f t="shared" si="14"/>
        <v>-969.9013800606424</v>
      </c>
      <c r="AS9">
        <f t="shared" si="15"/>
        <v>56.80819160211697</v>
      </c>
      <c r="AT9">
        <f t="shared" si="16"/>
        <v>15.294131897882131</v>
      </c>
      <c r="AU9">
        <f t="shared" si="17"/>
        <v>-897.79905656064329</v>
      </c>
      <c r="AW9">
        <v>6</v>
      </c>
      <c r="AX9">
        <f>IF(Z9&gt;0, (R9*SUMPRODUCT(K9:$K$98, X9:$X$98)-K9*$AZ$3)/Z9, 0)</f>
        <v>4424.0148432909282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500000</v>
      </c>
      <c r="S10">
        <f t="shared" si="1"/>
        <v>4349.5175834566426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4086.347673886914</v>
      </c>
      <c r="AC10">
        <f t="shared" si="2"/>
        <v>3963.7135524091827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-1568.8603609959671</v>
      </c>
      <c r="AI10">
        <f t="shared" si="7"/>
        <v>-1580.2516057614932</v>
      </c>
      <c r="AJ10">
        <f t="shared" si="8"/>
        <v>122.63412147773124</v>
      </c>
      <c r="AK10">
        <f t="shared" si="30"/>
        <v>16.754025462936347</v>
      </c>
      <c r="AL10">
        <f t="shared" si="9"/>
        <v>-1440.8634588208256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-923.45695230601041</v>
      </c>
      <c r="AR10">
        <f t="shared" si="14"/>
        <v>-930.16202589679619</v>
      </c>
      <c r="AS10">
        <f t="shared" si="15"/>
        <v>72.184456235899418</v>
      </c>
      <c r="AT10">
        <f t="shared" si="16"/>
        <v>9.861694308497011</v>
      </c>
      <c r="AU10">
        <f t="shared" si="17"/>
        <v>-848.11587535239971</v>
      </c>
      <c r="AW10">
        <v>7</v>
      </c>
      <c r="AX10">
        <f>IF(Z10&gt;0, (R10*SUMPRODUCT(K10:$K$98, X10:$X$98)-K10*$AZ$3)/Z10, 0)</f>
        <v>4349.5175834566426</v>
      </c>
    </row>
    <row r="11" spans="1:52" x14ac:dyDescent="0.25">
      <c r="A11" t="s">
        <v>33</v>
      </c>
      <c r="C11" s="26">
        <f>AU81</f>
        <v>2.490012536437991E-12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500000</v>
      </c>
      <c r="S11">
        <f t="shared" si="1"/>
        <v>4241.8508342754212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3963.7135524091827</v>
      </c>
      <c r="AC11">
        <f t="shared" si="2"/>
        <v>3813.4461213375885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-1590.673419058083</v>
      </c>
      <c r="AI11">
        <f t="shared" si="7"/>
        <v>-1601.9109845404776</v>
      </c>
      <c r="AJ11">
        <f t="shared" si="8"/>
        <v>150.26743107159427</v>
      </c>
      <c r="AK11">
        <f t="shared" si="30"/>
        <v>9.5129125257820384</v>
      </c>
      <c r="AL11">
        <f t="shared" si="9"/>
        <v>-1442.1306409431013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-889.67738143037002</v>
      </c>
      <c r="AR11">
        <f t="shared" si="14"/>
        <v>-895.96264886002848</v>
      </c>
      <c r="AS11">
        <f t="shared" si="15"/>
        <v>84.04587201137042</v>
      </c>
      <c r="AT11">
        <f t="shared" si="16"/>
        <v>5.3206541357342516</v>
      </c>
      <c r="AU11">
        <f t="shared" si="17"/>
        <v>-806.59612271292383</v>
      </c>
      <c r="AW11">
        <v>8</v>
      </c>
      <c r="AX11">
        <f>IF(Z11&gt;0, (R11*SUMPRODUCT(K11:$K$98, X11:$X$98)-K11*$AZ$3)/Z11, 0)</f>
        <v>4241.8508342754212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500000</v>
      </c>
      <c r="S12">
        <f t="shared" si="1"/>
        <v>4124.0548888564363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3813.4461213375885</v>
      </c>
      <c r="AC12">
        <f t="shared" si="2"/>
        <v>3657.1280183572576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-1617.7599268455147</v>
      </c>
      <c r="AI12">
        <f t="shared" si="7"/>
        <v>-1628.8446726749141</v>
      </c>
      <c r="AJ12">
        <f t="shared" si="8"/>
        <v>156.31810298033088</v>
      </c>
      <c r="AK12">
        <f t="shared" si="30"/>
        <v>8.7709260790764532</v>
      </c>
      <c r="AL12">
        <f t="shared" si="9"/>
        <v>-1463.7556436155069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-859.85659904363479</v>
      </c>
      <c r="AR12">
        <f t="shared" si="14"/>
        <v>-865.74825929060091</v>
      </c>
      <c r="AS12">
        <f t="shared" si="15"/>
        <v>83.084733505366003</v>
      </c>
      <c r="AT12">
        <f t="shared" si="16"/>
        <v>4.6618404521389705</v>
      </c>
      <c r="AU12">
        <f t="shared" si="17"/>
        <v>-778.00168533309602</v>
      </c>
      <c r="AW12">
        <v>9</v>
      </c>
      <c r="AX12">
        <f>IF(Z12&gt;0, (R12*SUMPRODUCT(K12:$K$98, X12:$X$98)-K12*$AZ$3)/Z12, 0)</f>
        <v>4124.0548888564363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500000</v>
      </c>
      <c r="S13">
        <f t="shared" si="1"/>
        <v>3990.7610216493772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3657.1280183572576</v>
      </c>
      <c r="AC13">
        <f t="shared" si="2"/>
        <v>3490.3822830676763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-1648.0800099151074</v>
      </c>
      <c r="AI13">
        <f t="shared" si="7"/>
        <v>-1659.0127062859649</v>
      </c>
      <c r="AJ13">
        <f t="shared" si="8"/>
        <v>166.74573528958126</v>
      </c>
      <c r="AK13">
        <f t="shared" si="30"/>
        <v>7.3142560367145153</v>
      </c>
      <c r="AL13">
        <f t="shared" si="9"/>
        <v>-1484.952714959669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-832.67304707121684</v>
      </c>
      <c r="AR13">
        <f t="shared" si="14"/>
        <v>-838.1966633671849</v>
      </c>
      <c r="AS13">
        <f t="shared" si="15"/>
        <v>84.246322177561055</v>
      </c>
      <c r="AT13">
        <f t="shared" si="16"/>
        <v>3.6954418623546275</v>
      </c>
      <c r="AU13">
        <f t="shared" si="17"/>
        <v>-750.25489932726919</v>
      </c>
      <c r="AW13">
        <v>10</v>
      </c>
      <c r="AX13">
        <f>IF(Z13&gt;0, (R13*SUMPRODUCT(K13:$K$98, X13:$X$98)-K13*$AZ$3)/Z13, 0)</f>
        <v>3990.7610216493772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500000</v>
      </c>
      <c r="S14">
        <f t="shared" si="1"/>
        <v>3842.491104107889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3490.3822830676763</v>
      </c>
      <c r="AC14">
        <f t="shared" si="2"/>
        <v>3314.150624796237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-1684.5098568217327</v>
      </c>
      <c r="AI14">
        <f t="shared" si="7"/>
        <v>-1695.291113482461</v>
      </c>
      <c r="AJ14">
        <f t="shared" si="8"/>
        <v>176.2316582714393</v>
      </c>
      <c r="AK14">
        <f t="shared" si="30"/>
        <v>6.2826881095218168</v>
      </c>
      <c r="AL14">
        <f t="shared" si="9"/>
        <v>-1512.7767671014999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-809.16409857650581</v>
      </c>
      <c r="AR14">
        <f t="shared" si="14"/>
        <v>-814.34293786442777</v>
      </c>
      <c r="AS14">
        <f t="shared" si="15"/>
        <v>84.653901150156955</v>
      </c>
      <c r="AT14">
        <f t="shared" si="16"/>
        <v>3.0179257427263306</v>
      </c>
      <c r="AU14">
        <f t="shared" si="17"/>
        <v>-726.67111097154452</v>
      </c>
      <c r="AW14">
        <v>11</v>
      </c>
      <c r="AX14">
        <f>IF(Z14&gt;0, (R14*SUMPRODUCT(K14:$K$98, X14:$X$98)-K14*$AZ$3)/Z14, 0)</f>
        <v>3842.491104107889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500000</v>
      </c>
      <c r="S15">
        <f t="shared" si="1"/>
        <v>3710.3827471617433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3314.150624796237</v>
      </c>
      <c r="AC15">
        <f t="shared" si="2"/>
        <v>3155.3881961481802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-1727.1573170486963</v>
      </c>
      <c r="AI15">
        <f t="shared" si="7"/>
        <v>-1737.7875822098913</v>
      </c>
      <c r="AJ15">
        <f t="shared" si="8"/>
        <v>158.76242864805681</v>
      </c>
      <c r="AK15">
        <f t="shared" si="30"/>
        <v>13.588017561664573</v>
      </c>
      <c r="AL15">
        <f t="shared" si="9"/>
        <v>-1565.4371360001699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-787.06958915198447</v>
      </c>
      <c r="AR15">
        <f t="shared" si="14"/>
        <v>-791.91382560364445</v>
      </c>
      <c r="AS15">
        <f t="shared" si="15"/>
        <v>72.348406398972074</v>
      </c>
      <c r="AT15">
        <f t="shared" si="16"/>
        <v>6.1920910701545289</v>
      </c>
      <c r="AU15">
        <f t="shared" si="17"/>
        <v>-713.37332813451781</v>
      </c>
      <c r="AW15">
        <v>12</v>
      </c>
      <c r="AX15">
        <f>IF(Z15&gt;0, (R15*SUMPRODUCT(K15:$K$98, X15:$X$98)-K15*$AZ$3)/Z15, 0)</f>
        <v>3710.3827471617433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500000</v>
      </c>
      <c r="S16">
        <f t="shared" si="1"/>
        <v>3599.4677756834089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3155.3881961481802</v>
      </c>
      <c r="AC16">
        <f t="shared" si="2"/>
        <v>3017.7068445979821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-1770.5769652486292</v>
      </c>
      <c r="AI16">
        <f t="shared" si="7"/>
        <v>-1781.0566633340809</v>
      </c>
      <c r="AJ16">
        <f t="shared" si="8"/>
        <v>137.68135155019809</v>
      </c>
      <c r="AK16">
        <f t="shared" si="30"/>
        <v>22.40325619265208</v>
      </c>
      <c r="AL16">
        <f t="shared" si="9"/>
        <v>-1620.9720555912306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-763.27312779156921</v>
      </c>
      <c r="AR16">
        <f t="shared" si="14"/>
        <v>-767.79079185983005</v>
      </c>
      <c r="AS16">
        <f t="shared" si="15"/>
        <v>59.352673111012436</v>
      </c>
      <c r="AT16">
        <f t="shared" si="16"/>
        <v>9.6577577606066924</v>
      </c>
      <c r="AU16">
        <f t="shared" si="17"/>
        <v>-698.78036098821087</v>
      </c>
      <c r="AW16">
        <v>13</v>
      </c>
      <c r="AX16">
        <f>IF(Z16&gt;0, (R16*SUMPRODUCT(K16:$K$98, X16:$X$98)-K16*$AZ$3)/Z16, 0)</f>
        <v>3599.4677756834089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500000</v>
      </c>
      <c r="S17">
        <f t="shared" si="1"/>
        <v>3553.5503559136191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3017.7068445979821</v>
      </c>
      <c r="AC17">
        <f t="shared" si="2"/>
        <v>2936.5038022548724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-1817.1796480173377</v>
      </c>
      <c r="AI17">
        <f t="shared" si="7"/>
        <v>-1827.5091196307346</v>
      </c>
      <c r="AJ17">
        <f t="shared" si="8"/>
        <v>81.203042343109701</v>
      </c>
      <c r="AK17">
        <f t="shared" si="30"/>
        <v>41.644354455452152</v>
      </c>
      <c r="AL17">
        <f t="shared" si="9"/>
        <v>-1704.6617228321727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-736.3817911604001</v>
      </c>
      <c r="AR17">
        <f t="shared" si="14"/>
        <v>-740.56763751670996</v>
      </c>
      <c r="AS17">
        <f t="shared" si="15"/>
        <v>32.906180648421184</v>
      </c>
      <c r="AT17">
        <f t="shared" si="16"/>
        <v>16.875681146376046</v>
      </c>
      <c r="AU17">
        <f t="shared" si="17"/>
        <v>-690.78577572191261</v>
      </c>
      <c r="AW17">
        <v>14</v>
      </c>
      <c r="AX17">
        <f>IF(Z17&gt;0, (R17*SUMPRODUCT(K17:$K$98, X17:$X$98)-K17*$AZ$3)/Z17, 0)</f>
        <v>3553.5503559136191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500000</v>
      </c>
      <c r="S18">
        <f t="shared" si="1"/>
        <v>3578.8159962757277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2936.5038022548724</v>
      </c>
      <c r="AC18">
        <f t="shared" si="2"/>
        <v>2914.4351542763434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-1868.3948254312172</v>
      </c>
      <c r="AI18">
        <f t="shared" si="7"/>
        <v>-1878.5742924578442</v>
      </c>
      <c r="AJ18">
        <f t="shared" si="8"/>
        <v>22.068647978529043</v>
      </c>
      <c r="AK18">
        <f t="shared" si="30"/>
        <v>63.428482128705248</v>
      </c>
      <c r="AL18">
        <f t="shared" si="9"/>
        <v>-1793.0771623506098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-706.54711546221802</v>
      </c>
      <c r="AR18">
        <f t="shared" si="14"/>
        <v>-710.39655508103419</v>
      </c>
      <c r="AS18">
        <f t="shared" si="15"/>
        <v>8.3454200146278588</v>
      </c>
      <c r="AT18">
        <f t="shared" si="16"/>
        <v>23.985942626361314</v>
      </c>
      <c r="AU18">
        <f t="shared" si="17"/>
        <v>-678.06519244004494</v>
      </c>
      <c r="AW18">
        <v>15</v>
      </c>
      <c r="AX18">
        <f>IF(Z18&gt;0, (R18*SUMPRODUCT(K18:$K$98, X18:$X$98)-K18*$AZ$3)/Z18, 0)</f>
        <v>3578.8159962757277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500000</v>
      </c>
      <c r="S19">
        <f t="shared" si="1"/>
        <v>3590.1516862381945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2914.4351542763434</v>
      </c>
      <c r="AC19">
        <f t="shared" si="2"/>
        <v>2880.551147612905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-1932.8771990159491</v>
      </c>
      <c r="AI19">
        <f t="shared" si="7"/>
        <v>-1942.9065494423346</v>
      </c>
      <c r="AJ19">
        <f t="shared" si="8"/>
        <v>33.884006663438413</v>
      </c>
      <c r="AK19">
        <f t="shared" si="30"/>
        <v>64.991903940362462</v>
      </c>
      <c r="AL19">
        <f t="shared" si="9"/>
        <v>-1844.0306388385338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-681.64841445567629</v>
      </c>
      <c r="AR19">
        <f t="shared" si="14"/>
        <v>-685.18536487324377</v>
      </c>
      <c r="AS19">
        <f t="shared" si="15"/>
        <v>11.94953276353889</v>
      </c>
      <c r="AT19">
        <f t="shared" si="16"/>
        <v>22.920042874921482</v>
      </c>
      <c r="AU19">
        <f t="shared" si="17"/>
        <v>-650.31578923478344</v>
      </c>
      <c r="AW19">
        <v>16</v>
      </c>
      <c r="AX19">
        <f>IF(Z19&gt;0, (R19*SUMPRODUCT(K19:$K$98, X19:$X$98)-K19*$AZ$3)/Z19, 0)</f>
        <v>3590.1516862381945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500000</v>
      </c>
      <c r="S20">
        <f t="shared" si="1"/>
        <v>3388.5864024433154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2880.551147612905</v>
      </c>
      <c r="AC20">
        <f t="shared" si="2"/>
        <v>2678.078598572165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-2000.6548230553606</v>
      </c>
      <c r="AI20">
        <f t="shared" si="7"/>
        <v>-2010.5338636069057</v>
      </c>
      <c r="AJ20">
        <f t="shared" si="8"/>
        <v>202.47254904073998</v>
      </c>
      <c r="AK20">
        <f t="shared" si="30"/>
        <v>12.386369934735491</v>
      </c>
      <c r="AL20">
        <f t="shared" si="9"/>
        <v>-1795.6749446314302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-669.21262382276905</v>
      </c>
      <c r="AR20">
        <f t="shared" si="14"/>
        <v>-672.51713121313173</v>
      </c>
      <c r="AS20">
        <f t="shared" si="15"/>
        <v>67.726418487677577</v>
      </c>
      <c r="AT20">
        <f t="shared" si="16"/>
        <v>4.143201030053163</v>
      </c>
      <c r="AU20">
        <f t="shared" si="17"/>
        <v>-600.64751169540091</v>
      </c>
      <c r="AW20">
        <v>17</v>
      </c>
      <c r="AX20">
        <f>IF(Z20&gt;0, (R20*SUMPRODUCT(K20:$K$98, X20:$X$98)-K20*$AZ$3)/Z20, 0)</f>
        <v>3388.5864024433154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500000</v>
      </c>
      <c r="S21">
        <f t="shared" si="1"/>
        <v>3137.4815211710911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2678.078598572165</v>
      </c>
      <c r="AC21">
        <f t="shared" si="2"/>
        <v>2441.872290047786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-2064.7194752729397</v>
      </c>
      <c r="AI21">
        <f t="shared" si="7"/>
        <v>-2074.4481074320875</v>
      </c>
      <c r="AJ21">
        <f t="shared" si="8"/>
        <v>236.20630852437898</v>
      </c>
      <c r="AK21">
        <f t="shared" si="30"/>
        <v>4.284925757715464</v>
      </c>
      <c r="AL21">
        <f t="shared" si="9"/>
        <v>-1833.956873149993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-656.75356084612918</v>
      </c>
      <c r="AR21">
        <f t="shared" si="14"/>
        <v>-659.84807992690548</v>
      </c>
      <c r="AS21">
        <f t="shared" si="15"/>
        <v>75.133370937569339</v>
      </c>
      <c r="AT21">
        <f t="shared" si="16"/>
        <v>1.3629649369045265</v>
      </c>
      <c r="AU21">
        <f t="shared" si="17"/>
        <v>-583.35174405243163</v>
      </c>
      <c r="AW21">
        <v>18</v>
      </c>
      <c r="AX21">
        <f>IF(Z21&gt;0, (R21*SUMPRODUCT(K21:$K$98, X21:$X$98)-K21*$AZ$3)/Z21, 0)</f>
        <v>3137.4815211710911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500000</v>
      </c>
      <c r="S22">
        <f t="shared" si="1"/>
        <v>3055.7465968527745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2441.872290047786</v>
      </c>
      <c r="AC22">
        <f t="shared" si="2"/>
        <v>2341.4242971738058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-2135.629331576145</v>
      </c>
      <c r="AI22">
        <f t="shared" si="7"/>
        <v>-2145.2072866804119</v>
      </c>
      <c r="AJ22">
        <f t="shared" si="8"/>
        <v>100.44799287398018</v>
      </c>
      <c r="AK22">
        <f t="shared" si="30"/>
        <v>51.27931809100351</v>
      </c>
      <c r="AL22">
        <f t="shared" si="9"/>
        <v>-1993.4799757154283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-634.27528348460646</v>
      </c>
      <c r="AR22">
        <f t="shared" si="14"/>
        <v>-637.11990642508567</v>
      </c>
      <c r="AS22">
        <f t="shared" si="15"/>
        <v>29.832742140033627</v>
      </c>
      <c r="AT22">
        <f t="shared" si="16"/>
        <v>15.229798326034505</v>
      </c>
      <c r="AU22">
        <f t="shared" si="17"/>
        <v>-592.05736595901749</v>
      </c>
      <c r="AW22">
        <v>19</v>
      </c>
      <c r="AX22">
        <f>IF(Z22&gt;0, (R22*SUMPRODUCT(K22:$K$98, X22:$X$98)-K22*$AZ$3)/Z22, 0)</f>
        <v>3055.7465968527745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500000</v>
      </c>
      <c r="S23">
        <f t="shared" si="1"/>
        <v>3376.8174991146093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2341.4242971738058</v>
      </c>
      <c r="AC23">
        <f t="shared" si="2"/>
        <v>2546.6443375908311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-2209.4426834523142</v>
      </c>
      <c r="AI23">
        <f t="shared" si="7"/>
        <v>-2218.8696229384523</v>
      </c>
      <c r="AJ23">
        <f t="shared" si="8"/>
        <v>-205.2200404170253</v>
      </c>
      <c r="AK23">
        <f t="shared" si="30"/>
        <v>163.89970080216642</v>
      </c>
      <c r="AL23">
        <f t="shared" si="9"/>
        <v>-2260.189962553311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-585.89073206227249</v>
      </c>
      <c r="AR23">
        <f t="shared" si="14"/>
        <v>-588.39052828600165</v>
      </c>
      <c r="AS23">
        <f t="shared" si="15"/>
        <v>-54.419388479409328</v>
      </c>
      <c r="AT23">
        <f t="shared" si="16"/>
        <v>43.462234348493446</v>
      </c>
      <c r="AU23">
        <f t="shared" si="17"/>
        <v>-599.34768241691745</v>
      </c>
      <c r="AW23">
        <v>20</v>
      </c>
      <c r="AX23">
        <f>IF(Z23&gt;0, (R23*SUMPRODUCT(K23:$K$98, X23:$X$98)-K23*$AZ$3)/Z23, 0)</f>
        <v>3376.8174991146093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500000</v>
      </c>
      <c r="S24">
        <f t="shared" si="1"/>
        <v>3652.5525134389636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2546.6443375908311</v>
      </c>
      <c r="AC24">
        <f t="shared" si="2"/>
        <v>2710.3030018693034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-2291.8775278698781</v>
      </c>
      <c r="AI24">
        <f t="shared" si="7"/>
        <v>-2301.1529010229578</v>
      </c>
      <c r="AJ24">
        <f t="shared" si="8"/>
        <v>-163.65866427847232</v>
      </c>
      <c r="AK24">
        <f t="shared" si="30"/>
        <v>178.26510363135819</v>
      </c>
      <c r="AL24">
        <f t="shared" si="9"/>
        <v>-2286.5464616700719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-542.63433742235475</v>
      </c>
      <c r="AR24">
        <f t="shared" si="14"/>
        <v>-544.83041286882258</v>
      </c>
      <c r="AS24">
        <f t="shared" si="15"/>
        <v>-38.74849758517221</v>
      </c>
      <c r="AT24">
        <f t="shared" si="16"/>
        <v>42.206778162546513</v>
      </c>
      <c r="AU24">
        <f t="shared" si="17"/>
        <v>-541.37213229144834</v>
      </c>
      <c r="AW24">
        <v>21</v>
      </c>
      <c r="AX24">
        <f>IF(Z24&gt;0, (R24*SUMPRODUCT(K24:$K$98, X24:$X$98)-K24*$AZ$3)/Z24, 0)</f>
        <v>3652.5525134389636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500000</v>
      </c>
      <c r="S25">
        <f t="shared" si="1"/>
        <v>3887.0616900939917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2710.3030018693034</v>
      </c>
      <c r="AC25">
        <f t="shared" si="2"/>
        <v>2836.909196894042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-2387.8520645288909</v>
      </c>
      <c r="AI25">
        <f t="shared" si="7"/>
        <v>-2396.9749876488268</v>
      </c>
      <c r="AJ25">
        <f t="shared" si="8"/>
        <v>-126.60619502473855</v>
      </c>
      <c r="AK25">
        <f t="shared" si="30"/>
        <v>189.72121013085126</v>
      </c>
      <c r="AL25">
        <f t="shared" si="9"/>
        <v>-2333.8599725427139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-504.78362762383813</v>
      </c>
      <c r="AR25">
        <f t="shared" si="14"/>
        <v>-506.71218186529325</v>
      </c>
      <c r="AS25">
        <f t="shared" si="15"/>
        <v>-26.764109617003207</v>
      </c>
      <c r="AT25">
        <f t="shared" si="16"/>
        <v>40.106404458489791</v>
      </c>
      <c r="AU25">
        <f t="shared" si="17"/>
        <v>-493.36988702380665</v>
      </c>
      <c r="AW25">
        <v>22</v>
      </c>
      <c r="AX25">
        <f>IF(Z25&gt;0, (R25*SUMPRODUCT(K25:$K$98, X25:$X$98)-K25*$AZ$3)/Z25, 0)</f>
        <v>3887.0616900939917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500000</v>
      </c>
      <c r="S26">
        <f t="shared" si="1"/>
        <v>4082.8219855564762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2836.909196894042</v>
      </c>
      <c r="AC26">
        <f t="shared" si="2"/>
        <v>2929.6617589551061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-2488.7334271185091</v>
      </c>
      <c r="AI26">
        <f t="shared" si="7"/>
        <v>-2497.7029026715677</v>
      </c>
      <c r="AJ26">
        <f t="shared" si="8"/>
        <v>-92.752562061064054</v>
      </c>
      <c r="AK26">
        <f t="shared" si="30"/>
        <v>198.58364378258295</v>
      </c>
      <c r="AL26">
        <f t="shared" si="9"/>
        <v>-2391.8718209500489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-469.74071166871761</v>
      </c>
      <c r="AR26">
        <f t="shared" si="14"/>
        <v>-471.43367234649787</v>
      </c>
      <c r="AS26">
        <f t="shared" si="15"/>
        <v>-17.506758271859873</v>
      </c>
      <c r="AT26">
        <f t="shared" si="16"/>
        <v>37.482046546142868</v>
      </c>
      <c r="AU26">
        <f t="shared" si="17"/>
        <v>-451.45838407221487</v>
      </c>
      <c r="AW26">
        <v>23</v>
      </c>
      <c r="AX26">
        <f>IF(Z26&gt;0, (R26*SUMPRODUCT(K26:$K$98, X26:$X$98)-K26*$AZ$3)/Z26, 0)</f>
        <v>4082.8219855564762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500000</v>
      </c>
      <c r="S27">
        <f t="shared" si="1"/>
        <v>4244.8236385624841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2929.6617589551061</v>
      </c>
      <c r="AC27">
        <f t="shared" si="2"/>
        <v>2993.435502362192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-2592.8959928781687</v>
      </c>
      <c r="AI27">
        <f t="shared" si="7"/>
        <v>-2601.7109512758748</v>
      </c>
      <c r="AJ27">
        <f t="shared" si="8"/>
        <v>-63.773743407085931</v>
      </c>
      <c r="AK27">
        <f t="shared" si="30"/>
        <v>205.07632312685743</v>
      </c>
      <c r="AL27">
        <f t="shared" si="9"/>
        <v>-2460.4083715561032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-436.96524351134997</v>
      </c>
      <c r="AR27">
        <f t="shared" si="14"/>
        <v>-438.45077569365725</v>
      </c>
      <c r="AS27">
        <f t="shared" si="15"/>
        <v>-10.747407298267603</v>
      </c>
      <c r="AT27">
        <f t="shared" si="16"/>
        <v>34.560285379618804</v>
      </c>
      <c r="AU27">
        <f t="shared" si="17"/>
        <v>-414.63789761230601</v>
      </c>
      <c r="AW27">
        <v>24</v>
      </c>
      <c r="AX27">
        <f>IF(Z27&gt;0, (R27*SUMPRODUCT(K27:$K$98, X27:$X$98)-K27*$AZ$3)/Z27, 0)</f>
        <v>4244.8236385624841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500000</v>
      </c>
      <c r="S28">
        <f t="shared" si="1"/>
        <v>4378.1072749211262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2993.435502362192</v>
      </c>
      <c r="AC28">
        <f t="shared" si="2"/>
        <v>3032.822450882813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-2710.0708097907395</v>
      </c>
      <c r="AI28">
        <f t="shared" si="7"/>
        <v>-2718.7298668342237</v>
      </c>
      <c r="AJ28">
        <f t="shared" si="8"/>
        <v>-39.38694852062099</v>
      </c>
      <c r="AK28">
        <f t="shared" si="30"/>
        <v>209.54048516535346</v>
      </c>
      <c r="AL28">
        <f t="shared" si="9"/>
        <v>-2548.5763301894913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-407.77858404334029</v>
      </c>
      <c r="AR28">
        <f t="shared" si="14"/>
        <v>-409.08149391845723</v>
      </c>
      <c r="AS28">
        <f t="shared" si="15"/>
        <v>-5.9264702750578468</v>
      </c>
      <c r="AT28">
        <f t="shared" si="16"/>
        <v>31.529110616515656</v>
      </c>
      <c r="AU28">
        <f t="shared" si="17"/>
        <v>-383.47885357699943</v>
      </c>
      <c r="AW28">
        <v>25</v>
      </c>
      <c r="AX28">
        <f>IF(Z28&gt;0, (R28*SUMPRODUCT(K28:$K$98, X28:$X$98)-K28*$AZ$3)/Z28, 0)</f>
        <v>4378.1072749211262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500000</v>
      </c>
      <c r="S29">
        <f t="shared" si="1"/>
        <v>4485.0632324934177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3032.822450882813</v>
      </c>
      <c r="AC29">
        <f t="shared" si="2"/>
        <v>3050.3583240108751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-2841.2097971080334</v>
      </c>
      <c r="AI29">
        <f t="shared" si="7"/>
        <v>-2849.7112333361551</v>
      </c>
      <c r="AJ29">
        <f t="shared" si="8"/>
        <v>-17.535873128062121</v>
      </c>
      <c r="AK29">
        <f t="shared" si="30"/>
        <v>212.29757156179693</v>
      </c>
      <c r="AL29">
        <f t="shared" si="9"/>
        <v>-2654.9495349024205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-381.70606091372133</v>
      </c>
      <c r="AR29">
        <f t="shared" si="14"/>
        <v>-382.84819752681079</v>
      </c>
      <c r="AS29">
        <f t="shared" si="15"/>
        <v>-2.3558799013041893</v>
      </c>
      <c r="AT29">
        <f t="shared" si="16"/>
        <v>28.521396014080093</v>
      </c>
      <c r="AU29">
        <f t="shared" si="17"/>
        <v>-356.68268141403496</v>
      </c>
      <c r="AW29">
        <v>26</v>
      </c>
      <c r="AX29">
        <f>IF(Z29&gt;0, (R29*SUMPRODUCT(K29:$K$98, X29:$X$98)-K29*$AZ$3)/Z29, 0)</f>
        <v>4485.0632324934177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500000</v>
      </c>
      <c r="S30">
        <f t="shared" si="1"/>
        <v>4568.0361205319623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3050.3583240108751</v>
      </c>
      <c r="AC30">
        <f t="shared" si="2"/>
        <v>3048.3973141430492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-2990.8052650531968</v>
      </c>
      <c r="AI30">
        <f t="shared" si="7"/>
        <v>-2999.1469167874106</v>
      </c>
      <c r="AJ30">
        <f t="shared" si="8"/>
        <v>1.961009867825851</v>
      </c>
      <c r="AK30">
        <f t="shared" si="30"/>
        <v>213.52508268076127</v>
      </c>
      <c r="AL30">
        <f t="shared" si="9"/>
        <v>-2783.6608242388234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-358.75326829005979</v>
      </c>
      <c r="AR30">
        <f t="shared" si="14"/>
        <v>-359.75386664313692</v>
      </c>
      <c r="AS30">
        <f t="shared" si="15"/>
        <v>0.23522718361239373</v>
      </c>
      <c r="AT30">
        <f t="shared" si="16"/>
        <v>25.612774649260167</v>
      </c>
      <c r="AU30">
        <f t="shared" si="17"/>
        <v>-333.90586481026435</v>
      </c>
      <c r="AW30">
        <v>27</v>
      </c>
      <c r="AX30">
        <f>IF(Z30&gt;0, (R30*SUMPRODUCT(K30:$K$98, X30:$X$98)-K30*$AZ$3)/Z30, 0)</f>
        <v>4568.0361205319623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500000</v>
      </c>
      <c r="S31">
        <f t="shared" si="1"/>
        <v>4628.680234067825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3048.3973141430492</v>
      </c>
      <c r="AC31">
        <f t="shared" si="2"/>
        <v>3028.7021271439667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-3162.4870054752514</v>
      </c>
      <c r="AI31">
        <f t="shared" si="7"/>
        <v>-3170.6661785169863</v>
      </c>
      <c r="AJ31">
        <f t="shared" si="8"/>
        <v>19.69518699908258</v>
      </c>
      <c r="AK31">
        <f t="shared" si="30"/>
        <v>213.38781199001346</v>
      </c>
      <c r="AL31">
        <f t="shared" si="9"/>
        <v>-2937.58317952789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-338.70254251662175</v>
      </c>
      <c r="AR31">
        <f t="shared" si="14"/>
        <v>-339.5785324258681</v>
      </c>
      <c r="AS31">
        <f t="shared" si="15"/>
        <v>2.1093556749420097</v>
      </c>
      <c r="AT31">
        <f t="shared" si="16"/>
        <v>22.853847095006515</v>
      </c>
      <c r="AU31">
        <f t="shared" si="17"/>
        <v>-314.61532965591954</v>
      </c>
      <c r="AW31">
        <v>28</v>
      </c>
      <c r="AX31">
        <f>IF(Z31&gt;0, (R31*SUMPRODUCT(K31:$K$98, X31:$X$98)-K31*$AZ$3)/Z31, 0)</f>
        <v>4628.680234067825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500000</v>
      </c>
      <c r="S32">
        <f t="shared" si="1"/>
        <v>4668.3083347357942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3028.7021271439667</v>
      </c>
      <c r="AC32">
        <f t="shared" si="2"/>
        <v>2992.7300143514331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-3358.3684509364243</v>
      </c>
      <c r="AI32">
        <f t="shared" si="7"/>
        <v>-3366.3818730364687</v>
      </c>
      <c r="AJ32">
        <f t="shared" si="8"/>
        <v>35.972112792533608</v>
      </c>
      <c r="AK32">
        <f t="shared" si="30"/>
        <v>212.00914890007769</v>
      </c>
      <c r="AL32">
        <f t="shared" si="9"/>
        <v>-3118.4006113438572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-321.1441578004987</v>
      </c>
      <c r="AR32">
        <f t="shared" si="14"/>
        <v>-321.91044170561969</v>
      </c>
      <c r="AS32">
        <f t="shared" si="15"/>
        <v>3.439835156813007</v>
      </c>
      <c r="AT32">
        <f t="shared" si="16"/>
        <v>20.273385890857654</v>
      </c>
      <c r="AU32">
        <f t="shared" si="17"/>
        <v>-298.197220657949</v>
      </c>
      <c r="AW32">
        <v>29</v>
      </c>
      <c r="AX32">
        <f>IF(Z32&gt;0, (R32*SUMPRODUCT(K32:$K$98, X32:$X$98)-K32*$AZ$3)/Z32, 0)</f>
        <v>4668.3083347357942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500000</v>
      </c>
      <c r="S33">
        <f t="shared" si="1"/>
        <v>4688.4025323599508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2992.7300143514331</v>
      </c>
      <c r="AC33">
        <f t="shared" si="2"/>
        <v>2941.8808830902976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-3591.2952483558629</v>
      </c>
      <c r="AI33">
        <f t="shared" si="7"/>
        <v>-3599.1387538536978</v>
      </c>
      <c r="AJ33">
        <f t="shared" si="8"/>
        <v>50.849131261135426</v>
      </c>
      <c r="AK33">
        <f t="shared" si="30"/>
        <v>209.49110100460032</v>
      </c>
      <c r="AL33">
        <f t="shared" si="9"/>
        <v>-3338.7985215879621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-306.62303117769233</v>
      </c>
      <c r="AR33">
        <f t="shared" si="14"/>
        <v>-307.29270583947516</v>
      </c>
      <c r="AS33">
        <f t="shared" si="15"/>
        <v>4.341473947924408</v>
      </c>
      <c r="AT33">
        <f t="shared" si="16"/>
        <v>17.886247705250661</v>
      </c>
      <c r="AU33">
        <f t="shared" si="17"/>
        <v>-285.06498418630008</v>
      </c>
      <c r="AW33">
        <v>30</v>
      </c>
      <c r="AX33">
        <f>IF(Z33&gt;0, (R33*SUMPRODUCT(K33:$K$98, X33:$X$98)-K33*$AZ$3)/Z33, 0)</f>
        <v>4688.4025323599508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500000</v>
      </c>
      <c r="S34">
        <f t="shared" si="1"/>
        <v>4688.8452882487027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2941.8808830902976</v>
      </c>
      <c r="AC34">
        <f t="shared" si="2"/>
        <v>2876.5926970370365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-3854.2986016361097</v>
      </c>
      <c r="AI34">
        <f t="shared" si="7"/>
        <v>-3861.9673146139253</v>
      </c>
      <c r="AJ34">
        <f t="shared" si="8"/>
        <v>65.288186053261143</v>
      </c>
      <c r="AK34">
        <f t="shared" si="30"/>
        <v>205.93166181632085</v>
      </c>
      <c r="AL34">
        <f t="shared" si="9"/>
        <v>-3590.7474667443435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-293.81975785722392</v>
      </c>
      <c r="AR34">
        <f t="shared" si="14"/>
        <v>-294.4043569303891</v>
      </c>
      <c r="AS34">
        <f t="shared" si="15"/>
        <v>4.9770298048427293</v>
      </c>
      <c r="AT34">
        <f t="shared" si="16"/>
        <v>15.698521900799957</v>
      </c>
      <c r="AU34">
        <f t="shared" si="17"/>
        <v>-273.7288052247464</v>
      </c>
      <c r="AW34">
        <v>31</v>
      </c>
      <c r="AX34">
        <f>IF(Z34&gt;0, (R34*SUMPRODUCT(K34:$K$98, X34:$X$98)-K34*$AZ$3)/Z34, 0)</f>
        <v>4688.8452882487027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4671.0479108636373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2876.5926970370365</v>
      </c>
      <c r="AC35">
        <f t="shared" ref="AC35:AC66" si="33">S35*Z35</f>
        <v>2798.2504794694842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-4149.6939665556465</v>
      </c>
      <c r="AI35">
        <f t="shared" ref="AI35:AI66" si="38">SUM(AE35:AH35)</f>
        <v>-4157.1822500545204</v>
      </c>
      <c r="AJ35">
        <f t="shared" ref="AJ35:AJ66" si="39">AB35-AC35</f>
        <v>78.342217567552325</v>
      </c>
      <c r="AK35">
        <f t="shared" si="30"/>
        <v>201.36148879259258</v>
      </c>
      <c r="AL35">
        <f t="shared" ref="AL35:AL66" si="40">SUM(AI35:AK35)</f>
        <v>-3877.4785436943757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-282.44486649209733</v>
      </c>
      <c r="AR35">
        <f t="shared" ref="AR35:AR66" si="45">AI35*$K35</f>
        <v>-282.95454919403642</v>
      </c>
      <c r="AS35">
        <f t="shared" ref="AS35:AS66" si="46">AJ35*$K35</f>
        <v>5.3322865155592281</v>
      </c>
      <c r="AT35">
        <f t="shared" ref="AT35:AT66" si="47">AK35*$K35</f>
        <v>13.705473048625864</v>
      </c>
      <c r="AU35">
        <f t="shared" ref="AU35:AU66" si="48">AL35*$K35</f>
        <v>-263.91678962985134</v>
      </c>
      <c r="AW35">
        <v>32</v>
      </c>
      <c r="AX35">
        <f>IF(Z35&gt;0, (R35*SUMPRODUCT(K35:$K$98, X35:$X$98)-K35*$AZ$3)/Z35, 0)</f>
        <v>4671.0479108636373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500000</v>
      </c>
      <c r="S36">
        <f t="shared" si="32"/>
        <v>4636.4627499387634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2798.2504794694842</v>
      </c>
      <c r="AC36">
        <f t="shared" si="33"/>
        <v>2708.1962739503069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-4481.8874397458749</v>
      </c>
      <c r="AI36">
        <f t="shared" si="38"/>
        <v>-4489.188793223766</v>
      </c>
      <c r="AJ36">
        <f t="shared" si="39"/>
        <v>90.054205519177231</v>
      </c>
      <c r="AK36">
        <f t="shared" si="30"/>
        <v>195.8775335628639</v>
      </c>
      <c r="AL36">
        <f t="shared" si="40"/>
        <v>-4203.2570541417244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-272.37079532551257</v>
      </c>
      <c r="AR36">
        <f t="shared" si="45"/>
        <v>-272.81450915823626</v>
      </c>
      <c r="AS36">
        <f t="shared" si="46"/>
        <v>5.4727245852154249</v>
      </c>
      <c r="AT36">
        <f t="shared" si="47"/>
        <v>11.903761600479209</v>
      </c>
      <c r="AU36">
        <f t="shared" si="48"/>
        <v>-255.4380229725416</v>
      </c>
      <c r="AW36">
        <v>33</v>
      </c>
      <c r="AX36">
        <f>IF(Z36&gt;0, (R36*SUMPRODUCT(K36:$K$98, X36:$X$98)-K36*$AZ$3)/Z36, 0)</f>
        <v>4636.4627499387634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500000</v>
      </c>
      <c r="S37">
        <f t="shared" si="32"/>
        <v>4586.0888838984774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2708.1962739503069</v>
      </c>
      <c r="AC37">
        <f t="shared" si="33"/>
        <v>2607.6028544934734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-4838.7529768681206</v>
      </c>
      <c r="AI37">
        <f t="shared" si="38"/>
        <v>-4845.8603479868116</v>
      </c>
      <c r="AJ37">
        <f t="shared" si="39"/>
        <v>100.59341945683354</v>
      </c>
      <c r="AK37">
        <f t="shared" si="30"/>
        <v>189.57373917652151</v>
      </c>
      <c r="AL37">
        <f t="shared" si="40"/>
        <v>-4555.6931893534565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-262.55181359166494</v>
      </c>
      <c r="AR37">
        <f t="shared" si="45"/>
        <v>-262.93746113060774</v>
      </c>
      <c r="AS37">
        <f t="shared" si="46"/>
        <v>5.4582213309994625</v>
      </c>
      <c r="AT37">
        <f t="shared" si="47"/>
        <v>10.286313285280473</v>
      </c>
      <c r="AU37">
        <f t="shared" si="48"/>
        <v>-247.19292651432781</v>
      </c>
      <c r="AW37">
        <v>34</v>
      </c>
      <c r="AX37">
        <f>IF(Z37&gt;0, (R37*SUMPRODUCT(K37:$K$98, X37:$X$98)-K37*$AZ$3)/Z37, 0)</f>
        <v>4586.0888838984774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500000</v>
      </c>
      <c r="S38">
        <f t="shared" si="32"/>
        <v>4522.2966067487996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2607.6028544934734</v>
      </c>
      <c r="AC38">
        <f t="shared" si="33"/>
        <v>2498.4236979274174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-5217.9475804979502</v>
      </c>
      <c r="AI38">
        <f t="shared" si="38"/>
        <v>-5224.8534292159411</v>
      </c>
      <c r="AJ38">
        <f t="shared" si="39"/>
        <v>109.17915656605601</v>
      </c>
      <c r="AK38">
        <f t="shared" si="30"/>
        <v>182.53219981454316</v>
      </c>
      <c r="AL38">
        <f t="shared" si="40"/>
        <v>-4933.1420728353423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-252.79196177699467</v>
      </c>
      <c r="AR38">
        <f t="shared" si="45"/>
        <v>-253.12652685612287</v>
      </c>
      <c r="AS38">
        <f t="shared" si="46"/>
        <v>5.2893619086255956</v>
      </c>
      <c r="AT38">
        <f t="shared" si="47"/>
        <v>8.8430694572415263</v>
      </c>
      <c r="AU38">
        <f t="shared" si="48"/>
        <v>-238.99409549025575</v>
      </c>
      <c r="AW38">
        <v>35</v>
      </c>
      <c r="AX38">
        <f>IF(Z38&gt;0, (R38*SUMPRODUCT(K38:$K$98, X38:$X$98)-K38*$AZ$3)/Z38, 0)</f>
        <v>4522.2966067487996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500000</v>
      </c>
      <c r="S39">
        <f t="shared" si="32"/>
        <v>4447.3659118772812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2498.4236979274174</v>
      </c>
      <c r="AC39">
        <f t="shared" si="33"/>
        <v>2382.5716084947144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-5608.3778608551156</v>
      </c>
      <c r="AI39">
        <f t="shared" si="38"/>
        <v>-5615.0744416394054</v>
      </c>
      <c r="AJ39">
        <f t="shared" si="39"/>
        <v>115.852089432703</v>
      </c>
      <c r="AK39">
        <f t="shared" si="30"/>
        <v>174.88965885491925</v>
      </c>
      <c r="AL39">
        <f t="shared" si="40"/>
        <v>-5324.3326933517828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-242.59552862643335</v>
      </c>
      <c r="AR39">
        <f t="shared" si="45"/>
        <v>-242.88519537066136</v>
      </c>
      <c r="AS39">
        <f t="shared" si="46"/>
        <v>5.0112883931323031</v>
      </c>
      <c r="AT39">
        <f t="shared" si="47"/>
        <v>7.5650126103908351</v>
      </c>
      <c r="AU39">
        <f t="shared" si="48"/>
        <v>-230.30889436713821</v>
      </c>
      <c r="AW39">
        <v>36</v>
      </c>
      <c r="AX39">
        <f>IF(Z39&gt;0, (R39*SUMPRODUCT(K39:$K$98, X39:$X$98)-K39*$AZ$3)/Z39, 0)</f>
        <v>4447.3659118772812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500000</v>
      </c>
      <c r="S40">
        <f t="shared" si="32"/>
        <v>4364.3653492160611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2382.5716084947144</v>
      </c>
      <c r="AC40">
        <f t="shared" si="33"/>
        <v>2262.2438230328266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-6012.4580913669652</v>
      </c>
      <c r="AI40">
        <f t="shared" si="38"/>
        <v>-6018.937394891128</v>
      </c>
      <c r="AJ40">
        <f t="shared" si="39"/>
        <v>120.32778546188774</v>
      </c>
      <c r="AK40">
        <f t="shared" ref="AK40:AK71" si="61">G40*SUM(AB40:AB40, AE40:AF40)</f>
        <v>166.78001259463002</v>
      </c>
      <c r="AL40">
        <f t="shared" si="40"/>
        <v>-5731.829596834611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-232.209276462226</v>
      </c>
      <c r="AR40">
        <f t="shared" si="45"/>
        <v>-232.4595159417303</v>
      </c>
      <c r="AS40">
        <f t="shared" si="46"/>
        <v>4.6472220805208675</v>
      </c>
      <c r="AT40">
        <f t="shared" si="47"/>
        <v>6.4412700204210465</v>
      </c>
      <c r="AU40">
        <f t="shared" si="48"/>
        <v>-221.37102384078841</v>
      </c>
      <c r="AW40">
        <v>37</v>
      </c>
      <c r="AX40">
        <f>IF(Z40&gt;0, (R40*SUMPRODUCT(K40:$K$98, X40:$X$98)-K40*$AZ$3)/Z40, 0)</f>
        <v>4364.3653492160611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500000</v>
      </c>
      <c r="S41">
        <f t="shared" si="32"/>
        <v>4276.0365051913213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2262.2438230328266</v>
      </c>
      <c r="AC41">
        <f t="shared" si="33"/>
        <v>2139.2021743960877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-6441.9827358637822</v>
      </c>
      <c r="AI41">
        <f t="shared" si="38"/>
        <v>-6448.2361967843071</v>
      </c>
      <c r="AJ41">
        <f t="shared" si="39"/>
        <v>123.04164863673896</v>
      </c>
      <c r="AK41">
        <f t="shared" si="61"/>
        <v>158.35706761229787</v>
      </c>
      <c r="AL41">
        <f t="shared" si="40"/>
        <v>-6166.8374805352705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-222.14116080566629</v>
      </c>
      <c r="AR41">
        <f t="shared" si="45"/>
        <v>-222.35680110227941</v>
      </c>
      <c r="AS41">
        <f t="shared" si="46"/>
        <v>4.2428885292476943</v>
      </c>
      <c r="AT41">
        <f t="shared" si="47"/>
        <v>5.4606825667719505</v>
      </c>
      <c r="AU41">
        <f t="shared" si="48"/>
        <v>-212.65323000625978</v>
      </c>
      <c r="AW41">
        <v>38</v>
      </c>
      <c r="AX41">
        <f>IF(Z41&gt;0, (R41*SUMPRODUCT(K41:$K$98, X41:$X$98)-K41*$AZ$3)/Z41, 0)</f>
        <v>4276.0365051913213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500000</v>
      </c>
      <c r="S42">
        <f t="shared" si="32"/>
        <v>4184.0065782420561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2139.2021743960877</v>
      </c>
      <c r="AC42">
        <f t="shared" si="33"/>
        <v>2014.5321098631775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-6895.0660109705741</v>
      </c>
      <c r="AI42">
        <f t="shared" si="38"/>
        <v>-6901.0845606316198</v>
      </c>
      <c r="AJ42">
        <f t="shared" si="39"/>
        <v>124.67006453291015</v>
      </c>
      <c r="AK42">
        <f t="shared" si="61"/>
        <v>149.74415220772616</v>
      </c>
      <c r="AL42">
        <f t="shared" si="40"/>
        <v>-6626.6703438909835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-212.29017057644745</v>
      </c>
      <c r="AR42">
        <f t="shared" si="45"/>
        <v>-212.47547394151073</v>
      </c>
      <c r="AS42">
        <f t="shared" si="46"/>
        <v>3.838430150394271</v>
      </c>
      <c r="AT42">
        <f t="shared" si="47"/>
        <v>4.6104289015398328</v>
      </c>
      <c r="AU42">
        <f t="shared" si="48"/>
        <v>-204.02661488957662</v>
      </c>
      <c r="AW42">
        <v>39</v>
      </c>
      <c r="AX42">
        <f>IF(Z42&gt;0, (R42*SUMPRODUCT(K42:$K$98, X42:$X$98)-K42*$AZ$3)/Z42, 0)</f>
        <v>4184.0065782420561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500000</v>
      </c>
      <c r="S43">
        <f t="shared" si="32"/>
        <v>4089.986900517722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2014.5321098631775</v>
      </c>
      <c r="AC43">
        <f t="shared" si="33"/>
        <v>1889.2697038159768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-7371.7603668346328</v>
      </c>
      <c r="AI43">
        <f t="shared" si="38"/>
        <v>-7377.5344369898967</v>
      </c>
      <c r="AJ43">
        <f t="shared" si="39"/>
        <v>125.26240604720078</v>
      </c>
      <c r="AK43">
        <f t="shared" si="61"/>
        <v>141.01724769042244</v>
      </c>
      <c r="AL43">
        <f t="shared" si="40"/>
        <v>-7111.2547832522732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-202.64908362863866</v>
      </c>
      <c r="AR43">
        <f t="shared" si="45"/>
        <v>-202.80781234030923</v>
      </c>
      <c r="AS43">
        <f t="shared" si="46"/>
        <v>3.4434531964423418</v>
      </c>
      <c r="AT43">
        <f t="shared" si="47"/>
        <v>3.8765524919752079</v>
      </c>
      <c r="AU43">
        <f t="shared" si="48"/>
        <v>-195.48780665189167</v>
      </c>
      <c r="AW43">
        <v>40</v>
      </c>
      <c r="AX43">
        <f>IF(Z43&gt;0, (R43*SUMPRODUCT(K43:$K$98, X43:$X$98)-K43*$AZ$3)/Z43, 0)</f>
        <v>4089.986900517722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500000</v>
      </c>
      <c r="S44">
        <f t="shared" si="32"/>
        <v>3994.9607321966319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1889.2697038159768</v>
      </c>
      <c r="AC44">
        <f t="shared" si="33"/>
        <v>1764.3239813741661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-7834.4893494682792</v>
      </c>
      <c r="AI44">
        <f t="shared" si="38"/>
        <v>-7840.0098166882535</v>
      </c>
      <c r="AJ44">
        <f t="shared" si="39"/>
        <v>124.94572244181063</v>
      </c>
      <c r="AK44">
        <f t="shared" si="61"/>
        <v>132.24887926711838</v>
      </c>
      <c r="AL44">
        <f t="shared" si="40"/>
        <v>-7582.815214979325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-192.29416530631488</v>
      </c>
      <c r="AR44">
        <f t="shared" si="45"/>
        <v>-192.42966279553389</v>
      </c>
      <c r="AS44">
        <f t="shared" si="46"/>
        <v>3.0667389198982216</v>
      </c>
      <c r="AT44">
        <f t="shared" si="47"/>
        <v>3.245991757343075</v>
      </c>
      <c r="AU44">
        <f t="shared" si="48"/>
        <v>-186.1169321182926</v>
      </c>
      <c r="AW44">
        <v>41</v>
      </c>
      <c r="AX44">
        <f>IF(Z44&gt;0, (R44*SUMPRODUCT(K44:$K$98, X44:$X$98)-K44*$AZ$3)/Z44, 0)</f>
        <v>3994.9607321966319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500000</v>
      </c>
      <c r="S45">
        <f t="shared" si="32"/>
        <v>3901.4492770613965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1764.3239813741661</v>
      </c>
      <c r="AC45">
        <f t="shared" si="33"/>
        <v>1641.4078171275191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-8251.7735817291759</v>
      </c>
      <c r="AI45">
        <f t="shared" si="38"/>
        <v>-8257.0325499374067</v>
      </c>
      <c r="AJ45">
        <f t="shared" si="39"/>
        <v>122.91616424664699</v>
      </c>
      <c r="AK45">
        <f t="shared" si="61"/>
        <v>123.50267869619164</v>
      </c>
      <c r="AL45">
        <f t="shared" si="40"/>
        <v>-8010.613706994568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-180.8359169508746</v>
      </c>
      <c r="AR45">
        <f t="shared" si="45"/>
        <v>-180.95116615502832</v>
      </c>
      <c r="AS45">
        <f t="shared" si="46"/>
        <v>2.6936824004529782</v>
      </c>
      <c r="AT45">
        <f t="shared" si="47"/>
        <v>2.7065357437055346</v>
      </c>
      <c r="AU45">
        <f t="shared" si="48"/>
        <v>-175.5509480108698</v>
      </c>
      <c r="AW45">
        <v>42</v>
      </c>
      <c r="AX45">
        <f>IF(Z45&gt;0, (R45*SUMPRODUCT(K45:$K$98, X45:$X$98)-K45*$AZ$3)/Z45, 0)</f>
        <v>3901.4492770613965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500000</v>
      </c>
      <c r="S46">
        <f t="shared" si="32"/>
        <v>3852.0949898716613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1641.4078171275191</v>
      </c>
      <c r="AC46">
        <f t="shared" si="33"/>
        <v>1522.5165439799184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-10633.256333485644</v>
      </c>
      <c r="AI46">
        <f t="shared" si="38"/>
        <v>-10638.196880603457</v>
      </c>
      <c r="AJ46">
        <f t="shared" si="39"/>
        <v>118.89127314760071</v>
      </c>
      <c r="AK46">
        <f t="shared" si="61"/>
        <v>114.89854719892635</v>
      </c>
      <c r="AL46">
        <f t="shared" si="40"/>
        <v>-10404.407060256928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-208.05858974638463</v>
      </c>
      <c r="AR46">
        <f t="shared" si="45"/>
        <v>-208.15526034602686</v>
      </c>
      <c r="AS46">
        <f t="shared" si="46"/>
        <v>2.3263194122710753</v>
      </c>
      <c r="AT46">
        <f t="shared" si="47"/>
        <v>2.2481946211373445</v>
      </c>
      <c r="AU46">
        <f t="shared" si="48"/>
        <v>-203.5807463126184</v>
      </c>
      <c r="AW46">
        <v>43</v>
      </c>
      <c r="AX46">
        <f>IF(Z46&gt;0, (R46*SUMPRODUCT(K46:$K$98, X46:$X$98)-K46*$AZ$3)/Z46, 0)</f>
        <v>3852.0949898716613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500000</v>
      </c>
      <c r="S47">
        <f t="shared" si="32"/>
        <v>3745.7448800238303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1522.5165439799184</v>
      </c>
      <c r="AC47">
        <f t="shared" si="33"/>
        <v>1369.7656719150284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-12802.771355909119</v>
      </c>
      <c r="AI47">
        <f t="shared" si="38"/>
        <v>-12807.342428271855</v>
      </c>
      <c r="AJ47">
        <f t="shared" si="39"/>
        <v>152.75087206489002</v>
      </c>
      <c r="AK47">
        <f t="shared" si="61"/>
        <v>106.5761580785943</v>
      </c>
      <c r="AL47">
        <f t="shared" si="40"/>
        <v>-12548.015398128371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-223.6687619495971</v>
      </c>
      <c r="AR47">
        <f t="shared" si="45"/>
        <v>-223.74862013558925</v>
      </c>
      <c r="AS47">
        <f t="shared" si="46"/>
        <v>2.6686095917589059</v>
      </c>
      <c r="AT47">
        <f t="shared" si="47"/>
        <v>1.861921662748544</v>
      </c>
      <c r="AU47">
        <f t="shared" si="48"/>
        <v>-219.2180888810818</v>
      </c>
      <c r="AW47">
        <v>44</v>
      </c>
      <c r="AX47">
        <f>IF(Z47&gt;0, (R47*SUMPRODUCT(K47:$K$98, X47:$X$98)-K47*$AZ$3)/Z47, 0)</f>
        <v>3745.7448800238303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500000</v>
      </c>
      <c r="S48">
        <f t="shared" si="32"/>
        <v>3594.323246024519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1369.7656719150284</v>
      </c>
      <c r="AC48">
        <f t="shared" si="33"/>
        <v>1195.4788007524808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-14713.507230304049</v>
      </c>
      <c r="AI48">
        <f t="shared" si="38"/>
        <v>-14717.6647542624</v>
      </c>
      <c r="AJ48">
        <f t="shared" si="39"/>
        <v>174.28687116254764</v>
      </c>
      <c r="AK48">
        <f t="shared" si="61"/>
        <v>95.883597034052002</v>
      </c>
      <c r="AL48">
        <f t="shared" si="40"/>
        <v>-14447.494286065801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-229.5088985208836</v>
      </c>
      <c r="AR48">
        <f t="shared" si="45"/>
        <v>-229.5737497306815</v>
      </c>
      <c r="AS48">
        <f t="shared" si="46"/>
        <v>2.7186167921121052</v>
      </c>
      <c r="AT48">
        <f t="shared" si="47"/>
        <v>1.4956419565405541</v>
      </c>
      <c r="AU48">
        <f t="shared" si="48"/>
        <v>-225.35949098202886</v>
      </c>
      <c r="AW48">
        <v>45</v>
      </c>
      <c r="AX48">
        <f>IF(Z48&gt;0, (R48*SUMPRODUCT(K48:$K$98, X48:$X$98)-K48*$AZ$3)/Z48, 0)</f>
        <v>3594.323246024519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500000</v>
      </c>
      <c r="S49">
        <f t="shared" si="32"/>
        <v>3403.8433299338676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1195.4788007524808</v>
      </c>
      <c r="AC49">
        <f t="shared" si="33"/>
        <v>1010.0608761486055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-16267.301478848736</v>
      </c>
      <c r="AI49">
        <f t="shared" si="38"/>
        <v>-16271.010745030533</v>
      </c>
      <c r="AJ49">
        <f t="shared" si="39"/>
        <v>185.41792460387524</v>
      </c>
      <c r="AK49">
        <f t="shared" si="61"/>
        <v>83.683516052673667</v>
      </c>
      <c r="AL49">
        <f t="shared" si="40"/>
        <v>-16001.909304373985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-226.55873673221242</v>
      </c>
      <c r="AR49">
        <f t="shared" si="45"/>
        <v>-226.6103966010262</v>
      </c>
      <c r="AS49">
        <f t="shared" si="46"/>
        <v>2.5823613597118604</v>
      </c>
      <c r="AT49">
        <f t="shared" si="47"/>
        <v>1.1654810545470595</v>
      </c>
      <c r="AU49">
        <f t="shared" si="48"/>
        <v>-222.86255418676728</v>
      </c>
      <c r="AW49">
        <v>46</v>
      </c>
      <c r="AX49">
        <f>IF(Z49&gt;0, (R49*SUMPRODUCT(K49:$K$98, X49:$X$98)-K49*$AZ$3)/Z49, 0)</f>
        <v>3403.8433299338676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500000</v>
      </c>
      <c r="S50">
        <f t="shared" si="32"/>
        <v>3169.337312849324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1010.0608761486055</v>
      </c>
      <c r="AC50">
        <f t="shared" si="33"/>
        <v>822.8690804137218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-17069.726790778546</v>
      </c>
      <c r="AI50">
        <f t="shared" si="38"/>
        <v>-17072.972221128755</v>
      </c>
      <c r="AJ50">
        <f t="shared" si="39"/>
        <v>187.19179573488373</v>
      </c>
      <c r="AK50">
        <f t="shared" si="61"/>
        <v>70.704261330402389</v>
      </c>
      <c r="AL50">
        <f t="shared" si="40"/>
        <v>-16815.076164063466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-212.26277928013019</v>
      </c>
      <c r="AR50">
        <f t="shared" si="45"/>
        <v>-212.30313634468894</v>
      </c>
      <c r="AS50">
        <f t="shared" si="46"/>
        <v>2.3277379484825715</v>
      </c>
      <c r="AT50">
        <f t="shared" si="47"/>
        <v>0.87921049943502583</v>
      </c>
      <c r="AU50">
        <f t="shared" si="48"/>
        <v>-209.09618789677128</v>
      </c>
      <c r="AW50">
        <v>47</v>
      </c>
      <c r="AX50">
        <f>IF(Z50&gt;0, (R50*SUMPRODUCT(K50:$K$98, X50:$X$98)-K50*$AZ$3)/Z50, 0)</f>
        <v>3169.337312849324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500000</v>
      </c>
      <c r="S51">
        <f t="shared" si="32"/>
        <v>2904.4043374059638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822.8690804137218</v>
      </c>
      <c r="AC51">
        <f t="shared" si="33"/>
        <v>645.75535559549257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-17350.746999903124</v>
      </c>
      <c r="AI51">
        <f t="shared" si="38"/>
        <v>-17353.526207274834</v>
      </c>
      <c r="AJ51">
        <f t="shared" si="39"/>
        <v>177.11372481822923</v>
      </c>
      <c r="AK51">
        <f t="shared" si="61"/>
        <v>57.600835628960532</v>
      </c>
      <c r="AL51">
        <f t="shared" si="40"/>
        <v>-17118.811646827646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-192.64042637792065</v>
      </c>
      <c r="AR51">
        <f t="shared" si="45"/>
        <v>-192.67128312968367</v>
      </c>
      <c r="AS51">
        <f t="shared" si="46"/>
        <v>1.9664434889492588</v>
      </c>
      <c r="AT51">
        <f t="shared" si="47"/>
        <v>0.63952575271539802</v>
      </c>
      <c r="AU51">
        <f t="shared" si="48"/>
        <v>-190.06531388801903</v>
      </c>
      <c r="AW51">
        <v>48</v>
      </c>
      <c r="AX51">
        <f>IF(Z51&gt;0, (R51*SUMPRODUCT(K51:$K$98, X51:$X$98)-K51*$AZ$3)/Z51, 0)</f>
        <v>2904.4043374059638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500000</v>
      </c>
      <c r="S52">
        <f t="shared" si="32"/>
        <v>2603.9617384904845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645.75535559549257</v>
      </c>
      <c r="AC52">
        <f t="shared" si="33"/>
        <v>484.49801355855459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-17025.672486726449</v>
      </c>
      <c r="AI52">
        <f t="shared" si="38"/>
        <v>-17027.998260212273</v>
      </c>
      <c r="AJ52">
        <f t="shared" si="39"/>
        <v>161.25734203693798</v>
      </c>
      <c r="AK52">
        <f t="shared" si="61"/>
        <v>45.202874891684488</v>
      </c>
      <c r="AL52">
        <f t="shared" si="40"/>
        <v>-16821.53804328365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-168.77787159909599</v>
      </c>
      <c r="AR52">
        <f t="shared" si="45"/>
        <v>-168.80092731681083</v>
      </c>
      <c r="AS52">
        <f t="shared" si="46"/>
        <v>1.5985665758542271</v>
      </c>
      <c r="AT52">
        <f t="shared" si="47"/>
        <v>0.44810241829370528</v>
      </c>
      <c r="AU52">
        <f t="shared" si="48"/>
        <v>-166.75425832266288</v>
      </c>
      <c r="AW52">
        <v>49</v>
      </c>
      <c r="AX52">
        <f>IF(Z52&gt;0, (R52*SUMPRODUCT(K52:$K$98, X52:$X$98)-K52*$AZ$3)/Z52, 0)</f>
        <v>2603.9617384904845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500000</v>
      </c>
      <c r="S53">
        <f t="shared" si="32"/>
        <v>2262.0878255524772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484.49801355855459</v>
      </c>
      <c r="AC53">
        <f t="shared" si="33"/>
        <v>343.7407529781932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-16121.981222420221</v>
      </c>
      <c r="AI53">
        <f t="shared" si="38"/>
        <v>-16123.880688640627</v>
      </c>
      <c r="AJ53">
        <f t="shared" si="39"/>
        <v>140.75726058036139</v>
      </c>
      <c r="AK53">
        <f t="shared" si="61"/>
        <v>33.914860949098824</v>
      </c>
      <c r="AL53">
        <f t="shared" si="40"/>
        <v>-15949.208567111167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-142.69594085480367</v>
      </c>
      <c r="AR53">
        <f t="shared" si="45"/>
        <v>-142.71275306390521</v>
      </c>
      <c r="AS53">
        <f t="shared" si="46"/>
        <v>1.245845002146964</v>
      </c>
      <c r="AT53">
        <f t="shared" si="47"/>
        <v>0.3001810339142047</v>
      </c>
      <c r="AU53">
        <f t="shared" si="48"/>
        <v>-141.16672702784405</v>
      </c>
      <c r="AW53">
        <v>50</v>
      </c>
      <c r="AX53">
        <f>IF(Z53&gt;0, (R53*SUMPRODUCT(K53:$K$98, X53:$X$98)-K53*$AZ$3)/Z53, 0)</f>
        <v>2262.0878255524772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500000</v>
      </c>
      <c r="S54">
        <f t="shared" si="32"/>
        <v>1871.0830857576743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343.7407529781932</v>
      </c>
      <c r="AC54">
        <f t="shared" si="33"/>
        <v>226.06321481868841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-14809.141204650412</v>
      </c>
      <c r="AI54">
        <f t="shared" si="38"/>
        <v>-14810.651447678498</v>
      </c>
      <c r="AJ54">
        <f t="shared" si="39"/>
        <v>117.67753815950479</v>
      </c>
      <c r="AK54">
        <f t="shared" si="61"/>
        <v>24.061852708473527</v>
      </c>
      <c r="AL54">
        <f t="shared" si="40"/>
        <v>-14668.912056810519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-117.03211664732348</v>
      </c>
      <c r="AR54">
        <f t="shared" si="45"/>
        <v>-117.04405163638098</v>
      </c>
      <c r="AS54">
        <f t="shared" si="46"/>
        <v>0.92996961689637225</v>
      </c>
      <c r="AT54">
        <f t="shared" si="47"/>
        <v>0.19015346764635468</v>
      </c>
      <c r="AU54">
        <f t="shared" si="48"/>
        <v>-115.92392855183826</v>
      </c>
      <c r="AW54">
        <v>51</v>
      </c>
      <c r="AX54">
        <f>IF(Z54&gt;0, (R54*SUMPRODUCT(K54:$K$98, X54:$X$98)-K54*$AZ$3)/Z54, 0)</f>
        <v>1871.0830857576743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500000</v>
      </c>
      <c r="S55">
        <f t="shared" si="32"/>
        <v>1406.8752404028032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226.06321481868841</v>
      </c>
      <c r="AC55">
        <f t="shared" si="33"/>
        <v>131.36895772073879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-13117.419461603611</v>
      </c>
      <c r="AI55">
        <f t="shared" si="38"/>
        <v>-13118.586666714875</v>
      </c>
      <c r="AJ55">
        <f t="shared" si="39"/>
        <v>94.694257097949617</v>
      </c>
      <c r="AK55">
        <f t="shared" si="61"/>
        <v>15.82442503730819</v>
      </c>
      <c r="AL55">
        <f t="shared" si="40"/>
        <v>-13008.067984579617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-92.556211404424246</v>
      </c>
      <c r="AR55">
        <f t="shared" si="45"/>
        <v>-92.564447176966752</v>
      </c>
      <c r="AS55">
        <f t="shared" si="46"/>
        <v>0.66816051010625044</v>
      </c>
      <c r="AT55">
        <f t="shared" si="47"/>
        <v>0.1116567807710791</v>
      </c>
      <c r="AU55">
        <f t="shared" si="48"/>
        <v>-91.784629886089419</v>
      </c>
      <c r="AW55">
        <v>52</v>
      </c>
      <c r="AX55">
        <f>IF(Z55&gt;0, (R55*SUMPRODUCT(K55:$K$98, X55:$X$98)-K55*$AZ$3)/Z55, 0)</f>
        <v>1406.8752404028032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500000</v>
      </c>
      <c r="S56">
        <f t="shared" si="32"/>
        <v>839.76908843954948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131.36895772073879</v>
      </c>
      <c r="AC56">
        <f t="shared" si="33"/>
        <v>58.757263771112662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-11237.143671707334</v>
      </c>
      <c r="AI56">
        <f t="shared" si="38"/>
        <v>-11238.018276175693</v>
      </c>
      <c r="AJ56">
        <f t="shared" si="39"/>
        <v>72.61169394962613</v>
      </c>
      <c r="AK56">
        <f t="shared" si="61"/>
        <v>9.1958270404517162</v>
      </c>
      <c r="AL56">
        <f t="shared" si="40"/>
        <v>-11156.210755185615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-70.793775427566558</v>
      </c>
      <c r="AR56">
        <f t="shared" si="45"/>
        <v>-70.799285417838988</v>
      </c>
      <c r="AS56">
        <f t="shared" si="46"/>
        <v>0.45745218758994494</v>
      </c>
      <c r="AT56">
        <f t="shared" si="47"/>
        <v>5.793352237825139E-2</v>
      </c>
      <c r="AU56">
        <f t="shared" si="48"/>
        <v>-70.283899707870788</v>
      </c>
      <c r="AW56">
        <v>53</v>
      </c>
      <c r="AX56">
        <f>IF(Z56&gt;0, (R56*SUMPRODUCT(K56:$K$98, X56:$X$98)-K56*$AZ$3)/Z56, 0)</f>
        <v>839.76908843954948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500000</v>
      </c>
      <c r="S57">
        <f t="shared" si="32"/>
        <v>113.86318309671202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58.757263771112662</v>
      </c>
      <c r="AC57">
        <f t="shared" si="33"/>
        <v>5.7710932139015085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-9292.11017560849</v>
      </c>
      <c r="AI57">
        <f t="shared" si="38"/>
        <v>-9292.7437312777747</v>
      </c>
      <c r="AJ57">
        <f t="shared" si="39"/>
        <v>52.986170557211153</v>
      </c>
      <c r="AK57">
        <f t="shared" si="61"/>
        <v>4.113008463977887</v>
      </c>
      <c r="AL57">
        <f t="shared" si="40"/>
        <v>-9235.6445522565864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-52.267950144255671</v>
      </c>
      <c r="AR57">
        <f t="shared" si="45"/>
        <v>-52.271513883332148</v>
      </c>
      <c r="AS57">
        <f t="shared" si="46"/>
        <v>0.29804624231524268</v>
      </c>
      <c r="AT57">
        <f t="shared" si="47"/>
        <v>2.3135597541924326E-2</v>
      </c>
      <c r="AU57">
        <f t="shared" si="48"/>
        <v>-51.950332043474987</v>
      </c>
      <c r="AW57">
        <v>54</v>
      </c>
      <c r="AX57">
        <f>IF(Z57&gt;0, (R57*SUMPRODUCT(K57:$K$98, X57:$X$98)-K57*$AZ$3)/Z57, 0)</f>
        <v>113.86318309671202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500000</v>
      </c>
      <c r="S58">
        <f t="shared" si="32"/>
        <v>-863.62568066417293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5.7710932139015085</v>
      </c>
      <c r="AC58">
        <f t="shared" si="33"/>
        <v>-30.59720972467963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-7374.411329815699</v>
      </c>
      <c r="AI58">
        <f t="shared" si="38"/>
        <v>-7374.8541896450461</v>
      </c>
      <c r="AJ58">
        <f t="shared" si="39"/>
        <v>36.368302938581138</v>
      </c>
      <c r="AK58">
        <f t="shared" si="61"/>
        <v>0.40397652497310566</v>
      </c>
      <c r="AL58">
        <f t="shared" si="40"/>
        <v>-7338.0819101814923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-37.036543872554795</v>
      </c>
      <c r="AR58">
        <f t="shared" si="45"/>
        <v>-37.038768049748803</v>
      </c>
      <c r="AS58">
        <f t="shared" si="46"/>
        <v>0.18265271451691412</v>
      </c>
      <c r="AT58">
        <f t="shared" si="47"/>
        <v>2.0288933748726194E-3</v>
      </c>
      <c r="AU58">
        <f t="shared" si="48"/>
        <v>-36.854086441857021</v>
      </c>
      <c r="AW58">
        <v>55</v>
      </c>
      <c r="AX58">
        <f>IF(Z58&gt;0, (R58*SUMPRODUCT(K58:$K$98, X58:$X$98)-K58*$AZ$3)/Z58, 0)</f>
        <v>-863.62568066417293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500000</v>
      </c>
      <c r="S59">
        <f t="shared" si="32"/>
        <v>-2242.9111582546866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-30.59720972467963</v>
      </c>
      <c r="AC59">
        <f t="shared" si="33"/>
        <v>-53.43764002073933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-5624.6864497861588</v>
      </c>
      <c r="AI59">
        <f t="shared" si="38"/>
        <v>-5624.9842638559676</v>
      </c>
      <c r="AJ59">
        <f t="shared" si="39"/>
        <v>22.840430296059701</v>
      </c>
      <c r="AK59">
        <f t="shared" si="61"/>
        <v>-2.1418046807275744</v>
      </c>
      <c r="AL59">
        <f t="shared" si="40"/>
        <v>-5604.2856382406353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-25.222224666720308</v>
      </c>
      <c r="AR59">
        <f t="shared" si="45"/>
        <v>-25.223560124873341</v>
      </c>
      <c r="AS59">
        <f t="shared" si="46"/>
        <v>0.10242108063351418</v>
      </c>
      <c r="AT59">
        <f t="shared" si="47"/>
        <v>-9.6042827154565798E-3</v>
      </c>
      <c r="AU59">
        <f t="shared" si="48"/>
        <v>-25.130743326955283</v>
      </c>
      <c r="AW59">
        <v>56</v>
      </c>
      <c r="AX59">
        <f>IF(Z59&gt;0, (R59*SUMPRODUCT(K59:$K$98, X59:$X$98)-K59*$AZ$3)/Z59, 0)</f>
        <v>-2242.9111582546866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500000</v>
      </c>
      <c r="S60">
        <f t="shared" si="32"/>
        <v>-4288.7313287822844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-53.43764002073933</v>
      </c>
      <c r="AC60">
        <f t="shared" si="33"/>
        <v>-65.984763279874755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-4100.6303386586687</v>
      </c>
      <c r="AI60">
        <f t="shared" si="38"/>
        <v>-4100.8226588293128</v>
      </c>
      <c r="AJ60">
        <f t="shared" si="39"/>
        <v>12.547123259135425</v>
      </c>
      <c r="AK60">
        <f t="shared" si="61"/>
        <v>-3.7406348014517534</v>
      </c>
      <c r="AL60">
        <f t="shared" si="40"/>
        <v>-4092.0161703716294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-16.417902421277958</v>
      </c>
      <c r="AR60">
        <f t="shared" si="45"/>
        <v>-16.41867242333484</v>
      </c>
      <c r="AS60">
        <f t="shared" si="46"/>
        <v>5.0235556078828361E-2</v>
      </c>
      <c r="AT60">
        <f t="shared" si="47"/>
        <v>-1.497656996410944E-2</v>
      </c>
      <c r="AU60">
        <f t="shared" si="48"/>
        <v>-16.383413437220121</v>
      </c>
      <c r="AW60">
        <v>57</v>
      </c>
      <c r="AX60">
        <f>IF(Z60&gt;0, (R60*SUMPRODUCT(K60:$K$98, X60:$X$98)-K60*$AZ$3)/Z60, 0)</f>
        <v>-4288.7313287822844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500000</v>
      </c>
      <c r="S61">
        <f t="shared" si="32"/>
        <v>-7458.0165507156971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-65.984763279874755</v>
      </c>
      <c r="AC61">
        <f t="shared" si="33"/>
        <v>-71.085610872951918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-2850.1605273634427</v>
      </c>
      <c r="AI61">
        <f t="shared" si="38"/>
        <v>-2850.2796703191962</v>
      </c>
      <c r="AJ61">
        <f t="shared" si="39"/>
        <v>5.1008475930771624</v>
      </c>
      <c r="AK61">
        <f t="shared" si="61"/>
        <v>-4.618933429591233</v>
      </c>
      <c r="AL61">
        <f t="shared" si="40"/>
        <v>-2849.7977561557104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-10.188689986722501</v>
      </c>
      <c r="AR61">
        <f t="shared" si="45"/>
        <v>-10.18911589629097</v>
      </c>
      <c r="AS61">
        <f t="shared" si="46"/>
        <v>1.8234395675761773E-2</v>
      </c>
      <c r="AT61">
        <f t="shared" si="47"/>
        <v>-1.6511659722881628E-2</v>
      </c>
      <c r="AU61">
        <f t="shared" si="48"/>
        <v>-10.18739316033809</v>
      </c>
      <c r="AW61">
        <v>58</v>
      </c>
      <c r="AX61">
        <f>IF(Z61&gt;0, (R61*SUMPRODUCT(K61:$K$98, X61:$X$98)-K61*$AZ$3)/Z61, 0)</f>
        <v>-7458.0165507156971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500000</v>
      </c>
      <c r="S62">
        <f t="shared" si="32"/>
        <v>-12600.031022109493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-71.085610872951918</v>
      </c>
      <c r="AC62">
        <f t="shared" si="33"/>
        <v>-71.169787620209405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-1893.8700797696215</v>
      </c>
      <c r="AI62">
        <f t="shared" si="38"/>
        <v>-1893.9406845438234</v>
      </c>
      <c r="AJ62">
        <f t="shared" si="39"/>
        <v>8.417674725748725E-2</v>
      </c>
      <c r="AK62">
        <f t="shared" si="61"/>
        <v>-4.9759927611066344</v>
      </c>
      <c r="AL62">
        <f t="shared" si="40"/>
        <v>-1898.8325005576726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-6.0447895743337092</v>
      </c>
      <c r="AR62">
        <f t="shared" si="45"/>
        <v>-6.0450149282307652</v>
      </c>
      <c r="AS62">
        <f t="shared" si="46"/>
        <v>2.6867245523266251E-4</v>
      </c>
      <c r="AT62">
        <f t="shared" si="47"/>
        <v>-1.5882203053736561E-2</v>
      </c>
      <c r="AU62">
        <f t="shared" si="48"/>
        <v>-6.0606284588292691</v>
      </c>
      <c r="AW62">
        <v>59</v>
      </c>
      <c r="AX62">
        <f>IF(Z62&gt;0, (R62*SUMPRODUCT(K62:$K$98, X62:$X$98)-K62*$AZ$3)/Z62, 0)</f>
        <v>-12600.031022109493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500000</v>
      </c>
      <c r="S63">
        <f t="shared" si="32"/>
        <v>-21359.111533576965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-71.169787620209405</v>
      </c>
      <c r="AC63">
        <f t="shared" si="33"/>
        <v>-68.192690373592228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-1199.6118168756188</v>
      </c>
      <c r="AI63">
        <f t="shared" si="38"/>
        <v>-1199.6517253066568</v>
      </c>
      <c r="AJ63">
        <f t="shared" si="39"/>
        <v>-2.977097246617177</v>
      </c>
      <c r="AK63">
        <f t="shared" si="61"/>
        <v>-4.981885133414659</v>
      </c>
      <c r="AL63">
        <f t="shared" si="40"/>
        <v>-1207.6107076866886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-3.4186427312050394</v>
      </c>
      <c r="AR63">
        <f t="shared" si="45"/>
        <v>-3.4187564618850494</v>
      </c>
      <c r="AS63">
        <f t="shared" si="46"/>
        <v>-8.4841043736514059E-3</v>
      </c>
      <c r="AT63">
        <f t="shared" si="47"/>
        <v>-1.4197330469288259E-2</v>
      </c>
      <c r="AU63">
        <f t="shared" si="48"/>
        <v>-3.4414378967279888</v>
      </c>
      <c r="AW63">
        <v>60</v>
      </c>
      <c r="AX63">
        <f>IF(Z63&gt;0, (R63*SUMPRODUCT(K63:$K$98, X63:$X$98)-K63*$AZ$3)/Z63, 0)</f>
        <v>-21359.111533576965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500000</v>
      </c>
      <c r="S64">
        <f t="shared" si="32"/>
        <v>-37030.861905826328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-68.192690373592228</v>
      </c>
      <c r="AC64">
        <f t="shared" si="33"/>
        <v>-63.556077014662542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-722.22375128681324</v>
      </c>
      <c r="AI64">
        <f t="shared" si="38"/>
        <v>-722.24520503975862</v>
      </c>
      <c r="AJ64">
        <f t="shared" si="39"/>
        <v>-4.6366133589296865</v>
      </c>
      <c r="AK64">
        <f t="shared" si="61"/>
        <v>-4.7734883261514565</v>
      </c>
      <c r="AL64">
        <f t="shared" si="40"/>
        <v>-731.65530672483976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-1.8376666152892778</v>
      </c>
      <c r="AR64">
        <f t="shared" si="45"/>
        <v>-1.8377212034214045</v>
      </c>
      <c r="AS64">
        <f t="shared" si="46"/>
        <v>-1.1797659053067672E-2</v>
      </c>
      <c r="AT64">
        <f t="shared" si="47"/>
        <v>-1.2145931395654161E-2</v>
      </c>
      <c r="AU64">
        <f t="shared" si="48"/>
        <v>-1.8616647938701265</v>
      </c>
      <c r="AW64">
        <v>61</v>
      </c>
      <c r="AX64">
        <f>IF(Z64&gt;0, (R64*SUMPRODUCT(K64:$K$98, X64:$X$98)-K64*$AZ$3)/Z64, 0)</f>
        <v>-37030.861905826328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500000</v>
      </c>
      <c r="S65">
        <f t="shared" si="32"/>
        <v>-66519.321020643009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-63.556077014662542</v>
      </c>
      <c r="AC65">
        <f t="shared" si="33"/>
        <v>-58.201550692331537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-412.09007807755904</v>
      </c>
      <c r="AI65">
        <f t="shared" si="38"/>
        <v>-412.10101504102306</v>
      </c>
      <c r="AJ65">
        <f t="shared" si="39"/>
        <v>-5.3545263223310045</v>
      </c>
      <c r="AK65">
        <f t="shared" si="61"/>
        <v>-4.4489253910263784</v>
      </c>
      <c r="AL65">
        <f t="shared" si="40"/>
        <v>-421.90446675438045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-0.93620098641991933</v>
      </c>
      <c r="AR65">
        <f t="shared" si="45"/>
        <v>-0.93622583340490673</v>
      </c>
      <c r="AS65">
        <f t="shared" si="46"/>
        <v>-1.2164604515991852E-2</v>
      </c>
      <c r="AT65">
        <f t="shared" si="47"/>
        <v>-1.0107227912445914E-2</v>
      </c>
      <c r="AU65">
        <f t="shared" si="48"/>
        <v>-0.9584976658333445</v>
      </c>
      <c r="AW65">
        <v>62</v>
      </c>
      <c r="AX65">
        <f>IF(Z65&gt;0, (R65*SUMPRODUCT(K65:$K$98, X65:$X$98)-K65*$AZ$3)/Z65, 0)</f>
        <v>-66519.321020643009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500000</v>
      </c>
      <c r="S66">
        <f t="shared" si="32"/>
        <v>-125035.48327197059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-58.201550692331537</v>
      </c>
      <c r="AC66">
        <f t="shared" si="33"/>
        <v>-52.716150841590469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-222.2989901507155</v>
      </c>
      <c r="AI66">
        <f t="shared" si="38"/>
        <v>-222.30426026979111</v>
      </c>
      <c r="AJ66">
        <f t="shared" si="39"/>
        <v>-5.485399850741068</v>
      </c>
      <c r="AK66">
        <f t="shared" si="61"/>
        <v>-4.074108548463208</v>
      </c>
      <c r="AL66">
        <f t="shared" si="40"/>
        <v>-231.86376866899539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-0.45091678661559687</v>
      </c>
      <c r="AR66">
        <f t="shared" si="45"/>
        <v>-0.45092747665587574</v>
      </c>
      <c r="AS66">
        <f t="shared" si="46"/>
        <v>-1.1126721143991108E-2</v>
      </c>
      <c r="AT66">
        <f t="shared" si="47"/>
        <v>-8.2640228538629311E-3</v>
      </c>
      <c r="AU66">
        <f t="shared" si="48"/>
        <v>-0.47031822065372975</v>
      </c>
      <c r="AW66">
        <v>63</v>
      </c>
      <c r="AX66">
        <f>IF(Z66&gt;0, (R66*SUMPRODUCT(K66:$K$98, X66:$X$98)-K66*$AZ$3)/Z66, 0)</f>
        <v>-125035.48327197059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500000</v>
      </c>
      <c r="S67">
        <f t="shared" ref="S67:S79" si="63">AX67</f>
        <v>-247954.70216353034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-52.716150841590469</v>
      </c>
      <c r="AC67">
        <f t="shared" ref="AC67:AC79" si="64">S67*Z67</f>
        <v>-47.433495452169481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-113.0471974816823</v>
      </c>
      <c r="AI67">
        <f t="shared" ref="AI67:AI79" si="69">SUM(AE67:AH67)</f>
        <v>-113.04958871963012</v>
      </c>
      <c r="AJ67">
        <f t="shared" ref="AJ67:AJ79" si="70">AB67-AC67</f>
        <v>-5.282655389420988</v>
      </c>
      <c r="AK67">
        <f t="shared" si="61"/>
        <v>-3.6901305589113331</v>
      </c>
      <c r="AL67">
        <f t="shared" ref="AL67:AL79" si="71">SUM(AI67:AK67)</f>
        <v>-122.02237466796245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-0.20473905352562533</v>
      </c>
      <c r="AR67">
        <f t="shared" ref="AR67:AR79" si="76">AI67*$K67</f>
        <v>-0.20474338428131938</v>
      </c>
      <c r="AS67">
        <f t="shared" ref="AS67:AS79" si="77">AJ67*$K67</f>
        <v>-9.5673832578410372E-3</v>
      </c>
      <c r="AT67">
        <f t="shared" ref="AT67:AT79" si="78">AK67*$K67</f>
        <v>-6.6831717623067437E-3</v>
      </c>
      <c r="AU67">
        <f t="shared" ref="AU67:AU79" si="79">AL67*$K67</f>
        <v>-0.22099393930146718</v>
      </c>
      <c r="AW67">
        <v>64</v>
      </c>
      <c r="AX67">
        <f>IF(Z67&gt;0, (R67*SUMPRODUCT(K67:$K$98, X67:$X$98)-K67*$AZ$3)/Z67, 0)</f>
        <v>-247954.70216353034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500000</v>
      </c>
      <c r="S68">
        <f t="shared" si="63"/>
        <v>-522277.12482700293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-47.433495452169481</v>
      </c>
      <c r="AC68">
        <f t="shared" si="64"/>
        <v>-42.518973634233873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-53.987646590111417</v>
      </c>
      <c r="AI68">
        <f t="shared" si="69"/>
        <v>-53.988664224514999</v>
      </c>
      <c r="AJ68">
        <f t="shared" si="70"/>
        <v>-4.9145218179356078</v>
      </c>
      <c r="AK68">
        <f t="shared" si="61"/>
        <v>-3.3203446816518638</v>
      </c>
      <c r="AL68">
        <f t="shared" si="71"/>
        <v>-62.223530724102467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-8.7300607236624139E-2</v>
      </c>
      <c r="AR68">
        <f t="shared" si="76"/>
        <v>-8.7302252800137078E-2</v>
      </c>
      <c r="AS68">
        <f t="shared" si="77"/>
        <v>-7.9470168840810578E-3</v>
      </c>
      <c r="AT68">
        <f t="shared" si="78"/>
        <v>-5.3691561913016697E-3</v>
      </c>
      <c r="AU68">
        <f t="shared" si="79"/>
        <v>-0.10061842587551979</v>
      </c>
      <c r="AW68">
        <v>65</v>
      </c>
      <c r="AX68">
        <f>IF(Z68&gt;0, (R68*SUMPRODUCT(K68:$K$98, X68:$X$98)-K68*$AZ$3)/Z68, 0)</f>
        <v>-522277.12482700293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500000</v>
      </c>
      <c r="S69">
        <f t="shared" si="63"/>
        <v>-1175282.2690690998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-42.518973634233873</v>
      </c>
      <c r="AC69">
        <f t="shared" si="64"/>
        <v>-38.035505606237258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-24.116888096979366</v>
      </c>
      <c r="AI69">
        <f t="shared" si="69"/>
        <v>-24.117292632836488</v>
      </c>
      <c r="AJ69">
        <f t="shared" si="70"/>
        <v>-4.483468027996615</v>
      </c>
      <c r="AK69">
        <f t="shared" si="61"/>
        <v>-2.9763281543963713</v>
      </c>
      <c r="AL69">
        <f t="shared" si="71"/>
        <v>-31.577088815229473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-3.4819787298302055E-2</v>
      </c>
      <c r="AR69">
        <f t="shared" si="76"/>
        <v>-3.4820371364224771E-2</v>
      </c>
      <c r="AS69">
        <f t="shared" si="77"/>
        <v>-6.4731984684679549E-3</v>
      </c>
      <c r="AT69">
        <f t="shared" si="78"/>
        <v>-4.2972009012642821E-3</v>
      </c>
      <c r="AU69">
        <f t="shared" si="79"/>
        <v>-4.5590770733957009E-2</v>
      </c>
      <c r="AW69">
        <v>66</v>
      </c>
      <c r="AX69">
        <f>IF(Z69&gt;0, (R69*SUMPRODUCT(K69:$K$98, X69:$X$98)-K69*$AZ$3)/Z69, 0)</f>
        <v>-1175282.2690690998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500000</v>
      </c>
      <c r="S70">
        <f t="shared" si="63"/>
        <v>-2877658.037471069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-38.035505606237258</v>
      </c>
      <c r="AC70">
        <f t="shared" si="64"/>
        <v>-33.989281969220158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-10.113900512086769</v>
      </c>
      <c r="AI70">
        <f t="shared" si="69"/>
        <v>-10.114048155072517</v>
      </c>
      <c r="AJ70">
        <f t="shared" si="70"/>
        <v>-4.0462236370170999</v>
      </c>
      <c r="AK70">
        <f t="shared" si="61"/>
        <v>-2.6624853924366083</v>
      </c>
      <c r="AL70">
        <f t="shared" si="71"/>
        <v>-16.822757184526225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-1.3037835590077863E-2</v>
      </c>
      <c r="AR70">
        <f t="shared" si="76"/>
        <v>-1.3038025916744802E-2</v>
      </c>
      <c r="AS70">
        <f t="shared" si="77"/>
        <v>-5.2159894668799027E-3</v>
      </c>
      <c r="AT70">
        <f t="shared" si="78"/>
        <v>-3.4322116147067188E-3</v>
      </c>
      <c r="AU70">
        <f t="shared" si="79"/>
        <v>-2.168622699833142E-2</v>
      </c>
      <c r="AW70">
        <v>67</v>
      </c>
      <c r="AX70">
        <f>IF(Z70&gt;0, (R70*SUMPRODUCT(K70:$K$98, X70:$X$98)-K70*$AZ$3)/Z70, 0)</f>
        <v>-2877658.037471069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500000</v>
      </c>
      <c r="S71">
        <f t="shared" si="63"/>
        <v>-7728056.719284757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-33.989281969220158</v>
      </c>
      <c r="AC71">
        <f t="shared" si="64"/>
        <v>-30.358531033100061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-3.882485979184453</v>
      </c>
      <c r="AI71">
        <f t="shared" si="69"/>
        <v>-3.8825350835908643</v>
      </c>
      <c r="AJ71">
        <f t="shared" si="70"/>
        <v>-3.6307509361200978</v>
      </c>
      <c r="AK71">
        <f t="shared" si="61"/>
        <v>-2.3792497378454112</v>
      </c>
      <c r="AL71">
        <f t="shared" si="71"/>
        <v>-9.8925357575563737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-4.4686742392046142E-3</v>
      </c>
      <c r="AR71">
        <f t="shared" si="76"/>
        <v>-4.4687307575274459E-3</v>
      </c>
      <c r="AS71">
        <f t="shared" si="77"/>
        <v>-4.178931556789816E-3</v>
      </c>
      <c r="AT71">
        <f t="shared" si="78"/>
        <v>-2.7384753143081474E-3</v>
      </c>
      <c r="AU71">
        <f t="shared" si="79"/>
        <v>-1.138613762862541E-2</v>
      </c>
      <c r="AW71">
        <v>68</v>
      </c>
      <c r="AX71">
        <f>IF(Z71&gt;0, (R71*SUMPRODUCT(K71:$K$98, X71:$X$98)-K71*$AZ$3)/Z71, 0)</f>
        <v>-7728056.719284757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500000</v>
      </c>
      <c r="S72">
        <f t="shared" si="63"/>
        <v>-22970778.88695943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-30.358531033100061</v>
      </c>
      <c r="AC72">
        <f t="shared" si="64"/>
        <v>-27.109616875455181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-1.3544452982018289</v>
      </c>
      <c r="AI72">
        <f t="shared" si="69"/>
        <v>-1.354460050431721</v>
      </c>
      <c r="AJ72">
        <f t="shared" si="70"/>
        <v>-3.2489141576448795</v>
      </c>
      <c r="AK72">
        <f t="shared" ref="AK72:AK79" si="92">G72*SUM(AB72:AB72, AE72:AF72)</f>
        <v>-2.1250971723170045</v>
      </c>
      <c r="AL72">
        <f t="shared" si="71"/>
        <v>-6.7284713803936045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-1.3919135015500604E-3</v>
      </c>
      <c r="AR72">
        <f t="shared" si="76"/>
        <v>-1.3919286618728818E-3</v>
      </c>
      <c r="AS72">
        <f t="shared" si="77"/>
        <v>-3.3387893091044456E-3</v>
      </c>
      <c r="AT72">
        <f t="shared" si="78"/>
        <v>-2.1838840226186254E-3</v>
      </c>
      <c r="AU72">
        <f t="shared" si="79"/>
        <v>-6.9146019935959523E-3</v>
      </c>
      <c r="AW72">
        <v>69</v>
      </c>
      <c r="AX72">
        <f>IF(Z72&gt;0, (R72*SUMPRODUCT(K72:$K$98, X72:$X$98)-K72*$AZ$3)/Z72, 0)</f>
        <v>-22970778.88695943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500000</v>
      </c>
      <c r="S73">
        <f t="shared" si="63"/>
        <v>-76384025.631665632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-27.109616875455181</v>
      </c>
      <c r="AC73">
        <f t="shared" si="64"/>
        <v>-24.206202689060227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-0.42573761663444826</v>
      </c>
      <c r="AI73">
        <f t="shared" si="69"/>
        <v>-0.42574157790162565</v>
      </c>
      <c r="AJ73">
        <f t="shared" si="70"/>
        <v>-2.9034141863949543</v>
      </c>
      <c r="AK73">
        <f t="shared" si="92"/>
        <v>-1.8976731812818628</v>
      </c>
      <c r="AL73">
        <f t="shared" si="71"/>
        <v>-5.2268289455784425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-3.9063826237967691E-4</v>
      </c>
      <c r="AR73">
        <f t="shared" si="76"/>
        <v>-3.9064189706561147E-4</v>
      </c>
      <c r="AS73">
        <f t="shared" si="77"/>
        <v>-2.6640461834399639E-3</v>
      </c>
      <c r="AT73">
        <f t="shared" si="78"/>
        <v>-1.7412221169476017E-3</v>
      </c>
      <c r="AU73">
        <f t="shared" si="79"/>
        <v>-4.7959101974531767E-3</v>
      </c>
      <c r="AW73">
        <v>70</v>
      </c>
      <c r="AX73">
        <f>IF(Z73&gt;0, (R73*SUMPRODUCT(K73:$K$98, X73:$X$98)-K73*$AZ$3)/Z73, 0)</f>
        <v>-76384025.631665632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500000</v>
      </c>
      <c r="S74">
        <f t="shared" si="63"/>
        <v>-287877358.85978329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-24.206202689060227</v>
      </c>
      <c r="AC74">
        <f t="shared" si="64"/>
        <v>-21.61301645241501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-0.11932759688912936</v>
      </c>
      <c r="AI74">
        <f t="shared" si="69"/>
        <v>-0.11932853535371277</v>
      </c>
      <c r="AJ74">
        <f t="shared" si="70"/>
        <v>-2.5931862366452165</v>
      </c>
      <c r="AK74">
        <f t="shared" si="92"/>
        <v>-1.694434188234216</v>
      </c>
      <c r="AL74">
        <f t="shared" si="71"/>
        <v>-4.4069489602331453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-9.7758747074257703E-5</v>
      </c>
      <c r="AR74">
        <f t="shared" si="76"/>
        <v>-9.7759515908326595E-5</v>
      </c>
      <c r="AS74">
        <f t="shared" si="77"/>
        <v>-2.1244594212366992E-3</v>
      </c>
      <c r="AT74">
        <f t="shared" si="78"/>
        <v>-1.3881597179525038E-3</v>
      </c>
      <c r="AU74">
        <f t="shared" si="79"/>
        <v>-3.6103786550975296E-3</v>
      </c>
      <c r="AW74">
        <v>71</v>
      </c>
      <c r="AX74">
        <f>IF(Z74&gt;0, (R74*SUMPRODUCT(K74:$K$98, X74:$X$98)-K74*$AZ$3)/Z74, 0)</f>
        <v>-287877358.85978329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500000</v>
      </c>
      <c r="S75">
        <f t="shared" si="63"/>
        <v>-1251013013.1803939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-21.61301645241501</v>
      </c>
      <c r="AC75">
        <f t="shared" si="64"/>
        <v>-19.297420572851735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-2.9450479741649032E-2</v>
      </c>
      <c r="AI75">
        <f t="shared" si="69"/>
        <v>-2.9450672559593067E-2</v>
      </c>
      <c r="AJ75">
        <f t="shared" si="70"/>
        <v>-2.3155958795632756</v>
      </c>
      <c r="AK75">
        <f t="shared" si="92"/>
        <v>-1.5129111516690508</v>
      </c>
      <c r="AL75">
        <f t="shared" si="71"/>
        <v>-3.8579577037919197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-2.1542151870565086E-5</v>
      </c>
      <c r="AR75">
        <f t="shared" si="76"/>
        <v>-2.1542292911168503E-5</v>
      </c>
      <c r="AS75">
        <f t="shared" si="77"/>
        <v>-1.6937896613569293E-3</v>
      </c>
      <c r="AT75">
        <f t="shared" si="78"/>
        <v>-1.1066496057731559E-3</v>
      </c>
      <c r="AU75">
        <f t="shared" si="79"/>
        <v>-2.8219815600412541E-3</v>
      </c>
      <c r="AW75">
        <v>72</v>
      </c>
      <c r="AX75">
        <f>IF(Z75&gt;0, (R75*SUMPRODUCT(K75:$K$98, X75:$X$98)-K75*$AZ$3)/Z75, 0)</f>
        <v>-1251013013.1803939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500000</v>
      </c>
      <c r="S76">
        <f t="shared" si="63"/>
        <v>-6418927561.0703201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-19.297420572851735</v>
      </c>
      <c r="AC76">
        <f t="shared" si="64"/>
        <v>-17.229858509369361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-6.2934770962769643E-3</v>
      </c>
      <c r="AI76">
        <f t="shared" si="69"/>
        <v>-6.2935106491141509E-3</v>
      </c>
      <c r="AJ76">
        <f t="shared" si="70"/>
        <v>-2.0675620634823737</v>
      </c>
      <c r="AK76">
        <f t="shared" si="92"/>
        <v>-1.3508194400996216</v>
      </c>
      <c r="AL76">
        <f t="shared" si="71"/>
        <v>-3.4246750142311093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-4.1102604570463296E-6</v>
      </c>
      <c r="AR76">
        <f t="shared" si="76"/>
        <v>-4.1102823703539976E-6</v>
      </c>
      <c r="AS76">
        <f t="shared" si="77"/>
        <v>-1.350321684184409E-3</v>
      </c>
      <c r="AT76">
        <f t="shared" si="78"/>
        <v>-8.822181513197955E-4</v>
      </c>
      <c r="AU76">
        <f t="shared" si="79"/>
        <v>-2.2366501178745584E-3</v>
      </c>
      <c r="AW76">
        <v>73</v>
      </c>
      <c r="AX76">
        <f>IF(Z76&gt;0, (R76*SUMPRODUCT(K76:$K$98, X76:$X$98)-K76*$AZ$3)/Z76, 0)</f>
        <v>-6418927561.0703201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500000</v>
      </c>
      <c r="S77">
        <f t="shared" si="63"/>
        <v>-40200820084.204552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-17.229858509369361</v>
      </c>
      <c r="AC77">
        <f t="shared" si="64"/>
        <v>-15.38380582888496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-1.1373553873523161E-3</v>
      </c>
      <c r="AI77">
        <f t="shared" si="69"/>
        <v>-1.1373601707764466E-3</v>
      </c>
      <c r="AJ77">
        <f t="shared" si="70"/>
        <v>-1.8460526804844015</v>
      </c>
      <c r="AK77">
        <f t="shared" si="92"/>
        <v>-1.2060900956558553</v>
      </c>
      <c r="AL77">
        <f t="shared" si="71"/>
        <v>-3.0532801363110336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-6.6321883792306707E-7</v>
      </c>
      <c r="AR77">
        <f t="shared" si="76"/>
        <v>-6.6322162725086062E-7</v>
      </c>
      <c r="AS77">
        <f t="shared" si="77"/>
        <v>-1.0764769984039893E-3</v>
      </c>
      <c r="AT77">
        <f t="shared" si="78"/>
        <v>-7.0329967270257746E-4</v>
      </c>
      <c r="AU77">
        <f t="shared" si="79"/>
        <v>-1.7804398927338176E-3</v>
      </c>
      <c r="AW77">
        <v>74</v>
      </c>
      <c r="AX77">
        <f>IF(Z77&gt;0, (R77*SUMPRODUCT(K77:$K$98, X77:$X$98)-K77*$AZ$3)/Z77, 0)</f>
        <v>-40200820084.204552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500000</v>
      </c>
      <c r="S78">
        <f t="shared" si="63"/>
        <v>-323031578744.54602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-15.38380582888496</v>
      </c>
      <c r="AC78">
        <f t="shared" si="64"/>
        <v>-13.73554150036732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-1.68163225991926E-4</v>
      </c>
      <c r="AI78">
        <f t="shared" si="69"/>
        <v>-1.6816375750116551E-4</v>
      </c>
      <c r="AJ78">
        <f t="shared" si="70"/>
        <v>-1.648264328517639</v>
      </c>
      <c r="AK78">
        <f t="shared" si="92"/>
        <v>-1.0768664080219472</v>
      </c>
      <c r="AL78">
        <f t="shared" si="71"/>
        <v>-2.7252989002970871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-8.7553532208507709E-8</v>
      </c>
      <c r="AR78">
        <f t="shared" si="76"/>
        <v>-8.7553808936734381E-8</v>
      </c>
      <c r="AS78">
        <f t="shared" si="77"/>
        <v>-8.5816243785625428E-4</v>
      </c>
      <c r="AT78">
        <f t="shared" si="78"/>
        <v>-5.6066632394133776E-4</v>
      </c>
      <c r="AU78">
        <f t="shared" si="79"/>
        <v>-1.4189163156065286E-3</v>
      </c>
      <c r="AW78">
        <v>75</v>
      </c>
      <c r="AX78">
        <f>IF(Z78&gt;0, (R78*SUMPRODUCT(K78:$K$98, X78:$X$98)-K78*$AZ$3)/Z78, 0)</f>
        <v>-323031578744.54602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-13.73554150036732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-2.1260369580197314E-5</v>
      </c>
      <c r="AI79">
        <f t="shared" si="69"/>
        <v>-2.1260369580197314E-5</v>
      </c>
      <c r="AJ79">
        <f t="shared" si="70"/>
        <v>-13.73554150036732</v>
      </c>
      <c r="AK79">
        <f t="shared" si="92"/>
        <v>-0.96148790502571257</v>
      </c>
      <c r="AL79">
        <f t="shared" si="71"/>
        <v>-14.697050665762614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-9.8831509525557375E-9</v>
      </c>
      <c r="AR79">
        <f t="shared" si="76"/>
        <v>-9.8831509525557375E-9</v>
      </c>
      <c r="AS79">
        <f t="shared" si="77"/>
        <v>-6.3851397103494882E-3</v>
      </c>
      <c r="AT79">
        <f t="shared" si="78"/>
        <v>-4.4695977972446422E-4</v>
      </c>
      <c r="AU79">
        <f t="shared" si="79"/>
        <v>-6.8321093732249052E-3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31576.69710646466</v>
      </c>
      <c r="AO81" s="6">
        <f t="shared" si="93"/>
        <v>-3157.6697106464662</v>
      </c>
      <c r="AP81" s="6">
        <f t="shared" si="93"/>
        <v>-222.20538827038627</v>
      </c>
      <c r="AQ81" s="6">
        <f t="shared" si="93"/>
        <v>-26381.722445328913</v>
      </c>
      <c r="AR81" s="6">
        <f t="shared" si="93"/>
        <v>1815.0995622189055</v>
      </c>
      <c r="AS81" s="6">
        <f t="shared" si="93"/>
        <v>-2748.2255839023551</v>
      </c>
      <c r="AT81" s="6">
        <f t="shared" si="93"/>
        <v>933.1260216834529</v>
      </c>
      <c r="AU81" s="6">
        <f t="shared" si="93"/>
        <v>2.490012536437991E-12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4A50-548C-4703-A3FD-241D71D87055}">
  <sheetPr codeName="Sheet40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53219.336509415298</v>
      </c>
      <c r="K3">
        <v>1</v>
      </c>
      <c r="L3" s="2">
        <v>0</v>
      </c>
      <c r="O3">
        <f>$C$3</f>
        <v>53219.336509415298</v>
      </c>
      <c r="P3" s="2">
        <f>O3*C5</f>
        <v>5321.9336509415298</v>
      </c>
      <c r="Q3" s="5">
        <f>B8</f>
        <v>100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53219.336509415298</v>
      </c>
      <c r="AF3">
        <f t="shared" ref="AF3:AF34" si="4">-$Z3*P3</f>
        <v>-5321.9336509415298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47797.402858473768</v>
      </c>
      <c r="AJ3">
        <f t="shared" ref="AJ3:AJ34" si="8">AB3-AC3</f>
        <v>0</v>
      </c>
      <c r="AL3">
        <f t="shared" ref="AL3:AL34" si="9">SUM(AI3:AK3)</f>
        <v>47797.402858473768</v>
      </c>
      <c r="AN3">
        <f t="shared" ref="AN3:AN34" si="10">AE3*$K3</f>
        <v>53219.336509415298</v>
      </c>
      <c r="AO3">
        <f t="shared" ref="AO3:AO34" si="11">AF3*$K3</f>
        <v>-5321.9336509415298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47797.402858473768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47797.402858473768</v>
      </c>
      <c r="AW3">
        <v>0</v>
      </c>
      <c r="AX3">
        <f>IF(Z3&gt;0, (R3*SUMPRODUCT(K3:$K$98, X3:$X$98)-K3*$AZ$3)/Z3, 0)</f>
        <v>0</v>
      </c>
      <c r="AZ3">
        <f>C6*ABS(SUMPRODUCT(X4:X69, K4:K69))/1</f>
        <v>43645.361100081078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500000</v>
      </c>
      <c r="S4">
        <f t="shared" si="1"/>
        <v>2968.7293915381465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2927.6065520065604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-1926</v>
      </c>
      <c r="AI4">
        <f t="shared" si="7"/>
        <v>-1926</v>
      </c>
      <c r="AJ4">
        <f t="shared" si="8"/>
        <v>-2927.6065520065604</v>
      </c>
      <c r="AK4">
        <f>G4*SUM(AB4, AE4:AF4)</f>
        <v>0</v>
      </c>
      <c r="AL4">
        <f t="shared" si="9"/>
        <v>-4853.6065520065604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-1796.8094038623005</v>
      </c>
      <c r="AR4">
        <f t="shared" si="14"/>
        <v>-1796.8094038623005</v>
      </c>
      <c r="AS4">
        <f t="shared" si="15"/>
        <v>-2731.2310402150952</v>
      </c>
      <c r="AT4">
        <f t="shared" si="16"/>
        <v>0</v>
      </c>
      <c r="AU4">
        <f t="shared" si="17"/>
        <v>-4528.0404440773955</v>
      </c>
      <c r="AW4">
        <v>1</v>
      </c>
      <c r="AX4">
        <f>IF(Z4&gt;0, (R4*SUMPRODUCT(K4:$K$98, X4:$X$98)-K4*$AZ$3)/Z4, 0)</f>
        <v>2968.7293915381465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500000</v>
      </c>
      <c r="S5">
        <f t="shared" si="1"/>
        <v>4655.8482276121649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2927.6065520065604</v>
      </c>
      <c r="AC5">
        <f t="shared" si="2"/>
        <v>4527.0534853347053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-1974.7613699999999</v>
      </c>
      <c r="AI5">
        <f t="shared" si="7"/>
        <v>-1986.91558246575</v>
      </c>
      <c r="AJ5">
        <f t="shared" si="8"/>
        <v>-1599.446933328145</v>
      </c>
      <c r="AK5">
        <f>G5*SUM(AB5, AE5:AF5)</f>
        <v>120.03186863226898</v>
      </c>
      <c r="AL5">
        <f t="shared" si="9"/>
        <v>-3466.3306471616261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-1688.6342804766271</v>
      </c>
      <c r="AR5">
        <f t="shared" si="14"/>
        <v>-1699.0274450045831</v>
      </c>
      <c r="AS5">
        <f t="shared" si="15"/>
        <v>-1367.6998965303437</v>
      </c>
      <c r="AT5">
        <f t="shared" si="16"/>
        <v>102.64021324364703</v>
      </c>
      <c r="AU5">
        <f t="shared" si="17"/>
        <v>-2964.0871282912799</v>
      </c>
      <c r="AW5">
        <v>2</v>
      </c>
      <c r="AX5">
        <f>IF(Z5&gt;0, (R5*SUMPRODUCT(K5:$K$98, X5:$X$98)-K5*$AZ$3)/Z5, 0)</f>
        <v>4655.8482276121649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500000</v>
      </c>
      <c r="S6">
        <f t="shared" si="1"/>
        <v>6772.049228750484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4527.0534853347053</v>
      </c>
      <c r="AC6">
        <f t="shared" si="2"/>
        <v>6491.4481231087921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-2024.4056282953202</v>
      </c>
      <c r="AI6">
        <f t="shared" si="7"/>
        <v>-2036.3876884957053</v>
      </c>
      <c r="AJ6">
        <f t="shared" si="8"/>
        <v>-1964.3946377740867</v>
      </c>
      <c r="AK6">
        <f>G6*SUM(AB6, AE6:AF6)</f>
        <v>264.83262889208027</v>
      </c>
      <c r="AL6">
        <f t="shared" si="9"/>
        <v>-3735.9496973777118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-1561.6468053913866</v>
      </c>
      <c r="AR6">
        <f t="shared" si="14"/>
        <v>-1570.8898868037295</v>
      </c>
      <c r="AS6">
        <f t="shared" si="15"/>
        <v>-1515.3537254246155</v>
      </c>
      <c r="AT6">
        <f t="shared" si="16"/>
        <v>204.29454605941626</v>
      </c>
      <c r="AU6">
        <f t="shared" si="17"/>
        <v>-2881.9490661689288</v>
      </c>
      <c r="AW6">
        <v>3</v>
      </c>
      <c r="AX6">
        <f>IF(Z6&gt;0, (R6*SUMPRODUCT(K6:$K$98, X6:$X$98)-K6*$AZ$3)/Z6, 0)</f>
        <v>6772.049228750484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500000</v>
      </c>
      <c r="S7">
        <f t="shared" si="1"/>
        <v>8430.6811211739496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6491.4481231087921</v>
      </c>
      <c r="AC7">
        <f t="shared" si="2"/>
        <v>7965.5080840716619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-2077.6892387467797</v>
      </c>
      <c r="AI7">
        <f t="shared" si="7"/>
        <v>-2089.4995361141923</v>
      </c>
      <c r="AJ7">
        <f t="shared" si="8"/>
        <v>-1474.0599609628698</v>
      </c>
      <c r="AK7">
        <f>G7*SUM(AB7, AE7:AF7)</f>
        <v>318.73010284464169</v>
      </c>
      <c r="AL7">
        <f t="shared" si="9"/>
        <v>-3244.8293942324203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-1458.2388471478923</v>
      </c>
      <c r="AR7">
        <f t="shared" si="14"/>
        <v>-1466.5279762901878</v>
      </c>
      <c r="AS7">
        <f t="shared" si="15"/>
        <v>-1034.5779619082575</v>
      </c>
      <c r="AT7">
        <f t="shared" si="16"/>
        <v>223.70266402488957</v>
      </c>
      <c r="AU7">
        <f t="shared" si="17"/>
        <v>-2277.4032741735555</v>
      </c>
      <c r="AW7">
        <v>4</v>
      </c>
      <c r="AX7">
        <f>IF(Z7&gt;0, (R7*SUMPRODUCT(K7:$K$98, X7:$X$98)-K7*$AZ$3)/Z7, 0)</f>
        <v>8430.6811211739496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500000</v>
      </c>
      <c r="S8">
        <f t="shared" si="1"/>
        <v>9178.3847639527648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7965.5080840716619</v>
      </c>
      <c r="AC8">
        <f t="shared" si="2"/>
        <v>8546.0221241857071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-2136.2465878175904</v>
      </c>
      <c r="AI8">
        <f t="shared" si="7"/>
        <v>-2147.8853760466336</v>
      </c>
      <c r="AJ8">
        <f t="shared" si="8"/>
        <v>-580.5140401140452</v>
      </c>
      <c r="AK8">
        <f t="shared" ref="AK8:AK39" si="30">G8*SUM(AB8:AB8, AE8:AF8)</f>
        <v>169.66532219072639</v>
      </c>
      <c r="AL8">
        <f t="shared" si="9"/>
        <v>-2558.7340939699525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-1399.5497799480975</v>
      </c>
      <c r="AR8">
        <f t="shared" si="14"/>
        <v>-1407.1748657400242</v>
      </c>
      <c r="AS8">
        <f t="shared" si="15"/>
        <v>-380.32046568575589</v>
      </c>
      <c r="AT8">
        <f t="shared" si="16"/>
        <v>111.15526910188795</v>
      </c>
      <c r="AU8">
        <f t="shared" si="17"/>
        <v>-1676.3400623238922</v>
      </c>
      <c r="AW8">
        <v>5</v>
      </c>
      <c r="AX8">
        <f>IF(Z8&gt;0, (R8*SUMPRODUCT(K8:$K$98, X8:$X$98)-K8*$AZ$3)/Z8, 0)</f>
        <v>9178.3847639527648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500000</v>
      </c>
      <c r="S9">
        <f t="shared" si="1"/>
        <v>9440.2882967868118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8546.0221241857071</v>
      </c>
      <c r="AC9">
        <f t="shared" si="2"/>
        <v>8660.2569249943663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-2209.9731089306911</v>
      </c>
      <c r="AI9">
        <f t="shared" si="7"/>
        <v>-2221.4402599497203</v>
      </c>
      <c r="AJ9">
        <f t="shared" si="8"/>
        <v>-114.2348008086592</v>
      </c>
      <c r="AK9">
        <f t="shared" si="30"/>
        <v>50.42153053269567</v>
      </c>
      <c r="AL9">
        <f t="shared" si="9"/>
        <v>-2285.2535302256838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-1371.2011461038273</v>
      </c>
      <c r="AR9">
        <f t="shared" si="14"/>
        <v>-1378.316061012202</v>
      </c>
      <c r="AS9">
        <f t="shared" si="15"/>
        <v>-70.878188137577197</v>
      </c>
      <c r="AT9">
        <f t="shared" si="16"/>
        <v>31.284570918690633</v>
      </c>
      <c r="AU9">
        <f t="shared" si="17"/>
        <v>-1417.9096782310887</v>
      </c>
      <c r="AW9">
        <v>6</v>
      </c>
      <c r="AX9">
        <f>IF(Z9&gt;0, (R9*SUMPRODUCT(K9:$K$98, X9:$X$98)-K9*$AZ$3)/Z9, 0)</f>
        <v>9440.2882967868118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500000</v>
      </c>
      <c r="S10">
        <f t="shared" si="1"/>
        <v>9604.559659387236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8660.2569249943663</v>
      </c>
      <c r="AC10">
        <f t="shared" si="2"/>
        <v>8678.9051059485937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-2287.4672852759713</v>
      </c>
      <c r="AI10">
        <f t="shared" si="7"/>
        <v>-2298.7625781026786</v>
      </c>
      <c r="AJ10">
        <f t="shared" si="8"/>
        <v>-18.648180954227428</v>
      </c>
      <c r="AK10">
        <f t="shared" si="30"/>
        <v>35.507053392476905</v>
      </c>
      <c r="AL10">
        <f t="shared" si="9"/>
        <v>-2281.9037056644293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-1346.440779738766</v>
      </c>
      <c r="AR10">
        <f t="shared" si="14"/>
        <v>-1353.0893744438636</v>
      </c>
      <c r="AS10">
        <f t="shared" si="15"/>
        <v>-10.976625312344238</v>
      </c>
      <c r="AT10">
        <f t="shared" si="16"/>
        <v>20.900034270970913</v>
      </c>
      <c r="AU10">
        <f t="shared" si="17"/>
        <v>-1343.1659654852369</v>
      </c>
      <c r="AW10">
        <v>7</v>
      </c>
      <c r="AX10">
        <f>IF(Z10&gt;0, (R10*SUMPRODUCT(K10:$K$98, X10:$X$98)-K10*$AZ$3)/Z10, 0)</f>
        <v>9604.559659387236</v>
      </c>
    </row>
    <row r="11" spans="1:52" x14ac:dyDescent="0.25">
      <c r="A11" t="s">
        <v>33</v>
      </c>
      <c r="C11" s="26">
        <f>AU71</f>
        <v>3.1501329322836114E-12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500000</v>
      </c>
      <c r="S11">
        <f t="shared" si="1"/>
        <v>9677.428927968318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8678.9051059485937</v>
      </c>
      <c r="AC11">
        <f t="shared" si="2"/>
        <v>8611.6126427387208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-2360.7162007817919</v>
      </c>
      <c r="AI11">
        <f t="shared" si="7"/>
        <v>-2371.8395227752126</v>
      </c>
      <c r="AJ11">
        <f t="shared" si="8"/>
        <v>67.292463209872949</v>
      </c>
      <c r="AK11">
        <f t="shared" si="30"/>
        <v>20.829372254276624</v>
      </c>
      <c r="AL11">
        <f t="shared" si="9"/>
        <v>-2283.7176873110629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-1320.3689598682515</v>
      </c>
      <c r="AR11">
        <f t="shared" si="14"/>
        <v>-1326.5903299278414</v>
      </c>
      <c r="AS11">
        <f t="shared" si="15"/>
        <v>37.63725585734025</v>
      </c>
      <c r="AT11">
        <f t="shared" si="16"/>
        <v>11.650047798621422</v>
      </c>
      <c r="AU11">
        <f t="shared" si="17"/>
        <v>-1277.3030262718796</v>
      </c>
      <c r="AW11">
        <v>8</v>
      </c>
      <c r="AX11">
        <f>IF(Z11&gt;0, (R11*SUMPRODUCT(K11:$K$98, X11:$X$98)-K11*$AZ$3)/Z11, 0)</f>
        <v>9677.428927968318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500000</v>
      </c>
      <c r="S12">
        <f t="shared" si="1"/>
        <v>9707.4051862771612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8611.6126427387208</v>
      </c>
      <c r="AC12">
        <f t="shared" si="2"/>
        <v>8504.4976919813853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-2441.7916439956734</v>
      </c>
      <c r="AI12">
        <f t="shared" si="7"/>
        <v>-2452.7426879780601</v>
      </c>
      <c r="AJ12">
        <f t="shared" si="8"/>
        <v>107.11495075733546</v>
      </c>
      <c r="AK12">
        <f t="shared" si="30"/>
        <v>19.806709078299058</v>
      </c>
      <c r="AL12">
        <f t="shared" si="9"/>
        <v>-2325.8210281424253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-1297.8382167453594</v>
      </c>
      <c r="AR12">
        <f t="shared" si="14"/>
        <v>-1303.6588130392936</v>
      </c>
      <c r="AS12">
        <f t="shared" si="15"/>
        <v>56.932735034747935</v>
      </c>
      <c r="AT12">
        <f t="shared" si="16"/>
        <v>10.527476434356787</v>
      </c>
      <c r="AU12">
        <f t="shared" si="17"/>
        <v>-1236.1986015701887</v>
      </c>
      <c r="AW12">
        <v>9</v>
      </c>
      <c r="AX12">
        <f>IF(Z12&gt;0, (R12*SUMPRODUCT(K12:$K$98, X12:$X$98)-K12*$AZ$3)/Z12, 0)</f>
        <v>9707.4051862771612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500000</v>
      </c>
      <c r="S13">
        <f t="shared" si="1"/>
        <v>9687.5971116215442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8504.4976919813853</v>
      </c>
      <c r="AC13">
        <f t="shared" si="2"/>
        <v>8353.3273622029992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-2526.1868258569016</v>
      </c>
      <c r="AI13">
        <f t="shared" si="7"/>
        <v>-2536.9652047288178</v>
      </c>
      <c r="AJ13">
        <f t="shared" si="8"/>
        <v>151.17032977838608</v>
      </c>
      <c r="AK13">
        <f t="shared" si="30"/>
        <v>17.00899538396277</v>
      </c>
      <c r="AL13">
        <f t="shared" si="9"/>
        <v>-2368.7858795664688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-1276.3261911451632</v>
      </c>
      <c r="AR13">
        <f t="shared" si="14"/>
        <v>-1281.7718403392389</v>
      </c>
      <c r="AS13">
        <f t="shared" si="15"/>
        <v>76.377031676886418</v>
      </c>
      <c r="AT13">
        <f t="shared" si="16"/>
        <v>8.5935949279028474</v>
      </c>
      <c r="AU13">
        <f t="shared" si="17"/>
        <v>-1196.8012137344494</v>
      </c>
      <c r="AW13">
        <v>10</v>
      </c>
      <c r="AX13">
        <f>IF(Z13&gt;0, (R13*SUMPRODUCT(K13:$K$98, X13:$X$98)-K13*$AZ$3)/Z13, 0)</f>
        <v>9687.5971116215442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500000</v>
      </c>
      <c r="S14">
        <f t="shared" si="1"/>
        <v>9621.5689846710575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8353.3273622029992</v>
      </c>
      <c r="AC14">
        <f t="shared" si="2"/>
        <v>8163.0038577504129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-2620.4394713402526</v>
      </c>
      <c r="AI14">
        <f t="shared" si="7"/>
        <v>-2631.0445554366661</v>
      </c>
      <c r="AJ14">
        <f t="shared" si="8"/>
        <v>190.32350445258635</v>
      </c>
      <c r="AK14">
        <f t="shared" si="30"/>
        <v>15.035989251965399</v>
      </c>
      <c r="AL14">
        <f t="shared" si="9"/>
        <v>-2425.6850617321143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-1258.7433276893694</v>
      </c>
      <c r="AR14">
        <f t="shared" si="14"/>
        <v>-1263.8375414622667</v>
      </c>
      <c r="AS14">
        <f t="shared" si="15"/>
        <v>91.423001352372822</v>
      </c>
      <c r="AT14">
        <f t="shared" si="16"/>
        <v>7.2226248127915644</v>
      </c>
      <c r="AU14">
        <f t="shared" si="17"/>
        <v>-1165.1919152971022</v>
      </c>
      <c r="AW14">
        <v>11</v>
      </c>
      <c r="AX14">
        <f>IF(Z14&gt;0, (R14*SUMPRODUCT(K14:$K$98, X14:$X$98)-K14*$AZ$3)/Z14, 0)</f>
        <v>9621.5689846710575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500000</v>
      </c>
      <c r="S15">
        <f t="shared" si="1"/>
        <v>9563.369241779963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8163.0038577504129</v>
      </c>
      <c r="AC15">
        <f t="shared" si="2"/>
        <v>7980.2712341744627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-2730.1728497806844</v>
      </c>
      <c r="AI15">
        <f t="shared" si="7"/>
        <v>-2740.6036287148891</v>
      </c>
      <c r="AJ15">
        <f t="shared" si="8"/>
        <v>182.73262357595013</v>
      </c>
      <c r="AK15">
        <f t="shared" si="30"/>
        <v>33.468315816776695</v>
      </c>
      <c r="AL15">
        <f t="shared" si="9"/>
        <v>-2524.4026893221621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-1244.1460902140859</v>
      </c>
      <c r="AR15">
        <f t="shared" si="14"/>
        <v>-1248.8994203301336</v>
      </c>
      <c r="AS15">
        <f t="shared" si="15"/>
        <v>83.2716797380955</v>
      </c>
      <c r="AT15">
        <f t="shared" si="16"/>
        <v>15.251589024056805</v>
      </c>
      <c r="AU15">
        <f t="shared" si="17"/>
        <v>-1150.3761515679812</v>
      </c>
      <c r="AW15">
        <v>12</v>
      </c>
      <c r="AX15">
        <f>IF(Z15&gt;0, (R15*SUMPRODUCT(K15:$K$98, X15:$X$98)-K15*$AZ$3)/Z15, 0)</f>
        <v>9563.369241779963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500000</v>
      </c>
      <c r="S16">
        <f t="shared" si="1"/>
        <v>9519.9969007201998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7980.2712341744627</v>
      </c>
      <c r="AC16">
        <f t="shared" si="2"/>
        <v>7810.4592471642172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-2845.5164932510752</v>
      </c>
      <c r="AI16">
        <f t="shared" si="7"/>
        <v>-2855.7718264836067</v>
      </c>
      <c r="AJ16">
        <f t="shared" si="8"/>
        <v>169.8119870102455</v>
      </c>
      <c r="AK16">
        <f t="shared" si="30"/>
        <v>56.659925762638686</v>
      </c>
      <c r="AL16">
        <f t="shared" si="9"/>
        <v>-2629.2999137107226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-1226.6658363994138</v>
      </c>
      <c r="AR16">
        <f t="shared" si="14"/>
        <v>-1231.086779643663</v>
      </c>
      <c r="AS16">
        <f t="shared" si="15"/>
        <v>73.203779900983179</v>
      </c>
      <c r="AT16">
        <f t="shared" si="16"/>
        <v>24.425370715931845</v>
      </c>
      <c r="AU16">
        <f t="shared" si="17"/>
        <v>-1133.4576290267482</v>
      </c>
      <c r="AW16">
        <v>13</v>
      </c>
      <c r="AX16">
        <f>IF(Z16&gt;0, (R16*SUMPRODUCT(K16:$K$98, X16:$X$98)-K16*$AZ$3)/Z16, 0)</f>
        <v>9519.9969007201998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500000</v>
      </c>
      <c r="S17">
        <f t="shared" si="1"/>
        <v>9565.0018745688649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7810.4592471642172</v>
      </c>
      <c r="AC17">
        <f t="shared" si="2"/>
        <v>7712.1956686784833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-2964.6117308602052</v>
      </c>
      <c r="AI17">
        <f t="shared" si="7"/>
        <v>-2974.6903954671398</v>
      </c>
      <c r="AJ17">
        <f t="shared" si="8"/>
        <v>98.263578485733888</v>
      </c>
      <c r="AK17">
        <f t="shared" si="30"/>
        <v>107.7843376108662</v>
      </c>
      <c r="AL17">
        <f t="shared" si="9"/>
        <v>-2768.6424793705396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-1201.3595347316718</v>
      </c>
      <c r="AR17">
        <f t="shared" si="14"/>
        <v>-1205.4437457252611</v>
      </c>
      <c r="AS17">
        <f t="shared" si="15"/>
        <v>39.819678813871953</v>
      </c>
      <c r="AT17">
        <f t="shared" si="16"/>
        <v>43.677807901670747</v>
      </c>
      <c r="AU17">
        <f t="shared" si="17"/>
        <v>-1121.9462590097185</v>
      </c>
      <c r="AW17">
        <v>14</v>
      </c>
      <c r="AX17">
        <f>IF(Z17&gt;0, (R17*SUMPRODUCT(K17:$K$98, X17:$X$98)-K17*$AZ$3)/Z17, 0)</f>
        <v>9565.0018745688649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500000</v>
      </c>
      <c r="S18">
        <f t="shared" si="1"/>
        <v>9712.4488060521981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7712.1956686784833</v>
      </c>
      <c r="AC18">
        <f t="shared" si="2"/>
        <v>7692.580621529607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-3098.5846467559968</v>
      </c>
      <c r="AI18">
        <f t="shared" si="7"/>
        <v>-3108.4850601006933</v>
      </c>
      <c r="AJ18">
        <f t="shared" si="8"/>
        <v>19.615047148876329</v>
      </c>
      <c r="AK18">
        <f t="shared" si="30"/>
        <v>166.58342644345524</v>
      </c>
      <c r="AL18">
        <f t="shared" si="9"/>
        <v>-2922.2865865083618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-1171.7523589671073</v>
      </c>
      <c r="AR18">
        <f t="shared" si="14"/>
        <v>-1175.4962724030506</v>
      </c>
      <c r="AS18">
        <f t="shared" si="15"/>
        <v>7.4175729851400058</v>
      </c>
      <c r="AT18">
        <f t="shared" si="16"/>
        <v>62.99473635625781</v>
      </c>
      <c r="AU18">
        <f t="shared" si="17"/>
        <v>-1105.0839630616529</v>
      </c>
      <c r="AW18">
        <v>15</v>
      </c>
      <c r="AX18">
        <f>IF(Z18&gt;0, (R18*SUMPRODUCT(K18:$K$98, X18:$X$98)-K18*$AZ$3)/Z18, 0)</f>
        <v>9712.4488060521981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500000</v>
      </c>
      <c r="S19">
        <f t="shared" si="1"/>
        <v>9816.7615697660694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7692.580621529607</v>
      </c>
      <c r="AC19">
        <f t="shared" si="2"/>
        <v>7633.6678181702118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-3248.5236266617926</v>
      </c>
      <c r="AI19">
        <f t="shared" si="7"/>
        <v>-3258.2438227823754</v>
      </c>
      <c r="AJ19">
        <f t="shared" si="8"/>
        <v>58.912803359395184</v>
      </c>
      <c r="AK19">
        <f t="shared" si="30"/>
        <v>171.54454786011024</v>
      </c>
      <c r="AL19">
        <f t="shared" si="9"/>
        <v>-3027.7864715628702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-1145.6242437766698</v>
      </c>
      <c r="AR19">
        <f t="shared" si="14"/>
        <v>-1149.0521678461175</v>
      </c>
      <c r="AS19">
        <f t="shared" si="15"/>
        <v>20.776187448181187</v>
      </c>
      <c r="AT19">
        <f t="shared" si="16"/>
        <v>60.496895052045751</v>
      </c>
      <c r="AU19">
        <f t="shared" si="17"/>
        <v>-1067.7790853458907</v>
      </c>
      <c r="AW19">
        <v>16</v>
      </c>
      <c r="AX19">
        <f>IF(Z19&gt;0, (R19*SUMPRODUCT(K19:$K$98, X19:$X$98)-K19*$AZ$3)/Z19, 0)</f>
        <v>9816.7615697660694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500000</v>
      </c>
      <c r="S20">
        <f t="shared" si="1"/>
        <v>9542.3041968223133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7633.6678181702118</v>
      </c>
      <c r="AC20">
        <f t="shared" si="2"/>
        <v>7280.7819454312403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-3419.5649952210715</v>
      </c>
      <c r="AI20">
        <f t="shared" si="7"/>
        <v>-3429.102500255568</v>
      </c>
      <c r="AJ20">
        <f t="shared" si="8"/>
        <v>352.88587273897156</v>
      </c>
      <c r="AK20">
        <f t="shared" si="30"/>
        <v>32.824771618131912</v>
      </c>
      <c r="AL20">
        <f t="shared" si="9"/>
        <v>-3043.3918558984647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-1143.8335271096712</v>
      </c>
      <c r="AR20">
        <f t="shared" si="14"/>
        <v>-1147.0237919646104</v>
      </c>
      <c r="AS20">
        <f t="shared" si="15"/>
        <v>118.03919301030781</v>
      </c>
      <c r="AT20">
        <f t="shared" si="16"/>
        <v>10.979780863650447</v>
      </c>
      <c r="AU20">
        <f t="shared" si="17"/>
        <v>-1018.0048180906522</v>
      </c>
      <c r="AW20">
        <v>17</v>
      </c>
      <c r="AX20">
        <f>IF(Z20&gt;0, (R20*SUMPRODUCT(K20:$K$98, X20:$X$98)-K20*$AZ$3)/Z20, 0)</f>
        <v>9542.3041968223133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500000</v>
      </c>
      <c r="S21">
        <f t="shared" si="1"/>
        <v>9160.4739086581048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7280.7819454312403</v>
      </c>
      <c r="AC21">
        <f t="shared" si="2"/>
        <v>6853.3048665776532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-3615.8589086783372</v>
      </c>
      <c r="AI21">
        <f t="shared" si="7"/>
        <v>-3625.210642189772</v>
      </c>
      <c r="AJ21">
        <f t="shared" si="8"/>
        <v>427.47707885358705</v>
      </c>
      <c r="AK21">
        <f t="shared" si="30"/>
        <v>11.649251112689985</v>
      </c>
      <c r="AL21">
        <f t="shared" si="9"/>
        <v>-3186.0843122234951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-1150.1456939944717</v>
      </c>
      <c r="AR21">
        <f t="shared" si="14"/>
        <v>-1153.1203277678596</v>
      </c>
      <c r="AS21">
        <f t="shared" si="15"/>
        <v>135.97348069770217</v>
      </c>
      <c r="AT21">
        <f t="shared" si="16"/>
        <v>3.7054366179398386</v>
      </c>
      <c r="AU21">
        <f t="shared" si="17"/>
        <v>-1013.4414104522177</v>
      </c>
      <c r="AW21">
        <v>18</v>
      </c>
      <c r="AX21">
        <f>IF(Z21&gt;0, (R21*SUMPRODUCT(K21:$K$98, X21:$X$98)-K21*$AZ$3)/Z21, 0)</f>
        <v>9160.4739086581048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500000</v>
      </c>
      <c r="S22">
        <f t="shared" si="1"/>
        <v>9036.4273451967638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6853.3048665776532</v>
      </c>
      <c r="AC22">
        <f t="shared" si="2"/>
        <v>6623.4992848122538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-3839.8217797950629</v>
      </c>
      <c r="AI22">
        <f t="shared" si="7"/>
        <v>-3848.9840004268881</v>
      </c>
      <c r="AJ22">
        <f t="shared" si="8"/>
        <v>229.80558176539944</v>
      </c>
      <c r="AK22">
        <f t="shared" si="30"/>
        <v>143.91940219813074</v>
      </c>
      <c r="AL22">
        <f t="shared" si="9"/>
        <v>-3475.259016463358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-1140.4151515901965</v>
      </c>
      <c r="AR22">
        <f t="shared" si="14"/>
        <v>-1143.1363026826057</v>
      </c>
      <c r="AS22">
        <f t="shared" si="15"/>
        <v>68.251544575396565</v>
      </c>
      <c r="AT22">
        <f t="shared" si="16"/>
        <v>42.743615794405827</v>
      </c>
      <c r="AU22">
        <f t="shared" si="17"/>
        <v>-1032.1411423128034</v>
      </c>
      <c r="AW22">
        <v>19</v>
      </c>
      <c r="AX22">
        <f>IF(Z22&gt;0, (R22*SUMPRODUCT(K22:$K$98, X22:$X$98)-K22*$AZ$3)/Z22, 0)</f>
        <v>9036.4273451967638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500000</v>
      </c>
      <c r="S23">
        <f t="shared" si="1"/>
        <v>9578.4589352802395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6623.4992848122538</v>
      </c>
      <c r="AC23">
        <f t="shared" si="2"/>
        <v>6871.9273609319189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-4106.1407983588797</v>
      </c>
      <c r="AI23">
        <f t="shared" si="7"/>
        <v>-4115.1087432644281</v>
      </c>
      <c r="AJ23">
        <f t="shared" si="8"/>
        <v>-248.42807611966509</v>
      </c>
      <c r="AK23">
        <f t="shared" si="30"/>
        <v>463.64494993685781</v>
      </c>
      <c r="AL23">
        <f t="shared" si="9"/>
        <v>-3899.8918694472354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-1088.8491728340282</v>
      </c>
      <c r="AR23">
        <f t="shared" si="14"/>
        <v>-1091.2272548024619</v>
      </c>
      <c r="AS23">
        <f t="shared" si="15"/>
        <v>-65.877113931348532</v>
      </c>
      <c r="AT23">
        <f t="shared" si="16"/>
        <v>122.94742070929314</v>
      </c>
      <c r="AU23">
        <f t="shared" si="17"/>
        <v>-1034.1569480245173</v>
      </c>
      <c r="AW23">
        <v>20</v>
      </c>
      <c r="AX23">
        <f>IF(Z23&gt;0, (R23*SUMPRODUCT(K23:$K$98, X23:$X$98)-K23*$AZ$3)/Z23, 0)</f>
        <v>9578.4589352802395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500000</v>
      </c>
      <c r="S24">
        <f t="shared" si="1"/>
        <v>10012.319355488344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6871.9273609319189</v>
      </c>
      <c r="AC24">
        <f t="shared" si="2"/>
        <v>7023.116784267404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-4406.848126586382</v>
      </c>
      <c r="AI24">
        <f t="shared" si="7"/>
        <v>-4415.61622083971</v>
      </c>
      <c r="AJ24">
        <f t="shared" si="8"/>
        <v>-151.18942333548512</v>
      </c>
      <c r="AK24">
        <f t="shared" si="30"/>
        <v>481.03491526523436</v>
      </c>
      <c r="AL24">
        <f t="shared" si="9"/>
        <v>-4085.7707289099608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-1043.3834636502941</v>
      </c>
      <c r="AR24">
        <f t="shared" si="14"/>
        <v>-1045.4594336608004</v>
      </c>
      <c r="AS24">
        <f t="shared" si="15"/>
        <v>-35.796228881902429</v>
      </c>
      <c r="AT24">
        <f t="shared" si="16"/>
        <v>113.89180239686387</v>
      </c>
      <c r="AU24">
        <f t="shared" si="17"/>
        <v>-967.363860145839</v>
      </c>
      <c r="AW24">
        <v>21</v>
      </c>
      <c r="AX24">
        <f>IF(Z24&gt;0, (R24*SUMPRODUCT(K24:$K$98, X24:$X$98)-K24*$AZ$3)/Z24, 0)</f>
        <v>10012.319355488344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500000</v>
      </c>
      <c r="S25">
        <f t="shared" si="1"/>
        <v>10346.702582928081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7023.116784267404</v>
      </c>
      <c r="AC25">
        <f t="shared" si="2"/>
        <v>7086.910638625609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-4744.5911623608745</v>
      </c>
      <c r="AI25">
        <f t="shared" si="7"/>
        <v>-4753.1529608926103</v>
      </c>
      <c r="AJ25">
        <f t="shared" si="8"/>
        <v>-63.793854358204953</v>
      </c>
      <c r="AK25">
        <f t="shared" si="30"/>
        <v>491.61817489871834</v>
      </c>
      <c r="AL25">
        <f t="shared" si="9"/>
        <v>-4325.328640352097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-1002.9900822189513</v>
      </c>
      <c r="AR25">
        <f t="shared" si="14"/>
        <v>-1004.8000166726114</v>
      </c>
      <c r="AS25">
        <f t="shared" si="15"/>
        <v>-13.4857991001192</v>
      </c>
      <c r="AT25">
        <f t="shared" si="16"/>
        <v>103.92637358803306</v>
      </c>
      <c r="AU25">
        <f t="shared" si="17"/>
        <v>-914.35944218469751</v>
      </c>
      <c r="AW25">
        <v>22</v>
      </c>
      <c r="AX25">
        <f>IF(Z25&gt;0, (R25*SUMPRODUCT(K25:$K$98, X25:$X$98)-K25*$AZ$3)/Z25, 0)</f>
        <v>10346.702582928081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500000</v>
      </c>
      <c r="S26">
        <f t="shared" si="1"/>
        <v>10589.979828353553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7086.910638625609</v>
      </c>
      <c r="AC26">
        <f t="shared" si="2"/>
        <v>7072.47173319996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-5124.4076572144804</v>
      </c>
      <c r="AI26">
        <f t="shared" si="7"/>
        <v>-5132.755727569468</v>
      </c>
      <c r="AJ26">
        <f t="shared" si="8"/>
        <v>14.438905425648954</v>
      </c>
      <c r="AK26">
        <f t="shared" si="30"/>
        <v>496.08374470379266</v>
      </c>
      <c r="AL26">
        <f t="shared" si="9"/>
        <v>-4622.2330774400261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-967.2160439326683</v>
      </c>
      <c r="AR26">
        <f t="shared" si="14"/>
        <v>-968.79171630757287</v>
      </c>
      <c r="AS26">
        <f t="shared" si="15"/>
        <v>2.7252985942389865</v>
      </c>
      <c r="AT26">
        <f t="shared" si="16"/>
        <v>93.634267433072679</v>
      </c>
      <c r="AU26">
        <f t="shared" si="17"/>
        <v>-872.43215028026123</v>
      </c>
      <c r="AW26">
        <v>23</v>
      </c>
      <c r="AX26">
        <f>IF(Z26&gt;0, (R26*SUMPRODUCT(K26:$K$98, X26:$X$98)-K26*$AZ$3)/Z26, 0)</f>
        <v>10589.979828353553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500000</v>
      </c>
      <c r="S27">
        <f t="shared" si="1"/>
        <v>10748.909220607467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7072.47173319996</v>
      </c>
      <c r="AC27">
        <f t="shared" si="2"/>
        <v>6987.8906685470247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-5532.4331856576664</v>
      </c>
      <c r="AI27">
        <f t="shared" si="7"/>
        <v>-5540.5594644794628</v>
      </c>
      <c r="AJ27">
        <f t="shared" si="8"/>
        <v>84.581064652935311</v>
      </c>
      <c r="AK27">
        <f t="shared" si="30"/>
        <v>495.07302132399724</v>
      </c>
      <c r="AL27">
        <f t="shared" si="9"/>
        <v>-4960.9053785025299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-932.34785383648239</v>
      </c>
      <c r="AR27">
        <f t="shared" si="14"/>
        <v>-933.71732697152549</v>
      </c>
      <c r="AS27">
        <f t="shared" si="15"/>
        <v>14.253940618533591</v>
      </c>
      <c r="AT27">
        <f t="shared" si="16"/>
        <v>83.43169333167495</v>
      </c>
      <c r="AU27">
        <f t="shared" si="17"/>
        <v>-836.03169302131687</v>
      </c>
      <c r="AW27">
        <v>24</v>
      </c>
      <c r="AX27">
        <f>IF(Z27&gt;0, (R27*SUMPRODUCT(K27:$K$98, X27:$X$98)-K27*$AZ$3)/Z27, 0)</f>
        <v>10748.909220607467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500000</v>
      </c>
      <c r="S28">
        <f t="shared" si="1"/>
        <v>10834.165451267305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6987.8906685470247</v>
      </c>
      <c r="AC28">
        <f t="shared" si="2"/>
        <v>6843.6097604960205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-5965.9888598102689</v>
      </c>
      <c r="AI28">
        <f t="shared" si="7"/>
        <v>-5973.8847261223527</v>
      </c>
      <c r="AJ28">
        <f t="shared" si="8"/>
        <v>144.28090805100419</v>
      </c>
      <c r="AK28">
        <f t="shared" si="30"/>
        <v>489.15234679829177</v>
      </c>
      <c r="AL28">
        <f t="shared" si="9"/>
        <v>-5340.451471273057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-897.68964002074347</v>
      </c>
      <c r="AR28">
        <f t="shared" si="14"/>
        <v>-898.87771421161153</v>
      </c>
      <c r="AS28">
        <f t="shared" si="15"/>
        <v>21.709641008999629</v>
      </c>
      <c r="AT28">
        <f t="shared" si="16"/>
        <v>73.601712043194283</v>
      </c>
      <c r="AU28">
        <f t="shared" si="17"/>
        <v>-803.56636115941762</v>
      </c>
      <c r="AW28">
        <v>25</v>
      </c>
      <c r="AX28">
        <f>IF(Z28&gt;0, (R28*SUMPRODUCT(K28:$K$98, X28:$X$98)-K28*$AZ$3)/Z28, 0)</f>
        <v>10834.165451267305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500000</v>
      </c>
      <c r="S29">
        <f t="shared" si="1"/>
        <v>10855.91706399867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6843.6097604960205</v>
      </c>
      <c r="AC29">
        <f t="shared" si="2"/>
        <v>6649.5513220694502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-6412.3909493692381</v>
      </c>
      <c r="AI29">
        <f t="shared" si="7"/>
        <v>-6420.0475472444668</v>
      </c>
      <c r="AJ29">
        <f t="shared" si="8"/>
        <v>194.05843842657032</v>
      </c>
      <c r="AK29">
        <f t="shared" si="30"/>
        <v>479.05268323472148</v>
      </c>
      <c r="AL29">
        <f t="shared" si="9"/>
        <v>-5746.9364255831752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-861.48108204255254</v>
      </c>
      <c r="AR29">
        <f t="shared" si="14"/>
        <v>-862.50971773778656</v>
      </c>
      <c r="AS29">
        <f t="shared" si="15"/>
        <v>26.071035723680335</v>
      </c>
      <c r="AT29">
        <f t="shared" si="16"/>
        <v>64.35896176121814</v>
      </c>
      <c r="AU29">
        <f t="shared" si="17"/>
        <v>-772.07972025288814</v>
      </c>
      <c r="AW29">
        <v>26</v>
      </c>
      <c r="AX29">
        <f>IF(Z29&gt;0, (R29*SUMPRODUCT(K29:$K$98, X29:$X$98)-K29*$AZ$3)/Z29, 0)</f>
        <v>10855.91706399867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500000</v>
      </c>
      <c r="S30">
        <f t="shared" si="1"/>
        <v>10826.409791825301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6649.5513220694502</v>
      </c>
      <c r="AC30">
        <f t="shared" si="2"/>
        <v>6416.3123843074109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-6874.3998362950824</v>
      </c>
      <c r="AI30">
        <f t="shared" si="7"/>
        <v>-6881.8080081956514</v>
      </c>
      <c r="AJ30">
        <f t="shared" si="8"/>
        <v>233.23893776203931</v>
      </c>
      <c r="AK30">
        <f t="shared" si="30"/>
        <v>465.46859254486156</v>
      </c>
      <c r="AL30">
        <f t="shared" si="9"/>
        <v>-6183.1004778887509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-824.59845768649427</v>
      </c>
      <c r="AR30">
        <f t="shared" si="14"/>
        <v>-825.48708320566084</v>
      </c>
      <c r="AS30">
        <f t="shared" si="15"/>
        <v>27.977492280208736</v>
      </c>
      <c r="AT30">
        <f t="shared" si="16"/>
        <v>55.833918982643311</v>
      </c>
      <c r="AU30">
        <f t="shared" si="17"/>
        <v>-741.67567194280878</v>
      </c>
      <c r="AW30">
        <v>27</v>
      </c>
      <c r="AX30">
        <f>IF(Z30&gt;0, (R30*SUMPRODUCT(K30:$K$98, X30:$X$98)-K30*$AZ$3)/Z30, 0)</f>
        <v>10826.409791825301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500000</v>
      </c>
      <c r="S31">
        <f t="shared" si="1"/>
        <v>10756.442567647491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6416.3123843074109</v>
      </c>
      <c r="AC31">
        <f t="shared" si="2"/>
        <v>6152.6444125856633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-7365.5008304214807</v>
      </c>
      <c r="AI31">
        <f t="shared" si="7"/>
        <v>-7372.6507830822829</v>
      </c>
      <c r="AJ31">
        <f t="shared" si="8"/>
        <v>263.66797172174756</v>
      </c>
      <c r="AK31">
        <f t="shared" si="30"/>
        <v>449.14186690151882</v>
      </c>
      <c r="AL31">
        <f t="shared" si="9"/>
        <v>-6659.8409444590161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-788.84556801432439</v>
      </c>
      <c r="AR31">
        <f t="shared" si="14"/>
        <v>-789.61132836081572</v>
      </c>
      <c r="AS31">
        <f t="shared" si="15"/>
        <v>28.238855131338656</v>
      </c>
      <c r="AT31">
        <f t="shared" si="16"/>
        <v>48.103120109847055</v>
      </c>
      <c r="AU31">
        <f t="shared" si="17"/>
        <v>-713.26935311962995</v>
      </c>
      <c r="AW31">
        <v>28</v>
      </c>
      <c r="AX31">
        <f>IF(Z31&gt;0, (R31*SUMPRODUCT(K31:$K$98, X31:$X$98)-K31*$AZ$3)/Z31, 0)</f>
        <v>10756.442567647491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500000</v>
      </c>
      <c r="S32">
        <f t="shared" si="1"/>
        <v>10653.100621344107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6152.6444125856633</v>
      </c>
      <c r="AC32">
        <f t="shared" si="2"/>
        <v>5864.6296356112898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-7883.5378038008712</v>
      </c>
      <c r="AI32">
        <f t="shared" si="7"/>
        <v>-7890.4191684899706</v>
      </c>
      <c r="AJ32">
        <f t="shared" si="8"/>
        <v>288.01477697437349</v>
      </c>
      <c r="AK32">
        <f t="shared" si="30"/>
        <v>430.68510888099649</v>
      </c>
      <c r="AL32">
        <f t="shared" si="9"/>
        <v>-7171.7192826346009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-753.86371253698735</v>
      </c>
      <c r="AR32">
        <f t="shared" si="14"/>
        <v>-754.52174339330475</v>
      </c>
      <c r="AS32">
        <f t="shared" si="15"/>
        <v>27.541428028762947</v>
      </c>
      <c r="AT32">
        <f t="shared" si="16"/>
        <v>41.184285938083342</v>
      </c>
      <c r="AU32">
        <f t="shared" si="17"/>
        <v>-685.7960294264584</v>
      </c>
      <c r="AW32">
        <v>29</v>
      </c>
      <c r="AX32">
        <f>IF(Z32&gt;0, (R32*SUMPRODUCT(K32:$K$98, X32:$X$98)-K32*$AZ$3)/Z32, 0)</f>
        <v>10653.100621344107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500000</v>
      </c>
      <c r="S33">
        <f t="shared" si="1"/>
        <v>10523.465783894415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5864.6296356112898</v>
      </c>
      <c r="AC33">
        <f t="shared" si="2"/>
        <v>5557.9362722171136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-8428.5707257966133</v>
      </c>
      <c r="AI33">
        <f t="shared" si="7"/>
        <v>-8435.1725625706767</v>
      </c>
      <c r="AJ33">
        <f t="shared" si="8"/>
        <v>306.69336339417623</v>
      </c>
      <c r="AK33">
        <f t="shared" si="30"/>
        <v>410.52407449279031</v>
      </c>
      <c r="AL33">
        <f t="shared" si="9"/>
        <v>-7717.95512468371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-719.62724468908129</v>
      </c>
      <c r="AR33">
        <f t="shared" si="14"/>
        <v>-720.19090628274466</v>
      </c>
      <c r="AS33">
        <f t="shared" si="15"/>
        <v>26.185329309545374</v>
      </c>
      <c r="AT33">
        <f t="shared" si="16"/>
        <v>35.050344621491007</v>
      </c>
      <c r="AU33">
        <f t="shared" si="17"/>
        <v>-658.95523235170822</v>
      </c>
      <c r="AW33">
        <v>30</v>
      </c>
      <c r="AX33">
        <f>IF(Z33&gt;0, (R33*SUMPRODUCT(K33:$K$98, X33:$X$98)-K33*$AZ$3)/Z33, 0)</f>
        <v>10523.465783894415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500000</v>
      </c>
      <c r="S34">
        <f t="shared" si="1"/>
        <v>10372.445177589996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5557.9362722171136</v>
      </c>
      <c r="AC34">
        <f t="shared" si="2"/>
        <v>5237.5682678341182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-8957.6362085204219</v>
      </c>
      <c r="AI34">
        <f t="shared" si="7"/>
        <v>-8963.9480860215317</v>
      </c>
      <c r="AJ34">
        <f t="shared" si="8"/>
        <v>320.36800438299542</v>
      </c>
      <c r="AK34">
        <f t="shared" si="30"/>
        <v>389.05553905519798</v>
      </c>
      <c r="AL34">
        <f t="shared" si="9"/>
        <v>-8254.5245425833382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-682.85588995189539</v>
      </c>
      <c r="AR34">
        <f t="shared" si="14"/>
        <v>-683.33705514190251</v>
      </c>
      <c r="AS34">
        <f t="shared" si="15"/>
        <v>24.422199523684117</v>
      </c>
      <c r="AT34">
        <f t="shared" si="16"/>
        <v>29.658367473056096</v>
      </c>
      <c r="AU34">
        <f t="shared" si="17"/>
        <v>-629.25648814516228</v>
      </c>
      <c r="AW34">
        <v>31</v>
      </c>
      <c r="AX34">
        <f>IF(Z34&gt;0, (R34*SUMPRODUCT(K34:$K$98, X34:$X$98)-K34*$AZ$3)/Z34, 0)</f>
        <v>10372.445177589996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500000</v>
      </c>
      <c r="S35">
        <f t="shared" ref="S35:S69" si="32">AX35</f>
        <v>10209.719658276885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5237.5682678341182</v>
      </c>
      <c r="AC35">
        <f t="shared" ref="AC35:AC69" si="33">S35*Z35</f>
        <v>4911.1938424412256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-9434.7420135590764</v>
      </c>
      <c r="AI35">
        <f t="shared" ref="AI35:AI66" si="38">SUM(AE35:AH35)</f>
        <v>-9440.7549037348363</v>
      </c>
      <c r="AJ35">
        <f t="shared" ref="AJ35:AJ69" si="39">AB35-AC35</f>
        <v>326.37442539289259</v>
      </c>
      <c r="AK35">
        <f t="shared" si="30"/>
        <v>366.62977874838833</v>
      </c>
      <c r="AL35">
        <f t="shared" ref="AL35:AL66" si="40">SUM(AI35:AK35)</f>
        <v>-8747.7506995935546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-642.16649947777319</v>
      </c>
      <c r="AR35">
        <f t="shared" ref="AR35:AR69" si="45">AI35*$K35</f>
        <v>-642.57576097431036</v>
      </c>
      <c r="AS35">
        <f t="shared" ref="AS35:AS69" si="46">AJ35*$K35</f>
        <v>22.214356468085434</v>
      </c>
      <c r="AT35">
        <f t="shared" ref="AT35:AT69" si="47">AK35*$K35</f>
        <v>24.954297773569831</v>
      </c>
      <c r="AU35">
        <f t="shared" ref="AU35:AU69" si="48">AL35*$K35</f>
        <v>-595.40710673265505</v>
      </c>
      <c r="AW35">
        <v>32</v>
      </c>
      <c r="AX35">
        <f>IF(Z35&gt;0, (R35*SUMPRODUCT(K35:$K$98, X35:$X$98)-K35*$AZ$3)/Z35, 0)</f>
        <v>10209.719658276885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500000</v>
      </c>
      <c r="S36">
        <f t="shared" si="32"/>
        <v>10151.044795872172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4911.1938424412256</v>
      </c>
      <c r="AC36">
        <f t="shared" si="33"/>
        <v>4587.3143648911355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-12157.632450387409</v>
      </c>
      <c r="AI36">
        <f t="shared" si="38"/>
        <v>-12163.281270850151</v>
      </c>
      <c r="AJ36">
        <f t="shared" si="39"/>
        <v>323.87947755009009</v>
      </c>
      <c r="AK36">
        <f t="shared" si="30"/>
        <v>343.78356897088582</v>
      </c>
      <c r="AL36">
        <f t="shared" si="40"/>
        <v>-11495.618224329175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-738.83694410117448</v>
      </c>
      <c r="AR36">
        <f t="shared" si="45"/>
        <v>-739.18023110754677</v>
      </c>
      <c r="AS36">
        <f t="shared" si="46"/>
        <v>19.682625250162769</v>
      </c>
      <c r="AT36">
        <f t="shared" si="47"/>
        <v>20.892225732860577</v>
      </c>
      <c r="AU36">
        <f t="shared" si="48"/>
        <v>-698.60538012452344</v>
      </c>
      <c r="AW36">
        <v>33</v>
      </c>
      <c r="AX36">
        <f>IF(Z36&gt;0, (R36*SUMPRODUCT(K36:$K$98, X36:$X$98)-K36*$AZ$3)/Z36, 0)</f>
        <v>10151.044795872172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500000</v>
      </c>
      <c r="S37">
        <f t="shared" si="32"/>
        <v>9884.1449284080663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4587.3143648911355</v>
      </c>
      <c r="AC37">
        <f t="shared" si="33"/>
        <v>4132.6622617968187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-14638.167613934278</v>
      </c>
      <c r="AI37">
        <f t="shared" si="38"/>
        <v>-14643.393992002046</v>
      </c>
      <c r="AJ37">
        <f t="shared" si="39"/>
        <v>454.65210309431677</v>
      </c>
      <c r="AK37">
        <f t="shared" si="30"/>
        <v>321.11200554237951</v>
      </c>
      <c r="AL37">
        <f t="shared" si="40"/>
        <v>-13867.629883365349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-794.27023306835099</v>
      </c>
      <c r="AR37">
        <f t="shared" si="45"/>
        <v>-794.55381750565709</v>
      </c>
      <c r="AS37">
        <f t="shared" si="46"/>
        <v>24.669524315733817</v>
      </c>
      <c r="AT37">
        <f t="shared" si="47"/>
        <v>17.423608897633198</v>
      </c>
      <c r="AU37">
        <f t="shared" si="48"/>
        <v>-752.46068429229001</v>
      </c>
      <c r="AW37">
        <v>34</v>
      </c>
      <c r="AX37">
        <f>IF(Z37&gt;0, (R37*SUMPRODUCT(K37:$K$98, X37:$X$98)-K37*$AZ$3)/Z37, 0)</f>
        <v>9884.1449284080663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500000</v>
      </c>
      <c r="S38">
        <f t="shared" si="32"/>
        <v>9445.9227517312502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4132.6622617968187</v>
      </c>
      <c r="AC38">
        <f t="shared" si="33"/>
        <v>3592.1284939131619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-16822.825233586362</v>
      </c>
      <c r="AI38">
        <f t="shared" si="38"/>
        <v>-16827.578777242612</v>
      </c>
      <c r="AJ38">
        <f t="shared" si="39"/>
        <v>540.53376788365676</v>
      </c>
      <c r="AK38">
        <f t="shared" si="30"/>
        <v>289.28635832577731</v>
      </c>
      <c r="AL38">
        <f t="shared" si="40"/>
        <v>-15997.758651033178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-815.00914446212028</v>
      </c>
      <c r="AR38">
        <f t="shared" si="45"/>
        <v>-815.23943762005604</v>
      </c>
      <c r="AS38">
        <f t="shared" si="46"/>
        <v>26.187038003356182</v>
      </c>
      <c r="AT38">
        <f t="shared" si="47"/>
        <v>14.014948388867705</v>
      </c>
      <c r="AU38">
        <f t="shared" si="48"/>
        <v>-775.03745122783221</v>
      </c>
      <c r="AW38">
        <v>35</v>
      </c>
      <c r="AX38">
        <f>IF(Z38&gt;0, (R38*SUMPRODUCT(K38:$K$98, X38:$X$98)-K38*$AZ$3)/Z38, 0)</f>
        <v>9445.9227517312502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500000</v>
      </c>
      <c r="S39">
        <f t="shared" si="32"/>
        <v>8853.0204971481489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3592.1284939131619</v>
      </c>
      <c r="AC39">
        <f t="shared" si="33"/>
        <v>3003.6697647945184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-18599.370328040965</v>
      </c>
      <c r="AI39">
        <f t="shared" si="38"/>
        <v>-18603.611352002452</v>
      </c>
      <c r="AJ39">
        <f t="shared" si="39"/>
        <v>588.45872911864353</v>
      </c>
      <c r="AK39">
        <f t="shared" si="30"/>
        <v>251.44899457392137</v>
      </c>
      <c r="AL39">
        <f t="shared" si="40"/>
        <v>-17763.703628309886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-804.53282371418675</v>
      </c>
      <c r="AR39">
        <f t="shared" si="45"/>
        <v>-804.71627309569794</v>
      </c>
      <c r="AS39">
        <f t="shared" si="46"/>
        <v>25.454322088706427</v>
      </c>
      <c r="AT39">
        <f t="shared" si="47"/>
        <v>10.876656900564974</v>
      </c>
      <c r="AU39">
        <f t="shared" si="48"/>
        <v>-768.3852941064265</v>
      </c>
      <c r="AW39">
        <v>36</v>
      </c>
      <c r="AX39">
        <f>IF(Z39&gt;0, (R39*SUMPRODUCT(K39:$K$98, X39:$X$98)-K39*$AZ$3)/Z39, 0)</f>
        <v>8853.0204971481489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500000</v>
      </c>
      <c r="S40">
        <f t="shared" si="32"/>
        <v>8089.5068934295077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3003.6697647945184</v>
      </c>
      <c r="AC40">
        <f t="shared" si="33"/>
        <v>2401.4140976370081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-19516.830765875828</v>
      </c>
      <c r="AI40">
        <f t="shared" si="38"/>
        <v>-19520.541458828553</v>
      </c>
      <c r="AJ40">
        <f t="shared" si="39"/>
        <v>602.25566715751029</v>
      </c>
      <c r="AK40">
        <f t="shared" ref="AK40:AK69" si="61">G40*SUM(AB40:AB40, AE40:AF40)</f>
        <v>210.25688353561631</v>
      </c>
      <c r="AL40">
        <f t="shared" si="40"/>
        <v>-18708.028908135424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-753.76644329330634</v>
      </c>
      <c r="AR40">
        <f t="shared" si="45"/>
        <v>-753.90975528195258</v>
      </c>
      <c r="AS40">
        <f t="shared" si="46"/>
        <v>23.259929731023732</v>
      </c>
      <c r="AT40">
        <f t="shared" si="47"/>
        <v>8.1204056735317174</v>
      </c>
      <c r="AU40">
        <f t="shared" si="48"/>
        <v>-722.529419877397</v>
      </c>
      <c r="AW40">
        <v>37</v>
      </c>
      <c r="AX40">
        <f>IF(Z40&gt;0, (R40*SUMPRODUCT(K40:$K$98, X40:$X$98)-K40*$AZ$3)/Z40, 0)</f>
        <v>8089.5068934295077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500000</v>
      </c>
      <c r="S41">
        <f t="shared" si="32"/>
        <v>7191.8803303477089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2401.4140976370081</v>
      </c>
      <c r="AC41">
        <f t="shared" si="33"/>
        <v>1828.2522584121637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-19838.137833674846</v>
      </c>
      <c r="AI41">
        <f t="shared" si="38"/>
        <v>-19841.315466252199</v>
      </c>
      <c r="AJ41">
        <f t="shared" si="39"/>
        <v>573.16183922484447</v>
      </c>
      <c r="AK41">
        <f t="shared" si="61"/>
        <v>168.09898683459059</v>
      </c>
      <c r="AL41">
        <f t="shared" si="40"/>
        <v>-19100.054640192764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-684.08549778648785</v>
      </c>
      <c r="AR41">
        <f t="shared" si="45"/>
        <v>-684.19507321043568</v>
      </c>
      <c r="AS41">
        <f t="shared" si="46"/>
        <v>19.764541681567447</v>
      </c>
      <c r="AT41">
        <f t="shared" si="47"/>
        <v>5.7966166003214781</v>
      </c>
      <c r="AU41">
        <f t="shared" si="48"/>
        <v>-658.6339149285468</v>
      </c>
      <c r="AW41">
        <v>38</v>
      </c>
      <c r="AX41">
        <f>IF(Z41&gt;0, (R41*SUMPRODUCT(K41:$K$98, X41:$X$98)-K41*$AZ$3)/Z41, 0)</f>
        <v>7191.8803303477089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500000</v>
      </c>
      <c r="S42">
        <f t="shared" si="32"/>
        <v>6136.3542538411102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1828.2522584121637</v>
      </c>
      <c r="AC42">
        <f t="shared" si="33"/>
        <v>1305.4208714010867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-19466.460867913684</v>
      </c>
      <c r="AI42">
        <f t="shared" si="38"/>
        <v>-19469.120062643568</v>
      </c>
      <c r="AJ42">
        <f t="shared" si="39"/>
        <v>522.83138701107691</v>
      </c>
      <c r="AK42">
        <f t="shared" si="61"/>
        <v>127.97765808885147</v>
      </c>
      <c r="AL42">
        <f t="shared" si="40"/>
        <v>-18818.311017543641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-599.34716964187908</v>
      </c>
      <c r="AR42">
        <f t="shared" si="45"/>
        <v>-599.42904281059202</v>
      </c>
      <c r="AS42">
        <f t="shared" si="46"/>
        <v>16.097302644340964</v>
      </c>
      <c r="AT42">
        <f t="shared" si="47"/>
        <v>3.9402666809033535</v>
      </c>
      <c r="AU42">
        <f t="shared" si="48"/>
        <v>-579.39147348534777</v>
      </c>
      <c r="AW42">
        <v>39</v>
      </c>
      <c r="AX42">
        <f>IF(Z42&gt;0, (R42*SUMPRODUCT(K42:$K$98, X42:$X$98)-K42*$AZ$3)/Z42, 0)</f>
        <v>6136.3542538411102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500000</v>
      </c>
      <c r="S43">
        <f t="shared" si="32"/>
        <v>4892.6087028698603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1305.4208714010867</v>
      </c>
      <c r="AC43">
        <f t="shared" si="33"/>
        <v>850.05058638011076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-18433.217062301457</v>
      </c>
      <c r="AI43">
        <f t="shared" si="38"/>
        <v>-18435.388834657486</v>
      </c>
      <c r="AJ43">
        <f t="shared" si="39"/>
        <v>455.37028502097598</v>
      </c>
      <c r="AK43">
        <f t="shared" si="61"/>
        <v>91.379460998076084</v>
      </c>
      <c r="AL43">
        <f t="shared" si="40"/>
        <v>-17888.639088638432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-506.72761458836681</v>
      </c>
      <c r="AR43">
        <f t="shared" si="45"/>
        <v>-506.78731643106084</v>
      </c>
      <c r="AS43">
        <f t="shared" si="46"/>
        <v>12.518091524838475</v>
      </c>
      <c r="AT43">
        <f t="shared" si="47"/>
        <v>2.5120138355352553</v>
      </c>
      <c r="AU43">
        <f t="shared" si="48"/>
        <v>-491.75721107068711</v>
      </c>
      <c r="AW43">
        <v>40</v>
      </c>
      <c r="AX43">
        <f>IF(Z43&gt;0, (R43*SUMPRODUCT(K43:$K$98, X43:$X$98)-K43*$AZ$3)/Z43, 0)</f>
        <v>4892.6087028698603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500000</v>
      </c>
      <c r="S44">
        <f t="shared" si="32"/>
        <v>3415.9088738427536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850.05058638011076</v>
      </c>
      <c r="AC44">
        <f t="shared" si="33"/>
        <v>471.87376163183512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-16932.169226941576</v>
      </c>
      <c r="AI44">
        <f t="shared" si="38"/>
        <v>-16933.895977343371</v>
      </c>
      <c r="AJ44">
        <f t="shared" si="39"/>
        <v>378.17682474827564</v>
      </c>
      <c r="AK44">
        <f t="shared" si="61"/>
        <v>59.503541046607758</v>
      </c>
      <c r="AL44">
        <f t="shared" si="40"/>
        <v>-16496.215611548487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-415.59279783065642</v>
      </c>
      <c r="AR44">
        <f t="shared" si="45"/>
        <v>-415.63518017523489</v>
      </c>
      <c r="AS44">
        <f t="shared" si="46"/>
        <v>9.2821872121247733</v>
      </c>
      <c r="AT44">
        <f t="shared" si="47"/>
        <v>1.4604887757112157</v>
      </c>
      <c r="AU44">
        <f t="shared" si="48"/>
        <v>-404.89250418739886</v>
      </c>
      <c r="AW44">
        <v>41</v>
      </c>
      <c r="AX44">
        <f>IF(Z44&gt;0, (R44*SUMPRODUCT(K44:$K$98, X44:$X$98)-K44*$AZ$3)/Z44, 0)</f>
        <v>3415.9088738427536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500000</v>
      </c>
      <c r="S45">
        <f t="shared" si="32"/>
        <v>1602.229230476695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471.87376163183512</v>
      </c>
      <c r="AC45">
        <f t="shared" si="33"/>
        <v>171.05845472983253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-14997.923449801578</v>
      </c>
      <c r="AI45">
        <f t="shared" si="38"/>
        <v>-14999.257984613108</v>
      </c>
      <c r="AJ45">
        <f t="shared" si="39"/>
        <v>300.81530690200259</v>
      </c>
      <c r="AK45">
        <f t="shared" si="61"/>
        <v>33.031163314228465</v>
      </c>
      <c r="AL45">
        <f t="shared" si="40"/>
        <v>-14665.411514396877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-328.67640059939129</v>
      </c>
      <c r="AR45">
        <f t="shared" si="45"/>
        <v>-328.70564665467333</v>
      </c>
      <c r="AS45">
        <f t="shared" si="46"/>
        <v>6.5923054380611275</v>
      </c>
      <c r="AT45">
        <f t="shared" si="47"/>
        <v>0.72387113469864428</v>
      </c>
      <c r="AU45">
        <f t="shared" si="48"/>
        <v>-321.38947008191354</v>
      </c>
      <c r="AW45">
        <v>42</v>
      </c>
      <c r="AX45">
        <f>IF(Z45&gt;0, (R45*SUMPRODUCT(K45:$K$98, X45:$X$98)-K45*$AZ$3)/Z45, 0)</f>
        <v>1602.229230476695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500000</v>
      </c>
      <c r="S46">
        <f t="shared" si="32"/>
        <v>-689.23439931404766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171.05845472983253</v>
      </c>
      <c r="AC46">
        <f t="shared" si="33"/>
        <v>-55.138043254689137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-12848.09265084563</v>
      </c>
      <c r="AI46">
        <f t="shared" si="38"/>
        <v>-12849.092637992775</v>
      </c>
      <c r="AJ46">
        <f t="shared" si="39"/>
        <v>226.19649798452167</v>
      </c>
      <c r="AK46">
        <f t="shared" si="61"/>
        <v>11.974091831088279</v>
      </c>
      <c r="AL46">
        <f t="shared" si="40"/>
        <v>-12610.922048177164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-251.39580520105397</v>
      </c>
      <c r="AR46">
        <f t="shared" si="45"/>
        <v>-251.41537172978931</v>
      </c>
      <c r="AS46">
        <f t="shared" si="46"/>
        <v>4.4259371635784941</v>
      </c>
      <c r="AT46">
        <f t="shared" si="47"/>
        <v>0.23429442324496891</v>
      </c>
      <c r="AU46">
        <f t="shared" si="48"/>
        <v>-246.75514014296584</v>
      </c>
      <c r="AW46">
        <v>43</v>
      </c>
      <c r="AX46">
        <f>IF(Z46&gt;0, (R46*SUMPRODUCT(K46:$K$98, X46:$X$98)-K46*$AZ$3)/Z46, 0)</f>
        <v>-689.23439931404766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500000</v>
      </c>
      <c r="S47">
        <f t="shared" si="32"/>
        <v>-3710.6458661878551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-55.138043254689137</v>
      </c>
      <c r="AC47">
        <f t="shared" si="33"/>
        <v>-215.03393540675268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-10624.220526669147</v>
      </c>
      <c r="AI47">
        <f t="shared" si="38"/>
        <v>-10624.944908431653</v>
      </c>
      <c r="AJ47">
        <f t="shared" si="39"/>
        <v>159.89589215206354</v>
      </c>
      <c r="AK47">
        <f t="shared" si="61"/>
        <v>-3.85966302782824</v>
      </c>
      <c r="AL47">
        <f t="shared" si="40"/>
        <v>-10468.908679307417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-185.60873937522913</v>
      </c>
      <c r="AR47">
        <f t="shared" si="45"/>
        <v>-185.62139457053757</v>
      </c>
      <c r="AS47">
        <f t="shared" si="46"/>
        <v>2.7934355183162438</v>
      </c>
      <c r="AT47">
        <f t="shared" si="47"/>
        <v>-6.7429623397790822E-2</v>
      </c>
      <c r="AU47">
        <f t="shared" si="48"/>
        <v>-182.8953886756191</v>
      </c>
      <c r="AW47">
        <v>44</v>
      </c>
      <c r="AX47">
        <f>IF(Z47&gt;0, (R47*SUMPRODUCT(K47:$K$98, X47:$X$98)-K47*$AZ$3)/Z47, 0)</f>
        <v>-3710.6458661878551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500000</v>
      </c>
      <c r="S48">
        <f t="shared" si="32"/>
        <v>-7873.6952103907497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-215.03393540675268</v>
      </c>
      <c r="AC48">
        <f t="shared" si="33"/>
        <v>-318.94632384538335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-8431.6017289580741</v>
      </c>
      <c r="AI48">
        <f t="shared" si="38"/>
        <v>-8432.1080768597312</v>
      </c>
      <c r="AJ48">
        <f t="shared" si="39"/>
        <v>103.91238843863067</v>
      </c>
      <c r="AK48">
        <f t="shared" si="61"/>
        <v>-15.052375478472689</v>
      </c>
      <c r="AL48">
        <f t="shared" si="40"/>
        <v>-8343.2480638995748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-131.52048626410038</v>
      </c>
      <c r="AR48">
        <f t="shared" si="45"/>
        <v>-131.52838454065395</v>
      </c>
      <c r="AS48">
        <f t="shared" si="46"/>
        <v>1.6208791989516356</v>
      </c>
      <c r="AT48">
        <f t="shared" si="47"/>
        <v>-0.23479474078564991</v>
      </c>
      <c r="AU48">
        <f t="shared" si="48"/>
        <v>-130.14230008248796</v>
      </c>
      <c r="AW48">
        <v>45</v>
      </c>
      <c r="AX48">
        <f>IF(Z48&gt;0, (R48*SUMPRODUCT(K48:$K$98, X48:$X$98)-K48*$AZ$3)/Z48, 0)</f>
        <v>-7873.6952103907497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500000</v>
      </c>
      <c r="S49">
        <f t="shared" si="32"/>
        <v>-13858.819120099797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-318.94632384538335</v>
      </c>
      <c r="AC49">
        <f t="shared" si="33"/>
        <v>-377.52363963037806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-6431.0375260894598</v>
      </c>
      <c r="AI49">
        <f t="shared" si="38"/>
        <v>-6431.3780345739478</v>
      </c>
      <c r="AJ49">
        <f t="shared" si="39"/>
        <v>58.57731578499471</v>
      </c>
      <c r="AK49">
        <f t="shared" si="61"/>
        <v>-22.326242669176835</v>
      </c>
      <c r="AL49">
        <f t="shared" si="40"/>
        <v>-6395.1269614581306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-89.56665244587299</v>
      </c>
      <c r="AR49">
        <f t="shared" si="45"/>
        <v>-89.571394791872578</v>
      </c>
      <c r="AS49">
        <f t="shared" si="46"/>
        <v>0.81582078519095058</v>
      </c>
      <c r="AT49">
        <f t="shared" si="47"/>
        <v>-0.31094311135023606</v>
      </c>
      <c r="AU49">
        <f t="shared" si="48"/>
        <v>-89.066517118031868</v>
      </c>
      <c r="AW49">
        <v>46</v>
      </c>
      <c r="AX49">
        <f>IF(Z49&gt;0, (R49*SUMPRODUCT(K49:$K$98, X49:$X$98)-K49*$AZ$3)/Z49, 0)</f>
        <v>-13858.819120099797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500000</v>
      </c>
      <c r="S50">
        <f t="shared" si="32"/>
        <v>-22850.091735366394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-377.52363963037806</v>
      </c>
      <c r="AC50">
        <f t="shared" si="33"/>
        <v>-401.96246129133505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-4688.4938074259098</v>
      </c>
      <c r="AI50">
        <f t="shared" si="38"/>
        <v>-4688.7136984803674</v>
      </c>
      <c r="AJ50">
        <f t="shared" si="39"/>
        <v>24.438821660956989</v>
      </c>
      <c r="AK50">
        <f t="shared" si="61"/>
        <v>-26.426654774126465</v>
      </c>
      <c r="AL50">
        <f t="shared" si="40"/>
        <v>-4690.7015315935369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-58.301620078625326</v>
      </c>
      <c r="AR50">
        <f t="shared" si="45"/>
        <v>-58.304354433247987</v>
      </c>
      <c r="AS50">
        <f t="shared" si="46"/>
        <v>0.3038977876838988</v>
      </c>
      <c r="AT50">
        <f t="shared" si="47"/>
        <v>-0.32861657706571656</v>
      </c>
      <c r="AU50">
        <f t="shared" si="48"/>
        <v>-58.329073222629809</v>
      </c>
      <c r="AW50">
        <v>47</v>
      </c>
      <c r="AX50">
        <f>IF(Z50&gt;0, (R50*SUMPRODUCT(K50:$K$98, X50:$X$98)-K50*$AZ$3)/Z50, 0)</f>
        <v>-22850.091735366394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500000</v>
      </c>
      <c r="S51">
        <f t="shared" si="32"/>
        <v>-36898.470262223265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-401.96246129133505</v>
      </c>
      <c r="AC51">
        <f t="shared" si="33"/>
        <v>-402.11423245485673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-3258.7575272840463</v>
      </c>
      <c r="AI51">
        <f t="shared" si="38"/>
        <v>-3258.8937504897772</v>
      </c>
      <c r="AJ51">
        <f t="shared" si="39"/>
        <v>0.15177116352168696</v>
      </c>
      <c r="AK51">
        <f t="shared" si="61"/>
        <v>-28.137372290393454</v>
      </c>
      <c r="AL51">
        <f t="shared" si="40"/>
        <v>-3286.8793516166493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-36.181061225880484</v>
      </c>
      <c r="AR51">
        <f t="shared" si="45"/>
        <v>-36.182573673525226</v>
      </c>
      <c r="AS51">
        <f t="shared" si="46"/>
        <v>1.6850722134818827E-3</v>
      </c>
      <c r="AT51">
        <f t="shared" si="47"/>
        <v>-0.3124012698246334</v>
      </c>
      <c r="AU51">
        <f t="shared" si="48"/>
        <v>-36.493289871136383</v>
      </c>
      <c r="AW51">
        <v>48</v>
      </c>
      <c r="AX51">
        <f>IF(Z51&gt;0, (R51*SUMPRODUCT(K51:$K$98, X51:$X$98)-K51*$AZ$3)/Z51, 0)</f>
        <v>-36898.470262223265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500000</v>
      </c>
      <c r="S52">
        <f t="shared" si="32"/>
        <v>-59827.811902064146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-402.11423245485673</v>
      </c>
      <c r="AC52">
        <f t="shared" si="33"/>
        <v>-386.37578572082339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-2165.3739566228655</v>
      </c>
      <c r="AI52">
        <f t="shared" si="38"/>
        <v>-2165.4546832476235</v>
      </c>
      <c r="AJ52">
        <f t="shared" si="39"/>
        <v>-15.738446734033346</v>
      </c>
      <c r="AK52">
        <f t="shared" si="61"/>
        <v>-28.147996271839975</v>
      </c>
      <c r="AL52">
        <f t="shared" si="40"/>
        <v>-2209.3411262534969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-21.465654757534303</v>
      </c>
      <c r="AR52">
        <f t="shared" si="45"/>
        <v>-21.466455011851341</v>
      </c>
      <c r="AS52">
        <f t="shared" si="46"/>
        <v>-0.15601742275477207</v>
      </c>
      <c r="AT52">
        <f t="shared" si="47"/>
        <v>-0.27903502221390819</v>
      </c>
      <c r="AU52">
        <f t="shared" si="48"/>
        <v>-21.901507456820024</v>
      </c>
      <c r="AW52">
        <v>49</v>
      </c>
      <c r="AX52">
        <f>IF(Z52&gt;0, (R52*SUMPRODUCT(K52:$K$98, X52:$X$98)-K52*$AZ$3)/Z52, 0)</f>
        <v>-59827.811902064146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500000</v>
      </c>
      <c r="S53">
        <f t="shared" si="32"/>
        <v>-99026.766247332198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-386.37578572082339</v>
      </c>
      <c r="AC53">
        <f t="shared" si="33"/>
        <v>-361.4847369427203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-1371.5873195670777</v>
      </c>
      <c r="AI53">
        <f t="shared" si="38"/>
        <v>-1371.6329492425989</v>
      </c>
      <c r="AJ53">
        <f t="shared" si="39"/>
        <v>-24.891048778103084</v>
      </c>
      <c r="AK53">
        <f t="shared" si="61"/>
        <v>-27.04630500045764</v>
      </c>
      <c r="AL53">
        <f t="shared" si="40"/>
        <v>-1423.5703030211596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-12.139943616728829</v>
      </c>
      <c r="AR53">
        <f t="shared" si="45"/>
        <v>-12.140347485793653</v>
      </c>
      <c r="AS53">
        <f t="shared" si="46"/>
        <v>-0.22031111283734822</v>
      </c>
      <c r="AT53">
        <f t="shared" si="47"/>
        <v>-0.23938732376881613</v>
      </c>
      <c r="AU53">
        <f t="shared" si="48"/>
        <v>-12.600045922399817</v>
      </c>
      <c r="AW53">
        <v>50</v>
      </c>
      <c r="AX53">
        <f>IF(Z53&gt;0, (R53*SUMPRODUCT(K53:$K$98, X53:$X$98)-K53*$AZ$3)/Z53, 0)</f>
        <v>-99026.766247332198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500000</v>
      </c>
      <c r="S54">
        <f t="shared" si="32"/>
        <v>-169304.72898090637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-361.4847369427203</v>
      </c>
      <c r="AC54">
        <f t="shared" si="33"/>
        <v>-332.23476668834439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-825.76123811046898</v>
      </c>
      <c r="AI54">
        <f t="shared" si="38"/>
        <v>-825.78576745828229</v>
      </c>
      <c r="AJ54">
        <f t="shared" si="39"/>
        <v>-29.24997025437591</v>
      </c>
      <c r="AK54">
        <f t="shared" si="61"/>
        <v>-25.303931585990423</v>
      </c>
      <c r="AL54">
        <f t="shared" si="40"/>
        <v>-880.33966929864857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-6.5257386776105077</v>
      </c>
      <c r="AR54">
        <f t="shared" si="45"/>
        <v>-6.5259325255490817</v>
      </c>
      <c r="AS54">
        <f t="shared" si="46"/>
        <v>-0.23115357490587665</v>
      </c>
      <c r="AT54">
        <f t="shared" si="47"/>
        <v>-0.19996923738410871</v>
      </c>
      <c r="AU54">
        <f t="shared" si="48"/>
        <v>-6.9570553378390665</v>
      </c>
      <c r="AW54">
        <v>51</v>
      </c>
      <c r="AX54">
        <f>IF(Z54&gt;0, (R54*SUMPRODUCT(K54:$K$98, X54:$X$98)-K54*$AZ$3)/Z54, 0)</f>
        <v>-169304.72898090637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500000</v>
      </c>
      <c r="S55">
        <f t="shared" si="32"/>
        <v>-301687.47479799128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-332.23476668834439</v>
      </c>
      <c r="AC55">
        <f t="shared" si="33"/>
        <v>-301.805225123897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-471.16702058061782</v>
      </c>
      <c r="AI55">
        <f t="shared" si="38"/>
        <v>-471.17952545943842</v>
      </c>
      <c r="AJ55">
        <f t="shared" si="39"/>
        <v>-30.429541564447391</v>
      </c>
      <c r="AK55">
        <f t="shared" si="61"/>
        <v>-23.256433668184108</v>
      </c>
      <c r="AL55">
        <f t="shared" si="40"/>
        <v>-524.86550069206987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-3.3245437100874029</v>
      </c>
      <c r="AR55">
        <f t="shared" si="45"/>
        <v>-3.3246319442260681</v>
      </c>
      <c r="AS55">
        <f t="shared" si="46"/>
        <v>-0.21471014860985438</v>
      </c>
      <c r="AT55">
        <f t="shared" si="47"/>
        <v>-0.16409686351847977</v>
      </c>
      <c r="AU55">
        <f t="shared" si="48"/>
        <v>-3.7034389563544021</v>
      </c>
      <c r="AW55">
        <v>52</v>
      </c>
      <c r="AX55">
        <f>IF(Z55&gt;0, (R55*SUMPRODUCT(K55:$K$98, X55:$X$98)-K55*$AZ$3)/Z55, 0)</f>
        <v>-301687.47479799128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500000</v>
      </c>
      <c r="S56">
        <f t="shared" si="32"/>
        <v>-564533.39376053365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-301.805225123897</v>
      </c>
      <c r="AC56">
        <f t="shared" si="33"/>
        <v>-272.13398290357566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-254.16761635226689</v>
      </c>
      <c r="AI56">
        <f t="shared" si="38"/>
        <v>-254.17364199189049</v>
      </c>
      <c r="AJ56">
        <f t="shared" si="39"/>
        <v>-29.671242220321346</v>
      </c>
      <c r="AK56">
        <f t="shared" si="61"/>
        <v>-21.126365758672794</v>
      </c>
      <c r="AL56">
        <f t="shared" si="40"/>
        <v>-304.97124997088463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-1.6012507874492992</v>
      </c>
      <c r="AR56">
        <f t="shared" si="45"/>
        <v>-1.6012887488557546</v>
      </c>
      <c r="AS56">
        <f t="shared" si="46"/>
        <v>-0.18692821946301696</v>
      </c>
      <c r="AT56">
        <f t="shared" si="47"/>
        <v>-0.13309567242481246</v>
      </c>
      <c r="AU56">
        <f t="shared" si="48"/>
        <v>-1.9213126407435841</v>
      </c>
      <c r="AW56">
        <v>53</v>
      </c>
      <c r="AX56">
        <f>IF(Z56&gt;0, (R56*SUMPRODUCT(K56:$K$98, X56:$X$98)-K56*$AZ$3)/Z56, 0)</f>
        <v>-564533.39376053365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500000</v>
      </c>
      <c r="S57">
        <f t="shared" si="32"/>
        <v>-1116819.5301697385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-272.13398290357566</v>
      </c>
      <c r="AC57">
        <f t="shared" si="33"/>
        <v>-244.27471053887419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-129.25356385893912</v>
      </c>
      <c r="AI57">
        <f t="shared" si="38"/>
        <v>-129.25629790307002</v>
      </c>
      <c r="AJ57">
        <f t="shared" si="39"/>
        <v>-27.859272364701468</v>
      </c>
      <c r="AK57">
        <f t="shared" si="61"/>
        <v>-19.049378803250299</v>
      </c>
      <c r="AL57">
        <f t="shared" si="40"/>
        <v>-176.16494907102179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-0.72704893765468015</v>
      </c>
      <c r="AR57">
        <f t="shared" si="45"/>
        <v>-0.72706431660301651</v>
      </c>
      <c r="AS57">
        <f t="shared" si="46"/>
        <v>-0.15670789858215395</v>
      </c>
      <c r="AT57">
        <f t="shared" si="47"/>
        <v>-0.10715240809142969</v>
      </c>
      <c r="AU57">
        <f t="shared" si="48"/>
        <v>-0.99092462327660025</v>
      </c>
      <c r="AW57">
        <v>54</v>
      </c>
      <c r="AX57">
        <f>IF(Z57&gt;0, (R57*SUMPRODUCT(K57:$K$98, X57:$X$98)-K57*$AZ$3)/Z57, 0)</f>
        <v>-1116819.5301697385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500000</v>
      </c>
      <c r="S58">
        <f t="shared" si="32"/>
        <v>-2349523.3373643369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-244.27471053887419</v>
      </c>
      <c r="AC58">
        <f t="shared" si="33"/>
        <v>-218.69772094782294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-61.727277469744472</v>
      </c>
      <c r="AI58">
        <f t="shared" si="38"/>
        <v>-61.728440991497322</v>
      </c>
      <c r="AJ58">
        <f t="shared" si="39"/>
        <v>-25.576989591051245</v>
      </c>
      <c r="AK58">
        <f t="shared" si="61"/>
        <v>-17.099229737721195</v>
      </c>
      <c r="AL58">
        <f t="shared" si="40"/>
        <v>-104.40466032026976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-0.31001322246540458</v>
      </c>
      <c r="AR58">
        <f t="shared" si="45"/>
        <v>-0.31001906602667595</v>
      </c>
      <c r="AS58">
        <f t="shared" si="46"/>
        <v>-0.12845544610277676</v>
      </c>
      <c r="AT58">
        <f t="shared" si="47"/>
        <v>-8.5877549277391885E-2</v>
      </c>
      <c r="AU58">
        <f t="shared" si="48"/>
        <v>-0.52435206140684454</v>
      </c>
      <c r="AW58">
        <v>55</v>
      </c>
      <c r="AX58">
        <f>IF(Z58&gt;0, (R58*SUMPRODUCT(K58:$K$98, X58:$X$98)-K58*$AZ$3)/Z58, 0)</f>
        <v>-2349523.3373643369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500000</v>
      </c>
      <c r="S59">
        <f t="shared" si="32"/>
        <v>-5284037.1588602681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-218.69772094782294</v>
      </c>
      <c r="AC59">
        <f t="shared" si="33"/>
        <v>-195.52198548394372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-27.574268138994849</v>
      </c>
      <c r="AI59">
        <f t="shared" si="38"/>
        <v>-27.574730668826692</v>
      </c>
      <c r="AJ59">
        <f t="shared" si="39"/>
        <v>-23.175735463879221</v>
      </c>
      <c r="AK59">
        <f t="shared" si="61"/>
        <v>-15.308840466347608</v>
      </c>
      <c r="AL59">
        <f t="shared" si="40"/>
        <v>-66.059306599053514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-0.12364856107642355</v>
      </c>
      <c r="AR59">
        <f t="shared" si="45"/>
        <v>-0.12365063515316328</v>
      </c>
      <c r="AS59">
        <f t="shared" si="46"/>
        <v>-0.10392465640616509</v>
      </c>
      <c r="AT59">
        <f t="shared" si="47"/>
        <v>-6.8647917901962063E-2</v>
      </c>
      <c r="AU59">
        <f t="shared" si="48"/>
        <v>-0.29622320946129038</v>
      </c>
      <c r="AW59">
        <v>56</v>
      </c>
      <c r="AX59">
        <f>IF(Z59&gt;0, (R59*SUMPRODUCT(K59:$K$98, X59:$X$98)-K59*$AZ$3)/Z59, 0)</f>
        <v>-5284037.1588602681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500000</v>
      </c>
      <c r="S60">
        <f t="shared" si="32"/>
        <v>-12934458.202751098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-195.52198548394372</v>
      </c>
      <c r="AC60">
        <f t="shared" si="33"/>
        <v>-174.67621557506959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-11.563822145292781</v>
      </c>
      <c r="AI60">
        <f t="shared" si="38"/>
        <v>-11.563990954272674</v>
      </c>
      <c r="AJ60">
        <f t="shared" si="39"/>
        <v>-20.845769908874132</v>
      </c>
      <c r="AK60">
        <f t="shared" si="61"/>
        <v>-13.686538983876062</v>
      </c>
      <c r="AL60">
        <f t="shared" si="40"/>
        <v>-46.09629984702287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-4.6298663356358981E-2</v>
      </c>
      <c r="AR60">
        <f t="shared" si="45"/>
        <v>-4.6299339225464663E-2</v>
      </c>
      <c r="AS60">
        <f t="shared" si="46"/>
        <v>-8.3461270096405971E-2</v>
      </c>
      <c r="AT60">
        <f t="shared" si="47"/>
        <v>-5.479749281565223E-2</v>
      </c>
      <c r="AU60">
        <f t="shared" si="48"/>
        <v>-0.18455810213752286</v>
      </c>
      <c r="AW60">
        <v>57</v>
      </c>
      <c r="AX60">
        <f>IF(Z60&gt;0, (R60*SUMPRODUCT(K60:$K$98, X60:$X$98)-K60*$AZ$3)/Z60, 0)</f>
        <v>-12934458.202751098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500000</v>
      </c>
      <c r="S61">
        <f t="shared" si="32"/>
        <v>-34732089.879519023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-174.67621557506959</v>
      </c>
      <c r="AC61">
        <f t="shared" si="33"/>
        <v>-155.99981917597015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-4.4390764266691978</v>
      </c>
      <c r="AI61">
        <f t="shared" si="38"/>
        <v>-4.439132570648626</v>
      </c>
      <c r="AJ61">
        <f t="shared" si="39"/>
        <v>-18.676396399099445</v>
      </c>
      <c r="AK61">
        <f t="shared" si="61"/>
        <v>-12.227335090254872</v>
      </c>
      <c r="AL61">
        <f t="shared" si="40"/>
        <v>-35.342864060002938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-1.5868710939077921E-2</v>
      </c>
      <c r="AR61">
        <f t="shared" si="45"/>
        <v>-1.5868911641317502E-2</v>
      </c>
      <c r="AS61">
        <f t="shared" si="46"/>
        <v>-6.6763963346159916E-2</v>
      </c>
      <c r="AT61">
        <f t="shared" si="47"/>
        <v>-4.3710003490092686E-2</v>
      </c>
      <c r="AU61">
        <f t="shared" si="48"/>
        <v>-0.12634287847757009</v>
      </c>
      <c r="AW61">
        <v>58</v>
      </c>
      <c r="AX61">
        <f>IF(Z61&gt;0, (R61*SUMPRODUCT(K61:$K$98, X61:$X$98)-K61*$AZ$3)/Z61, 0)</f>
        <v>-34732089.879519023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500000</v>
      </c>
      <c r="S62">
        <f t="shared" si="32"/>
        <v>-103232774.82162297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-155.99981917597015</v>
      </c>
      <c r="AC62">
        <f t="shared" si="33"/>
        <v>-139.29899586685931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-1.5486176194057089</v>
      </c>
      <c r="AI62">
        <f t="shared" si="38"/>
        <v>-1.5486344865048578</v>
      </c>
      <c r="AJ62">
        <f t="shared" si="39"/>
        <v>-16.700823309110831</v>
      </c>
      <c r="AK62">
        <f t="shared" si="61"/>
        <v>-10.919987342317912</v>
      </c>
      <c r="AL62">
        <f t="shared" si="40"/>
        <v>-29.1694451379336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-4.942824611048207E-3</v>
      </c>
      <c r="AR62">
        <f t="shared" si="45"/>
        <v>-4.9428784468768493E-3</v>
      </c>
      <c r="AS62">
        <f t="shared" si="46"/>
        <v>-5.3305115118552848E-2</v>
      </c>
      <c r="AT62">
        <f t="shared" si="47"/>
        <v>-3.4854041121304899E-2</v>
      </c>
      <c r="AU62">
        <f t="shared" si="48"/>
        <v>-9.31020346867346E-2</v>
      </c>
      <c r="AW62">
        <v>59</v>
      </c>
      <c r="AX62">
        <f>IF(Z62&gt;0, (R62*SUMPRODUCT(K62:$K$98, X62:$X$98)-K62*$AZ$3)/Z62, 0)</f>
        <v>-103232774.82162297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500000</v>
      </c>
      <c r="S63">
        <f t="shared" si="32"/>
        <v>-343271573.388735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-139.29899586685931</v>
      </c>
      <c r="AC63">
        <f t="shared" si="33"/>
        <v>-124.37832081642584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-0.48677106062474229</v>
      </c>
      <c r="AI63">
        <f t="shared" si="38"/>
        <v>-0.48677558977638413</v>
      </c>
      <c r="AJ63">
        <f t="shared" si="39"/>
        <v>-14.920675050433474</v>
      </c>
      <c r="AK63">
        <f t="shared" si="61"/>
        <v>-9.7509297106801522</v>
      </c>
      <c r="AL63">
        <f t="shared" si="40"/>
        <v>-25.15838035089001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-1.3871956951039969E-3</v>
      </c>
      <c r="AR63">
        <f t="shared" si="45"/>
        <v>-1.3872086022387225E-3</v>
      </c>
      <c r="AS63">
        <f t="shared" si="46"/>
        <v>-4.2520802636546187E-2</v>
      </c>
      <c r="AT63">
        <f t="shared" si="47"/>
        <v>-2.7788109877684104E-2</v>
      </c>
      <c r="AU63">
        <f t="shared" si="48"/>
        <v>-7.1696121116469017E-2</v>
      </c>
      <c r="AW63">
        <v>60</v>
      </c>
      <c r="AX63">
        <f>IF(Z63&gt;0, (R63*SUMPRODUCT(K63:$K$98, X63:$X$98)-K63*$AZ$3)/Z63, 0)</f>
        <v>-343271573.388735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500000</v>
      </c>
      <c r="S64">
        <f t="shared" si="32"/>
        <v>-1293721289.1067922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-124.37832081642584</v>
      </c>
      <c r="AC64">
        <f t="shared" si="33"/>
        <v>-111.05326348083121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-0.13643431688912042</v>
      </c>
      <c r="AI64">
        <f t="shared" si="38"/>
        <v>-0.13643538989132359</v>
      </c>
      <c r="AJ64">
        <f t="shared" si="39"/>
        <v>-13.325057335594636</v>
      </c>
      <c r="AK64">
        <f t="shared" si="61"/>
        <v>-8.706482457149809</v>
      </c>
      <c r="AL64">
        <f t="shared" si="40"/>
        <v>-22.167975182635768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-3.471511271682993E-4</v>
      </c>
      <c r="AR64">
        <f t="shared" si="45"/>
        <v>-3.4715385737527934E-4</v>
      </c>
      <c r="AS64">
        <f t="shared" si="46"/>
        <v>-3.3905023157724076E-2</v>
      </c>
      <c r="AT64">
        <f t="shared" si="47"/>
        <v>-2.2153262226005242E-2</v>
      </c>
      <c r="AU64">
        <f t="shared" si="48"/>
        <v>-5.6405439241104596E-2</v>
      </c>
      <c r="AW64">
        <v>61</v>
      </c>
      <c r="AX64">
        <f>IF(Z64&gt;0, (R64*SUMPRODUCT(K64:$K$98, X64:$X$98)-K64*$AZ$3)/Z64, 0)</f>
        <v>-1293721289.1067922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500000</v>
      </c>
      <c r="S65">
        <f t="shared" si="32"/>
        <v>-5622046786.1521397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-111.05326348083121</v>
      </c>
      <c r="AC65">
        <f t="shared" si="33"/>
        <v>-99.154999443306806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-3.3672479714328421E-2</v>
      </c>
      <c r="AI65">
        <f t="shared" si="38"/>
        <v>-3.3672700174516706E-2</v>
      </c>
      <c r="AJ65">
        <f t="shared" si="39"/>
        <v>-11.898264037524399</v>
      </c>
      <c r="AK65">
        <f t="shared" si="61"/>
        <v>-7.773728443658185</v>
      </c>
      <c r="AL65">
        <f t="shared" si="40"/>
        <v>-19.705665181357102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-7.6498344417372387E-5</v>
      </c>
      <c r="AR65">
        <f t="shared" si="45"/>
        <v>-7.6498845266717526E-5</v>
      </c>
      <c r="AS65">
        <f t="shared" si="46"/>
        <v>-2.703090203137214E-2</v>
      </c>
      <c r="AT65">
        <f t="shared" si="47"/>
        <v>-1.7660634468718354E-2</v>
      </c>
      <c r="AU65">
        <f t="shared" si="48"/>
        <v>-4.4768035345357213E-2</v>
      </c>
      <c r="AW65">
        <v>62</v>
      </c>
      <c r="AX65">
        <f>IF(Z65&gt;0, (R65*SUMPRODUCT(K65:$K$98, X65:$X$98)-K65*$AZ$3)/Z65, 0)</f>
        <v>-5622046786.1521397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500000</v>
      </c>
      <c r="S66">
        <f t="shared" si="32"/>
        <v>-28846621561.084831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-99.154999443306806</v>
      </c>
      <c r="AC66">
        <f t="shared" si="33"/>
        <v>-88.531315951783768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-7.1957055272441764E-3</v>
      </c>
      <c r="AI66">
        <f t="shared" si="38"/>
        <v>-7.1957438901924008E-3</v>
      </c>
      <c r="AJ66">
        <f t="shared" si="39"/>
        <v>-10.623683491523039</v>
      </c>
      <c r="AK66">
        <f t="shared" si="61"/>
        <v>-6.9408499610314776</v>
      </c>
      <c r="AL66">
        <f t="shared" si="40"/>
        <v>-17.571729196444711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-1.4595947609016117E-5</v>
      </c>
      <c r="AR66">
        <f t="shared" si="45"/>
        <v>-1.4596025425372039E-5</v>
      </c>
      <c r="AS66">
        <f t="shared" si="46"/>
        <v>-2.1549343156129108E-2</v>
      </c>
      <c r="AT66">
        <f t="shared" si="47"/>
        <v>-1.4078992255823486E-2</v>
      </c>
      <c r="AU66">
        <f t="shared" si="48"/>
        <v>-3.564293143737797E-2</v>
      </c>
      <c r="AW66">
        <v>63</v>
      </c>
      <c r="AX66">
        <f>IF(Z66&gt;0, (R66*SUMPRODUCT(K66:$K$98, X66:$X$98)-K66*$AZ$3)/Z66, 0)</f>
        <v>-28846621561.084831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500000</v>
      </c>
      <c r="S67">
        <f t="shared" si="32"/>
        <v>-180662228826.74969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-88.531315951783768</v>
      </c>
      <c r="AC67">
        <f t="shared" si="33"/>
        <v>-79.04583055677827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-1.3004058522837016E-3</v>
      </c>
      <c r="AI67">
        <f t="shared" ref="AI67:AI69" si="62">SUM(AE67:AH67)</f>
        <v>-1.3004113214561367E-3</v>
      </c>
      <c r="AJ67">
        <f t="shared" si="39"/>
        <v>-9.4854853950054974</v>
      </c>
      <c r="AK67">
        <f t="shared" si="61"/>
        <v>-6.1971921166248647</v>
      </c>
      <c r="AL67">
        <f t="shared" ref="AL67:AL69" si="63">SUM(AI67:AK67)</f>
        <v>-15.683977922951819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-2.3551566896551353E-6</v>
      </c>
      <c r="AR67">
        <f t="shared" si="45"/>
        <v>-2.3551665948382167E-6</v>
      </c>
      <c r="AS67">
        <f t="shared" si="46"/>
        <v>-1.717910169616765E-2</v>
      </c>
      <c r="AT67">
        <f t="shared" si="47"/>
        <v>-1.1223694852584327E-2</v>
      </c>
      <c r="AU67">
        <f t="shared" si="48"/>
        <v>-2.8405151715346817E-2</v>
      </c>
      <c r="AW67">
        <v>64</v>
      </c>
      <c r="AX67">
        <f>IF(Z67&gt;0, (R67*SUMPRODUCT(K67:$K$98, X67:$X$98)-K67*$AZ$3)/Z67, 0)</f>
        <v>-180662228826.74969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500000</v>
      </c>
      <c r="S68">
        <f t="shared" si="32"/>
        <v>-1451701833736.7019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-79.04583055677827</v>
      </c>
      <c r="AC68">
        <f t="shared" si="33"/>
        <v>-70.576636491441135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-1.9227098728382522E-4</v>
      </c>
      <c r="AI68">
        <f t="shared" si="62"/>
        <v>-1.9227159498985387E-4</v>
      </c>
      <c r="AJ68">
        <f t="shared" si="39"/>
        <v>-8.4691940653371347</v>
      </c>
      <c r="AK68">
        <f t="shared" si="61"/>
        <v>-5.5332081389744792</v>
      </c>
      <c r="AL68">
        <f t="shared" si="63"/>
        <v>-14.002594475906605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-3.1091138443766977E-7</v>
      </c>
      <c r="AR68">
        <f t="shared" si="45"/>
        <v>-3.1091236712738998E-7</v>
      </c>
      <c r="AS68">
        <f t="shared" si="46"/>
        <v>-1.3695091959132932E-2</v>
      </c>
      <c r="AT68">
        <f t="shared" si="47"/>
        <v>-8.9474622623683837E-3</v>
      </c>
      <c r="AU68">
        <f t="shared" si="48"/>
        <v>-2.2642865133868446E-2</v>
      </c>
      <c r="AW68">
        <v>65</v>
      </c>
      <c r="AX68">
        <f>IF(Z68&gt;0, (R68*SUMPRODUCT(K68:$K$98, X68:$X$98)-K68*$AZ$3)/Z68, 0)</f>
        <v>-1451701833736.7019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-70.576636491441135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-2.4308241145420281E-5</v>
      </c>
      <c r="AI69">
        <f t="shared" si="62"/>
        <v>-2.4308241145420281E-5</v>
      </c>
      <c r="AJ69">
        <f t="shared" si="39"/>
        <v>-70.576636491441135</v>
      </c>
      <c r="AK69">
        <f t="shared" si="61"/>
        <v>-4.9403645544008796</v>
      </c>
      <c r="AL69">
        <f t="shared" si="63"/>
        <v>-75.51702535408316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-3.5096061435280314E-8</v>
      </c>
      <c r="AR69">
        <f t="shared" si="45"/>
        <v>-3.5096061435280314E-8</v>
      </c>
      <c r="AS69">
        <f t="shared" si="46"/>
        <v>-0.10189803348506477</v>
      </c>
      <c r="AT69">
        <f t="shared" si="47"/>
        <v>-7.1328623439545335E-3</v>
      </c>
      <c r="AU69">
        <f t="shared" si="48"/>
        <v>-0.10903093092508073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53219.336509415298</v>
      </c>
      <c r="AO71" s="6">
        <f t="shared" si="70"/>
        <v>-5321.9336509415298</v>
      </c>
      <c r="AP71" s="6">
        <f t="shared" si="70"/>
        <v>-217.96188058527378</v>
      </c>
      <c r="AQ71" s="6">
        <f t="shared" si="70"/>
        <v>-43645.3611000811</v>
      </c>
      <c r="AR71" s="6">
        <f t="shared" si="70"/>
        <v>4034.0798778074145</v>
      </c>
      <c r="AS71" s="6">
        <f t="shared" si="70"/>
        <v>-6004.1243210597531</v>
      </c>
      <c r="AT71" s="6">
        <f t="shared" si="70"/>
        <v>1970.0444432523282</v>
      </c>
      <c r="AU71" s="6">
        <f t="shared" si="70"/>
        <v>3.1501329322836114E-12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F29F-6342-4779-8752-21C1B974D276}">
  <sheetPr codeName="Sheet41"/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36518.120348021796</v>
      </c>
      <c r="K3">
        <v>1</v>
      </c>
      <c r="L3" s="2">
        <v>0</v>
      </c>
      <c r="O3">
        <f>$C$3</f>
        <v>36518.120348021796</v>
      </c>
      <c r="P3">
        <f>O3*C5</f>
        <v>3651.8120348021798</v>
      </c>
      <c r="Q3" s="5">
        <f>B8</f>
        <v>100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36518.120348021796</v>
      </c>
      <c r="AF3">
        <f t="shared" ref="AF3:AF34" si="4">-$Z3*P3</f>
        <v>-3651.8120348021798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32766.308313219619</v>
      </c>
      <c r="AJ3">
        <f t="shared" ref="AJ3:AJ34" si="8">AB3-AC3</f>
        <v>0</v>
      </c>
      <c r="AL3">
        <f t="shared" ref="AL3:AL34" si="9">SUM(AI3:AK3)</f>
        <v>32766.308313219619</v>
      </c>
      <c r="AN3">
        <f t="shared" ref="AN3:AN34" si="10">AE3*$K3</f>
        <v>36518.120348021796</v>
      </c>
      <c r="AO3">
        <f t="shared" ref="AO3:AO34" si="11">AF3*$K3</f>
        <v>-3651.8120348021798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32766.308313219619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32766.308313219619</v>
      </c>
      <c r="AW3">
        <v>0</v>
      </c>
      <c r="AX3">
        <f>IF(Z3&gt;0, (R3*SUMPRODUCT(K3:$K$98, X3:$X$98)-K3*$AZ$3)/Z3, 0)</f>
        <v>0</v>
      </c>
      <c r="AZ3">
        <f>C6*SUMPRODUCT(X4:X98, K4:K98)/1</f>
        <v>32157.414487722199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1000000</v>
      </c>
      <c r="S4">
        <f t="shared" si="1"/>
        <v>2184.5421105384767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2157.0278026562446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-2595</v>
      </c>
      <c r="AI4">
        <f t="shared" si="7"/>
        <v>-2595</v>
      </c>
      <c r="AJ4">
        <f t="shared" si="8"/>
        <v>-2157.0278026562446</v>
      </c>
      <c r="AK4">
        <f>G4*SUM(AB4, AE4:AF4)</f>
        <v>0</v>
      </c>
      <c r="AL4">
        <f t="shared" si="9"/>
        <v>-4752.0278026562446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-2420.934788692975</v>
      </c>
      <c r="AR4">
        <f t="shared" si="14"/>
        <v>-2420.934788692975</v>
      </c>
      <c r="AS4">
        <f t="shared" si="15"/>
        <v>-2012.3405193173287</v>
      </c>
      <c r="AT4">
        <f t="shared" si="16"/>
        <v>0</v>
      </c>
      <c r="AU4">
        <f t="shared" si="17"/>
        <v>-4433.2753080103039</v>
      </c>
      <c r="AW4">
        <v>1</v>
      </c>
      <c r="AX4">
        <f>IF(Z4&gt;0, (R4*SUMPRODUCT(K4:$K$98, X4:$X$98)-K4*$AZ$3)/Z4, 0)</f>
        <v>2184.5421105384767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1000000</v>
      </c>
      <c r="S5">
        <f t="shared" si="1"/>
        <v>2295.8952039695373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2157.0278026562446</v>
      </c>
      <c r="AC5">
        <f t="shared" si="2"/>
        <v>2238.4167429651134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-2566.2655950000003</v>
      </c>
      <c r="AI5">
        <f t="shared" si="7"/>
        <v>-2578.4526535550626</v>
      </c>
      <c r="AJ5">
        <f t="shared" si="8"/>
        <v>-81.388940308868769</v>
      </c>
      <c r="AK5">
        <f>G5*SUM(AB5, AE5:AF5)</f>
        <v>88.438139908906038</v>
      </c>
      <c r="AL5">
        <f t="shared" si="9"/>
        <v>-2571.4034539550253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-2194.434285761195</v>
      </c>
      <c r="AR5">
        <f t="shared" si="14"/>
        <v>-2204.8555372434712</v>
      </c>
      <c r="AS5">
        <f t="shared" si="15"/>
        <v>-69.596335407969704</v>
      </c>
      <c r="AT5">
        <f t="shared" si="16"/>
        <v>75.624162504134276</v>
      </c>
      <c r="AU5">
        <f t="shared" si="17"/>
        <v>-2198.8277101473063</v>
      </c>
      <c r="AW5">
        <v>2</v>
      </c>
      <c r="AX5">
        <f>IF(Z5&gt;0, (R5*SUMPRODUCT(K5:$K$98, X5:$X$98)-K5*$AZ$3)/Z5, 0)</f>
        <v>2295.8952039695373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1000000</v>
      </c>
      <c r="S6">
        <f t="shared" si="1"/>
        <v>2841.5478653937535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2238.4167429651134</v>
      </c>
      <c r="AC6">
        <f t="shared" si="2"/>
        <v>2735.4933554745221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-2537.833073506215</v>
      </c>
      <c r="AI6">
        <f t="shared" si="7"/>
        <v>-2549.8665385623081</v>
      </c>
      <c r="AJ6">
        <f t="shared" si="8"/>
        <v>-497.07661250940873</v>
      </c>
      <c r="AK6">
        <f>G6*SUM(AB6, AE6:AF6)</f>
        <v>130.94737946345913</v>
      </c>
      <c r="AL6">
        <f t="shared" si="9"/>
        <v>-2915.9957716082577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-1957.709886034477</v>
      </c>
      <c r="AR6">
        <f t="shared" si="14"/>
        <v>-1966.9926216680765</v>
      </c>
      <c r="AS6">
        <f t="shared" si="15"/>
        <v>-383.44988430690626</v>
      </c>
      <c r="AT6">
        <f t="shared" si="16"/>
        <v>101.01412185149937</v>
      </c>
      <c r="AU6">
        <f t="shared" si="17"/>
        <v>-2249.4283841234833</v>
      </c>
      <c r="AW6">
        <v>3</v>
      </c>
      <c r="AX6">
        <f>IF(Z6&gt;0, (R6*SUMPRODUCT(K6:$K$98, X6:$X$98)-K6*$AZ$3)/Z6, 0)</f>
        <v>2841.5478653937535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1000000</v>
      </c>
      <c r="S7">
        <f t="shared" si="1"/>
        <v>3171.3121287803774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2735.4933554745221</v>
      </c>
      <c r="AC7">
        <f t="shared" si="2"/>
        <v>3014.4583024191488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-2510.6621493032535</v>
      </c>
      <c r="AI7">
        <f t="shared" si="7"/>
        <v>-2522.5438964319192</v>
      </c>
      <c r="AJ7">
        <f t="shared" si="8"/>
        <v>-278.96494694462672</v>
      </c>
      <c r="AK7">
        <f>G7*SUM(AB7, AE7:AF7)</f>
        <v>134.31272375379902</v>
      </c>
      <c r="AL7">
        <f t="shared" si="9"/>
        <v>-2667.1961196227467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-1762.1235216033342</v>
      </c>
      <c r="AR7">
        <f t="shared" si="14"/>
        <v>-1770.4627981957562</v>
      </c>
      <c r="AS7">
        <f t="shared" si="15"/>
        <v>-195.79324715209935</v>
      </c>
      <c r="AT7">
        <f t="shared" si="16"/>
        <v>94.268203247840873</v>
      </c>
      <c r="AU7">
        <f t="shared" si="17"/>
        <v>-1871.9878421000146</v>
      </c>
      <c r="AW7">
        <v>4</v>
      </c>
      <c r="AX7">
        <f>IF(Z7&gt;0, (R7*SUMPRODUCT(K7:$K$98, X7:$X$98)-K7*$AZ$3)/Z7, 0)</f>
        <v>3171.3121287803774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1000000</v>
      </c>
      <c r="S8">
        <f t="shared" si="1"/>
        <v>2934.8102135153154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3014.4583024191488</v>
      </c>
      <c r="AC8">
        <f t="shared" si="2"/>
        <v>2754.4651328453765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-2484.7109595465977</v>
      </c>
      <c r="AI8">
        <f t="shared" si="7"/>
        <v>-2496.4428303169825</v>
      </c>
      <c r="AJ8">
        <f t="shared" si="8"/>
        <v>259.99316957377232</v>
      </c>
      <c r="AK8">
        <f>G8*SUM(AB8, AE8:AF8)</f>
        <v>64.207961841527862</v>
      </c>
      <c r="AL8">
        <f t="shared" si="9"/>
        <v>-2172.2416989016824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-1627.8442275808102</v>
      </c>
      <c r="AR8">
        <f t="shared" si="14"/>
        <v>-1635.5302958693246</v>
      </c>
      <c r="AS8">
        <f t="shared" si="15"/>
        <v>170.33304363833668</v>
      </c>
      <c r="AT8">
        <f t="shared" si="16"/>
        <v>42.065480351699598</v>
      </c>
      <c r="AU8">
        <f t="shared" si="17"/>
        <v>-1423.1317718792884</v>
      </c>
      <c r="AW8">
        <v>5</v>
      </c>
      <c r="AX8">
        <f>IF(Z8&gt;0, (R8*SUMPRODUCT(K8:$K$98, X8:$X$98)-K8*$AZ$3)/Z8, 0)</f>
        <v>2934.8102135153154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1000000</v>
      </c>
      <c r="S9">
        <f t="shared" si="1"/>
        <v>2419.2910981811988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2754.4651328453765</v>
      </c>
      <c r="AC9">
        <f t="shared" si="2"/>
        <v>2241.9604735841785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-2462.7543121191848</v>
      </c>
      <c r="AI9">
        <f t="shared" si="7"/>
        <v>-2474.3380797529644</v>
      </c>
      <c r="AJ9">
        <f t="shared" si="8"/>
        <v>512.50465926119796</v>
      </c>
      <c r="AK9">
        <f t="shared" ref="AK9:AK40" si="30">G9*SUM(AB9:AB9, AE9:AF9)</f>
        <v>16.25134428378772</v>
      </c>
      <c r="AL9">
        <f t="shared" si="9"/>
        <v>-1945.5820762079786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-1528.0419122311935</v>
      </c>
      <c r="AR9">
        <f t="shared" si="14"/>
        <v>-1535.229183149311</v>
      </c>
      <c r="AS9">
        <f t="shared" si="15"/>
        <v>317.98892634604704</v>
      </c>
      <c r="AT9">
        <f t="shared" si="16"/>
        <v>10.083318126182895</v>
      </c>
      <c r="AU9">
        <f t="shared" si="17"/>
        <v>-1207.1569386770809</v>
      </c>
      <c r="AW9">
        <v>6</v>
      </c>
      <c r="AX9">
        <f>IF(Z9&gt;0, (R9*SUMPRODUCT(K9:$K$98, X9:$X$98)-K9*$AZ$3)/Z9, 0)</f>
        <v>2419.2910981811988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1000000</v>
      </c>
      <c r="S10">
        <f t="shared" si="1"/>
        <v>1899.4078600168634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2241.9604735841785</v>
      </c>
      <c r="AC10">
        <f t="shared" si="2"/>
        <v>1737.9440192522125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-2441.8582172007186</v>
      </c>
      <c r="AI10">
        <f t="shared" si="7"/>
        <v>-2453.2956239304453</v>
      </c>
      <c r="AJ10">
        <f t="shared" si="8"/>
        <v>504.01645433196609</v>
      </c>
      <c r="AK10">
        <f t="shared" si="30"/>
        <v>9.1920379416951334</v>
      </c>
      <c r="AL10">
        <f t="shared" si="9"/>
        <v>-1940.0871316567841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-1437.3178157092595</v>
      </c>
      <c r="AR10">
        <f t="shared" si="14"/>
        <v>-1444.0500609896569</v>
      </c>
      <c r="AS10">
        <f t="shared" si="15"/>
        <v>296.67235555241069</v>
      </c>
      <c r="AT10">
        <f t="shared" si="16"/>
        <v>5.4105843669415155</v>
      </c>
      <c r="AU10">
        <f t="shared" si="17"/>
        <v>-1141.9671210703048</v>
      </c>
      <c r="AW10">
        <v>7</v>
      </c>
      <c r="AX10">
        <f>IF(Z10&gt;0, (R10*SUMPRODUCT(K10:$K$98, X10:$X$98)-K10*$AZ$3)/Z10, 0)</f>
        <v>1899.4078600168634</v>
      </c>
    </row>
    <row r="11" spans="1:52" x14ac:dyDescent="0.25">
      <c r="A11" t="s">
        <v>33</v>
      </c>
      <c r="C11" s="26">
        <f>AU100</f>
        <v>6.5988133062183998E-12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1000000</v>
      </c>
      <c r="S11">
        <f t="shared" si="1"/>
        <v>1375.9796437782011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1737.9440192522125</v>
      </c>
      <c r="AC11">
        <f t="shared" si="2"/>
        <v>1243.0883935468119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-2421.9852490869253</v>
      </c>
      <c r="AI11">
        <f t="shared" si="7"/>
        <v>-2433.2780069337409</v>
      </c>
      <c r="AJ11">
        <f t="shared" si="8"/>
        <v>494.8556257054006</v>
      </c>
      <c r="AK11">
        <f t="shared" si="30"/>
        <v>4.1710656462053093</v>
      </c>
      <c r="AL11">
        <f t="shared" si="9"/>
        <v>-1934.251315582135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-1354.6372677470113</v>
      </c>
      <c r="AR11">
        <f t="shared" si="14"/>
        <v>-1360.9534047427696</v>
      </c>
      <c r="AS11">
        <f t="shared" si="15"/>
        <v>276.7770253710338</v>
      </c>
      <c r="AT11">
        <f t="shared" si="16"/>
        <v>2.3329130401182692</v>
      </c>
      <c r="AU11">
        <f t="shared" si="17"/>
        <v>-1081.8434663316175</v>
      </c>
      <c r="AW11">
        <v>8</v>
      </c>
      <c r="AX11">
        <f>IF(Z11&gt;0, (R11*SUMPRODUCT(K11:$K$98, X11:$X$98)-K11*$AZ$3)/Z11, 0)</f>
        <v>1375.9796437782011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1000000</v>
      </c>
      <c r="S12">
        <f t="shared" si="1"/>
        <v>877.10599379048381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1243.0883935468119</v>
      </c>
      <c r="AC12">
        <f t="shared" si="2"/>
        <v>782.36312621621983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-2404.0022904301568</v>
      </c>
      <c r="AI12">
        <f t="shared" si="7"/>
        <v>-2415.1520706698743</v>
      </c>
      <c r="AJ12">
        <f t="shared" si="8"/>
        <v>460.72526733059203</v>
      </c>
      <c r="AK12">
        <f t="shared" si="30"/>
        <v>2.8591033051576673</v>
      </c>
      <c r="AL12">
        <f t="shared" si="9"/>
        <v>-1951.5677000341245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-1277.7527735978945</v>
      </c>
      <c r="AR12">
        <f t="shared" si="14"/>
        <v>-1283.6790003253061</v>
      </c>
      <c r="AS12">
        <f t="shared" si="15"/>
        <v>244.8803774196731</v>
      </c>
      <c r="AT12">
        <f t="shared" si="16"/>
        <v>1.5196438009692708</v>
      </c>
      <c r="AU12">
        <f t="shared" si="17"/>
        <v>-1037.2789791046637</v>
      </c>
      <c r="AW12">
        <v>9</v>
      </c>
      <c r="AX12">
        <f>IF(Z12&gt;0, (R12*SUMPRODUCT(K12:$K$98, X12:$X$98)-K12*$AZ$3)/Z12, 0)</f>
        <v>877.10599379048381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1000000</v>
      </c>
      <c r="S13">
        <f t="shared" si="1"/>
        <v>396.81174570109494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782.36312621621983</v>
      </c>
      <c r="AC13">
        <f t="shared" si="2"/>
        <v>349.46244208560165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-2386.9449537186811</v>
      </c>
      <c r="AI13">
        <f t="shared" si="7"/>
        <v>-2397.9533993440796</v>
      </c>
      <c r="AJ13">
        <f t="shared" si="8"/>
        <v>432.90068413061817</v>
      </c>
      <c r="AK13">
        <f t="shared" si="30"/>
        <v>1.5647262524324397</v>
      </c>
      <c r="AL13">
        <f t="shared" si="9"/>
        <v>-1963.487988961029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-1205.9758724375142</v>
      </c>
      <c r="AR13">
        <f t="shared" si="14"/>
        <v>-1211.5377601536882</v>
      </c>
      <c r="AS13">
        <f t="shared" si="15"/>
        <v>218.71798065970339</v>
      </c>
      <c r="AT13">
        <f t="shared" si="16"/>
        <v>0.79055954116715377</v>
      </c>
      <c r="AU13">
        <f t="shared" si="17"/>
        <v>-992.02921995281758</v>
      </c>
      <c r="AW13">
        <v>10</v>
      </c>
      <c r="AX13">
        <f>IF(Z13&gt;0, (R13*SUMPRODUCT(K13:$K$98, X13:$X$98)-K13*$AZ$3)/Z13, 0)</f>
        <v>396.81174570109494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1000000</v>
      </c>
      <c r="S14">
        <f t="shared" si="1"/>
        <v>-64.817667658823581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349.46244208560165</v>
      </c>
      <c r="AC14">
        <f t="shared" si="2"/>
        <v>-56.358782744069686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-2371.6595255358857</v>
      </c>
      <c r="AI14">
        <f t="shared" si="7"/>
        <v>-2382.5282409609613</v>
      </c>
      <c r="AJ14">
        <f t="shared" si="8"/>
        <v>405.82122482967134</v>
      </c>
      <c r="AK14">
        <f t="shared" si="30"/>
        <v>0.62903239575408298</v>
      </c>
      <c r="AL14">
        <f t="shared" si="9"/>
        <v>-1976.0779837355358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-1139.240435037548</v>
      </c>
      <c r="AR14">
        <f t="shared" si="14"/>
        <v>-1144.4612856511555</v>
      </c>
      <c r="AS14">
        <f t="shared" si="15"/>
        <v>194.93858361391926</v>
      </c>
      <c r="AT14">
        <f t="shared" si="16"/>
        <v>0.30215936666949261</v>
      </c>
      <c r="AU14">
        <f t="shared" si="17"/>
        <v>-949.22054267056683</v>
      </c>
      <c r="AW14">
        <v>11</v>
      </c>
      <c r="AX14">
        <f>IF(Z14&gt;0, (R14*SUMPRODUCT(K14:$K$98, X14:$X$98)-K14*$AZ$3)/Z14, 0)</f>
        <v>-64.817667658823581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1000000</v>
      </c>
      <c r="S15">
        <f t="shared" si="1"/>
        <v>-469.23096253752919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-56.358782744069686</v>
      </c>
      <c r="AC15">
        <f t="shared" si="2"/>
        <v>-402.80655131570165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-2362.4239847944027</v>
      </c>
      <c r="AI15">
        <f t="shared" si="7"/>
        <v>-2373.1544827654175</v>
      </c>
      <c r="AJ15">
        <f t="shared" si="8"/>
        <v>346.44776857163197</v>
      </c>
      <c r="AK15">
        <f t="shared" si="30"/>
        <v>-0.23107100925068574</v>
      </c>
      <c r="AL15">
        <f t="shared" si="9"/>
        <v>-2026.9377852030361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-1076.5620808023361</v>
      </c>
      <c r="AR15">
        <f t="shared" si="14"/>
        <v>-1081.4519935775513</v>
      </c>
      <c r="AS15">
        <f t="shared" si="15"/>
        <v>157.87705044624383</v>
      </c>
      <c r="AT15">
        <f t="shared" si="16"/>
        <v>-0.10529959403272118</v>
      </c>
      <c r="AU15">
        <f t="shared" si="17"/>
        <v>-923.68024272534012</v>
      </c>
      <c r="AW15">
        <v>12</v>
      </c>
      <c r="AX15">
        <f>IF(Z15&gt;0, (R15*SUMPRODUCT(K15:$K$98, X15:$X$98)-K15*$AZ$3)/Z15, 0)</f>
        <v>-469.23096253752919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1000000</v>
      </c>
      <c r="S16">
        <f t="shared" si="1"/>
        <v>-811.57765219615089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-402.80655131570165</v>
      </c>
      <c r="AC16">
        <f t="shared" si="2"/>
        <v>-687.81126647266319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-2356.4173544348464</v>
      </c>
      <c r="AI16">
        <f t="shared" si="7"/>
        <v>-2367.0110922092208</v>
      </c>
      <c r="AJ16">
        <f t="shared" si="8"/>
        <v>285.00471515696154</v>
      </c>
      <c r="AK16">
        <f t="shared" si="30"/>
        <v>-2.859926514341482</v>
      </c>
      <c r="AL16">
        <f t="shared" si="9"/>
        <v>-2084.8663035666009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-1015.8214411477205</v>
      </c>
      <c r="AR16">
        <f t="shared" si="14"/>
        <v>-1020.3882662701263</v>
      </c>
      <c r="AS16">
        <f t="shared" si="15"/>
        <v>122.86189453653726</v>
      </c>
      <c r="AT16">
        <f t="shared" si="16"/>
        <v>-1.2328778125434008</v>
      </c>
      <c r="AU16">
        <f t="shared" si="17"/>
        <v>-898.75924954613254</v>
      </c>
      <c r="AW16">
        <v>13</v>
      </c>
      <c r="AX16">
        <f>IF(Z16&gt;0, (R16*SUMPRODUCT(K16:$K$98, X16:$X$98)-K16*$AZ$3)/Z16, 0)</f>
        <v>-811.57765219615089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1000000</v>
      </c>
      <c r="S17">
        <f t="shared" si="1"/>
        <v>-1042.5071368043436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-687.81126647266319</v>
      </c>
      <c r="AC17">
        <f t="shared" si="2"/>
        <v>-872.23852959067324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-2350.1147878671723</v>
      </c>
      <c r="AI17">
        <f t="shared" si="7"/>
        <v>-2360.5732118289543</v>
      </c>
      <c r="AJ17">
        <f t="shared" si="8"/>
        <v>184.42726311801005</v>
      </c>
      <c r="AK17">
        <f t="shared" si="30"/>
        <v>-9.4917954773227518</v>
      </c>
      <c r="AL17">
        <f t="shared" si="9"/>
        <v>-2185.6377441882669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-952.34488170190014</v>
      </c>
      <c r="AR17">
        <f t="shared" si="14"/>
        <v>-956.58298384997045</v>
      </c>
      <c r="AS17">
        <f t="shared" si="15"/>
        <v>74.736077141204518</v>
      </c>
      <c r="AT17">
        <f t="shared" si="16"/>
        <v>-3.8463920518509047</v>
      </c>
      <c r="AU17">
        <f t="shared" si="17"/>
        <v>-885.69329876061681</v>
      </c>
      <c r="AW17">
        <v>14</v>
      </c>
      <c r="AX17">
        <f>IF(Z17&gt;0, (R17*SUMPRODUCT(K17:$K$98, X17:$X$98)-K17*$AZ$3)/Z17, 0)</f>
        <v>-1042.5071368043436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1000000</v>
      </c>
      <c r="S18">
        <f t="shared" si="1"/>
        <v>-1154.8791957426604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-872.23852959067324</v>
      </c>
      <c r="AC18">
        <f t="shared" si="2"/>
        <v>-953.88727433908753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-2344.3603152730793</v>
      </c>
      <c r="AI18">
        <f t="shared" si="7"/>
        <v>-2354.6848504913028</v>
      </c>
      <c r="AJ18">
        <f t="shared" si="8"/>
        <v>81.648744748414288</v>
      </c>
      <c r="AK18">
        <f t="shared" si="30"/>
        <v>-18.840352239158541</v>
      </c>
      <c r="AL18">
        <f t="shared" si="9"/>
        <v>-2291.8764579820472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-886.53693310138567</v>
      </c>
      <c r="AR18">
        <f t="shared" si="14"/>
        <v>-890.44123131375113</v>
      </c>
      <c r="AS18">
        <f t="shared" si="15"/>
        <v>30.876067680067965</v>
      </c>
      <c r="AT18">
        <f t="shared" si="16"/>
        <v>-7.1246164609759877</v>
      </c>
      <c r="AU18">
        <f t="shared" si="17"/>
        <v>-866.68978009465923</v>
      </c>
      <c r="AW18">
        <v>15</v>
      </c>
      <c r="AX18">
        <f>IF(Z18&gt;0, (R18*SUMPRODUCT(K18:$K$98, X18:$X$98)-K18*$AZ$3)/Z18, 0)</f>
        <v>-1154.8791957426604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1000000</v>
      </c>
      <c r="S19">
        <f t="shared" si="1"/>
        <v>-1251.5901427099895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-953.88727433908753</v>
      </c>
      <c r="AC19">
        <f t="shared" si="2"/>
        <v>-1020.4964546158171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-2343.2565131279789</v>
      </c>
      <c r="AI19">
        <f t="shared" si="7"/>
        <v>-2353.4485122876058</v>
      </c>
      <c r="AJ19">
        <f t="shared" si="8"/>
        <v>66.609180276729603</v>
      </c>
      <c r="AK19">
        <f t="shared" si="30"/>
        <v>-21.271686217761651</v>
      </c>
      <c r="AL19">
        <f t="shared" si="9"/>
        <v>-2308.1110182286379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-826.37277093951775</v>
      </c>
      <c r="AR19">
        <f t="shared" si="14"/>
        <v>-829.96708105442326</v>
      </c>
      <c r="AS19">
        <f t="shared" si="15"/>
        <v>23.490391498715375</v>
      </c>
      <c r="AT19">
        <f t="shared" si="16"/>
        <v>-7.5016722172096184</v>
      </c>
      <c r="AU19">
        <f t="shared" si="17"/>
        <v>-813.97836177291754</v>
      </c>
      <c r="AW19">
        <v>16</v>
      </c>
      <c r="AX19">
        <f>IF(Z19&gt;0, (R19*SUMPRODUCT(K19:$K$98, X19:$X$98)-K19*$AZ$3)/Z19, 0)</f>
        <v>-1251.5901427099895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1000000</v>
      </c>
      <c r="S20">
        <f t="shared" si="1"/>
        <v>-1568.9435706614263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-1020.4964546158171</v>
      </c>
      <c r="AC20">
        <f t="shared" si="2"/>
        <v>-1262.7884496092847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-2340.8983669831409</v>
      </c>
      <c r="AI20">
        <f t="shared" si="7"/>
        <v>-2350.9591849215844</v>
      </c>
      <c r="AJ20">
        <f t="shared" si="8"/>
        <v>242.2919949934676</v>
      </c>
      <c r="AK20">
        <f t="shared" si="30"/>
        <v>-4.3881347548480134</v>
      </c>
      <c r="AL20">
        <f t="shared" si="9"/>
        <v>-2113.055324682965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-783.02299837950329</v>
      </c>
      <c r="AR20">
        <f t="shared" si="14"/>
        <v>-786.38830972296978</v>
      </c>
      <c r="AS20">
        <f t="shared" si="15"/>
        <v>81.045895489961254</v>
      </c>
      <c r="AT20">
        <f t="shared" si="16"/>
        <v>-1.4678170062814797</v>
      </c>
      <c r="AU20">
        <f t="shared" si="17"/>
        <v>-706.81023123929003</v>
      </c>
      <c r="AW20">
        <v>17</v>
      </c>
      <c r="AX20">
        <f>IF(Z20&gt;0, (R20*SUMPRODUCT(K20:$K$98, X20:$X$98)-K20*$AZ$3)/Z20, 0)</f>
        <v>-1568.9435706614263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1000000</v>
      </c>
      <c r="S21">
        <f t="shared" si="1"/>
        <v>-1910.7067448671244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-1262.7884496092847</v>
      </c>
      <c r="AC21">
        <f t="shared" si="2"/>
        <v>-1518.008019470908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-2342.1584160696443</v>
      </c>
      <c r="AI21">
        <f t="shared" si="7"/>
        <v>-2352.0893488485026</v>
      </c>
      <c r="AJ21">
        <f t="shared" si="8"/>
        <v>255.21956986162331</v>
      </c>
      <c r="AK21">
        <f t="shared" si="30"/>
        <v>-2.0204615193748556</v>
      </c>
      <c r="AL21">
        <f t="shared" si="9"/>
        <v>-2098.890240506254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-745.00235903287921</v>
      </c>
      <c r="AR21">
        <f t="shared" si="14"/>
        <v>-748.16122663845385</v>
      </c>
      <c r="AS21">
        <f t="shared" si="15"/>
        <v>81.181178998701981</v>
      </c>
      <c r="AT21">
        <f t="shared" si="16"/>
        <v>-0.64267582753662222</v>
      </c>
      <c r="AU21">
        <f t="shared" si="17"/>
        <v>-667.62272346728855</v>
      </c>
      <c r="AW21">
        <v>18</v>
      </c>
      <c r="AX21">
        <f>IF(Z21&gt;0, (R21*SUMPRODUCT(K21:$K$98, X21:$X$98)-K21*$AZ$3)/Z21, 0)</f>
        <v>-1910.7067448671244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1000000</v>
      </c>
      <c r="S22">
        <f t="shared" si="1"/>
        <v>-2021.0982100197384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-1518.008019470908</v>
      </c>
      <c r="AC22">
        <f t="shared" si="2"/>
        <v>-1584.914065111805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-2345.2890850551489</v>
      </c>
      <c r="AI22">
        <f t="shared" si="7"/>
        <v>-2355.0913923926555</v>
      </c>
      <c r="AJ22">
        <f t="shared" si="8"/>
        <v>66.906045640896991</v>
      </c>
      <c r="AK22">
        <f t="shared" si="30"/>
        <v>-31.878168408889071</v>
      </c>
      <c r="AL22">
        <f t="shared" si="9"/>
        <v>-2320.0635151606475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-696.5435795821619</v>
      </c>
      <c r="AR22">
        <f t="shared" si="14"/>
        <v>-699.45483443962905</v>
      </c>
      <c r="AS22">
        <f t="shared" si="15"/>
        <v>19.870887910307243</v>
      </c>
      <c r="AT22">
        <f t="shared" si="16"/>
        <v>-9.4677170825311929</v>
      </c>
      <c r="AU22">
        <f t="shared" si="17"/>
        <v>-689.05166361185297</v>
      </c>
      <c r="AW22">
        <v>19</v>
      </c>
      <c r="AX22">
        <f>IF(Z22&gt;0, (R22*SUMPRODUCT(K22:$K$98, X22:$X$98)-K22*$AZ$3)/Z22, 0)</f>
        <v>-2021.0982100197384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1000000</v>
      </c>
      <c r="S23">
        <f t="shared" si="1"/>
        <v>-1625.5644329885417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-1584.914065111805</v>
      </c>
      <c r="AC23">
        <f t="shared" si="2"/>
        <v>-1258.173469555154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-2350.985391827538</v>
      </c>
      <c r="AI23">
        <f t="shared" si="7"/>
        <v>-2360.6602887742715</v>
      </c>
      <c r="AJ23">
        <f t="shared" si="8"/>
        <v>-326.74059555665099</v>
      </c>
      <c r="AK23">
        <f t="shared" si="30"/>
        <v>-110.94398455782637</v>
      </c>
      <c r="AL23">
        <f t="shared" si="9"/>
        <v>-2798.3448688887488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-623.4244330490111</v>
      </c>
      <c r="AR23">
        <f t="shared" si="14"/>
        <v>-625.98998159082328</v>
      </c>
      <c r="AS23">
        <f t="shared" si="15"/>
        <v>-86.643698955805391</v>
      </c>
      <c r="AT23">
        <f t="shared" si="16"/>
        <v>-29.419659906689422</v>
      </c>
      <c r="AU23">
        <f t="shared" si="17"/>
        <v>-742.05334045331813</v>
      </c>
      <c r="AW23">
        <v>20</v>
      </c>
      <c r="AX23">
        <f>IF(Z23&gt;0, (R23*SUMPRODUCT(K23:$K$98, X23:$X$98)-K23*$AZ$3)/Z23, 0)</f>
        <v>-1625.5644329885417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1000000</v>
      </c>
      <c r="S24">
        <f t="shared" si="1"/>
        <v>-1267.1286459220005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-1258.173469555154</v>
      </c>
      <c r="AC24">
        <f t="shared" si="2"/>
        <v>-967.9513176588008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-2358.3528797357594</v>
      </c>
      <c r="AI24">
        <f t="shared" si="7"/>
        <v>-2367.9015483020289</v>
      </c>
      <c r="AJ24">
        <f t="shared" si="8"/>
        <v>-290.22215189635324</v>
      </c>
      <c r="AK24">
        <f t="shared" si="30"/>
        <v>-88.072142868860794</v>
      </c>
      <c r="AL24">
        <f t="shared" si="9"/>
        <v>-2746.195843067243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-558.37331477869998</v>
      </c>
      <c r="AR24">
        <f t="shared" si="14"/>
        <v>-560.63409676975994</v>
      </c>
      <c r="AS24">
        <f t="shared" si="15"/>
        <v>-68.714188775146823</v>
      </c>
      <c r="AT24">
        <f t="shared" si="16"/>
        <v>-20.852322303377715</v>
      </c>
      <c r="AU24">
        <f t="shared" si="17"/>
        <v>-650.20060784828445</v>
      </c>
      <c r="AW24">
        <v>21</v>
      </c>
      <c r="AX24">
        <f>IF(Z24&gt;0, (R24*SUMPRODUCT(K24:$K$98, X24:$X$98)-K24*$AZ$3)/Z24, 0)</f>
        <v>-1267.1286459220005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1000000</v>
      </c>
      <c r="S25">
        <f t="shared" si="1"/>
        <v>-942.54460224517993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-967.9513176588008</v>
      </c>
      <c r="AC25">
        <f t="shared" si="2"/>
        <v>-710.56875302199387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-2371.1253783760358</v>
      </c>
      <c r="AI25">
        <f t="shared" si="7"/>
        <v>-2380.5489211894128</v>
      </c>
      <c r="AJ25">
        <f t="shared" si="8"/>
        <v>-257.38256463680693</v>
      </c>
      <c r="AK25">
        <f t="shared" si="30"/>
        <v>-67.756592236116063</v>
      </c>
      <c r="AL25">
        <f t="shared" si="9"/>
        <v>-2705.6880780623355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-501.24766430358551</v>
      </c>
      <c r="AR25">
        <f t="shared" si="14"/>
        <v>-503.23976850345076</v>
      </c>
      <c r="AS25">
        <f t="shared" si="15"/>
        <v>-54.409779648609572</v>
      </c>
      <c r="AT25">
        <f t="shared" si="16"/>
        <v>-14.323508115283426</v>
      </c>
      <c r="AU25">
        <f t="shared" si="17"/>
        <v>-571.97305626734374</v>
      </c>
      <c r="AW25">
        <v>22</v>
      </c>
      <c r="AX25">
        <f>IF(Z25&gt;0, (R25*SUMPRODUCT(K25:$K$98, X25:$X$98)-K25*$AZ$3)/Z25, 0)</f>
        <v>-942.54460224517993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1000000</v>
      </c>
      <c r="S26">
        <f t="shared" si="1"/>
        <v>-649.85529540719313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-710.56875302199387</v>
      </c>
      <c r="AC26">
        <f t="shared" si="2"/>
        <v>-483.46295356173596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-2389.8104574724275</v>
      </c>
      <c r="AI26">
        <f t="shared" si="7"/>
        <v>-2399.1098922269525</v>
      </c>
      <c r="AJ26">
        <f t="shared" si="8"/>
        <v>-227.10579946025791</v>
      </c>
      <c r="AK26">
        <f t="shared" si="30"/>
        <v>-49.739812711539578</v>
      </c>
      <c r="AL26">
        <f t="shared" si="9"/>
        <v>-2675.9555043987502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-451.06930811235731</v>
      </c>
      <c r="AR26">
        <f t="shared" si="14"/>
        <v>-452.82454756552971</v>
      </c>
      <c r="AS26">
        <f t="shared" si="15"/>
        <v>-42.865514924220392</v>
      </c>
      <c r="AT26">
        <f t="shared" si="16"/>
        <v>-9.3882353034649615</v>
      </c>
      <c r="AU26">
        <f t="shared" si="17"/>
        <v>-505.07829779321509</v>
      </c>
      <c r="AW26">
        <v>23</v>
      </c>
      <c r="AX26">
        <f>IF(Z26&gt;0, (R26*SUMPRODUCT(K26:$K$98, X26:$X$98)-K26*$AZ$3)/Z26, 0)</f>
        <v>-649.85529540719313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1000000</v>
      </c>
      <c r="S27">
        <f t="shared" si="1"/>
        <v>-387.16048936713008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-483.46295356173596</v>
      </c>
      <c r="AC27">
        <f t="shared" si="2"/>
        <v>-284.21666902780635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-2409.6695335924928</v>
      </c>
      <c r="AI27">
        <f t="shared" si="7"/>
        <v>-2418.8458531303027</v>
      </c>
      <c r="AJ27">
        <f t="shared" si="8"/>
        <v>-199.24628453392961</v>
      </c>
      <c r="AK27">
        <f t="shared" si="30"/>
        <v>-33.842406749321519</v>
      </c>
      <c r="AL27">
        <f t="shared" si="9"/>
        <v>-2651.9345444135538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-406.08718491609733</v>
      </c>
      <c r="AR27">
        <f t="shared" si="14"/>
        <v>-407.63361512864367</v>
      </c>
      <c r="AS27">
        <f t="shared" si="15"/>
        <v>-33.577783867627389</v>
      </c>
      <c r="AT27">
        <f t="shared" si="16"/>
        <v>-5.7032582667585103</v>
      </c>
      <c r="AU27">
        <f t="shared" si="17"/>
        <v>-446.91465726302954</v>
      </c>
      <c r="AW27">
        <v>24</v>
      </c>
      <c r="AX27">
        <f>IF(Z27&gt;0, (R27*SUMPRODUCT(K27:$K$98, X27:$X$98)-K27*$AZ$3)/Z27, 0)</f>
        <v>-387.16048936713008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1000000</v>
      </c>
      <c r="S28">
        <f t="shared" si="1"/>
        <v>-151.40169327831697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-284.21666902780635</v>
      </c>
      <c r="AC28">
        <f t="shared" si="2"/>
        <v>-109.66493193828772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-2433.5599414271451</v>
      </c>
      <c r="AI28">
        <f t="shared" si="7"/>
        <v>-2442.6140782703087</v>
      </c>
      <c r="AJ28">
        <f t="shared" si="8"/>
        <v>-174.55173708951861</v>
      </c>
      <c r="AK28">
        <f t="shared" si="30"/>
        <v>-19.895166831946447</v>
      </c>
      <c r="AL28">
        <f t="shared" si="9"/>
        <v>-2637.0609821917737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-366.17258247078087</v>
      </c>
      <c r="AR28">
        <f t="shared" si="14"/>
        <v>-367.53493916208998</v>
      </c>
      <c r="AS28">
        <f t="shared" si="15"/>
        <v>-26.264428197049735</v>
      </c>
      <c r="AT28">
        <f t="shared" si="16"/>
        <v>-2.9935833893076729</v>
      </c>
      <c r="AU28">
        <f t="shared" si="17"/>
        <v>-396.79295074844737</v>
      </c>
      <c r="AW28">
        <v>25</v>
      </c>
      <c r="AX28">
        <f>IF(Z28&gt;0, (R28*SUMPRODUCT(K28:$K$98, X28:$X$98)-K28*$AZ$3)/Z28, 0)</f>
        <v>-151.40169327831697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1000000</v>
      </c>
      <c r="S29">
        <f t="shared" si="1"/>
        <v>59.597649422726256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-109.66493193828772</v>
      </c>
      <c r="AC29">
        <f t="shared" si="2"/>
        <v>42.590094524517554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-2460.5522284981976</v>
      </c>
      <c r="AI29">
        <f t="shared" si="7"/>
        <v>-2469.4850670700735</v>
      </c>
      <c r="AJ29">
        <f t="shared" si="8"/>
        <v>-152.25502646280529</v>
      </c>
      <c r="AK29">
        <f t="shared" si="30"/>
        <v>-7.6765452356801411</v>
      </c>
      <c r="AL29">
        <f t="shared" si="9"/>
        <v>-2629.4166387685591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-330.56612002693782</v>
      </c>
      <c r="AR29">
        <f t="shared" si="14"/>
        <v>-331.76621395436251</v>
      </c>
      <c r="AS29">
        <f t="shared" si="15"/>
        <v>-20.454901452397745</v>
      </c>
      <c r="AT29">
        <f t="shared" si="16"/>
        <v>-1.0313155495662416</v>
      </c>
      <c r="AU29">
        <f t="shared" si="17"/>
        <v>-353.25243095632652</v>
      </c>
      <c r="AW29">
        <v>26</v>
      </c>
      <c r="AX29">
        <f>IF(Z29&gt;0, (R29*SUMPRODUCT(K29:$K$98, X29:$X$98)-K29*$AZ$3)/Z29, 0)</f>
        <v>59.597649422726256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1000000</v>
      </c>
      <c r="S30">
        <f t="shared" si="1"/>
        <v>248.09819677641497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42.590094524517554</v>
      </c>
      <c r="AC30">
        <f t="shared" si="2"/>
        <v>174.90576818828094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-2494.7631563535147</v>
      </c>
      <c r="AI30">
        <f t="shared" si="7"/>
        <v>-2503.5754820002176</v>
      </c>
      <c r="AJ30">
        <f t="shared" si="8"/>
        <v>-132.31567366376339</v>
      </c>
      <c r="AK30">
        <f t="shared" si="30"/>
        <v>2.9813066167162292</v>
      </c>
      <c r="AL30">
        <f t="shared" si="9"/>
        <v>-2632.9098490472647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-299.25199290283103</v>
      </c>
      <c r="AR30">
        <f t="shared" si="14"/>
        <v>-300.30904956376838</v>
      </c>
      <c r="AS30">
        <f t="shared" si="15"/>
        <v>-15.871538320309796</v>
      </c>
      <c r="AT30">
        <f t="shared" si="16"/>
        <v>0.35761388580500042</v>
      </c>
      <c r="AU30">
        <f t="shared" si="17"/>
        <v>-315.82297399827314</v>
      </c>
      <c r="AW30">
        <v>27</v>
      </c>
      <c r="AX30">
        <f>IF(Z30&gt;0, (R30*SUMPRODUCT(K30:$K$98, X30:$X$98)-K30*$AZ$3)/Z30, 0)</f>
        <v>248.09819677641497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1000000</v>
      </c>
      <c r="S31">
        <f t="shared" si="1"/>
        <v>415.50406794370048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174.90576818828094</v>
      </c>
      <c r="AC31">
        <f t="shared" si="2"/>
        <v>288.94109108071689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-2537.2448001986613</v>
      </c>
      <c r="AI31">
        <f t="shared" si="7"/>
        <v>-2545.9372870288944</v>
      </c>
      <c r="AJ31">
        <f t="shared" si="8"/>
        <v>-114.03532289243594</v>
      </c>
      <c r="AK31">
        <f t="shared" si="30"/>
        <v>12.243403773179667</v>
      </c>
      <c r="AL31">
        <f t="shared" si="9"/>
        <v>-2647.7292061481508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-271.73906590810486</v>
      </c>
      <c r="AR31">
        <f t="shared" si="14"/>
        <v>-272.67003175400237</v>
      </c>
      <c r="AS31">
        <f t="shared" si="15"/>
        <v>-12.213189724891103</v>
      </c>
      <c r="AT31">
        <f t="shared" si="16"/>
        <v>1.3112692573452553</v>
      </c>
      <c r="AU31">
        <f t="shared" si="17"/>
        <v>-283.57195222154826</v>
      </c>
      <c r="AW31">
        <v>28</v>
      </c>
      <c r="AX31">
        <f>IF(Z31&gt;0, (R31*SUMPRODUCT(K31:$K$98, X31:$X$98)-K31*$AZ$3)/Z31, 0)</f>
        <v>415.50406794370048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1000000</v>
      </c>
      <c r="S32">
        <f t="shared" si="1"/>
        <v>563.10102289072927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288.94109108071689</v>
      </c>
      <c r="AC32">
        <f t="shared" si="2"/>
        <v>386.20855713267338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-2584.7978838381614</v>
      </c>
      <c r="AI32">
        <f t="shared" si="7"/>
        <v>-2593.3711358265446</v>
      </c>
      <c r="AJ32">
        <f t="shared" si="8"/>
        <v>-97.26746605195649</v>
      </c>
      <c r="AK32">
        <f t="shared" si="30"/>
        <v>20.225876375650184</v>
      </c>
      <c r="AL32">
        <f t="shared" si="9"/>
        <v>-2670.4127255028507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-247.17143208579759</v>
      </c>
      <c r="AR32">
        <f t="shared" si="14"/>
        <v>-247.99124975310954</v>
      </c>
      <c r="AS32">
        <f t="shared" si="15"/>
        <v>-9.3012065004166793</v>
      </c>
      <c r="AT32">
        <f t="shared" si="16"/>
        <v>1.9341004804353861</v>
      </c>
      <c r="AU32">
        <f t="shared" si="17"/>
        <v>-255.35835577309081</v>
      </c>
      <c r="AW32">
        <v>29</v>
      </c>
      <c r="AX32">
        <f>IF(Z32&gt;0, (R32*SUMPRODUCT(K32:$K$98, X32:$X$98)-K32*$AZ$3)/Z32, 0)</f>
        <v>563.10102289072927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1000000</v>
      </c>
      <c r="S33">
        <f t="shared" si="1"/>
        <v>692.68954878714317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386.20855713267338</v>
      </c>
      <c r="AC33">
        <f t="shared" si="2"/>
        <v>468.50724286835839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-2641.9333327400896</v>
      </c>
      <c r="AI33">
        <f t="shared" si="7"/>
        <v>-2650.3878280419294</v>
      </c>
      <c r="AJ33">
        <f t="shared" si="8"/>
        <v>-82.298685735685012</v>
      </c>
      <c r="AK33">
        <f t="shared" si="30"/>
        <v>27.034598999287137</v>
      </c>
      <c r="AL33">
        <f t="shared" si="9"/>
        <v>-2705.6519147783274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-225.56697532039786</v>
      </c>
      <c r="AR33">
        <f t="shared" si="14"/>
        <v>-226.28881599270528</v>
      </c>
      <c r="AS33">
        <f t="shared" si="15"/>
        <v>-7.0266215215161649</v>
      </c>
      <c r="AT33">
        <f t="shared" si="16"/>
        <v>2.3082008352362084</v>
      </c>
      <c r="AU33">
        <f t="shared" si="17"/>
        <v>-231.00723667898527</v>
      </c>
      <c r="AW33">
        <v>30</v>
      </c>
      <c r="AX33">
        <f>IF(Z33&gt;0, (R33*SUMPRODUCT(K33:$K$98, X33:$X$98)-K33*$AZ$3)/Z33, 0)</f>
        <v>692.68954878714317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1000000</v>
      </c>
      <c r="S34">
        <f t="shared" si="1"/>
        <v>805.39858835641382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468.50724286835839</v>
      </c>
      <c r="AC34">
        <f t="shared" si="2"/>
        <v>537.11001560285649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-2708.8202947094937</v>
      </c>
      <c r="AI34">
        <f t="shared" si="7"/>
        <v>-2717.1563848046312</v>
      </c>
      <c r="AJ34">
        <f t="shared" si="8"/>
        <v>-68.602772734498103</v>
      </c>
      <c r="AK34">
        <f t="shared" si="30"/>
        <v>32.795507000785094</v>
      </c>
      <c r="AL34">
        <f t="shared" si="9"/>
        <v>-2752.9636505383442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-206.49799232794885</v>
      </c>
      <c r="AR34">
        <f t="shared" si="14"/>
        <v>-207.13346669731649</v>
      </c>
      <c r="AS34">
        <f t="shared" si="15"/>
        <v>-5.2297064022564372</v>
      </c>
      <c r="AT34">
        <f t="shared" si="16"/>
        <v>2.5000574479842324</v>
      </c>
      <c r="AU34">
        <f t="shared" si="17"/>
        <v>-209.86311565158869</v>
      </c>
      <c r="AW34">
        <v>31</v>
      </c>
      <c r="AX34">
        <f>IF(Z34&gt;0, (R34*SUMPRODUCT(K34:$K$98, X34:$X$98)-K34*$AZ$3)/Z34, 0)</f>
        <v>805.39858835641382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902.38243060911384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537.11001560285649</v>
      </c>
      <c r="AC35">
        <f t="shared" ref="AC35:AC66" si="33">S35*Z35</f>
        <v>593.26358403820723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-2776.9183324922369</v>
      </c>
      <c r="AI35">
        <f t="shared" ref="AI35:AI66" si="38">SUM(AE35:AH35)</f>
        <v>-2785.1363502072668</v>
      </c>
      <c r="AJ35">
        <f t="shared" ref="AJ35:AJ66" si="39">AB35-AC35</f>
        <v>-56.153568435350735</v>
      </c>
      <c r="AK35">
        <f t="shared" si="30"/>
        <v>37.597701092199955</v>
      </c>
      <c r="AL35">
        <f t="shared" ref="AL35:AL66" si="40">SUM(AI35:AK35)</f>
        <v>-2803.6922175504174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-189.00823386049322</v>
      </c>
      <c r="AR35">
        <f t="shared" ref="AR35:AR66" si="45">AI35*$K35</f>
        <v>-189.56758520906459</v>
      </c>
      <c r="AS35">
        <f t="shared" ref="AS35:AS66" si="46">AJ35*$K35</f>
        <v>-3.8220377858230203</v>
      </c>
      <c r="AT35">
        <f t="shared" ref="AT35:AT66" si="47">AK35*$K35</f>
        <v>2.5590508001269487</v>
      </c>
      <c r="AU35">
        <f t="shared" ref="AU35:AU66" si="48">AL35*$K35</f>
        <v>-190.83057219476063</v>
      </c>
      <c r="AW35">
        <v>32</v>
      </c>
      <c r="AX35">
        <f>IF(Z35&gt;0, (R35*SUMPRODUCT(K35:$K$98, X35:$X$98)-K35*$AZ$3)/Z35, 0)</f>
        <v>902.38243060911384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1000000</v>
      </c>
      <c r="S36">
        <f t="shared" si="32"/>
        <v>985.7236426240147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593.26358403820723</v>
      </c>
      <c r="AC36">
        <f t="shared" si="33"/>
        <v>638.76567228780345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-2850.0085435724282</v>
      </c>
      <c r="AI36">
        <f t="shared" si="38"/>
        <v>-2858.1087560035135</v>
      </c>
      <c r="AJ36">
        <f t="shared" si="39"/>
        <v>-45.502088249596227</v>
      </c>
      <c r="AK36">
        <f t="shared" si="30"/>
        <v>41.528450882674512</v>
      </c>
      <c r="AL36">
        <f t="shared" si="40"/>
        <v>-2862.0823933704351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-173.19914971834774</v>
      </c>
      <c r="AR36">
        <f t="shared" si="45"/>
        <v>-173.6914113674456</v>
      </c>
      <c r="AS36">
        <f t="shared" si="46"/>
        <v>-2.7652278492332902</v>
      </c>
      <c r="AT36">
        <f t="shared" si="47"/>
        <v>2.5237441474415716</v>
      </c>
      <c r="AU36">
        <f t="shared" si="48"/>
        <v>-173.9328950692373</v>
      </c>
      <c r="AW36">
        <v>33</v>
      </c>
      <c r="AX36">
        <f>IF(Z36&gt;0, (R36*SUMPRODUCT(K36:$K$98, X36:$X$98)-K36*$AZ$3)/Z36, 0)</f>
        <v>985.7236426240147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1000000</v>
      </c>
      <c r="S37">
        <f t="shared" si="32"/>
        <v>1056.9118033077971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638.76567228780345</v>
      </c>
      <c r="AC37">
        <f t="shared" si="33"/>
        <v>674.95073873917875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-2930.3328490693502</v>
      </c>
      <c r="AI37">
        <f t="shared" si="38"/>
        <v>-2938.3154302155112</v>
      </c>
      <c r="AJ37">
        <f t="shared" si="39"/>
        <v>-36.185066451375292</v>
      </c>
      <c r="AK37">
        <f t="shared" si="30"/>
        <v>44.713597060146249</v>
      </c>
      <c r="AL37">
        <f t="shared" si="40"/>
        <v>-2929.7868996067405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-159.00051265860628</v>
      </c>
      <c r="AR37">
        <f t="shared" si="45"/>
        <v>-159.43364928845421</v>
      </c>
      <c r="AS37">
        <f t="shared" si="46"/>
        <v>-1.9634097601511904</v>
      </c>
      <c r="AT37">
        <f t="shared" si="47"/>
        <v>2.4261697293641982</v>
      </c>
      <c r="AU37">
        <f t="shared" si="48"/>
        <v>-158.97088931924119</v>
      </c>
      <c r="AW37">
        <v>34</v>
      </c>
      <c r="AX37">
        <f>IF(Z37&gt;0, (R37*SUMPRODUCT(K37:$K$98, X37:$X$98)-K37*$AZ$3)/Z37, 0)</f>
        <v>1056.9118033077971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1000000</v>
      </c>
      <c r="S38">
        <f t="shared" si="32"/>
        <v>1117.1531317447159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674.95073873917875</v>
      </c>
      <c r="AC38">
        <f t="shared" si="33"/>
        <v>702.90041908925264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-3031.4650160660617</v>
      </c>
      <c r="AI38">
        <f t="shared" si="38"/>
        <v>-3039.32987808806</v>
      </c>
      <c r="AJ38">
        <f t="shared" si="39"/>
        <v>-27.949680350073891</v>
      </c>
      <c r="AK38">
        <f t="shared" si="30"/>
        <v>47.246551711742519</v>
      </c>
      <c r="AL38">
        <f t="shared" si="40"/>
        <v>-3020.0330067263912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-146.86425584914315</v>
      </c>
      <c r="AR38">
        <f t="shared" si="45"/>
        <v>-147.24528188839986</v>
      </c>
      <c r="AS38">
        <f t="shared" si="46"/>
        <v>-1.354067747468793</v>
      </c>
      <c r="AT38">
        <f t="shared" si="47"/>
        <v>2.2889360826560545</v>
      </c>
      <c r="AU38">
        <f t="shared" si="48"/>
        <v>-146.31041355321261</v>
      </c>
      <c r="AW38">
        <v>35</v>
      </c>
      <c r="AX38">
        <f>IF(Z38&gt;0, (R38*SUMPRODUCT(K38:$K$98, X38:$X$98)-K38*$AZ$3)/Z38, 0)</f>
        <v>1117.1531317447159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1000000</v>
      </c>
      <c r="S39">
        <f t="shared" si="32"/>
        <v>1166.5108865745844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702.90041908925264</v>
      </c>
      <c r="AC39">
        <f t="shared" si="33"/>
        <v>722.95597842643133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-3137.7653522965056</v>
      </c>
      <c r="AI39">
        <f t="shared" si="38"/>
        <v>-3145.5123436313802</v>
      </c>
      <c r="AJ39">
        <f t="shared" si="39"/>
        <v>-20.055559337178693</v>
      </c>
      <c r="AK39">
        <f t="shared" si="30"/>
        <v>49.203029336247688</v>
      </c>
      <c r="AL39">
        <f t="shared" si="40"/>
        <v>-3116.3648736323112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-135.72691841237949</v>
      </c>
      <c r="AR39">
        <f t="shared" si="45"/>
        <v>-136.06202162845662</v>
      </c>
      <c r="AS39">
        <f t="shared" si="46"/>
        <v>-0.86752161498616198</v>
      </c>
      <c r="AT39">
        <f t="shared" si="47"/>
        <v>2.1283221651597053</v>
      </c>
      <c r="AU39">
        <f t="shared" si="48"/>
        <v>-134.80122107828305</v>
      </c>
      <c r="AW39">
        <v>36</v>
      </c>
      <c r="AX39">
        <f>IF(Z39&gt;0, (R39*SUMPRODUCT(K39:$K$98, X39:$X$98)-K39*$AZ$3)/Z39, 0)</f>
        <v>1166.5108865745844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1000000</v>
      </c>
      <c r="S40">
        <f t="shared" si="32"/>
        <v>1206.3514576394905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722.95597842643133</v>
      </c>
      <c r="AC40">
        <f t="shared" si="33"/>
        <v>736.26460928755387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-3238.2423779776536</v>
      </c>
      <c r="AI40">
        <f t="shared" si="38"/>
        <v>-3245.8714213694548</v>
      </c>
      <c r="AJ40">
        <f t="shared" si="39"/>
        <v>-13.308630861122538</v>
      </c>
      <c r="AK40">
        <f t="shared" si="30"/>
        <v>50.606918489850194</v>
      </c>
      <c r="AL40">
        <f t="shared" si="40"/>
        <v>-3208.5731337407274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-125.06530742878729</v>
      </c>
      <c r="AR40">
        <f t="shared" si="45"/>
        <v>-125.3599514195126</v>
      </c>
      <c r="AS40">
        <f t="shared" si="46"/>
        <v>-0.51399735283003023</v>
      </c>
      <c r="AT40">
        <f t="shared" si="47"/>
        <v>1.9545077484006574</v>
      </c>
      <c r="AU40">
        <f t="shared" si="48"/>
        <v>-123.91944102394199</v>
      </c>
      <c r="AW40">
        <v>37</v>
      </c>
      <c r="AX40">
        <f>IF(Z40&gt;0, (R40*SUMPRODUCT(K40:$K$98, X40:$X$98)-K40*$AZ$3)/Z40, 0)</f>
        <v>1206.3514576394905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1000000</v>
      </c>
      <c r="S41">
        <f t="shared" si="32"/>
        <v>1238.6469430390066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736.26460928755387</v>
      </c>
      <c r="AC41">
        <f t="shared" si="33"/>
        <v>744.26675656725115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-3349.4552107364434</v>
      </c>
      <c r="AI41">
        <f t="shared" si="38"/>
        <v>-3356.9660955041927</v>
      </c>
      <c r="AJ41">
        <f t="shared" si="39"/>
        <v>-8.002147279697283</v>
      </c>
      <c r="AK41">
        <f t="shared" ref="AK41:AK72" si="61">G41*SUM(AB41:AB41, AE41:AF41)</f>
        <v>51.538522650128776</v>
      </c>
      <c r="AL41">
        <f t="shared" si="40"/>
        <v>-3313.4297201337608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-115.50044436432566</v>
      </c>
      <c r="AR41">
        <f t="shared" si="45"/>
        <v>-115.75944485057296</v>
      </c>
      <c r="AS41">
        <f t="shared" si="46"/>
        <v>-0.27594086456543515</v>
      </c>
      <c r="AT41">
        <f t="shared" si="47"/>
        <v>1.7772210384810352</v>
      </c>
      <c r="AU41">
        <f t="shared" si="48"/>
        <v>-114.25816467665734</v>
      </c>
      <c r="AW41">
        <v>38</v>
      </c>
      <c r="AX41">
        <f>IF(Z41&gt;0, (R41*SUMPRODUCT(K41:$K$98, X41:$X$98)-K41*$AZ$3)/Z41, 0)</f>
        <v>1238.6469430390066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1000000</v>
      </c>
      <c r="S42">
        <f t="shared" si="32"/>
        <v>1264.0860994341288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744.26675656725115</v>
      </c>
      <c r="AC42">
        <f t="shared" si="33"/>
        <v>747.57653962121447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-3465.2217964487168</v>
      </c>
      <c r="AI42">
        <f t="shared" si="38"/>
        <v>-3472.6142570963329</v>
      </c>
      <c r="AJ42">
        <f t="shared" si="39"/>
        <v>-3.3097830539633151</v>
      </c>
      <c r="AK42">
        <f t="shared" si="61"/>
        <v>52.098672959707585</v>
      </c>
      <c r="AL42">
        <f t="shared" si="40"/>
        <v>-3423.8253671905886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-106.68970029915225</v>
      </c>
      <c r="AR42">
        <f t="shared" si="45"/>
        <v>-106.91730460770638</v>
      </c>
      <c r="AS42">
        <f t="shared" si="46"/>
        <v>-0.10190394232324428</v>
      </c>
      <c r="AT42">
        <f t="shared" si="47"/>
        <v>1.6040508026791209</v>
      </c>
      <c r="AU42">
        <f t="shared" si="48"/>
        <v>-105.41515774735051</v>
      </c>
      <c r="AW42">
        <v>39</v>
      </c>
      <c r="AX42">
        <f>IF(Z42&gt;0, (R42*SUMPRODUCT(K42:$K$98, X42:$X$98)-K42*$AZ$3)/Z42, 0)</f>
        <v>1264.0860994341288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1000000</v>
      </c>
      <c r="S43">
        <f t="shared" si="32"/>
        <v>1283.6953510102019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747.57653962121447</v>
      </c>
      <c r="AC43">
        <f t="shared" si="33"/>
        <v>746.96739951696304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-3594.5100652967953</v>
      </c>
      <c r="AI43">
        <f t="shared" si="38"/>
        <v>-3601.7836699621189</v>
      </c>
      <c r="AJ43">
        <f t="shared" si="39"/>
        <v>0.60914010425142351</v>
      </c>
      <c r="AK43">
        <f t="shared" si="61"/>
        <v>52.330357773485019</v>
      </c>
      <c r="AL43">
        <f t="shared" si="40"/>
        <v>-3548.8441720843825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-98.812784813716405</v>
      </c>
      <c r="AR43">
        <f t="shared" si="45"/>
        <v>-99.012735605217486</v>
      </c>
      <c r="AS43">
        <f t="shared" si="46"/>
        <v>1.6745211155176108E-2</v>
      </c>
      <c r="AT43">
        <f t="shared" si="47"/>
        <v>1.4385572130729893</v>
      </c>
      <c r="AU43">
        <f t="shared" si="48"/>
        <v>-97.557433180989321</v>
      </c>
      <c r="AW43">
        <v>40</v>
      </c>
      <c r="AX43">
        <f>IF(Z43&gt;0, (R43*SUMPRODUCT(K43:$K$98, X43:$X$98)-K43*$AZ$3)/Z43, 0)</f>
        <v>1283.6953510102019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1000000</v>
      </c>
      <c r="S44">
        <f t="shared" si="32"/>
        <v>1297.9864706162132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746.96739951696304</v>
      </c>
      <c r="AC44">
        <f t="shared" si="33"/>
        <v>742.86940059155097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-3745.0335700818218</v>
      </c>
      <c r="AI44">
        <f t="shared" si="38"/>
        <v>-3752.1876257808663</v>
      </c>
      <c r="AJ44">
        <f t="shared" si="39"/>
        <v>4.097998925412071</v>
      </c>
      <c r="AK44">
        <f t="shared" si="61"/>
        <v>52.287717966187415</v>
      </c>
      <c r="AL44">
        <f t="shared" si="40"/>
        <v>-3695.801908889267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-91.920235292921589</v>
      </c>
      <c r="AR44">
        <f t="shared" si="45"/>
        <v>-92.095828507467985</v>
      </c>
      <c r="AS44">
        <f t="shared" si="46"/>
        <v>0.10058361785146494</v>
      </c>
      <c r="AT44">
        <f t="shared" si="47"/>
        <v>1.2833795074036847</v>
      </c>
      <c r="AU44">
        <f t="shared" si="48"/>
        <v>-90.711865382212849</v>
      </c>
      <c r="AW44">
        <v>41</v>
      </c>
      <c r="AX44">
        <f>IF(Z44&gt;0, (R44*SUMPRODUCT(K44:$K$98, X44:$X$98)-K44*$AZ$3)/Z44, 0)</f>
        <v>1297.9864706162132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1000000</v>
      </c>
      <c r="S45">
        <f t="shared" si="32"/>
        <v>1307.1238791694755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742.86940059155097</v>
      </c>
      <c r="AC45">
        <f t="shared" si="33"/>
        <v>735.51593841318675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-3903.2527893985994</v>
      </c>
      <c r="AI45">
        <f t="shared" si="38"/>
        <v>-3910.2865138807856</v>
      </c>
      <c r="AJ45">
        <f t="shared" si="39"/>
        <v>7.3534621783642251</v>
      </c>
      <c r="AK45">
        <f t="shared" si="61"/>
        <v>52.00085804140857</v>
      </c>
      <c r="AL45">
        <f t="shared" si="40"/>
        <v>-3850.9321936610127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-85.538980229028866</v>
      </c>
      <c r="AR45">
        <f t="shared" si="45"/>
        <v>-85.69312285106254</v>
      </c>
      <c r="AS45">
        <f t="shared" si="46"/>
        <v>0.16114960773189493</v>
      </c>
      <c r="AT45">
        <f t="shared" si="47"/>
        <v>1.1395880840661445</v>
      </c>
      <c r="AU45">
        <f t="shared" si="48"/>
        <v>-84.392385159264506</v>
      </c>
      <c r="AW45">
        <v>42</v>
      </c>
      <c r="AX45">
        <f>IF(Z45&gt;0, (R45*SUMPRODUCT(K45:$K$98, X45:$X$98)-K45*$AZ$3)/Z45, 0)</f>
        <v>1307.1238791694755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1000000</v>
      </c>
      <c r="S46">
        <f t="shared" si="32"/>
        <v>1311.8938239520232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735.51593841318675</v>
      </c>
      <c r="AC46">
        <f t="shared" si="33"/>
        <v>725.48300560786981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-4066.618146620905</v>
      </c>
      <c r="AI46">
        <f t="shared" si="38"/>
        <v>-4073.5307011314367</v>
      </c>
      <c r="AJ46">
        <f t="shared" si="39"/>
        <v>10.032932805316932</v>
      </c>
      <c r="AK46">
        <f t="shared" si="61"/>
        <v>51.486115688923078</v>
      </c>
      <c r="AL46">
        <f t="shared" si="40"/>
        <v>-4012.0116526371962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-79.570623531243982</v>
      </c>
      <c r="AR46">
        <f t="shared" si="45"/>
        <v>-79.70587996614033</v>
      </c>
      <c r="AS46">
        <f t="shared" si="46"/>
        <v>0.19631219120720708</v>
      </c>
      <c r="AT46">
        <f t="shared" si="47"/>
        <v>1.0074175102901</v>
      </c>
      <c r="AU46">
        <f t="shared" si="48"/>
        <v>-78.502150264643006</v>
      </c>
      <c r="AW46">
        <v>43</v>
      </c>
      <c r="AX46">
        <f>IF(Z46&gt;0, (R46*SUMPRODUCT(K46:$K$98, X46:$X$98)-K46*$AZ$3)/Z46, 0)</f>
        <v>1311.8938239520232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1000000</v>
      </c>
      <c r="S47">
        <f t="shared" si="32"/>
        <v>1313.1389507682175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725.48300560786981</v>
      </c>
      <c r="AC47">
        <f t="shared" si="33"/>
        <v>713.32849584779717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-4250.3915174357944</v>
      </c>
      <c r="AI47">
        <f t="shared" si="38"/>
        <v>-4257.1818165072527</v>
      </c>
      <c r="AJ47">
        <f t="shared" si="39"/>
        <v>12.154509760072642</v>
      </c>
      <c r="AK47">
        <f t="shared" si="61"/>
        <v>50.78381039255089</v>
      </c>
      <c r="AL47">
        <f t="shared" si="40"/>
        <v>-4194.2434963546293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-74.255782758093787</v>
      </c>
      <c r="AR47">
        <f t="shared" si="45"/>
        <v>-74.37441158808376</v>
      </c>
      <c r="AS47">
        <f t="shared" si="46"/>
        <v>0.21234341179458616</v>
      </c>
      <c r="AT47">
        <f t="shared" si="47"/>
        <v>0.88721040795142436</v>
      </c>
      <c r="AU47">
        <f t="shared" si="48"/>
        <v>-73.274857768337753</v>
      </c>
      <c r="AW47">
        <v>44</v>
      </c>
      <c r="AX47">
        <f>IF(Z47&gt;0, (R47*SUMPRODUCT(K47:$K$98, X47:$X$98)-K47*$AZ$3)/Z47, 0)</f>
        <v>1313.1389507682175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1000000</v>
      </c>
      <c r="S48">
        <f t="shared" si="32"/>
        <v>1311.1175117675564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713.32849584779717</v>
      </c>
      <c r="AC48">
        <f t="shared" si="33"/>
        <v>699.26567181396354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-4456.0658626539507</v>
      </c>
      <c r="AI48">
        <f t="shared" si="38"/>
        <v>-4462.7325579114113</v>
      </c>
      <c r="AJ48">
        <f t="shared" si="39"/>
        <v>14.062824033833635</v>
      </c>
      <c r="AK48">
        <f t="shared" si="61"/>
        <v>49.932994709345806</v>
      </c>
      <c r="AL48">
        <f t="shared" si="40"/>
        <v>-4398.7367391682319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-69.508020886267332</v>
      </c>
      <c r="AR48">
        <f t="shared" si="45"/>
        <v>-69.612011448229524</v>
      </c>
      <c r="AS48">
        <f t="shared" si="46"/>
        <v>0.21935920536000381</v>
      </c>
      <c r="AT48">
        <f t="shared" si="47"/>
        <v>0.7788806867194672</v>
      </c>
      <c r="AU48">
        <f t="shared" si="48"/>
        <v>-68.613771556150056</v>
      </c>
      <c r="AW48">
        <v>45</v>
      </c>
      <c r="AX48">
        <f>IF(Z48&gt;0, (R48*SUMPRODUCT(K48:$K$98, X48:$X$98)-K48*$AZ$3)/Z48, 0)</f>
        <v>1311.1175117675564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1000000</v>
      </c>
      <c r="S49">
        <f t="shared" si="32"/>
        <v>1306.1078587232892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699.26567181396354</v>
      </c>
      <c r="AC49">
        <f t="shared" si="33"/>
        <v>683.50136407435707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-4690.6867831494046</v>
      </c>
      <c r="AI49">
        <f t="shared" si="38"/>
        <v>-4697.2281778695015</v>
      </c>
      <c r="AJ49">
        <f t="shared" si="39"/>
        <v>15.764307739606465</v>
      </c>
      <c r="AK49">
        <f t="shared" si="61"/>
        <v>48.948597026977453</v>
      </c>
      <c r="AL49">
        <f t="shared" si="40"/>
        <v>-4632.5152731029184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-65.328356604111107</v>
      </c>
      <c r="AR49">
        <f t="shared" si="45"/>
        <v>-65.419460228530866</v>
      </c>
      <c r="AS49">
        <f t="shared" si="46"/>
        <v>0.21955341834580935</v>
      </c>
      <c r="AT49">
        <f t="shared" si="47"/>
        <v>0.6817192342359526</v>
      </c>
      <c r="AU49">
        <f t="shared" si="48"/>
        <v>-64.518187575949113</v>
      </c>
      <c r="AW49">
        <v>46</v>
      </c>
      <c r="AX49">
        <f>IF(Z49&gt;0, (R49*SUMPRODUCT(K49:$K$98, X49:$X$98)-K49*$AZ$3)/Z49, 0)</f>
        <v>1306.1078587232892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1000000</v>
      </c>
      <c r="S50">
        <f t="shared" si="32"/>
        <v>1298.2545874953501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683.50136407435707</v>
      </c>
      <c r="AC50">
        <f t="shared" si="33"/>
        <v>666.15846563690741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-4959.9471325661998</v>
      </c>
      <c r="AI50">
        <f t="shared" si="38"/>
        <v>-4966.3611139999384</v>
      </c>
      <c r="AJ50">
        <f t="shared" si="39"/>
        <v>17.342898437449662</v>
      </c>
      <c r="AK50">
        <f t="shared" si="61"/>
        <v>47.845095485205</v>
      </c>
      <c r="AL50">
        <f t="shared" si="40"/>
        <v>-4901.1731200772838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-61.67715373217144</v>
      </c>
      <c r="AR50">
        <f t="shared" si="45"/>
        <v>-61.756911864335109</v>
      </c>
      <c r="AS50">
        <f t="shared" si="46"/>
        <v>0.21565968033505892</v>
      </c>
      <c r="AT50">
        <f t="shared" si="47"/>
        <v>0.59495579906405882</v>
      </c>
      <c r="AU50">
        <f t="shared" si="48"/>
        <v>-60.946296384935991</v>
      </c>
      <c r="AW50">
        <v>47</v>
      </c>
      <c r="AX50">
        <f>IF(Z50&gt;0, (R50*SUMPRODUCT(K50:$K$98, X50:$X$98)-K50*$AZ$3)/Z50, 0)</f>
        <v>1298.2545874953501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1000000</v>
      </c>
      <c r="S51">
        <f t="shared" si="32"/>
        <v>1287.6457166201378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666.15846563690741</v>
      </c>
      <c r="AC51">
        <f t="shared" si="33"/>
        <v>647.32547098211217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-5267.1615533862669</v>
      </c>
      <c r="AI51">
        <f t="shared" si="38"/>
        <v>-5273.4455554862507</v>
      </c>
      <c r="AJ51">
        <f t="shared" si="39"/>
        <v>18.832994654795243</v>
      </c>
      <c r="AK51">
        <f t="shared" si="61"/>
        <v>46.631092594583521</v>
      </c>
      <c r="AL51">
        <f t="shared" si="40"/>
        <v>-5207.9814682368715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-58.479801904286113</v>
      </c>
      <c r="AR51">
        <f t="shared" si="45"/>
        <v>-58.549571398585549</v>
      </c>
      <c r="AS51">
        <f t="shared" si="46"/>
        <v>0.20909740199042223</v>
      </c>
      <c r="AT51">
        <f t="shared" si="47"/>
        <v>0.51773180485768266</v>
      </c>
      <c r="AU51">
        <f t="shared" si="48"/>
        <v>-57.82274219173744</v>
      </c>
      <c r="AW51">
        <v>48</v>
      </c>
      <c r="AX51">
        <f>IF(Z51&gt;0, (R51*SUMPRODUCT(K51:$K$98, X51:$X$98)-K51*$AZ$3)/Z51, 0)</f>
        <v>1287.6457166201378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1000000</v>
      </c>
      <c r="S52">
        <f t="shared" si="32"/>
        <v>1274.4355538584471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647.32547098211217</v>
      </c>
      <c r="AC52">
        <f t="shared" si="33"/>
        <v>627.09938253976918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-5632.4767622576965</v>
      </c>
      <c r="AI52">
        <f t="shared" si="38"/>
        <v>-5638.6275183771522</v>
      </c>
      <c r="AJ52">
        <f t="shared" si="39"/>
        <v>20.226088442342984</v>
      </c>
      <c r="AK52">
        <f t="shared" si="61"/>
        <v>45.312782968747854</v>
      </c>
      <c r="AL52">
        <f t="shared" si="40"/>
        <v>-5573.0886469660609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-55.835529580776161</v>
      </c>
      <c r="AR52">
        <f t="shared" si="45"/>
        <v>-55.896502886081791</v>
      </c>
      <c r="AS52">
        <f t="shared" si="46"/>
        <v>0.20050404239451478</v>
      </c>
      <c r="AT52">
        <f t="shared" si="47"/>
        <v>0.44919195242710097</v>
      </c>
      <c r="AU52">
        <f t="shared" si="48"/>
        <v>-55.246806891260171</v>
      </c>
      <c r="AW52">
        <v>49</v>
      </c>
      <c r="AX52">
        <f>IF(Z52&gt;0, (R52*SUMPRODUCT(K52:$K$98, X52:$X$98)-K52*$AZ$3)/Z52, 0)</f>
        <v>1274.4355538584471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1000000</v>
      </c>
      <c r="S53">
        <f t="shared" si="32"/>
        <v>1258.4189255581566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627.09938253976918</v>
      </c>
      <c r="AC53">
        <f t="shared" si="33"/>
        <v>605.41895426429937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-6044.9631142013377</v>
      </c>
      <c r="AI53">
        <f t="shared" si="38"/>
        <v>-6050.9768007206712</v>
      </c>
      <c r="AJ53">
        <f t="shared" si="39"/>
        <v>21.680428275469808</v>
      </c>
      <c r="AK53">
        <f t="shared" si="61"/>
        <v>43.896956777783849</v>
      </c>
      <c r="AL53">
        <f t="shared" si="40"/>
        <v>-5985.3994156674171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-53.504075405693357</v>
      </c>
      <c r="AR53">
        <f t="shared" si="45"/>
        <v>-53.557302651404868</v>
      </c>
      <c r="AS53">
        <f t="shared" si="46"/>
        <v>0.19189385400107958</v>
      </c>
      <c r="AT53">
        <f t="shared" si="47"/>
        <v>0.38853274058882581</v>
      </c>
      <c r="AU53">
        <f t="shared" si="48"/>
        <v>-52.976876056814959</v>
      </c>
      <c r="AW53">
        <v>50</v>
      </c>
      <c r="AX53">
        <f>IF(Z53&gt;0, (R53*SUMPRODUCT(K53:$K$98, X53:$X$98)-K53*$AZ$3)/Z53, 0)</f>
        <v>1258.4189255581566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1000000</v>
      </c>
      <c r="S54">
        <f t="shared" si="32"/>
        <v>1239.7628909721802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605.41895426429937</v>
      </c>
      <c r="AC54">
        <f t="shared" si="33"/>
        <v>582.41050502405824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-6508.2520986839236</v>
      </c>
      <c r="AI54">
        <f t="shared" si="38"/>
        <v>-6514.1242951868308</v>
      </c>
      <c r="AJ54">
        <f t="shared" si="39"/>
        <v>23.008449240241134</v>
      </c>
      <c r="AK54">
        <f t="shared" si="61"/>
        <v>42.379326798500962</v>
      </c>
      <c r="AL54">
        <f t="shared" si="40"/>
        <v>-6448.7365191480885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-51.432727141813018</v>
      </c>
      <c r="AR54">
        <f t="shared" si="45"/>
        <v>-51.479133315986601</v>
      </c>
      <c r="AS54">
        <f t="shared" si="46"/>
        <v>0.18182874200107857</v>
      </c>
      <c r="AT54">
        <f t="shared" si="47"/>
        <v>0.334910866793527</v>
      </c>
      <c r="AU54">
        <f t="shared" si="48"/>
        <v>-50.962393707191993</v>
      </c>
      <c r="AW54">
        <v>51</v>
      </c>
      <c r="AX54">
        <f>IF(Z54&gt;0, (R54*SUMPRODUCT(K54:$K$98, X54:$X$98)-K54*$AZ$3)/Z54, 0)</f>
        <v>1239.7628909721802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1000000</v>
      </c>
      <c r="S55">
        <f t="shared" si="32"/>
        <v>1218.6608206709989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582.41050502405824</v>
      </c>
      <c r="AC55">
        <f t="shared" si="33"/>
        <v>558.20601552997039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-7029.2541018398151</v>
      </c>
      <c r="AI55">
        <f t="shared" si="38"/>
        <v>-7034.9797107014201</v>
      </c>
      <c r="AJ55">
        <f t="shared" si="39"/>
        <v>24.204489494087852</v>
      </c>
      <c r="AK55">
        <f t="shared" si="61"/>
        <v>40.768735351684079</v>
      </c>
      <c r="AL55">
        <f t="shared" si="40"/>
        <v>-6970.006485855648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-49.598256011382126</v>
      </c>
      <c r="AR55">
        <f t="shared" si="45"/>
        <v>-49.638655776424706</v>
      </c>
      <c r="AS55">
        <f t="shared" si="46"/>
        <v>0.17078632372080035</v>
      </c>
      <c r="AT55">
        <f t="shared" si="47"/>
        <v>0.28766326326201019</v>
      </c>
      <c r="AU55">
        <f t="shared" si="48"/>
        <v>-49.180206189441897</v>
      </c>
      <c r="AW55">
        <v>52</v>
      </c>
      <c r="AX55">
        <f>IF(Z55&gt;0, (R55*SUMPRODUCT(K55:$K$98, X55:$X$98)-K55*$AZ$3)/Z55, 0)</f>
        <v>1218.6608206709989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1000000</v>
      </c>
      <c r="S56">
        <f t="shared" si="32"/>
        <v>1195.208480982403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558.20601552997039</v>
      </c>
      <c r="AC56">
        <f t="shared" si="33"/>
        <v>532.91868598977123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-7588.9510095256619</v>
      </c>
      <c r="AI56">
        <f t="shared" si="38"/>
        <v>-7594.524500411032</v>
      </c>
      <c r="AJ56">
        <f t="shared" si="39"/>
        <v>25.287329540199153</v>
      </c>
      <c r="AK56">
        <f t="shared" si="61"/>
        <v>39.074421087097932</v>
      </c>
      <c r="AL56">
        <f t="shared" si="40"/>
        <v>-7530.1627497837344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-47.810236230390409</v>
      </c>
      <c r="AR56">
        <f t="shared" si="45"/>
        <v>-47.845349109037663</v>
      </c>
      <c r="AS56">
        <f t="shared" si="46"/>
        <v>0.15930965919204396</v>
      </c>
      <c r="AT56">
        <f t="shared" si="47"/>
        <v>0.24616805410853052</v>
      </c>
      <c r="AU56">
        <f t="shared" si="48"/>
        <v>-47.439871395737086</v>
      </c>
      <c r="AW56">
        <v>53</v>
      </c>
      <c r="AX56">
        <f>IF(Z56&gt;0, (R56*SUMPRODUCT(K56:$K$98, X56:$X$98)-K56*$AZ$3)/Z56, 0)</f>
        <v>1195.208480982403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1000000</v>
      </c>
      <c r="S57">
        <f t="shared" si="32"/>
        <v>1169.8328083590184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532.91868598977123</v>
      </c>
      <c r="AC57">
        <f t="shared" si="33"/>
        <v>506.81463410865149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-8183.6681368062264</v>
      </c>
      <c r="AI57">
        <f t="shared" si="38"/>
        <v>-8189.0835969310328</v>
      </c>
      <c r="AJ57">
        <f t="shared" si="39"/>
        <v>26.104051881119744</v>
      </c>
      <c r="AK57">
        <f t="shared" si="61"/>
        <v>37.304308019283987</v>
      </c>
      <c r="AL57">
        <f t="shared" si="40"/>
        <v>-8125.6752370306294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-46.032983906554996</v>
      </c>
      <c r="AR57">
        <f t="shared" si="45"/>
        <v>-46.063445770917582</v>
      </c>
      <c r="AS57">
        <f t="shared" si="46"/>
        <v>0.14683481539714768</v>
      </c>
      <c r="AT57">
        <f t="shared" si="47"/>
        <v>0.20983605175454231</v>
      </c>
      <c r="AU57">
        <f t="shared" si="48"/>
        <v>-45.70677490376589</v>
      </c>
      <c r="AW57">
        <v>54</v>
      </c>
      <c r="AX57">
        <f>IF(Z57&gt;0, (R57*SUMPRODUCT(K57:$K$98, X57:$X$98)-K57*$AZ$3)/Z57, 0)</f>
        <v>1169.8328083590184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1000000</v>
      </c>
      <c r="S58">
        <f t="shared" si="32"/>
        <v>1142.9481819873026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506.81463410865149</v>
      </c>
      <c r="AC58">
        <f t="shared" si="33"/>
        <v>480.16217194251675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-8796.0069531149838</v>
      </c>
      <c r="AI58">
        <f t="shared" si="38"/>
        <v>-8801.2583085516271</v>
      </c>
      <c r="AJ58">
        <f t="shared" si="39"/>
        <v>26.65246216613474</v>
      </c>
      <c r="AK58">
        <f t="shared" si="61"/>
        <v>35.47702438760561</v>
      </c>
      <c r="AL58">
        <f t="shared" si="40"/>
        <v>-8739.1288219978851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-44.176230868109421</v>
      </c>
      <c r="AR58">
        <f t="shared" si="45"/>
        <v>-44.202604777472636</v>
      </c>
      <c r="AS58">
        <f t="shared" si="46"/>
        <v>0.133856797536723</v>
      </c>
      <c r="AT58">
        <f t="shared" si="47"/>
        <v>0.17817644167566252</v>
      </c>
      <c r="AU58">
        <f t="shared" si="48"/>
        <v>-43.890571538260247</v>
      </c>
      <c r="AW58">
        <v>55</v>
      </c>
      <c r="AX58">
        <f>IF(Z58&gt;0, (R58*SUMPRODUCT(K58:$K$98, X58:$X$98)-K58*$AZ$3)/Z58, 0)</f>
        <v>1142.9481819873026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1000000</v>
      </c>
      <c r="S59">
        <f t="shared" si="32"/>
        <v>1115.165957672722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480.16217194251675</v>
      </c>
      <c r="AC59">
        <f t="shared" si="33"/>
        <v>453.28997834263964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-9429.7539304729962</v>
      </c>
      <c r="AI59">
        <f t="shared" si="38"/>
        <v>-9434.8349004311422</v>
      </c>
      <c r="AJ59">
        <f t="shared" si="39"/>
        <v>26.872193599877107</v>
      </c>
      <c r="AK59">
        <f t="shared" si="61"/>
        <v>33.611352035976175</v>
      </c>
      <c r="AL59">
        <f t="shared" si="40"/>
        <v>-9374.3513547952898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-42.284912111913549</v>
      </c>
      <c r="AR59">
        <f t="shared" si="45"/>
        <v>-42.307696202538565</v>
      </c>
      <c r="AS59">
        <f t="shared" si="46"/>
        <v>0.12050031771806087</v>
      </c>
      <c r="AT59">
        <f t="shared" si="47"/>
        <v>0.15072005879293918</v>
      </c>
      <c r="AU59">
        <f t="shared" si="48"/>
        <v>-42.036475826027569</v>
      </c>
      <c r="AW59">
        <v>56</v>
      </c>
      <c r="AX59">
        <f>IF(Z59&gt;0, (R59*SUMPRODUCT(K59:$K$98, X59:$X$98)-K59*$AZ$3)/Z59, 0)</f>
        <v>1115.165957672722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1000000</v>
      </c>
      <c r="S60">
        <f t="shared" si="32"/>
        <v>1087.0376411688155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453.28997834263964</v>
      </c>
      <c r="AC60">
        <f t="shared" si="33"/>
        <v>426.45509950593356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-10103.40714237555</v>
      </c>
      <c r="AI60">
        <f t="shared" si="38"/>
        <v>-10108.311010044836</v>
      </c>
      <c r="AJ60">
        <f t="shared" si="39"/>
        <v>26.834878836706082</v>
      </c>
      <c r="AK60">
        <f t="shared" si="61"/>
        <v>31.730298483984779</v>
      </c>
      <c r="AL60">
        <f t="shared" si="40"/>
        <v>-10049.745832724146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-40.451525469672909</v>
      </c>
      <c r="AR60">
        <f t="shared" si="45"/>
        <v>-40.471159334282007</v>
      </c>
      <c r="AS60">
        <f t="shared" si="46"/>
        <v>0.10744017037438451</v>
      </c>
      <c r="AT60">
        <f t="shared" si="47"/>
        <v>0.12704021120774545</v>
      </c>
      <c r="AU60">
        <f t="shared" si="48"/>
        <v>-40.236678952699876</v>
      </c>
      <c r="AW60">
        <v>57</v>
      </c>
      <c r="AX60">
        <f>IF(Z60&gt;0, (R60*SUMPRODUCT(K60:$K$98, X60:$X$98)-K60*$AZ$3)/Z60, 0)</f>
        <v>1087.0376411688155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1000000</v>
      </c>
      <c r="S61">
        <f t="shared" si="32"/>
        <v>1058.8653764239159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426.45509950593356</v>
      </c>
      <c r="AC61">
        <f t="shared" si="33"/>
        <v>399.79824660341001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-10814.00898430847</v>
      </c>
      <c r="AI61">
        <f t="shared" si="38"/>
        <v>-10818.728638188759</v>
      </c>
      <c r="AJ61">
        <f t="shared" si="39"/>
        <v>26.656852902523553</v>
      </c>
      <c r="AK61">
        <f t="shared" si="61"/>
        <v>29.851856965415351</v>
      </c>
      <c r="AL61">
        <f t="shared" si="40"/>
        <v>-10762.219928320819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-38.657676996416079</v>
      </c>
      <c r="AR61">
        <f t="shared" si="45"/>
        <v>-38.674548709349168</v>
      </c>
      <c r="AS61">
        <f t="shared" si="46"/>
        <v>9.5292320428253224E-2</v>
      </c>
      <c r="AT61">
        <f t="shared" si="47"/>
        <v>0.10671374935851653</v>
      </c>
      <c r="AU61">
        <f t="shared" si="48"/>
        <v>-38.472542639562391</v>
      </c>
      <c r="AW61">
        <v>58</v>
      </c>
      <c r="AX61">
        <f>IF(Z61&gt;0, (R61*SUMPRODUCT(K61:$K$98, X61:$X$98)-K61*$AZ$3)/Z61, 0)</f>
        <v>1058.8653764239159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1000000</v>
      </c>
      <c r="S62">
        <f t="shared" si="32"/>
        <v>1030.9807103837202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399.79824660341001</v>
      </c>
      <c r="AC62">
        <f t="shared" si="33"/>
        <v>373.45724154194914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-11561.641717465936</v>
      </c>
      <c r="AI62">
        <f t="shared" si="38"/>
        <v>-11566.169654285954</v>
      </c>
      <c r="AJ62">
        <f t="shared" si="39"/>
        <v>26.341005061460862</v>
      </c>
      <c r="AK62">
        <f t="shared" si="61"/>
        <v>27.985877262238702</v>
      </c>
      <c r="AL62">
        <f t="shared" si="40"/>
        <v>-11511.842771962254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-36.902051551720596</v>
      </c>
      <c r="AR62">
        <f t="shared" si="45"/>
        <v>-36.916503665186696</v>
      </c>
      <c r="AS62">
        <f t="shared" si="46"/>
        <v>8.4074316646028324E-2</v>
      </c>
      <c r="AT62">
        <f t="shared" si="47"/>
        <v>8.9324363329052497E-2</v>
      </c>
      <c r="AU62">
        <f t="shared" si="48"/>
        <v>-36.743104985211616</v>
      </c>
      <c r="AW62">
        <v>59</v>
      </c>
      <c r="AX62">
        <f>IF(Z62&gt;0, (R62*SUMPRODUCT(K62:$K$98, X62:$X$98)-K62*$AZ$3)/Z62, 0)</f>
        <v>1030.9807103837202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1000000</v>
      </c>
      <c r="S63">
        <f t="shared" si="32"/>
        <v>1003.5428951197698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373.45724154194914</v>
      </c>
      <c r="AC63">
        <f t="shared" si="33"/>
        <v>347.55221850358112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-12287.371589745402</v>
      </c>
      <c r="AI63">
        <f t="shared" si="38"/>
        <v>-12291.700655052347</v>
      </c>
      <c r="AJ63">
        <f t="shared" si="39"/>
        <v>25.905023038368029</v>
      </c>
      <c r="AK63">
        <f t="shared" si="61"/>
        <v>26.142006907936441</v>
      </c>
      <c r="AL63">
        <f t="shared" si="40"/>
        <v>-12239.653625106044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-35.016438634543569</v>
      </c>
      <c r="AR63">
        <f t="shared" si="45"/>
        <v>-35.028775565070852</v>
      </c>
      <c r="AS63">
        <f t="shared" si="46"/>
        <v>7.3823896585538756E-2</v>
      </c>
      <c r="AT63">
        <f t="shared" si="47"/>
        <v>7.4499251039134393E-2</v>
      </c>
      <c r="AU63">
        <f t="shared" si="48"/>
        <v>-34.880452417446179</v>
      </c>
      <c r="AW63">
        <v>60</v>
      </c>
      <c r="AX63">
        <f>IF(Z63&gt;0, (R63*SUMPRODUCT(K63:$K$98, X63:$X$98)-K63*$AZ$3)/Z63, 0)</f>
        <v>1003.5428951197698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1000000</v>
      </c>
      <c r="S64">
        <f t="shared" si="32"/>
        <v>977.06842161326597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347.55221850358112</v>
      </c>
      <c r="AC64">
        <f t="shared" si="33"/>
        <v>322.35455532738808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-12941.827316420075</v>
      </c>
      <c r="AI64">
        <f t="shared" si="38"/>
        <v>-12945.951318232495</v>
      </c>
      <c r="AJ64">
        <f t="shared" si="39"/>
        <v>25.197663176193032</v>
      </c>
      <c r="AK64">
        <f t="shared" si="61"/>
        <v>24.32865529525068</v>
      </c>
      <c r="AL64">
        <f t="shared" si="40"/>
        <v>-12896.424999761051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-32.929911205286935</v>
      </c>
      <c r="AR64">
        <f t="shared" si="45"/>
        <v>-32.940404546773664</v>
      </c>
      <c r="AS64">
        <f t="shared" si="46"/>
        <v>6.4114347277683309E-2</v>
      </c>
      <c r="AT64">
        <f t="shared" si="47"/>
        <v>6.1903194891202391E-2</v>
      </c>
      <c r="AU64">
        <f t="shared" si="48"/>
        <v>-32.814387004604775</v>
      </c>
      <c r="AW64">
        <v>61</v>
      </c>
      <c r="AX64">
        <f>IF(Z64&gt;0, (R64*SUMPRODUCT(K64:$K$98, X64:$X$98)-K64*$AZ$3)/Z64, 0)</f>
        <v>977.06842161326597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1000000</v>
      </c>
      <c r="S65">
        <f t="shared" si="32"/>
        <v>962.08133910238382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322.35455532738808</v>
      </c>
      <c r="AC65">
        <f t="shared" si="33"/>
        <v>298.19140792419972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-16676.871452690059</v>
      </c>
      <c r="AI65">
        <f t="shared" si="38"/>
        <v>-16680.745753591196</v>
      </c>
      <c r="AJ65">
        <f t="shared" si="39"/>
        <v>24.163147403188361</v>
      </c>
      <c r="AK65">
        <f t="shared" si="61"/>
        <v>22.564818872917169</v>
      </c>
      <c r="AL65">
        <f t="shared" si="40"/>
        <v>-16634.01778731509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-37.887113364248819</v>
      </c>
      <c r="AR65">
        <f t="shared" si="45"/>
        <v>-37.895915139681641</v>
      </c>
      <c r="AS65">
        <f t="shared" si="46"/>
        <v>5.4894702972240153E-2</v>
      </c>
      <c r="AT65">
        <f t="shared" si="47"/>
        <v>5.1263563019432641E-2</v>
      </c>
      <c r="AU65">
        <f t="shared" si="48"/>
        <v>-37.789756873689967</v>
      </c>
      <c r="AW65">
        <v>62</v>
      </c>
      <c r="AX65">
        <f>IF(Z65&gt;0, (R65*SUMPRODUCT(K65:$K$98, X65:$X$98)-K65*$AZ$3)/Z65, 0)</f>
        <v>962.08133910238382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1000000</v>
      </c>
      <c r="S66">
        <f t="shared" si="32"/>
        <v>935.02210230091214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298.19140792419972</v>
      </c>
      <c r="AC66">
        <f t="shared" si="33"/>
        <v>268.13176224039626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-20079.471936391183</v>
      </c>
      <c r="AI66">
        <f t="shared" si="38"/>
        <v>-20083.056500884104</v>
      </c>
      <c r="AJ66">
        <f t="shared" si="39"/>
        <v>30.059645683803467</v>
      </c>
      <c r="AK66">
        <f t="shared" si="61"/>
        <v>20.873398554693981</v>
      </c>
      <c r="AL66">
        <f t="shared" si="40"/>
        <v>-20032.123456645608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-40.729699025429547</v>
      </c>
      <c r="AR66">
        <f t="shared" si="45"/>
        <v>-40.736970044976097</v>
      </c>
      <c r="AS66">
        <f t="shared" si="46"/>
        <v>6.0973731051834151E-2</v>
      </c>
      <c r="AT66">
        <f t="shared" si="47"/>
        <v>4.2340119474442696E-2</v>
      </c>
      <c r="AU66">
        <f t="shared" si="48"/>
        <v>-40.63365619444982</v>
      </c>
      <c r="AW66">
        <v>63</v>
      </c>
      <c r="AX66">
        <f>IF(Z66&gt;0, (R66*SUMPRODUCT(K66:$K$98, X66:$X$98)-K66*$AZ$3)/Z66, 0)</f>
        <v>935.02210230091214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1000000</v>
      </c>
      <c r="S67">
        <f t="shared" ref="S67:S98" si="63">AX67</f>
        <v>898.66462841536065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268.13176224039626</v>
      </c>
      <c r="AC67">
        <f t="shared" ref="AC67:AC98" si="64">S67*Z67</f>
        <v>234.39087364393566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-23076.211181450086</v>
      </c>
      <c r="AI67">
        <f t="shared" ref="AI67:AI98" si="69">SUM(AE67:AH67)</f>
        <v>-23079.47144765831</v>
      </c>
      <c r="AJ67">
        <f t="shared" ref="AJ67:AJ98" si="70">AB67-AC67</f>
        <v>33.740888596460593</v>
      </c>
      <c r="AK67">
        <f t="shared" si="61"/>
        <v>18.769223356827741</v>
      </c>
      <c r="AL67">
        <f t="shared" ref="AL67:AL98" si="71">SUM(AI67:AK67)</f>
        <v>-23026.961335705022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-41.793177907069278</v>
      </c>
      <c r="AR67">
        <f t="shared" ref="AR67:AR98" si="76">AI67*$K67</f>
        <v>-41.799082554266057</v>
      </c>
      <c r="AS67">
        <f t="shared" ref="AS67:AS98" si="77">AJ67*$K67</f>
        <v>6.1107906699520459E-2</v>
      </c>
      <c r="AT67">
        <f t="shared" ref="AT67:AT98" si="78">AK67*$K67</f>
        <v>3.3992819911441347E-2</v>
      </c>
      <c r="AU67">
        <f t="shared" ref="AU67:AU98" si="79">AL67*$K67</f>
        <v>-41.703981827655092</v>
      </c>
      <c r="AW67">
        <v>64</v>
      </c>
      <c r="AX67">
        <f>IF(Z67&gt;0, (R67*SUMPRODUCT(K67:$K$98, X67:$X$98)-K67*$AZ$3)/Z67, 0)</f>
        <v>898.66462841536065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1000000</v>
      </c>
      <c r="S68">
        <f t="shared" si="63"/>
        <v>854.48108376923642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234.39087364393566</v>
      </c>
      <c r="AC68">
        <f t="shared" si="64"/>
        <v>198.83770504844588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-25513.134183607668</v>
      </c>
      <c r="AI68">
        <f t="shared" si="69"/>
        <v>-25516.042932976514</v>
      </c>
      <c r="AJ68">
        <f t="shared" si="70"/>
        <v>35.55316859548978</v>
      </c>
      <c r="AK68">
        <f t="shared" si="61"/>
        <v>16.407361155075499</v>
      </c>
      <c r="AL68">
        <f t="shared" si="71"/>
        <v>-25464.082403225952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-41.255958490814926</v>
      </c>
      <c r="AR68">
        <f t="shared" si="76"/>
        <v>-41.260662077695223</v>
      </c>
      <c r="AS68">
        <f t="shared" si="77"/>
        <v>5.7491174437317286E-2</v>
      </c>
      <c r="AT68">
        <f t="shared" si="78"/>
        <v>2.6531487895066885E-2</v>
      </c>
      <c r="AU68">
        <f t="shared" si="79"/>
        <v>-41.176639415362843</v>
      </c>
      <c r="AW68">
        <v>65</v>
      </c>
      <c r="AX68">
        <f>IF(Z68&gt;0, (R68*SUMPRODUCT(K68:$K$98, X68:$X$98)-K68*$AZ$3)/Z68, 0)</f>
        <v>854.48108376923642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1000000</v>
      </c>
      <c r="S69">
        <f t="shared" si="63"/>
        <v>801.33658309799125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198.83770504844588</v>
      </c>
      <c r="AC69">
        <f t="shared" si="64"/>
        <v>163.15318344296983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-26771.633307276534</v>
      </c>
      <c r="AI69">
        <f t="shared" si="69"/>
        <v>-26774.178323735352</v>
      </c>
      <c r="AJ69">
        <f t="shared" si="70"/>
        <v>35.68452160547605</v>
      </c>
      <c r="AK69">
        <f t="shared" si="61"/>
        <v>13.918639353391214</v>
      </c>
      <c r="AL69">
        <f t="shared" si="71"/>
        <v>-26724.575162776484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-38.652689088202187</v>
      </c>
      <c r="AR69">
        <f t="shared" si="76"/>
        <v>-38.656363564420282</v>
      </c>
      <c r="AS69">
        <f t="shared" si="77"/>
        <v>5.1521052266273376E-2</v>
      </c>
      <c r="AT69">
        <f t="shared" si="78"/>
        <v>2.0095630075405956E-2</v>
      </c>
      <c r="AU69">
        <f t="shared" si="79"/>
        <v>-38.584746882078598</v>
      </c>
      <c r="AW69">
        <v>66</v>
      </c>
      <c r="AX69">
        <f>IF(Z69&gt;0, (R69*SUMPRODUCT(K69:$K$98, X69:$X$98)-K69*$AZ$3)/Z69, 0)</f>
        <v>801.33658309799125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1000000</v>
      </c>
      <c r="S70">
        <f t="shared" si="63"/>
        <v>742.60291439763193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163.15318344296983</v>
      </c>
      <c r="AC70">
        <f t="shared" si="64"/>
        <v>129.47499157382018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-27212.37674053885</v>
      </c>
      <c r="AI70">
        <f t="shared" si="69"/>
        <v>-27214.556152123823</v>
      </c>
      <c r="AJ70">
        <f t="shared" si="70"/>
        <v>33.678191869149657</v>
      </c>
      <c r="AK70">
        <f t="shared" si="61"/>
        <v>11.420722841007889</v>
      </c>
      <c r="AL70">
        <f t="shared" si="71"/>
        <v>-27169.457237413666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-35.079492183496043</v>
      </c>
      <c r="AR70">
        <f t="shared" si="76"/>
        <v>-35.082301664357956</v>
      </c>
      <c r="AS70">
        <f t="shared" si="77"/>
        <v>4.3414578582845295E-2</v>
      </c>
      <c r="AT70">
        <f t="shared" si="78"/>
        <v>1.4722461086398944E-2</v>
      </c>
      <c r="AU70">
        <f t="shared" si="79"/>
        <v>-35.024164624688716</v>
      </c>
      <c r="AW70">
        <v>67</v>
      </c>
      <c r="AX70">
        <f>IF(Z70&gt;0, (R70*SUMPRODUCT(K70:$K$98, X70:$X$98)-K70*$AZ$3)/Z70, 0)</f>
        <v>742.60291439763193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1000000</v>
      </c>
      <c r="S71">
        <f t="shared" si="63"/>
        <v>677.39800833564095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129.47499157382018</v>
      </c>
      <c r="AC71">
        <f t="shared" si="64"/>
        <v>98.837014764478113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-26702.539894819172</v>
      </c>
      <c r="AI71">
        <f t="shared" si="69"/>
        <v>-26704.363730539611</v>
      </c>
      <c r="AJ71">
        <f t="shared" si="70"/>
        <v>30.637976809342064</v>
      </c>
      <c r="AK71">
        <f t="shared" si="61"/>
        <v>9.0632494101674137</v>
      </c>
      <c r="AL71">
        <f t="shared" si="71"/>
        <v>-26664.662504320102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-30.734161768789459</v>
      </c>
      <c r="AR71">
        <f t="shared" si="76"/>
        <v>-30.736260972172076</v>
      </c>
      <c r="AS71">
        <f t="shared" si="77"/>
        <v>3.5263781619119854E-2</v>
      </c>
      <c r="AT71">
        <f t="shared" si="78"/>
        <v>1.0431643379999798E-2</v>
      </c>
      <c r="AU71">
        <f t="shared" si="79"/>
        <v>-30.690565547172959</v>
      </c>
      <c r="AW71">
        <v>68</v>
      </c>
      <c r="AX71">
        <f>IF(Z71&gt;0, (R71*SUMPRODUCT(K71:$K$98, X71:$X$98)-K71*$AZ$3)/Z71, 0)</f>
        <v>677.39800833564095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1000000</v>
      </c>
      <c r="S72">
        <f t="shared" si="63"/>
        <v>604.79134771902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98.837014764478113</v>
      </c>
      <c r="AC72">
        <f t="shared" si="64"/>
        <v>72.068491722611768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-25285.218373067273</v>
      </c>
      <c r="AI72">
        <f t="shared" si="69"/>
        <v>-25286.707905200845</v>
      </c>
      <c r="AJ72">
        <f t="shared" si="70"/>
        <v>26.768523041866345</v>
      </c>
      <c r="AK72">
        <f t="shared" si="61"/>
        <v>6.9185910335134686</v>
      </c>
      <c r="AL72">
        <f t="shared" si="71"/>
        <v>-25253.020791125466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-25.98468678642017</v>
      </c>
      <c r="AR72">
        <f t="shared" si="76"/>
        <v>-25.986217523682473</v>
      </c>
      <c r="AS72">
        <f t="shared" si="77"/>
        <v>2.7509024312752674E-2</v>
      </c>
      <c r="AT72">
        <f t="shared" si="78"/>
        <v>7.109980952376257E-3</v>
      </c>
      <c r="AU72">
        <f t="shared" si="79"/>
        <v>-25.951598518417345</v>
      </c>
      <c r="AW72">
        <v>69</v>
      </c>
      <c r="AX72">
        <f>IF(Z72&gt;0, (R72*SUMPRODUCT(K72:$K$98, X72:$X$98)-K72*$AZ$3)/Z72, 0)</f>
        <v>604.79134771902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1000000</v>
      </c>
      <c r="S73">
        <f t="shared" si="63"/>
        <v>523.77104506777096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72.068491722611768</v>
      </c>
      <c r="AC73">
        <f t="shared" si="64"/>
        <v>49.624553799515887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-23226.200558802149</v>
      </c>
      <c r="AI73">
        <f t="shared" si="69"/>
        <v>-23227.384868107398</v>
      </c>
      <c r="AJ73">
        <f t="shared" si="70"/>
        <v>22.443937923095881</v>
      </c>
      <c r="AK73">
        <f t="shared" ref="AK73:AK98" si="92">G73*SUM(AB73:AB73, AE73:AF73)</f>
        <v>5.0447944205828241</v>
      </c>
      <c r="AL73">
        <f t="shared" si="71"/>
        <v>-23199.896135763716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-21.31134828934497</v>
      </c>
      <c r="AR73">
        <f t="shared" si="76"/>
        <v>-21.312434959892851</v>
      </c>
      <c r="AS73">
        <f t="shared" si="77"/>
        <v>2.059357822441029E-2</v>
      </c>
      <c r="AT73">
        <f t="shared" si="78"/>
        <v>4.6288832593603295E-3</v>
      </c>
      <c r="AU73">
        <f t="shared" si="79"/>
        <v>-21.287212498409076</v>
      </c>
      <c r="AW73">
        <v>70</v>
      </c>
      <c r="AX73">
        <f>IF(Z73&gt;0, (R73*SUMPRODUCT(K73:$K$98, X73:$X$98)-K73*$AZ$3)/Z73, 0)</f>
        <v>523.77104506777096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1000000</v>
      </c>
      <c r="S74">
        <f t="shared" si="63"/>
        <v>429.83778542182745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49.624553799515887</v>
      </c>
      <c r="AC74">
        <f t="shared" si="64"/>
        <v>31.474588423853394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-20572.956326020259</v>
      </c>
      <c r="AI74">
        <f t="shared" si="69"/>
        <v>-20573.87163027838</v>
      </c>
      <c r="AJ74">
        <f t="shared" si="70"/>
        <v>18.149965375662493</v>
      </c>
      <c r="AK74">
        <f t="shared" si="92"/>
        <v>3.4737187659661126</v>
      </c>
      <c r="AL74">
        <f t="shared" si="71"/>
        <v>-20552.247946136751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-16.854327804102304</v>
      </c>
      <c r="AR74">
        <f t="shared" si="76"/>
        <v>-16.855077664149754</v>
      </c>
      <c r="AS74">
        <f t="shared" si="77"/>
        <v>1.4869300319644358E-2</v>
      </c>
      <c r="AT74">
        <f t="shared" si="78"/>
        <v>2.8458328425460802E-3</v>
      </c>
      <c r="AU74">
        <f t="shared" si="79"/>
        <v>-16.837362530987566</v>
      </c>
      <c r="AW74">
        <v>71</v>
      </c>
      <c r="AX74">
        <f>IF(Z74&gt;0, (R74*SUMPRODUCT(K74:$K$98, X74:$X$98)-K74*$AZ$3)/Z74, 0)</f>
        <v>429.83778542182745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1000000</v>
      </c>
      <c r="S75">
        <f t="shared" si="63"/>
        <v>317.90642558690161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31.474588423853394</v>
      </c>
      <c r="AC75">
        <f t="shared" si="64"/>
        <v>17.442923935538964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-17623.989738526503</v>
      </c>
      <c r="AI75">
        <f t="shared" si="69"/>
        <v>-17624.675589870312</v>
      </c>
      <c r="AJ75">
        <f t="shared" si="70"/>
        <v>14.03166448831443</v>
      </c>
      <c r="AK75">
        <f t="shared" si="92"/>
        <v>2.2032211896697378</v>
      </c>
      <c r="AL75">
        <f t="shared" si="71"/>
        <v>-17608.44070419233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-12.8914254315424</v>
      </c>
      <c r="AR75">
        <f t="shared" si="76"/>
        <v>-12.891927111445021</v>
      </c>
      <c r="AS75">
        <f t="shared" si="77"/>
        <v>1.0263746127592253E-2</v>
      </c>
      <c r="AT75">
        <f t="shared" si="78"/>
        <v>1.6115909108669415E-3</v>
      </c>
      <c r="AU75">
        <f t="shared" si="79"/>
        <v>-12.880051774406564</v>
      </c>
      <c r="AW75">
        <v>72</v>
      </c>
      <c r="AX75">
        <f>IF(Z75&gt;0, (R75*SUMPRODUCT(K75:$K$98, X75:$X$98)-K75*$AZ$3)/Z75, 0)</f>
        <v>317.90642558690161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1000000</v>
      </c>
      <c r="S76">
        <f t="shared" si="63"/>
        <v>177.92329872236883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17.442923935538964</v>
      </c>
      <c r="AC76">
        <f t="shared" si="64"/>
        <v>7.0717336073785795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-14573.45916084563</v>
      </c>
      <c r="AI76">
        <f t="shared" si="69"/>
        <v>-14573.955985436491</v>
      </c>
      <c r="AJ76">
        <f t="shared" si="70"/>
        <v>10.371190328160385</v>
      </c>
      <c r="AK76">
        <f t="shared" si="92"/>
        <v>1.2210046754877275</v>
      </c>
      <c r="AL76">
        <f t="shared" si="71"/>
        <v>-14562.363790432843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-9.5179043309204836</v>
      </c>
      <c r="AR76">
        <f t="shared" si="76"/>
        <v>-9.5182288063159852</v>
      </c>
      <c r="AS76">
        <f t="shared" si="77"/>
        <v>6.7734088559020297E-3</v>
      </c>
      <c r="AT76">
        <f t="shared" si="78"/>
        <v>7.9743632315668175E-4</v>
      </c>
      <c r="AU76">
        <f t="shared" si="79"/>
        <v>-9.5106579611369266</v>
      </c>
      <c r="AW76">
        <v>73</v>
      </c>
      <c r="AX76">
        <f>IF(Z76&gt;0, (R76*SUMPRODUCT(K76:$K$98, X76:$X$98)-K76*$AZ$3)/Z76, 0)</f>
        <v>177.92329872236883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1000000</v>
      </c>
      <c r="S77">
        <f t="shared" si="63"/>
        <v>-7.0533372221147435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7.0717336073785795</v>
      </c>
      <c r="AC77">
        <f t="shared" si="64"/>
        <v>-0.19596080980794994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-11565.799406086868</v>
      </c>
      <c r="AI77">
        <f t="shared" si="69"/>
        <v>-11566.146689939244</v>
      </c>
      <c r="AJ77">
        <f t="shared" si="70"/>
        <v>7.2676944171865294</v>
      </c>
      <c r="AK77">
        <f t="shared" si="92"/>
        <v>0.49502135251650059</v>
      </c>
      <c r="AL77">
        <f t="shared" si="71"/>
        <v>-11558.383974169539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-6.7442912980901975</v>
      </c>
      <c r="AR77">
        <f t="shared" si="76"/>
        <v>-6.7444938075217822</v>
      </c>
      <c r="AS77">
        <f t="shared" si="77"/>
        <v>4.2379645793626589E-3</v>
      </c>
      <c r="AT77">
        <f t="shared" si="78"/>
        <v>2.8865866361030333E-4</v>
      </c>
      <c r="AU77">
        <f t="shared" si="79"/>
        <v>-6.7399671842788083</v>
      </c>
      <c r="AW77">
        <v>74</v>
      </c>
      <c r="AX77">
        <f>IF(Z77&gt;0, (R77*SUMPRODUCT(K77:$K$98, X77:$X$98)-K77*$AZ$3)/Z77, 0)</f>
        <v>-7.0533372221147435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1000000</v>
      </c>
      <c r="S78">
        <f t="shared" si="63"/>
        <v>-263.93287581894049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-0.19596080980794994</v>
      </c>
      <c r="AC78">
        <f t="shared" si="64"/>
        <v>-4.9311361134928333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-8821.5848412658906</v>
      </c>
      <c r="AI78">
        <f t="shared" si="69"/>
        <v>-8821.818382469226</v>
      </c>
      <c r="AJ78">
        <f t="shared" si="70"/>
        <v>4.7351753036848834</v>
      </c>
      <c r="AK78">
        <f t="shared" si="92"/>
        <v>-1.3717256686556498E-2</v>
      </c>
      <c r="AL78">
        <f t="shared" si="71"/>
        <v>-8817.0969244222269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-4.5929239759407317</v>
      </c>
      <c r="AR78">
        <f t="shared" si="76"/>
        <v>-4.5930455682635936</v>
      </c>
      <c r="AS78">
        <f t="shared" si="77"/>
        <v>2.4653506794880941E-3</v>
      </c>
      <c r="AT78">
        <f t="shared" si="78"/>
        <v>-7.1418365581096508E-6</v>
      </c>
      <c r="AU78">
        <f t="shared" si="79"/>
        <v>-4.5905873594206632</v>
      </c>
      <c r="AW78">
        <v>75</v>
      </c>
      <c r="AX78">
        <f>IF(Z78&gt;0, (R78*SUMPRODUCT(K78:$K$98, X78:$X$98)-K78*$AZ$3)/Z78, 0)</f>
        <v>-263.93287581894049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1000000</v>
      </c>
      <c r="S79">
        <f t="shared" si="63"/>
        <v>-640.70479185558406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-4.9311361134928333</v>
      </c>
      <c r="AC79">
        <f t="shared" si="64"/>
        <v>-7.7302065230002404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-6431.3022171256525</v>
      </c>
      <c r="AI79">
        <f t="shared" si="69"/>
        <v>-6431.4530316392411</v>
      </c>
      <c r="AJ79">
        <f t="shared" si="70"/>
        <v>2.799070409507407</v>
      </c>
      <c r="AK79">
        <f t="shared" si="92"/>
        <v>-0.34517952794449835</v>
      </c>
      <c r="AL79">
        <f t="shared" si="71"/>
        <v>-6428.9991407576781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-2.9896719524839659</v>
      </c>
      <c r="AR79">
        <f t="shared" si="76"/>
        <v>-2.9897420605128038</v>
      </c>
      <c r="AS79">
        <f t="shared" si="77"/>
        <v>1.3011831840289657E-3</v>
      </c>
      <c r="AT79">
        <f t="shared" si="78"/>
        <v>-1.6046105725203236E-4</v>
      </c>
      <c r="AU79">
        <f t="shared" si="79"/>
        <v>-2.9886013383860268</v>
      </c>
      <c r="AW79">
        <v>76</v>
      </c>
      <c r="AX79">
        <f>IF(Z79&gt;0, (R79*SUMPRODUCT(K79:$K$98, X79:$X$98)-K79*$AZ$3)/Z79, 0)</f>
        <v>-640.70479185558406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1000000</v>
      </c>
      <c r="S80">
        <f t="shared" si="63"/>
        <v>-1219.9262439285262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-7.7302065230002404</v>
      </c>
      <c r="AC80">
        <f t="shared" si="64"/>
        <v>-9.1182235054544591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-4470.1039120713376</v>
      </c>
      <c r="AI80">
        <f t="shared" si="69"/>
        <v>-4470.1973421408893</v>
      </c>
      <c r="AJ80">
        <f t="shared" si="70"/>
        <v>1.3880169824542188</v>
      </c>
      <c r="AK80">
        <f t="shared" si="92"/>
        <v>-0.54111445661001689</v>
      </c>
      <c r="AL80">
        <f t="shared" si="71"/>
        <v>-4469.3504396150447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-1.8553430215531419</v>
      </c>
      <c r="AR80">
        <f t="shared" si="76"/>
        <v>-1.8553818002551488</v>
      </c>
      <c r="AS80">
        <f t="shared" si="77"/>
        <v>5.7610464384045548E-4</v>
      </c>
      <c r="AT80">
        <f t="shared" si="78"/>
        <v>-2.2459275011969641E-4</v>
      </c>
      <c r="AU80">
        <f t="shared" si="79"/>
        <v>-1.8550302883614278</v>
      </c>
      <c r="AW80">
        <v>77</v>
      </c>
      <c r="AX80">
        <f>IF(Z80&gt;0, (R80*SUMPRODUCT(K80:$K$98, X80:$X$98)-K80*$AZ$3)/Z80, 0)</f>
        <v>-1219.9262439285262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1000000</v>
      </c>
      <c r="S81">
        <f t="shared" si="63"/>
        <v>-2154.5973147340219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-9.1182235054544591</v>
      </c>
      <c r="AC81">
        <f t="shared" si="64"/>
        <v>-9.5435174466238983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-2970.2874526735418</v>
      </c>
      <c r="AI81">
        <f t="shared" si="69"/>
        <v>-2970.3428198492397</v>
      </c>
      <c r="AJ81">
        <f t="shared" si="70"/>
        <v>0.42529394116943919</v>
      </c>
      <c r="AK81">
        <f t="shared" si="92"/>
        <v>-0.63827564538181225</v>
      </c>
      <c r="AL81">
        <f t="shared" si="71"/>
        <v>-2970.5558015534521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-1.1007458434904176</v>
      </c>
      <c r="AR81">
        <f t="shared" si="76"/>
        <v>-1.1007663617700409</v>
      </c>
      <c r="AS81">
        <f t="shared" si="77"/>
        <v>1.5760782263095355E-4</v>
      </c>
      <c r="AT81">
        <f t="shared" si="78"/>
        <v>-2.3653578141832882E-4</v>
      </c>
      <c r="AU81">
        <f t="shared" si="79"/>
        <v>-1.1008452897288281</v>
      </c>
      <c r="AW81">
        <v>78</v>
      </c>
      <c r="AX81">
        <f>IF(Z81&gt;0, (R81*SUMPRODUCT(K81:$K$98, X81:$X$98)-K81*$AZ$3)/Z81, 0)</f>
        <v>-2154.5973147340219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1000000</v>
      </c>
      <c r="S82">
        <f t="shared" si="63"/>
        <v>-3741.5166927274172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-9.5435174466238983</v>
      </c>
      <c r="AC82">
        <f t="shared" si="64"/>
        <v>-9.3674337540574371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-1881.4341943550867</v>
      </c>
      <c r="AI82">
        <f t="shared" si="69"/>
        <v>-1881.4654899315981</v>
      </c>
      <c r="AJ82">
        <f t="shared" si="70"/>
        <v>-0.17608369256646128</v>
      </c>
      <c r="AK82">
        <f t="shared" si="92"/>
        <v>-0.66804622126367297</v>
      </c>
      <c r="AL82">
        <f t="shared" si="71"/>
        <v>-1882.3096198454282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-0.62252899467843947</v>
      </c>
      <c r="AR82">
        <f t="shared" si="76"/>
        <v>-0.62253934975960146</v>
      </c>
      <c r="AS82">
        <f t="shared" si="77"/>
        <v>-5.8262576730854445E-5</v>
      </c>
      <c r="AT82">
        <f t="shared" si="78"/>
        <v>-2.210431508950853E-4</v>
      </c>
      <c r="AU82">
        <f t="shared" si="79"/>
        <v>-0.62281865548722748</v>
      </c>
      <c r="AW82">
        <v>79</v>
      </c>
      <c r="AX82">
        <f>IF(Z82&gt;0, (R82*SUMPRODUCT(K82:$K$98, X82:$X$98)-K82*$AZ$3)/Z82, 0)</f>
        <v>-3741.5166927274172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1000000</v>
      </c>
      <c r="S83">
        <f t="shared" si="63"/>
        <v>-6575.4970059988882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-9.3674337540574371</v>
      </c>
      <c r="AC83">
        <f t="shared" si="64"/>
        <v>-8.8499363772565189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-1132.7134682496232</v>
      </c>
      <c r="AI83">
        <f t="shared" si="69"/>
        <v>-1132.7302919520164</v>
      </c>
      <c r="AJ83">
        <f t="shared" si="70"/>
        <v>-0.51749737680091812</v>
      </c>
      <c r="AK83">
        <f t="shared" si="92"/>
        <v>-0.65572036278402068</v>
      </c>
      <c r="AL83">
        <f t="shared" si="71"/>
        <v>-1133.9035096916014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-0.33463594780695766</v>
      </c>
      <c r="AR83">
        <f t="shared" si="76"/>
        <v>-0.33464091800970863</v>
      </c>
      <c r="AS83">
        <f t="shared" si="77"/>
        <v>-1.5288352264495743E-4</v>
      </c>
      <c r="AT83">
        <f t="shared" si="78"/>
        <v>-1.9371854511064773E-4</v>
      </c>
      <c r="AU83">
        <f t="shared" si="79"/>
        <v>-0.33498752007746424</v>
      </c>
      <c r="AW83">
        <v>80</v>
      </c>
      <c r="AX83">
        <f>IF(Z83&gt;0, (R83*SUMPRODUCT(K83:$K$98, X83:$X$98)-K83*$AZ$3)/Z83, 0)</f>
        <v>-6575.4970059988882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1000000</v>
      </c>
      <c r="S84">
        <f t="shared" si="63"/>
        <v>-11902.579944334904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-8.8499363772565189</v>
      </c>
      <c r="AC84">
        <f t="shared" si="64"/>
        <v>-8.1666916362426267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-646.30937536852048</v>
      </c>
      <c r="AI84">
        <f t="shared" si="69"/>
        <v>-646.31795196669759</v>
      </c>
      <c r="AJ84">
        <f t="shared" si="70"/>
        <v>-0.68324474101389221</v>
      </c>
      <c r="AK84">
        <f t="shared" si="92"/>
        <v>-0.61949554640795634</v>
      </c>
      <c r="AL84">
        <f t="shared" si="71"/>
        <v>-647.62069225411949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-0.17048059850568825</v>
      </c>
      <c r="AR84">
        <f t="shared" si="76"/>
        <v>-0.17048286080242431</v>
      </c>
      <c r="AS84">
        <f t="shared" si="77"/>
        <v>-1.8022324418162175E-4</v>
      </c>
      <c r="AT84">
        <f t="shared" si="78"/>
        <v>-1.6340776654062561E-4</v>
      </c>
      <c r="AU84">
        <f t="shared" si="79"/>
        <v>-0.17082649181314655</v>
      </c>
      <c r="AW84">
        <v>81</v>
      </c>
      <c r="AX84">
        <f>IF(Z84&gt;0, (R84*SUMPRODUCT(K84:$K$98, X84:$X$98)-K84*$AZ$3)/Z84, 0)</f>
        <v>-11902.579944334904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1000000</v>
      </c>
      <c r="S85">
        <f t="shared" si="63"/>
        <v>-22467.960528518954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-8.1666916362426267</v>
      </c>
      <c r="AC85">
        <f t="shared" si="64"/>
        <v>-7.4283501911582679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-348.64688356394032</v>
      </c>
      <c r="AI85">
        <f t="shared" si="69"/>
        <v>-348.65101631009105</v>
      </c>
      <c r="AJ85">
        <f t="shared" si="70"/>
        <v>-0.73834144508435884</v>
      </c>
      <c r="AK85">
        <f t="shared" si="92"/>
        <v>-0.57166841453698392</v>
      </c>
      <c r="AL85">
        <f t="shared" si="71"/>
        <v>-349.9610261697124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-8.2111175670144615E-2</v>
      </c>
      <c r="AR85">
        <f t="shared" si="76"/>
        <v>-8.2112148989170769E-2</v>
      </c>
      <c r="AS85">
        <f t="shared" si="77"/>
        <v>-1.7388964869594672E-4</v>
      </c>
      <c r="AT85">
        <f t="shared" si="78"/>
        <v>-1.3463583879277864E-4</v>
      </c>
      <c r="AU85">
        <f t="shared" si="79"/>
        <v>-8.2420674476659489E-2</v>
      </c>
      <c r="AW85">
        <v>82</v>
      </c>
      <c r="AX85">
        <f>IF(Z85&gt;0, (R85*SUMPRODUCT(K85:$K$98, X85:$X$98)-K85*$AZ$3)/Z85, 0)</f>
        <v>-22467.960528518954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1000000</v>
      </c>
      <c r="S86">
        <f t="shared" si="63"/>
        <v>-44655.992349959226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-7.4283501911582679</v>
      </c>
      <c r="AC86">
        <f t="shared" si="64"/>
        <v>-6.6990131136230122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-177.29973973747721</v>
      </c>
      <c r="AI86">
        <f t="shared" si="69"/>
        <v>-177.30161490941973</v>
      </c>
      <c r="AJ86">
        <f t="shared" si="70"/>
        <v>-0.72933707753525567</v>
      </c>
      <c r="AK86">
        <f t="shared" si="92"/>
        <v>-0.51998451338107876</v>
      </c>
      <c r="AL86">
        <f t="shared" si="71"/>
        <v>-178.55093650033606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-3.7282631495627439E-2</v>
      </c>
      <c r="AR86">
        <f t="shared" si="76"/>
        <v>-3.7283025807230079E-2</v>
      </c>
      <c r="AS86">
        <f t="shared" si="77"/>
        <v>-1.5336517435449507E-4</v>
      </c>
      <c r="AT86">
        <f t="shared" si="78"/>
        <v>-1.0934246730719855E-4</v>
      </c>
      <c r="AU86">
        <f t="shared" si="79"/>
        <v>-3.7545733448891769E-2</v>
      </c>
      <c r="AW86">
        <v>83</v>
      </c>
      <c r="AX86">
        <f>IF(Z86&gt;0, (R86*SUMPRODUCT(K86:$K$98, X86:$X$98)-K86*$AZ$3)/Z86, 0)</f>
        <v>-44655.992349959226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1000000</v>
      </c>
      <c r="S87">
        <f t="shared" si="63"/>
        <v>-94168.058044360776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-6.6990131136230122</v>
      </c>
      <c r="AC87">
        <f t="shared" si="64"/>
        <v>-6.0117883761852475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-84.672560688792473</v>
      </c>
      <c r="AI87">
        <f t="shared" si="69"/>
        <v>-84.673358702006965</v>
      </c>
      <c r="AJ87">
        <f t="shared" si="70"/>
        <v>-0.68722473743776469</v>
      </c>
      <c r="AK87">
        <f t="shared" si="92"/>
        <v>-0.46893091795361092</v>
      </c>
      <c r="AL87">
        <f t="shared" si="71"/>
        <v>-85.829514357398338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-1.589729127345111E-2</v>
      </c>
      <c r="AR87">
        <f t="shared" si="76"/>
        <v>-1.5897441100601817E-2</v>
      </c>
      <c r="AS87">
        <f t="shared" si="77"/>
        <v>-1.2902659058018989E-4</v>
      </c>
      <c r="AT87">
        <f t="shared" si="78"/>
        <v>-8.8041879555699913E-5</v>
      </c>
      <c r="AU87">
        <f t="shared" si="79"/>
        <v>-1.6114509570737706E-2</v>
      </c>
      <c r="AW87">
        <v>84</v>
      </c>
      <c r="AX87">
        <f>IF(Z87&gt;0, (R87*SUMPRODUCT(K87:$K$98, X87:$X$98)-K87*$AZ$3)/Z87, 0)</f>
        <v>-94168.058044360776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1000000</v>
      </c>
      <c r="S88">
        <f t="shared" si="63"/>
        <v>-212022.45962153334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-6.0117883761852475</v>
      </c>
      <c r="AC88">
        <f t="shared" si="64"/>
        <v>-5.3808040880538845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-37.82418386413476</v>
      </c>
      <c r="AI88">
        <f t="shared" si="69"/>
        <v>-37.824501094918801</v>
      </c>
      <c r="AJ88">
        <f t="shared" si="70"/>
        <v>-0.63098428813136298</v>
      </c>
      <c r="AK88">
        <f t="shared" si="92"/>
        <v>-0.42082518633296739</v>
      </c>
      <c r="AL88">
        <f t="shared" si="71"/>
        <v>-38.876310569383136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-6.3406237170879742E-3</v>
      </c>
      <c r="AR88">
        <f t="shared" si="76"/>
        <v>-6.3406768957907931E-3</v>
      </c>
      <c r="AS88">
        <f t="shared" si="77"/>
        <v>-1.0577449487890259E-4</v>
      </c>
      <c r="AT88">
        <f t="shared" si="78"/>
        <v>-7.054465912061305E-5</v>
      </c>
      <c r="AU88">
        <f t="shared" si="79"/>
        <v>-6.5169960497903096E-3</v>
      </c>
      <c r="AW88">
        <v>85</v>
      </c>
      <c r="AX88">
        <f>IF(Z88&gt;0, (R88*SUMPRODUCT(K88:$K$98, X88:$X$98)-K88*$AZ$3)/Z88, 0)</f>
        <v>-212022.45962153334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1000000</v>
      </c>
      <c r="S89">
        <f t="shared" si="63"/>
        <v>-519260.52822141128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-5.3808040880538845</v>
      </c>
      <c r="AC89">
        <f t="shared" si="64"/>
        <v>-4.8095718730166732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-15.862329792070106</v>
      </c>
      <c r="AI89">
        <f t="shared" si="69"/>
        <v>-15.862445571423908</v>
      </c>
      <c r="AJ89">
        <f t="shared" si="70"/>
        <v>-0.57123221503721133</v>
      </c>
      <c r="AK89">
        <f t="shared" si="92"/>
        <v>-0.37665628616377195</v>
      </c>
      <c r="AL89">
        <f t="shared" si="71"/>
        <v>-16.81033407262489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-2.3741675632226681E-3</v>
      </c>
      <c r="AR89">
        <f t="shared" si="76"/>
        <v>-2.3741848923029413E-3</v>
      </c>
      <c r="AS89">
        <f t="shared" si="77"/>
        <v>-8.5498222126687527E-5</v>
      </c>
      <c r="AT89">
        <f t="shared" si="78"/>
        <v>-5.637539685633023E-5</v>
      </c>
      <c r="AU89">
        <f t="shared" si="79"/>
        <v>-2.5160585112859587E-3</v>
      </c>
      <c r="AW89">
        <v>86</v>
      </c>
      <c r="AX89">
        <f>IF(Z89&gt;0, (R89*SUMPRODUCT(K89:$K$98, X89:$X$98)-K89*$AZ$3)/Z89, 0)</f>
        <v>-519260.52822141128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1000000</v>
      </c>
      <c r="S90">
        <f t="shared" si="63"/>
        <v>-1394637.6895715436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-4.8095718730166732</v>
      </c>
      <c r="AC90">
        <f t="shared" si="64"/>
        <v>-4.2962560059778445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-6.0891713282440945</v>
      </c>
      <c r="AI90">
        <f t="shared" si="69"/>
        <v>-6.0892098351627562</v>
      </c>
      <c r="AJ90">
        <f t="shared" si="70"/>
        <v>-0.5133158670388287</v>
      </c>
      <c r="AK90">
        <f t="shared" si="92"/>
        <v>-0.33667003111116717</v>
      </c>
      <c r="AL90">
        <f t="shared" si="71"/>
        <v>-6.9391957333127516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-8.1373793648712269E-4</v>
      </c>
      <c r="AR90">
        <f t="shared" si="76"/>
        <v>-8.1374308243208678E-4</v>
      </c>
      <c r="AS90">
        <f t="shared" si="77"/>
        <v>-6.8597937534256603E-5</v>
      </c>
      <c r="AT90">
        <f t="shared" si="78"/>
        <v>-4.4991536881662591E-5</v>
      </c>
      <c r="AU90">
        <f t="shared" si="79"/>
        <v>-9.2733255684800597E-4</v>
      </c>
      <c r="AW90">
        <v>87</v>
      </c>
      <c r="AX90">
        <f>IF(Z90&gt;0, (R90*SUMPRODUCT(K90:$K$98, X90:$X$98)-K90*$AZ$3)/Z90, 0)</f>
        <v>-1394637.6895715436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1000000</v>
      </c>
      <c r="S91">
        <f t="shared" si="63"/>
        <v>-4145569.5741388821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-4.2962560059778445</v>
      </c>
      <c r="AC91">
        <f t="shared" si="64"/>
        <v>-3.8366322130196417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-2.1242702535703799</v>
      </c>
      <c r="AI91">
        <f t="shared" si="69"/>
        <v>-2.1242818220416853</v>
      </c>
      <c r="AJ91">
        <f t="shared" si="70"/>
        <v>-0.45962379295820277</v>
      </c>
      <c r="AK91">
        <f t="shared" si="92"/>
        <v>-0.30073792041844916</v>
      </c>
      <c r="AL91">
        <f t="shared" si="71"/>
        <v>-2.8846435354183373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-2.534650681365206E-4</v>
      </c>
      <c r="AR91">
        <f t="shared" si="76"/>
        <v>-2.5346644847094971E-4</v>
      </c>
      <c r="AS91">
        <f t="shared" si="77"/>
        <v>-5.484169248404775E-5</v>
      </c>
      <c r="AT91">
        <f t="shared" si="78"/>
        <v>-3.5883643977021985E-5</v>
      </c>
      <c r="AU91">
        <f t="shared" si="79"/>
        <v>-3.4419178493201943E-4</v>
      </c>
      <c r="AW91">
        <v>88</v>
      </c>
      <c r="AX91">
        <f>IF(Z91&gt;0, (R91*SUMPRODUCT(K91:$K$98, X91:$X$98)-K91*$AZ$3)/Z91, 0)</f>
        <v>-4145569.5741388821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1000000</v>
      </c>
      <c r="S92">
        <f t="shared" si="63"/>
        <v>-13785329.109206917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-3.8366322130196417</v>
      </c>
      <c r="AC92">
        <f t="shared" si="64"/>
        <v>-3.4257807397889484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-0.66771375414213618</v>
      </c>
      <c r="AI92">
        <f t="shared" si="69"/>
        <v>-0.66771686050680168</v>
      </c>
      <c r="AJ92">
        <f t="shared" si="70"/>
        <v>-0.41085147323069338</v>
      </c>
      <c r="AK92">
        <f t="shared" si="92"/>
        <v>-0.26856425491137492</v>
      </c>
      <c r="AL92">
        <f t="shared" si="71"/>
        <v>-1.3471325886488701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-7.1134559497076463E-5</v>
      </c>
      <c r="AR92">
        <f t="shared" si="76"/>
        <v>-7.113489043212273E-5</v>
      </c>
      <c r="AS92">
        <f t="shared" si="77"/>
        <v>-4.3769861539753445E-5</v>
      </c>
      <c r="AT92">
        <f t="shared" si="78"/>
        <v>-2.8611362056373784E-5</v>
      </c>
      <c r="AU92">
        <f t="shared" si="79"/>
        <v>-1.4351611402824998E-4</v>
      </c>
      <c r="AW92">
        <v>89</v>
      </c>
      <c r="AX92">
        <f>IF(Z92&gt;0, (R92*SUMPRODUCT(K92:$K$98, X92:$X$98)-K92*$AZ$3)/Z92, 0)</f>
        <v>-13785329.109206917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1000000</v>
      </c>
      <c r="S93">
        <f t="shared" si="63"/>
        <v>-51954603.883328103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-3.4257807397889484</v>
      </c>
      <c r="AC93">
        <f t="shared" si="64"/>
        <v>-3.0587938937244901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-0.18714972456853152</v>
      </c>
      <c r="AI93">
        <f t="shared" si="69"/>
        <v>-0.18715046049799328</v>
      </c>
      <c r="AJ93">
        <f t="shared" si="70"/>
        <v>-0.36698684606445831</v>
      </c>
      <c r="AK93">
        <f t="shared" si="92"/>
        <v>-0.23980465178522642</v>
      </c>
      <c r="AL93">
        <f t="shared" si="71"/>
        <v>-0.79394195834767789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-1.7801700652033257E-5</v>
      </c>
      <c r="AR93">
        <f t="shared" si="76"/>
        <v>-1.7801770653717786E-5</v>
      </c>
      <c r="AS93">
        <f t="shared" si="77"/>
        <v>-3.4907825763222052E-5</v>
      </c>
      <c r="AT93">
        <f t="shared" si="78"/>
        <v>-2.2810242632670574E-5</v>
      </c>
      <c r="AU93">
        <f t="shared" si="79"/>
        <v>-7.551983904961041E-5</v>
      </c>
      <c r="AW93">
        <v>90</v>
      </c>
      <c r="AX93">
        <f>IF(Z93&gt;0, (R93*SUMPRODUCT(K93:$K$98, X93:$X$98)-K93*$AZ$3)/Z93, 0)</f>
        <v>-51954603.883328103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1000000</v>
      </c>
      <c r="S94">
        <f t="shared" si="63"/>
        <v>-225776585.40920174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-3.0587938937244901</v>
      </c>
      <c r="AC94">
        <f t="shared" si="64"/>
        <v>-2.7310813555823255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-4.618922458634412E-2</v>
      </c>
      <c r="AI94">
        <f t="shared" si="69"/>
        <v>-4.6189375791203927E-2</v>
      </c>
      <c r="AJ94">
        <f t="shared" si="70"/>
        <v>-0.32771253814216461</v>
      </c>
      <c r="AK94">
        <f t="shared" si="92"/>
        <v>-0.21411557256071431</v>
      </c>
      <c r="AL94">
        <f t="shared" si="71"/>
        <v>-0.58801748649408281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-3.9227890135410667E-6</v>
      </c>
      <c r="AR94">
        <f t="shared" si="76"/>
        <v>-3.9228018551674012E-6</v>
      </c>
      <c r="AS94">
        <f t="shared" si="77"/>
        <v>-2.783218717648302E-5</v>
      </c>
      <c r="AT94">
        <f t="shared" si="78"/>
        <v>-1.8184548954683062E-5</v>
      </c>
      <c r="AU94">
        <f t="shared" si="79"/>
        <v>-4.9939537986333478E-5</v>
      </c>
      <c r="AW94">
        <v>91</v>
      </c>
      <c r="AX94">
        <f>IF(Z94&gt;0, (R94*SUMPRODUCT(K94:$K$98, X94:$X$98)-K94*$AZ$3)/Z94, 0)</f>
        <v>-225776585.40920174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1000000</v>
      </c>
      <c r="S95">
        <f t="shared" si="63"/>
        <v>-1158456373.0921509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-2.7310813555823255</v>
      </c>
      <c r="AC95">
        <f t="shared" si="64"/>
        <v>-2.4384689035116804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-9.8704954750822929E-3</v>
      </c>
      <c r="AI95">
        <f t="shared" si="69"/>
        <v>-9.8705217867000646E-3</v>
      </c>
      <c r="AJ95">
        <f t="shared" si="70"/>
        <v>-0.29261245207064501</v>
      </c>
      <c r="AK95">
        <f t="shared" si="92"/>
        <v>-0.1911756948907628</v>
      </c>
      <c r="AL95">
        <f t="shared" si="71"/>
        <v>-0.49365866874810788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-7.4847139972700745E-7</v>
      </c>
      <c r="AR95">
        <f t="shared" si="76"/>
        <v>-7.4847339491493212E-7</v>
      </c>
      <c r="AS95">
        <f t="shared" si="77"/>
        <v>-2.2188557011322837E-5</v>
      </c>
      <c r="AT95">
        <f t="shared" si="78"/>
        <v>-1.4496692725293971E-5</v>
      </c>
      <c r="AU95">
        <f t="shared" si="79"/>
        <v>-3.7433723131531738E-5</v>
      </c>
      <c r="AW95">
        <v>92</v>
      </c>
      <c r="AX95">
        <f>IF(Z95&gt;0, (R95*SUMPRODUCT(K95:$K$98, X95:$X$98)-K95*$AZ$3)/Z95, 0)</f>
        <v>-1158456373.0921509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1000000</v>
      </c>
      <c r="S96">
        <f t="shared" si="63"/>
        <v>-7255246129.6983376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-2.4384689035116804</v>
      </c>
      <c r="AC96">
        <f t="shared" si="64"/>
        <v>-2.177205031572671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-1.7837931294073714E-3</v>
      </c>
      <c r="AI96">
        <f t="shared" si="69"/>
        <v>-1.7837968804948476E-3</v>
      </c>
      <c r="AJ96">
        <f t="shared" si="70"/>
        <v>-0.26126387193900946</v>
      </c>
      <c r="AK96">
        <f t="shared" si="92"/>
        <v>-0.17069282324581764</v>
      </c>
      <c r="AL96">
        <f t="shared" si="71"/>
        <v>-0.43374049206532195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-1.2077101612736117E-7</v>
      </c>
      <c r="AR96">
        <f t="shared" si="76"/>
        <v>-1.2077127009327155E-7</v>
      </c>
      <c r="AS96">
        <f t="shared" si="77"/>
        <v>-1.7688768260883368E-5</v>
      </c>
      <c r="AT96">
        <f t="shared" si="78"/>
        <v>-1.1556690834376223E-5</v>
      </c>
      <c r="AU96">
        <f t="shared" si="79"/>
        <v>-2.9366230365352865E-5</v>
      </c>
      <c r="AW96">
        <v>93</v>
      </c>
      <c r="AX96">
        <f>IF(Z96&gt;0, (R96*SUMPRODUCT(K96:$K$98, X96:$X$98)-K96*$AZ$3)/Z96, 0)</f>
        <v>-7255246129.6983376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1000000</v>
      </c>
      <c r="S97">
        <f t="shared" si="63"/>
        <v>-58299149992.53405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-2.177205031572671</v>
      </c>
      <c r="AC97">
        <f t="shared" si="64"/>
        <v>-1.9439331698343931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-2.6374201984630518E-4</v>
      </c>
      <c r="AI97">
        <f t="shared" si="69"/>
        <v>-2.6374243664765865E-4</v>
      </c>
      <c r="AJ97">
        <f t="shared" si="70"/>
        <v>-0.23327186173827785</v>
      </c>
      <c r="AK97">
        <f t="shared" si="92"/>
        <v>-0.152404352210087</v>
      </c>
      <c r="AL97">
        <f t="shared" si="71"/>
        <v>-0.38593995638501249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-1.5943348478270587E-8</v>
      </c>
      <c r="AR97">
        <f t="shared" si="76"/>
        <v>-1.594337367413899E-8</v>
      </c>
      <c r="AS97">
        <f t="shared" si="77"/>
        <v>-1.4101410856091998E-5</v>
      </c>
      <c r="AT97">
        <f t="shared" si="78"/>
        <v>-9.2129259429592756E-6</v>
      </c>
      <c r="AU97">
        <f t="shared" si="79"/>
        <v>-2.3330280172725411E-5</v>
      </c>
      <c r="AW97">
        <v>94</v>
      </c>
      <c r="AX97">
        <f>IF(Z97&gt;0, (R97*SUMPRODUCT(K97:$K$98, X97:$X$98)-K97*$AZ$3)/Z97, 0)</f>
        <v>-58299149992.53405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-1.9439331698343931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-3.3344108277450677E-5</v>
      </c>
      <c r="AI98">
        <f t="shared" si="69"/>
        <v>-3.3344108277450677E-5</v>
      </c>
      <c r="AJ98">
        <f t="shared" si="70"/>
        <v>-1.9439331698343931</v>
      </c>
      <c r="AK98">
        <f t="shared" si="92"/>
        <v>-0.13607532188840754</v>
      </c>
      <c r="AL98">
        <f t="shared" si="71"/>
        <v>-2.0800418358310782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-1.7997048859741696E-9</v>
      </c>
      <c r="AR98">
        <f t="shared" si="76"/>
        <v>-1.7997048859741696E-9</v>
      </c>
      <c r="AS98">
        <f t="shared" si="77"/>
        <v>-1.0492126508970451E-4</v>
      </c>
      <c r="AT98">
        <f t="shared" si="78"/>
        <v>-7.344488556279316E-6</v>
      </c>
      <c r="AU98">
        <f t="shared" si="79"/>
        <v>-1.1226755335086979E-4</v>
      </c>
      <c r="AW98">
        <v>95</v>
      </c>
    </row>
    <row r="100" spans="5:50" x14ac:dyDescent="0.25">
      <c r="AN100" s="6">
        <f t="shared" ref="AN100:AU100" si="93">SUM(AN3:AN98)</f>
        <v>36518.120348021796</v>
      </c>
      <c r="AO100" s="6">
        <f t="shared" si="93"/>
        <v>-3651.8120348021798</v>
      </c>
      <c r="AP100" s="6">
        <f t="shared" si="93"/>
        <v>-224.6903215331329</v>
      </c>
      <c r="AQ100" s="6">
        <f t="shared" si="93"/>
        <v>-32157.414487722217</v>
      </c>
      <c r="AR100" s="6">
        <f t="shared" si="93"/>
        <v>484.20350396428512</v>
      </c>
      <c r="AS100" s="6">
        <f t="shared" si="93"/>
        <v>-739.43586531662561</v>
      </c>
      <c r="AT100" s="6">
        <f t="shared" si="93"/>
        <v>255.23236135235047</v>
      </c>
      <c r="AU100" s="6">
        <f t="shared" si="93"/>
        <v>6.5988133062183998E-12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4CAD-4D88-4507-85D1-1ECF55C28F29}">
  <sheetPr codeName="Sheet42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43910.149684386415</v>
      </c>
      <c r="K3">
        <v>1</v>
      </c>
      <c r="L3" s="2">
        <v>0</v>
      </c>
      <c r="O3">
        <f>$C$3</f>
        <v>43910.149684386415</v>
      </c>
      <c r="P3">
        <f>O3*C5</f>
        <v>4391.0149684386415</v>
      </c>
      <c r="Q3" s="5">
        <f>B8</f>
        <v>100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43910.149684386415</v>
      </c>
      <c r="AF3">
        <f t="shared" ref="AF3:AF34" si="4">-$Z3*P3</f>
        <v>-4391.0149684386415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39419.134715947774</v>
      </c>
      <c r="AJ3">
        <f t="shared" ref="AJ3:AJ34" si="8">AB3-AC3</f>
        <v>0</v>
      </c>
      <c r="AL3">
        <f t="shared" ref="AL3:AL34" si="9">SUM(AI3:AK3)</f>
        <v>39419.134715947774</v>
      </c>
      <c r="AN3">
        <f t="shared" ref="AN3:AN34" si="10">AE3*$K3</f>
        <v>43910.149684386415</v>
      </c>
      <c r="AO3">
        <f t="shared" ref="AO3:AO34" si="11">AF3*$K3</f>
        <v>-4391.0149684386415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39419.134715947774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39419.134715947774</v>
      </c>
      <c r="AW3">
        <v>0</v>
      </c>
      <c r="AX3">
        <f>IF(Z3&gt;0, (R3*SUMPRODUCT(K3:$K$98, X3:$X$98)-K3*$AZ$3)/Z3, 0)</f>
        <v>0</v>
      </c>
      <c r="AZ3">
        <f>C6*SUMPRODUCT(X4:X89, K4:K89)/1</f>
        <v>37866.563054126629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1000000</v>
      </c>
      <c r="S4">
        <f t="shared" si="1"/>
        <v>2572.5914015491303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2539.9812329430933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-2676</v>
      </c>
      <c r="AI4">
        <f t="shared" si="7"/>
        <v>-2676</v>
      </c>
      <c r="AJ4">
        <f t="shared" si="8"/>
        <v>-2539.9812329430933</v>
      </c>
      <c r="AK4">
        <f>G4*SUM(AB4, AE4:AF4)</f>
        <v>0</v>
      </c>
      <c r="AL4">
        <f t="shared" si="9"/>
        <v>-5215.9812329430933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-2496.5015393226981</v>
      </c>
      <c r="AR4">
        <f t="shared" si="14"/>
        <v>-2496.5015393226981</v>
      </c>
      <c r="AS4">
        <f t="shared" si="15"/>
        <v>-2369.6065238763813</v>
      </c>
      <c r="AT4">
        <f t="shared" si="16"/>
        <v>0</v>
      </c>
      <c r="AU4">
        <f t="shared" si="17"/>
        <v>-4866.108063199079</v>
      </c>
      <c r="AW4">
        <v>1</v>
      </c>
      <c r="AX4">
        <f>IF(Z4&gt;0, (R4*SUMPRODUCT(K4:$K$98, X4:$X$98)-K4*$AZ$3)/Z4, 0)</f>
        <v>2572.5914015491303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1000000</v>
      </c>
      <c r="S5">
        <f t="shared" si="1"/>
        <v>3067.3827473933625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2539.9812329430933</v>
      </c>
      <c r="AC5">
        <f t="shared" si="2"/>
        <v>2990.0598455248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-2658.8635319999999</v>
      </c>
      <c r="AI5">
        <f t="shared" si="7"/>
        <v>-2671.04843070585</v>
      </c>
      <c r="AJ5">
        <f t="shared" si="8"/>
        <v>-450.07861258170669</v>
      </c>
      <c r="AK5">
        <f>G5*SUM(AB5, AE5:AF5)</f>
        <v>104.13923055066684</v>
      </c>
      <c r="AL5">
        <f t="shared" si="9"/>
        <v>-3016.9878127368897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-2273.6155241098136</v>
      </c>
      <c r="AR5">
        <f t="shared" si="14"/>
        <v>-2284.0349286877113</v>
      </c>
      <c r="AS5">
        <f t="shared" si="15"/>
        <v>-384.86583020146321</v>
      </c>
      <c r="AT5">
        <f t="shared" si="16"/>
        <v>89.050290998104174</v>
      </c>
      <c r="AU5">
        <f t="shared" si="17"/>
        <v>-2579.8504678910704</v>
      </c>
      <c r="AW5">
        <v>2</v>
      </c>
      <c r="AX5">
        <f>IF(Z5&gt;0, (R5*SUMPRODUCT(K5:$K$98, X5:$X$98)-K5*$AZ$3)/Z5, 0)</f>
        <v>3067.3827473933625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1000000</v>
      </c>
      <c r="S6">
        <f t="shared" si="1"/>
        <v>4037.6327596520564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2990.0598455248</v>
      </c>
      <c r="AC6">
        <f t="shared" si="2"/>
        <v>3885.7994690169508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-2648.5095827035557</v>
      </c>
      <c r="AI6">
        <f t="shared" si="7"/>
        <v>-2660.5395260525634</v>
      </c>
      <c r="AJ6">
        <f t="shared" si="8"/>
        <v>-895.73962349215071</v>
      </c>
      <c r="AK6">
        <f>G6*SUM(AB6, AE6:AF6)</f>
        <v>174.91850096320081</v>
      </c>
      <c r="AL6">
        <f t="shared" si="9"/>
        <v>-3381.3606485815135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-2043.0868552565187</v>
      </c>
      <c r="AR6">
        <f t="shared" si="14"/>
        <v>-2052.3668742099517</v>
      </c>
      <c r="AS6">
        <f t="shared" si="15"/>
        <v>-690.98252935944697</v>
      </c>
      <c r="AT6">
        <f t="shared" si="16"/>
        <v>134.93388598363649</v>
      </c>
      <c r="AU6">
        <f t="shared" si="17"/>
        <v>-2608.4155175857622</v>
      </c>
      <c r="AW6">
        <v>3</v>
      </c>
      <c r="AX6">
        <f>IF(Z6&gt;0, (R6*SUMPRODUCT(K6:$K$98, X6:$X$98)-K6*$AZ$3)/Z6, 0)</f>
        <v>4037.6327596520564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1000000</v>
      </c>
      <c r="S7">
        <f t="shared" si="1"/>
        <v>4711.4420674129597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3885.7994690169508</v>
      </c>
      <c r="AC7">
        <f t="shared" si="2"/>
        <v>4476.4812156148655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-2641.7755594420923</v>
      </c>
      <c r="AI7">
        <f t="shared" si="7"/>
        <v>-2653.6521811631169</v>
      </c>
      <c r="AJ7">
        <f t="shared" si="8"/>
        <v>-590.68174659791475</v>
      </c>
      <c r="AK7">
        <f>G7*SUM(AB7, AE7:AF7)</f>
        <v>190.79275392873228</v>
      </c>
      <c r="AL7">
        <f t="shared" si="9"/>
        <v>-3053.5411738322991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-1854.1462671039144</v>
      </c>
      <c r="AR7">
        <f t="shared" si="14"/>
        <v>-1862.4819463977653</v>
      </c>
      <c r="AS7">
        <f t="shared" si="15"/>
        <v>-414.57358161502475</v>
      </c>
      <c r="AT7">
        <f t="shared" si="16"/>
        <v>133.909056438596</v>
      </c>
      <c r="AU7">
        <f t="shared" si="17"/>
        <v>-2143.146471574194</v>
      </c>
      <c r="AW7">
        <v>4</v>
      </c>
      <c r="AX7">
        <f>IF(Z7&gt;0, (R7*SUMPRODUCT(K7:$K$98, X7:$X$98)-K7*$AZ$3)/Z7, 0)</f>
        <v>4711.4420674129597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1000000</v>
      </c>
      <c r="S8">
        <f t="shared" si="1"/>
        <v>4681.4277103210507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4476.4812156148655</v>
      </c>
      <c r="AC8">
        <f t="shared" si="2"/>
        <v>4391.1498422693403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-2634.7097625920978</v>
      </c>
      <c r="AI8">
        <f t="shared" si="7"/>
        <v>-2646.4346842238797</v>
      </c>
      <c r="AJ8">
        <f t="shared" si="8"/>
        <v>85.331373345525208</v>
      </c>
      <c r="AK8">
        <f t="shared" ref="AK8:AK39" si="30">G8*SUM(AB8:AB8, AE8:AF8)</f>
        <v>95.349049892596639</v>
      </c>
      <c r="AL8">
        <f t="shared" si="9"/>
        <v>-2465.7542609857578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-1726.115088722021</v>
      </c>
      <c r="AR8">
        <f t="shared" si="14"/>
        <v>-1733.7966043219749</v>
      </c>
      <c r="AS8">
        <f t="shared" si="15"/>
        <v>55.904363040038824</v>
      </c>
      <c r="AT8">
        <f t="shared" si="16"/>
        <v>62.467386750409382</v>
      </c>
      <c r="AU8">
        <f t="shared" si="17"/>
        <v>-1615.4248545315268</v>
      </c>
      <c r="AW8">
        <v>5</v>
      </c>
      <c r="AX8">
        <f>IF(Z8&gt;0, (R8*SUMPRODUCT(K8:$K$98, X8:$X$98)-K8*$AZ$3)/Z8, 0)</f>
        <v>4681.4277103210507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1000000</v>
      </c>
      <c r="S9">
        <f t="shared" si="1"/>
        <v>4296.3835029325428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4391.1498422693403</v>
      </c>
      <c r="AC9">
        <f t="shared" si="2"/>
        <v>3978.3889756867211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-2628.258432980243</v>
      </c>
      <c r="AI9">
        <f t="shared" si="7"/>
        <v>-2639.8332521652951</v>
      </c>
      <c r="AJ9">
        <f t="shared" si="8"/>
        <v>412.7608665826192</v>
      </c>
      <c r="AK9">
        <f t="shared" si="30"/>
        <v>25.907784069389105</v>
      </c>
      <c r="AL9">
        <f t="shared" si="9"/>
        <v>-2201.1646015132869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-1630.7306912450681</v>
      </c>
      <c r="AR9">
        <f t="shared" si="14"/>
        <v>-1637.9124100037038</v>
      </c>
      <c r="AS9">
        <f t="shared" si="15"/>
        <v>256.10183718423087</v>
      </c>
      <c r="AT9">
        <f t="shared" si="16"/>
        <v>16.074758134113996</v>
      </c>
      <c r="AU9">
        <f t="shared" si="17"/>
        <v>-1365.7358146853592</v>
      </c>
      <c r="AW9">
        <v>6</v>
      </c>
      <c r="AX9">
        <f>IF(Z9&gt;0, (R9*SUMPRODUCT(K9:$K$98, X9:$X$98)-K9*$AZ$3)/Z9, 0)</f>
        <v>4296.3835029325428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1000000</v>
      </c>
      <c r="S10">
        <f t="shared" si="1"/>
        <v>3887.4214284668542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3978.3889756867211</v>
      </c>
      <c r="AC10">
        <f t="shared" si="2"/>
        <v>3553.4867127618745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-2627.0209622393759</v>
      </c>
      <c r="AI10">
        <f t="shared" si="7"/>
        <v>-2638.4471954705491</v>
      </c>
      <c r="AJ10">
        <f t="shared" si="8"/>
        <v>424.90226292484658</v>
      </c>
      <c r="AK10">
        <f t="shared" si="30"/>
        <v>16.311394800315558</v>
      </c>
      <c r="AL10">
        <f t="shared" si="9"/>
        <v>-2197.2335377453869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-1546.3076458210121</v>
      </c>
      <c r="AR10">
        <f t="shared" si="14"/>
        <v>-1553.0333141968122</v>
      </c>
      <c r="AS10">
        <f t="shared" si="15"/>
        <v>250.10444428553868</v>
      </c>
      <c r="AT10">
        <f t="shared" si="16"/>
        <v>9.6011546372406755</v>
      </c>
      <c r="AU10">
        <f t="shared" si="17"/>
        <v>-1293.3277152740327</v>
      </c>
      <c r="AW10">
        <v>7</v>
      </c>
      <c r="AX10">
        <f>IF(Z10&gt;0, (R10*SUMPRODUCT(K10:$K$98, X10:$X$98)-K10*$AZ$3)/Z10, 0)</f>
        <v>3887.4214284668542</v>
      </c>
    </row>
    <row r="11" spans="1:52" x14ac:dyDescent="0.25">
      <c r="A11" t="s">
        <v>33</v>
      </c>
      <c r="C11" s="26">
        <f>AU91</f>
        <v>4.1389201094199635E-14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1000000</v>
      </c>
      <c r="S11">
        <f t="shared" si="1"/>
        <v>3454.3374417182149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3553.4867127618745</v>
      </c>
      <c r="AC11">
        <f t="shared" si="2"/>
        <v>3116.9636846543581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-2624.3772485359</v>
      </c>
      <c r="AI11">
        <f t="shared" si="7"/>
        <v>-2635.6564147191548</v>
      </c>
      <c r="AJ11">
        <f t="shared" si="8"/>
        <v>436.52302810751644</v>
      </c>
      <c r="AK11">
        <f t="shared" si="30"/>
        <v>8.5283681106284988</v>
      </c>
      <c r="AL11">
        <f t="shared" si="9"/>
        <v>-2190.6050185010099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-1467.8368610355226</v>
      </c>
      <c r="AR11">
        <f t="shared" si="14"/>
        <v>-1474.1453960964643</v>
      </c>
      <c r="AS11">
        <f t="shared" si="15"/>
        <v>244.15109973404918</v>
      </c>
      <c r="AT11">
        <f t="shared" si="16"/>
        <v>4.7699899411352265</v>
      </c>
      <c r="AU11">
        <f t="shared" si="17"/>
        <v>-1225.2243064212801</v>
      </c>
      <c r="AW11">
        <v>8</v>
      </c>
      <c r="AX11">
        <f>IF(Z11&gt;0, (R11*SUMPRODUCT(K11:$K$98, X11:$X$98)-K11*$AZ$3)/Z11, 0)</f>
        <v>3454.3374417182149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1000000</v>
      </c>
      <c r="S12">
        <f t="shared" si="1"/>
        <v>3033.3330887849102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3116.9636846543581</v>
      </c>
      <c r="AC12">
        <f t="shared" si="2"/>
        <v>2701.7417700577898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-2625.7898874617499</v>
      </c>
      <c r="AI12">
        <f t="shared" si="7"/>
        <v>-2636.923439609579</v>
      </c>
      <c r="AJ12">
        <f t="shared" si="8"/>
        <v>415.22191459656824</v>
      </c>
      <c r="AK12">
        <f t="shared" si="30"/>
        <v>7.1690164747050238</v>
      </c>
      <c r="AL12">
        <f t="shared" si="9"/>
        <v>-2214.5325085383056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-1395.6352391782505</v>
      </c>
      <c r="AR12">
        <f t="shared" si="14"/>
        <v>-1401.5528405023074</v>
      </c>
      <c r="AS12">
        <f t="shared" si="15"/>
        <v>220.69486170891281</v>
      </c>
      <c r="AT12">
        <f t="shared" si="16"/>
        <v>3.8104084679903822</v>
      </c>
      <c r="AU12">
        <f t="shared" si="17"/>
        <v>-1177.0475703254042</v>
      </c>
      <c r="AW12">
        <v>9</v>
      </c>
      <c r="AX12">
        <f>IF(Z12&gt;0, (R12*SUMPRODUCT(K12:$K$98, X12:$X$98)-K12*$AZ$3)/Z12, 0)</f>
        <v>3033.3330887849102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1000000</v>
      </c>
      <c r="S13">
        <f t="shared" si="1"/>
        <v>2617.2516008116663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2701.7417700577898</v>
      </c>
      <c r="AC13">
        <f t="shared" si="2"/>
        <v>2300.9515900007609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-2629.2996752313252</v>
      </c>
      <c r="AI13">
        <f t="shared" si="7"/>
        <v>-2640.2890256117357</v>
      </c>
      <c r="AJ13">
        <f t="shared" si="8"/>
        <v>400.79018005702892</v>
      </c>
      <c r="AK13">
        <f t="shared" si="30"/>
        <v>5.4034835401155794</v>
      </c>
      <c r="AL13">
        <f t="shared" si="9"/>
        <v>-2234.095362014591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-1328.4227459023678</v>
      </c>
      <c r="AR13">
        <f t="shared" si="14"/>
        <v>-1333.9749859705312</v>
      </c>
      <c r="AS13">
        <f t="shared" si="15"/>
        <v>202.49452602819824</v>
      </c>
      <c r="AT13">
        <f t="shared" si="16"/>
        <v>2.7300465250949597</v>
      </c>
      <c r="AU13">
        <f t="shared" si="17"/>
        <v>-1128.7504134172377</v>
      </c>
      <c r="AW13">
        <v>10</v>
      </c>
      <c r="AX13">
        <f>IF(Z13&gt;0, (R13*SUMPRODUCT(K13:$K$98, X13:$X$98)-K13*$AZ$3)/Z13, 0)</f>
        <v>2617.2516008116663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1000000</v>
      </c>
      <c r="S14">
        <f t="shared" si="1"/>
        <v>2206.6324157536214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2300.9515900007609</v>
      </c>
      <c r="AC14">
        <f t="shared" si="2"/>
        <v>1914.7409870635418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-2635.685795237639</v>
      </c>
      <c r="AI14">
        <f t="shared" si="7"/>
        <v>-2646.532306041805</v>
      </c>
      <c r="AJ14">
        <f t="shared" si="8"/>
        <v>386.21060293721916</v>
      </c>
      <c r="AK14">
        <f t="shared" si="30"/>
        <v>4.1417128620013699</v>
      </c>
      <c r="AL14">
        <f t="shared" si="9"/>
        <v>-2256.1799902425846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-1266.0669879713641</v>
      </c>
      <c r="AR14">
        <f t="shared" si="14"/>
        <v>-1271.2771724662846</v>
      </c>
      <c r="AS14">
        <f t="shared" si="15"/>
        <v>185.51850742863041</v>
      </c>
      <c r="AT14">
        <f t="shared" si="16"/>
        <v>1.9894958411624899</v>
      </c>
      <c r="AU14">
        <f t="shared" si="17"/>
        <v>-1083.7691691964919</v>
      </c>
      <c r="AW14">
        <v>11</v>
      </c>
      <c r="AX14">
        <f>IF(Z14&gt;0, (R14*SUMPRODUCT(K14:$K$98, X14:$X$98)-K14*$AZ$3)/Z14, 0)</f>
        <v>2206.6324157536214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1000000</v>
      </c>
      <c r="S15">
        <f t="shared" si="1"/>
        <v>1847.5217984652697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1914.7409870635418</v>
      </c>
      <c r="AC15">
        <f t="shared" si="2"/>
        <v>1582.2171328239783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-2643.9454736234702</v>
      </c>
      <c r="AI15">
        <f t="shared" si="7"/>
        <v>-2654.6504700011742</v>
      </c>
      <c r="AJ15">
        <f t="shared" si="8"/>
        <v>332.52385423956343</v>
      </c>
      <c r="AK15">
        <f t="shared" si="30"/>
        <v>7.8504380469605222</v>
      </c>
      <c r="AL15">
        <f t="shared" si="9"/>
        <v>-2314.2761777146507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-1204.8520752127886</v>
      </c>
      <c r="AR15">
        <f t="shared" si="14"/>
        <v>-1209.730366852875</v>
      </c>
      <c r="AS15">
        <f t="shared" si="15"/>
        <v>151.5318904399422</v>
      </c>
      <c r="AT15">
        <f t="shared" si="16"/>
        <v>3.5774627981442393</v>
      </c>
      <c r="AU15">
        <f t="shared" si="17"/>
        <v>-1054.6210136147888</v>
      </c>
      <c r="AW15">
        <v>12</v>
      </c>
      <c r="AX15">
        <f>IF(Z15&gt;0, (R15*SUMPRODUCT(K15:$K$98, X15:$X$98)-K15*$AZ$3)/Z15, 0)</f>
        <v>1847.5217984652697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1000000</v>
      </c>
      <c r="S16">
        <f t="shared" si="1"/>
        <v>1549.3238499201232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1582.2171328239783</v>
      </c>
      <c r="AC16">
        <f t="shared" si="2"/>
        <v>1309.4535782418843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-2658.2647005114354</v>
      </c>
      <c r="AI16">
        <f t="shared" si="7"/>
        <v>-2668.8294186166058</v>
      </c>
      <c r="AJ16">
        <f t="shared" si="8"/>
        <v>272.763554582094</v>
      </c>
      <c r="AK16">
        <f t="shared" si="30"/>
        <v>11.233741643050246</v>
      </c>
      <c r="AL16">
        <f t="shared" si="9"/>
        <v>-2384.8321223914618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-1145.9439788726536</v>
      </c>
      <c r="AR16">
        <f t="shared" si="14"/>
        <v>-1150.49829398611</v>
      </c>
      <c r="AS16">
        <f t="shared" si="15"/>
        <v>117.58488647466746</v>
      </c>
      <c r="AT16">
        <f t="shared" si="16"/>
        <v>4.8427226203574385</v>
      </c>
      <c r="AU16">
        <f t="shared" si="17"/>
        <v>-1028.0706848910852</v>
      </c>
      <c r="AW16">
        <v>13</v>
      </c>
      <c r="AX16">
        <f>IF(Z16&gt;0, (R16*SUMPRODUCT(K16:$K$98, X16:$X$98)-K16*$AZ$3)/Z16, 0)</f>
        <v>1549.3238499201232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1000000</v>
      </c>
      <c r="S17">
        <f t="shared" si="1"/>
        <v>1369.8367120848272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1309.4535782418843</v>
      </c>
      <c r="AC17">
        <f t="shared" si="2"/>
        <v>1142.5074624348599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-2679.212511471233</v>
      </c>
      <c r="AI17">
        <f t="shared" si="7"/>
        <v>-2689.6380922389585</v>
      </c>
      <c r="AJ17">
        <f t="shared" si="8"/>
        <v>166.9461158070244</v>
      </c>
      <c r="AK17">
        <f t="shared" si="30"/>
        <v>18.070459379738004</v>
      </c>
      <c r="AL17">
        <f t="shared" si="9"/>
        <v>-2504.6215170521959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-1085.7062537813085</v>
      </c>
      <c r="AR17">
        <f t="shared" si="14"/>
        <v>-1089.9310467719199</v>
      </c>
      <c r="AS17">
        <f t="shared" si="15"/>
        <v>67.652133304144996</v>
      </c>
      <c r="AT17">
        <f t="shared" si="16"/>
        <v>7.322752739202901</v>
      </c>
      <c r="AU17">
        <f t="shared" si="17"/>
        <v>-1014.9561607285718</v>
      </c>
      <c r="AW17">
        <v>14</v>
      </c>
      <c r="AX17">
        <f>IF(Z17&gt;0, (R17*SUMPRODUCT(K17:$K$98, X17:$X$98)-K17*$AZ$3)/Z17, 0)</f>
        <v>1369.8367120848272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1000000</v>
      </c>
      <c r="S18">
        <f t="shared" si="1"/>
        <v>1314.7905964189085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1142.5074624348599</v>
      </c>
      <c r="AC18">
        <f t="shared" si="2"/>
        <v>1082.0786041208339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-2701.4764885330019</v>
      </c>
      <c r="AI18">
        <f t="shared" si="7"/>
        <v>-2711.7640450369436</v>
      </c>
      <c r="AJ18">
        <f t="shared" si="8"/>
        <v>60.428858314026002</v>
      </c>
      <c r="AK18">
        <f t="shared" si="30"/>
        <v>24.678161188592977</v>
      </c>
      <c r="AL18">
        <f t="shared" si="9"/>
        <v>-2626.6570255343245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-1021.5830157961768</v>
      </c>
      <c r="AR18">
        <f t="shared" si="14"/>
        <v>-1025.4733302383274</v>
      </c>
      <c r="AS18">
        <f t="shared" si="15"/>
        <v>22.851613027025021</v>
      </c>
      <c r="AT18">
        <f t="shared" si="16"/>
        <v>9.3322264466707736</v>
      </c>
      <c r="AU18">
        <f t="shared" si="17"/>
        <v>-993.28949076463164</v>
      </c>
      <c r="AW18">
        <v>15</v>
      </c>
      <c r="AX18">
        <f>IF(Z18&gt;0, (R18*SUMPRODUCT(K18:$K$98, X18:$X$98)-K18*$AZ$3)/Z18, 0)</f>
        <v>1314.7905964189085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1000000</v>
      </c>
      <c r="S19">
        <f t="shared" si="1"/>
        <v>1263.4641797966353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1082.0786041208339</v>
      </c>
      <c r="AC19">
        <f t="shared" si="2"/>
        <v>1025.9913051528001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-2728.2599848452774</v>
      </c>
      <c r="AI19">
        <f t="shared" si="7"/>
        <v>-2738.4105625343686</v>
      </c>
      <c r="AJ19">
        <f t="shared" si="8"/>
        <v>56.087298968033792</v>
      </c>
      <c r="AK19">
        <f t="shared" si="30"/>
        <v>24.130352871894598</v>
      </c>
      <c r="AL19">
        <f t="shared" si="9"/>
        <v>-2658.1929106944403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-962.1480836130994</v>
      </c>
      <c r="AR19">
        <f t="shared" si="14"/>
        <v>-965.72778603346057</v>
      </c>
      <c r="AS19">
        <f t="shared" si="15"/>
        <v>19.779745155111769</v>
      </c>
      <c r="AT19">
        <f t="shared" si="16"/>
        <v>8.5098095128635247</v>
      </c>
      <c r="AU19">
        <f t="shared" si="17"/>
        <v>-937.43823136548531</v>
      </c>
      <c r="AW19">
        <v>16</v>
      </c>
      <c r="AX19">
        <f>IF(Z19&gt;0, (R19*SUMPRODUCT(K19:$K$98, X19:$X$98)-K19*$AZ$3)/Z19, 0)</f>
        <v>1263.4641797966353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1000000</v>
      </c>
      <c r="S20">
        <f t="shared" si="1"/>
        <v>938.15652606839603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1025.9913051528001</v>
      </c>
      <c r="AC20">
        <f t="shared" si="2"/>
        <v>751.62026715724642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-2758.5209927875026</v>
      </c>
      <c r="AI20">
        <f t="shared" si="7"/>
        <v>-2768.5355831872935</v>
      </c>
      <c r="AJ20">
        <f t="shared" si="8"/>
        <v>274.37103799555371</v>
      </c>
      <c r="AK20">
        <f t="shared" si="30"/>
        <v>4.4117626121570401</v>
      </c>
      <c r="AL20">
        <f t="shared" si="9"/>
        <v>-2489.7527825795828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-922.71642773153792</v>
      </c>
      <c r="AR20">
        <f t="shared" si="14"/>
        <v>-926.06627611153954</v>
      </c>
      <c r="AS20">
        <f t="shared" si="15"/>
        <v>91.776232522495647</v>
      </c>
      <c r="AT20">
        <f t="shared" si="16"/>
        <v>1.475720448795834</v>
      </c>
      <c r="AU20">
        <f t="shared" si="17"/>
        <v>-832.81432314024812</v>
      </c>
      <c r="AW20">
        <v>17</v>
      </c>
      <c r="AX20">
        <f>IF(Z20&gt;0, (R20*SUMPRODUCT(K20:$K$98, X20:$X$98)-K20*$AZ$3)/Z20, 0)</f>
        <v>938.15652606839603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1000000</v>
      </c>
      <c r="S21">
        <f t="shared" si="1"/>
        <v>569.88327437947396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751.62026715724642</v>
      </c>
      <c r="AC21">
        <f t="shared" si="2"/>
        <v>450.41219526031813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-2796.8748068535547</v>
      </c>
      <c r="AI21">
        <f t="shared" si="7"/>
        <v>-2806.754290414262</v>
      </c>
      <c r="AJ21">
        <f t="shared" si="8"/>
        <v>301.20807189692829</v>
      </c>
      <c r="AK21">
        <f t="shared" si="30"/>
        <v>1.2025924274515942</v>
      </c>
      <c r="AL21">
        <f t="shared" si="9"/>
        <v>-2504.343626089882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-889.64022020428888</v>
      </c>
      <c r="AR21">
        <f t="shared" si="14"/>
        <v>-892.78272265342071</v>
      </c>
      <c r="AS21">
        <f t="shared" si="15"/>
        <v>95.80937078522706</v>
      </c>
      <c r="AT21">
        <f t="shared" si="16"/>
        <v>0.3825250201948226</v>
      </c>
      <c r="AU21">
        <f t="shared" si="17"/>
        <v>-796.59082684799876</v>
      </c>
      <c r="AW21">
        <v>18</v>
      </c>
      <c r="AX21">
        <f>IF(Z21&gt;0, (R21*SUMPRODUCT(K21:$K$98, X21:$X$98)-K21*$AZ$3)/Z21, 0)</f>
        <v>569.88327437947396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1000000</v>
      </c>
      <c r="S22">
        <f t="shared" si="1"/>
        <v>460.81447274881418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450.41219526031813</v>
      </c>
      <c r="AC22">
        <f t="shared" si="2"/>
        <v>359.25584625258125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-2844.500906798804</v>
      </c>
      <c r="AI22">
        <f t="shared" si="7"/>
        <v>-2854.246039262569</v>
      </c>
      <c r="AJ22">
        <f t="shared" si="8"/>
        <v>91.156349007736878</v>
      </c>
      <c r="AK22">
        <f t="shared" si="30"/>
        <v>9.4586561004666816</v>
      </c>
      <c r="AL22">
        <f t="shared" si="9"/>
        <v>-2753.6310341543654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-844.80794132027199</v>
      </c>
      <c r="AR22">
        <f t="shared" si="14"/>
        <v>-847.70221541768183</v>
      </c>
      <c r="AS22">
        <f t="shared" si="15"/>
        <v>27.073152748671426</v>
      </c>
      <c r="AT22">
        <f t="shared" si="16"/>
        <v>2.8091915065987663</v>
      </c>
      <c r="AU22">
        <f t="shared" si="17"/>
        <v>-817.81987116241157</v>
      </c>
      <c r="AW22">
        <v>19</v>
      </c>
      <c r="AX22">
        <f>IF(Z22&gt;0, (R22*SUMPRODUCT(K22:$K$98, X22:$X$98)-K22*$AZ$3)/Z22, 0)</f>
        <v>460.81447274881418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1000000</v>
      </c>
      <c r="S23">
        <f t="shared" si="1"/>
        <v>935.60650333740284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359.25584625258125</v>
      </c>
      <c r="AC23">
        <f t="shared" si="2"/>
        <v>719.40344496733996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-2897.8125894251889</v>
      </c>
      <c r="AI23">
        <f t="shared" si="7"/>
        <v>-2907.4240479069485</v>
      </c>
      <c r="AJ23">
        <f t="shared" si="8"/>
        <v>-360.14759871475871</v>
      </c>
      <c r="AK23">
        <f t="shared" si="30"/>
        <v>25.14790923768069</v>
      </c>
      <c r="AL23">
        <f t="shared" si="9"/>
        <v>-3242.4237373840265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-768.42977286232747</v>
      </c>
      <c r="AR23">
        <f t="shared" si="14"/>
        <v>-770.97849905841304</v>
      </c>
      <c r="AS23">
        <f t="shared" si="15"/>
        <v>-95.502427757824933</v>
      </c>
      <c r="AT23">
        <f t="shared" si="16"/>
        <v>6.668616960942459</v>
      </c>
      <c r="AU23">
        <f t="shared" si="17"/>
        <v>-859.81230985529544</v>
      </c>
      <c r="AW23">
        <v>20</v>
      </c>
      <c r="AX23">
        <f>IF(Z23&gt;0, (R23*SUMPRODUCT(K23:$K$98, X23:$X$98)-K23*$AZ$3)/Z23, 0)</f>
        <v>935.60650333740284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1000000</v>
      </c>
      <c r="S24">
        <f t="shared" si="1"/>
        <v>1354.1782355757437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719.40344496733996</v>
      </c>
      <c r="AC24">
        <f t="shared" si="2"/>
        <v>1026.8268328505819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-2961.8670457390476</v>
      </c>
      <c r="AI24">
        <f t="shared" si="7"/>
        <v>-2971.3453662979177</v>
      </c>
      <c r="AJ24">
        <f t="shared" si="8"/>
        <v>-307.42338788324196</v>
      </c>
      <c r="AK24">
        <f t="shared" si="30"/>
        <v>50.358241147713805</v>
      </c>
      <c r="AL24">
        <f t="shared" si="9"/>
        <v>-3228.410513033446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-701.26380766580178</v>
      </c>
      <c r="AR24">
        <f t="shared" si="14"/>
        <v>-703.50793377367427</v>
      </c>
      <c r="AS24">
        <f t="shared" si="15"/>
        <v>-72.786824061756633</v>
      </c>
      <c r="AT24">
        <f t="shared" si="16"/>
        <v>11.923024021419826</v>
      </c>
      <c r="AU24">
        <f t="shared" si="17"/>
        <v>-764.37173381401112</v>
      </c>
      <c r="AW24">
        <v>21</v>
      </c>
      <c r="AX24">
        <f>IF(Z24&gt;0, (R24*SUMPRODUCT(K24:$K$98, X24:$X$98)-K24*$AZ$3)/Z24, 0)</f>
        <v>1354.1782355757437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1000000</v>
      </c>
      <c r="S25">
        <f t="shared" si="1"/>
        <v>1720.2606224008098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1026.8268328505819</v>
      </c>
      <c r="AC25">
        <f t="shared" si="2"/>
        <v>1286.1462044218924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-3036.8539070620427</v>
      </c>
      <c r="AI25">
        <f t="shared" si="7"/>
        <v>-3046.1994837414859</v>
      </c>
      <c r="AJ25">
        <f t="shared" si="8"/>
        <v>-259.31937157131051</v>
      </c>
      <c r="AK25">
        <f t="shared" si="30"/>
        <v>71.87787829954074</v>
      </c>
      <c r="AL25">
        <f t="shared" si="9"/>
        <v>-3233.6409770132555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-641.98036157354954</v>
      </c>
      <c r="AR25">
        <f t="shared" si="14"/>
        <v>-643.95598400366714</v>
      </c>
      <c r="AS25">
        <f t="shared" si="15"/>
        <v>-54.819213903322755</v>
      </c>
      <c r="AT25">
        <f t="shared" si="16"/>
        <v>15.194733665841776</v>
      </c>
      <c r="AU25">
        <f t="shared" si="17"/>
        <v>-683.58046424114809</v>
      </c>
      <c r="AW25">
        <v>22</v>
      </c>
      <c r="AX25">
        <f>IF(Z25&gt;0, (R25*SUMPRODUCT(K25:$K$98, X25:$X$98)-K25*$AZ$3)/Z25, 0)</f>
        <v>1720.2606224008098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1000000</v>
      </c>
      <c r="S26">
        <f t="shared" si="1"/>
        <v>2037.6042375045927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1286.1462044218924</v>
      </c>
      <c r="AC26">
        <f t="shared" si="2"/>
        <v>1501.8293957386231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-3113.1985034561585</v>
      </c>
      <c r="AI26">
        <f t="shared" si="7"/>
        <v>-3122.4117093875143</v>
      </c>
      <c r="AJ26">
        <f t="shared" si="8"/>
        <v>-215.6831913167307</v>
      </c>
      <c r="AK26">
        <f t="shared" si="30"/>
        <v>90.030234309532474</v>
      </c>
      <c r="AL26">
        <f t="shared" si="9"/>
        <v>-3248.0646663947127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-587.60655707215108</v>
      </c>
      <c r="AR26">
        <f t="shared" si="14"/>
        <v>-589.34552110252389</v>
      </c>
      <c r="AS26">
        <f t="shared" si="15"/>
        <v>-40.709533082217405</v>
      </c>
      <c r="AT26">
        <f t="shared" si="16"/>
        <v>16.9929273563164</v>
      </c>
      <c r="AU26">
        <f t="shared" si="17"/>
        <v>-613.06212682842499</v>
      </c>
      <c r="AW26">
        <v>23</v>
      </c>
      <c r="AX26">
        <f>IF(Z26&gt;0, (R26*SUMPRODUCT(K26:$K$98, X26:$X$98)-K26*$AZ$3)/Z26, 0)</f>
        <v>2037.6042375045927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1000000</v>
      </c>
      <c r="S27">
        <f t="shared" si="1"/>
        <v>2312.477924746102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1501.8293957386231</v>
      </c>
      <c r="AC27">
        <f t="shared" si="2"/>
        <v>1679.9938680327932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-3195.1398169941513</v>
      </c>
      <c r="AI27">
        <f t="shared" si="7"/>
        <v>-3204.2209516184807</v>
      </c>
      <c r="AJ27">
        <f t="shared" si="8"/>
        <v>-178.16447229417008</v>
      </c>
      <c r="AK27">
        <f t="shared" si="30"/>
        <v>105.12805770170363</v>
      </c>
      <c r="AL27">
        <f t="shared" si="9"/>
        <v>-3277.2573662109471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-538.45779083328637</v>
      </c>
      <c r="AR27">
        <f t="shared" si="14"/>
        <v>-539.98818010203411</v>
      </c>
      <c r="AS27">
        <f t="shared" si="15"/>
        <v>-30.02499222295307</v>
      </c>
      <c r="AT27">
        <f t="shared" si="16"/>
        <v>17.716602385778231</v>
      </c>
      <c r="AU27">
        <f t="shared" si="17"/>
        <v>-552.29656993920889</v>
      </c>
      <c r="AW27">
        <v>24</v>
      </c>
      <c r="AX27">
        <f>IF(Z27&gt;0, (R27*SUMPRODUCT(K27:$K$98, X27:$X$98)-K27*$AZ$3)/Z27, 0)</f>
        <v>2312.477924746102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1000000</v>
      </c>
      <c r="S28">
        <f t="shared" si="1"/>
        <v>2549.4573566417589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1679.9938680327932</v>
      </c>
      <c r="AC28">
        <f t="shared" si="2"/>
        <v>1825.2602105622927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-3285.1912616975119</v>
      </c>
      <c r="AI28">
        <f t="shared" si="7"/>
        <v>-3294.1405200848271</v>
      </c>
      <c r="AJ28">
        <f t="shared" si="8"/>
        <v>-145.26634252949952</v>
      </c>
      <c r="AK28">
        <f t="shared" si="30"/>
        <v>117.59957076229554</v>
      </c>
      <c r="AL28">
        <f t="shared" si="9"/>
        <v>-3321.8072918520311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-494.31573380549668</v>
      </c>
      <c r="AR28">
        <f t="shared" si="14"/>
        <v>-495.66230965887786</v>
      </c>
      <c r="AS28">
        <f t="shared" si="15"/>
        <v>-21.857917236637881</v>
      </c>
      <c r="AT28">
        <f t="shared" si="16"/>
        <v>17.69495700123656</v>
      </c>
      <c r="AU28">
        <f t="shared" si="17"/>
        <v>-499.82526989427919</v>
      </c>
      <c r="AW28">
        <v>25</v>
      </c>
      <c r="AX28">
        <f>IF(Z28&gt;0, (R28*SUMPRODUCT(K28:$K$98, X28:$X$98)-K28*$AZ$3)/Z28, 0)</f>
        <v>2549.4573566417589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1000000</v>
      </c>
      <c r="S29">
        <f t="shared" si="1"/>
        <v>2752.2825123644661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1825.2602105622927</v>
      </c>
      <c r="AC29">
        <f t="shared" si="2"/>
        <v>1941.4124529735689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-3398.570365166815</v>
      </c>
      <c r="AI29">
        <f t="shared" si="7"/>
        <v>-3407.3876488406922</v>
      </c>
      <c r="AJ29">
        <f t="shared" si="8"/>
        <v>-116.15224241127612</v>
      </c>
      <c r="AK29">
        <f t="shared" si="30"/>
        <v>127.7682147393605</v>
      </c>
      <c r="AL29">
        <f t="shared" si="9"/>
        <v>-3395.7716765126079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-456.5853982857451</v>
      </c>
      <c r="AR29">
        <f t="shared" si="14"/>
        <v>-457.76996783866593</v>
      </c>
      <c r="AS29">
        <f t="shared" si="15"/>
        <v>-15.604625523335852</v>
      </c>
      <c r="AT29">
        <f t="shared" si="16"/>
        <v>17.165188578393938</v>
      </c>
      <c r="AU29">
        <f t="shared" si="17"/>
        <v>-456.20940478360785</v>
      </c>
      <c r="AW29">
        <v>26</v>
      </c>
      <c r="AX29">
        <f>IF(Z29&gt;0, (R29*SUMPRODUCT(K29:$K$98, X29:$X$98)-K29*$AZ$3)/Z29, 0)</f>
        <v>2752.2825123644661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1000000</v>
      </c>
      <c r="S30">
        <f t="shared" si="1"/>
        <v>2921.4957549639489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1941.4124529735689</v>
      </c>
      <c r="AC30">
        <f t="shared" si="2"/>
        <v>2029.8877477385131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-3517.7434945301466</v>
      </c>
      <c r="AI30">
        <f t="shared" si="7"/>
        <v>-3526.4286335736037</v>
      </c>
      <c r="AJ30">
        <f t="shared" si="8"/>
        <v>-88.475294764944238</v>
      </c>
      <c r="AK30">
        <f t="shared" si="30"/>
        <v>135.89887170814984</v>
      </c>
      <c r="AL30">
        <f t="shared" si="9"/>
        <v>-3479.0050566303985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-421.96059717259436</v>
      </c>
      <c r="AR30">
        <f t="shared" si="14"/>
        <v>-423.00239753780079</v>
      </c>
      <c r="AS30">
        <f t="shared" si="15"/>
        <v>-10.612794330253928</v>
      </c>
      <c r="AT30">
        <f t="shared" si="16"/>
        <v>16.301350325917365</v>
      </c>
      <c r="AU30">
        <f t="shared" si="17"/>
        <v>-417.31384154213742</v>
      </c>
      <c r="AW30">
        <v>27</v>
      </c>
      <c r="AX30">
        <f>IF(Z30&gt;0, (R30*SUMPRODUCT(K30:$K$98, X30:$X$98)-K30*$AZ$3)/Z30, 0)</f>
        <v>2921.4957549639489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1000000</v>
      </c>
      <c r="S31">
        <f t="shared" si="1"/>
        <v>3061.2227622670989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2029.8877477385131</v>
      </c>
      <c r="AC31">
        <f t="shared" si="2"/>
        <v>2094.5884836468908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-3630.3881201650452</v>
      </c>
      <c r="AI31">
        <f t="shared" si="7"/>
        <v>-3638.9410279665658</v>
      </c>
      <c r="AJ31">
        <f t="shared" si="8"/>
        <v>-64.700735908377737</v>
      </c>
      <c r="AK31">
        <f t="shared" si="30"/>
        <v>142.09214234169593</v>
      </c>
      <c r="AL31">
        <f t="shared" si="9"/>
        <v>-3561.5496215332478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-388.81477915741033</v>
      </c>
      <c r="AR31">
        <f t="shared" si="14"/>
        <v>-389.73079608120156</v>
      </c>
      <c r="AS31">
        <f t="shared" si="15"/>
        <v>-6.9294525849192521</v>
      </c>
      <c r="AT31">
        <f t="shared" si="16"/>
        <v>15.2180767223528</v>
      </c>
      <c r="AU31">
        <f t="shared" si="17"/>
        <v>-381.44217194376807</v>
      </c>
      <c r="AW31">
        <v>28</v>
      </c>
      <c r="AX31">
        <f>IF(Z31&gt;0, (R31*SUMPRODUCT(K31:$K$98, X31:$X$98)-K31*$AZ$3)/Z31, 0)</f>
        <v>3061.2227622670989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1000000</v>
      </c>
      <c r="S32">
        <f t="shared" si="1"/>
        <v>3177.2280590198984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2094.5884836468908</v>
      </c>
      <c r="AC32">
        <f t="shared" si="2"/>
        <v>2140.2927518832062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-3755.0686411795218</v>
      </c>
      <c r="AI32">
        <f t="shared" si="7"/>
        <v>-3763.4890815450121</v>
      </c>
      <c r="AJ32">
        <f t="shared" si="8"/>
        <v>-45.704268236315329</v>
      </c>
      <c r="AK32">
        <f t="shared" si="30"/>
        <v>146.62119385528237</v>
      </c>
      <c r="AL32">
        <f t="shared" si="9"/>
        <v>-3662.5721559260451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-359.07863412616643</v>
      </c>
      <c r="AR32">
        <f t="shared" si="14"/>
        <v>-359.88383917409101</v>
      </c>
      <c r="AS32">
        <f t="shared" si="15"/>
        <v>-4.3704730273257999</v>
      </c>
      <c r="AT32">
        <f t="shared" si="16"/>
        <v>14.020659288658166</v>
      </c>
      <c r="AU32">
        <f t="shared" si="17"/>
        <v>-350.23365291275866</v>
      </c>
      <c r="AW32">
        <v>29</v>
      </c>
      <c r="AX32">
        <f>IF(Z32&gt;0, (R32*SUMPRODUCT(K32:$K$98, X32:$X$98)-K32*$AZ$3)/Z32, 0)</f>
        <v>3177.2280590198984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1000000</v>
      </c>
      <c r="S33">
        <f t="shared" si="1"/>
        <v>3271.6918180548055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2140.2927518832062</v>
      </c>
      <c r="AC33">
        <f t="shared" si="2"/>
        <v>2169.1775529300085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-3884.8543670226813</v>
      </c>
      <c r="AI33">
        <f t="shared" si="7"/>
        <v>-3893.142042304929</v>
      </c>
      <c r="AJ33">
        <f t="shared" si="8"/>
        <v>-28.884801046802295</v>
      </c>
      <c r="AK33">
        <f t="shared" si="30"/>
        <v>149.82049263182444</v>
      </c>
      <c r="AL33">
        <f t="shared" si="9"/>
        <v>-3772.2063507199068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-331.68696509865862</v>
      </c>
      <c r="AR33">
        <f t="shared" si="14"/>
        <v>-332.39456275931394</v>
      </c>
      <c r="AS33">
        <f t="shared" si="15"/>
        <v>-2.4661701807975329</v>
      </c>
      <c r="AT33">
        <f t="shared" si="16"/>
        <v>12.791600357652651</v>
      </c>
      <c r="AU33">
        <f t="shared" si="17"/>
        <v>-322.06913258245885</v>
      </c>
      <c r="AW33">
        <v>30</v>
      </c>
      <c r="AX33">
        <f>IF(Z33&gt;0, (R33*SUMPRODUCT(K33:$K$98, X33:$X$98)-K33*$AZ$3)/Z33, 0)</f>
        <v>3271.6918180548055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1000000</v>
      </c>
      <c r="S34">
        <f t="shared" si="1"/>
        <v>3347.7011466412346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2169.1775529300085</v>
      </c>
      <c r="AC34">
        <f t="shared" si="2"/>
        <v>2183.8865120929299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-4029.7992292401595</v>
      </c>
      <c r="AI34">
        <f t="shared" si="7"/>
        <v>-4037.9536552792192</v>
      </c>
      <c r="AJ34">
        <f t="shared" si="8"/>
        <v>-14.708959162921474</v>
      </c>
      <c r="AK34">
        <f t="shared" si="30"/>
        <v>151.84242870510062</v>
      </c>
      <c r="AL34">
        <f t="shared" si="9"/>
        <v>-3900.82018573704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-307.19847010451156</v>
      </c>
      <c r="AR34">
        <f t="shared" si="14"/>
        <v>-307.82009591296452</v>
      </c>
      <c r="AS34">
        <f t="shared" si="15"/>
        <v>-1.1212890505543163</v>
      </c>
      <c r="AT34">
        <f t="shared" si="16"/>
        <v>11.575207384204001</v>
      </c>
      <c r="AU34">
        <f t="shared" si="17"/>
        <v>-297.36617757931486</v>
      </c>
      <c r="AW34">
        <v>31</v>
      </c>
      <c r="AX34">
        <f>IF(Z34&gt;0, (R34*SUMPRODUCT(K34:$K$98, X34:$X$98)-K34*$AZ$3)/Z34, 0)</f>
        <v>3347.7011466412346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3406.8907823669615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2183.8865120929299</v>
      </c>
      <c r="AC35">
        <f t="shared" ref="AC35:AC66" si="33">S35*Z35</f>
        <v>2185.9701172219702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-4198.5508789911091</v>
      </c>
      <c r="AI35">
        <f t="shared" ref="AI35:AI66" si="38">SUM(AE35:AH35)</f>
        <v>-4206.5712788837909</v>
      </c>
      <c r="AJ35">
        <f t="shared" ref="AJ35:AJ66" si="39">AB35-AC35</f>
        <v>-2.0836051290402793</v>
      </c>
      <c r="AK35">
        <f t="shared" si="30"/>
        <v>152.87205584650511</v>
      </c>
      <c r="AL35">
        <f t="shared" ref="AL35:AL66" si="40">SUM(AI35:AK35)</f>
        <v>-4055.7828281663255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-285.77026451452167</v>
      </c>
      <c r="AR35">
        <f t="shared" ref="AR35:AR66" si="45">AI35*$K35</f>
        <v>-286.31616519904418</v>
      </c>
      <c r="AS35">
        <f t="shared" ref="AS35:AS66" si="46">AJ35*$K35</f>
        <v>-0.14181854788258136</v>
      </c>
      <c r="AT35">
        <f t="shared" ref="AT35:AT66" si="47">AK35*$K35</f>
        <v>10.40508715869893</v>
      </c>
      <c r="AU35">
        <f t="shared" ref="AU35:AU66" si="48">AL35*$K35</f>
        <v>-276.05289658822784</v>
      </c>
      <c r="AW35">
        <v>32</v>
      </c>
      <c r="AX35">
        <f>IF(Z35&gt;0, (R35*SUMPRODUCT(K35:$K$98, X35:$X$98)-K35*$AZ$3)/Z35, 0)</f>
        <v>3406.8907823669615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1000000</v>
      </c>
      <c r="S36">
        <f t="shared" si="32"/>
        <v>3449.9167065586785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2185.9701172219702</v>
      </c>
      <c r="AC36">
        <f t="shared" si="33"/>
        <v>2176.3445627374081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-4375.9301814471955</v>
      </c>
      <c r="AI36">
        <f t="shared" si="38"/>
        <v>-4383.8156782136821</v>
      </c>
      <c r="AJ36">
        <f t="shared" si="39"/>
        <v>9.6255544845621444</v>
      </c>
      <c r="AK36">
        <f t="shared" si="30"/>
        <v>153.01790820553794</v>
      </c>
      <c r="AL36">
        <f t="shared" si="40"/>
        <v>-4221.1722155235821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-265.93161917454739</v>
      </c>
      <c r="AR36">
        <f t="shared" si="45"/>
        <v>-266.41083224151953</v>
      </c>
      <c r="AS36">
        <f t="shared" si="46"/>
        <v>0.58495889637020826</v>
      </c>
      <c r="AT36">
        <f t="shared" si="47"/>
        <v>9.299120050938134</v>
      </c>
      <c r="AU36">
        <f t="shared" si="48"/>
        <v>-256.52675329421123</v>
      </c>
      <c r="AW36">
        <v>33</v>
      </c>
      <c r="AX36">
        <f>IF(Z36&gt;0, (R36*SUMPRODUCT(K36:$K$98, X36:$X$98)-K36*$AZ$3)/Z36, 0)</f>
        <v>3449.9167065586785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1000000</v>
      </c>
      <c r="S37">
        <f t="shared" si="32"/>
        <v>3479.1406677586351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2176.3445627374081</v>
      </c>
      <c r="AC37">
        <f t="shared" si="33"/>
        <v>2156.9707203753233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-4559.0788105120673</v>
      </c>
      <c r="AI37">
        <f t="shared" si="38"/>
        <v>-4566.8284638257583</v>
      </c>
      <c r="AJ37">
        <f t="shared" si="39"/>
        <v>19.373842362084815</v>
      </c>
      <c r="AK37">
        <f t="shared" si="30"/>
        <v>152.34411939161859</v>
      </c>
      <c r="AL37">
        <f t="shared" si="40"/>
        <v>-4395.1105020720552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-247.37663107200558</v>
      </c>
      <c r="AR37">
        <f t="shared" si="45"/>
        <v>-247.79712898581585</v>
      </c>
      <c r="AS37">
        <f t="shared" si="46"/>
        <v>1.05122899902543</v>
      </c>
      <c r="AT37">
        <f t="shared" si="47"/>
        <v>8.2662258287430532</v>
      </c>
      <c r="AU37">
        <f t="shared" si="48"/>
        <v>-238.47967415804737</v>
      </c>
      <c r="AW37">
        <v>34</v>
      </c>
      <c r="AX37">
        <f>IF(Z37&gt;0, (R37*SUMPRODUCT(K37:$K$98, X37:$X$98)-K37*$AZ$3)/Z37, 0)</f>
        <v>3479.1406677586351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1000000</v>
      </c>
      <c r="S38">
        <f t="shared" si="32"/>
        <v>3497.0590454407084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2156.9707203753233</v>
      </c>
      <c r="AC38">
        <f t="shared" si="33"/>
        <v>2129.7349614573018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-4765.1068295220948</v>
      </c>
      <c r="AI38">
        <f t="shared" si="38"/>
        <v>-4772.7194224672794</v>
      </c>
      <c r="AJ38">
        <f t="shared" si="39"/>
        <v>27.235758918021475</v>
      </c>
      <c r="AK38">
        <f t="shared" si="30"/>
        <v>150.98795042627265</v>
      </c>
      <c r="AL38">
        <f t="shared" si="40"/>
        <v>-4594.4957131229849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-230.85335468182149</v>
      </c>
      <c r="AR38">
        <f t="shared" si="45"/>
        <v>-231.22215913513097</v>
      </c>
      <c r="AS38">
        <f t="shared" si="46"/>
        <v>1.3194806619185873</v>
      </c>
      <c r="AT38">
        <f t="shared" si="47"/>
        <v>7.3148569632243499</v>
      </c>
      <c r="AU38">
        <f t="shared" si="48"/>
        <v>-222.587821509988</v>
      </c>
      <c r="AW38">
        <v>35</v>
      </c>
      <c r="AX38">
        <f>IF(Z38&gt;0, (R38*SUMPRODUCT(K38:$K$98, X38:$X$98)-K38*$AZ$3)/Z38, 0)</f>
        <v>3497.0590454407084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1000000</v>
      </c>
      <c r="S39">
        <f t="shared" si="32"/>
        <v>3504.5325342919728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2129.7349614573018</v>
      </c>
      <c r="AC39">
        <f t="shared" si="33"/>
        <v>2095.4359569129647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-4995.6879943480071</v>
      </c>
      <c r="AI39">
        <f t="shared" si="38"/>
        <v>-5003.1620152638106</v>
      </c>
      <c r="AJ39">
        <f t="shared" si="39"/>
        <v>34.299004544337095</v>
      </c>
      <c r="AK39">
        <f t="shared" si="30"/>
        <v>149.08144730201113</v>
      </c>
      <c r="AL39">
        <f t="shared" si="40"/>
        <v>-4819.7815634174622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-216.09306646410533</v>
      </c>
      <c r="AR39">
        <f t="shared" si="45"/>
        <v>-216.41636209432485</v>
      </c>
      <c r="AS39">
        <f t="shared" si="46"/>
        <v>1.4836349021471278</v>
      </c>
      <c r="AT39">
        <f t="shared" si="47"/>
        <v>6.4486547472232569</v>
      </c>
      <c r="AU39">
        <f t="shared" si="48"/>
        <v>-208.48407244495445</v>
      </c>
      <c r="AW39">
        <v>36</v>
      </c>
      <c r="AX39">
        <f>IF(Z39&gt;0, (R39*SUMPRODUCT(K39:$K$98, X39:$X$98)-K39*$AZ$3)/Z39, 0)</f>
        <v>3504.5325342919728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1000000</v>
      </c>
      <c r="S40">
        <f t="shared" si="32"/>
        <v>3502.4626078550878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2095.4359569129647</v>
      </c>
      <c r="AC40">
        <f t="shared" si="33"/>
        <v>2054.8378459287587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-5258.7211163593438</v>
      </c>
      <c r="AI40">
        <f t="shared" si="38"/>
        <v>-5266.0546630520348</v>
      </c>
      <c r="AJ40">
        <f t="shared" si="39"/>
        <v>40.59811098420596</v>
      </c>
      <c r="AK40">
        <f t="shared" ref="AK40:AK71" si="61">G40*SUM(AB40:AB40, AE40:AF40)</f>
        <v>146.68051698390755</v>
      </c>
      <c r="AL40">
        <f t="shared" si="40"/>
        <v>-5078.7760350839217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-203.09893341290692</v>
      </c>
      <c r="AR40">
        <f t="shared" si="45"/>
        <v>-203.38216492080829</v>
      </c>
      <c r="AS40">
        <f t="shared" si="46"/>
        <v>1.5679540437731811</v>
      </c>
      <c r="AT40">
        <f t="shared" si="47"/>
        <v>5.6650002714937129</v>
      </c>
      <c r="AU40">
        <f t="shared" si="48"/>
        <v>-196.14921060554141</v>
      </c>
      <c r="AW40">
        <v>37</v>
      </c>
      <c r="AX40">
        <f>IF(Z40&gt;0, (R40*SUMPRODUCT(K40:$K$98, X40:$X$98)-K40*$AZ$3)/Z40, 0)</f>
        <v>3502.4626078550878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1000000</v>
      </c>
      <c r="S41">
        <f t="shared" si="32"/>
        <v>3491.3668976341355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2054.8378459287587</v>
      </c>
      <c r="AC41">
        <f t="shared" si="33"/>
        <v>2008.4308370514752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-5560.5884442660054</v>
      </c>
      <c r="AI41">
        <f t="shared" si="38"/>
        <v>-5567.7791481362165</v>
      </c>
      <c r="AJ41">
        <f t="shared" si="39"/>
        <v>46.407008877283488</v>
      </c>
      <c r="AK41">
        <f t="shared" si="61"/>
        <v>143.83864921501313</v>
      </c>
      <c r="AL41">
        <f t="shared" si="40"/>
        <v>-5377.5334900439202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-191.74773084923461</v>
      </c>
      <c r="AR41">
        <f t="shared" si="45"/>
        <v>-191.99569042476182</v>
      </c>
      <c r="AS41">
        <f t="shared" si="46"/>
        <v>1.6002692407303278</v>
      </c>
      <c r="AT41">
        <f t="shared" si="47"/>
        <v>4.9600388289549899</v>
      </c>
      <c r="AU41">
        <f t="shared" si="48"/>
        <v>-185.43538235507651</v>
      </c>
      <c r="AW41">
        <v>38</v>
      </c>
      <c r="AX41">
        <f>IF(Z41&gt;0, (R41*SUMPRODUCT(K41:$K$98, X41:$X$98)-K41*$AZ$3)/Z41, 0)</f>
        <v>3491.3668976341355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1000000</v>
      </c>
      <c r="S42">
        <f t="shared" si="32"/>
        <v>3471.5950722450521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2008.4308370514752</v>
      </c>
      <c r="AC42">
        <f t="shared" si="33"/>
        <v>1956.5866102519049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-5905.0060182170591</v>
      </c>
      <c r="AI42">
        <f t="shared" si="38"/>
        <v>-5912.0510024733403</v>
      </c>
      <c r="AJ42">
        <f t="shared" si="39"/>
        <v>51.844226799570379</v>
      </c>
      <c r="AK42">
        <f t="shared" si="61"/>
        <v>140.59015859360329</v>
      </c>
      <c r="AL42">
        <f t="shared" si="40"/>
        <v>-5719.6166170801662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-181.80750305620217</v>
      </c>
      <c r="AR42">
        <f t="shared" si="45"/>
        <v>-182.02440901578177</v>
      </c>
      <c r="AS42">
        <f t="shared" si="46"/>
        <v>1.5962167342812108</v>
      </c>
      <c r="AT42">
        <f t="shared" si="47"/>
        <v>4.3285892697355957</v>
      </c>
      <c r="AU42">
        <f t="shared" si="48"/>
        <v>-176.09960301176494</v>
      </c>
      <c r="AW42">
        <v>39</v>
      </c>
      <c r="AX42">
        <f>IF(Z42&gt;0, (R42*SUMPRODUCT(K42:$K$98, X42:$X$98)-K42*$AZ$3)/Z42, 0)</f>
        <v>3471.5950722450521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1000000</v>
      </c>
      <c r="S43">
        <f t="shared" si="32"/>
        <v>3443.6674947205229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1956.5866102519049</v>
      </c>
      <c r="AC43">
        <f t="shared" si="33"/>
        <v>1899.6929500971878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-6314.5602885897133</v>
      </c>
      <c r="AI43">
        <f t="shared" si="38"/>
        <v>-6321.4558909998241</v>
      </c>
      <c r="AJ43">
        <f t="shared" si="39"/>
        <v>56.893660154717054</v>
      </c>
      <c r="AK43">
        <f t="shared" si="61"/>
        <v>136.96106271763335</v>
      </c>
      <c r="AL43">
        <f t="shared" si="40"/>
        <v>-6127.601168127474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-173.58674079498914</v>
      </c>
      <c r="AR43">
        <f t="shared" si="45"/>
        <v>-173.77630033571475</v>
      </c>
      <c r="AS43">
        <f t="shared" si="46"/>
        <v>1.5640020186363226</v>
      </c>
      <c r="AT43">
        <f t="shared" si="47"/>
        <v>3.7650483020856345</v>
      </c>
      <c r="AU43">
        <f t="shared" si="48"/>
        <v>-168.44725001499279</v>
      </c>
      <c r="AW43">
        <v>40</v>
      </c>
      <c r="AX43">
        <f>IF(Z43&gt;0, (R43*SUMPRODUCT(K43:$K$98, X43:$X$98)-K43*$AZ$3)/Z43, 0)</f>
        <v>3443.6674947205229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1000000</v>
      </c>
      <c r="S44">
        <f t="shared" si="32"/>
        <v>3407.1018245659252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1899.6929500971878</v>
      </c>
      <c r="AC44">
        <f t="shared" si="33"/>
        <v>1837.6364261785252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-6776.9980486568347</v>
      </c>
      <c r="AI44">
        <f t="shared" si="38"/>
        <v>-6783.7399825672364</v>
      </c>
      <c r="AJ44">
        <f t="shared" si="39"/>
        <v>62.056523918662606</v>
      </c>
      <c r="AK44">
        <f t="shared" si="61"/>
        <v>132.97850650680317</v>
      </c>
      <c r="AL44">
        <f t="shared" si="40"/>
        <v>-6588.7049521417703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-166.33849698671636</v>
      </c>
      <c r="AR44">
        <f t="shared" si="45"/>
        <v>-166.50397484953828</v>
      </c>
      <c r="AS44">
        <f t="shared" si="46"/>
        <v>1.523150640259723</v>
      </c>
      <c r="AT44">
        <f t="shared" si="47"/>
        <v>3.2639001435545461</v>
      </c>
      <c r="AU44">
        <f t="shared" si="48"/>
        <v>-161.71692406572399</v>
      </c>
      <c r="AW44">
        <v>41</v>
      </c>
      <c r="AX44">
        <f>IF(Z44&gt;0, (R44*SUMPRODUCT(K44:$K$98, X44:$X$98)-K44*$AZ$3)/Z44, 0)</f>
        <v>3407.1018245659252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1000000</v>
      </c>
      <c r="S45">
        <f t="shared" si="32"/>
        <v>3362.4395697900732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1837.6364261785252</v>
      </c>
      <c r="AC45">
        <f t="shared" si="33"/>
        <v>1770.878479974243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-7296.3905551928337</v>
      </c>
      <c r="AI45">
        <f t="shared" si="38"/>
        <v>-7302.9738648821913</v>
      </c>
      <c r="AJ45">
        <f t="shared" si="39"/>
        <v>66.757946204282234</v>
      </c>
      <c r="AK45">
        <f t="shared" si="61"/>
        <v>128.63454983249679</v>
      </c>
      <c r="AL45">
        <f t="shared" si="40"/>
        <v>-7107.5813688454118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-159.89889487533705</v>
      </c>
      <c r="AR45">
        <f t="shared" si="45"/>
        <v>-160.04316675003832</v>
      </c>
      <c r="AS45">
        <f t="shared" si="46"/>
        <v>1.4629866290004014</v>
      </c>
      <c r="AT45">
        <f t="shared" si="47"/>
        <v>2.8189996417288974</v>
      </c>
      <c r="AU45">
        <f t="shared" si="48"/>
        <v>-155.76118047930902</v>
      </c>
      <c r="AW45">
        <v>42</v>
      </c>
      <c r="AX45">
        <f>IF(Z45&gt;0, (R45*SUMPRODUCT(K45:$K$98, X45:$X$98)-K45*$AZ$3)/Z45, 0)</f>
        <v>3362.4395697900732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1000000</v>
      </c>
      <c r="S46">
        <f t="shared" si="32"/>
        <v>3310.2870299073679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1770.878479974243</v>
      </c>
      <c r="AC46">
        <f t="shared" si="33"/>
        <v>1699.890791154651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-7880.485030548497</v>
      </c>
      <c r="AI46">
        <f t="shared" si="38"/>
        <v>-7886.9040010780791</v>
      </c>
      <c r="AJ46">
        <f t="shared" si="39"/>
        <v>70.987688819591995</v>
      </c>
      <c r="AK46">
        <f t="shared" si="61"/>
        <v>123.96149359819702</v>
      </c>
      <c r="AL46">
        <f t="shared" si="40"/>
        <v>-7691.9548186602897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-154.19571865394349</v>
      </c>
      <c r="AR46">
        <f t="shared" si="45"/>
        <v>-154.32131723956235</v>
      </c>
      <c r="AS46">
        <f t="shared" si="46"/>
        <v>1.3890005057667922</v>
      </c>
      <c r="AT46">
        <f t="shared" si="47"/>
        <v>2.4255273015168473</v>
      </c>
      <c r="AU46">
        <f t="shared" si="48"/>
        <v>-150.50678943227868</v>
      </c>
      <c r="AW46">
        <v>43</v>
      </c>
      <c r="AX46">
        <f>IF(Z46&gt;0, (R46*SUMPRODUCT(K46:$K$98, X46:$X$98)-K46*$AZ$3)/Z46, 0)</f>
        <v>3310.2870299073679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1000000</v>
      </c>
      <c r="S47">
        <f t="shared" si="32"/>
        <v>3250.9761141217655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1699.890791154651</v>
      </c>
      <c r="AC47">
        <f t="shared" si="33"/>
        <v>1625.080077907623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-8507.960298729251</v>
      </c>
      <c r="AI47">
        <f t="shared" si="38"/>
        <v>-8514.2087300498024</v>
      </c>
      <c r="AJ47">
        <f t="shared" si="39"/>
        <v>74.810713247027934</v>
      </c>
      <c r="AK47">
        <f t="shared" si="61"/>
        <v>118.99235538082559</v>
      </c>
      <c r="AL47">
        <f t="shared" si="40"/>
        <v>-8320.405661421948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-148.63695475236167</v>
      </c>
      <c r="AR47">
        <f t="shared" si="45"/>
        <v>-148.74611696878677</v>
      </c>
      <c r="AS47">
        <f t="shared" si="46"/>
        <v>1.3069685576167092</v>
      </c>
      <c r="AT47">
        <f t="shared" si="47"/>
        <v>2.0788368447439032</v>
      </c>
      <c r="AU47">
        <f t="shared" si="48"/>
        <v>-145.36031156642613</v>
      </c>
      <c r="AW47">
        <v>44</v>
      </c>
      <c r="AX47">
        <f>IF(Z47&gt;0, (R47*SUMPRODUCT(K47:$K$98, X47:$X$98)-K47*$AZ$3)/Z47, 0)</f>
        <v>3250.9761141217655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1000000</v>
      </c>
      <c r="S48">
        <f t="shared" si="32"/>
        <v>3185.7508810227346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1625.080077907623</v>
      </c>
      <c r="AC48">
        <f t="shared" si="33"/>
        <v>1547.3225922685792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-9174.6966765931011</v>
      </c>
      <c r="AI48">
        <f t="shared" si="38"/>
        <v>-9180.76793989199</v>
      </c>
      <c r="AJ48">
        <f t="shared" si="39"/>
        <v>77.757485639043807</v>
      </c>
      <c r="AK48">
        <f t="shared" si="61"/>
        <v>113.75560545353362</v>
      </c>
      <c r="AL48">
        <f t="shared" si="40"/>
        <v>-8989.2548487994118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-143.1116657333223</v>
      </c>
      <c r="AR48">
        <f t="shared" si="45"/>
        <v>-143.20636843951925</v>
      </c>
      <c r="AS48">
        <f t="shared" si="46"/>
        <v>1.21290149258326</v>
      </c>
      <c r="AT48">
        <f t="shared" si="47"/>
        <v>1.7744187908131548</v>
      </c>
      <c r="AU48">
        <f t="shared" si="48"/>
        <v>-140.21904815612285</v>
      </c>
      <c r="AW48">
        <v>45</v>
      </c>
      <c r="AX48">
        <f>IF(Z48&gt;0, (R48*SUMPRODUCT(K48:$K$98, X48:$X$98)-K48*$AZ$3)/Z48, 0)</f>
        <v>3185.7508810227346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1000000</v>
      </c>
      <c r="S49">
        <f t="shared" si="32"/>
        <v>3115.8164706275033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1547.3225922685792</v>
      </c>
      <c r="AC49">
        <f t="shared" si="33"/>
        <v>1467.496166815004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-9861.1887005877834</v>
      </c>
      <c r="AI49">
        <f t="shared" si="38"/>
        <v>-9867.0759863949261</v>
      </c>
      <c r="AJ49">
        <f t="shared" si="39"/>
        <v>79.826425453575212</v>
      </c>
      <c r="AK49">
        <f t="shared" si="61"/>
        <v>108.31258145880055</v>
      </c>
      <c r="AL49">
        <f t="shared" si="40"/>
        <v>-9678.9369794825507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-137.3392174226336</v>
      </c>
      <c r="AR49">
        <f t="shared" si="45"/>
        <v>-137.4212111102149</v>
      </c>
      <c r="AS49">
        <f t="shared" si="46"/>
        <v>1.1117623984608207</v>
      </c>
      <c r="AT49">
        <f t="shared" si="47"/>
        <v>1.5084961485110058</v>
      </c>
      <c r="AU49">
        <f t="shared" si="48"/>
        <v>-134.80095256324307</v>
      </c>
      <c r="AW49">
        <v>46</v>
      </c>
      <c r="AX49">
        <f>IF(Z49&gt;0, (R49*SUMPRODUCT(K49:$K$98, X49:$X$98)-K49*$AZ$3)/Z49, 0)</f>
        <v>3115.8164706275033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1000000</v>
      </c>
      <c r="S50">
        <f t="shared" si="32"/>
        <v>3042.9175037022605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1467.496166815004</v>
      </c>
      <c r="AC50">
        <f t="shared" si="33"/>
        <v>1386.6616282135742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-10571.68137817046</v>
      </c>
      <c r="AI50">
        <f t="shared" si="38"/>
        <v>-10577.377645102304</v>
      </c>
      <c r="AJ50">
        <f t="shared" si="39"/>
        <v>80.834538601429813</v>
      </c>
      <c r="AK50">
        <f t="shared" si="61"/>
        <v>102.72473167705029</v>
      </c>
      <c r="AL50">
        <f t="shared" si="40"/>
        <v>-10393.818374823824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-131.45930796072875</v>
      </c>
      <c r="AR50">
        <f t="shared" si="45"/>
        <v>-131.53014128250913</v>
      </c>
      <c r="AS50">
        <f t="shared" si="46"/>
        <v>1.0051809285334132</v>
      </c>
      <c r="AT50">
        <f t="shared" si="47"/>
        <v>1.2773864112667392</v>
      </c>
      <c r="AU50">
        <f t="shared" si="48"/>
        <v>-129.24757394270898</v>
      </c>
      <c r="AW50">
        <v>47</v>
      </c>
      <c r="AX50">
        <f>IF(Z50&gt;0, (R50*SUMPRODUCT(K50:$K$98, X50:$X$98)-K50*$AZ$3)/Z50, 0)</f>
        <v>3042.9175037022605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1000000</v>
      </c>
      <c r="S51">
        <f t="shared" si="32"/>
        <v>2968.6248038971876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1386.6616282135742</v>
      </c>
      <c r="AC51">
        <f t="shared" si="33"/>
        <v>1305.6529263432049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-11326.912868633941</v>
      </c>
      <c r="AI51">
        <f t="shared" si="38"/>
        <v>-11332.410586485608</v>
      </c>
      <c r="AJ51">
        <f t="shared" si="39"/>
        <v>81.00870187036935</v>
      </c>
      <c r="AK51">
        <f t="shared" si="61"/>
        <v>97.066313974950205</v>
      </c>
      <c r="AL51">
        <f t="shared" si="40"/>
        <v>-11154.335570640289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-125.75950329812208</v>
      </c>
      <c r="AR51">
        <f t="shared" si="45"/>
        <v>-125.82054290126173</v>
      </c>
      <c r="AS51">
        <f t="shared" si="46"/>
        <v>0.89941665731838183</v>
      </c>
      <c r="AT51">
        <f t="shared" si="47"/>
        <v>1.0776997734548217</v>
      </c>
      <c r="AU51">
        <f t="shared" si="48"/>
        <v>-123.84342647048854</v>
      </c>
      <c r="AW51">
        <v>48</v>
      </c>
      <c r="AX51">
        <f>IF(Z51&gt;0, (R51*SUMPRODUCT(K51:$K$98, X51:$X$98)-K51*$AZ$3)/Z51, 0)</f>
        <v>2968.6248038971876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1000000</v>
      </c>
      <c r="S52">
        <f t="shared" si="32"/>
        <v>2893.8131104998383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1305.6529263432049</v>
      </c>
      <c r="AC52">
        <f t="shared" si="33"/>
        <v>1224.9386070543328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-12123.56740649833</v>
      </c>
      <c r="AI52">
        <f t="shared" si="38"/>
        <v>-12128.858602578901</v>
      </c>
      <c r="AJ52">
        <f t="shared" si="39"/>
        <v>80.714319288872048</v>
      </c>
      <c r="AK52">
        <f t="shared" si="61"/>
        <v>91.395704844024351</v>
      </c>
      <c r="AL52">
        <f t="shared" si="40"/>
        <v>-11956.748578446004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-120.18261861034919</v>
      </c>
      <c r="AR52">
        <f t="shared" si="45"/>
        <v>-120.23507097682038</v>
      </c>
      <c r="AS52">
        <f t="shared" si="46"/>
        <v>0.80013233120549454</v>
      </c>
      <c r="AT52">
        <f t="shared" si="47"/>
        <v>0.90601839950226337</v>
      </c>
      <c r="AU52">
        <f t="shared" si="48"/>
        <v>-118.52892024611262</v>
      </c>
      <c r="AW52">
        <v>49</v>
      </c>
      <c r="AX52">
        <f>IF(Z52&gt;0, (R52*SUMPRODUCT(K52:$K$98, X52:$X$98)-K52*$AZ$3)/Z52, 0)</f>
        <v>2893.8131104998383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1000000</v>
      </c>
      <c r="S53">
        <f t="shared" si="32"/>
        <v>2819.4338951642544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1224.9386070543328</v>
      </c>
      <c r="AC53">
        <f t="shared" si="33"/>
        <v>1144.9749027379564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-12961.737214651001</v>
      </c>
      <c r="AI53">
        <f t="shared" si="38"/>
        <v>-12966.813477055583</v>
      </c>
      <c r="AJ53">
        <f t="shared" si="39"/>
        <v>79.963704316376379</v>
      </c>
      <c r="AK53">
        <f t="shared" si="61"/>
        <v>85.745702493803307</v>
      </c>
      <c r="AL53">
        <f t="shared" si="40"/>
        <v>-12801.104070245403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-114.72456526529113</v>
      </c>
      <c r="AR53">
        <f t="shared" si="45"/>
        <v>-114.76949535358824</v>
      </c>
      <c r="AS53">
        <f t="shared" si="46"/>
        <v>0.70776016075446813</v>
      </c>
      <c r="AT53">
        <f t="shared" si="47"/>
        <v>0.75893672885524877</v>
      </c>
      <c r="AU53">
        <f t="shared" si="48"/>
        <v>-113.30279846397852</v>
      </c>
      <c r="AW53">
        <v>50</v>
      </c>
      <c r="AX53">
        <f>IF(Z53&gt;0, (R53*SUMPRODUCT(K53:$K$98, X53:$X$98)-K53*$AZ$3)/Z53, 0)</f>
        <v>2819.4338951642544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1000000</v>
      </c>
      <c r="S54">
        <f t="shared" si="32"/>
        <v>2745.9624135956474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1144.9749027379564</v>
      </c>
      <c r="AC54">
        <f t="shared" si="33"/>
        <v>1066.1600823779982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-13775.351762064121</v>
      </c>
      <c r="AI54">
        <f t="shared" si="38"/>
        <v>-13780.205069947631</v>
      </c>
      <c r="AJ54">
        <f t="shared" si="39"/>
        <v>78.814820359958276</v>
      </c>
      <c r="AK54">
        <f t="shared" si="61"/>
        <v>80.14824319165696</v>
      </c>
      <c r="AL54">
        <f t="shared" si="40"/>
        <v>-13621.242006396016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-108.86239465186181</v>
      </c>
      <c r="AR54">
        <f t="shared" si="45"/>
        <v>-108.90074886069127</v>
      </c>
      <c r="AS54">
        <f t="shared" si="46"/>
        <v>0.62284943619876998</v>
      </c>
      <c r="AT54">
        <f t="shared" si="47"/>
        <v>0.63338706928788924</v>
      </c>
      <c r="AU54">
        <f t="shared" si="48"/>
        <v>-107.64451235520461</v>
      </c>
      <c r="AW54">
        <v>51</v>
      </c>
      <c r="AX54">
        <f>IF(Z54&gt;0, (R54*SUMPRODUCT(K54:$K$98, X54:$X$98)-K54*$AZ$3)/Z54, 0)</f>
        <v>2745.9624135956474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1000000</v>
      </c>
      <c r="S55">
        <f t="shared" si="32"/>
        <v>2674.8645207524287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1066.1600823779982</v>
      </c>
      <c r="AC55">
        <f t="shared" si="33"/>
        <v>989.35995996304064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-14509.060983909809</v>
      </c>
      <c r="AI55">
        <f t="shared" si="38"/>
        <v>-14513.684395452185</v>
      </c>
      <c r="AJ55">
        <f t="shared" si="39"/>
        <v>76.800122414957514</v>
      </c>
      <c r="AK55">
        <f t="shared" si="61"/>
        <v>74.631205766459871</v>
      </c>
      <c r="AL55">
        <f t="shared" si="40"/>
        <v>-14362.253067270767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-102.37560212489151</v>
      </c>
      <c r="AR55">
        <f t="shared" si="45"/>
        <v>-102.40822481088387</v>
      </c>
      <c r="AS55">
        <f t="shared" si="46"/>
        <v>0.54189990546017597</v>
      </c>
      <c r="AT55">
        <f t="shared" si="47"/>
        <v>0.52659607924462071</v>
      </c>
      <c r="AU55">
        <f t="shared" si="48"/>
        <v>-101.33972882617905</v>
      </c>
      <c r="AW55">
        <v>52</v>
      </c>
      <c r="AX55">
        <f>IF(Z55&gt;0, (R55*SUMPRODUCT(K55:$K$98, X55:$X$98)-K55*$AZ$3)/Z55, 0)</f>
        <v>2674.8645207524287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1000000</v>
      </c>
      <c r="S56">
        <f t="shared" si="32"/>
        <v>2635.0213900033527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989.35995996304064</v>
      </c>
      <c r="AC56">
        <f t="shared" si="33"/>
        <v>915.6113866211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-18696.412725342743</v>
      </c>
      <c r="AI56">
        <f t="shared" si="38"/>
        <v>-18700.75619761063</v>
      </c>
      <c r="AJ56">
        <f t="shared" si="39"/>
        <v>73.748573341940642</v>
      </c>
      <c r="AK56">
        <f t="shared" si="61"/>
        <v>69.255197197412855</v>
      </c>
      <c r="AL56">
        <f t="shared" si="40"/>
        <v>-18557.752427071275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-117.78701798674344</v>
      </c>
      <c r="AR56">
        <f t="shared" si="45"/>
        <v>-117.81438177324398</v>
      </c>
      <c r="AS56">
        <f t="shared" si="46"/>
        <v>0.46461450452199438</v>
      </c>
      <c r="AT56">
        <f t="shared" si="47"/>
        <v>0.43630632666286467</v>
      </c>
      <c r="AU56">
        <f t="shared" si="48"/>
        <v>-116.91346094205912</v>
      </c>
      <c r="AW56">
        <v>53</v>
      </c>
      <c r="AX56">
        <f>IF(Z56&gt;0, (R56*SUMPRODUCT(K56:$K$98, X56:$X$98)-K56*$AZ$3)/Z56, 0)</f>
        <v>2635.0213900033527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1000000</v>
      </c>
      <c r="S57">
        <f t="shared" si="32"/>
        <v>2561.134853822934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915.6113866211</v>
      </c>
      <c r="AC57">
        <f t="shared" si="33"/>
        <v>823.38421576199084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-22511.06244325883</v>
      </c>
      <c r="AI57">
        <f t="shared" si="38"/>
        <v>-22515.081092523495</v>
      </c>
      <c r="AJ57">
        <f t="shared" si="39"/>
        <v>92.227170859109151</v>
      </c>
      <c r="AK57">
        <f t="shared" si="61"/>
        <v>64.092797063477008</v>
      </c>
      <c r="AL57">
        <f t="shared" si="40"/>
        <v>-22358.761124600907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-126.62431538608281</v>
      </c>
      <c r="AR57">
        <f t="shared" si="45"/>
        <v>-126.64692021485078</v>
      </c>
      <c r="AS57">
        <f t="shared" si="46"/>
        <v>0.51877615281224276</v>
      </c>
      <c r="AT57">
        <f t="shared" si="47"/>
        <v>0.36052081370207595</v>
      </c>
      <c r="AU57">
        <f t="shared" si="48"/>
        <v>-125.76762324833645</v>
      </c>
      <c r="AW57">
        <v>54</v>
      </c>
      <c r="AX57">
        <f>IF(Z57&gt;0, (R57*SUMPRODUCT(K57:$K$98, X57:$X$98)-K57*$AZ$3)/Z57, 0)</f>
        <v>2561.134853822934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1000000</v>
      </c>
      <c r="S58">
        <f t="shared" si="32"/>
        <v>2460.8948006325336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823.38421576199084</v>
      </c>
      <c r="AC58">
        <f t="shared" si="33"/>
        <v>719.58119245415287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-25870.701804562159</v>
      </c>
      <c r="AI58">
        <f t="shared" si="38"/>
        <v>-25874.356883561621</v>
      </c>
      <c r="AJ58">
        <f t="shared" si="39"/>
        <v>103.80302330783798</v>
      </c>
      <c r="AK58">
        <f t="shared" si="61"/>
        <v>57.636895103339363</v>
      </c>
      <c r="AL58">
        <f t="shared" si="40"/>
        <v>-25712.916965150442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-129.93055846023648</v>
      </c>
      <c r="AR58">
        <f t="shared" si="45"/>
        <v>-129.94891538225599</v>
      </c>
      <c r="AS58">
        <f t="shared" si="46"/>
        <v>0.52133045675127143</v>
      </c>
      <c r="AT58">
        <f t="shared" si="47"/>
        <v>0.28947007411180259</v>
      </c>
      <c r="AU58">
        <f t="shared" si="48"/>
        <v>-129.13811485139291</v>
      </c>
      <c r="AW58">
        <v>55</v>
      </c>
      <c r="AX58">
        <f>IF(Z58&gt;0, (R58*SUMPRODUCT(K58:$K$98, X58:$X$98)-K58*$AZ$3)/Z58, 0)</f>
        <v>2460.8948006325336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1000000</v>
      </c>
      <c r="S59">
        <f t="shared" si="32"/>
        <v>2338.3467463094203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719.58119245415287</v>
      </c>
      <c r="AC59">
        <f t="shared" si="33"/>
        <v>610.02678763520657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-28602.73211117402</v>
      </c>
      <c r="AI59">
        <f t="shared" si="38"/>
        <v>-28605.993105232097</v>
      </c>
      <c r="AJ59">
        <f t="shared" si="39"/>
        <v>109.5544048189463</v>
      </c>
      <c r="AK59">
        <f t="shared" si="61"/>
        <v>50.370683471790706</v>
      </c>
      <c r="AL59">
        <f t="shared" si="40"/>
        <v>-28446.068016941357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-128.26040026061787</v>
      </c>
      <c r="AR59">
        <f t="shared" si="45"/>
        <v>-128.27502321347114</v>
      </c>
      <c r="AS59">
        <f t="shared" si="46"/>
        <v>0.49126397288818507</v>
      </c>
      <c r="AT59">
        <f t="shared" si="47"/>
        <v>0.22587226976715499</v>
      </c>
      <c r="AU59">
        <f t="shared" si="48"/>
        <v>-127.55788697081579</v>
      </c>
      <c r="AW59">
        <v>56</v>
      </c>
      <c r="AX59">
        <f>IF(Z59&gt;0, (R59*SUMPRODUCT(K59:$K$98, X59:$X$98)-K59*$AZ$3)/Z59, 0)</f>
        <v>2338.3467463094203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1000000</v>
      </c>
      <c r="S60">
        <f t="shared" si="32"/>
        <v>2190.3344535925007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610.02678763520657</v>
      </c>
      <c r="AC60">
        <f t="shared" si="33"/>
        <v>499.95938169716925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-30013.633376279107</v>
      </c>
      <c r="AI60">
        <f t="shared" si="38"/>
        <v>-30016.486589979402</v>
      </c>
      <c r="AJ60">
        <f t="shared" si="39"/>
        <v>110.06740593803733</v>
      </c>
      <c r="AK60">
        <f t="shared" si="61"/>
        <v>42.701875134464466</v>
      </c>
      <c r="AL60">
        <f t="shared" si="40"/>
        <v>-29863.7173089069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-120.16711173261855</v>
      </c>
      <c r="AR60">
        <f t="shared" si="45"/>
        <v>-120.17853528954757</v>
      </c>
      <c r="AS60">
        <f t="shared" si="46"/>
        <v>0.44068247591539506</v>
      </c>
      <c r="AT60">
        <f t="shared" si="47"/>
        <v>0.17096767112944825</v>
      </c>
      <c r="AU60">
        <f t="shared" si="48"/>
        <v>-119.56688514250273</v>
      </c>
      <c r="AW60">
        <v>57</v>
      </c>
      <c r="AX60">
        <f>IF(Z60&gt;0, (R60*SUMPRODUCT(K60:$K$98, X60:$X$98)-K60*$AZ$3)/Z60, 0)</f>
        <v>2190.3344535925007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1000000</v>
      </c>
      <c r="S61">
        <f t="shared" si="32"/>
        <v>2026.1040014397065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499.95938169716925</v>
      </c>
      <c r="AC61">
        <f t="shared" si="33"/>
        <v>396.03601489542609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-30507.750103006507</v>
      </c>
      <c r="AI61">
        <f t="shared" si="38"/>
        <v>-30510.19343769351</v>
      </c>
      <c r="AJ61">
        <f t="shared" si="39"/>
        <v>103.92336680174316</v>
      </c>
      <c r="AK61">
        <f t="shared" si="61"/>
        <v>34.997156718801854</v>
      </c>
      <c r="AL61">
        <f t="shared" si="40"/>
        <v>-30371.272914172965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-109.05842144950114</v>
      </c>
      <c r="AR61">
        <f t="shared" si="45"/>
        <v>-109.0671558275899</v>
      </c>
      <c r="AS61">
        <f t="shared" si="46"/>
        <v>0.37150292292444975</v>
      </c>
      <c r="AT61">
        <f t="shared" si="47"/>
        <v>0.12510705162086658</v>
      </c>
      <c r="AU61">
        <f t="shared" si="48"/>
        <v>-108.57054585304459</v>
      </c>
      <c r="AW61">
        <v>58</v>
      </c>
      <c r="AX61">
        <f>IF(Z61&gt;0, (R61*SUMPRODUCT(K61:$K$98, X61:$X$98)-K61*$AZ$3)/Z61, 0)</f>
        <v>2026.1040014397065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1000000</v>
      </c>
      <c r="S62">
        <f t="shared" si="32"/>
        <v>1843.0641300870614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396.03601489542609</v>
      </c>
      <c r="AC62">
        <f t="shared" si="33"/>
        <v>301.48093713420673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-29936.172867000139</v>
      </c>
      <c r="AI62">
        <f t="shared" si="38"/>
        <v>-29938.217566179435</v>
      </c>
      <c r="AJ62">
        <f t="shared" si="39"/>
        <v>94.555077761219366</v>
      </c>
      <c r="AK62">
        <f t="shared" si="61"/>
        <v>27.72252104267983</v>
      </c>
      <c r="AL62">
        <f t="shared" si="40"/>
        <v>-29815.939967375536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-95.549249959060859</v>
      </c>
      <c r="AR62">
        <f t="shared" si="45"/>
        <v>-95.555776159782695</v>
      </c>
      <c r="AS62">
        <f t="shared" si="46"/>
        <v>0.30179765463154667</v>
      </c>
      <c r="AT62">
        <f t="shared" si="47"/>
        <v>8.8483791978709897E-2</v>
      </c>
      <c r="AU62">
        <f t="shared" si="48"/>
        <v>-95.16549471317245</v>
      </c>
      <c r="AW62">
        <v>59</v>
      </c>
      <c r="AX62">
        <f>IF(Z62&gt;0, (R62*SUMPRODUCT(K62:$K$98, X62:$X$98)-K62*$AZ$3)/Z62, 0)</f>
        <v>1843.0641300870614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1000000</v>
      </c>
      <c r="S63">
        <f t="shared" si="32"/>
        <v>1638.4179446759154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301.48093713420673</v>
      </c>
      <c r="AC63">
        <f t="shared" si="33"/>
        <v>218.88110118254019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-28347.216076731784</v>
      </c>
      <c r="AI63">
        <f t="shared" si="38"/>
        <v>-28348.885988718328</v>
      </c>
      <c r="AJ63">
        <f t="shared" si="39"/>
        <v>82.599835951666535</v>
      </c>
      <c r="AK63">
        <f t="shared" si="61"/>
        <v>21.103665599394471</v>
      </c>
      <c r="AL63">
        <f t="shared" si="40"/>
        <v>-28245.182487167265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-80.783635862321375</v>
      </c>
      <c r="AR63">
        <f t="shared" si="45"/>
        <v>-80.788394762153999</v>
      </c>
      <c r="AS63">
        <f t="shared" si="46"/>
        <v>0.2353922533960599</v>
      </c>
      <c r="AT63">
        <f t="shared" si="47"/>
        <v>6.0141032280805015E-2</v>
      </c>
      <c r="AU63">
        <f t="shared" si="48"/>
        <v>-80.492861476477131</v>
      </c>
      <c r="AW63">
        <v>60</v>
      </c>
      <c r="AX63">
        <f>IF(Z63&gt;0, (R63*SUMPRODUCT(K63:$K$98, X63:$X$98)-K63*$AZ$3)/Z63, 0)</f>
        <v>1638.4179446759154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1000000</v>
      </c>
      <c r="S64">
        <f t="shared" si="32"/>
        <v>1408.9814906943595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218.88110118254019</v>
      </c>
      <c r="AC64">
        <f t="shared" si="33"/>
        <v>149.659442112535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-26038.854644940322</v>
      </c>
      <c r="AI64">
        <f t="shared" si="38"/>
        <v>-26040.182372123938</v>
      </c>
      <c r="AJ64">
        <f t="shared" si="39"/>
        <v>69.221659070005188</v>
      </c>
      <c r="AK64">
        <f t="shared" si="61"/>
        <v>15.321677082777814</v>
      </c>
      <c r="AL64">
        <f t="shared" si="40"/>
        <v>-25955.639035971155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-66.254722025022744</v>
      </c>
      <c r="AR64">
        <f t="shared" si="45"/>
        <v>-66.258100368528048</v>
      </c>
      <c r="AS64">
        <f t="shared" si="46"/>
        <v>0.17613147130821502</v>
      </c>
      <c r="AT64">
        <f t="shared" si="47"/>
        <v>3.8985334413465023E-2</v>
      </c>
      <c r="AU64">
        <f t="shared" si="48"/>
        <v>-66.04298356280637</v>
      </c>
      <c r="AW64">
        <v>61</v>
      </c>
      <c r="AX64">
        <f>IF(Z64&gt;0, (R64*SUMPRODUCT(K64:$K$98, X64:$X$98)-K64*$AZ$3)/Z64, 0)</f>
        <v>1408.9814906943595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1000000</v>
      </c>
      <c r="S65">
        <f t="shared" si="32"/>
        <v>1141.7467255014483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149.659442112535</v>
      </c>
      <c r="AC65">
        <f t="shared" si="33"/>
        <v>93.727913652080389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-23064.306968060318</v>
      </c>
      <c r="AI65">
        <f t="shared" si="38"/>
        <v>-23065.333114134999</v>
      </c>
      <c r="AJ65">
        <f t="shared" si="39"/>
        <v>55.931528460454615</v>
      </c>
      <c r="AK65">
        <f t="shared" si="61"/>
        <v>10.476160947877451</v>
      </c>
      <c r="AL65">
        <f t="shared" si="40"/>
        <v>-22998.925424726665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-52.398317948645023</v>
      </c>
      <c r="AR65">
        <f t="shared" si="45"/>
        <v>-52.400649184019109</v>
      </c>
      <c r="AS65">
        <f t="shared" si="46"/>
        <v>0.1270672479204806</v>
      </c>
      <c r="AT65">
        <f t="shared" si="47"/>
        <v>2.3800117340973186E-2</v>
      </c>
      <c r="AU65">
        <f t="shared" si="48"/>
        <v>-52.249781818757654</v>
      </c>
      <c r="AW65">
        <v>62</v>
      </c>
      <c r="AX65">
        <f>IF(Z65&gt;0, (R65*SUMPRODUCT(K65:$K$98, X65:$X$98)-K65*$AZ$3)/Z65, 0)</f>
        <v>1141.7467255014483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1000000</v>
      </c>
      <c r="S66">
        <f t="shared" si="32"/>
        <v>821.73049277603627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93.727913652080389</v>
      </c>
      <c r="AC66">
        <f t="shared" si="33"/>
        <v>50.54673281465702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-19758.22545334461</v>
      </c>
      <c r="AI66">
        <f t="shared" si="38"/>
        <v>-19758.994360140376</v>
      </c>
      <c r="AJ66">
        <f t="shared" si="39"/>
        <v>43.181180837423369</v>
      </c>
      <c r="AK66">
        <f t="shared" si="61"/>
        <v>6.560953955645628</v>
      </c>
      <c r="AL66">
        <f t="shared" si="40"/>
        <v>-19709.252225347307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-40.078074689445323</v>
      </c>
      <c r="AR66">
        <f t="shared" si="45"/>
        <v>-40.079634359065587</v>
      </c>
      <c r="AS66">
        <f t="shared" si="46"/>
        <v>8.7589778488317907E-2</v>
      </c>
      <c r="AT66">
        <f t="shared" si="47"/>
        <v>1.3308401773696018E-2</v>
      </c>
      <c r="AU66">
        <f t="shared" si="48"/>
        <v>-39.97873617880358</v>
      </c>
      <c r="AW66">
        <v>63</v>
      </c>
      <c r="AX66">
        <f>IF(Z66&gt;0, (R66*SUMPRODUCT(K66:$K$98, X66:$X$98)-K66*$AZ$3)/Z66, 0)</f>
        <v>821.73049277603627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1000000</v>
      </c>
      <c r="S67">
        <f t="shared" ref="S67:S89" si="63">AX67</f>
        <v>419.62762024416764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50.54673281465702</v>
      </c>
      <c r="AC67">
        <f t="shared" ref="AC67:AC89" si="64">S67*Z67</f>
        <v>18.698244831659579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-16338.28071890223</v>
      </c>
      <c r="AI67">
        <f t="shared" ref="AI67:AI89" si="69">SUM(AE67:AH67)</f>
        <v>-16338.837708121051</v>
      </c>
      <c r="AJ67">
        <f t="shared" ref="AJ67:AJ89" si="70">AB67-AC67</f>
        <v>31.84848798299744</v>
      </c>
      <c r="AK67">
        <f t="shared" si="61"/>
        <v>3.5382712970259917</v>
      </c>
      <c r="AL67">
        <f t="shared" ref="AL67:AL89" si="71">SUM(AI67:AK67)</f>
        <v>-16303.450948841028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-29.59015530806095</v>
      </c>
      <c r="AR67">
        <f t="shared" ref="AR67:AR89" si="76">AI67*$K67</f>
        <v>-29.591164067658937</v>
      </c>
      <c r="AS67">
        <f t="shared" ref="AS67:AS89" si="77">AJ67*$K67</f>
        <v>5.7680592098868472E-2</v>
      </c>
      <c r="AT67">
        <f t="shared" ref="AT67:AT89" si="78">AK67*$K67</f>
        <v>6.4081404281372892E-3</v>
      </c>
      <c r="AU67">
        <f t="shared" ref="AU67:AU89" si="79">AL67*$K67</f>
        <v>-29.527075335131933</v>
      </c>
      <c r="AW67">
        <v>64</v>
      </c>
      <c r="AX67">
        <f>IF(Z67&gt;0, (R67*SUMPRODUCT(K67:$K$98, X67:$X$98)-K67*$AZ$3)/Z67, 0)</f>
        <v>419.62762024416764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1000000</v>
      </c>
      <c r="S68">
        <f t="shared" si="63"/>
        <v>-113.78458254253343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18.698244831659579</v>
      </c>
      <c r="AC68">
        <f t="shared" si="64"/>
        <v>-3.5440652027872304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-12966.398392418119</v>
      </c>
      <c r="AI68">
        <f t="shared" si="69"/>
        <v>-12966.787731764847</v>
      </c>
      <c r="AJ68">
        <f t="shared" si="70"/>
        <v>22.24231003444681</v>
      </c>
      <c r="AK68">
        <f t="shared" si="61"/>
        <v>1.3088771382161706</v>
      </c>
      <c r="AL68">
        <f t="shared" si="71"/>
        <v>-12943.236544592184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-20.967286496563563</v>
      </c>
      <c r="AR68">
        <f t="shared" si="76"/>
        <v>-20.967916076912722</v>
      </c>
      <c r="AS68">
        <f t="shared" si="77"/>
        <v>3.5966879369550557E-2</v>
      </c>
      <c r="AT68">
        <f t="shared" si="78"/>
        <v>2.1165169475147278E-3</v>
      </c>
      <c r="AU68">
        <f t="shared" si="79"/>
        <v>-20.929832680595656</v>
      </c>
      <c r="AW68">
        <v>65</v>
      </c>
      <c r="AX68">
        <f>IF(Z68&gt;0, (R68*SUMPRODUCT(K68:$K$98, X68:$X$98)-K68*$AZ$3)/Z68, 0)</f>
        <v>-113.78458254253343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1000000</v>
      </c>
      <c r="S69">
        <f t="shared" si="63"/>
        <v>-857.01023970102017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-3.5440652027872304</v>
      </c>
      <c r="AC69">
        <f t="shared" si="64"/>
        <v>-17.950775562195304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-9889.8640282635188</v>
      </c>
      <c r="AI69">
        <f t="shared" si="69"/>
        <v>-9890.1258509164254</v>
      </c>
      <c r="AJ69">
        <f t="shared" si="70"/>
        <v>14.406710359408073</v>
      </c>
      <c r="AK69">
        <f t="shared" si="61"/>
        <v>-0.24808456419510616</v>
      </c>
      <c r="AL69">
        <f t="shared" si="71"/>
        <v>-9875.9672251212123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-14.278913618063179</v>
      </c>
      <c r="AR69">
        <f t="shared" si="76"/>
        <v>-14.279291635701583</v>
      </c>
      <c r="AS69">
        <f t="shared" si="77"/>
        <v>2.0800303437393482E-2</v>
      </c>
      <c r="AT69">
        <f t="shared" si="78"/>
        <v>-3.5818268603018879E-4</v>
      </c>
      <c r="AU69">
        <f t="shared" si="79"/>
        <v>-14.258849514950219</v>
      </c>
      <c r="AW69">
        <v>66</v>
      </c>
      <c r="AX69">
        <f>IF(Z69&gt;0, (R69*SUMPRODUCT(K69:$K$98, X69:$X$98)-K69*$AZ$3)/Z69, 0)</f>
        <v>-857.01023970102017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1000000</v>
      </c>
      <c r="S70">
        <f t="shared" si="63"/>
        <v>-1949.6953796420362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-17.950775562195304</v>
      </c>
      <c r="AC70">
        <f t="shared" si="64"/>
        <v>-26.372031914941104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-7210.1221715297997</v>
      </c>
      <c r="AI70">
        <f t="shared" si="69"/>
        <v>-7210.291249429034</v>
      </c>
      <c r="AJ70">
        <f t="shared" si="70"/>
        <v>8.4212563527458002</v>
      </c>
      <c r="AK70">
        <f t="shared" si="61"/>
        <v>-1.2565542893536714</v>
      </c>
      <c r="AL70">
        <f t="shared" si="71"/>
        <v>-7203.1265473656413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-9.2945730823077959</v>
      </c>
      <c r="AR70">
        <f t="shared" si="76"/>
        <v>-9.2947910407353564</v>
      </c>
      <c r="AS70">
        <f t="shared" si="77"/>
        <v>1.085584692649353E-2</v>
      </c>
      <c r="AT70">
        <f t="shared" si="78"/>
        <v>-1.6198249345069041E-3</v>
      </c>
      <c r="AU70">
        <f t="shared" si="79"/>
        <v>-9.28555501874337</v>
      </c>
      <c r="AW70">
        <v>67</v>
      </c>
      <c r="AX70">
        <f>IF(Z70&gt;0, (R70*SUMPRODUCT(K70:$K$98, X70:$X$98)-K70*$AZ$3)/Z70, 0)</f>
        <v>-1949.6953796420362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1000000</v>
      </c>
      <c r="S71">
        <f t="shared" si="63"/>
        <v>-3632.2448276588975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-26.372031914941104</v>
      </c>
      <c r="AC71">
        <f t="shared" si="64"/>
        <v>-30.436553867501221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-5011.4260280979661</v>
      </c>
      <c r="AI71">
        <f t="shared" si="69"/>
        <v>-5011.5307723928572</v>
      </c>
      <c r="AJ71">
        <f t="shared" si="70"/>
        <v>4.0645219525601171</v>
      </c>
      <c r="AK71">
        <f t="shared" si="61"/>
        <v>-1.8460422340458775</v>
      </c>
      <c r="AL71">
        <f t="shared" si="71"/>
        <v>-5009.3122926743426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-5.7680647176850872</v>
      </c>
      <c r="AR71">
        <f t="shared" si="76"/>
        <v>-5.768185276557622</v>
      </c>
      <c r="AS71">
        <f t="shared" si="77"/>
        <v>4.6781944974086734E-3</v>
      </c>
      <c r="AT71">
        <f t="shared" si="78"/>
        <v>-2.1247626958584387E-3</v>
      </c>
      <c r="AU71">
        <f t="shared" si="79"/>
        <v>-5.7656318447560713</v>
      </c>
      <c r="AW71">
        <v>68</v>
      </c>
      <c r="AX71">
        <f>IF(Z71&gt;0, (R71*SUMPRODUCT(K71:$K$98, X71:$X$98)-K71*$AZ$3)/Z71, 0)</f>
        <v>-3632.2448276588975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1000000</v>
      </c>
      <c r="S72">
        <f t="shared" si="63"/>
        <v>-6350.4691325959766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-30.436553867501221</v>
      </c>
      <c r="AC72">
        <f t="shared" si="64"/>
        <v>-31.534930076483032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-3329.9843010502791</v>
      </c>
      <c r="AI72">
        <f t="shared" si="69"/>
        <v>-3330.0463730984579</v>
      </c>
      <c r="AJ72">
        <f t="shared" si="70"/>
        <v>1.0983762089818114</v>
      </c>
      <c r="AK72">
        <f t="shared" ref="AK72:AK89" si="92">G72*SUM(AB72:AB72, AE72:AF72)</f>
        <v>-2.1305587707250857</v>
      </c>
      <c r="AL72">
        <f t="shared" si="71"/>
        <v>-3331.0785556602013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-3.4221021068441444</v>
      </c>
      <c r="AR72">
        <f t="shared" si="76"/>
        <v>-3.4221658959997816</v>
      </c>
      <c r="AS72">
        <f t="shared" si="77"/>
        <v>1.1287607385051719E-3</v>
      </c>
      <c r="AT72">
        <f t="shared" si="78"/>
        <v>-2.1894967059616481E-3</v>
      </c>
      <c r="AU72">
        <f t="shared" si="79"/>
        <v>-3.4232266319672382</v>
      </c>
      <c r="AW72">
        <v>69</v>
      </c>
      <c r="AX72">
        <f>IF(Z72&gt;0, (R72*SUMPRODUCT(K72:$K$98, X72:$X$98)-K72*$AZ$3)/Z72, 0)</f>
        <v>-6350.4691325959766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1000000</v>
      </c>
      <c r="S73">
        <f t="shared" si="63"/>
        <v>-10968.825768815628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-31.534930076483032</v>
      </c>
      <c r="AC73">
        <f t="shared" si="64"/>
        <v>-30.787667443413532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-2109.2727321803104</v>
      </c>
      <c r="AI73">
        <f t="shared" si="69"/>
        <v>-2109.3078175988553</v>
      </c>
      <c r="AJ73">
        <f t="shared" si="70"/>
        <v>-0.74726263306950003</v>
      </c>
      <c r="AK73">
        <f t="shared" si="92"/>
        <v>-2.2074451053538127</v>
      </c>
      <c r="AL73">
        <f t="shared" si="71"/>
        <v>-2112.2625253372785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-1.9353766329068132</v>
      </c>
      <c r="AR73">
        <f t="shared" si="76"/>
        <v>-1.9354088257561168</v>
      </c>
      <c r="AS73">
        <f t="shared" si="77"/>
        <v>-6.8565558954160766E-4</v>
      </c>
      <c r="AT73">
        <f t="shared" si="78"/>
        <v>-2.025455319336616E-3</v>
      </c>
      <c r="AU73">
        <f t="shared" si="79"/>
        <v>-1.938119936664995</v>
      </c>
      <c r="AW73">
        <v>70</v>
      </c>
      <c r="AX73">
        <f>IF(Z73&gt;0, (R73*SUMPRODUCT(K73:$K$98, X73:$X$98)-K73*$AZ$3)/Z73, 0)</f>
        <v>-10968.825768815628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1000000</v>
      </c>
      <c r="S74">
        <f t="shared" si="63"/>
        <v>-19219.791560464957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-30.787667443413532</v>
      </c>
      <c r="AC74">
        <f t="shared" si="64"/>
        <v>-29.000396987111738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-1269.8831769512317</v>
      </c>
      <c r="AI74">
        <f t="shared" si="69"/>
        <v>-1269.902037975879</v>
      </c>
      <c r="AJ74">
        <f t="shared" si="70"/>
        <v>-1.787270456301794</v>
      </c>
      <c r="AK74">
        <f t="shared" si="92"/>
        <v>-2.1551367210389474</v>
      </c>
      <c r="AL74">
        <f t="shared" si="71"/>
        <v>-1273.8444451532196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-1.0403476777025378</v>
      </c>
      <c r="AR74">
        <f t="shared" si="76"/>
        <v>-1.0403631295358615</v>
      </c>
      <c r="AS74">
        <f t="shared" si="77"/>
        <v>-1.4642155297339872E-3</v>
      </c>
      <c r="AT74">
        <f t="shared" si="78"/>
        <v>-1.7655887750613422E-3</v>
      </c>
      <c r="AU74">
        <f t="shared" si="79"/>
        <v>-1.0435929338406567</v>
      </c>
      <c r="AW74">
        <v>71</v>
      </c>
      <c r="AX74">
        <f>IF(Z74&gt;0, (R74*SUMPRODUCT(K74:$K$98, X74:$X$98)-K74*$AZ$3)/Z74, 0)</f>
        <v>-19219.791560464957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1000000</v>
      </c>
      <c r="S75">
        <f t="shared" si="63"/>
        <v>-34732.66955587249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-29.000396987111738</v>
      </c>
      <c r="AC75">
        <f t="shared" si="64"/>
        <v>-26.716952620878015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-724.57636100559876</v>
      </c>
      <c r="AI75">
        <f t="shared" si="69"/>
        <v>-724.58597621548711</v>
      </c>
      <c r="AJ75">
        <f t="shared" si="70"/>
        <v>-2.2834443662337236</v>
      </c>
      <c r="AK75">
        <f t="shared" si="92"/>
        <v>-2.0300277890978218</v>
      </c>
      <c r="AL75">
        <f t="shared" si="71"/>
        <v>-728.89944837081873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-0.53000610338207021</v>
      </c>
      <c r="AR75">
        <f t="shared" si="76"/>
        <v>-0.53001313662273386</v>
      </c>
      <c r="AS75">
        <f t="shared" si="77"/>
        <v>-1.6702717835807581E-3</v>
      </c>
      <c r="AT75">
        <f t="shared" si="78"/>
        <v>-1.4849050785535384E-3</v>
      </c>
      <c r="AU75">
        <f t="shared" si="79"/>
        <v>-0.53316831348486815</v>
      </c>
      <c r="AW75">
        <v>72</v>
      </c>
      <c r="AX75">
        <f>IF(Z75&gt;0, (R75*SUMPRODUCT(K75:$K$98, X75:$X$98)-K75*$AZ$3)/Z75, 0)</f>
        <v>-34732.66955587249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1000000</v>
      </c>
      <c r="S76">
        <f t="shared" si="63"/>
        <v>-65503.349930470868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-26.716952620878015</v>
      </c>
      <c r="AC76">
        <f t="shared" si="64"/>
        <v>-24.279287256459856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-390.86743871641949</v>
      </c>
      <c r="AI76">
        <f t="shared" si="69"/>
        <v>-390.87207193122498</v>
      </c>
      <c r="AJ76">
        <f t="shared" si="70"/>
        <v>-2.4376653644181587</v>
      </c>
      <c r="AK76">
        <f t="shared" si="92"/>
        <v>-1.8701866834614611</v>
      </c>
      <c r="AL76">
        <f t="shared" si="71"/>
        <v>-395.17992397910456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-0.25527493827751857</v>
      </c>
      <c r="AR76">
        <f t="shared" si="76"/>
        <v>-0.2552779642231624</v>
      </c>
      <c r="AS76">
        <f t="shared" si="77"/>
        <v>-1.5920355952048504E-3</v>
      </c>
      <c r="AT76">
        <f t="shared" si="78"/>
        <v>-1.2214161193775761E-3</v>
      </c>
      <c r="AU76">
        <f t="shared" si="79"/>
        <v>-0.25809141593774476</v>
      </c>
      <c r="AW76">
        <v>73</v>
      </c>
      <c r="AX76">
        <f>IF(Z76&gt;0, (R76*SUMPRODUCT(K76:$K$98, X76:$X$98)-K76*$AZ$3)/Z76, 0)</f>
        <v>-65503.349930470868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1000000</v>
      </c>
      <c r="S77">
        <f t="shared" si="63"/>
        <v>-130127.44280719029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-24.279287256459856</v>
      </c>
      <c r="AC77">
        <f t="shared" si="64"/>
        <v>-21.884855527058594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-198.77044202394558</v>
      </c>
      <c r="AI77">
        <f t="shared" si="69"/>
        <v>-198.7725442760777</v>
      </c>
      <c r="AJ77">
        <f t="shared" si="70"/>
        <v>-2.394431729401262</v>
      </c>
      <c r="AK77">
        <f t="shared" si="92"/>
        <v>-1.6995501079521902</v>
      </c>
      <c r="AL77">
        <f t="shared" si="71"/>
        <v>-202.86652611343112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-0.11590774795507201</v>
      </c>
      <c r="AR77">
        <f t="shared" si="76"/>
        <v>-0.11590897382803274</v>
      </c>
      <c r="AS77">
        <f t="shared" si="77"/>
        <v>-1.3962497973095751E-3</v>
      </c>
      <c r="AT77">
        <f t="shared" si="78"/>
        <v>-9.9104788188681845E-4</v>
      </c>
      <c r="AU77">
        <f t="shared" si="79"/>
        <v>-0.11829627150722911</v>
      </c>
      <c r="AW77">
        <v>74</v>
      </c>
      <c r="AX77">
        <f>IF(Z77&gt;0, (R77*SUMPRODUCT(K77:$K$98, X77:$X$98)-K77*$AZ$3)/Z77, 0)</f>
        <v>-130127.44280719029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1000000</v>
      </c>
      <c r="S78">
        <f t="shared" si="63"/>
        <v>-274338.08783807897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-21.884855527058594</v>
      </c>
      <c r="AC78">
        <f t="shared" si="64"/>
        <v>-19.634953750300475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-94.926266334800872</v>
      </c>
      <c r="AI78">
        <f t="shared" si="69"/>
        <v>-94.927160986082484</v>
      </c>
      <c r="AJ78">
        <f t="shared" si="70"/>
        <v>-2.2499017767581186</v>
      </c>
      <c r="AK78">
        <f t="shared" si="92"/>
        <v>-1.5319398868941017</v>
      </c>
      <c r="AL78">
        <f t="shared" si="71"/>
        <v>-98.709002649734714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-4.9422992856811697E-2</v>
      </c>
      <c r="AR78">
        <f t="shared" si="76"/>
        <v>-4.9423458653535909E-2</v>
      </c>
      <c r="AS78">
        <f t="shared" si="77"/>
        <v>-1.1714026447543803E-3</v>
      </c>
      <c r="AT78">
        <f t="shared" si="78"/>
        <v>-7.9759856792423927E-4</v>
      </c>
      <c r="AU78">
        <f t="shared" si="79"/>
        <v>-5.1392459866214532E-2</v>
      </c>
      <c r="AW78">
        <v>75</v>
      </c>
      <c r="AX78">
        <f>IF(Z78&gt;0, (R78*SUMPRODUCT(K78:$K$98, X78:$X$98)-K78*$AZ$3)/Z78, 0)</f>
        <v>-274338.08783807897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1000000</v>
      </c>
      <c r="S79">
        <f t="shared" si="63"/>
        <v>-617608.59964513977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-19.634953750300475</v>
      </c>
      <c r="AC79">
        <f t="shared" si="64"/>
        <v>-17.57204681037765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-42.404629341257007</v>
      </c>
      <c r="AI79">
        <f t="shared" si="69"/>
        <v>-42.404984988159036</v>
      </c>
      <c r="AJ79">
        <f t="shared" si="70"/>
        <v>-2.0629069399228257</v>
      </c>
      <c r="AK79">
        <f t="shared" si="92"/>
        <v>-1.3744467625210335</v>
      </c>
      <c r="AL79">
        <f t="shared" si="71"/>
        <v>-45.842338690602894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-1.9712326791213177E-2</v>
      </c>
      <c r="AR79">
        <f t="shared" si="76"/>
        <v>-1.9712492118161295E-2</v>
      </c>
      <c r="AS79">
        <f t="shared" si="77"/>
        <v>-9.5896831009571271E-4</v>
      </c>
      <c r="AT79">
        <f t="shared" si="78"/>
        <v>-6.3892891320663637E-4</v>
      </c>
      <c r="AU79">
        <f t="shared" si="79"/>
        <v>-2.1310389341463641E-2</v>
      </c>
      <c r="AW79">
        <v>76</v>
      </c>
      <c r="AX79">
        <f>IF(Z79&gt;0, (R79*SUMPRODUCT(K79:$K$98, X79:$X$98)-K79*$AZ$3)/Z79, 0)</f>
        <v>-617608.59964513977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1000000</v>
      </c>
      <c r="S80">
        <f t="shared" si="63"/>
        <v>-1512494.743176793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-17.57204681037765</v>
      </c>
      <c r="AC80">
        <f t="shared" si="64"/>
        <v>-15.705750268615615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-17.78323143038946</v>
      </c>
      <c r="AI80">
        <f t="shared" si="69"/>
        <v>-17.783361230429588</v>
      </c>
      <c r="AJ80">
        <f t="shared" si="70"/>
        <v>-1.8662965417620345</v>
      </c>
      <c r="AK80">
        <f t="shared" si="92"/>
        <v>-1.2300432767264355</v>
      </c>
      <c r="AL80">
        <f t="shared" si="71"/>
        <v>-20.879701048918058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-7.381035202769809E-3</v>
      </c>
      <c r="AR80">
        <f t="shared" si="76"/>
        <v>-7.381089077042843E-3</v>
      </c>
      <c r="AS80">
        <f t="shared" si="77"/>
        <v>-7.7461739883860072E-4</v>
      </c>
      <c r="AT80">
        <f t="shared" si="78"/>
        <v>-5.1053672455351454E-4</v>
      </c>
      <c r="AU80">
        <f t="shared" si="79"/>
        <v>-8.6662432004349591E-3</v>
      </c>
      <c r="AW80">
        <v>77</v>
      </c>
      <c r="AX80">
        <f>IF(Z80&gt;0, (R80*SUMPRODUCT(K80:$K$98, X80:$X$98)-K80*$AZ$3)/Z80, 0)</f>
        <v>-1512494.743176793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1000000</v>
      </c>
      <c r="S81">
        <f t="shared" si="63"/>
        <v>-4062190.4985799608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-15.705750268615615</v>
      </c>
      <c r="AC81">
        <f t="shared" si="64"/>
        <v>-14.0291948140387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-6.8265598035662203</v>
      </c>
      <c r="AI81">
        <f t="shared" si="69"/>
        <v>-6.8266029736084022</v>
      </c>
      <c r="AJ81">
        <f t="shared" si="70"/>
        <v>-1.6765554545769152</v>
      </c>
      <c r="AK81">
        <f t="shared" si="92"/>
        <v>-1.0994025188030931</v>
      </c>
      <c r="AL81">
        <f t="shared" si="71"/>
        <v>-9.6025609469884099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-2.529824957631857E-3</v>
      </c>
      <c r="AR81">
        <f t="shared" si="76"/>
        <v>-2.5298409558290858E-3</v>
      </c>
      <c r="AS81">
        <f t="shared" si="77"/>
        <v>-6.2130735742280964E-4</v>
      </c>
      <c r="AT81">
        <f t="shared" si="78"/>
        <v>-4.0742277378108261E-4</v>
      </c>
      <c r="AU81">
        <f t="shared" si="79"/>
        <v>-3.558571087032978E-3</v>
      </c>
      <c r="AW81">
        <v>78</v>
      </c>
      <c r="AX81">
        <f>IF(Z81&gt;0, (R81*SUMPRODUCT(K81:$K$98, X81:$X$98)-K81*$AZ$3)/Z81, 0)</f>
        <v>-4062190.4985799608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1000000</v>
      </c>
      <c r="S82">
        <f t="shared" si="63"/>
        <v>-12074783.579715138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-14.0291948140387</v>
      </c>
      <c r="AC82">
        <f t="shared" si="64"/>
        <v>-12.528209915978755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-2.3815158324863046</v>
      </c>
      <c r="AI82">
        <f t="shared" si="69"/>
        <v>-2.381528801880159</v>
      </c>
      <c r="AJ82">
        <f t="shared" si="70"/>
        <v>-1.5009848980599454</v>
      </c>
      <c r="AK82">
        <f t="shared" si="92"/>
        <v>-0.98204363698270913</v>
      </c>
      <c r="AL82">
        <f t="shared" si="71"/>
        <v>-4.8645573369228137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-7.8799601998127565E-4</v>
      </c>
      <c r="AR82">
        <f t="shared" si="76"/>
        <v>-7.8800031129464812E-4</v>
      </c>
      <c r="AS82">
        <f t="shared" si="77"/>
        <v>-4.9664592172306689E-4</v>
      </c>
      <c r="AT82">
        <f t="shared" si="78"/>
        <v>-3.2493862389418386E-4</v>
      </c>
      <c r="AU82">
        <f t="shared" si="79"/>
        <v>-1.6095848569118989E-3</v>
      </c>
      <c r="AW82">
        <v>79</v>
      </c>
      <c r="AX82">
        <f>IF(Z82&gt;0, (R82*SUMPRODUCT(K82:$K$98, X82:$X$98)-K82*$AZ$3)/Z82, 0)</f>
        <v>-12074783.579715138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1000000</v>
      </c>
      <c r="S83">
        <f t="shared" si="63"/>
        <v>-40152350.334622286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-12.528209915978755</v>
      </c>
      <c r="AC83">
        <f t="shared" si="64"/>
        <v>-11.186574052161616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-0.74857277429068936</v>
      </c>
      <c r="AI83">
        <f t="shared" si="69"/>
        <v>-0.74857625683092643</v>
      </c>
      <c r="AJ83">
        <f t="shared" si="70"/>
        <v>-1.3416358638171388</v>
      </c>
      <c r="AK83">
        <f t="shared" si="92"/>
        <v>-0.87697469411851292</v>
      </c>
      <c r="AL83">
        <f t="shared" si="71"/>
        <v>-2.9671868147665781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-2.2114980253068245E-4</v>
      </c>
      <c r="AR83">
        <f t="shared" si="76"/>
        <v>-2.2115083137264971E-4</v>
      </c>
      <c r="AS83">
        <f t="shared" si="77"/>
        <v>-3.9635759747258038E-4</v>
      </c>
      <c r="AT83">
        <f t="shared" si="78"/>
        <v>-2.5908340122640097E-4</v>
      </c>
      <c r="AU83">
        <f t="shared" si="79"/>
        <v>-8.7659183007163103E-4</v>
      </c>
      <c r="AW83">
        <v>80</v>
      </c>
      <c r="AX83">
        <f>IF(Z83&gt;0, (R83*SUMPRODUCT(K83:$K$98, X83:$X$98)-K83*$AZ$3)/Z83, 0)</f>
        <v>-40152350.334622286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1000000</v>
      </c>
      <c r="S84">
        <f t="shared" si="63"/>
        <v>-151327359.91346067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-11.186574052161616</v>
      </c>
      <c r="AC84">
        <f t="shared" si="64"/>
        <v>-9.9882024699667173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-0.20981324356272271</v>
      </c>
      <c r="AI84">
        <f t="shared" si="69"/>
        <v>-0.20981406861201285</v>
      </c>
      <c r="AJ84">
        <f t="shared" si="70"/>
        <v>-1.1983715821948984</v>
      </c>
      <c r="AK84">
        <f t="shared" si="92"/>
        <v>-0.78306018365131314</v>
      </c>
      <c r="AL84">
        <f t="shared" si="71"/>
        <v>-2.1912458344582246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-5.5343599675615814E-5</v>
      </c>
      <c r="AR84">
        <f t="shared" si="76"/>
        <v>-5.5343817303430204E-5</v>
      </c>
      <c r="AS84">
        <f t="shared" si="77"/>
        <v>-3.1610110010906947E-4</v>
      </c>
      <c r="AT84">
        <f t="shared" si="78"/>
        <v>-2.0655211553867887E-4</v>
      </c>
      <c r="AU84">
        <f t="shared" si="79"/>
        <v>-5.7799703295117859E-4</v>
      </c>
      <c r="AW84">
        <v>81</v>
      </c>
      <c r="AX84">
        <f>IF(Z84&gt;0, (R84*SUMPRODUCT(K84:$K$98, X84:$X$98)-K84*$AZ$3)/Z84, 0)</f>
        <v>-151327359.91346067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1000000</v>
      </c>
      <c r="S85">
        <f t="shared" si="63"/>
        <v>-657615741.91774058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-9.9882024699667173</v>
      </c>
      <c r="AC85">
        <f t="shared" si="64"/>
        <v>-8.9180857314258297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-5.1782662520345732E-2</v>
      </c>
      <c r="AI85">
        <f t="shared" si="69"/>
        <v>-5.178283203586146E-2</v>
      </c>
      <c r="AJ85">
        <f t="shared" si="70"/>
        <v>-1.0701167385408876</v>
      </c>
      <c r="AK85">
        <f t="shared" si="92"/>
        <v>-0.69917417289767025</v>
      </c>
      <c r="AL85">
        <f t="shared" si="71"/>
        <v>-1.8210737434744195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-1.2195535079538822E-5</v>
      </c>
      <c r="AR85">
        <f t="shared" si="76"/>
        <v>-1.2195575002793402E-5</v>
      </c>
      <c r="AS85">
        <f t="shared" si="77"/>
        <v>-2.5202733094207717E-4</v>
      </c>
      <c r="AT85">
        <f t="shared" si="78"/>
        <v>-1.6466521297414644E-4</v>
      </c>
      <c r="AU85">
        <f t="shared" si="79"/>
        <v>-4.2888811891901704E-4</v>
      </c>
      <c r="AW85">
        <v>82</v>
      </c>
      <c r="AX85">
        <f>IF(Z85&gt;0, (R85*SUMPRODUCT(K85:$K$98, X85:$X$98)-K85*$AZ$3)/Z85, 0)</f>
        <v>-657615741.91774058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1000000</v>
      </c>
      <c r="S86">
        <f t="shared" si="63"/>
        <v>-3374216572.8385916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-8.9180857314258297</v>
      </c>
      <c r="AC86">
        <f t="shared" si="64"/>
        <v>-7.9625871393354082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-1.1065795987532104E-2</v>
      </c>
      <c r="AI86">
        <f t="shared" si="69"/>
        <v>-1.1065825485442831E-2</v>
      </c>
      <c r="AJ86">
        <f t="shared" si="70"/>
        <v>-0.95549859209042154</v>
      </c>
      <c r="AK86">
        <f t="shared" si="92"/>
        <v>-0.62426600119980813</v>
      </c>
      <c r="AL86">
        <f t="shared" si="71"/>
        <v>-1.5908304187756726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-2.3269182155586985E-6</v>
      </c>
      <c r="AR86">
        <f t="shared" si="76"/>
        <v>-2.326924418386391E-6</v>
      </c>
      <c r="AS86">
        <f t="shared" si="77"/>
        <v>-2.0092247149513444E-4</v>
      </c>
      <c r="AT86">
        <f t="shared" si="78"/>
        <v>-1.3127080340017948E-4</v>
      </c>
      <c r="AU86">
        <f t="shared" si="79"/>
        <v>-3.3452019931370035E-4</v>
      </c>
      <c r="AW86">
        <v>83</v>
      </c>
      <c r="AX86">
        <f>IF(Z86&gt;0, (R86*SUMPRODUCT(K86:$K$98, X86:$X$98)-K86*$AZ$3)/Z86, 0)</f>
        <v>-3374216572.8385916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1000000</v>
      </c>
      <c r="S87">
        <f t="shared" si="63"/>
        <v>-21132234193.118858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-7.9625871393354082</v>
      </c>
      <c r="AC87">
        <f t="shared" si="64"/>
        <v>-7.1094548344451391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-1.9998074973859273E-3</v>
      </c>
      <c r="AI87">
        <f t="shared" si="69"/>
        <v>-1.9998117027238303E-3</v>
      </c>
      <c r="AJ87">
        <f t="shared" si="70"/>
        <v>-0.85313230489026903</v>
      </c>
      <c r="AK87">
        <f t="shared" si="92"/>
        <v>-0.5573810997534786</v>
      </c>
      <c r="AL87">
        <f t="shared" si="71"/>
        <v>-1.4125132163464715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-3.7546428285808807E-7</v>
      </c>
      <c r="AR87">
        <f t="shared" si="76"/>
        <v>-3.7546507241117359E-7</v>
      </c>
      <c r="AS87">
        <f t="shared" si="77"/>
        <v>-1.6017577164672287E-4</v>
      </c>
      <c r="AT87">
        <f t="shared" si="78"/>
        <v>-1.0464841999600006E-4</v>
      </c>
      <c r="AU87">
        <f t="shared" si="79"/>
        <v>-2.6519965671513413E-4</v>
      </c>
      <c r="AW87">
        <v>84</v>
      </c>
      <c r="AX87">
        <f>IF(Z87&gt;0, (R87*SUMPRODUCT(K87:$K$98, X87:$X$98)-K87*$AZ$3)/Z87, 0)</f>
        <v>-21132234193.118858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1000000</v>
      </c>
      <c r="S88">
        <f t="shared" si="63"/>
        <v>-169806959772.35809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-7.1094548344451391</v>
      </c>
      <c r="AC88">
        <f t="shared" si="64"/>
        <v>-6.3477278600804201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-2.9568073784406708E-4</v>
      </c>
      <c r="AI88">
        <f t="shared" si="69"/>
        <v>-2.9568120511936816E-4</v>
      </c>
      <c r="AJ88">
        <f t="shared" si="70"/>
        <v>-0.76172697436471903</v>
      </c>
      <c r="AK88">
        <f t="shared" si="92"/>
        <v>-0.4976618384111598</v>
      </c>
      <c r="AL88">
        <f t="shared" si="71"/>
        <v>-1.2596844939809981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-4.956617982279497E-8</v>
      </c>
      <c r="AR88">
        <f t="shared" si="76"/>
        <v>-4.956625815407813E-8</v>
      </c>
      <c r="AS88">
        <f t="shared" si="77"/>
        <v>-1.276914298257281E-4</v>
      </c>
      <c r="AT88">
        <f t="shared" si="78"/>
        <v>-8.3425103554222728E-5</v>
      </c>
      <c r="AU88">
        <f t="shared" si="79"/>
        <v>-2.1116609963810491E-4</v>
      </c>
      <c r="AW88">
        <v>85</v>
      </c>
      <c r="AX88">
        <f>IF(Z88&gt;0, (R88*SUMPRODUCT(K88:$K$98, X88:$X$98)-K88*$AZ$3)/Z88, 0)</f>
        <v>-169806959772.35809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-6.3477278600804201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-3.7382024085409308E-5</v>
      </c>
      <c r="AI89">
        <f t="shared" si="69"/>
        <v>-3.7382024085409308E-5</v>
      </c>
      <c r="AJ89">
        <f t="shared" si="70"/>
        <v>-6.3477278600804201</v>
      </c>
      <c r="AK89">
        <f t="shared" si="92"/>
        <v>-0.44434095020562947</v>
      </c>
      <c r="AL89">
        <f t="shared" si="71"/>
        <v>-6.7921061923101345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-5.5950916539104981E-9</v>
      </c>
      <c r="AR89">
        <f t="shared" si="76"/>
        <v>-5.5950916539104981E-9</v>
      </c>
      <c r="AS89">
        <f t="shared" si="77"/>
        <v>-9.5008550339823654E-4</v>
      </c>
      <c r="AT89">
        <f t="shared" si="78"/>
        <v>-6.6505985237876568E-5</v>
      </c>
      <c r="AU89">
        <f t="shared" si="79"/>
        <v>-1.0165970837277669E-3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43910.149684386415</v>
      </c>
      <c r="AO91" s="6">
        <f t="shared" si="93"/>
        <v>-4391.0149684386415</v>
      </c>
      <c r="AP91" s="6">
        <f t="shared" si="93"/>
        <v>-224.00877390139263</v>
      </c>
      <c r="AQ91" s="6">
        <f t="shared" si="93"/>
        <v>-37866.563054126607</v>
      </c>
      <c r="AR91" s="6">
        <f t="shared" si="93"/>
        <v>1428.5628879197566</v>
      </c>
      <c r="AS91" s="6">
        <f t="shared" si="93"/>
        <v>-2180.7415528176793</v>
      </c>
      <c r="AT91" s="6">
        <f t="shared" si="93"/>
        <v>752.17866489791925</v>
      </c>
      <c r="AU91" s="6">
        <f t="shared" si="93"/>
        <v>4.1389201094199635E-14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46AF-81B0-40C0-8853-DBBD3DE5BF04}">
  <sheetPr codeName="Sheet43"/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62906.499337073343</v>
      </c>
      <c r="K3">
        <v>1</v>
      </c>
      <c r="L3" s="2">
        <v>0</v>
      </c>
      <c r="O3">
        <f>$C$3</f>
        <v>62906.499337073343</v>
      </c>
      <c r="P3">
        <f>O3*C5</f>
        <v>6290.6499337073346</v>
      </c>
      <c r="Q3" s="5">
        <f>B8</f>
        <v>100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62906.499337073343</v>
      </c>
      <c r="AF3">
        <f t="shared" ref="AF3:AF34" si="4">-$Z3*P3</f>
        <v>-6290.6499337073346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56515.84940336601</v>
      </c>
      <c r="AJ3">
        <f t="shared" ref="AJ3:AJ34" si="8">AB3-AC3</f>
        <v>0</v>
      </c>
      <c r="AL3">
        <f t="shared" ref="AL3:AL34" si="9">SUM(AI3:AK3)</f>
        <v>56515.84940336601</v>
      </c>
      <c r="AN3">
        <f t="shared" ref="AN3:AN34" si="10">AE3*$K3</f>
        <v>62906.499337073343</v>
      </c>
      <c r="AO3">
        <f t="shared" ref="AO3:AO34" si="11">AF3*$K3</f>
        <v>-6290.6499337073346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56515.84940336601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56515.84940336601</v>
      </c>
      <c r="AW3">
        <v>0</v>
      </c>
      <c r="AX3">
        <f>IF(Z3&gt;0, (R3*SUMPRODUCT(K3:$K$98, X3:$X$98)-K3*$AZ$3)/Z3, 0)</f>
        <v>0</v>
      </c>
      <c r="AZ3">
        <f>C6*ABS(SUMPRODUCT(X4:X79, K4:K79))/1</f>
        <v>52763.444890657804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1000000</v>
      </c>
      <c r="S4">
        <f t="shared" si="1"/>
        <v>3585.8302728221424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3539.2216509360005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-2998</v>
      </c>
      <c r="AI4">
        <f t="shared" si="7"/>
        <v>-2998</v>
      </c>
      <c r="AJ4">
        <f t="shared" si="8"/>
        <v>-3539.2216509360005</v>
      </c>
      <c r="AK4">
        <f>G4*SUM(AB4, AE4:AF4)</f>
        <v>0</v>
      </c>
      <c r="AL4">
        <f t="shared" si="9"/>
        <v>-6537.2216509360005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-2796.9026961470286</v>
      </c>
      <c r="AR4">
        <f t="shared" si="14"/>
        <v>-2796.9026961470286</v>
      </c>
      <c r="AS4">
        <f t="shared" si="15"/>
        <v>-3301.820739748111</v>
      </c>
      <c r="AT4">
        <f t="shared" si="16"/>
        <v>0</v>
      </c>
      <c r="AU4">
        <f t="shared" si="17"/>
        <v>-6098.72343589514</v>
      </c>
      <c r="AW4">
        <v>1</v>
      </c>
      <c r="AX4">
        <f>IF(Z4&gt;0, (R4*SUMPRODUCT(K4:$K$98, X4:$X$98)-K4*$AZ$3)/Z4, 0)</f>
        <v>3585.8302728221424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1000000</v>
      </c>
      <c r="S5">
        <f t="shared" si="1"/>
        <v>4976.8761651407312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3539.2216509360005</v>
      </c>
      <c r="AC5">
        <f t="shared" si="2"/>
        <v>4848.0974284962795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-3007.395094</v>
      </c>
      <c r="AI5">
        <f t="shared" si="7"/>
        <v>-3019.5716513113248</v>
      </c>
      <c r="AJ5">
        <f t="shared" si="8"/>
        <v>-1308.8757775602789</v>
      </c>
      <c r="AK5">
        <f>G5*SUM(AB5, AE5:AF5)</f>
        <v>145.10808768837603</v>
      </c>
      <c r="AL5">
        <f t="shared" si="9"/>
        <v>-4183.3393411832276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-2571.6476571878802</v>
      </c>
      <c r="AR5">
        <f t="shared" si="14"/>
        <v>-2582.0599289724405</v>
      </c>
      <c r="AS5">
        <f t="shared" si="15"/>
        <v>-1119.2301715289211</v>
      </c>
      <c r="AT5">
        <f t="shared" si="16"/>
        <v>124.08308921143225</v>
      </c>
      <c r="AU5">
        <f t="shared" si="17"/>
        <v>-3577.2070112899296</v>
      </c>
      <c r="AW5">
        <v>2</v>
      </c>
      <c r="AX5">
        <f>IF(Z5&gt;0, (R5*SUMPRODUCT(K5:$K$98, X5:$X$98)-K5*$AZ$3)/Z5, 0)</f>
        <v>4976.8761651407312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1000000</v>
      </c>
      <c r="S6">
        <f t="shared" si="1"/>
        <v>6961.6442866897351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4848.0974284962795</v>
      </c>
      <c r="AC6">
        <f t="shared" si="2"/>
        <v>6692.6439590509035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-3023.6827115482238</v>
      </c>
      <c r="AI6">
        <f t="shared" si="7"/>
        <v>-3035.699707252541</v>
      </c>
      <c r="AJ6">
        <f t="shared" si="8"/>
        <v>-1844.546530554624</v>
      </c>
      <c r="AK6">
        <f>G6*SUM(AB6, AE6:AF6)</f>
        <v>283.61369956703237</v>
      </c>
      <c r="AL6">
        <f t="shared" si="9"/>
        <v>-4596.6325382401328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-2332.4991696365782</v>
      </c>
      <c r="AR6">
        <f t="shared" si="14"/>
        <v>-2341.7692006470388</v>
      </c>
      <c r="AS6">
        <f t="shared" si="15"/>
        <v>-1422.9016935020015</v>
      </c>
      <c r="AT6">
        <f t="shared" si="16"/>
        <v>218.7824523423414</v>
      </c>
      <c r="AU6">
        <f t="shared" si="17"/>
        <v>-3545.8884418066991</v>
      </c>
      <c r="AW6">
        <v>3</v>
      </c>
      <c r="AX6">
        <f>IF(Z6&gt;0, (R6*SUMPRODUCT(K6:$K$98, X6:$X$98)-K6*$AZ$3)/Z6, 0)</f>
        <v>6961.6442866897351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1000000</v>
      </c>
      <c r="S7">
        <f t="shared" si="1"/>
        <v>8464.280037865452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6692.6439590509035</v>
      </c>
      <c r="AC7">
        <f t="shared" si="2"/>
        <v>8030.0501959348849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-3047.5101106148923</v>
      </c>
      <c r="AI7">
        <f t="shared" si="7"/>
        <v>-3059.3688424857837</v>
      </c>
      <c r="AJ7">
        <f t="shared" si="8"/>
        <v>-1337.4062368839814</v>
      </c>
      <c r="AK7">
        <f>G7*SUM(AB7, AE7:AF7)</f>
        <v>328.60881838939935</v>
      </c>
      <c r="AL7">
        <f t="shared" si="9"/>
        <v>-4068.1662609803657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-2138.9135331206394</v>
      </c>
      <c r="AR7">
        <f t="shared" si="14"/>
        <v>-2147.2366563142095</v>
      </c>
      <c r="AS7">
        <f t="shared" si="15"/>
        <v>-938.66671332352576</v>
      </c>
      <c r="AT7">
        <f t="shared" si="16"/>
        <v>230.63610069994235</v>
      </c>
      <c r="AU7">
        <f t="shared" si="17"/>
        <v>-2855.2672689377932</v>
      </c>
      <c r="AW7">
        <v>4</v>
      </c>
      <c r="AX7">
        <f>IF(Z7&gt;0, (R7*SUMPRODUCT(K7:$K$98, X7:$X$98)-K7*$AZ$3)/Z7, 0)</f>
        <v>8464.280037865452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1000000</v>
      </c>
      <c r="S8">
        <f t="shared" si="1"/>
        <v>8925.826151481755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8030.0501959348849</v>
      </c>
      <c r="AC8">
        <f t="shared" si="2"/>
        <v>8355.8115538306665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-3072.8346023854151</v>
      </c>
      <c r="AI8">
        <f t="shared" si="7"/>
        <v>-3084.536336505068</v>
      </c>
      <c r="AJ8">
        <f t="shared" si="8"/>
        <v>-325.76135789578166</v>
      </c>
      <c r="AK8">
        <f t="shared" ref="AK8:AK39" si="30">G8*SUM(AB8:AB8, AE8:AF8)</f>
        <v>171.04006917341303</v>
      </c>
      <c r="AL8">
        <f t="shared" si="9"/>
        <v>-3239.2576252274366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-2013.1500811331548</v>
      </c>
      <c r="AR8">
        <f t="shared" si="14"/>
        <v>-2020.8164055666568</v>
      </c>
      <c r="AS8">
        <f t="shared" si="15"/>
        <v>-213.42069747875223</v>
      </c>
      <c r="AT8">
        <f t="shared" si="16"/>
        <v>112.05592675446213</v>
      </c>
      <c r="AU8">
        <f t="shared" si="17"/>
        <v>-2122.181176290947</v>
      </c>
      <c r="AW8">
        <v>5</v>
      </c>
      <c r="AX8">
        <f>IF(Z8&gt;0, (R8*SUMPRODUCT(K8:$K$98, X8:$X$98)-K8*$AZ$3)/Z8, 0)</f>
        <v>8925.826151481755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1000000</v>
      </c>
      <c r="S9">
        <f t="shared" si="1"/>
        <v>8848.0296865818564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8355.8115538306665</v>
      </c>
      <c r="AC9">
        <f t="shared" si="2"/>
        <v>8172.695347773828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-3103.2998885319234</v>
      </c>
      <c r="AI9">
        <f t="shared" si="7"/>
        <v>-3114.8458140617731</v>
      </c>
      <c r="AJ9">
        <f t="shared" si="8"/>
        <v>183.11620605683856</v>
      </c>
      <c r="AK9">
        <f t="shared" si="30"/>
        <v>49.299288167600935</v>
      </c>
      <c r="AL9">
        <f t="shared" si="9"/>
        <v>-2882.4303198373336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-1925.4751773508142</v>
      </c>
      <c r="AR9">
        <f t="shared" si="14"/>
        <v>-1932.6389687360495</v>
      </c>
      <c r="AS9">
        <f t="shared" si="15"/>
        <v>113.61638320423394</v>
      </c>
      <c r="AT9">
        <f t="shared" si="16"/>
        <v>30.588263795764263</v>
      </c>
      <c r="AU9">
        <f t="shared" si="17"/>
        <v>-1788.4343217360513</v>
      </c>
      <c r="AW9">
        <v>6</v>
      </c>
      <c r="AX9">
        <f>IF(Z9&gt;0, (R9*SUMPRODUCT(K9:$K$98, X9:$X$98)-K9*$AZ$3)/Z9, 0)</f>
        <v>8848.0296865818564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1000000</v>
      </c>
      <c r="S10">
        <f t="shared" si="1"/>
        <v>8699.0351669132851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8172.695347773828</v>
      </c>
      <c r="AC10">
        <f t="shared" si="2"/>
        <v>7927.4271048183655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-3137.7207219919342</v>
      </c>
      <c r="AI10">
        <f t="shared" si="7"/>
        <v>-3149.1119667574603</v>
      </c>
      <c r="AJ10">
        <f t="shared" si="8"/>
        <v>245.26824295546248</v>
      </c>
      <c r="AK10">
        <f t="shared" si="30"/>
        <v>33.508050925872695</v>
      </c>
      <c r="AL10">
        <f t="shared" si="9"/>
        <v>-2870.335672876125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-1846.9139046120208</v>
      </c>
      <c r="AR10">
        <f t="shared" si="14"/>
        <v>-1853.6189782028066</v>
      </c>
      <c r="AS10">
        <f t="shared" si="15"/>
        <v>144.36891247179884</v>
      </c>
      <c r="AT10">
        <f t="shared" si="16"/>
        <v>19.723388616994022</v>
      </c>
      <c r="AU10">
        <f t="shared" si="17"/>
        <v>-1689.5266771140136</v>
      </c>
      <c r="AW10">
        <v>7</v>
      </c>
      <c r="AX10">
        <f>IF(Z10&gt;0, (R10*SUMPRODUCT(K10:$K$98, X10:$X$98)-K10*$AZ$3)/Z10, 0)</f>
        <v>8699.0351669132851</v>
      </c>
    </row>
    <row r="11" spans="1:52" x14ac:dyDescent="0.25">
      <c r="A11" t="s">
        <v>33</v>
      </c>
      <c r="C11" s="26">
        <f>AU81</f>
        <v>6.6273653231974095E-12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1000000</v>
      </c>
      <c r="S11">
        <f t="shared" si="1"/>
        <v>8483.7016685508424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7927.4271048183655</v>
      </c>
      <c r="AC11">
        <f t="shared" si="2"/>
        <v>7626.8922426751769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-3181.3468381161661</v>
      </c>
      <c r="AI11">
        <f t="shared" si="7"/>
        <v>-3192.5844035985606</v>
      </c>
      <c r="AJ11">
        <f t="shared" si="8"/>
        <v>300.53486214318855</v>
      </c>
      <c r="AK11">
        <f t="shared" si="30"/>
        <v>19.025825051564077</v>
      </c>
      <c r="AL11">
        <f t="shared" si="9"/>
        <v>-2873.0237164038081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-1779.35476286074</v>
      </c>
      <c r="AR11">
        <f t="shared" si="14"/>
        <v>-1785.6400302903985</v>
      </c>
      <c r="AS11">
        <f t="shared" si="15"/>
        <v>168.09174402274084</v>
      </c>
      <c r="AT11">
        <f t="shared" si="16"/>
        <v>10.641308271468503</v>
      </c>
      <c r="AU11">
        <f t="shared" si="17"/>
        <v>-1606.9069779961892</v>
      </c>
      <c r="AW11">
        <v>8</v>
      </c>
      <c r="AX11">
        <f>IF(Z11&gt;0, (R11*SUMPRODUCT(K11:$K$98, X11:$X$98)-K11*$AZ$3)/Z11, 0)</f>
        <v>8483.7016685508424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1000000</v>
      </c>
      <c r="S12">
        <f t="shared" si="1"/>
        <v>8248.1097777128725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7626.8922426751769</v>
      </c>
      <c r="AC12">
        <f t="shared" si="2"/>
        <v>7314.2560367145152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-3235.5198536910293</v>
      </c>
      <c r="AI12">
        <f t="shared" si="7"/>
        <v>-3246.6045995204286</v>
      </c>
      <c r="AJ12">
        <f t="shared" si="8"/>
        <v>312.63620596066175</v>
      </c>
      <c r="AK12">
        <f t="shared" si="30"/>
        <v>17.541852158152906</v>
      </c>
      <c r="AL12">
        <f t="shared" si="9"/>
        <v>-2916.426541401614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-1719.7131980872696</v>
      </c>
      <c r="AR12">
        <f t="shared" si="14"/>
        <v>-1725.6048583342356</v>
      </c>
      <c r="AS12">
        <f t="shared" si="15"/>
        <v>166.16946701073201</v>
      </c>
      <c r="AT12">
        <f t="shared" si="16"/>
        <v>9.3236809042779409</v>
      </c>
      <c r="AU12">
        <f t="shared" si="17"/>
        <v>-1550.1117104192258</v>
      </c>
      <c r="AW12">
        <v>9</v>
      </c>
      <c r="AX12">
        <f>IF(Z12&gt;0, (R12*SUMPRODUCT(K12:$K$98, X12:$X$98)-K12*$AZ$3)/Z12, 0)</f>
        <v>8248.1097777128725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1000000</v>
      </c>
      <c r="S13">
        <f t="shared" si="1"/>
        <v>7981.5220432987544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7314.2560367145152</v>
      </c>
      <c r="AC13">
        <f t="shared" si="2"/>
        <v>6980.7645661353527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-3296.1600198302149</v>
      </c>
      <c r="AI13">
        <f t="shared" si="7"/>
        <v>-3307.0927162010726</v>
      </c>
      <c r="AJ13">
        <f t="shared" si="8"/>
        <v>333.49147057916252</v>
      </c>
      <c r="AK13">
        <f t="shared" si="30"/>
        <v>14.628512073429031</v>
      </c>
      <c r="AL13">
        <f t="shared" si="9"/>
        <v>-2958.9727335484808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-1665.3460941424337</v>
      </c>
      <c r="AR13">
        <f t="shared" si="14"/>
        <v>-1670.8697104384019</v>
      </c>
      <c r="AS13">
        <f t="shared" si="15"/>
        <v>168.49264435512211</v>
      </c>
      <c r="AT13">
        <f t="shared" si="16"/>
        <v>7.3908837247092549</v>
      </c>
      <c r="AU13">
        <f t="shared" si="17"/>
        <v>-1494.9861823585704</v>
      </c>
      <c r="AW13">
        <v>10</v>
      </c>
      <c r="AX13">
        <f>IF(Z13&gt;0, (R13*SUMPRODUCT(K13:$K$98, X13:$X$98)-K13*$AZ$3)/Z13, 0)</f>
        <v>7981.5220432987544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1000000</v>
      </c>
      <c r="S14">
        <f t="shared" si="1"/>
        <v>7684.982208215778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6980.7645661353527</v>
      </c>
      <c r="AC14">
        <f t="shared" si="2"/>
        <v>6628.3012495924741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-3369.0197136434654</v>
      </c>
      <c r="AI14">
        <f t="shared" si="7"/>
        <v>-3379.8009703041939</v>
      </c>
      <c r="AJ14">
        <f t="shared" si="8"/>
        <v>352.4633165428786</v>
      </c>
      <c r="AK14">
        <f t="shared" si="30"/>
        <v>12.565376219043634</v>
      </c>
      <c r="AL14">
        <f t="shared" si="9"/>
        <v>-3014.7722775422717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-1618.3281971530116</v>
      </c>
      <c r="AR14">
        <f t="shared" si="14"/>
        <v>-1623.5070364409337</v>
      </c>
      <c r="AS14">
        <f t="shared" si="15"/>
        <v>169.30780230031391</v>
      </c>
      <c r="AT14">
        <f t="shared" si="16"/>
        <v>6.0358514854526613</v>
      </c>
      <c r="AU14">
        <f t="shared" si="17"/>
        <v>-1448.1633826551672</v>
      </c>
      <c r="AW14">
        <v>11</v>
      </c>
      <c r="AX14">
        <f>IF(Z14&gt;0, (R14*SUMPRODUCT(K14:$K$98, X14:$X$98)-K14*$AZ$3)/Z14, 0)</f>
        <v>7684.982208215778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1000000</v>
      </c>
      <c r="S15">
        <f t="shared" si="1"/>
        <v>7420.7654943234866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6628.3012495924741</v>
      </c>
      <c r="AC15">
        <f t="shared" si="2"/>
        <v>6310.7763922963604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-3454.3146340973926</v>
      </c>
      <c r="AI15">
        <f t="shared" si="7"/>
        <v>-3464.9448992585876</v>
      </c>
      <c r="AJ15">
        <f t="shared" si="8"/>
        <v>317.52485729611362</v>
      </c>
      <c r="AK15">
        <f t="shared" si="30"/>
        <v>27.176035123329147</v>
      </c>
      <c r="AL15">
        <f t="shared" si="9"/>
        <v>-3120.2440068391447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-1574.1391783039689</v>
      </c>
      <c r="AR15">
        <f t="shared" si="14"/>
        <v>-1578.9834147556289</v>
      </c>
      <c r="AS15">
        <f t="shared" si="15"/>
        <v>144.69681279794415</v>
      </c>
      <c r="AT15">
        <f t="shared" si="16"/>
        <v>12.384182140309058</v>
      </c>
      <c r="AU15">
        <f t="shared" si="17"/>
        <v>-1421.9024198173756</v>
      </c>
      <c r="AW15">
        <v>12</v>
      </c>
      <c r="AX15">
        <f>IF(Z15&gt;0, (R15*SUMPRODUCT(K15:$K$98, X15:$X$98)-K15*$AZ$3)/Z15, 0)</f>
        <v>7420.7654943234866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1000000</v>
      </c>
      <c r="S16">
        <f t="shared" si="1"/>
        <v>7198.9355513668179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6310.7763922963604</v>
      </c>
      <c r="AC16">
        <f t="shared" si="2"/>
        <v>6035.4136891959643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-3541.1539304972584</v>
      </c>
      <c r="AI16">
        <f t="shared" si="7"/>
        <v>-3551.6336285827101</v>
      </c>
      <c r="AJ16">
        <f t="shared" si="8"/>
        <v>275.36270310039617</v>
      </c>
      <c r="AK16">
        <f t="shared" si="30"/>
        <v>44.80651238530416</v>
      </c>
      <c r="AL16">
        <f t="shared" si="9"/>
        <v>-3231.4644130970096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-1526.5462555831384</v>
      </c>
      <c r="AR16">
        <f t="shared" si="14"/>
        <v>-1531.0639196513991</v>
      </c>
      <c r="AS16">
        <f t="shared" si="15"/>
        <v>118.70534622202487</v>
      </c>
      <c r="AT16">
        <f t="shared" si="16"/>
        <v>19.315515521213385</v>
      </c>
      <c r="AU16">
        <f t="shared" si="17"/>
        <v>-1393.043057908161</v>
      </c>
      <c r="AW16">
        <v>13</v>
      </c>
      <c r="AX16">
        <f>IF(Z16&gt;0, (R16*SUMPRODUCT(K16:$K$98, X16:$X$98)-K16*$AZ$3)/Z16, 0)</f>
        <v>7198.9355513668179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1000000</v>
      </c>
      <c r="S17">
        <f t="shared" si="1"/>
        <v>7107.1007118272382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6035.4136891959643</v>
      </c>
      <c r="AC17">
        <f t="shared" si="2"/>
        <v>5873.0076045097449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-3634.3592960346755</v>
      </c>
      <c r="AI17">
        <f t="shared" si="7"/>
        <v>-3644.6887676480724</v>
      </c>
      <c r="AJ17">
        <f t="shared" si="8"/>
        <v>162.4060846862194</v>
      </c>
      <c r="AK17">
        <f t="shared" si="30"/>
        <v>83.288708910904305</v>
      </c>
      <c r="AL17">
        <f t="shared" si="9"/>
        <v>-3398.9939740509485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-1472.7635823208002</v>
      </c>
      <c r="AR17">
        <f t="shared" si="14"/>
        <v>-1476.9494286771101</v>
      </c>
      <c r="AS17">
        <f t="shared" si="15"/>
        <v>65.812361296842369</v>
      </c>
      <c r="AT17">
        <f t="shared" si="16"/>
        <v>33.751362292752091</v>
      </c>
      <c r="AU17">
        <f t="shared" si="17"/>
        <v>-1377.3857050875156</v>
      </c>
      <c r="AW17">
        <v>14</v>
      </c>
      <c r="AX17">
        <f>IF(Z17&gt;0, (R17*SUMPRODUCT(K17:$K$98, X17:$X$98)-K17*$AZ$3)/Z17, 0)</f>
        <v>7107.1007118272382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1000000</v>
      </c>
      <c r="S18">
        <f t="shared" si="1"/>
        <v>7157.6319925514554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5873.0076045097449</v>
      </c>
      <c r="AC18">
        <f t="shared" si="2"/>
        <v>5828.8703085526868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-3736.7896508624344</v>
      </c>
      <c r="AI18">
        <f t="shared" si="7"/>
        <v>-3746.9691178890616</v>
      </c>
      <c r="AJ18">
        <f t="shared" si="8"/>
        <v>44.137295957058086</v>
      </c>
      <c r="AK18">
        <f t="shared" si="30"/>
        <v>126.8569642574105</v>
      </c>
      <c r="AL18">
        <f t="shared" si="9"/>
        <v>-3575.9748576745928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-1413.094230924436</v>
      </c>
      <c r="AR18">
        <f t="shared" si="14"/>
        <v>-1416.9436705432522</v>
      </c>
      <c r="AS18">
        <f t="shared" si="15"/>
        <v>16.690840029255718</v>
      </c>
      <c r="AT18">
        <f t="shared" si="16"/>
        <v>47.971885252722629</v>
      </c>
      <c r="AU18">
        <f t="shared" si="17"/>
        <v>-1352.2809452612739</v>
      </c>
      <c r="AW18">
        <v>15</v>
      </c>
      <c r="AX18">
        <f>IF(Z18&gt;0, (R18*SUMPRODUCT(K18:$K$98, X18:$X$98)-K18*$AZ$3)/Z18, 0)</f>
        <v>7157.6319925514554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1000000</v>
      </c>
      <c r="S19">
        <f t="shared" si="1"/>
        <v>7180.3033724763891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5828.8703085526868</v>
      </c>
      <c r="AC19">
        <f t="shared" si="2"/>
        <v>5761.1022952258099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-3865.7543980318983</v>
      </c>
      <c r="AI19">
        <f t="shared" si="7"/>
        <v>-3875.7837484582838</v>
      </c>
      <c r="AJ19">
        <f t="shared" si="8"/>
        <v>67.768013326876826</v>
      </c>
      <c r="AK19">
        <f t="shared" si="30"/>
        <v>129.98380788072492</v>
      </c>
      <c r="AL19">
        <f t="shared" si="9"/>
        <v>-3678.0319272506822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-1363.2968289113526</v>
      </c>
      <c r="AR19">
        <f t="shared" si="14"/>
        <v>-1366.8337793289202</v>
      </c>
      <c r="AS19">
        <f t="shared" si="15"/>
        <v>23.899065527077781</v>
      </c>
      <c r="AT19">
        <f t="shared" si="16"/>
        <v>45.840085749842963</v>
      </c>
      <c r="AU19">
        <f t="shared" si="17"/>
        <v>-1297.0946280519995</v>
      </c>
      <c r="AW19">
        <v>16</v>
      </c>
      <c r="AX19">
        <f>IF(Z19&gt;0, (R19*SUMPRODUCT(K19:$K$98, X19:$X$98)-K19*$AZ$3)/Z19, 0)</f>
        <v>7180.3033724763891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1000000</v>
      </c>
      <c r="S20">
        <f t="shared" si="1"/>
        <v>6777.1728048866307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5761.1022952258099</v>
      </c>
      <c r="AC20">
        <f t="shared" si="2"/>
        <v>5356.15719714433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-4001.3096461107211</v>
      </c>
      <c r="AI20">
        <f t="shared" si="7"/>
        <v>-4011.1886866622663</v>
      </c>
      <c r="AJ20">
        <f t="shared" si="8"/>
        <v>404.94509808147995</v>
      </c>
      <c r="AK20">
        <f t="shared" si="30"/>
        <v>24.772739869470982</v>
      </c>
      <c r="AL20">
        <f t="shared" si="9"/>
        <v>-3581.4708487113153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-1338.4252476455381</v>
      </c>
      <c r="AR20">
        <f t="shared" si="14"/>
        <v>-1341.7297550359008</v>
      </c>
      <c r="AS20">
        <f t="shared" si="15"/>
        <v>135.45283697535515</v>
      </c>
      <c r="AT20">
        <f t="shared" si="16"/>
        <v>8.286402060106326</v>
      </c>
      <c r="AU20">
        <f t="shared" si="17"/>
        <v>-1197.9905160004394</v>
      </c>
      <c r="AW20">
        <v>17</v>
      </c>
      <c r="AX20">
        <f>IF(Z20&gt;0, (R20*SUMPRODUCT(K20:$K$98, X20:$X$98)-K20*$AZ$3)/Z20, 0)</f>
        <v>6777.1728048866307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1000000</v>
      </c>
      <c r="S21">
        <f t="shared" si="1"/>
        <v>6274.9630423421822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5356.15719714433</v>
      </c>
      <c r="AC21">
        <f t="shared" si="2"/>
        <v>4883.744580095572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-4129.4389505458794</v>
      </c>
      <c r="AI21">
        <f t="shared" si="7"/>
        <v>-4139.1675827050276</v>
      </c>
      <c r="AJ21">
        <f t="shared" si="8"/>
        <v>472.41261704875797</v>
      </c>
      <c r="AK21">
        <f t="shared" si="30"/>
        <v>8.569851515430928</v>
      </c>
      <c r="AL21">
        <f t="shared" si="9"/>
        <v>-3658.1851141408388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-1313.5071216922584</v>
      </c>
      <c r="AR21">
        <f t="shared" si="14"/>
        <v>-1316.6016407730349</v>
      </c>
      <c r="AS21">
        <f t="shared" si="15"/>
        <v>150.26674187513868</v>
      </c>
      <c r="AT21">
        <f t="shared" si="16"/>
        <v>2.7259298738090529</v>
      </c>
      <c r="AU21">
        <f t="shared" si="17"/>
        <v>-1163.6089690240872</v>
      </c>
      <c r="AW21">
        <v>18</v>
      </c>
      <c r="AX21">
        <f>IF(Z21&gt;0, (R21*SUMPRODUCT(K21:$K$98, X21:$X$98)-K21*$AZ$3)/Z21, 0)</f>
        <v>6274.9630423421822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1000000</v>
      </c>
      <c r="S22">
        <f t="shared" si="1"/>
        <v>6111.4931937055489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4883.744580095572</v>
      </c>
      <c r="AC22">
        <f t="shared" si="2"/>
        <v>4682.8485943476117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-4271.25866315229</v>
      </c>
      <c r="AI22">
        <f t="shared" si="7"/>
        <v>-4280.8366182565569</v>
      </c>
      <c r="AJ22">
        <f t="shared" si="8"/>
        <v>200.89598574796037</v>
      </c>
      <c r="AK22">
        <f t="shared" si="30"/>
        <v>102.55863618200702</v>
      </c>
      <c r="AL22">
        <f t="shared" si="9"/>
        <v>-3977.3819963265896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-1268.5505669692129</v>
      </c>
      <c r="AR22">
        <f t="shared" si="14"/>
        <v>-1271.3951899096921</v>
      </c>
      <c r="AS22">
        <f t="shared" si="15"/>
        <v>59.665484280067254</v>
      </c>
      <c r="AT22">
        <f t="shared" si="16"/>
        <v>30.45959665206901</v>
      </c>
      <c r="AU22">
        <f t="shared" si="17"/>
        <v>-1181.2701089775558</v>
      </c>
      <c r="AW22">
        <v>19</v>
      </c>
      <c r="AX22">
        <f>IF(Z22&gt;0, (R22*SUMPRODUCT(K22:$K$98, X22:$X$98)-K22*$AZ$3)/Z22, 0)</f>
        <v>6111.4931937055489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1000000</v>
      </c>
      <c r="S23">
        <f t="shared" si="1"/>
        <v>6753.6349982292186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4682.8485943476117</v>
      </c>
      <c r="AC23">
        <f t="shared" si="2"/>
        <v>5093.2886751816623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-4418.8853669046284</v>
      </c>
      <c r="AI23">
        <f t="shared" si="7"/>
        <v>-4428.312306390766</v>
      </c>
      <c r="AJ23">
        <f t="shared" si="8"/>
        <v>-410.4400808340506</v>
      </c>
      <c r="AK23">
        <f t="shared" si="30"/>
        <v>327.79940160433284</v>
      </c>
      <c r="AL23">
        <f t="shared" si="9"/>
        <v>-4510.9529856204836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-1171.781464124545</v>
      </c>
      <c r="AR23">
        <f t="shared" si="14"/>
        <v>-1174.2812603482739</v>
      </c>
      <c r="AS23">
        <f t="shared" si="15"/>
        <v>-108.83877695881866</v>
      </c>
      <c r="AT23">
        <f t="shared" si="16"/>
        <v>86.924468696986892</v>
      </c>
      <c r="AU23">
        <f t="shared" si="17"/>
        <v>-1196.1955686101057</v>
      </c>
      <c r="AW23">
        <v>20</v>
      </c>
      <c r="AX23">
        <f>IF(Z23&gt;0, (R23*SUMPRODUCT(K23:$K$98, X23:$X$98)-K23*$AZ$3)/Z23, 0)</f>
        <v>6753.6349982292186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1000000</v>
      </c>
      <c r="S24">
        <f t="shared" si="1"/>
        <v>7305.1050268779272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5093.2886751816623</v>
      </c>
      <c r="AC24">
        <f t="shared" si="2"/>
        <v>5420.6060037386069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-4583.7550557397562</v>
      </c>
      <c r="AI24">
        <f t="shared" si="7"/>
        <v>-4593.0304288928364</v>
      </c>
      <c r="AJ24">
        <f t="shared" si="8"/>
        <v>-327.31732855694463</v>
      </c>
      <c r="AK24">
        <f t="shared" si="30"/>
        <v>356.53020726271637</v>
      </c>
      <c r="AL24">
        <f t="shared" si="9"/>
        <v>-4563.8175501870646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-1085.2686748447095</v>
      </c>
      <c r="AR24">
        <f t="shared" si="14"/>
        <v>-1087.4647502911776</v>
      </c>
      <c r="AS24">
        <f t="shared" si="15"/>
        <v>-77.49699517034442</v>
      </c>
      <c r="AT24">
        <f t="shared" si="16"/>
        <v>84.413556325093026</v>
      </c>
      <c r="AU24">
        <f t="shared" si="17"/>
        <v>-1080.5481891364288</v>
      </c>
      <c r="AW24">
        <v>21</v>
      </c>
      <c r="AX24">
        <f>IF(Z24&gt;0, (R24*SUMPRODUCT(K24:$K$98, X24:$X$98)-K24*$AZ$3)/Z24, 0)</f>
        <v>7305.1050268779272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1000000</v>
      </c>
      <c r="S25">
        <f t="shared" si="1"/>
        <v>7774.1233801879835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5420.6060037386069</v>
      </c>
      <c r="AC25">
        <f t="shared" si="2"/>
        <v>5673.818393788084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-4775.7041290577818</v>
      </c>
      <c r="AI25">
        <f t="shared" si="7"/>
        <v>-4784.8270521777176</v>
      </c>
      <c r="AJ25">
        <f t="shared" si="8"/>
        <v>-253.21239004947711</v>
      </c>
      <c r="AK25">
        <f t="shared" si="30"/>
        <v>379.44242026170252</v>
      </c>
      <c r="AL25">
        <f t="shared" si="9"/>
        <v>-4658.5970219654919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-1009.5672552476763</v>
      </c>
      <c r="AR25">
        <f t="shared" si="14"/>
        <v>-1011.4958094891314</v>
      </c>
      <c r="AS25">
        <f t="shared" si="15"/>
        <v>-53.528219234006414</v>
      </c>
      <c r="AT25">
        <f t="shared" si="16"/>
        <v>80.212808916979583</v>
      </c>
      <c r="AU25">
        <f t="shared" si="17"/>
        <v>-984.81121980615808</v>
      </c>
      <c r="AW25">
        <v>22</v>
      </c>
      <c r="AX25">
        <f>IF(Z25&gt;0, (R25*SUMPRODUCT(K25:$K$98, X25:$X$98)-K25*$AZ$3)/Z25, 0)</f>
        <v>7774.1233801879835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1000000</v>
      </c>
      <c r="S26">
        <f t="shared" si="1"/>
        <v>8165.6439711129524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5673.818393788084</v>
      </c>
      <c r="AC26">
        <f t="shared" si="2"/>
        <v>5859.3235179102121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-4977.4668542370182</v>
      </c>
      <c r="AI26">
        <f t="shared" si="7"/>
        <v>-4986.4363297900763</v>
      </c>
      <c r="AJ26">
        <f t="shared" si="8"/>
        <v>-185.50512412212811</v>
      </c>
      <c r="AK26">
        <f t="shared" si="30"/>
        <v>397.16728756516591</v>
      </c>
      <c r="AL26">
        <f t="shared" si="9"/>
        <v>-4774.7741663470388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-939.48142333743522</v>
      </c>
      <c r="AR26">
        <f t="shared" si="14"/>
        <v>-941.17438401521542</v>
      </c>
      <c r="AS26">
        <f t="shared" si="15"/>
        <v>-35.013516543719746</v>
      </c>
      <c r="AT26">
        <f t="shared" si="16"/>
        <v>74.964093092285736</v>
      </c>
      <c r="AU26">
        <f t="shared" si="17"/>
        <v>-901.22380746664942</v>
      </c>
      <c r="AW26">
        <v>23</v>
      </c>
      <c r="AX26">
        <f>IF(Z26&gt;0, (R26*SUMPRODUCT(K26:$K$98, X26:$X$98)-K26*$AZ$3)/Z26, 0)</f>
        <v>8165.6439711129524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1000000</v>
      </c>
      <c r="S27">
        <f t="shared" si="1"/>
        <v>8489.6472771249682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5859.3235179102121</v>
      </c>
      <c r="AC27">
        <f t="shared" si="2"/>
        <v>5986.871004724384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-5185.7919857563375</v>
      </c>
      <c r="AI27">
        <f t="shared" si="7"/>
        <v>-5194.606944154043</v>
      </c>
      <c r="AJ27">
        <f t="shared" si="8"/>
        <v>-127.54748681417186</v>
      </c>
      <c r="AK27">
        <f t="shared" si="30"/>
        <v>410.15264625371486</v>
      </c>
      <c r="AL27">
        <f t="shared" si="9"/>
        <v>-4912.0017847145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-873.93048702269994</v>
      </c>
      <c r="AR27">
        <f t="shared" si="14"/>
        <v>-875.41601920500716</v>
      </c>
      <c r="AS27">
        <f t="shared" si="15"/>
        <v>-21.494814596535207</v>
      </c>
      <c r="AT27">
        <f t="shared" si="16"/>
        <v>69.120570759237609</v>
      </c>
      <c r="AU27">
        <f t="shared" si="17"/>
        <v>-827.79026304230467</v>
      </c>
      <c r="AW27">
        <v>24</v>
      </c>
      <c r="AX27">
        <f>IF(Z27&gt;0, (R27*SUMPRODUCT(K27:$K$98, X27:$X$98)-K27*$AZ$3)/Z27, 0)</f>
        <v>8489.6472771249682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1000000</v>
      </c>
      <c r="S28">
        <f t="shared" si="1"/>
        <v>8756.2145498422524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5986.871004724384</v>
      </c>
      <c r="AC28">
        <f t="shared" si="2"/>
        <v>6065.6449017656259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-5420.1416195814791</v>
      </c>
      <c r="AI28">
        <f t="shared" si="7"/>
        <v>-5428.8006766249637</v>
      </c>
      <c r="AJ28">
        <f t="shared" si="8"/>
        <v>-78.77389704124198</v>
      </c>
      <c r="AK28">
        <f t="shared" si="30"/>
        <v>419.08097033070692</v>
      </c>
      <c r="AL28">
        <f t="shared" si="9"/>
        <v>-5088.4936033354988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-815.55716808668058</v>
      </c>
      <c r="AR28">
        <f t="shared" si="14"/>
        <v>-816.86007796179763</v>
      </c>
      <c r="AS28">
        <f t="shared" si="15"/>
        <v>-11.852940550115694</v>
      </c>
      <c r="AT28">
        <f t="shared" si="16"/>
        <v>63.058221233031311</v>
      </c>
      <c r="AU28">
        <f t="shared" si="17"/>
        <v>-765.65479727888203</v>
      </c>
      <c r="AW28">
        <v>25</v>
      </c>
      <c r="AX28">
        <f>IF(Z28&gt;0, (R28*SUMPRODUCT(K28:$K$98, X28:$X$98)-K28*$AZ$3)/Z28, 0)</f>
        <v>8756.2145498422524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1000000</v>
      </c>
      <c r="S29">
        <f t="shared" si="1"/>
        <v>8970.1264649868353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6065.6449017656259</v>
      </c>
      <c r="AC29">
        <f t="shared" si="2"/>
        <v>6100.7166480217502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-5682.4195942160668</v>
      </c>
      <c r="AI29">
        <f t="shared" si="7"/>
        <v>-5690.9210304441885</v>
      </c>
      <c r="AJ29">
        <f t="shared" si="8"/>
        <v>-35.071746256124243</v>
      </c>
      <c r="AK29">
        <f t="shared" si="30"/>
        <v>424.59514312359386</v>
      </c>
      <c r="AL29">
        <f t="shared" si="9"/>
        <v>-5301.3976335767193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-763.41212182744266</v>
      </c>
      <c r="AR29">
        <f t="shared" si="14"/>
        <v>-764.55425844053218</v>
      </c>
      <c r="AS29">
        <f t="shared" si="15"/>
        <v>-4.7117598026083787</v>
      </c>
      <c r="AT29">
        <f t="shared" si="16"/>
        <v>57.042792028160186</v>
      </c>
      <c r="AU29">
        <f t="shared" si="17"/>
        <v>-712.2232262149804</v>
      </c>
      <c r="AW29">
        <v>26</v>
      </c>
      <c r="AX29">
        <f>IF(Z29&gt;0, (R29*SUMPRODUCT(K29:$K$98, X29:$X$98)-K29*$AZ$3)/Z29, 0)</f>
        <v>8970.1264649868353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1000000</v>
      </c>
      <c r="S30">
        <f t="shared" si="1"/>
        <v>9136.0722410639246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6100.7166480217502</v>
      </c>
      <c r="AC30">
        <f t="shared" si="2"/>
        <v>6096.7946282860985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-5981.6105301063935</v>
      </c>
      <c r="AI30">
        <f t="shared" si="7"/>
        <v>-5989.9521818406074</v>
      </c>
      <c r="AJ30">
        <f t="shared" si="8"/>
        <v>3.9220197356517019</v>
      </c>
      <c r="AK30">
        <f t="shared" si="30"/>
        <v>427.05016536152255</v>
      </c>
      <c r="AL30">
        <f t="shared" si="9"/>
        <v>-5558.9799967434328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-717.50653658011959</v>
      </c>
      <c r="AR30">
        <f t="shared" si="14"/>
        <v>-718.50713493319677</v>
      </c>
      <c r="AS30">
        <f t="shared" si="15"/>
        <v>0.47045436722478745</v>
      </c>
      <c r="AT30">
        <f t="shared" si="16"/>
        <v>51.225549298520335</v>
      </c>
      <c r="AU30">
        <f t="shared" si="17"/>
        <v>-666.81113126745163</v>
      </c>
      <c r="AW30">
        <v>27</v>
      </c>
      <c r="AX30">
        <f>IF(Z30&gt;0, (R30*SUMPRODUCT(K30:$K$98, X30:$X$98)-K30*$AZ$3)/Z30, 0)</f>
        <v>9136.0722410639246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1000000</v>
      </c>
      <c r="S31">
        <f t="shared" si="1"/>
        <v>9257.3604681356501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6096.7946282860985</v>
      </c>
      <c r="AC31">
        <f t="shared" si="2"/>
        <v>6057.4042542879333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-6324.9740109505028</v>
      </c>
      <c r="AI31">
        <f t="shared" si="7"/>
        <v>-6333.1531839922382</v>
      </c>
      <c r="AJ31">
        <f t="shared" si="8"/>
        <v>39.39037399816516</v>
      </c>
      <c r="AK31">
        <f t="shared" si="30"/>
        <v>426.77562398002692</v>
      </c>
      <c r="AL31">
        <f t="shared" si="9"/>
        <v>-5866.9871860140465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-677.40508503324349</v>
      </c>
      <c r="AR31">
        <f t="shared" si="14"/>
        <v>-678.28107494248991</v>
      </c>
      <c r="AS31">
        <f t="shared" si="15"/>
        <v>4.2187113498840194</v>
      </c>
      <c r="AT31">
        <f t="shared" si="16"/>
        <v>45.707694190013029</v>
      </c>
      <c r="AU31">
        <f t="shared" si="17"/>
        <v>-628.35466940259289</v>
      </c>
      <c r="AW31">
        <v>28</v>
      </c>
      <c r="AX31">
        <f>IF(Z31&gt;0, (R31*SUMPRODUCT(K31:$K$98, X31:$X$98)-K31*$AZ$3)/Z31, 0)</f>
        <v>9257.3604681356501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1000000</v>
      </c>
      <c r="S32">
        <f t="shared" si="1"/>
        <v>9336.6166694715885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6057.4042542879333</v>
      </c>
      <c r="AC32">
        <f t="shared" si="2"/>
        <v>5985.4600287028661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-6716.7369018728486</v>
      </c>
      <c r="AI32">
        <f t="shared" si="7"/>
        <v>-6724.7503239728931</v>
      </c>
      <c r="AJ32">
        <f t="shared" si="8"/>
        <v>71.944225585067215</v>
      </c>
      <c r="AK32">
        <f t="shared" si="30"/>
        <v>424.01829780015538</v>
      </c>
      <c r="AL32">
        <f t="shared" si="9"/>
        <v>-6228.7878005876701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-642.28831560099741</v>
      </c>
      <c r="AR32">
        <f t="shared" si="14"/>
        <v>-643.05459950611839</v>
      </c>
      <c r="AS32">
        <f t="shared" si="15"/>
        <v>6.879670313626014</v>
      </c>
      <c r="AT32">
        <f t="shared" si="16"/>
        <v>40.546771781715307</v>
      </c>
      <c r="AU32">
        <f t="shared" si="17"/>
        <v>-595.62815741077702</v>
      </c>
      <c r="AW32">
        <v>29</v>
      </c>
      <c r="AX32">
        <f>IF(Z32&gt;0, (R32*SUMPRODUCT(K32:$K$98, X32:$X$98)-K32*$AZ$3)/Z32, 0)</f>
        <v>9336.6166694715885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1000000</v>
      </c>
      <c r="S33">
        <f t="shared" si="1"/>
        <v>9376.8050647199016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5985.4600287028661</v>
      </c>
      <c r="AC33">
        <f t="shared" si="2"/>
        <v>5883.7617661805953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-7182.5904967117258</v>
      </c>
      <c r="AI33">
        <f t="shared" si="7"/>
        <v>-7190.4340022095612</v>
      </c>
      <c r="AJ33">
        <f t="shared" si="8"/>
        <v>101.69826252227085</v>
      </c>
      <c r="AK33">
        <f t="shared" si="30"/>
        <v>418.98220200920065</v>
      </c>
      <c r="AL33">
        <f t="shared" si="9"/>
        <v>-6669.7535376780897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-613.24606235538465</v>
      </c>
      <c r="AR33">
        <f t="shared" si="14"/>
        <v>-613.91573701716754</v>
      </c>
      <c r="AS33">
        <f t="shared" si="15"/>
        <v>8.682947895848816</v>
      </c>
      <c r="AT33">
        <f t="shared" si="16"/>
        <v>35.772495410501321</v>
      </c>
      <c r="AU33">
        <f t="shared" si="17"/>
        <v>-569.46029371081738</v>
      </c>
      <c r="AW33">
        <v>30</v>
      </c>
      <c r="AX33">
        <f>IF(Z33&gt;0, (R33*SUMPRODUCT(K33:$K$98, X33:$X$98)-K33*$AZ$3)/Z33, 0)</f>
        <v>9376.8050647199016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1000000</v>
      </c>
      <c r="S34">
        <f t="shared" si="1"/>
        <v>9377.6905764974053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5883.7617661805953</v>
      </c>
      <c r="AC34">
        <f t="shared" si="2"/>
        <v>5753.185394074073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-7708.5972032722193</v>
      </c>
      <c r="AI34">
        <f t="shared" si="7"/>
        <v>-7716.2659162500349</v>
      </c>
      <c r="AJ34">
        <f t="shared" si="8"/>
        <v>130.57637210652229</v>
      </c>
      <c r="AK34">
        <f t="shared" si="30"/>
        <v>411.86332363264171</v>
      </c>
      <c r="AL34">
        <f t="shared" si="9"/>
        <v>-7173.8262205108713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-587.63951571444784</v>
      </c>
      <c r="AR34">
        <f t="shared" si="14"/>
        <v>-588.22411478761296</v>
      </c>
      <c r="AS34">
        <f t="shared" si="15"/>
        <v>9.9540596096854586</v>
      </c>
      <c r="AT34">
        <f t="shared" si="16"/>
        <v>31.397043801599914</v>
      </c>
      <c r="AU34">
        <f t="shared" si="17"/>
        <v>-546.87301137632767</v>
      </c>
      <c r="AW34">
        <v>31</v>
      </c>
      <c r="AX34">
        <f>IF(Z34&gt;0, (R34*SUMPRODUCT(K34:$K$98, X34:$X$98)-K34*$AZ$3)/Z34, 0)</f>
        <v>9377.6905764974053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9342.0958217272746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5753.185394074073</v>
      </c>
      <c r="AC35">
        <f t="shared" ref="AC35:AC66" si="33">S35*Z35</f>
        <v>5596.5009589389683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-8299.387933111293</v>
      </c>
      <c r="AI35">
        <f t="shared" ref="AI35:AI66" si="38">SUM(AE35:AH35)</f>
        <v>-8306.876216610166</v>
      </c>
      <c r="AJ35">
        <f t="shared" ref="AJ35:AJ66" si="39">AB35-AC35</f>
        <v>156.68443513510465</v>
      </c>
      <c r="AK35">
        <f t="shared" si="30"/>
        <v>402.72297758518516</v>
      </c>
      <c r="AL35">
        <f t="shared" ref="AL35:AL66" si="40">SUM(AI35:AK35)</f>
        <v>-7747.4688038898767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-564.88973298419467</v>
      </c>
      <c r="AR35">
        <f t="shared" ref="AR35:AR66" si="45">AI35*$K35</f>
        <v>-565.39941568613369</v>
      </c>
      <c r="AS35">
        <f t="shared" ref="AS35:AS66" si="46">AJ35*$K35</f>
        <v>10.664573031118456</v>
      </c>
      <c r="AT35">
        <f t="shared" ref="AT35:AT66" si="47">AK35*$K35</f>
        <v>27.410946097251728</v>
      </c>
      <c r="AU35">
        <f t="shared" ref="AU35:AU66" si="48">AL35*$K35</f>
        <v>-527.32389655776353</v>
      </c>
      <c r="AW35">
        <v>32</v>
      </c>
      <c r="AX35">
        <f>IF(Z35&gt;0, (R35*SUMPRODUCT(K35:$K$98, X35:$X$98)-K35*$AZ$3)/Z35, 0)</f>
        <v>9342.0958217272746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1000000</v>
      </c>
      <c r="S36">
        <f t="shared" si="32"/>
        <v>9272.9254998775268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5596.5009589389683</v>
      </c>
      <c r="AC36">
        <f t="shared" si="33"/>
        <v>5416.3925479006139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-8963.7748794917497</v>
      </c>
      <c r="AI36">
        <f t="shared" si="38"/>
        <v>-8971.0762329696408</v>
      </c>
      <c r="AJ36">
        <f t="shared" si="39"/>
        <v>180.10841103835446</v>
      </c>
      <c r="AK36">
        <f t="shared" si="30"/>
        <v>391.75506712572781</v>
      </c>
      <c r="AL36">
        <f t="shared" si="40"/>
        <v>-8399.2127548055578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-544.74159065102515</v>
      </c>
      <c r="AR36">
        <f t="shared" si="45"/>
        <v>-545.18530448374884</v>
      </c>
      <c r="AS36">
        <f t="shared" si="46"/>
        <v>10.94544917043085</v>
      </c>
      <c r="AT36">
        <f t="shared" si="47"/>
        <v>23.807523200958418</v>
      </c>
      <c r="AU36">
        <f t="shared" si="48"/>
        <v>-510.43233211235952</v>
      </c>
      <c r="AW36">
        <v>33</v>
      </c>
      <c r="AX36">
        <f>IF(Z36&gt;0, (R36*SUMPRODUCT(K36:$K$98, X36:$X$98)-K36*$AZ$3)/Z36, 0)</f>
        <v>9272.9254998775268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1000000</v>
      </c>
      <c r="S37">
        <f t="shared" si="32"/>
        <v>9172.1777677969549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5416.3925479006139</v>
      </c>
      <c r="AC37">
        <f t="shared" si="33"/>
        <v>5215.2057089869468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-9677.5059537362413</v>
      </c>
      <c r="AI37">
        <f t="shared" si="38"/>
        <v>-9684.6133248549322</v>
      </c>
      <c r="AJ37">
        <f t="shared" si="39"/>
        <v>201.18683891366709</v>
      </c>
      <c r="AK37">
        <f t="shared" si="30"/>
        <v>379.14747835304303</v>
      </c>
      <c r="AL37">
        <f t="shared" si="40"/>
        <v>-9104.2790075882222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-525.10362718332988</v>
      </c>
      <c r="AR37">
        <f t="shared" si="45"/>
        <v>-525.48927472227274</v>
      </c>
      <c r="AS37">
        <f t="shared" si="46"/>
        <v>10.916442661998925</v>
      </c>
      <c r="AT37">
        <f t="shared" si="47"/>
        <v>20.572626570560946</v>
      </c>
      <c r="AU37">
        <f t="shared" si="48"/>
        <v>-494.00020548971281</v>
      </c>
      <c r="AW37">
        <v>34</v>
      </c>
      <c r="AX37">
        <f>IF(Z37&gt;0, (R37*SUMPRODUCT(K37:$K$98, X37:$X$98)-K37*$AZ$3)/Z37, 0)</f>
        <v>9172.1777677969549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1000000</v>
      </c>
      <c r="S38">
        <f t="shared" si="32"/>
        <v>9044.5932134975992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5215.2057089869468</v>
      </c>
      <c r="AC38">
        <f t="shared" si="33"/>
        <v>4996.8473958548348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-10435.8951609959</v>
      </c>
      <c r="AI38">
        <f t="shared" si="38"/>
        <v>-10442.801009713892</v>
      </c>
      <c r="AJ38">
        <f t="shared" si="39"/>
        <v>218.35831313211202</v>
      </c>
      <c r="AK38">
        <f t="shared" si="30"/>
        <v>365.06439962908632</v>
      </c>
      <c r="AL38">
        <f t="shared" si="40"/>
        <v>-9859.3782969526947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-505.58392355398934</v>
      </c>
      <c r="AR38">
        <f t="shared" si="45"/>
        <v>-505.91848863311759</v>
      </c>
      <c r="AS38">
        <f t="shared" si="46"/>
        <v>10.578723817251191</v>
      </c>
      <c r="AT38">
        <f t="shared" si="47"/>
        <v>17.686138914483053</v>
      </c>
      <c r="AU38">
        <f t="shared" si="48"/>
        <v>-477.65362590138335</v>
      </c>
      <c r="AW38">
        <v>35</v>
      </c>
      <c r="AX38">
        <f>IF(Z38&gt;0, (R38*SUMPRODUCT(K38:$K$98, X38:$X$98)-K38*$AZ$3)/Z38, 0)</f>
        <v>9044.5932134975992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1000000</v>
      </c>
      <c r="S39">
        <f t="shared" si="32"/>
        <v>8894.7318237545624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4996.8473958548348</v>
      </c>
      <c r="AC39">
        <f t="shared" si="33"/>
        <v>4765.1432169894288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-11216.755721710231</v>
      </c>
      <c r="AI39">
        <f t="shared" si="38"/>
        <v>-11223.452302494521</v>
      </c>
      <c r="AJ39">
        <f t="shared" si="39"/>
        <v>231.70417886540599</v>
      </c>
      <c r="AK39">
        <f t="shared" si="30"/>
        <v>349.77931770983849</v>
      </c>
      <c r="AL39">
        <f t="shared" si="40"/>
        <v>-10641.968805919276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-485.1910572528667</v>
      </c>
      <c r="AR39">
        <f t="shared" si="45"/>
        <v>-485.48072399709474</v>
      </c>
      <c r="AS39">
        <f t="shared" si="46"/>
        <v>10.022576786264606</v>
      </c>
      <c r="AT39">
        <f t="shared" si="47"/>
        <v>15.13002522078167</v>
      </c>
      <c r="AU39">
        <f t="shared" si="48"/>
        <v>-460.32812199004843</v>
      </c>
      <c r="AW39">
        <v>36</v>
      </c>
      <c r="AX39">
        <f>IF(Z39&gt;0, (R39*SUMPRODUCT(K39:$K$98, X39:$X$98)-K39*$AZ$3)/Z39, 0)</f>
        <v>8894.7318237545624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1000000</v>
      </c>
      <c r="S40">
        <f t="shared" si="32"/>
        <v>8728.7306984321222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4765.1432169894288</v>
      </c>
      <c r="AC40">
        <f t="shared" si="33"/>
        <v>4524.4876460656533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-12024.91618273393</v>
      </c>
      <c r="AI40">
        <f t="shared" si="38"/>
        <v>-12031.395486258094</v>
      </c>
      <c r="AJ40">
        <f t="shared" si="39"/>
        <v>240.65557092377549</v>
      </c>
      <c r="AK40">
        <f t="shared" ref="AK40:AK71" si="61">G40*SUM(AB40:AB40, AE40:AF40)</f>
        <v>333.56002518926005</v>
      </c>
      <c r="AL40">
        <f t="shared" si="40"/>
        <v>-11457.179890145058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-464.418552924452</v>
      </c>
      <c r="AR40">
        <f t="shared" si="45"/>
        <v>-464.66879240395633</v>
      </c>
      <c r="AS40">
        <f t="shared" si="46"/>
        <v>9.294444161041735</v>
      </c>
      <c r="AT40">
        <f t="shared" si="47"/>
        <v>12.882540040842093</v>
      </c>
      <c r="AU40">
        <f t="shared" si="48"/>
        <v>-442.49180820207249</v>
      </c>
      <c r="AW40">
        <v>37</v>
      </c>
      <c r="AX40">
        <f>IF(Z40&gt;0, (R40*SUMPRODUCT(K40:$K$98, X40:$X$98)-K40*$AZ$3)/Z40, 0)</f>
        <v>8728.7306984321222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1000000</v>
      </c>
      <c r="S41">
        <f t="shared" si="32"/>
        <v>8552.0730103826427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4524.4876460656533</v>
      </c>
      <c r="AC41">
        <f t="shared" si="33"/>
        <v>4278.4043487921754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-12883.965471727564</v>
      </c>
      <c r="AI41">
        <f t="shared" si="38"/>
        <v>-12890.218932648089</v>
      </c>
      <c r="AJ41">
        <f t="shared" si="39"/>
        <v>246.08329727347791</v>
      </c>
      <c r="AK41">
        <f t="shared" si="61"/>
        <v>316.71413522459574</v>
      </c>
      <c r="AL41">
        <f t="shared" si="40"/>
        <v>-12327.421500150016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-444.28232161133258</v>
      </c>
      <c r="AR41">
        <f t="shared" si="45"/>
        <v>-444.49796190794569</v>
      </c>
      <c r="AS41">
        <f t="shared" si="46"/>
        <v>8.4857770584953887</v>
      </c>
      <c r="AT41">
        <f t="shared" si="47"/>
        <v>10.921365133543901</v>
      </c>
      <c r="AU41">
        <f t="shared" si="48"/>
        <v>-425.09081971590643</v>
      </c>
      <c r="AW41">
        <v>38</v>
      </c>
      <c r="AX41">
        <f>IF(Z41&gt;0, (R41*SUMPRODUCT(K41:$K$98, X41:$X$98)-K41*$AZ$3)/Z41, 0)</f>
        <v>8552.0730103826427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1000000</v>
      </c>
      <c r="S42">
        <f t="shared" si="32"/>
        <v>8368.0131564841122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4278.4043487921754</v>
      </c>
      <c r="AC42">
        <f t="shared" si="33"/>
        <v>4029.0642197263551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-13790.132021941148</v>
      </c>
      <c r="AI42">
        <f t="shared" si="38"/>
        <v>-13796.150571602193</v>
      </c>
      <c r="AJ42">
        <f t="shared" si="39"/>
        <v>249.34012906582029</v>
      </c>
      <c r="AK42">
        <f t="shared" si="61"/>
        <v>299.48830441545232</v>
      </c>
      <c r="AL42">
        <f t="shared" si="40"/>
        <v>-13247.32213812092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-424.5803411528949</v>
      </c>
      <c r="AR42">
        <f t="shared" si="45"/>
        <v>-424.76564451795815</v>
      </c>
      <c r="AS42">
        <f t="shared" si="46"/>
        <v>7.6768603007885421</v>
      </c>
      <c r="AT42">
        <f t="shared" si="47"/>
        <v>9.2208578030796655</v>
      </c>
      <c r="AU42">
        <f t="shared" si="48"/>
        <v>-407.86792641408994</v>
      </c>
      <c r="AW42">
        <v>39</v>
      </c>
      <c r="AX42">
        <f>IF(Z42&gt;0, (R42*SUMPRODUCT(K42:$K$98, X42:$X$98)-K42*$AZ$3)/Z42, 0)</f>
        <v>8368.0131564841122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1000000</v>
      </c>
      <c r="S43">
        <f t="shared" si="32"/>
        <v>8179.973801035444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4029.0642197263551</v>
      </c>
      <c r="AC43">
        <f t="shared" si="33"/>
        <v>3778.5394076319535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-14743.520733669266</v>
      </c>
      <c r="AI43">
        <f t="shared" si="38"/>
        <v>-14749.29480382453</v>
      </c>
      <c r="AJ43">
        <f t="shared" si="39"/>
        <v>250.52481209440157</v>
      </c>
      <c r="AK43">
        <f t="shared" si="61"/>
        <v>282.03449538084487</v>
      </c>
      <c r="AL43">
        <f t="shared" si="40"/>
        <v>-14216.735496349283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-405.29816725727733</v>
      </c>
      <c r="AR43">
        <f t="shared" si="45"/>
        <v>-405.45689596894789</v>
      </c>
      <c r="AS43">
        <f t="shared" si="46"/>
        <v>6.8869063928846836</v>
      </c>
      <c r="AT43">
        <f t="shared" si="47"/>
        <v>7.7531049839504158</v>
      </c>
      <c r="AU43">
        <f t="shared" si="48"/>
        <v>-390.81688459211279</v>
      </c>
      <c r="AW43">
        <v>40</v>
      </c>
      <c r="AX43">
        <f>IF(Z43&gt;0, (R43*SUMPRODUCT(K43:$K$98, X43:$X$98)-K43*$AZ$3)/Z43, 0)</f>
        <v>8179.973801035444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1000000</v>
      </c>
      <c r="S44">
        <f t="shared" si="32"/>
        <v>7989.9214643932637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3778.5394076319535</v>
      </c>
      <c r="AC44">
        <f t="shared" si="33"/>
        <v>3528.6479627483322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-15668.978698936558</v>
      </c>
      <c r="AI44">
        <f t="shared" si="38"/>
        <v>-15674.499166156533</v>
      </c>
      <c r="AJ44">
        <f t="shared" si="39"/>
        <v>249.89144488362126</v>
      </c>
      <c r="AK44">
        <f t="shared" si="61"/>
        <v>264.49775853423677</v>
      </c>
      <c r="AL44">
        <f t="shared" si="40"/>
        <v>-15160.109962738674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-384.58833061262976</v>
      </c>
      <c r="AR44">
        <f t="shared" si="45"/>
        <v>-384.72382810184877</v>
      </c>
      <c r="AS44">
        <f t="shared" si="46"/>
        <v>6.1334778397964431</v>
      </c>
      <c r="AT44">
        <f t="shared" si="47"/>
        <v>6.49198351468615</v>
      </c>
      <c r="AU44">
        <f t="shared" si="48"/>
        <v>-372.09836674736619</v>
      </c>
      <c r="AW44">
        <v>41</v>
      </c>
      <c r="AX44">
        <f>IF(Z44&gt;0, (R44*SUMPRODUCT(K44:$K$98, X44:$X$98)-K44*$AZ$3)/Z44, 0)</f>
        <v>7989.9214643932637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1000000</v>
      </c>
      <c r="S45">
        <f t="shared" si="32"/>
        <v>7802.898554122793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3528.6479627483322</v>
      </c>
      <c r="AC45">
        <f t="shared" si="33"/>
        <v>3282.8156342550383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-16503.547163458352</v>
      </c>
      <c r="AI45">
        <f t="shared" si="38"/>
        <v>-16508.806131666584</v>
      </c>
      <c r="AJ45">
        <f t="shared" si="39"/>
        <v>245.83232849329397</v>
      </c>
      <c r="AK45">
        <f t="shared" si="61"/>
        <v>247.00535739238327</v>
      </c>
      <c r="AL45">
        <f t="shared" si="40"/>
        <v>-16015.968445780907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-361.67183390174921</v>
      </c>
      <c r="AR45">
        <f t="shared" si="45"/>
        <v>-361.78708310590292</v>
      </c>
      <c r="AS45">
        <f t="shared" si="46"/>
        <v>5.3873648009059565</v>
      </c>
      <c r="AT45">
        <f t="shared" si="47"/>
        <v>5.4130714874110692</v>
      </c>
      <c r="AU45">
        <f t="shared" si="48"/>
        <v>-350.98664681758589</v>
      </c>
      <c r="AW45">
        <v>42</v>
      </c>
      <c r="AX45">
        <f>IF(Z45&gt;0, (R45*SUMPRODUCT(K45:$K$98, X45:$X$98)-K45*$AZ$3)/Z45, 0)</f>
        <v>7802.898554122793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1000000</v>
      </c>
      <c r="S46">
        <f t="shared" si="32"/>
        <v>7704.1899797433225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3282.8156342550383</v>
      </c>
      <c r="AC46">
        <f t="shared" si="33"/>
        <v>3045.0330879598368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-21266.512666971288</v>
      </c>
      <c r="AI46">
        <f t="shared" si="38"/>
        <v>-21271.453214089099</v>
      </c>
      <c r="AJ46">
        <f t="shared" si="39"/>
        <v>237.78254629520143</v>
      </c>
      <c r="AK46">
        <f t="shared" si="61"/>
        <v>229.7970943978527</v>
      </c>
      <c r="AL46">
        <f t="shared" si="40"/>
        <v>-20803.873573396042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-416.11717949276925</v>
      </c>
      <c r="AR46">
        <f t="shared" si="45"/>
        <v>-416.21385009241146</v>
      </c>
      <c r="AS46">
        <f t="shared" si="46"/>
        <v>4.6526388245421506</v>
      </c>
      <c r="AT46">
        <f t="shared" si="47"/>
        <v>4.4963892422746889</v>
      </c>
      <c r="AU46">
        <f t="shared" si="48"/>
        <v>-407.06482202559454</v>
      </c>
      <c r="AW46">
        <v>43</v>
      </c>
      <c r="AX46">
        <f>IF(Z46&gt;0, (R46*SUMPRODUCT(K46:$K$98, X46:$X$98)-K46*$AZ$3)/Z46, 0)</f>
        <v>7704.1899797433225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1000000</v>
      </c>
      <c r="S47">
        <f t="shared" si="32"/>
        <v>7491.4897600476606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3045.0330879598368</v>
      </c>
      <c r="AC47">
        <f t="shared" si="33"/>
        <v>2739.5313438300568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-25605.542711818238</v>
      </c>
      <c r="AI47">
        <f t="shared" si="38"/>
        <v>-25610.113784180976</v>
      </c>
      <c r="AJ47">
        <f t="shared" si="39"/>
        <v>305.50174412978004</v>
      </c>
      <c r="AK47">
        <f t="shared" si="61"/>
        <v>213.15231615718861</v>
      </c>
      <c r="AL47">
        <f t="shared" si="40"/>
        <v>-25091.459723894008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-447.3375238991942</v>
      </c>
      <c r="AR47">
        <f t="shared" si="45"/>
        <v>-447.41738208518638</v>
      </c>
      <c r="AS47">
        <f t="shared" si="46"/>
        <v>5.3372191835178118</v>
      </c>
      <c r="AT47">
        <f t="shared" si="47"/>
        <v>3.723843325497088</v>
      </c>
      <c r="AU47">
        <f t="shared" si="48"/>
        <v>-438.35631957617147</v>
      </c>
      <c r="AW47">
        <v>44</v>
      </c>
      <c r="AX47">
        <f>IF(Z47&gt;0, (R47*SUMPRODUCT(K47:$K$98, X47:$X$98)-K47*$AZ$3)/Z47, 0)</f>
        <v>7491.4897600476606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1000000</v>
      </c>
      <c r="S48">
        <f t="shared" si="32"/>
        <v>7188.646492049038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2739.5313438300568</v>
      </c>
      <c r="AC48">
        <f t="shared" si="33"/>
        <v>2390.9576015049615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-29427.014460608098</v>
      </c>
      <c r="AI48">
        <f t="shared" si="38"/>
        <v>-29431.171984566448</v>
      </c>
      <c r="AJ48">
        <f t="shared" si="39"/>
        <v>348.57374232509528</v>
      </c>
      <c r="AK48">
        <f t="shared" si="61"/>
        <v>191.767194068104</v>
      </c>
      <c r="AL48">
        <f t="shared" si="40"/>
        <v>-28890.831048173251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-459.01779704176721</v>
      </c>
      <c r="AR48">
        <f t="shared" si="45"/>
        <v>-459.0826482515651</v>
      </c>
      <c r="AS48">
        <f t="shared" si="46"/>
        <v>5.4372335842242103</v>
      </c>
      <c r="AT48">
        <f t="shared" si="47"/>
        <v>2.9912839130811082</v>
      </c>
      <c r="AU48">
        <f t="shared" si="48"/>
        <v>-450.65413075425982</v>
      </c>
      <c r="AW48">
        <v>45</v>
      </c>
      <c r="AX48">
        <f>IF(Z48&gt;0, (R48*SUMPRODUCT(K48:$K$98, X48:$X$98)-K48*$AZ$3)/Z48, 0)</f>
        <v>7188.646492049038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1000000</v>
      </c>
      <c r="S49">
        <f t="shared" si="32"/>
        <v>6807.6866598677352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2390.9576015049615</v>
      </c>
      <c r="AC49">
        <f t="shared" si="33"/>
        <v>2020.1217522972111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-32534.602957697472</v>
      </c>
      <c r="AI49">
        <f t="shared" si="38"/>
        <v>-32538.312223879268</v>
      </c>
      <c r="AJ49">
        <f t="shared" si="39"/>
        <v>370.83584920775047</v>
      </c>
      <c r="AK49">
        <f t="shared" si="61"/>
        <v>167.36703210534733</v>
      </c>
      <c r="AL49">
        <f t="shared" si="40"/>
        <v>-32000.109342566171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-453.11747346442485</v>
      </c>
      <c r="AR49">
        <f t="shared" si="45"/>
        <v>-453.16913333323856</v>
      </c>
      <c r="AS49">
        <f t="shared" si="46"/>
        <v>5.1647227194237209</v>
      </c>
      <c r="AT49">
        <f t="shared" si="47"/>
        <v>2.3309621090941191</v>
      </c>
      <c r="AU49">
        <f t="shared" si="48"/>
        <v>-445.67344850472074</v>
      </c>
      <c r="AW49">
        <v>46</v>
      </c>
      <c r="AX49">
        <f>IF(Z49&gt;0, (R49*SUMPRODUCT(K49:$K$98, X49:$X$98)-K49*$AZ$3)/Z49, 0)</f>
        <v>6807.6866598677352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1000000</v>
      </c>
      <c r="S50">
        <f t="shared" si="32"/>
        <v>6338.674625698648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2020.1217522972111</v>
      </c>
      <c r="AC50">
        <f t="shared" si="33"/>
        <v>1645.7381608274436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-34139.453581557093</v>
      </c>
      <c r="AI50">
        <f t="shared" si="38"/>
        <v>-34142.699011907302</v>
      </c>
      <c r="AJ50">
        <f t="shared" si="39"/>
        <v>374.38359146976745</v>
      </c>
      <c r="AK50">
        <f t="shared" si="61"/>
        <v>141.40852266080478</v>
      </c>
      <c r="AL50">
        <f t="shared" si="40"/>
        <v>-33626.906897776724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-424.52555856026038</v>
      </c>
      <c r="AR50">
        <f t="shared" si="45"/>
        <v>-424.56591562481913</v>
      </c>
      <c r="AS50">
        <f t="shared" si="46"/>
        <v>4.6554758969651431</v>
      </c>
      <c r="AT50">
        <f t="shared" si="47"/>
        <v>1.7584209988700517</v>
      </c>
      <c r="AU50">
        <f t="shared" si="48"/>
        <v>-418.15201872898388</v>
      </c>
      <c r="AW50">
        <v>47</v>
      </c>
      <c r="AX50">
        <f>IF(Z50&gt;0, (R50*SUMPRODUCT(K50:$K$98, X50:$X$98)-K50*$AZ$3)/Z50, 0)</f>
        <v>6338.674625698648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1000000</v>
      </c>
      <c r="S51">
        <f t="shared" si="32"/>
        <v>5808.8086748119276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1645.7381608274436</v>
      </c>
      <c r="AC51">
        <f t="shared" si="33"/>
        <v>1291.5107111909851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-34701.493999806247</v>
      </c>
      <c r="AI51">
        <f t="shared" si="38"/>
        <v>-34704.273207177954</v>
      </c>
      <c r="AJ51">
        <f t="shared" si="39"/>
        <v>354.22744963645846</v>
      </c>
      <c r="AK51">
        <f t="shared" si="61"/>
        <v>115.20167125792106</v>
      </c>
      <c r="AL51">
        <f t="shared" si="40"/>
        <v>-34234.844086283578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-385.28085275584129</v>
      </c>
      <c r="AR51">
        <f t="shared" si="45"/>
        <v>-385.31170950760429</v>
      </c>
      <c r="AS51">
        <f t="shared" si="46"/>
        <v>3.9328869778985176</v>
      </c>
      <c r="AT51">
        <f t="shared" si="47"/>
        <v>1.279051505430796</v>
      </c>
      <c r="AU51">
        <f t="shared" si="48"/>
        <v>-380.09977102427501</v>
      </c>
      <c r="AW51">
        <v>48</v>
      </c>
      <c r="AX51">
        <f>IF(Z51&gt;0, (R51*SUMPRODUCT(K51:$K$98, X51:$X$98)-K51*$AZ$3)/Z51, 0)</f>
        <v>5808.8086748119276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1000000</v>
      </c>
      <c r="S52">
        <f t="shared" si="32"/>
        <v>5207.9234769809691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1291.5107111909851</v>
      </c>
      <c r="AC52">
        <f t="shared" si="33"/>
        <v>968.99602711710918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-34051.344973452899</v>
      </c>
      <c r="AI52">
        <f t="shared" si="38"/>
        <v>-34053.670746938726</v>
      </c>
      <c r="AJ52">
        <f t="shared" si="39"/>
        <v>322.51468407387597</v>
      </c>
      <c r="AK52">
        <f t="shared" si="61"/>
        <v>90.405749783368975</v>
      </c>
      <c r="AL52">
        <f t="shared" si="40"/>
        <v>-33640.75031308148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-337.55574319819198</v>
      </c>
      <c r="AR52">
        <f t="shared" si="45"/>
        <v>-337.57879891590687</v>
      </c>
      <c r="AS52">
        <f t="shared" si="46"/>
        <v>3.1971331517084542</v>
      </c>
      <c r="AT52">
        <f t="shared" si="47"/>
        <v>0.89620483658741057</v>
      </c>
      <c r="AU52">
        <f t="shared" si="48"/>
        <v>-333.48546092761097</v>
      </c>
      <c r="AW52">
        <v>49</v>
      </c>
      <c r="AX52">
        <f>IF(Z52&gt;0, (R52*SUMPRODUCT(K52:$K$98, X52:$X$98)-K52*$AZ$3)/Z52, 0)</f>
        <v>5207.9234769809691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1000000</v>
      </c>
      <c r="S53">
        <f t="shared" si="32"/>
        <v>4524.1756511049543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968.99602711710918</v>
      </c>
      <c r="AC53">
        <f t="shared" si="33"/>
        <v>687.4815059563864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-32243.962444840443</v>
      </c>
      <c r="AI53">
        <f t="shared" si="38"/>
        <v>-32245.861911060849</v>
      </c>
      <c r="AJ53">
        <f t="shared" si="39"/>
        <v>281.51452116072278</v>
      </c>
      <c r="AK53">
        <f t="shared" si="61"/>
        <v>67.829721898197647</v>
      </c>
      <c r="AL53">
        <f t="shared" si="40"/>
        <v>-31896.517668001929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-285.39188170960733</v>
      </c>
      <c r="AR53">
        <f t="shared" si="45"/>
        <v>-285.40869391870888</v>
      </c>
      <c r="AS53">
        <f t="shared" si="46"/>
        <v>2.4916900042939281</v>
      </c>
      <c r="AT53">
        <f t="shared" si="47"/>
        <v>0.6003620678284094</v>
      </c>
      <c r="AU53">
        <f t="shared" si="48"/>
        <v>-282.31664184658655</v>
      </c>
      <c r="AW53">
        <v>50</v>
      </c>
      <c r="AX53">
        <f>IF(Z53&gt;0, (R53*SUMPRODUCT(K53:$K$98, X53:$X$98)-K53*$AZ$3)/Z53, 0)</f>
        <v>4524.1756511049543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1000000</v>
      </c>
      <c r="S54">
        <f t="shared" si="32"/>
        <v>3742.1661715153487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687.4815059563864</v>
      </c>
      <c r="AC54">
        <f t="shared" si="33"/>
        <v>452.12642963737682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-29618.282409300824</v>
      </c>
      <c r="AI54">
        <f t="shared" si="38"/>
        <v>-29619.79265232891</v>
      </c>
      <c r="AJ54">
        <f t="shared" si="39"/>
        <v>235.35507631900958</v>
      </c>
      <c r="AK54">
        <f t="shared" si="61"/>
        <v>48.123705416947054</v>
      </c>
      <c r="AL54">
        <f t="shared" si="40"/>
        <v>-29336.313870592952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-234.06423329464695</v>
      </c>
      <c r="AR54">
        <f t="shared" si="45"/>
        <v>-234.07616828370448</v>
      </c>
      <c r="AS54">
        <f t="shared" si="46"/>
        <v>1.8599392337927445</v>
      </c>
      <c r="AT54">
        <f t="shared" si="47"/>
        <v>0.38030693529270937</v>
      </c>
      <c r="AU54">
        <f t="shared" si="48"/>
        <v>-231.835922114619</v>
      </c>
      <c r="AW54">
        <v>51</v>
      </c>
      <c r="AX54">
        <f>IF(Z54&gt;0, (R54*SUMPRODUCT(K54:$K$98, X54:$X$98)-K54*$AZ$3)/Z54, 0)</f>
        <v>3742.1661715153487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1000000</v>
      </c>
      <c r="S55">
        <f t="shared" si="32"/>
        <v>2813.7504808056065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452.12642963737682</v>
      </c>
      <c r="AC55">
        <f t="shared" si="33"/>
        <v>262.73791544147758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-26234.838923207222</v>
      </c>
      <c r="AI55">
        <f t="shared" si="38"/>
        <v>-26236.006128318488</v>
      </c>
      <c r="AJ55">
        <f t="shared" si="39"/>
        <v>189.38851419589923</v>
      </c>
      <c r="AK55">
        <f t="shared" si="61"/>
        <v>31.64885007461638</v>
      </c>
      <c r="AL55">
        <f t="shared" si="40"/>
        <v>-26014.968764047971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-185.11242280884849</v>
      </c>
      <c r="AR55">
        <f t="shared" si="45"/>
        <v>-185.12065858139101</v>
      </c>
      <c r="AS55">
        <f t="shared" si="46"/>
        <v>1.3363210202125009</v>
      </c>
      <c r="AT55">
        <f t="shared" si="47"/>
        <v>0.2233135615421582</v>
      </c>
      <c r="AU55">
        <f t="shared" si="48"/>
        <v>-183.56102399963635</v>
      </c>
      <c r="AW55">
        <v>52</v>
      </c>
      <c r="AX55">
        <f>IF(Z55&gt;0, (R55*SUMPRODUCT(K55:$K$98, X55:$X$98)-K55*$AZ$3)/Z55, 0)</f>
        <v>2813.7504808056065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1000000</v>
      </c>
      <c r="S56">
        <f t="shared" si="32"/>
        <v>1679.538176879099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262.73791544147758</v>
      </c>
      <c r="AC56">
        <f t="shared" si="33"/>
        <v>117.51452754222532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-22474.287343414668</v>
      </c>
      <c r="AI56">
        <f t="shared" si="38"/>
        <v>-22475.161947883025</v>
      </c>
      <c r="AJ56">
        <f t="shared" si="39"/>
        <v>145.22338789925226</v>
      </c>
      <c r="AK56">
        <f t="shared" si="61"/>
        <v>18.391654080903432</v>
      </c>
      <c r="AL56">
        <f t="shared" si="40"/>
        <v>-22311.546905902869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-141.58755085513312</v>
      </c>
      <c r="AR56">
        <f t="shared" si="45"/>
        <v>-141.59306084540555</v>
      </c>
      <c r="AS56">
        <f t="shared" si="46"/>
        <v>0.91490437517988987</v>
      </c>
      <c r="AT56">
        <f t="shared" si="47"/>
        <v>0.11586704475650278</v>
      </c>
      <c r="AU56">
        <f t="shared" si="48"/>
        <v>-140.56228942546915</v>
      </c>
      <c r="AW56">
        <v>53</v>
      </c>
      <c r="AX56">
        <f>IF(Z56&gt;0, (R56*SUMPRODUCT(K56:$K$98, X56:$X$98)-K56*$AZ$3)/Z56, 0)</f>
        <v>1679.538176879099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1000000</v>
      </c>
      <c r="S57">
        <f t="shared" si="32"/>
        <v>227.72636619342404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117.51452754222532</v>
      </c>
      <c r="AC57">
        <f t="shared" si="33"/>
        <v>11.542186427803017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-18584.22035121698</v>
      </c>
      <c r="AI57">
        <f t="shared" si="38"/>
        <v>-18584.853906886266</v>
      </c>
      <c r="AJ57">
        <f t="shared" si="39"/>
        <v>105.97234111442231</v>
      </c>
      <c r="AK57">
        <f t="shared" si="61"/>
        <v>8.226016927955774</v>
      </c>
      <c r="AL57">
        <f t="shared" si="40"/>
        <v>-18470.65554884389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-104.53590028851134</v>
      </c>
      <c r="AR57">
        <f t="shared" si="45"/>
        <v>-104.53946402758783</v>
      </c>
      <c r="AS57">
        <f t="shared" si="46"/>
        <v>0.59609248463048536</v>
      </c>
      <c r="AT57">
        <f t="shared" si="47"/>
        <v>4.6271195083848651E-2</v>
      </c>
      <c r="AU57">
        <f t="shared" si="48"/>
        <v>-103.8971003478735</v>
      </c>
      <c r="AW57">
        <v>54</v>
      </c>
      <c r="AX57">
        <f>IF(Z57&gt;0, (R57*SUMPRODUCT(K57:$K$98, X57:$X$98)-K57*$AZ$3)/Z57, 0)</f>
        <v>227.72636619342404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1000000</v>
      </c>
      <c r="S58">
        <f t="shared" si="32"/>
        <v>-1727.2513613283459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11.542186427803017</v>
      </c>
      <c r="AC58">
        <f t="shared" si="33"/>
        <v>-61.194419449359259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-14748.822659631398</v>
      </c>
      <c r="AI58">
        <f t="shared" si="38"/>
        <v>-14749.265519460745</v>
      </c>
      <c r="AJ58">
        <f t="shared" si="39"/>
        <v>72.736605877162276</v>
      </c>
      <c r="AK58">
        <f t="shared" si="61"/>
        <v>0.80795304994621131</v>
      </c>
      <c r="AL58">
        <f t="shared" si="40"/>
        <v>-14675.720960533637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-74.073087745109589</v>
      </c>
      <c r="AR58">
        <f t="shared" si="45"/>
        <v>-74.075311922303598</v>
      </c>
      <c r="AS58">
        <f t="shared" si="46"/>
        <v>0.36530542903382823</v>
      </c>
      <c r="AT58">
        <f t="shared" si="47"/>
        <v>4.0577867497452388E-3</v>
      </c>
      <c r="AU58">
        <f t="shared" si="48"/>
        <v>-73.705948706520033</v>
      </c>
      <c r="AW58">
        <v>55</v>
      </c>
      <c r="AX58">
        <f>IF(Z58&gt;0, (R58*SUMPRODUCT(K58:$K$98, X58:$X$98)-K58*$AZ$3)/Z58, 0)</f>
        <v>-1727.2513613283459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1000000</v>
      </c>
      <c r="S59">
        <f t="shared" si="32"/>
        <v>-4485.8223165093732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-61.194419449359259</v>
      </c>
      <c r="AC59">
        <f t="shared" si="33"/>
        <v>-106.87528004147866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-11249.372899572318</v>
      </c>
      <c r="AI59">
        <f t="shared" si="38"/>
        <v>-11249.670713642126</v>
      </c>
      <c r="AJ59">
        <f t="shared" si="39"/>
        <v>45.680860592119402</v>
      </c>
      <c r="AK59">
        <f t="shared" si="61"/>
        <v>-4.2836093614551487</v>
      </c>
      <c r="AL59">
        <f t="shared" si="40"/>
        <v>-11208.273462411462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-50.444449333440616</v>
      </c>
      <c r="AR59">
        <f t="shared" si="45"/>
        <v>-50.445784791593653</v>
      </c>
      <c r="AS59">
        <f t="shared" si="46"/>
        <v>0.20484216126702837</v>
      </c>
      <c r="AT59">
        <f t="shared" si="47"/>
        <v>-1.920856543091316E-2</v>
      </c>
      <c r="AU59">
        <f t="shared" si="48"/>
        <v>-50.260151195757537</v>
      </c>
      <c r="AW59">
        <v>56</v>
      </c>
      <c r="AX59">
        <f>IF(Z59&gt;0, (R59*SUMPRODUCT(K59:$K$98, X59:$X$98)-K59*$AZ$3)/Z59, 0)</f>
        <v>-4485.8223165093732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1000000</v>
      </c>
      <c r="S60">
        <f t="shared" si="32"/>
        <v>-8577.4626575645689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-106.87528004147866</v>
      </c>
      <c r="AC60">
        <f t="shared" si="33"/>
        <v>-131.96952655974951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-8201.2606773173375</v>
      </c>
      <c r="AI60">
        <f t="shared" si="38"/>
        <v>-8201.4529974879824</v>
      </c>
      <c r="AJ60">
        <f t="shared" si="39"/>
        <v>25.09424651827085</v>
      </c>
      <c r="AK60">
        <f t="shared" si="61"/>
        <v>-7.4812696029035068</v>
      </c>
      <c r="AL60">
        <f t="shared" si="40"/>
        <v>-8183.8400205726157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-32.835804842555916</v>
      </c>
      <c r="AR60">
        <f t="shared" si="45"/>
        <v>-32.836574844612805</v>
      </c>
      <c r="AS60">
        <f t="shared" si="46"/>
        <v>0.10047111215765672</v>
      </c>
      <c r="AT60">
        <f t="shared" si="47"/>
        <v>-2.995313992821888E-2</v>
      </c>
      <c r="AU60">
        <f t="shared" si="48"/>
        <v>-32.766056872383366</v>
      </c>
      <c r="AW60">
        <v>57</v>
      </c>
      <c r="AX60">
        <f>IF(Z60&gt;0, (R60*SUMPRODUCT(K60:$K$98, X60:$X$98)-K60*$AZ$3)/Z60, 0)</f>
        <v>-8577.4626575645689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1000000</v>
      </c>
      <c r="S61">
        <f t="shared" si="32"/>
        <v>-14916.033101431394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-131.96952655974951</v>
      </c>
      <c r="AC61">
        <f t="shared" si="33"/>
        <v>-142.17122174590384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-5700.3210547268854</v>
      </c>
      <c r="AI61">
        <f t="shared" si="38"/>
        <v>-5700.4401976826393</v>
      </c>
      <c r="AJ61">
        <f t="shared" si="39"/>
        <v>10.201695186154325</v>
      </c>
      <c r="AK61">
        <f t="shared" si="61"/>
        <v>-9.237866859182466</v>
      </c>
      <c r="AL61">
        <f t="shared" si="40"/>
        <v>-5699.4763693556679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-20.377379973445002</v>
      </c>
      <c r="AR61">
        <f t="shared" si="45"/>
        <v>-20.377805883013473</v>
      </c>
      <c r="AS61">
        <f t="shared" si="46"/>
        <v>3.6468791351523547E-2</v>
      </c>
      <c r="AT61">
        <f t="shared" si="47"/>
        <v>-3.3023319445763255E-2</v>
      </c>
      <c r="AU61">
        <f t="shared" si="48"/>
        <v>-20.374360411107713</v>
      </c>
      <c r="AW61">
        <v>58</v>
      </c>
      <c r="AX61">
        <f>IF(Z61&gt;0, (R61*SUMPRODUCT(K61:$K$98, X61:$X$98)-K61*$AZ$3)/Z61, 0)</f>
        <v>-14916.033101431394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1000000</v>
      </c>
      <c r="S62">
        <f t="shared" si="32"/>
        <v>-25200.062044218987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-142.17122174590384</v>
      </c>
      <c r="AC62">
        <f t="shared" si="33"/>
        <v>-142.33957524041881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-3787.740159539243</v>
      </c>
      <c r="AI62">
        <f t="shared" si="38"/>
        <v>-3787.8107643134449</v>
      </c>
      <c r="AJ62">
        <f t="shared" si="39"/>
        <v>0.1683534945149745</v>
      </c>
      <c r="AK62">
        <f t="shared" si="61"/>
        <v>-9.9519855222132687</v>
      </c>
      <c r="AL62">
        <f t="shared" si="40"/>
        <v>-3797.5943963411432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-12.089579148667418</v>
      </c>
      <c r="AR62">
        <f t="shared" si="45"/>
        <v>-12.089804502564474</v>
      </c>
      <c r="AS62">
        <f t="shared" si="46"/>
        <v>5.3734491046532502E-4</v>
      </c>
      <c r="AT62">
        <f t="shared" si="47"/>
        <v>-3.1764406107473123E-2</v>
      </c>
      <c r="AU62">
        <f t="shared" si="48"/>
        <v>-12.121031563761482</v>
      </c>
      <c r="AW62">
        <v>59</v>
      </c>
      <c r="AX62">
        <f>IF(Z62&gt;0, (R62*SUMPRODUCT(K62:$K$98, X62:$X$98)-K62*$AZ$3)/Z62, 0)</f>
        <v>-25200.062044218987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1000000</v>
      </c>
      <c r="S63">
        <f t="shared" si="32"/>
        <v>-42718.223067153929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-142.33957524041881</v>
      </c>
      <c r="AC63">
        <f t="shared" si="33"/>
        <v>-136.38538074718446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-2399.2236337512377</v>
      </c>
      <c r="AI63">
        <f t="shared" si="38"/>
        <v>-2399.2635421822756</v>
      </c>
      <c r="AJ63">
        <f t="shared" si="39"/>
        <v>-5.954194493234354</v>
      </c>
      <c r="AK63">
        <f t="shared" si="61"/>
        <v>-9.963770266829318</v>
      </c>
      <c r="AL63">
        <f t="shared" si="40"/>
        <v>-2415.1815069423392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-6.8372854624100787</v>
      </c>
      <c r="AR63">
        <f t="shared" si="45"/>
        <v>-6.8373991930900884</v>
      </c>
      <c r="AS63">
        <f t="shared" si="46"/>
        <v>-1.6968208747302812E-2</v>
      </c>
      <c r="AT63">
        <f t="shared" si="47"/>
        <v>-2.8394660938576517E-2</v>
      </c>
      <c r="AU63">
        <f t="shared" si="48"/>
        <v>-6.882762062775968</v>
      </c>
      <c r="AW63">
        <v>60</v>
      </c>
      <c r="AX63">
        <f>IF(Z63&gt;0, (R63*SUMPRODUCT(K63:$K$98, X63:$X$98)-K63*$AZ$3)/Z63, 0)</f>
        <v>-42718.223067153929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1000000</v>
      </c>
      <c r="S64">
        <f t="shared" si="32"/>
        <v>-74061.723811652657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-136.38538074718446</v>
      </c>
      <c r="AC64">
        <f t="shared" si="33"/>
        <v>-127.11215402932508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-1444.4475025736265</v>
      </c>
      <c r="AI64">
        <f t="shared" si="38"/>
        <v>-1444.468956326572</v>
      </c>
      <c r="AJ64">
        <f t="shared" si="39"/>
        <v>-9.273226717859373</v>
      </c>
      <c r="AK64">
        <f t="shared" si="61"/>
        <v>-9.5469766523029129</v>
      </c>
      <c r="AL64">
        <f t="shared" si="40"/>
        <v>-1463.2891596967343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-3.6753332305785555</v>
      </c>
      <c r="AR64">
        <f t="shared" si="45"/>
        <v>-3.6753878187106825</v>
      </c>
      <c r="AS64">
        <f t="shared" si="46"/>
        <v>-2.3595318106135344E-2</v>
      </c>
      <c r="AT64">
        <f t="shared" si="47"/>
        <v>-2.4291862791308322E-2</v>
      </c>
      <c r="AU64">
        <f t="shared" si="48"/>
        <v>-3.7232749996081265</v>
      </c>
      <c r="AW64">
        <v>61</v>
      </c>
      <c r="AX64">
        <f>IF(Z64&gt;0, (R64*SUMPRODUCT(K64:$K$98, X64:$X$98)-K64*$AZ$3)/Z64, 0)</f>
        <v>-74061.723811652657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1000000</v>
      </c>
      <c r="S65">
        <f t="shared" si="32"/>
        <v>-133038.64204128602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-127.11215402932508</v>
      </c>
      <c r="AC65">
        <f t="shared" si="33"/>
        <v>-116.40310138466307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-824.18015615511808</v>
      </c>
      <c r="AI65">
        <f t="shared" si="38"/>
        <v>-824.1910931185821</v>
      </c>
      <c r="AJ65">
        <f t="shared" si="39"/>
        <v>-10.709052644662009</v>
      </c>
      <c r="AK65">
        <f t="shared" si="61"/>
        <v>-8.8978507820527568</v>
      </c>
      <c r="AL65">
        <f t="shared" si="40"/>
        <v>-843.79799654529688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-1.8724019728398387</v>
      </c>
      <c r="AR65">
        <f t="shared" si="45"/>
        <v>-1.8724268198248262</v>
      </c>
      <c r="AS65">
        <f t="shared" si="46"/>
        <v>-2.4329209031983705E-2</v>
      </c>
      <c r="AT65">
        <f t="shared" si="47"/>
        <v>-2.0214455824891828E-2</v>
      </c>
      <c r="AU65">
        <f t="shared" si="48"/>
        <v>-1.9169704846817017</v>
      </c>
      <c r="AW65">
        <v>62</v>
      </c>
      <c r="AX65">
        <f>IF(Z65&gt;0, (R65*SUMPRODUCT(K65:$K$98, X65:$X$98)-K65*$AZ$3)/Z65, 0)</f>
        <v>-133038.64204128602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1000000</v>
      </c>
      <c r="S66">
        <f t="shared" si="32"/>
        <v>-250070.96654394118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-116.40310138466307</v>
      </c>
      <c r="AC66">
        <f t="shared" si="33"/>
        <v>-105.43230168318094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-444.59798030143099</v>
      </c>
      <c r="AI66">
        <f t="shared" si="38"/>
        <v>-444.60325042050658</v>
      </c>
      <c r="AJ66">
        <f t="shared" si="39"/>
        <v>-10.970799701482136</v>
      </c>
      <c r="AK66">
        <f t="shared" si="61"/>
        <v>-8.148217096926416</v>
      </c>
      <c r="AL66">
        <f t="shared" si="40"/>
        <v>-463.72226721891514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-0.90183357323119373</v>
      </c>
      <c r="AR66">
        <f t="shared" si="45"/>
        <v>-0.9018442632714726</v>
      </c>
      <c r="AS66">
        <f t="shared" si="46"/>
        <v>-2.2253442287982216E-2</v>
      </c>
      <c r="AT66">
        <f t="shared" si="47"/>
        <v>-1.6528045707725862E-2</v>
      </c>
      <c r="AU66">
        <f t="shared" si="48"/>
        <v>-0.94062575126718062</v>
      </c>
      <c r="AW66">
        <v>63</v>
      </c>
      <c r="AX66">
        <f>IF(Z66&gt;0, (R66*SUMPRODUCT(K66:$K$98, X66:$X$98)-K66*$AZ$3)/Z66, 0)</f>
        <v>-250070.96654394118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1000000</v>
      </c>
      <c r="S67">
        <f t="shared" ref="S67:S79" si="63">AX67</f>
        <v>-495909.40432706068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-105.43230168318094</v>
      </c>
      <c r="AC67">
        <f t="shared" ref="AC67:AC79" si="64">S67*Z67</f>
        <v>-94.866990904338962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-226.09439496336461</v>
      </c>
      <c r="AI67">
        <f t="shared" ref="AI67:AI79" si="69">SUM(AE67:AH67)</f>
        <v>-226.09678620131243</v>
      </c>
      <c r="AJ67">
        <f t="shared" ref="AJ67:AJ79" si="70">AB67-AC67</f>
        <v>-10.565310778841976</v>
      </c>
      <c r="AK67">
        <f t="shared" si="61"/>
        <v>-7.3802611178226663</v>
      </c>
      <c r="AL67">
        <f t="shared" ref="AL67:AL79" si="71">SUM(AI67:AK67)</f>
        <v>-244.04235809797706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-0.40947810705125065</v>
      </c>
      <c r="AR67">
        <f t="shared" ref="AR67:AR79" si="76">AI67*$K67</f>
        <v>-0.40948243780694471</v>
      </c>
      <c r="AS67">
        <f t="shared" ref="AS67:AS79" si="77">AJ67*$K67</f>
        <v>-1.9134766515682074E-2</v>
      </c>
      <c r="AT67">
        <f t="shared" ref="AT67:AT79" si="78">AK67*$K67</f>
        <v>-1.3366343524613487E-2</v>
      </c>
      <c r="AU67">
        <f t="shared" ref="AU67:AU79" si="79">AL67*$K67</f>
        <v>-0.44198354784724025</v>
      </c>
      <c r="AW67">
        <v>64</v>
      </c>
      <c r="AX67">
        <f>IF(Z67&gt;0, (R67*SUMPRODUCT(K67:$K$98, X67:$X$98)-K67*$AZ$3)/Z67, 0)</f>
        <v>-495909.40432706068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1000000</v>
      </c>
      <c r="S68">
        <f t="shared" si="63"/>
        <v>-1044554.2496540059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-94.866990904338962</v>
      </c>
      <c r="AC68">
        <f t="shared" si="64"/>
        <v>-85.037947268467747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-107.97529318022283</v>
      </c>
      <c r="AI68">
        <f t="shared" si="69"/>
        <v>-107.97631081462642</v>
      </c>
      <c r="AJ68">
        <f t="shared" si="70"/>
        <v>-9.8290436358712157</v>
      </c>
      <c r="AK68">
        <f t="shared" si="61"/>
        <v>-6.6406893633037276</v>
      </c>
      <c r="AL68">
        <f t="shared" si="71"/>
        <v>-124.44604381380135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-0.17460121447324828</v>
      </c>
      <c r="AR68">
        <f t="shared" si="76"/>
        <v>-0.17460286003676123</v>
      </c>
      <c r="AS68">
        <f t="shared" si="77"/>
        <v>-1.5894033768162116E-2</v>
      </c>
      <c r="AT68">
        <f t="shared" si="78"/>
        <v>-1.0738312382603339E-2</v>
      </c>
      <c r="AU68">
        <f t="shared" si="79"/>
        <v>-0.20123520618752666</v>
      </c>
      <c r="AW68">
        <v>65</v>
      </c>
      <c r="AX68">
        <f>IF(Z68&gt;0, (R68*SUMPRODUCT(K68:$K$98, X68:$X$98)-K68*$AZ$3)/Z68, 0)</f>
        <v>-1044554.2496540059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1000000</v>
      </c>
      <c r="S69">
        <f t="shared" si="63"/>
        <v>-2350564.5381381996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-85.037947268467747</v>
      </c>
      <c r="AC69">
        <f t="shared" si="64"/>
        <v>-76.071011212474517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-48.233776193958732</v>
      </c>
      <c r="AI69">
        <f t="shared" si="69"/>
        <v>-48.234180729815854</v>
      </c>
      <c r="AJ69">
        <f t="shared" si="70"/>
        <v>-8.9669360559932301</v>
      </c>
      <c r="AK69">
        <f t="shared" si="61"/>
        <v>-5.9526563087927427</v>
      </c>
      <c r="AL69">
        <f t="shared" si="71"/>
        <v>-63.153773094601824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-6.9639574596604109E-2</v>
      </c>
      <c r="AR69">
        <f t="shared" si="76"/>
        <v>-6.9640158662526833E-2</v>
      </c>
      <c r="AS69">
        <f t="shared" si="77"/>
        <v>-1.294639693693591E-2</v>
      </c>
      <c r="AT69">
        <f t="shared" si="78"/>
        <v>-8.5944018025285642E-3</v>
      </c>
      <c r="AU69">
        <f t="shared" si="79"/>
        <v>-9.1180957401991294E-2</v>
      </c>
      <c r="AW69">
        <v>66</v>
      </c>
      <c r="AX69">
        <f>IF(Z69&gt;0, (R69*SUMPRODUCT(K69:$K$98, X69:$X$98)-K69*$AZ$3)/Z69, 0)</f>
        <v>-2350564.5381381996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1000000</v>
      </c>
      <c r="S70">
        <f t="shared" si="63"/>
        <v>-5755316.074942138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-76.071011212474517</v>
      </c>
      <c r="AC70">
        <f t="shared" si="64"/>
        <v>-67.978563938440317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-20.227801024173537</v>
      </c>
      <c r="AI70">
        <f t="shared" si="69"/>
        <v>-20.227948667159286</v>
      </c>
      <c r="AJ70">
        <f t="shared" si="70"/>
        <v>-8.0924472740341997</v>
      </c>
      <c r="AK70">
        <f t="shared" si="61"/>
        <v>-5.3249707848732166</v>
      </c>
      <c r="AL70">
        <f t="shared" si="71"/>
        <v>-33.645366726066705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-2.6075671180155725E-2</v>
      </c>
      <c r="AR70">
        <f t="shared" si="76"/>
        <v>-2.6075861506822662E-2</v>
      </c>
      <c r="AS70">
        <f t="shared" si="77"/>
        <v>-1.0431978933759805E-2</v>
      </c>
      <c r="AT70">
        <f t="shared" si="78"/>
        <v>-6.8644232294134376E-3</v>
      </c>
      <c r="AU70">
        <f t="shared" si="79"/>
        <v>-4.3372263669995907E-2</v>
      </c>
      <c r="AW70">
        <v>67</v>
      </c>
      <c r="AX70">
        <f>IF(Z70&gt;0, (R70*SUMPRODUCT(K70:$K$98, X70:$X$98)-K70*$AZ$3)/Z70, 0)</f>
        <v>-5755316.074942138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1000000</v>
      </c>
      <c r="S71">
        <f t="shared" si="63"/>
        <v>-15456113.438569514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-67.978563938440317</v>
      </c>
      <c r="AC71">
        <f t="shared" si="64"/>
        <v>-60.717062066200121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-7.7649719583689061</v>
      </c>
      <c r="AI71">
        <f t="shared" si="69"/>
        <v>-7.7650210627753173</v>
      </c>
      <c r="AJ71">
        <f t="shared" si="70"/>
        <v>-7.2615018722401956</v>
      </c>
      <c r="AK71">
        <f t="shared" si="61"/>
        <v>-4.7584994756908223</v>
      </c>
      <c r="AL71">
        <f t="shared" si="71"/>
        <v>-19.785022410706336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-8.9373484784092284E-3</v>
      </c>
      <c r="AR71">
        <f t="shared" si="76"/>
        <v>-8.937404996732061E-3</v>
      </c>
      <c r="AS71">
        <f t="shared" si="77"/>
        <v>-8.3578631135796319E-3</v>
      </c>
      <c r="AT71">
        <f t="shared" si="78"/>
        <v>-5.4769506286162948E-3</v>
      </c>
      <c r="AU71">
        <f t="shared" si="79"/>
        <v>-2.2772218738927989E-2</v>
      </c>
      <c r="AW71">
        <v>68</v>
      </c>
      <c r="AX71">
        <f>IF(Z71&gt;0, (R71*SUMPRODUCT(K71:$K$98, X71:$X$98)-K71*$AZ$3)/Z71, 0)</f>
        <v>-15456113.438569514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1000000</v>
      </c>
      <c r="S72">
        <f t="shared" si="63"/>
        <v>-45941557.77391886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-60.717062066200121</v>
      </c>
      <c r="AC72">
        <f t="shared" si="64"/>
        <v>-54.219233750910362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-2.7088905964036578</v>
      </c>
      <c r="AI72">
        <f t="shared" si="69"/>
        <v>-2.7089053486335501</v>
      </c>
      <c r="AJ72">
        <f t="shared" si="70"/>
        <v>-6.4978283152897589</v>
      </c>
      <c r="AK72">
        <f t="shared" ref="AK72:AK79" si="92">G72*SUM(AB72:AB72, AE72:AF72)</f>
        <v>-4.2501943446340089</v>
      </c>
      <c r="AL72">
        <f t="shared" si="71"/>
        <v>-13.456928008557318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-2.7838270031001209E-3</v>
      </c>
      <c r="AR72">
        <f t="shared" si="76"/>
        <v>-2.7838421634229426E-3</v>
      </c>
      <c r="AS72">
        <f t="shared" si="77"/>
        <v>-6.6775786182088912E-3</v>
      </c>
      <c r="AT72">
        <f t="shared" si="78"/>
        <v>-4.3677680452372507E-3</v>
      </c>
      <c r="AU72">
        <f t="shared" si="79"/>
        <v>-1.3829188826869085E-2</v>
      </c>
      <c r="AW72">
        <v>69</v>
      </c>
      <c r="AX72">
        <f>IF(Z72&gt;0, (R72*SUMPRODUCT(K72:$K$98, X72:$X$98)-K72*$AZ$3)/Z72, 0)</f>
        <v>-45941557.77391886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1000000</v>
      </c>
      <c r="S73">
        <f t="shared" si="63"/>
        <v>-152768051.26333126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-54.219233750910362</v>
      </c>
      <c r="AC73">
        <f t="shared" si="64"/>
        <v>-48.412405378120454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-0.85147523326889651</v>
      </c>
      <c r="AI73">
        <f t="shared" si="69"/>
        <v>-0.8514791945360739</v>
      </c>
      <c r="AJ73">
        <f t="shared" si="70"/>
        <v>-5.8068283727899086</v>
      </c>
      <c r="AK73">
        <f t="shared" si="92"/>
        <v>-3.7953463625637256</v>
      </c>
      <c r="AL73">
        <f t="shared" si="71"/>
        <v>-10.453653929889708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-7.8127652475935383E-4</v>
      </c>
      <c r="AR73">
        <f t="shared" si="76"/>
        <v>-7.8128015944528843E-4</v>
      </c>
      <c r="AS73">
        <f t="shared" si="77"/>
        <v>-5.3280923668799279E-3</v>
      </c>
      <c r="AT73">
        <f t="shared" si="78"/>
        <v>-3.4824442338952035E-3</v>
      </c>
      <c r="AU73">
        <f t="shared" si="79"/>
        <v>-9.5918167602204191E-3</v>
      </c>
      <c r="AW73">
        <v>70</v>
      </c>
      <c r="AX73">
        <f>IF(Z73&gt;0, (R73*SUMPRODUCT(K73:$K$98, X73:$X$98)-K73*$AZ$3)/Z73, 0)</f>
        <v>-152768051.26333126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1000000</v>
      </c>
      <c r="S74">
        <f t="shared" si="63"/>
        <v>-575754717.71956658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-48.412405378120454</v>
      </c>
      <c r="AC74">
        <f t="shared" si="64"/>
        <v>-43.226032904830021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-0.23865519377825872</v>
      </c>
      <c r="AI74">
        <f t="shared" si="69"/>
        <v>-0.23865613224284213</v>
      </c>
      <c r="AJ74">
        <f t="shared" si="70"/>
        <v>-5.186372473290433</v>
      </c>
      <c r="AK74">
        <f t="shared" si="92"/>
        <v>-3.388868376468432</v>
      </c>
      <c r="AL74">
        <f t="shared" si="71"/>
        <v>-8.8138969820017081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-1.9551749414851541E-4</v>
      </c>
      <c r="AR74">
        <f t="shared" si="76"/>
        <v>-1.955182629825843E-4</v>
      </c>
      <c r="AS74">
        <f t="shared" si="77"/>
        <v>-4.2489188424733983E-3</v>
      </c>
      <c r="AT74">
        <f t="shared" si="78"/>
        <v>-2.7763194359050076E-3</v>
      </c>
      <c r="AU74">
        <f t="shared" si="79"/>
        <v>-7.2207565413609908E-3</v>
      </c>
      <c r="AW74">
        <v>71</v>
      </c>
      <c r="AX74">
        <f>IF(Z74&gt;0, (R74*SUMPRODUCT(K74:$K$98, X74:$X$98)-K74*$AZ$3)/Z74, 0)</f>
        <v>-575754717.71956658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1000000</v>
      </c>
      <c r="S75">
        <f t="shared" si="63"/>
        <v>-2502026026.3607879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-43.226032904830021</v>
      </c>
      <c r="AC75">
        <f t="shared" si="64"/>
        <v>-38.594841145703469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-5.8900959483298064E-2</v>
      </c>
      <c r="AI75">
        <f t="shared" si="69"/>
        <v>-5.8901152301242099E-2</v>
      </c>
      <c r="AJ75">
        <f t="shared" si="70"/>
        <v>-4.6311917591265512</v>
      </c>
      <c r="AK75">
        <f t="shared" si="92"/>
        <v>-3.0258223033381015</v>
      </c>
      <c r="AL75">
        <f t="shared" si="71"/>
        <v>-7.7159152147658947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-4.3084303741130171E-5</v>
      </c>
      <c r="AR75">
        <f t="shared" si="76"/>
        <v>-4.3084444781733589E-5</v>
      </c>
      <c r="AS75">
        <f t="shared" si="77"/>
        <v>-3.3875793227138586E-3</v>
      </c>
      <c r="AT75">
        <f t="shared" si="78"/>
        <v>-2.2132992115463119E-3</v>
      </c>
      <c r="AU75">
        <f t="shared" si="79"/>
        <v>-5.6439629790419037E-3</v>
      </c>
      <c r="AW75">
        <v>72</v>
      </c>
      <c r="AX75">
        <f>IF(Z75&gt;0, (R75*SUMPRODUCT(K75:$K$98, X75:$X$98)-K75*$AZ$3)/Z75, 0)</f>
        <v>-2502026026.3607879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1000000</v>
      </c>
      <c r="S76">
        <f t="shared" si="63"/>
        <v>-12837855122.14064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-38.594841145703469</v>
      </c>
      <c r="AC76">
        <f t="shared" si="64"/>
        <v>-34.459717018738722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-1.2586954192553929E-2</v>
      </c>
      <c r="AI76">
        <f t="shared" si="69"/>
        <v>-1.2586987745391114E-2</v>
      </c>
      <c r="AJ76">
        <f t="shared" si="70"/>
        <v>-4.1351241269647474</v>
      </c>
      <c r="AK76">
        <f t="shared" si="92"/>
        <v>-2.7016388801992433</v>
      </c>
      <c r="AL76">
        <f t="shared" si="71"/>
        <v>-6.8493499949093817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-8.2205209140926592E-6</v>
      </c>
      <c r="AR76">
        <f t="shared" si="76"/>
        <v>-8.2205428274003263E-6</v>
      </c>
      <c r="AS76">
        <f t="shared" si="77"/>
        <v>-2.7006433683688181E-3</v>
      </c>
      <c r="AT76">
        <f t="shared" si="78"/>
        <v>-1.764436302639591E-3</v>
      </c>
      <c r="AU76">
        <f t="shared" si="79"/>
        <v>-4.4733002138358097E-3</v>
      </c>
      <c r="AW76">
        <v>73</v>
      </c>
      <c r="AX76">
        <f>IF(Z76&gt;0, (R76*SUMPRODUCT(K76:$K$98, X76:$X$98)-K76*$AZ$3)/Z76, 0)</f>
        <v>-12837855122.14064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1000000</v>
      </c>
      <c r="S77">
        <f t="shared" si="63"/>
        <v>-80401640168.409103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-34.459717018738722</v>
      </c>
      <c r="AC77">
        <f t="shared" si="64"/>
        <v>-30.767611657769919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-2.2747107747046321E-3</v>
      </c>
      <c r="AI77">
        <f t="shared" si="69"/>
        <v>-2.2747155581287629E-3</v>
      </c>
      <c r="AJ77">
        <f t="shared" si="70"/>
        <v>-3.692105360968803</v>
      </c>
      <c r="AK77">
        <f t="shared" si="92"/>
        <v>-2.4121801913117107</v>
      </c>
      <c r="AL77">
        <f t="shared" si="71"/>
        <v>-6.1065602678386419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-1.3264376758461341E-6</v>
      </c>
      <c r="AR77">
        <f t="shared" si="76"/>
        <v>-1.3264404651739277E-6</v>
      </c>
      <c r="AS77">
        <f t="shared" si="77"/>
        <v>-2.1529539968079786E-3</v>
      </c>
      <c r="AT77">
        <f t="shared" si="78"/>
        <v>-1.4065993454051549E-3</v>
      </c>
      <c r="AU77">
        <f t="shared" si="79"/>
        <v>-3.560879782678307E-3</v>
      </c>
      <c r="AW77">
        <v>74</v>
      </c>
      <c r="AX77">
        <f>IF(Z77&gt;0, (R77*SUMPRODUCT(K77:$K$98, X77:$X$98)-K77*$AZ$3)/Z77, 0)</f>
        <v>-80401640168.409103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1000000</v>
      </c>
      <c r="S78">
        <f t="shared" si="63"/>
        <v>-646063157489.09204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-30.767611657769919</v>
      </c>
      <c r="AC78">
        <f t="shared" si="64"/>
        <v>-27.471083000734641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-3.36326451983852E-4</v>
      </c>
      <c r="AI78">
        <f t="shared" si="69"/>
        <v>-3.3632698349309151E-4</v>
      </c>
      <c r="AJ78">
        <f t="shared" si="70"/>
        <v>-3.2965286570352781</v>
      </c>
      <c r="AK78">
        <f t="shared" si="92"/>
        <v>-2.1537328160438944</v>
      </c>
      <c r="AL78">
        <f t="shared" si="71"/>
        <v>-5.4505978000626651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-1.7510706441701542E-7</v>
      </c>
      <c r="AR78">
        <f t="shared" si="76"/>
        <v>-1.7510734114524209E-7</v>
      </c>
      <c r="AS78">
        <f t="shared" si="77"/>
        <v>-1.7163248757125086E-3</v>
      </c>
      <c r="AT78">
        <f t="shared" si="78"/>
        <v>-1.1213326478826755E-3</v>
      </c>
      <c r="AU78">
        <f t="shared" si="79"/>
        <v>-2.837832630936329E-3</v>
      </c>
      <c r="AW78">
        <v>75</v>
      </c>
      <c r="AX78">
        <f>IF(Z78&gt;0, (R78*SUMPRODUCT(K78:$K$98, X78:$X$98)-K78*$AZ$3)/Z78, 0)</f>
        <v>-646063157489.09204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-27.471083000734641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-4.2520739160394627E-5</v>
      </c>
      <c r="AI79">
        <f t="shared" si="69"/>
        <v>-4.2520739160394627E-5</v>
      </c>
      <c r="AJ79">
        <f t="shared" si="70"/>
        <v>-27.471083000734641</v>
      </c>
      <c r="AK79">
        <f t="shared" si="92"/>
        <v>-1.9229758100514251</v>
      </c>
      <c r="AL79">
        <f t="shared" si="71"/>
        <v>-29.394101331525228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-1.9766301905111475E-8</v>
      </c>
      <c r="AR79">
        <f t="shared" si="76"/>
        <v>-1.9766301905111475E-8</v>
      </c>
      <c r="AS79">
        <f t="shared" si="77"/>
        <v>-1.2770279420698976E-2</v>
      </c>
      <c r="AT79">
        <f t="shared" si="78"/>
        <v>-8.9391955944892844E-4</v>
      </c>
      <c r="AU79">
        <f t="shared" si="79"/>
        <v>-1.366421874644981E-2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62906.499337073343</v>
      </c>
      <c r="AO81" s="6">
        <f t="shared" si="93"/>
        <v>-6290.6499337073346</v>
      </c>
      <c r="AP81" s="6">
        <f t="shared" si="93"/>
        <v>-222.20538827038627</v>
      </c>
      <c r="AQ81" s="6">
        <f t="shared" si="93"/>
        <v>-52763.444890657825</v>
      </c>
      <c r="AR81" s="6">
        <f t="shared" si="93"/>
        <v>3630.1991244378096</v>
      </c>
      <c r="AS81" s="6">
        <f t="shared" si="93"/>
        <v>-5496.4511678047102</v>
      </c>
      <c r="AT81" s="6">
        <f t="shared" si="93"/>
        <v>1866.2520433669058</v>
      </c>
      <c r="AU81" s="6">
        <f t="shared" si="93"/>
        <v>6.6273653231974095E-12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3A27-9C95-4111-9BF6-29273A52C932}">
  <sheetPr codeName="Sheet44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106196.49315151366</v>
      </c>
      <c r="K3">
        <v>1</v>
      </c>
      <c r="L3" s="2">
        <v>0</v>
      </c>
      <c r="O3">
        <f>$C$3</f>
        <v>106196.49315151366</v>
      </c>
      <c r="P3" s="2">
        <f>O3*C5</f>
        <v>10619.649315151366</v>
      </c>
      <c r="Q3" s="5">
        <f>B8</f>
        <v>100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106196.49315151366</v>
      </c>
      <c r="AF3">
        <f t="shared" ref="AF3:AF34" si="4">-$Z3*P3</f>
        <v>-10619.649315151366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95476.843836362284</v>
      </c>
      <c r="AJ3">
        <f t="shared" ref="AJ3:AJ34" si="8">AB3-AC3</f>
        <v>0</v>
      </c>
      <c r="AL3">
        <f t="shared" ref="AL3:AL34" si="9">SUM(AI3:AK3)</f>
        <v>95476.843836362284</v>
      </c>
      <c r="AN3">
        <f t="shared" ref="AN3:AN34" si="10">AE3*$K3</f>
        <v>106196.49315151366</v>
      </c>
      <c r="AO3">
        <f t="shared" ref="AO3:AO34" si="11">AF3*$K3</f>
        <v>-10619.649315151366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95476.843836362284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95476.843836362284</v>
      </c>
      <c r="AW3">
        <v>0</v>
      </c>
      <c r="AX3">
        <f>IF(Z3&gt;0, (R3*SUMPRODUCT(K3:$K$98, X3:$X$98)-K3*$AZ$3)/Z3, 0)</f>
        <v>0</v>
      </c>
      <c r="AZ3">
        <f>C6*ABS(SUMPRODUCT(X4:X69, K4:K69))/1</f>
        <v>87290.722200162156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1000000</v>
      </c>
      <c r="S4">
        <f t="shared" si="1"/>
        <v>5937.458783076293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5855.2131040131208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-3852</v>
      </c>
      <c r="AI4">
        <f t="shared" si="7"/>
        <v>-3852</v>
      </c>
      <c r="AJ4">
        <f t="shared" si="8"/>
        <v>-5855.2131040131208</v>
      </c>
      <c r="AK4">
        <f>G4*SUM(AB4, AE4:AF4)</f>
        <v>0</v>
      </c>
      <c r="AL4">
        <f t="shared" si="9"/>
        <v>-9707.2131040131208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-3593.6188077246011</v>
      </c>
      <c r="AR4">
        <f t="shared" si="14"/>
        <v>-3593.6188077246011</v>
      </c>
      <c r="AS4">
        <f t="shared" si="15"/>
        <v>-5462.4620804301903</v>
      </c>
      <c r="AT4">
        <f t="shared" si="16"/>
        <v>0</v>
      </c>
      <c r="AU4">
        <f t="shared" si="17"/>
        <v>-9056.080888154791</v>
      </c>
      <c r="AW4">
        <v>1</v>
      </c>
      <c r="AX4">
        <f>IF(Z4&gt;0, (R4*SUMPRODUCT(K4:$K$98, X4:$X$98)-K4*$AZ$3)/Z4, 0)</f>
        <v>5937.458783076293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1000000</v>
      </c>
      <c r="S5">
        <f t="shared" si="1"/>
        <v>9311.6964552243298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5855.2131040131208</v>
      </c>
      <c r="AC5">
        <f t="shared" si="2"/>
        <v>9054.1069706694107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-3949.5227399999999</v>
      </c>
      <c r="AI5">
        <f t="shared" si="7"/>
        <v>-3961.6769524657498</v>
      </c>
      <c r="AJ5">
        <f t="shared" si="8"/>
        <v>-3198.8938666562899</v>
      </c>
      <c r="AK5">
        <f>G5*SUM(AB5, AE5:AF5)</f>
        <v>240.06373726453796</v>
      </c>
      <c r="AL5">
        <f t="shared" si="9"/>
        <v>-6920.5070818575023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-3377.2685609532541</v>
      </c>
      <c r="AR5">
        <f t="shared" si="14"/>
        <v>-3387.6617254812099</v>
      </c>
      <c r="AS5">
        <f t="shared" si="15"/>
        <v>-2735.3997930606874</v>
      </c>
      <c r="AT5">
        <f t="shared" si="16"/>
        <v>205.28042648729405</v>
      </c>
      <c r="AU5">
        <f t="shared" si="17"/>
        <v>-5917.7810920546035</v>
      </c>
      <c r="AW5">
        <v>2</v>
      </c>
      <c r="AX5">
        <f>IF(Z5&gt;0, (R5*SUMPRODUCT(K5:$K$98, X5:$X$98)-K5*$AZ$3)/Z5, 0)</f>
        <v>9311.6964552243298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1000000</v>
      </c>
      <c r="S6">
        <f t="shared" si="1"/>
        <v>13544.098457500968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9054.1069706694107</v>
      </c>
      <c r="AC6">
        <f t="shared" si="2"/>
        <v>12982.896246217584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-4048.8112565906404</v>
      </c>
      <c r="AI6">
        <f t="shared" si="7"/>
        <v>-4060.7933167910255</v>
      </c>
      <c r="AJ6">
        <f t="shared" si="8"/>
        <v>-3928.7892755481735</v>
      </c>
      <c r="AK6">
        <f>G6*SUM(AB6, AE6:AF6)</f>
        <v>529.66525778416053</v>
      </c>
      <c r="AL6">
        <f t="shared" si="9"/>
        <v>-7459.917334555038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-3123.2936107827732</v>
      </c>
      <c r="AR6">
        <f t="shared" si="14"/>
        <v>-3132.5366921951163</v>
      </c>
      <c r="AS6">
        <f t="shared" si="15"/>
        <v>-3030.707450849231</v>
      </c>
      <c r="AT6">
        <f t="shared" si="16"/>
        <v>408.58909211883253</v>
      </c>
      <c r="AU6">
        <f t="shared" si="17"/>
        <v>-5754.6550509255139</v>
      </c>
      <c r="AW6">
        <v>3</v>
      </c>
      <c r="AX6">
        <f>IF(Z6&gt;0, (R6*SUMPRODUCT(K6:$K$98, X6:$X$98)-K6*$AZ$3)/Z6, 0)</f>
        <v>13544.098457500968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1000000</v>
      </c>
      <c r="S7">
        <f t="shared" si="1"/>
        <v>16861.362242347899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12982.896246217584</v>
      </c>
      <c r="AC7">
        <f t="shared" si="2"/>
        <v>15931.016168143324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-4155.3784774935593</v>
      </c>
      <c r="AI7">
        <f t="shared" si="7"/>
        <v>-4167.1887748609715</v>
      </c>
      <c r="AJ7">
        <f t="shared" si="8"/>
        <v>-2948.1199219257396</v>
      </c>
      <c r="AK7">
        <f>G7*SUM(AB7, AE7:AF7)</f>
        <v>637.46020568928338</v>
      </c>
      <c r="AL7">
        <f t="shared" si="9"/>
        <v>-6477.8484910974275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-2916.4776942957847</v>
      </c>
      <c r="AR7">
        <f t="shared" si="14"/>
        <v>-2924.7668234380799</v>
      </c>
      <c r="AS7">
        <f t="shared" si="15"/>
        <v>-2069.155923816515</v>
      </c>
      <c r="AT7">
        <f t="shared" si="16"/>
        <v>447.40532804977914</v>
      </c>
      <c r="AU7">
        <f t="shared" si="17"/>
        <v>-4546.5174192048153</v>
      </c>
      <c r="AW7">
        <v>4</v>
      </c>
      <c r="AX7">
        <f>IF(Z7&gt;0, (R7*SUMPRODUCT(K7:$K$98, X7:$X$98)-K7*$AZ$3)/Z7, 0)</f>
        <v>16861.362242347899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1000000</v>
      </c>
      <c r="S8">
        <f t="shared" si="1"/>
        <v>18356.76952790553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15931.016168143324</v>
      </c>
      <c r="AC8">
        <f t="shared" si="2"/>
        <v>17092.044248371414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-4272.4931756351807</v>
      </c>
      <c r="AI8">
        <f t="shared" si="7"/>
        <v>-4284.1319638642235</v>
      </c>
      <c r="AJ8">
        <f t="shared" si="8"/>
        <v>-1161.0280802280904</v>
      </c>
      <c r="AK8">
        <f t="shared" ref="AK8:AK39" si="30">G8*SUM(AB8:AB8, AE8:AF8)</f>
        <v>339.33064438145277</v>
      </c>
      <c r="AL8">
        <f t="shared" si="9"/>
        <v>-5105.8293997108613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-2799.0995598961949</v>
      </c>
      <c r="AR8">
        <f t="shared" si="14"/>
        <v>-2806.7246456881217</v>
      </c>
      <c r="AS8">
        <f t="shared" si="15"/>
        <v>-760.64093137151178</v>
      </c>
      <c r="AT8">
        <f t="shared" si="16"/>
        <v>222.31053820377591</v>
      </c>
      <c r="AU8">
        <f t="shared" si="17"/>
        <v>-3345.0550388558572</v>
      </c>
      <c r="AW8">
        <v>5</v>
      </c>
      <c r="AX8">
        <f>IF(Z8&gt;0, (R8*SUMPRODUCT(K8:$K$98, X8:$X$98)-K8*$AZ$3)/Z8, 0)</f>
        <v>18356.76952790553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1000000</v>
      </c>
      <c r="S9">
        <f t="shared" si="1"/>
        <v>18880.576593573624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17092.044248371414</v>
      </c>
      <c r="AC9">
        <f t="shared" si="2"/>
        <v>17320.513849988733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-4419.9462178613821</v>
      </c>
      <c r="AI9">
        <f t="shared" si="7"/>
        <v>-4431.4133688804113</v>
      </c>
      <c r="AJ9">
        <f t="shared" si="8"/>
        <v>-228.4696016173184</v>
      </c>
      <c r="AK9">
        <f t="shared" si="30"/>
        <v>100.84306106539134</v>
      </c>
      <c r="AL9">
        <f t="shared" si="9"/>
        <v>-4559.0399094323384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-2742.4022922076547</v>
      </c>
      <c r="AR9">
        <f t="shared" si="14"/>
        <v>-2749.5172071160296</v>
      </c>
      <c r="AS9">
        <f t="shared" si="15"/>
        <v>-141.75637627515439</v>
      </c>
      <c r="AT9">
        <f t="shared" si="16"/>
        <v>62.569141837381267</v>
      </c>
      <c r="AU9">
        <f t="shared" si="17"/>
        <v>-2828.7044415538026</v>
      </c>
      <c r="AW9">
        <v>6</v>
      </c>
      <c r="AX9">
        <f>IF(Z9&gt;0, (R9*SUMPRODUCT(K9:$K$98, X9:$X$98)-K9*$AZ$3)/Z9, 0)</f>
        <v>18880.576593573624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1000000</v>
      </c>
      <c r="S10">
        <f t="shared" si="1"/>
        <v>19209.119318774472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17320.513849988733</v>
      </c>
      <c r="AC10">
        <f t="shared" si="2"/>
        <v>17357.810211897187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-4574.9345705519427</v>
      </c>
      <c r="AI10">
        <f t="shared" si="7"/>
        <v>-4586.2298633786495</v>
      </c>
      <c r="AJ10">
        <f t="shared" si="8"/>
        <v>-37.296361908454855</v>
      </c>
      <c r="AK10">
        <f t="shared" si="30"/>
        <v>71.01410678495381</v>
      </c>
      <c r="AL10">
        <f t="shared" si="9"/>
        <v>-4552.5121185021508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-2692.8815594775319</v>
      </c>
      <c r="AR10">
        <f t="shared" si="14"/>
        <v>-2699.5301541826293</v>
      </c>
      <c r="AS10">
        <f t="shared" si="15"/>
        <v>-21.953250624688476</v>
      </c>
      <c r="AT10">
        <f t="shared" si="16"/>
        <v>41.800068541941826</v>
      </c>
      <c r="AU10">
        <f t="shared" si="17"/>
        <v>-2679.6833362653761</v>
      </c>
      <c r="AW10">
        <v>7</v>
      </c>
      <c r="AX10">
        <f>IF(Z10&gt;0, (R10*SUMPRODUCT(K10:$K$98, X10:$X$98)-K10*$AZ$3)/Z10, 0)</f>
        <v>19209.119318774472</v>
      </c>
    </row>
    <row r="11" spans="1:52" x14ac:dyDescent="0.25">
      <c r="A11" t="s">
        <v>33</v>
      </c>
      <c r="C11" s="26">
        <f>AU71</f>
        <v>-6.936007324043203E-12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1000000</v>
      </c>
      <c r="S11">
        <f t="shared" si="1"/>
        <v>19354.857855936636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17357.810211897187</v>
      </c>
      <c r="AC11">
        <f t="shared" si="2"/>
        <v>17223.225285477442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-4721.4324015635839</v>
      </c>
      <c r="AI11">
        <f t="shared" si="7"/>
        <v>-4732.5557235570041</v>
      </c>
      <c r="AJ11">
        <f t="shared" si="8"/>
        <v>134.5849264197459</v>
      </c>
      <c r="AK11">
        <f t="shared" si="30"/>
        <v>41.658744508553248</v>
      </c>
      <c r="AL11">
        <f t="shared" si="9"/>
        <v>-4556.3120526287048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-2640.737919736503</v>
      </c>
      <c r="AR11">
        <f t="shared" si="14"/>
        <v>-2646.9592897960924</v>
      </c>
      <c r="AS11">
        <f t="shared" si="15"/>
        <v>75.2745117146805</v>
      </c>
      <c r="AT11">
        <f t="shared" si="16"/>
        <v>23.300095597242844</v>
      </c>
      <c r="AU11">
        <f t="shared" si="17"/>
        <v>-2548.3846824841689</v>
      </c>
      <c r="AW11">
        <v>8</v>
      </c>
      <c r="AX11">
        <f>IF(Z11&gt;0, (R11*SUMPRODUCT(K11:$K$98, X11:$X$98)-K11*$AZ$3)/Z11, 0)</f>
        <v>19354.857855936636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1000000</v>
      </c>
      <c r="S12">
        <f t="shared" si="1"/>
        <v>19414.810372554322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17223.225285477442</v>
      </c>
      <c r="AC12">
        <f t="shared" si="2"/>
        <v>17008.995383962771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-4883.5832879913469</v>
      </c>
      <c r="AI12">
        <f t="shared" si="7"/>
        <v>-4894.5343319737331</v>
      </c>
      <c r="AJ12">
        <f t="shared" si="8"/>
        <v>214.22990151467093</v>
      </c>
      <c r="AK12">
        <f t="shared" si="30"/>
        <v>39.613418156598115</v>
      </c>
      <c r="AL12">
        <f t="shared" si="9"/>
        <v>-4640.6910123024636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-2595.6764334907189</v>
      </c>
      <c r="AR12">
        <f t="shared" si="14"/>
        <v>-2601.4970297846526</v>
      </c>
      <c r="AS12">
        <f t="shared" si="15"/>
        <v>113.86547006949587</v>
      </c>
      <c r="AT12">
        <f t="shared" si="16"/>
        <v>21.054952868713574</v>
      </c>
      <c r="AU12">
        <f t="shared" si="17"/>
        <v>-2466.5766068464432</v>
      </c>
      <c r="AW12">
        <v>9</v>
      </c>
      <c r="AX12">
        <f>IF(Z12&gt;0, (R12*SUMPRODUCT(K12:$K$98, X12:$X$98)-K12*$AZ$3)/Z12, 0)</f>
        <v>19414.810372554322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1000000</v>
      </c>
      <c r="S13">
        <f t="shared" si="1"/>
        <v>19375.194223243088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17008.995383962771</v>
      </c>
      <c r="AC13">
        <f t="shared" si="2"/>
        <v>16706.654724405998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-5052.3736517138032</v>
      </c>
      <c r="AI13">
        <f t="shared" si="7"/>
        <v>-5063.1520305857193</v>
      </c>
      <c r="AJ13">
        <f t="shared" si="8"/>
        <v>302.34065955677215</v>
      </c>
      <c r="AK13">
        <f t="shared" si="30"/>
        <v>34.017990767925539</v>
      </c>
      <c r="AL13">
        <f t="shared" si="9"/>
        <v>-4726.7933802610214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-2552.6523822903264</v>
      </c>
      <c r="AR13">
        <f t="shared" si="14"/>
        <v>-2558.0980314844019</v>
      </c>
      <c r="AS13">
        <f t="shared" si="15"/>
        <v>152.75406335377284</v>
      </c>
      <c r="AT13">
        <f t="shared" si="16"/>
        <v>17.187189855805695</v>
      </c>
      <c r="AU13">
        <f t="shared" si="17"/>
        <v>-2388.1567782748234</v>
      </c>
      <c r="AW13">
        <v>10</v>
      </c>
      <c r="AX13">
        <f>IF(Z13&gt;0, (R13*SUMPRODUCT(K13:$K$98, X13:$X$98)-K13*$AZ$3)/Z13, 0)</f>
        <v>19375.194223243088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1000000</v>
      </c>
      <c r="S14">
        <f t="shared" si="1"/>
        <v>19243.137969342115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16706.654724405998</v>
      </c>
      <c r="AC14">
        <f t="shared" si="2"/>
        <v>16326.007715500826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-5240.8789426805051</v>
      </c>
      <c r="AI14">
        <f t="shared" si="7"/>
        <v>-5251.4840267769187</v>
      </c>
      <c r="AJ14">
        <f t="shared" si="8"/>
        <v>380.6470089051727</v>
      </c>
      <c r="AK14">
        <f t="shared" si="30"/>
        <v>30.071978503930797</v>
      </c>
      <c r="AL14">
        <f t="shared" si="9"/>
        <v>-4840.765039367815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-2517.4866553787388</v>
      </c>
      <c r="AR14">
        <f t="shared" si="14"/>
        <v>-2522.5808691516359</v>
      </c>
      <c r="AS14">
        <f t="shared" si="15"/>
        <v>182.84600270474564</v>
      </c>
      <c r="AT14">
        <f t="shared" si="16"/>
        <v>14.445249625583129</v>
      </c>
      <c r="AU14">
        <f t="shared" si="17"/>
        <v>-2325.2896168213069</v>
      </c>
      <c r="AW14">
        <v>11</v>
      </c>
      <c r="AX14">
        <f>IF(Z14&gt;0, (R14*SUMPRODUCT(K14:$K$98, X14:$X$98)-K14*$AZ$3)/Z14, 0)</f>
        <v>19243.137969342115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1000000</v>
      </c>
      <c r="S15">
        <f t="shared" si="1"/>
        <v>19126.738483559926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16326.007715500826</v>
      </c>
      <c r="AC15">
        <f t="shared" si="2"/>
        <v>15960.542468348925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-5460.3456995613687</v>
      </c>
      <c r="AI15">
        <f t="shared" si="7"/>
        <v>-5470.7764784955734</v>
      </c>
      <c r="AJ15">
        <f t="shared" si="8"/>
        <v>365.46524715190026</v>
      </c>
      <c r="AK15">
        <f t="shared" si="30"/>
        <v>66.93663163355339</v>
      </c>
      <c r="AL15">
        <f t="shared" si="9"/>
        <v>-5038.3745997101196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-2488.2921804281718</v>
      </c>
      <c r="AR15">
        <f t="shared" si="14"/>
        <v>-2493.0455105442197</v>
      </c>
      <c r="AS15">
        <f t="shared" si="15"/>
        <v>166.543359476191</v>
      </c>
      <c r="AT15">
        <f t="shared" si="16"/>
        <v>30.503178048113611</v>
      </c>
      <c r="AU15">
        <f t="shared" si="17"/>
        <v>-2295.998973019915</v>
      </c>
      <c r="AW15">
        <v>12</v>
      </c>
      <c r="AX15">
        <f>IF(Z15&gt;0, (R15*SUMPRODUCT(K15:$K$98, X15:$X$98)-K15*$AZ$3)/Z15, 0)</f>
        <v>19126.738483559926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1000000</v>
      </c>
      <c r="S16">
        <f t="shared" si="1"/>
        <v>19039.9938014404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15960.542468348925</v>
      </c>
      <c r="AC16">
        <f t="shared" si="2"/>
        <v>15620.918494328434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-5691.0329865021504</v>
      </c>
      <c r="AI16">
        <f t="shared" si="7"/>
        <v>-5701.2883197346819</v>
      </c>
      <c r="AJ16">
        <f t="shared" si="8"/>
        <v>339.623974020491</v>
      </c>
      <c r="AK16">
        <f t="shared" si="30"/>
        <v>113.31985152527737</v>
      </c>
      <c r="AL16">
        <f t="shared" si="9"/>
        <v>-5248.3444941889138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-2453.3316727988276</v>
      </c>
      <c r="AR16">
        <f t="shared" si="14"/>
        <v>-2457.7526160430771</v>
      </c>
      <c r="AS16">
        <f t="shared" si="15"/>
        <v>146.40755980196636</v>
      </c>
      <c r="AT16">
        <f t="shared" si="16"/>
        <v>48.850741431863689</v>
      </c>
      <c r="AU16">
        <f t="shared" si="17"/>
        <v>-2262.494314809247</v>
      </c>
      <c r="AW16">
        <v>13</v>
      </c>
      <c r="AX16">
        <f>IF(Z16&gt;0, (R16*SUMPRODUCT(K16:$K$98, X16:$X$98)-K16*$AZ$3)/Z16, 0)</f>
        <v>19039.9938014404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1000000</v>
      </c>
      <c r="S17">
        <f t="shared" si="1"/>
        <v>19130.00374913773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15620.918494328434</v>
      </c>
      <c r="AC17">
        <f t="shared" si="2"/>
        <v>15424.391337356967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-5929.2234617204103</v>
      </c>
      <c r="AI17">
        <f t="shared" si="7"/>
        <v>-5939.3021263273449</v>
      </c>
      <c r="AJ17">
        <f t="shared" si="8"/>
        <v>196.52715697146778</v>
      </c>
      <c r="AK17">
        <f t="shared" si="30"/>
        <v>215.56867522173241</v>
      </c>
      <c r="AL17">
        <f t="shared" si="9"/>
        <v>-5527.2062941341446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-2402.7190694633437</v>
      </c>
      <c r="AR17">
        <f t="shared" si="14"/>
        <v>-2406.803280456933</v>
      </c>
      <c r="AS17">
        <f t="shared" si="15"/>
        <v>79.639357627743905</v>
      </c>
      <c r="AT17">
        <f t="shared" si="16"/>
        <v>87.355615803341493</v>
      </c>
      <c r="AU17">
        <f t="shared" si="17"/>
        <v>-2239.8083070258476</v>
      </c>
      <c r="AW17">
        <v>14</v>
      </c>
      <c r="AX17">
        <f>IF(Z17&gt;0, (R17*SUMPRODUCT(K17:$K$98, X17:$X$98)-K17*$AZ$3)/Z17, 0)</f>
        <v>19130.00374913773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1000000</v>
      </c>
      <c r="S18">
        <f t="shared" si="1"/>
        <v>19424.897612104396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15424.391337356967</v>
      </c>
      <c r="AC18">
        <f t="shared" si="2"/>
        <v>15385.161243059214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-6197.1692935119936</v>
      </c>
      <c r="AI18">
        <f t="shared" si="7"/>
        <v>-6207.0697068566897</v>
      </c>
      <c r="AJ18">
        <f t="shared" si="8"/>
        <v>39.230094297752657</v>
      </c>
      <c r="AK18">
        <f t="shared" si="30"/>
        <v>333.16685288691048</v>
      </c>
      <c r="AL18">
        <f t="shared" si="9"/>
        <v>-5834.6727596720266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-2343.5047179342146</v>
      </c>
      <c r="AR18">
        <f t="shared" si="14"/>
        <v>-2347.2486313701575</v>
      </c>
      <c r="AS18">
        <f t="shared" si="15"/>
        <v>14.835145970280012</v>
      </c>
      <c r="AT18">
        <f t="shared" si="16"/>
        <v>125.98947271251562</v>
      </c>
      <c r="AU18">
        <f t="shared" si="17"/>
        <v>-2206.4240126873619</v>
      </c>
      <c r="AW18">
        <v>15</v>
      </c>
      <c r="AX18">
        <f>IF(Z18&gt;0, (R18*SUMPRODUCT(K18:$K$98, X18:$X$98)-K18*$AZ$3)/Z18, 0)</f>
        <v>19424.897612104396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1000000</v>
      </c>
      <c r="S19">
        <f t="shared" si="1"/>
        <v>19633.523139532139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15385.161243059214</v>
      </c>
      <c r="AC19">
        <f t="shared" si="2"/>
        <v>15267.335636340424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-6497.0472533235852</v>
      </c>
      <c r="AI19">
        <f t="shared" si="7"/>
        <v>-6506.7674494441681</v>
      </c>
      <c r="AJ19">
        <f t="shared" si="8"/>
        <v>117.82560671879037</v>
      </c>
      <c r="AK19">
        <f t="shared" si="30"/>
        <v>343.08909572022048</v>
      </c>
      <c r="AL19">
        <f t="shared" si="9"/>
        <v>-6045.8527470051577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-2291.2484875533396</v>
      </c>
      <c r="AR19">
        <f t="shared" si="14"/>
        <v>-2294.6764116227873</v>
      </c>
      <c r="AS19">
        <f t="shared" si="15"/>
        <v>41.552374896362373</v>
      </c>
      <c r="AT19">
        <f t="shared" si="16"/>
        <v>120.9937901040915</v>
      </c>
      <c r="AU19">
        <f t="shared" si="17"/>
        <v>-2132.1302466223337</v>
      </c>
      <c r="AW19">
        <v>16</v>
      </c>
      <c r="AX19">
        <f>IF(Z19&gt;0, (R19*SUMPRODUCT(K19:$K$98, X19:$X$98)-K19*$AZ$3)/Z19, 0)</f>
        <v>19633.523139532139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1000000</v>
      </c>
      <c r="S20">
        <f t="shared" si="1"/>
        <v>19084.608393644627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15267.335636340424</v>
      </c>
      <c r="AC20">
        <f t="shared" si="2"/>
        <v>14561.563890862481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-6839.129990442143</v>
      </c>
      <c r="AI20">
        <f t="shared" si="7"/>
        <v>-6848.6674954766395</v>
      </c>
      <c r="AJ20">
        <f t="shared" si="8"/>
        <v>705.77174547794311</v>
      </c>
      <c r="AK20">
        <f t="shared" si="30"/>
        <v>65.649543236263824</v>
      </c>
      <c r="AL20">
        <f t="shared" si="9"/>
        <v>-6077.2462067624328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-2287.6670542193424</v>
      </c>
      <c r="AR20">
        <f t="shared" si="14"/>
        <v>-2290.8573190742813</v>
      </c>
      <c r="AS20">
        <f t="shared" si="15"/>
        <v>236.07838602061562</v>
      </c>
      <c r="AT20">
        <f t="shared" si="16"/>
        <v>21.959561727300894</v>
      </c>
      <c r="AU20">
        <f t="shared" si="17"/>
        <v>-2032.8193713263652</v>
      </c>
      <c r="AW20">
        <v>17</v>
      </c>
      <c r="AX20">
        <f>IF(Z20&gt;0, (R20*SUMPRODUCT(K20:$K$98, X20:$X$98)-K20*$AZ$3)/Z20, 0)</f>
        <v>19084.608393644627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1000000</v>
      </c>
      <c r="S21">
        <f t="shared" si="1"/>
        <v>18320.94781731621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14561.563890862481</v>
      </c>
      <c r="AC21">
        <f t="shared" si="2"/>
        <v>13706.609733155306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-7231.7178173566745</v>
      </c>
      <c r="AI21">
        <f t="shared" si="7"/>
        <v>-7241.0695508681092</v>
      </c>
      <c r="AJ21">
        <f t="shared" si="8"/>
        <v>854.95415770717409</v>
      </c>
      <c r="AK21">
        <f t="shared" si="30"/>
        <v>23.29850222537997</v>
      </c>
      <c r="AL21">
        <f t="shared" si="9"/>
        <v>-6362.8168909355554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-2300.2913879889434</v>
      </c>
      <c r="AR21">
        <f t="shared" si="14"/>
        <v>-2303.2660217623315</v>
      </c>
      <c r="AS21">
        <f t="shared" si="15"/>
        <v>271.94696139540434</v>
      </c>
      <c r="AT21">
        <f t="shared" si="16"/>
        <v>7.4108732358796772</v>
      </c>
      <c r="AU21">
        <f t="shared" si="17"/>
        <v>-2023.9081871310475</v>
      </c>
      <c r="AW21">
        <v>18</v>
      </c>
      <c r="AX21">
        <f>IF(Z21&gt;0, (R21*SUMPRODUCT(K21:$K$98, X21:$X$98)-K21*$AZ$3)/Z21, 0)</f>
        <v>18320.94781731621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1000000</v>
      </c>
      <c r="S22">
        <f t="shared" si="1"/>
        <v>18072.854690393528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13706.609733155306</v>
      </c>
      <c r="AC22">
        <f t="shared" si="2"/>
        <v>13246.998569624508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-7679.6435595901257</v>
      </c>
      <c r="AI22">
        <f t="shared" si="7"/>
        <v>-7688.805780221951</v>
      </c>
      <c r="AJ22">
        <f t="shared" si="8"/>
        <v>459.61116353079888</v>
      </c>
      <c r="AK22">
        <f t="shared" si="30"/>
        <v>287.83880439626148</v>
      </c>
      <c r="AL22">
        <f t="shared" si="9"/>
        <v>-6941.3558122948907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-2280.830303180393</v>
      </c>
      <c r="AR22">
        <f t="shared" si="14"/>
        <v>-2283.5514542728024</v>
      </c>
      <c r="AS22">
        <f t="shared" si="15"/>
        <v>136.50308915079313</v>
      </c>
      <c r="AT22">
        <f t="shared" si="16"/>
        <v>85.487231588811653</v>
      </c>
      <c r="AU22">
        <f t="shared" si="17"/>
        <v>-2061.5611335331978</v>
      </c>
      <c r="AW22">
        <v>19</v>
      </c>
      <c r="AX22">
        <f>IF(Z22&gt;0, (R22*SUMPRODUCT(K22:$K$98, X22:$X$98)-K22*$AZ$3)/Z22, 0)</f>
        <v>18072.854690393528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1000000</v>
      </c>
      <c r="S23">
        <f t="shared" si="1"/>
        <v>19156.917870560479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13246.998569624508</v>
      </c>
      <c r="AC23">
        <f t="shared" si="2"/>
        <v>13743.854721863838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-8212.2815967177594</v>
      </c>
      <c r="AI23">
        <f t="shared" si="7"/>
        <v>-8221.2495416233069</v>
      </c>
      <c r="AJ23">
        <f t="shared" si="8"/>
        <v>-496.85615223933019</v>
      </c>
      <c r="AK23">
        <f t="shared" si="30"/>
        <v>927.28989987371563</v>
      </c>
      <c r="AL23">
        <f t="shared" si="9"/>
        <v>-7790.8157939889215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-2177.6983456680564</v>
      </c>
      <c r="AR23">
        <f t="shared" si="14"/>
        <v>-2180.0764276364898</v>
      </c>
      <c r="AS23">
        <f t="shared" si="15"/>
        <v>-131.75422786269706</v>
      </c>
      <c r="AT23">
        <f t="shared" si="16"/>
        <v>245.89484141858628</v>
      </c>
      <c r="AU23">
        <f t="shared" si="17"/>
        <v>-2065.9358140806007</v>
      </c>
      <c r="AW23">
        <v>20</v>
      </c>
      <c r="AX23">
        <f>IF(Z23&gt;0, (R23*SUMPRODUCT(K23:$K$98, X23:$X$98)-K23*$AZ$3)/Z23, 0)</f>
        <v>19156.917870560479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1000000</v>
      </c>
      <c r="S24">
        <f t="shared" si="1"/>
        <v>20024.638710976687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13743.854721863838</v>
      </c>
      <c r="AC24">
        <f t="shared" si="2"/>
        <v>14046.233568534808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-8813.696253172764</v>
      </c>
      <c r="AI24">
        <f t="shared" si="7"/>
        <v>-8822.464347426092</v>
      </c>
      <c r="AJ24">
        <f t="shared" si="8"/>
        <v>-302.37884667097023</v>
      </c>
      <c r="AK24">
        <f t="shared" si="30"/>
        <v>962.06983053046872</v>
      </c>
      <c r="AL24">
        <f t="shared" si="9"/>
        <v>-8162.7733635665936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-2086.7669273005881</v>
      </c>
      <c r="AR24">
        <f t="shared" si="14"/>
        <v>-2088.8428973110945</v>
      </c>
      <c r="AS24">
        <f t="shared" si="15"/>
        <v>-71.592457763804859</v>
      </c>
      <c r="AT24">
        <f t="shared" si="16"/>
        <v>227.78360479372773</v>
      </c>
      <c r="AU24">
        <f t="shared" si="17"/>
        <v>-1932.6517502811716</v>
      </c>
      <c r="AW24">
        <v>21</v>
      </c>
      <c r="AX24">
        <f>IF(Z24&gt;0, (R24*SUMPRODUCT(K24:$K$98, X24:$X$98)-K24*$AZ$3)/Z24, 0)</f>
        <v>20024.638710976687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1000000</v>
      </c>
      <c r="S25">
        <f t="shared" si="1"/>
        <v>20693.405165856162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14046.233568534808</v>
      </c>
      <c r="AC25">
        <f t="shared" si="2"/>
        <v>14173.821277251218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-9489.182324721749</v>
      </c>
      <c r="AI25">
        <f t="shared" si="7"/>
        <v>-9497.7441232534838</v>
      </c>
      <c r="AJ25">
        <f t="shared" si="8"/>
        <v>-127.58770871640991</v>
      </c>
      <c r="AK25">
        <f t="shared" si="30"/>
        <v>983.23634979743667</v>
      </c>
      <c r="AL25">
        <f t="shared" si="9"/>
        <v>-8642.0954821724572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-2005.9801644379027</v>
      </c>
      <c r="AR25">
        <f t="shared" si="14"/>
        <v>-2007.7900988915624</v>
      </c>
      <c r="AS25">
        <f t="shared" si="15"/>
        <v>-26.9715982002384</v>
      </c>
      <c r="AT25">
        <f t="shared" si="16"/>
        <v>207.85274717606612</v>
      </c>
      <c r="AU25">
        <f t="shared" si="17"/>
        <v>-1826.9089499157346</v>
      </c>
      <c r="AW25">
        <v>22</v>
      </c>
      <c r="AX25">
        <f>IF(Z25&gt;0, (R25*SUMPRODUCT(K25:$K$98, X25:$X$98)-K25*$AZ$3)/Z25, 0)</f>
        <v>20693.405165856162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1000000</v>
      </c>
      <c r="S26">
        <f t="shared" si="1"/>
        <v>21179.959656707106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14173.821277251218</v>
      </c>
      <c r="AC26">
        <f t="shared" si="2"/>
        <v>14144.94346639992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-10248.815314428961</v>
      </c>
      <c r="AI26">
        <f t="shared" si="7"/>
        <v>-10257.163384783949</v>
      </c>
      <c r="AJ26">
        <f t="shared" si="8"/>
        <v>28.877810851297909</v>
      </c>
      <c r="AK26">
        <f t="shared" si="30"/>
        <v>992.16748940758532</v>
      </c>
      <c r="AL26">
        <f t="shared" si="9"/>
        <v>-9236.1180845250656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-1934.4320878653366</v>
      </c>
      <c r="AR26">
        <f t="shared" si="14"/>
        <v>-1936.0077602402414</v>
      </c>
      <c r="AS26">
        <f t="shared" si="15"/>
        <v>5.4505971884779729</v>
      </c>
      <c r="AT26">
        <f t="shared" si="16"/>
        <v>187.26853486614536</v>
      </c>
      <c r="AU26">
        <f t="shared" si="17"/>
        <v>-1743.2886281856179</v>
      </c>
      <c r="AW26">
        <v>23</v>
      </c>
      <c r="AX26">
        <f>IF(Z26&gt;0, (R26*SUMPRODUCT(K26:$K$98, X26:$X$98)-K26*$AZ$3)/Z26, 0)</f>
        <v>21179.959656707106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1000000</v>
      </c>
      <c r="S27">
        <f t="shared" si="1"/>
        <v>21497.818441214935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14144.94346639992</v>
      </c>
      <c r="AC27">
        <f t="shared" si="2"/>
        <v>13975.781337094049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-11064.866371315333</v>
      </c>
      <c r="AI27">
        <f t="shared" si="7"/>
        <v>-11072.99265013713</v>
      </c>
      <c r="AJ27">
        <f t="shared" si="8"/>
        <v>169.16212930587062</v>
      </c>
      <c r="AK27">
        <f t="shared" si="30"/>
        <v>990.14604264799448</v>
      </c>
      <c r="AL27">
        <f t="shared" si="9"/>
        <v>-9913.6844781832642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-1864.6957076729648</v>
      </c>
      <c r="AR27">
        <f t="shared" si="14"/>
        <v>-1866.0651808080081</v>
      </c>
      <c r="AS27">
        <f t="shared" si="15"/>
        <v>28.507881237067181</v>
      </c>
      <c r="AT27">
        <f t="shared" si="16"/>
        <v>166.8633866633499</v>
      </c>
      <c r="AU27">
        <f t="shared" si="17"/>
        <v>-1670.6939129075909</v>
      </c>
      <c r="AW27">
        <v>24</v>
      </c>
      <c r="AX27">
        <f>IF(Z27&gt;0, (R27*SUMPRODUCT(K27:$K$98, X27:$X$98)-K27*$AZ$3)/Z27, 0)</f>
        <v>21497.818441214935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1000000</v>
      </c>
      <c r="S28">
        <f t="shared" si="1"/>
        <v>21668.33090253461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13975.781337094049</v>
      </c>
      <c r="AC28">
        <f t="shared" si="2"/>
        <v>13687.219520992041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-11931.977719620538</v>
      </c>
      <c r="AI28">
        <f t="shared" si="7"/>
        <v>-11939.873585932621</v>
      </c>
      <c r="AJ28">
        <f t="shared" si="8"/>
        <v>288.56181610200838</v>
      </c>
      <c r="AK28">
        <f t="shared" si="30"/>
        <v>978.30469359658355</v>
      </c>
      <c r="AL28">
        <f t="shared" si="9"/>
        <v>-10673.007076234029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-1795.3792800414869</v>
      </c>
      <c r="AR28">
        <f t="shared" si="14"/>
        <v>-1796.5673542323548</v>
      </c>
      <c r="AS28">
        <f t="shared" si="15"/>
        <v>43.419282017999258</v>
      </c>
      <c r="AT28">
        <f t="shared" si="16"/>
        <v>147.20342408638857</v>
      </c>
      <c r="AU28">
        <f t="shared" si="17"/>
        <v>-1605.9446481279672</v>
      </c>
      <c r="AW28">
        <v>25</v>
      </c>
      <c r="AX28">
        <f>IF(Z28&gt;0, (R28*SUMPRODUCT(K28:$K$98, X28:$X$98)-K28*$AZ$3)/Z28, 0)</f>
        <v>21668.33090253461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1000000</v>
      </c>
      <c r="S29">
        <f t="shared" si="1"/>
        <v>21711.834127997339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13687.219520992041</v>
      </c>
      <c r="AC29">
        <f t="shared" si="2"/>
        <v>13299.1026441389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-12824.781898738476</v>
      </c>
      <c r="AI29">
        <f t="shared" si="7"/>
        <v>-12832.438496613704</v>
      </c>
      <c r="AJ29">
        <f t="shared" si="8"/>
        <v>388.11687685314064</v>
      </c>
      <c r="AK29">
        <f t="shared" si="30"/>
        <v>958.10536646944297</v>
      </c>
      <c r="AL29">
        <f t="shared" si="9"/>
        <v>-11486.216253291121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-1722.9621640851051</v>
      </c>
      <c r="AR29">
        <f t="shared" si="14"/>
        <v>-1723.9907997803391</v>
      </c>
      <c r="AS29">
        <f t="shared" si="15"/>
        <v>52.142071447360671</v>
      </c>
      <c r="AT29">
        <f t="shared" si="16"/>
        <v>128.71792352243628</v>
      </c>
      <c r="AU29">
        <f t="shared" si="17"/>
        <v>-1543.1308048105423</v>
      </c>
      <c r="AW29">
        <v>26</v>
      </c>
      <c r="AX29">
        <f>IF(Z29&gt;0, (R29*SUMPRODUCT(K29:$K$98, X29:$X$98)-K29*$AZ$3)/Z29, 0)</f>
        <v>21711.834127997339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1000000</v>
      </c>
      <c r="S30">
        <f t="shared" si="1"/>
        <v>21652.819583650602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13299.1026441389</v>
      </c>
      <c r="AC30">
        <f t="shared" si="2"/>
        <v>12832.624768614822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-13748.799672590165</v>
      </c>
      <c r="AI30">
        <f t="shared" si="7"/>
        <v>-13756.207844490733</v>
      </c>
      <c r="AJ30">
        <f t="shared" si="8"/>
        <v>466.47787552407863</v>
      </c>
      <c r="AK30">
        <f t="shared" si="30"/>
        <v>930.93718508972313</v>
      </c>
      <c r="AL30">
        <f t="shared" si="9"/>
        <v>-12358.792783876932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-1649.1969153729885</v>
      </c>
      <c r="AR30">
        <f t="shared" si="14"/>
        <v>-1650.085540892155</v>
      </c>
      <c r="AS30">
        <f t="shared" si="15"/>
        <v>55.954984560417472</v>
      </c>
      <c r="AT30">
        <f t="shared" si="16"/>
        <v>111.66783796528662</v>
      </c>
      <c r="AU30">
        <f t="shared" si="17"/>
        <v>-1482.4627183664511</v>
      </c>
      <c r="AW30">
        <v>27</v>
      </c>
      <c r="AX30">
        <f>IF(Z30&gt;0, (R30*SUMPRODUCT(K30:$K$98, X30:$X$98)-K30*$AZ$3)/Z30, 0)</f>
        <v>21652.819583650602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1000000</v>
      </c>
      <c r="S31">
        <f t="shared" si="1"/>
        <v>21512.885135294982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12832.624768614822</v>
      </c>
      <c r="AC31">
        <f t="shared" si="2"/>
        <v>12305.288825171327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-14731.001660842961</v>
      </c>
      <c r="AI31">
        <f t="shared" si="7"/>
        <v>-14738.151613503764</v>
      </c>
      <c r="AJ31">
        <f t="shared" si="8"/>
        <v>527.33594344349513</v>
      </c>
      <c r="AK31">
        <f t="shared" si="30"/>
        <v>898.28373380303765</v>
      </c>
      <c r="AL31">
        <f t="shared" si="9"/>
        <v>-13312.53193625723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-1577.6911360286488</v>
      </c>
      <c r="AR31">
        <f t="shared" si="14"/>
        <v>-1578.4568963751401</v>
      </c>
      <c r="AS31">
        <f t="shared" si="15"/>
        <v>56.477710262677313</v>
      </c>
      <c r="AT31">
        <f t="shared" si="16"/>
        <v>96.206240219694109</v>
      </c>
      <c r="AU31">
        <f t="shared" si="17"/>
        <v>-1425.7729458927686</v>
      </c>
      <c r="AW31">
        <v>28</v>
      </c>
      <c r="AX31">
        <f>IF(Z31&gt;0, (R31*SUMPRODUCT(K31:$K$98, X31:$X$98)-K31*$AZ$3)/Z31, 0)</f>
        <v>21512.885135294982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1000000</v>
      </c>
      <c r="S32">
        <f t="shared" si="1"/>
        <v>21306.201242688214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12305.288825171327</v>
      </c>
      <c r="AC32">
        <f t="shared" si="2"/>
        <v>11729.25927122258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-15767.075607601742</v>
      </c>
      <c r="AI32">
        <f t="shared" si="7"/>
        <v>-15773.956972290842</v>
      </c>
      <c r="AJ32">
        <f t="shared" si="8"/>
        <v>576.02955394874698</v>
      </c>
      <c r="AK32">
        <f t="shared" si="30"/>
        <v>861.37021776199299</v>
      </c>
      <c r="AL32">
        <f t="shared" si="9"/>
        <v>-14336.557200580102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-1507.7274250739747</v>
      </c>
      <c r="AR32">
        <f t="shared" si="14"/>
        <v>-1508.385455930292</v>
      </c>
      <c r="AS32">
        <f t="shared" si="15"/>
        <v>55.082856057525895</v>
      </c>
      <c r="AT32">
        <f t="shared" si="16"/>
        <v>82.368571876166683</v>
      </c>
      <c r="AU32">
        <f t="shared" si="17"/>
        <v>-1370.9340279965995</v>
      </c>
      <c r="AW32">
        <v>29</v>
      </c>
      <c r="AX32">
        <f>IF(Z32&gt;0, (R32*SUMPRODUCT(K32:$K$98, X32:$X$98)-K32*$AZ$3)/Z32, 0)</f>
        <v>21306.201242688214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1000000</v>
      </c>
      <c r="S33">
        <f t="shared" si="1"/>
        <v>21046.93156778883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11729.25927122258</v>
      </c>
      <c r="AC33">
        <f t="shared" si="2"/>
        <v>11115.872544434227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-16857.141451593227</v>
      </c>
      <c r="AI33">
        <f t="shared" si="7"/>
        <v>-16863.743288367292</v>
      </c>
      <c r="AJ33">
        <f t="shared" si="8"/>
        <v>613.38672678835246</v>
      </c>
      <c r="AK33">
        <f t="shared" si="30"/>
        <v>821.04814898558061</v>
      </c>
      <c r="AL33">
        <f t="shared" si="9"/>
        <v>-15429.308412593358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-1439.2544893781626</v>
      </c>
      <c r="AR33">
        <f t="shared" si="14"/>
        <v>-1439.8181509718261</v>
      </c>
      <c r="AS33">
        <f t="shared" si="15"/>
        <v>52.370658619090747</v>
      </c>
      <c r="AT33">
        <f t="shared" si="16"/>
        <v>70.100689242982014</v>
      </c>
      <c r="AU33">
        <f t="shared" si="17"/>
        <v>-1317.3468031097532</v>
      </c>
      <c r="AW33">
        <v>30</v>
      </c>
      <c r="AX33">
        <f>IF(Z33&gt;0, (R33*SUMPRODUCT(K33:$K$98, X33:$X$98)-K33*$AZ$3)/Z33, 0)</f>
        <v>21046.93156778883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1000000</v>
      </c>
      <c r="S34">
        <f t="shared" si="1"/>
        <v>20744.890355179992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11115.872544434227</v>
      </c>
      <c r="AC34">
        <f t="shared" si="2"/>
        <v>10475.136535668236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-17915.272417040844</v>
      </c>
      <c r="AI34">
        <f t="shared" si="7"/>
        <v>-17921.584294541954</v>
      </c>
      <c r="AJ34">
        <f t="shared" si="8"/>
        <v>640.73600876599085</v>
      </c>
      <c r="AK34">
        <f t="shared" si="30"/>
        <v>778.11107811039597</v>
      </c>
      <c r="AL34">
        <f t="shared" si="9"/>
        <v>-16502.737207665567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-1365.7117799037908</v>
      </c>
      <c r="AR34">
        <f t="shared" si="14"/>
        <v>-1366.192945093798</v>
      </c>
      <c r="AS34">
        <f t="shared" si="15"/>
        <v>48.844399047368235</v>
      </c>
      <c r="AT34">
        <f t="shared" si="16"/>
        <v>59.316734946112192</v>
      </c>
      <c r="AU34">
        <f t="shared" si="17"/>
        <v>-1258.0318111003176</v>
      </c>
      <c r="AW34">
        <v>31</v>
      </c>
      <c r="AX34">
        <f>IF(Z34&gt;0, (R34*SUMPRODUCT(K34:$K$98, X34:$X$98)-K34*$AZ$3)/Z34, 0)</f>
        <v>20744.890355179992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1000000</v>
      </c>
      <c r="S35">
        <f t="shared" ref="S35:S69" si="32">AX35</f>
        <v>20419.439316553769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10475.136535668236</v>
      </c>
      <c r="AC35">
        <f t="shared" ref="AC35:AC69" si="33">S35*Z35</f>
        <v>9822.3876848824511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-18869.484027118153</v>
      </c>
      <c r="AI35">
        <f t="shared" ref="AI35:AI66" si="38">SUM(AE35:AH35)</f>
        <v>-18875.496917293913</v>
      </c>
      <c r="AJ35">
        <f t="shared" ref="AJ35:AJ69" si="39">AB35-AC35</f>
        <v>652.74885078578518</v>
      </c>
      <c r="AK35">
        <f t="shared" si="30"/>
        <v>733.25955749677667</v>
      </c>
      <c r="AL35">
        <f t="shared" ref="AL35:AL66" si="40">SUM(AI35:AK35)</f>
        <v>-17489.488509011349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-1284.3329989555464</v>
      </c>
      <c r="AR35">
        <f t="shared" ref="AR35:AR69" si="45">AI35*$K35</f>
        <v>-1284.7422604520837</v>
      </c>
      <c r="AS35">
        <f t="shared" ref="AS35:AS69" si="46">AJ35*$K35</f>
        <v>44.428712936170868</v>
      </c>
      <c r="AT35">
        <f t="shared" ref="AT35:AT69" si="47">AK35*$K35</f>
        <v>49.908595547139662</v>
      </c>
      <c r="AU35">
        <f t="shared" ref="AU35:AU69" si="48">AL35*$K35</f>
        <v>-1190.4049519687728</v>
      </c>
      <c r="AW35">
        <v>32</v>
      </c>
      <c r="AX35">
        <f>IF(Z35&gt;0, (R35*SUMPRODUCT(K35:$K$98, X35:$X$98)-K35*$AZ$3)/Z35, 0)</f>
        <v>20419.439316553769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1000000</v>
      </c>
      <c r="S36">
        <f t="shared" si="32"/>
        <v>20302.089591744345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9822.3876848824511</v>
      </c>
      <c r="AC36">
        <f t="shared" si="33"/>
        <v>9174.628729782271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-24315.264900774819</v>
      </c>
      <c r="AI36">
        <f t="shared" si="38"/>
        <v>-24320.913721237561</v>
      </c>
      <c r="AJ36">
        <f t="shared" si="39"/>
        <v>647.75895510018017</v>
      </c>
      <c r="AK36">
        <f t="shared" si="30"/>
        <v>687.56713794177165</v>
      </c>
      <c r="AL36">
        <f t="shared" si="40"/>
        <v>-22985.587628195608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-1477.673888202349</v>
      </c>
      <c r="AR36">
        <f t="shared" si="45"/>
        <v>-1478.0171752087213</v>
      </c>
      <c r="AS36">
        <f t="shared" si="46"/>
        <v>39.365250500325537</v>
      </c>
      <c r="AT36">
        <f t="shared" si="47"/>
        <v>41.784451465721155</v>
      </c>
      <c r="AU36">
        <f t="shared" si="48"/>
        <v>-1396.8674732426744</v>
      </c>
      <c r="AW36">
        <v>33</v>
      </c>
      <c r="AX36">
        <f>IF(Z36&gt;0, (R36*SUMPRODUCT(K36:$K$98, X36:$X$98)-K36*$AZ$3)/Z36, 0)</f>
        <v>20302.089591744345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1000000</v>
      </c>
      <c r="S37">
        <f t="shared" si="32"/>
        <v>19768.289856816133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9174.628729782271</v>
      </c>
      <c r="AC37">
        <f t="shared" si="33"/>
        <v>8265.3245235936374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-29276.335227868556</v>
      </c>
      <c r="AI37">
        <f t="shared" si="38"/>
        <v>-29281.561605936324</v>
      </c>
      <c r="AJ37">
        <f t="shared" si="39"/>
        <v>909.30420618863354</v>
      </c>
      <c r="AK37">
        <f t="shared" si="30"/>
        <v>642.22401108475901</v>
      </c>
      <c r="AL37">
        <f t="shared" si="40"/>
        <v>-27730.033388662931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-1588.540466136702</v>
      </c>
      <c r="AR37">
        <f t="shared" si="45"/>
        <v>-1588.8240505740082</v>
      </c>
      <c r="AS37">
        <f t="shared" si="46"/>
        <v>49.339048631467634</v>
      </c>
      <c r="AT37">
        <f t="shared" si="47"/>
        <v>34.847217795266396</v>
      </c>
      <c r="AU37">
        <f t="shared" si="48"/>
        <v>-1504.637784147274</v>
      </c>
      <c r="AW37">
        <v>34</v>
      </c>
      <c r="AX37">
        <f>IF(Z37&gt;0, (R37*SUMPRODUCT(K37:$K$98, X37:$X$98)-K37*$AZ$3)/Z37, 0)</f>
        <v>19768.289856816133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1000000</v>
      </c>
      <c r="S38">
        <f t="shared" si="32"/>
        <v>18891.8455034625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8265.3245235936374</v>
      </c>
      <c r="AC38">
        <f t="shared" si="33"/>
        <v>7184.2569878263239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-33645.650467172723</v>
      </c>
      <c r="AI38">
        <f t="shared" si="38"/>
        <v>-33650.40401082897</v>
      </c>
      <c r="AJ38">
        <f t="shared" si="39"/>
        <v>1081.0675357673135</v>
      </c>
      <c r="AK38">
        <f t="shared" si="30"/>
        <v>578.57271665155463</v>
      </c>
      <c r="AL38">
        <f t="shared" si="40"/>
        <v>-31990.763758410103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-1630.0182889242406</v>
      </c>
      <c r="AR38">
        <f t="shared" si="45"/>
        <v>-1630.2485820821762</v>
      </c>
      <c r="AS38">
        <f t="shared" si="46"/>
        <v>52.374076006712365</v>
      </c>
      <c r="AT38">
        <f t="shared" si="47"/>
        <v>28.029896777735409</v>
      </c>
      <c r="AU38">
        <f t="shared" si="48"/>
        <v>-1549.8446092977285</v>
      </c>
      <c r="AW38">
        <v>35</v>
      </c>
      <c r="AX38">
        <f>IF(Z38&gt;0, (R38*SUMPRODUCT(K38:$K$98, X38:$X$98)-K38*$AZ$3)/Z38, 0)</f>
        <v>18891.8455034625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1000000</v>
      </c>
      <c r="S39">
        <f t="shared" si="32"/>
        <v>17706.040994296298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7184.2569878263239</v>
      </c>
      <c r="AC39">
        <f t="shared" si="33"/>
        <v>6007.3395295890368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-37198.740656081929</v>
      </c>
      <c r="AI39">
        <f t="shared" si="38"/>
        <v>-37202.981680043413</v>
      </c>
      <c r="AJ39">
        <f t="shared" si="39"/>
        <v>1176.9174582372871</v>
      </c>
      <c r="AK39">
        <f t="shared" si="30"/>
        <v>502.89798914784274</v>
      </c>
      <c r="AL39">
        <f t="shared" si="40"/>
        <v>-35523.166232658281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-1609.0656474283735</v>
      </c>
      <c r="AR39">
        <f t="shared" si="45"/>
        <v>-1609.2490968098846</v>
      </c>
      <c r="AS39">
        <f t="shared" si="46"/>
        <v>50.908644177412853</v>
      </c>
      <c r="AT39">
        <f t="shared" si="47"/>
        <v>21.753313801129949</v>
      </c>
      <c r="AU39">
        <f t="shared" si="48"/>
        <v>-1536.5871388313417</v>
      </c>
      <c r="AW39">
        <v>36</v>
      </c>
      <c r="AX39">
        <f>IF(Z39&gt;0, (R39*SUMPRODUCT(K39:$K$98, X39:$X$98)-K39*$AZ$3)/Z39, 0)</f>
        <v>17706.040994296298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1000000</v>
      </c>
      <c r="S40">
        <f t="shared" si="32"/>
        <v>16179.013786859015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6007.3395295890368</v>
      </c>
      <c r="AC40">
        <f t="shared" si="33"/>
        <v>4802.8281952740163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-39033.661531751655</v>
      </c>
      <c r="AI40">
        <f t="shared" si="38"/>
        <v>-39037.372224704377</v>
      </c>
      <c r="AJ40">
        <f t="shared" si="39"/>
        <v>1204.5113343150206</v>
      </c>
      <c r="AK40">
        <f t="shared" ref="AK40:AK69" si="61">G40*SUM(AB40:AB40, AE40:AF40)</f>
        <v>420.51376707123262</v>
      </c>
      <c r="AL40">
        <f t="shared" si="40"/>
        <v>-37412.347123318119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-1507.5328865866127</v>
      </c>
      <c r="AR40">
        <f t="shared" si="45"/>
        <v>-1507.6761985752587</v>
      </c>
      <c r="AS40">
        <f t="shared" si="46"/>
        <v>46.519859462047464</v>
      </c>
      <c r="AT40">
        <f t="shared" si="47"/>
        <v>16.240811347063435</v>
      </c>
      <c r="AU40">
        <f t="shared" si="48"/>
        <v>-1444.9155277661475</v>
      </c>
      <c r="AW40">
        <v>37</v>
      </c>
      <c r="AX40">
        <f>IF(Z40&gt;0, (R40*SUMPRODUCT(K40:$K$98, X40:$X$98)-K40*$AZ$3)/Z40, 0)</f>
        <v>16179.013786859015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1000000</v>
      </c>
      <c r="S41">
        <f t="shared" si="32"/>
        <v>14383.760660695418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4802.8281952740163</v>
      </c>
      <c r="AC41">
        <f t="shared" si="33"/>
        <v>3656.5045168243273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-39676.275667349692</v>
      </c>
      <c r="AI41">
        <f t="shared" si="38"/>
        <v>-39679.453299927045</v>
      </c>
      <c r="AJ41">
        <f t="shared" si="39"/>
        <v>1146.3236784496889</v>
      </c>
      <c r="AK41">
        <f t="shared" si="61"/>
        <v>336.19797366918118</v>
      </c>
      <c r="AL41">
        <f t="shared" si="40"/>
        <v>-38196.931647808175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-1368.1709955729757</v>
      </c>
      <c r="AR41">
        <f t="shared" si="45"/>
        <v>-1368.2805709969236</v>
      </c>
      <c r="AS41">
        <f t="shared" si="46"/>
        <v>39.529083363134895</v>
      </c>
      <c r="AT41">
        <f t="shared" si="47"/>
        <v>11.593233200642956</v>
      </c>
      <c r="AU41">
        <f t="shared" si="48"/>
        <v>-1317.1582544331457</v>
      </c>
      <c r="AW41">
        <v>38</v>
      </c>
      <c r="AX41">
        <f>IF(Z41&gt;0, (R41*SUMPRODUCT(K41:$K$98, X41:$X$98)-K41*$AZ$3)/Z41, 0)</f>
        <v>14383.760660695418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1000000</v>
      </c>
      <c r="S42">
        <f t="shared" si="32"/>
        <v>12272.70850768222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3656.5045168243273</v>
      </c>
      <c r="AC42">
        <f t="shared" si="33"/>
        <v>2610.8417428021735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-38932.921735827367</v>
      </c>
      <c r="AI42">
        <f t="shared" si="38"/>
        <v>-38935.580930557247</v>
      </c>
      <c r="AJ42">
        <f t="shared" si="39"/>
        <v>1045.6627740221538</v>
      </c>
      <c r="AK42">
        <f t="shared" si="61"/>
        <v>255.95531617770294</v>
      </c>
      <c r="AL42">
        <f t="shared" si="40"/>
        <v>-37633.962840357395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-1198.6943392837582</v>
      </c>
      <c r="AR42">
        <f t="shared" si="45"/>
        <v>-1198.7762124524711</v>
      </c>
      <c r="AS42">
        <f t="shared" si="46"/>
        <v>32.194605288681927</v>
      </c>
      <c r="AT42">
        <f t="shared" si="47"/>
        <v>7.880533361806707</v>
      </c>
      <c r="AU42">
        <f t="shared" si="48"/>
        <v>-1158.7010738019826</v>
      </c>
      <c r="AW42">
        <v>39</v>
      </c>
      <c r="AX42">
        <f>IF(Z42&gt;0, (R42*SUMPRODUCT(K42:$K$98, X42:$X$98)-K42*$AZ$3)/Z42, 0)</f>
        <v>12272.70850768222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1000000</v>
      </c>
      <c r="S43">
        <f t="shared" si="32"/>
        <v>9785.2174057397206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2610.8417428021735</v>
      </c>
      <c r="AC43">
        <f t="shared" si="33"/>
        <v>1700.1011727602215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-36866.434124602914</v>
      </c>
      <c r="AI43">
        <f t="shared" si="38"/>
        <v>-36868.605896958943</v>
      </c>
      <c r="AJ43">
        <f t="shared" si="39"/>
        <v>910.74057004195197</v>
      </c>
      <c r="AK43">
        <f t="shared" si="61"/>
        <v>182.75892199615217</v>
      </c>
      <c r="AL43">
        <f t="shared" si="40"/>
        <v>-35775.106404920836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-1013.4552291767336</v>
      </c>
      <c r="AR43">
        <f t="shared" si="45"/>
        <v>-1013.5149310194276</v>
      </c>
      <c r="AS43">
        <f t="shared" si="46"/>
        <v>25.03618304967695</v>
      </c>
      <c r="AT43">
        <f t="shared" si="47"/>
        <v>5.0240276710705105</v>
      </c>
      <c r="AU43">
        <f t="shared" si="48"/>
        <v>-983.45472029868006</v>
      </c>
      <c r="AW43">
        <v>40</v>
      </c>
      <c r="AX43">
        <f>IF(Z43&gt;0, (R43*SUMPRODUCT(K43:$K$98, X43:$X$98)-K43*$AZ$3)/Z43, 0)</f>
        <v>9785.2174057397206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1000000</v>
      </c>
      <c r="S44">
        <f t="shared" si="32"/>
        <v>6831.8177476855071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1700.1011727602215</v>
      </c>
      <c r="AC44">
        <f t="shared" si="33"/>
        <v>943.74752326367025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-33864.338453883152</v>
      </c>
      <c r="AI44">
        <f t="shared" si="38"/>
        <v>-33866.065204284947</v>
      </c>
      <c r="AJ44">
        <f t="shared" si="39"/>
        <v>756.35364949655127</v>
      </c>
      <c r="AK44">
        <f t="shared" si="61"/>
        <v>119.00708209321552</v>
      </c>
      <c r="AL44">
        <f t="shared" si="40"/>
        <v>-32990.704472695179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-831.18559566131285</v>
      </c>
      <c r="AR44">
        <f t="shared" si="45"/>
        <v>-831.22797800589126</v>
      </c>
      <c r="AS44">
        <f t="shared" si="46"/>
        <v>18.564374424249547</v>
      </c>
      <c r="AT44">
        <f t="shared" si="47"/>
        <v>2.9209775514224314</v>
      </c>
      <c r="AU44">
        <f t="shared" si="48"/>
        <v>-809.7426260302193</v>
      </c>
      <c r="AW44">
        <v>41</v>
      </c>
      <c r="AX44">
        <f>IF(Z44&gt;0, (R44*SUMPRODUCT(K44:$K$98, X44:$X$98)-K44*$AZ$3)/Z44, 0)</f>
        <v>6831.8177476855071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1000000</v>
      </c>
      <c r="S45">
        <f t="shared" si="32"/>
        <v>3204.4584609533899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943.74752326367025</v>
      </c>
      <c r="AC45">
        <f t="shared" si="33"/>
        <v>342.11690945966507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-29995.846899603155</v>
      </c>
      <c r="AI45">
        <f t="shared" si="38"/>
        <v>-29997.181434414684</v>
      </c>
      <c r="AJ45">
        <f t="shared" si="39"/>
        <v>601.63061380400518</v>
      </c>
      <c r="AK45">
        <f t="shared" si="61"/>
        <v>66.06232662845693</v>
      </c>
      <c r="AL45">
        <f t="shared" si="40"/>
        <v>-29329.488493982222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-657.35280119878257</v>
      </c>
      <c r="AR45">
        <f t="shared" si="45"/>
        <v>-657.38204725406456</v>
      </c>
      <c r="AS45">
        <f t="shared" si="46"/>
        <v>13.184610876122255</v>
      </c>
      <c r="AT45">
        <f t="shared" si="47"/>
        <v>1.4477422693972886</v>
      </c>
      <c r="AU45">
        <f t="shared" si="48"/>
        <v>-642.7496941085451</v>
      </c>
      <c r="AW45">
        <v>42</v>
      </c>
      <c r="AX45">
        <f>IF(Z45&gt;0, (R45*SUMPRODUCT(K45:$K$98, X45:$X$98)-K45*$AZ$3)/Z45, 0)</f>
        <v>3204.4584609533899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1000000</v>
      </c>
      <c r="S46">
        <f t="shared" si="32"/>
        <v>-1378.4687986280953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342.11690945966507</v>
      </c>
      <c r="AC46">
        <f t="shared" si="33"/>
        <v>-110.27608650937827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-25696.185301691261</v>
      </c>
      <c r="AI46">
        <f t="shared" si="38"/>
        <v>-25697.185288838406</v>
      </c>
      <c r="AJ46">
        <f t="shared" si="39"/>
        <v>452.39299596904334</v>
      </c>
      <c r="AK46">
        <f t="shared" si="61"/>
        <v>23.948183662176557</v>
      </c>
      <c r="AL46">
        <f t="shared" si="40"/>
        <v>-25220.844109207184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-502.79161040210795</v>
      </c>
      <c r="AR46">
        <f t="shared" si="45"/>
        <v>-502.81117693084332</v>
      </c>
      <c r="AS46">
        <f t="shared" si="46"/>
        <v>8.8518743271569882</v>
      </c>
      <c r="AT46">
        <f t="shared" si="47"/>
        <v>0.46858884648993782</v>
      </c>
      <c r="AU46">
        <f t="shared" si="48"/>
        <v>-493.49071375719632</v>
      </c>
      <c r="AW46">
        <v>43</v>
      </c>
      <c r="AX46">
        <f>IF(Z46&gt;0, (R46*SUMPRODUCT(K46:$K$98, X46:$X$98)-K46*$AZ$3)/Z46, 0)</f>
        <v>-1378.4687986280953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1000000</v>
      </c>
      <c r="S47">
        <f t="shared" si="32"/>
        <v>-7421.2917323757101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-110.27608650937827</v>
      </c>
      <c r="AC47">
        <f t="shared" si="33"/>
        <v>-430.06787081350535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-21248.441053338294</v>
      </c>
      <c r="AI47">
        <f t="shared" si="38"/>
        <v>-21249.1654351008</v>
      </c>
      <c r="AJ47">
        <f t="shared" si="39"/>
        <v>319.79178430412708</v>
      </c>
      <c r="AK47">
        <f t="shared" si="61"/>
        <v>-7.71932605565648</v>
      </c>
      <c r="AL47">
        <f t="shared" si="40"/>
        <v>-20937.092976852327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-371.21747875045827</v>
      </c>
      <c r="AR47">
        <f t="shared" si="45"/>
        <v>-371.23013394576674</v>
      </c>
      <c r="AS47">
        <f t="shared" si="46"/>
        <v>5.5868710366324876</v>
      </c>
      <c r="AT47">
        <f t="shared" si="47"/>
        <v>-0.13485924679558164</v>
      </c>
      <c r="AU47">
        <f t="shared" si="48"/>
        <v>-365.77812215592979</v>
      </c>
      <c r="AW47">
        <v>44</v>
      </c>
      <c r="AX47">
        <f>IF(Z47&gt;0, (R47*SUMPRODUCT(K47:$K$98, X47:$X$98)-K47*$AZ$3)/Z47, 0)</f>
        <v>-7421.2917323757101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1000000</v>
      </c>
      <c r="S48">
        <f t="shared" si="32"/>
        <v>-15747.390420781499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-430.06787081350535</v>
      </c>
      <c r="AC48">
        <f t="shared" si="33"/>
        <v>-637.89264769076669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-16863.203457916148</v>
      </c>
      <c r="AI48">
        <f t="shared" si="38"/>
        <v>-16863.709805817805</v>
      </c>
      <c r="AJ48">
        <f t="shared" si="39"/>
        <v>207.82477687726134</v>
      </c>
      <c r="AK48">
        <f t="shared" si="61"/>
        <v>-30.104750956945377</v>
      </c>
      <c r="AL48">
        <f t="shared" si="40"/>
        <v>-16685.989779897493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-263.04097252820077</v>
      </c>
      <c r="AR48">
        <f t="shared" si="45"/>
        <v>-263.0488708047543</v>
      </c>
      <c r="AS48">
        <f t="shared" si="46"/>
        <v>3.2417583979032711</v>
      </c>
      <c r="AT48">
        <f t="shared" si="47"/>
        <v>-0.46958948157129982</v>
      </c>
      <c r="AU48">
        <f t="shared" si="48"/>
        <v>-260.27670188842239</v>
      </c>
      <c r="AW48">
        <v>45</v>
      </c>
      <c r="AX48">
        <f>IF(Z48&gt;0, (R48*SUMPRODUCT(K48:$K$98, X48:$X$98)-K48*$AZ$3)/Z48, 0)</f>
        <v>-15747.390420781499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1000000</v>
      </c>
      <c r="S49">
        <f t="shared" si="32"/>
        <v>-27717.638240199594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-637.89264769076669</v>
      </c>
      <c r="AC49">
        <f t="shared" si="33"/>
        <v>-755.04727926075611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-12862.07505217892</v>
      </c>
      <c r="AI49">
        <f t="shared" si="38"/>
        <v>-12862.415560663409</v>
      </c>
      <c r="AJ49">
        <f t="shared" si="39"/>
        <v>117.15463156998942</v>
      </c>
      <c r="AK49">
        <f t="shared" si="61"/>
        <v>-44.652485338353671</v>
      </c>
      <c r="AL49">
        <f t="shared" si="40"/>
        <v>-12789.913414431774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-179.13330489174598</v>
      </c>
      <c r="AR49">
        <f t="shared" si="45"/>
        <v>-179.13804723774558</v>
      </c>
      <c r="AS49">
        <f t="shared" si="46"/>
        <v>1.6316415703819012</v>
      </c>
      <c r="AT49">
        <f t="shared" si="47"/>
        <v>-0.62188622270047211</v>
      </c>
      <c r="AU49">
        <f t="shared" si="48"/>
        <v>-178.12829189006416</v>
      </c>
      <c r="AW49">
        <v>46</v>
      </c>
      <c r="AX49">
        <f>IF(Z49&gt;0, (R49*SUMPRODUCT(K49:$K$98, X49:$X$98)-K49*$AZ$3)/Z49, 0)</f>
        <v>-27717.638240199594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1000000</v>
      </c>
      <c r="S50">
        <f t="shared" si="32"/>
        <v>-45700.183470732787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-755.04727926075611</v>
      </c>
      <c r="AC50">
        <f t="shared" si="33"/>
        <v>-803.92492258267009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-9376.9876148518197</v>
      </c>
      <c r="AI50">
        <f t="shared" si="38"/>
        <v>-9377.2075059062772</v>
      </c>
      <c r="AJ50">
        <f t="shared" si="39"/>
        <v>48.877643321913979</v>
      </c>
      <c r="AK50">
        <f t="shared" si="61"/>
        <v>-52.85330954825293</v>
      </c>
      <c r="AL50">
        <f t="shared" si="40"/>
        <v>-9381.1831721326162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-116.60324015725065</v>
      </c>
      <c r="AR50">
        <f t="shared" si="45"/>
        <v>-116.60597451187331</v>
      </c>
      <c r="AS50">
        <f t="shared" si="46"/>
        <v>0.6077955753677976</v>
      </c>
      <c r="AT50">
        <f t="shared" si="47"/>
        <v>-0.65723315413143313</v>
      </c>
      <c r="AU50">
        <f t="shared" si="48"/>
        <v>-116.65541209063694</v>
      </c>
      <c r="AW50">
        <v>47</v>
      </c>
      <c r="AX50">
        <f>IF(Z50&gt;0, (R50*SUMPRODUCT(K50:$K$98, X50:$X$98)-K50*$AZ$3)/Z50, 0)</f>
        <v>-45700.183470732787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1000000</v>
      </c>
      <c r="S51">
        <f t="shared" si="32"/>
        <v>-73796.940524446531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-803.92492258267009</v>
      </c>
      <c r="AC51">
        <f t="shared" si="33"/>
        <v>-804.22846490971347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-6517.5150545680926</v>
      </c>
      <c r="AI51">
        <f t="shared" si="38"/>
        <v>-6517.6512777738235</v>
      </c>
      <c r="AJ51">
        <f t="shared" si="39"/>
        <v>0.30354232704337392</v>
      </c>
      <c r="AK51">
        <f t="shared" si="61"/>
        <v>-56.274744580786908</v>
      </c>
      <c r="AL51">
        <f t="shared" si="40"/>
        <v>-6573.6224800275677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-72.362122451760968</v>
      </c>
      <c r="AR51">
        <f t="shared" si="45"/>
        <v>-72.36363489940571</v>
      </c>
      <c r="AS51">
        <f t="shared" si="46"/>
        <v>3.3701444269637654E-3</v>
      </c>
      <c r="AT51">
        <f t="shared" si="47"/>
        <v>-0.6248025396492668</v>
      </c>
      <c r="AU51">
        <f t="shared" si="48"/>
        <v>-72.985067294628024</v>
      </c>
      <c r="AW51">
        <v>48</v>
      </c>
      <c r="AX51">
        <f>IF(Z51&gt;0, (R51*SUMPRODUCT(K51:$K$98, X51:$X$98)-K51*$AZ$3)/Z51, 0)</f>
        <v>-73796.940524446531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1000000</v>
      </c>
      <c r="S52">
        <f t="shared" si="32"/>
        <v>-119655.62380412829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-804.22846490971347</v>
      </c>
      <c r="AC52">
        <f t="shared" si="33"/>
        <v>-772.75157144164677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-4330.7479132457311</v>
      </c>
      <c r="AI52">
        <f t="shared" si="38"/>
        <v>-4330.8286398704895</v>
      </c>
      <c r="AJ52">
        <f t="shared" si="39"/>
        <v>-31.476893468066692</v>
      </c>
      <c r="AK52">
        <f t="shared" si="61"/>
        <v>-56.295992543679951</v>
      </c>
      <c r="AL52">
        <f t="shared" si="40"/>
        <v>-4418.6015258822363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-42.931309515068605</v>
      </c>
      <c r="AR52">
        <f t="shared" si="45"/>
        <v>-42.932109769385647</v>
      </c>
      <c r="AS52">
        <f t="shared" si="46"/>
        <v>-0.31203484550954413</v>
      </c>
      <c r="AT52">
        <f t="shared" si="47"/>
        <v>-0.55807004442781638</v>
      </c>
      <c r="AU52">
        <f t="shared" si="48"/>
        <v>-43.802214659323013</v>
      </c>
      <c r="AW52">
        <v>49</v>
      </c>
      <c r="AX52">
        <f>IF(Z52&gt;0, (R52*SUMPRODUCT(K52:$K$98, X52:$X$98)-K52*$AZ$3)/Z52, 0)</f>
        <v>-119655.62380412829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1000000</v>
      </c>
      <c r="S53">
        <f t="shared" si="32"/>
        <v>-198053.5324946644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-772.75157144164677</v>
      </c>
      <c r="AC53">
        <f t="shared" si="33"/>
        <v>-722.96947388544061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-2743.1746391341553</v>
      </c>
      <c r="AI53">
        <f t="shared" si="38"/>
        <v>-2743.2202688096768</v>
      </c>
      <c r="AJ53">
        <f t="shared" si="39"/>
        <v>-49.782097556206168</v>
      </c>
      <c r="AK53">
        <f t="shared" si="61"/>
        <v>-54.092610000915279</v>
      </c>
      <c r="AL53">
        <f t="shared" si="40"/>
        <v>-2847.0949763667982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-24.279887233457657</v>
      </c>
      <c r="AR53">
        <f t="shared" si="45"/>
        <v>-24.280291102522483</v>
      </c>
      <c r="AS53">
        <f t="shared" si="46"/>
        <v>-0.44062222567469644</v>
      </c>
      <c r="AT53">
        <f t="shared" si="47"/>
        <v>-0.47877464753763227</v>
      </c>
      <c r="AU53">
        <f t="shared" si="48"/>
        <v>-25.199687975734811</v>
      </c>
      <c r="AW53">
        <v>50</v>
      </c>
      <c r="AX53">
        <f>IF(Z53&gt;0, (R53*SUMPRODUCT(K53:$K$98, X53:$X$98)-K53*$AZ$3)/Z53, 0)</f>
        <v>-198053.5324946644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1000000</v>
      </c>
      <c r="S54">
        <f t="shared" si="32"/>
        <v>-338609.45796181273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-722.96947388544061</v>
      </c>
      <c r="AC54">
        <f t="shared" si="33"/>
        <v>-664.46953337668879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-1651.522476220938</v>
      </c>
      <c r="AI54">
        <f t="shared" si="38"/>
        <v>-1651.5470055687513</v>
      </c>
      <c r="AJ54">
        <f t="shared" si="39"/>
        <v>-58.49994050875182</v>
      </c>
      <c r="AK54">
        <f t="shared" si="61"/>
        <v>-50.607863171980846</v>
      </c>
      <c r="AL54">
        <f t="shared" si="40"/>
        <v>-1760.6548092494838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-13.051477355221015</v>
      </c>
      <c r="AR54">
        <f t="shared" si="45"/>
        <v>-13.051671203159589</v>
      </c>
      <c r="AS54">
        <f t="shared" si="46"/>
        <v>-0.4623071498117533</v>
      </c>
      <c r="AT54">
        <f t="shared" si="47"/>
        <v>-0.39993847476821742</v>
      </c>
      <c r="AU54">
        <f t="shared" si="48"/>
        <v>-13.913916827739559</v>
      </c>
      <c r="AW54">
        <v>51</v>
      </c>
      <c r="AX54">
        <f>IF(Z54&gt;0, (R54*SUMPRODUCT(K54:$K$98, X54:$X$98)-K54*$AZ$3)/Z54, 0)</f>
        <v>-338609.45796181273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1000000</v>
      </c>
      <c r="S55">
        <f t="shared" si="32"/>
        <v>-603374.94959598256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-664.46953337668879</v>
      </c>
      <c r="AC55">
        <f t="shared" si="33"/>
        <v>-603.61045024779401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-942.33404116123563</v>
      </c>
      <c r="AI55">
        <f t="shared" si="38"/>
        <v>-942.3465460400563</v>
      </c>
      <c r="AJ55">
        <f t="shared" si="39"/>
        <v>-60.859083128894781</v>
      </c>
      <c r="AK55">
        <f t="shared" si="61"/>
        <v>-46.512867336368217</v>
      </c>
      <c r="AL55">
        <f t="shared" si="40"/>
        <v>-1049.7184965053193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-6.6490874201748058</v>
      </c>
      <c r="AR55">
        <f t="shared" si="45"/>
        <v>-6.6491756543134715</v>
      </c>
      <c r="AS55">
        <f t="shared" si="46"/>
        <v>-0.42942029721970876</v>
      </c>
      <c r="AT55">
        <f t="shared" si="47"/>
        <v>-0.32819372703695954</v>
      </c>
      <c r="AU55">
        <f t="shared" si="48"/>
        <v>-7.4067896785701404</v>
      </c>
      <c r="AW55">
        <v>52</v>
      </c>
      <c r="AX55">
        <f>IF(Z55&gt;0, (R55*SUMPRODUCT(K55:$K$98, X55:$X$98)-K55*$AZ$3)/Z55, 0)</f>
        <v>-603374.94959598256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1000000</v>
      </c>
      <c r="S56">
        <f t="shared" si="32"/>
        <v>-1129066.7875210673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-603.61045024779401</v>
      </c>
      <c r="AC56">
        <f t="shared" si="33"/>
        <v>-544.26796580715131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-508.33523270453378</v>
      </c>
      <c r="AI56">
        <f t="shared" si="38"/>
        <v>-508.34125834415738</v>
      </c>
      <c r="AJ56">
        <f t="shared" si="39"/>
        <v>-59.342484440642693</v>
      </c>
      <c r="AK56">
        <f t="shared" si="61"/>
        <v>-42.252731517345588</v>
      </c>
      <c r="AL56">
        <f t="shared" si="40"/>
        <v>-609.93647430214571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-3.2025015748985983</v>
      </c>
      <c r="AR56">
        <f t="shared" si="45"/>
        <v>-3.2025395363050539</v>
      </c>
      <c r="AS56">
        <f t="shared" si="46"/>
        <v>-0.37385643892603393</v>
      </c>
      <c r="AT56">
        <f t="shared" si="47"/>
        <v>-0.26619134484962492</v>
      </c>
      <c r="AU56">
        <f t="shared" si="48"/>
        <v>-3.842587320080713</v>
      </c>
      <c r="AW56">
        <v>53</v>
      </c>
      <c r="AX56">
        <f>IF(Z56&gt;0, (R56*SUMPRODUCT(K56:$K$98, X56:$X$98)-K56*$AZ$3)/Z56, 0)</f>
        <v>-1129066.7875210673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1000000</v>
      </c>
      <c r="S57">
        <f t="shared" si="32"/>
        <v>-2233639.0603394769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-544.26796580715131</v>
      </c>
      <c r="AC57">
        <f t="shared" si="33"/>
        <v>-488.54942107774838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-258.50712771787823</v>
      </c>
      <c r="AI57">
        <f t="shared" si="38"/>
        <v>-258.50986176200911</v>
      </c>
      <c r="AJ57">
        <f t="shared" si="39"/>
        <v>-55.718544729402936</v>
      </c>
      <c r="AK57">
        <f t="shared" si="61"/>
        <v>-38.098757606500598</v>
      </c>
      <c r="AL57">
        <f t="shared" si="40"/>
        <v>-352.32716409791266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-1.4540978753093603</v>
      </c>
      <c r="AR57">
        <f t="shared" si="45"/>
        <v>-1.4541132542576964</v>
      </c>
      <c r="AS57">
        <f t="shared" si="46"/>
        <v>-0.3134157971643079</v>
      </c>
      <c r="AT57">
        <f t="shared" si="47"/>
        <v>-0.21430481618285938</v>
      </c>
      <c r="AU57">
        <f t="shared" si="48"/>
        <v>-1.9818338676048639</v>
      </c>
      <c r="AW57">
        <v>54</v>
      </c>
      <c r="AX57">
        <f>IF(Z57&gt;0, (R57*SUMPRODUCT(K57:$K$98, X57:$X$98)-K57*$AZ$3)/Z57, 0)</f>
        <v>-2233639.0603394769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1000000</v>
      </c>
      <c r="S58">
        <f t="shared" si="32"/>
        <v>-4699046.6747286739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-488.54942107774838</v>
      </c>
      <c r="AC58">
        <f t="shared" si="33"/>
        <v>-437.39544189564589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-123.45455493948894</v>
      </c>
      <c r="AI58">
        <f t="shared" si="38"/>
        <v>-123.45571846124179</v>
      </c>
      <c r="AJ58">
        <f t="shared" si="39"/>
        <v>-51.153979182102489</v>
      </c>
      <c r="AK58">
        <f t="shared" si="61"/>
        <v>-34.198459475442391</v>
      </c>
      <c r="AL58">
        <f t="shared" si="40"/>
        <v>-208.80815711878665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-0.62002644493080916</v>
      </c>
      <c r="AR58">
        <f t="shared" si="45"/>
        <v>-0.62003228849208047</v>
      </c>
      <c r="AS58">
        <f t="shared" si="46"/>
        <v>-0.25691089220555352</v>
      </c>
      <c r="AT58">
        <f t="shared" si="47"/>
        <v>-0.17175509855478377</v>
      </c>
      <c r="AU58">
        <f t="shared" si="48"/>
        <v>-1.0486982792524178</v>
      </c>
      <c r="AW58">
        <v>55</v>
      </c>
      <c r="AX58">
        <f>IF(Z58&gt;0, (R58*SUMPRODUCT(K58:$K$98, X58:$X$98)-K58*$AZ$3)/Z58, 0)</f>
        <v>-4699046.6747286739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1000000</v>
      </c>
      <c r="S59">
        <f t="shared" si="32"/>
        <v>-10568074.317720536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-437.39544189564589</v>
      </c>
      <c r="AC59">
        <f t="shared" si="33"/>
        <v>-391.04397096788745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-55.148536277989699</v>
      </c>
      <c r="AI59">
        <f t="shared" si="38"/>
        <v>-55.148998807821542</v>
      </c>
      <c r="AJ59">
        <f t="shared" si="39"/>
        <v>-46.351470927758442</v>
      </c>
      <c r="AK59">
        <f t="shared" si="61"/>
        <v>-30.617680932695215</v>
      </c>
      <c r="AL59">
        <f t="shared" si="40"/>
        <v>-132.11815066827521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-0.2472971221528471</v>
      </c>
      <c r="AR59">
        <f t="shared" si="45"/>
        <v>-0.24729919622958682</v>
      </c>
      <c r="AS59">
        <f t="shared" si="46"/>
        <v>-0.20784931281233018</v>
      </c>
      <c r="AT59">
        <f t="shared" si="47"/>
        <v>-0.13729583580392413</v>
      </c>
      <c r="AU59">
        <f t="shared" si="48"/>
        <v>-0.59244434484584119</v>
      </c>
      <c r="AW59">
        <v>56</v>
      </c>
      <c r="AX59">
        <f>IF(Z59&gt;0, (R59*SUMPRODUCT(K59:$K$98, X59:$X$98)-K59*$AZ$3)/Z59, 0)</f>
        <v>-10568074.317720536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1000000</v>
      </c>
      <c r="S60">
        <f t="shared" si="32"/>
        <v>-25868916.405502196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-391.04397096788745</v>
      </c>
      <c r="AC60">
        <f t="shared" si="33"/>
        <v>-349.35243115013918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-23.127644290585561</v>
      </c>
      <c r="AI60">
        <f t="shared" si="38"/>
        <v>-23.127813099565454</v>
      </c>
      <c r="AJ60">
        <f t="shared" si="39"/>
        <v>-41.691539817748264</v>
      </c>
      <c r="AK60">
        <f t="shared" si="61"/>
        <v>-27.373077967752124</v>
      </c>
      <c r="AL60">
        <f t="shared" si="40"/>
        <v>-92.192430885065846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-9.2597326712717962E-2</v>
      </c>
      <c r="AR60">
        <f t="shared" si="45"/>
        <v>-9.2598002581823644E-2</v>
      </c>
      <c r="AS60">
        <f t="shared" si="46"/>
        <v>-0.16692254019281194</v>
      </c>
      <c r="AT60">
        <f t="shared" si="47"/>
        <v>-0.10959498563130446</v>
      </c>
      <c r="AU60">
        <f t="shared" si="48"/>
        <v>-0.36911552840594003</v>
      </c>
      <c r="AW60">
        <v>57</v>
      </c>
      <c r="AX60">
        <f>IF(Z60&gt;0, (R60*SUMPRODUCT(K60:$K$98, X60:$X$98)-K60*$AZ$3)/Z60, 0)</f>
        <v>-25868916.405502196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1000000</v>
      </c>
      <c r="S61">
        <f t="shared" si="32"/>
        <v>-69464179.759038046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-349.35243115013918</v>
      </c>
      <c r="AC61">
        <f t="shared" si="33"/>
        <v>-311.99963835194029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-8.8781528533383955</v>
      </c>
      <c r="AI61">
        <f t="shared" si="38"/>
        <v>-8.8782089973178238</v>
      </c>
      <c r="AJ61">
        <f t="shared" si="39"/>
        <v>-37.352792798198891</v>
      </c>
      <c r="AK61">
        <f t="shared" si="61"/>
        <v>-24.454670180509744</v>
      </c>
      <c r="AL61">
        <f t="shared" si="40"/>
        <v>-70.68567197602647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-3.1737421878155841E-2</v>
      </c>
      <c r="AR61">
        <f t="shared" si="45"/>
        <v>-3.1737622580395426E-2</v>
      </c>
      <c r="AS61">
        <f t="shared" si="46"/>
        <v>-0.13352792669231983</v>
      </c>
      <c r="AT61">
        <f t="shared" si="47"/>
        <v>-8.7420006980185372E-2</v>
      </c>
      <c r="AU61">
        <f t="shared" si="48"/>
        <v>-0.25268555625290068</v>
      </c>
      <c r="AW61">
        <v>58</v>
      </c>
      <c r="AX61">
        <f>IF(Z61&gt;0, (R61*SUMPRODUCT(K61:$K$98, X61:$X$98)-K61*$AZ$3)/Z61, 0)</f>
        <v>-69464179.759038046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1000000</v>
      </c>
      <c r="S62">
        <f t="shared" si="32"/>
        <v>-206465549.64324594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-311.99963835194029</v>
      </c>
      <c r="AC62">
        <f t="shared" si="33"/>
        <v>-278.59799173371863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-3.0972352388114177</v>
      </c>
      <c r="AI62">
        <f t="shared" si="38"/>
        <v>-3.0972521059105667</v>
      </c>
      <c r="AJ62">
        <f t="shared" si="39"/>
        <v>-33.401646618221662</v>
      </c>
      <c r="AK62">
        <f t="shared" si="61"/>
        <v>-21.839974684635823</v>
      </c>
      <c r="AL62">
        <f t="shared" si="40"/>
        <v>-58.338873408768052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-9.885649222096414E-3</v>
      </c>
      <c r="AR62">
        <f t="shared" si="45"/>
        <v>-9.8857030579250563E-3</v>
      </c>
      <c r="AS62">
        <f t="shared" si="46"/>
        <v>-0.1066102302371057</v>
      </c>
      <c r="AT62">
        <f t="shared" si="47"/>
        <v>-6.9708082242609798E-2</v>
      </c>
      <c r="AU62">
        <f t="shared" si="48"/>
        <v>-0.18620401553764057</v>
      </c>
      <c r="AW62">
        <v>59</v>
      </c>
      <c r="AX62">
        <f>IF(Z62&gt;0, (R62*SUMPRODUCT(K62:$K$98, X62:$X$98)-K62*$AZ$3)/Z62, 0)</f>
        <v>-206465549.64324594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1000000</v>
      </c>
      <c r="S63">
        <f t="shared" si="32"/>
        <v>-686543146.77746999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-278.59799173371863</v>
      </c>
      <c r="AC63">
        <f t="shared" si="33"/>
        <v>-248.75664163285168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-0.97354212124948458</v>
      </c>
      <c r="AI63">
        <f t="shared" si="38"/>
        <v>-0.97354665040112642</v>
      </c>
      <c r="AJ63">
        <f t="shared" si="39"/>
        <v>-29.841350100866947</v>
      </c>
      <c r="AK63">
        <f t="shared" si="61"/>
        <v>-19.501859421360304</v>
      </c>
      <c r="AL63">
        <f t="shared" si="40"/>
        <v>-50.316756172628374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-2.7743913902079937E-3</v>
      </c>
      <c r="AR63">
        <f t="shared" si="45"/>
        <v>-2.7744042973427193E-3</v>
      </c>
      <c r="AS63">
        <f t="shared" si="46"/>
        <v>-8.5041605273092374E-2</v>
      </c>
      <c r="AT63">
        <f t="shared" si="47"/>
        <v>-5.5576219755368209E-2</v>
      </c>
      <c r="AU63">
        <f t="shared" si="48"/>
        <v>-0.14339222932580328</v>
      </c>
      <c r="AW63">
        <v>60</v>
      </c>
      <c r="AX63">
        <f>IF(Z63&gt;0, (R63*SUMPRODUCT(K63:$K$98, X63:$X$98)-K63*$AZ$3)/Z63, 0)</f>
        <v>-686543146.77746999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1000000</v>
      </c>
      <c r="S64">
        <f t="shared" si="32"/>
        <v>-2587442578.2135844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-248.75664163285168</v>
      </c>
      <c r="AC64">
        <f t="shared" si="33"/>
        <v>-222.10652696166241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-0.27286863377824083</v>
      </c>
      <c r="AI64">
        <f t="shared" si="38"/>
        <v>-0.27286970678044403</v>
      </c>
      <c r="AJ64">
        <f t="shared" si="39"/>
        <v>-26.650114671189272</v>
      </c>
      <c r="AK64">
        <f t="shared" si="61"/>
        <v>-17.412964914299618</v>
      </c>
      <c r="AL64">
        <f t="shared" si="40"/>
        <v>-44.335949292269333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-6.943022543365986E-4</v>
      </c>
      <c r="AR64">
        <f t="shared" si="45"/>
        <v>-6.9430498454357869E-4</v>
      </c>
      <c r="AS64">
        <f t="shared" si="46"/>
        <v>-6.7810046315448153E-2</v>
      </c>
      <c r="AT64">
        <f t="shared" si="47"/>
        <v>-4.4306524452010485E-2</v>
      </c>
      <c r="AU64">
        <f t="shared" si="48"/>
        <v>-0.11281087575200222</v>
      </c>
      <c r="AW64">
        <v>61</v>
      </c>
      <c r="AX64">
        <f>IF(Z64&gt;0, (R64*SUMPRODUCT(K64:$K$98, X64:$X$98)-K64*$AZ$3)/Z64, 0)</f>
        <v>-2587442578.2135844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1000000</v>
      </c>
      <c r="S65">
        <f t="shared" si="32"/>
        <v>-11244093572.304279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-222.10652696166241</v>
      </c>
      <c r="AC65">
        <f t="shared" si="33"/>
        <v>-198.30999888661361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-6.7344959428656842E-2</v>
      </c>
      <c r="AI65">
        <f t="shared" si="38"/>
        <v>-6.7345179888845128E-2</v>
      </c>
      <c r="AJ65">
        <f t="shared" si="39"/>
        <v>-23.796528075048798</v>
      </c>
      <c r="AK65">
        <f t="shared" si="61"/>
        <v>-15.54745688731637</v>
      </c>
      <c r="AL65">
        <f t="shared" si="40"/>
        <v>-39.411330142254016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-1.5299668883474477E-4</v>
      </c>
      <c r="AR65">
        <f t="shared" si="45"/>
        <v>-1.5299718968408993E-4</v>
      </c>
      <c r="AS65">
        <f t="shared" si="46"/>
        <v>-5.406180406274428E-2</v>
      </c>
      <c r="AT65">
        <f t="shared" si="47"/>
        <v>-3.5321268937436708E-2</v>
      </c>
      <c r="AU65">
        <f t="shared" si="48"/>
        <v>-8.9536070189865091E-2</v>
      </c>
      <c r="AW65">
        <v>62</v>
      </c>
      <c r="AX65">
        <f>IF(Z65&gt;0, (R65*SUMPRODUCT(K65:$K$98, X65:$X$98)-K65*$AZ$3)/Z65, 0)</f>
        <v>-11244093572.304279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1000000</v>
      </c>
      <c r="S66">
        <f t="shared" si="32"/>
        <v>-57693243122.169662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-198.30999888661361</v>
      </c>
      <c r="AC66">
        <f t="shared" si="33"/>
        <v>-177.06263190356754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-1.4391411054488353E-2</v>
      </c>
      <c r="AI66">
        <f t="shared" si="38"/>
        <v>-1.4391449417436577E-2</v>
      </c>
      <c r="AJ66">
        <f t="shared" si="39"/>
        <v>-21.247366983046078</v>
      </c>
      <c r="AK66">
        <f t="shared" si="61"/>
        <v>-13.881699922062955</v>
      </c>
      <c r="AL66">
        <f t="shared" si="40"/>
        <v>-35.143458354526473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-2.9191895218032234E-5</v>
      </c>
      <c r="AR66">
        <f t="shared" si="45"/>
        <v>-2.9191973034388156E-5</v>
      </c>
      <c r="AS66">
        <f t="shared" si="46"/>
        <v>-4.3098686312258216E-2</v>
      </c>
      <c r="AT66">
        <f t="shared" si="47"/>
        <v>-2.8157984511646972E-2</v>
      </c>
      <c r="AU66">
        <f t="shared" si="48"/>
        <v>-7.1285862796939589E-2</v>
      </c>
      <c r="AW66">
        <v>63</v>
      </c>
      <c r="AX66">
        <f>IF(Z66&gt;0, (R66*SUMPRODUCT(K66:$K$98, X66:$X$98)-K66*$AZ$3)/Z66, 0)</f>
        <v>-57693243122.169662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1000000</v>
      </c>
      <c r="S67">
        <f t="shared" si="32"/>
        <v>-361324457653.49939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-177.06263190356754</v>
      </c>
      <c r="AC67">
        <f t="shared" si="33"/>
        <v>-158.09166111355654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-2.6008117045674033E-3</v>
      </c>
      <c r="AI67">
        <f t="shared" ref="AI67:AI69" si="62">SUM(AE67:AH67)</f>
        <v>-2.6008171737398385E-3</v>
      </c>
      <c r="AJ67">
        <f t="shared" si="39"/>
        <v>-18.970970790010995</v>
      </c>
      <c r="AK67">
        <f t="shared" si="61"/>
        <v>-12.394384233249729</v>
      </c>
      <c r="AL67">
        <f t="shared" ref="AL67:AL69" si="63">SUM(AI67:AK67)</f>
        <v>-31.367955840434462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-4.7103133793102707E-6</v>
      </c>
      <c r="AR67">
        <f t="shared" si="45"/>
        <v>-4.7103232844933524E-6</v>
      </c>
      <c r="AS67">
        <f t="shared" si="46"/>
        <v>-3.43582033923353E-2</v>
      </c>
      <c r="AT67">
        <f t="shared" si="47"/>
        <v>-2.2447389705168654E-2</v>
      </c>
      <c r="AU67">
        <f t="shared" si="48"/>
        <v>-5.6810303420788445E-2</v>
      </c>
      <c r="AW67">
        <v>64</v>
      </c>
      <c r="AX67">
        <f>IF(Z67&gt;0, (R67*SUMPRODUCT(K67:$K$98, X67:$X$98)-K67*$AZ$3)/Z67, 0)</f>
        <v>-361324457653.49939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1000000</v>
      </c>
      <c r="S68">
        <f t="shared" si="32"/>
        <v>-2903403667473.4038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-158.09166111355654</v>
      </c>
      <c r="AC68">
        <f t="shared" si="33"/>
        <v>-141.15327298288227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-3.8454197456765045E-4</v>
      </c>
      <c r="AI68">
        <f t="shared" si="62"/>
        <v>-3.8454258227367907E-4</v>
      </c>
      <c r="AJ68">
        <f t="shared" si="39"/>
        <v>-16.938388130674269</v>
      </c>
      <c r="AK68">
        <f t="shared" si="61"/>
        <v>-11.066416277948958</v>
      </c>
      <c r="AL68">
        <f t="shared" si="63"/>
        <v>-28.005188951205504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-6.2182276887533955E-7</v>
      </c>
      <c r="AR68">
        <f t="shared" si="45"/>
        <v>-6.218237515650597E-7</v>
      </c>
      <c r="AS68">
        <f t="shared" si="46"/>
        <v>-2.7390183918265865E-2</v>
      </c>
      <c r="AT68">
        <f t="shared" si="47"/>
        <v>-1.7894924524736767E-2</v>
      </c>
      <c r="AU68">
        <f t="shared" si="48"/>
        <v>-4.5285730266754198E-2</v>
      </c>
      <c r="AW68">
        <v>65</v>
      </c>
      <c r="AX68">
        <f>IF(Z68&gt;0, (R68*SUMPRODUCT(K68:$K$98, X68:$X$98)-K68*$AZ$3)/Z68, 0)</f>
        <v>-2903403667473.4038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-141.15327298288227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-4.8616482290840562E-5</v>
      </c>
      <c r="AI69">
        <f t="shared" si="62"/>
        <v>-4.8616482290840562E-5</v>
      </c>
      <c r="AJ69">
        <f t="shared" si="39"/>
        <v>-141.15327298288227</v>
      </c>
      <c r="AK69">
        <f t="shared" si="61"/>
        <v>-9.8807291088017593</v>
      </c>
      <c r="AL69">
        <f t="shared" si="63"/>
        <v>-151.03405070816632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-7.0192122870560627E-8</v>
      </c>
      <c r="AR69">
        <f t="shared" si="45"/>
        <v>-7.0192122870560627E-8</v>
      </c>
      <c r="AS69">
        <f t="shared" si="46"/>
        <v>-0.20379606697012953</v>
      </c>
      <c r="AT69">
        <f t="shared" si="47"/>
        <v>-1.4265724687909067E-2</v>
      </c>
      <c r="AU69">
        <f t="shared" si="48"/>
        <v>-0.21806186185016146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106196.49315151366</v>
      </c>
      <c r="AO71" s="6">
        <f t="shared" si="70"/>
        <v>-10619.649315151366</v>
      </c>
      <c r="AP71" s="6">
        <f t="shared" si="70"/>
        <v>-217.96188058527378</v>
      </c>
      <c r="AQ71" s="6">
        <f t="shared" si="70"/>
        <v>-87290.722200162199</v>
      </c>
      <c r="AR71" s="6">
        <f t="shared" si="70"/>
        <v>8068.1597556148035</v>
      </c>
      <c r="AS71" s="6">
        <f t="shared" si="70"/>
        <v>-12008.248642119506</v>
      </c>
      <c r="AT71" s="6">
        <f t="shared" si="70"/>
        <v>3940.0888865046563</v>
      </c>
      <c r="AU71" s="6">
        <f t="shared" si="70"/>
        <v>-6.936007324043203E-12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FB3-1789-4D84-A067-F1252087F091}">
  <sheetPr codeName="Sheet45"/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72786.584783228987</v>
      </c>
      <c r="K3">
        <v>1</v>
      </c>
      <c r="L3" s="2">
        <v>0</v>
      </c>
      <c r="O3">
        <f>$C$3</f>
        <v>72786.584783228987</v>
      </c>
      <c r="P3">
        <f>O3*C5</f>
        <v>7278.6584783228991</v>
      </c>
      <c r="Q3" s="5">
        <f>B8</f>
        <v>100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72786.584783228987</v>
      </c>
      <c r="AF3">
        <f t="shared" ref="AF3:AF34" si="4">-$Z3*P3</f>
        <v>-7278.6584783228991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65407.92630490609</v>
      </c>
      <c r="AJ3">
        <f t="shared" ref="AJ3:AJ34" si="8">AB3-AC3</f>
        <v>0</v>
      </c>
      <c r="AL3">
        <f t="shared" ref="AL3:AL34" si="9">SUM(AI3:AK3)</f>
        <v>65407.92630490609</v>
      </c>
      <c r="AN3">
        <f t="shared" ref="AN3:AN34" si="10">AE3*$K3</f>
        <v>72786.584783228987</v>
      </c>
      <c r="AO3">
        <f t="shared" ref="AO3:AO34" si="11">AF3*$K3</f>
        <v>-7278.6584783228991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65407.92630490609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65407.92630490609</v>
      </c>
      <c r="AW3">
        <v>0</v>
      </c>
      <c r="AX3">
        <f>IF(Z3&gt;0, (R3*SUMPRODUCT(K3:$K$98, X3:$X$98)-K3*$AZ$3)/Z3, 0)</f>
        <v>0</v>
      </c>
      <c r="AZ3">
        <f>C6*SUMPRODUCT(X4:X98, K4:K98)/1</f>
        <v>64314.828975444398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2000000</v>
      </c>
      <c r="S4">
        <f t="shared" si="1"/>
        <v>4369.0842210769533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4314.0556053124892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-5190</v>
      </c>
      <c r="AI4">
        <f t="shared" si="7"/>
        <v>-5190</v>
      </c>
      <c r="AJ4">
        <f t="shared" si="8"/>
        <v>-4314.0556053124892</v>
      </c>
      <c r="AK4">
        <f>G4*SUM(AB4, AE4:AF4)</f>
        <v>0</v>
      </c>
      <c r="AL4">
        <f t="shared" si="9"/>
        <v>-9504.0556053124892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-4841.8695773859499</v>
      </c>
      <c r="AR4">
        <f t="shared" si="14"/>
        <v>-4841.8695773859499</v>
      </c>
      <c r="AS4">
        <f t="shared" si="15"/>
        <v>-4024.6810386346574</v>
      </c>
      <c r="AT4">
        <f t="shared" si="16"/>
        <v>0</v>
      </c>
      <c r="AU4">
        <f t="shared" si="17"/>
        <v>-8866.5506160206078</v>
      </c>
      <c r="AW4">
        <v>1</v>
      </c>
      <c r="AX4">
        <f>IF(Z4&gt;0, (R4*SUMPRODUCT(K4:$K$98, X4:$X$98)-K4*$AZ$3)/Z4, 0)</f>
        <v>4369.0842210769533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2000000</v>
      </c>
      <c r="S5">
        <f t="shared" si="1"/>
        <v>4591.7904079390746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4314.0556053124892</v>
      </c>
      <c r="AC5">
        <f t="shared" si="2"/>
        <v>4476.8334859302267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-5132.5311900000006</v>
      </c>
      <c r="AI5">
        <f t="shared" si="7"/>
        <v>-5144.7182485550629</v>
      </c>
      <c r="AJ5">
        <f t="shared" si="8"/>
        <v>-162.77788061773754</v>
      </c>
      <c r="AK5">
        <f>G5*SUM(AB5, AE5:AF5)</f>
        <v>176.87627981781208</v>
      </c>
      <c r="AL5">
        <f t="shared" si="9"/>
        <v>-5130.6198493549882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-4388.8685715223901</v>
      </c>
      <c r="AR5">
        <f t="shared" si="14"/>
        <v>-4399.2898230046658</v>
      </c>
      <c r="AS5">
        <f t="shared" si="15"/>
        <v>-139.19267081593941</v>
      </c>
      <c r="AT5">
        <f t="shared" si="16"/>
        <v>151.24832500826855</v>
      </c>
      <c r="AU5">
        <f t="shared" si="17"/>
        <v>-4387.234168812337</v>
      </c>
      <c r="AW5">
        <v>2</v>
      </c>
      <c r="AX5">
        <f>IF(Z5&gt;0, (R5*SUMPRODUCT(K5:$K$98, X5:$X$98)-K5*$AZ$3)/Z5, 0)</f>
        <v>4591.7904079390746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2000000</v>
      </c>
      <c r="S6">
        <f t="shared" si="1"/>
        <v>5683.0957307875069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4476.8334859302267</v>
      </c>
      <c r="AC6">
        <f t="shared" si="2"/>
        <v>5470.9867109490442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-5075.66614701243</v>
      </c>
      <c r="AI6">
        <f t="shared" si="7"/>
        <v>-5087.6996120685226</v>
      </c>
      <c r="AJ6">
        <f t="shared" si="8"/>
        <v>-994.15322501881747</v>
      </c>
      <c r="AK6">
        <f>G6*SUM(AB6, AE6:AF6)</f>
        <v>261.89475892691826</v>
      </c>
      <c r="AL6">
        <f t="shared" si="9"/>
        <v>-5819.9580781604218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-3915.419772068954</v>
      </c>
      <c r="AR6">
        <f t="shared" si="14"/>
        <v>-3924.7025077025532</v>
      </c>
      <c r="AS6">
        <f t="shared" si="15"/>
        <v>-766.89976861381251</v>
      </c>
      <c r="AT6">
        <f t="shared" si="16"/>
        <v>202.02824370299874</v>
      </c>
      <c r="AU6">
        <f t="shared" si="17"/>
        <v>-4489.5740326133664</v>
      </c>
      <c r="AW6">
        <v>3</v>
      </c>
      <c r="AX6">
        <f>IF(Z6&gt;0, (R6*SUMPRODUCT(K6:$K$98, X6:$X$98)-K6*$AZ$3)/Z6, 0)</f>
        <v>5683.0957307875069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2000000</v>
      </c>
      <c r="S7">
        <f t="shared" si="1"/>
        <v>6342.6242575607548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5470.9867109490442</v>
      </c>
      <c r="AC7">
        <f t="shared" si="2"/>
        <v>6028.9166048382976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-5021.324298606507</v>
      </c>
      <c r="AI7">
        <f t="shared" si="7"/>
        <v>-5033.2060457351727</v>
      </c>
      <c r="AJ7">
        <f t="shared" si="8"/>
        <v>-557.92989388925344</v>
      </c>
      <c r="AK7">
        <f>G7*SUM(AB7, AE7:AF7)</f>
        <v>268.62544750759804</v>
      </c>
      <c r="AL7">
        <f t="shared" si="9"/>
        <v>-5322.5104921168277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-3524.2470432066684</v>
      </c>
      <c r="AR7">
        <f t="shared" si="14"/>
        <v>-3532.5863197990902</v>
      </c>
      <c r="AS7">
        <f t="shared" si="15"/>
        <v>-391.58649430419871</v>
      </c>
      <c r="AT7">
        <f t="shared" si="16"/>
        <v>188.53640649568175</v>
      </c>
      <c r="AU7">
        <f t="shared" si="17"/>
        <v>-3735.636407607607</v>
      </c>
      <c r="AW7">
        <v>4</v>
      </c>
      <c r="AX7">
        <f>IF(Z7&gt;0, (R7*SUMPRODUCT(K7:$K$98, X7:$X$98)-K7*$AZ$3)/Z7, 0)</f>
        <v>6342.6242575607548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2000000</v>
      </c>
      <c r="S8">
        <f t="shared" si="1"/>
        <v>5869.6204270306307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6028.9166048382976</v>
      </c>
      <c r="AC8">
        <f t="shared" si="2"/>
        <v>5508.930265690753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-4969.4219190931954</v>
      </c>
      <c r="AI8">
        <f t="shared" si="7"/>
        <v>-4981.1537898635806</v>
      </c>
      <c r="AJ8">
        <f t="shared" si="8"/>
        <v>519.98633914754464</v>
      </c>
      <c r="AK8">
        <f>G8*SUM(AB8, AE8:AF8)</f>
        <v>128.41592368305572</v>
      </c>
      <c r="AL8">
        <f t="shared" si="9"/>
        <v>-4332.7515270329804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-3255.6884551616204</v>
      </c>
      <c r="AR8">
        <f t="shared" si="14"/>
        <v>-3263.3745234501353</v>
      </c>
      <c r="AS8">
        <f t="shared" si="15"/>
        <v>340.66608727667335</v>
      </c>
      <c r="AT8">
        <f t="shared" si="16"/>
        <v>84.130960703399197</v>
      </c>
      <c r="AU8">
        <f t="shared" si="17"/>
        <v>-2838.5774754700628</v>
      </c>
      <c r="AW8">
        <v>5</v>
      </c>
      <c r="AX8">
        <f>IF(Z8&gt;0, (R8*SUMPRODUCT(K8:$K$98, X8:$X$98)-K8*$AZ$3)/Z8, 0)</f>
        <v>5869.6204270306307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2000000</v>
      </c>
      <c r="S9">
        <f t="shared" si="1"/>
        <v>4838.5821963623976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5508.930265690753</v>
      </c>
      <c r="AC9">
        <f t="shared" si="2"/>
        <v>4483.9209471683571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-4925.5086242383695</v>
      </c>
      <c r="AI9">
        <f t="shared" si="7"/>
        <v>-4937.0923918721492</v>
      </c>
      <c r="AJ9">
        <f t="shared" si="8"/>
        <v>1025.0093185223959</v>
      </c>
      <c r="AK9">
        <f t="shared" ref="AK9:AK40" si="30">G9*SUM(AB9:AB9, AE9:AF9)</f>
        <v>32.50268856757544</v>
      </c>
      <c r="AL9">
        <f t="shared" si="9"/>
        <v>-3879.5803847821776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-3056.0838244623869</v>
      </c>
      <c r="AR9">
        <f t="shared" si="14"/>
        <v>-3063.2710953805044</v>
      </c>
      <c r="AS9">
        <f t="shared" si="15"/>
        <v>635.97785269209407</v>
      </c>
      <c r="AT9">
        <f t="shared" si="16"/>
        <v>20.166636252365791</v>
      </c>
      <c r="AU9">
        <f t="shared" si="17"/>
        <v>-2407.1266064360443</v>
      </c>
      <c r="AW9">
        <v>6</v>
      </c>
      <c r="AX9">
        <f>IF(Z9&gt;0, (R9*SUMPRODUCT(K9:$K$98, X9:$X$98)-K9*$AZ$3)/Z9, 0)</f>
        <v>4838.5821963623976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2000000</v>
      </c>
      <c r="S10">
        <f t="shared" si="1"/>
        <v>3798.8157200337268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4483.9209471683571</v>
      </c>
      <c r="AC10">
        <f t="shared" si="2"/>
        <v>3475.8880385044249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-4883.7164344014373</v>
      </c>
      <c r="AI10">
        <f t="shared" si="7"/>
        <v>-4895.153841131164</v>
      </c>
      <c r="AJ10">
        <f t="shared" si="8"/>
        <v>1008.0329086639322</v>
      </c>
      <c r="AK10">
        <f t="shared" si="30"/>
        <v>18.384075883390267</v>
      </c>
      <c r="AL10">
        <f t="shared" si="9"/>
        <v>-3868.7368565838415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-2874.6356314185191</v>
      </c>
      <c r="AR10">
        <f t="shared" si="14"/>
        <v>-2881.3678766989165</v>
      </c>
      <c r="AS10">
        <f t="shared" si="15"/>
        <v>593.34471110482139</v>
      </c>
      <c r="AT10">
        <f t="shared" si="16"/>
        <v>10.821168733883031</v>
      </c>
      <c r="AU10">
        <f t="shared" si="17"/>
        <v>-2277.2019968602121</v>
      </c>
      <c r="AW10">
        <v>7</v>
      </c>
      <c r="AX10">
        <f>IF(Z10&gt;0, (R10*SUMPRODUCT(K10:$K$98, X10:$X$98)-K10*$AZ$3)/Z10, 0)</f>
        <v>3798.8157200337268</v>
      </c>
    </row>
    <row r="11" spans="1:52" x14ac:dyDescent="0.25">
      <c r="A11" t="s">
        <v>33</v>
      </c>
      <c r="C11" s="26">
        <f>AU100</f>
        <v>4.375726045608222E-12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2000000</v>
      </c>
      <c r="S11">
        <f t="shared" si="1"/>
        <v>2751.9592875564022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3475.8880385044249</v>
      </c>
      <c r="AC11">
        <f t="shared" si="2"/>
        <v>2486.1767870936237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-4843.9704981738505</v>
      </c>
      <c r="AI11">
        <f t="shared" si="7"/>
        <v>-4855.2632560206666</v>
      </c>
      <c r="AJ11">
        <f t="shared" si="8"/>
        <v>989.7112514108012</v>
      </c>
      <c r="AK11">
        <f t="shared" si="30"/>
        <v>8.3421312924106186</v>
      </c>
      <c r="AL11">
        <f t="shared" si="9"/>
        <v>-3857.2098733174548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-2709.2745354940225</v>
      </c>
      <c r="AR11">
        <f t="shared" si="14"/>
        <v>-2715.5906724897814</v>
      </c>
      <c r="AS11">
        <f t="shared" si="15"/>
        <v>553.5540507420676</v>
      </c>
      <c r="AT11">
        <f t="shared" si="16"/>
        <v>4.6658260802365383</v>
      </c>
      <c r="AU11">
        <f t="shared" si="17"/>
        <v>-2157.3707956674771</v>
      </c>
      <c r="AW11">
        <v>8</v>
      </c>
      <c r="AX11">
        <f>IF(Z11&gt;0, (R11*SUMPRODUCT(K11:$K$98, X11:$X$98)-K11*$AZ$3)/Z11, 0)</f>
        <v>2751.9592875564022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2000000</v>
      </c>
      <c r="S12">
        <f t="shared" si="1"/>
        <v>1754.2119875809676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2486.1767870936237</v>
      </c>
      <c r="AC12">
        <f t="shared" si="2"/>
        <v>1564.7262524324397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-4808.0045808603136</v>
      </c>
      <c r="AI12">
        <f t="shared" si="7"/>
        <v>-4819.1543611000307</v>
      </c>
      <c r="AJ12">
        <f t="shared" si="8"/>
        <v>921.45053466118407</v>
      </c>
      <c r="AK12">
        <f t="shared" si="30"/>
        <v>5.7182066103153346</v>
      </c>
      <c r="AL12">
        <f t="shared" si="9"/>
        <v>-3891.9856198285311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-2555.5055471957889</v>
      </c>
      <c r="AR12">
        <f t="shared" si="14"/>
        <v>-2561.4317739232001</v>
      </c>
      <c r="AS12">
        <f t="shared" si="15"/>
        <v>489.76075483934619</v>
      </c>
      <c r="AT12">
        <f t="shared" si="16"/>
        <v>3.0392876019385415</v>
      </c>
      <c r="AU12">
        <f t="shared" si="17"/>
        <v>-2068.6317314819153</v>
      </c>
      <c r="AW12">
        <v>9</v>
      </c>
      <c r="AX12">
        <f>IF(Z12&gt;0, (R12*SUMPRODUCT(K12:$K$98, X12:$X$98)-K12*$AZ$3)/Z12, 0)</f>
        <v>1754.2119875809676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2000000</v>
      </c>
      <c r="S13">
        <f t="shared" si="1"/>
        <v>793.62349140218987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1564.7262524324397</v>
      </c>
      <c r="AC13">
        <f t="shared" si="2"/>
        <v>698.9248841712033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-4773.8899074373621</v>
      </c>
      <c r="AI13">
        <f t="shared" si="7"/>
        <v>-4784.8983530627611</v>
      </c>
      <c r="AJ13">
        <f t="shared" si="8"/>
        <v>865.80136826123635</v>
      </c>
      <c r="AK13">
        <f t="shared" si="30"/>
        <v>3.1294525048648794</v>
      </c>
      <c r="AL13">
        <f t="shared" si="9"/>
        <v>-3915.96753229666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-2411.9517448750285</v>
      </c>
      <c r="AR13">
        <f t="shared" si="14"/>
        <v>-2417.5136325912026</v>
      </c>
      <c r="AS13">
        <f t="shared" si="15"/>
        <v>437.43596131940677</v>
      </c>
      <c r="AT13">
        <f t="shared" si="16"/>
        <v>1.5811190823343075</v>
      </c>
      <c r="AU13">
        <f t="shared" si="17"/>
        <v>-1978.4965521894617</v>
      </c>
      <c r="AW13">
        <v>10</v>
      </c>
      <c r="AX13">
        <f>IF(Z13&gt;0, (R13*SUMPRODUCT(K13:$K$98, X13:$X$98)-K13*$AZ$3)/Z13, 0)</f>
        <v>793.62349140218987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2000000</v>
      </c>
      <c r="S14">
        <f t="shared" si="1"/>
        <v>-129.63533531764716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698.9248841712033</v>
      </c>
      <c r="AC14">
        <f t="shared" si="2"/>
        <v>-112.71756548813937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-4743.3190510717714</v>
      </c>
      <c r="AI14">
        <f t="shared" si="7"/>
        <v>-4754.187766496847</v>
      </c>
      <c r="AJ14">
        <f t="shared" si="8"/>
        <v>811.64244965934267</v>
      </c>
      <c r="AK14">
        <f t="shared" si="30"/>
        <v>1.258064791508166</v>
      </c>
      <c r="AL14">
        <f t="shared" si="9"/>
        <v>-3941.287252045996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-2278.4808700750959</v>
      </c>
      <c r="AR14">
        <f t="shared" si="14"/>
        <v>-2283.7017206887035</v>
      </c>
      <c r="AS14">
        <f t="shared" si="15"/>
        <v>389.87716722783853</v>
      </c>
      <c r="AT14">
        <f t="shared" si="16"/>
        <v>0.60431873333898523</v>
      </c>
      <c r="AU14">
        <f t="shared" si="17"/>
        <v>-1893.2202347275261</v>
      </c>
      <c r="AW14">
        <v>11</v>
      </c>
      <c r="AX14">
        <f>IF(Z14&gt;0, (R14*SUMPRODUCT(K14:$K$98, X14:$X$98)-K14*$AZ$3)/Z14, 0)</f>
        <v>-129.63533531764716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2000000</v>
      </c>
      <c r="S15">
        <f t="shared" si="1"/>
        <v>-938.46192507505839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-112.71756548813937</v>
      </c>
      <c r="AC15">
        <f t="shared" si="2"/>
        <v>-805.61310263140331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-4724.8479695888054</v>
      </c>
      <c r="AI15">
        <f t="shared" si="7"/>
        <v>-4735.5784675598206</v>
      </c>
      <c r="AJ15">
        <f t="shared" si="8"/>
        <v>692.89553714326394</v>
      </c>
      <c r="AK15">
        <f t="shared" si="30"/>
        <v>-0.46214201850137149</v>
      </c>
      <c r="AL15">
        <f t="shared" si="9"/>
        <v>-4043.145072435058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-2153.1241616046723</v>
      </c>
      <c r="AR15">
        <f t="shared" si="14"/>
        <v>-2158.0140743798875</v>
      </c>
      <c r="AS15">
        <f t="shared" si="15"/>
        <v>315.75410089248766</v>
      </c>
      <c r="AT15">
        <f t="shared" si="16"/>
        <v>-0.21059918806544237</v>
      </c>
      <c r="AU15">
        <f t="shared" si="17"/>
        <v>-1842.4705726754653</v>
      </c>
      <c r="AW15">
        <v>12</v>
      </c>
      <c r="AX15">
        <f>IF(Z15&gt;0, (R15*SUMPRODUCT(K15:$K$98, X15:$X$98)-K15*$AZ$3)/Z15, 0)</f>
        <v>-938.46192507505839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2000000</v>
      </c>
      <c r="S16">
        <f t="shared" si="1"/>
        <v>-1623.1553043923018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-805.61310263140331</v>
      </c>
      <c r="AC16">
        <f t="shared" si="2"/>
        <v>-1375.6225329453264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-4712.8347088696928</v>
      </c>
      <c r="AI16">
        <f t="shared" si="7"/>
        <v>-4723.4284466440668</v>
      </c>
      <c r="AJ16">
        <f t="shared" si="8"/>
        <v>570.00943031392308</v>
      </c>
      <c r="AK16">
        <f t="shared" si="30"/>
        <v>-5.7198530286829641</v>
      </c>
      <c r="AL16">
        <f t="shared" si="9"/>
        <v>-4159.1388693588269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-2031.642882295441</v>
      </c>
      <c r="AR16">
        <f t="shared" si="14"/>
        <v>-2036.2097074178466</v>
      </c>
      <c r="AS16">
        <f t="shared" si="15"/>
        <v>245.72378907307453</v>
      </c>
      <c r="AT16">
        <f t="shared" si="16"/>
        <v>-2.4657556250868016</v>
      </c>
      <c r="AU16">
        <f t="shared" si="17"/>
        <v>-1792.951673969859</v>
      </c>
      <c r="AW16">
        <v>13</v>
      </c>
      <c r="AX16">
        <f>IF(Z16&gt;0, (R16*SUMPRODUCT(K16:$K$98, X16:$X$98)-K16*$AZ$3)/Z16, 0)</f>
        <v>-1623.1553043923018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2000000</v>
      </c>
      <c r="S17">
        <f t="shared" si="1"/>
        <v>-2085.0142736086873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-1375.6225329453264</v>
      </c>
      <c r="AC17">
        <f t="shared" si="2"/>
        <v>-1744.4770591813465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-4700.2295757343445</v>
      </c>
      <c r="AI17">
        <f t="shared" si="7"/>
        <v>-4710.687999696127</v>
      </c>
      <c r="AJ17">
        <f t="shared" si="8"/>
        <v>368.85452623602009</v>
      </c>
      <c r="AK17">
        <f t="shared" si="30"/>
        <v>-18.983590954645504</v>
      </c>
      <c r="AL17">
        <f t="shared" si="9"/>
        <v>-4360.8170644147522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-1904.6897634038003</v>
      </c>
      <c r="AR17">
        <f t="shared" si="14"/>
        <v>-1908.9278655518708</v>
      </c>
      <c r="AS17">
        <f t="shared" si="15"/>
        <v>149.47215428240904</v>
      </c>
      <c r="AT17">
        <f t="shared" si="16"/>
        <v>-7.6927841037018094</v>
      </c>
      <c r="AU17">
        <f t="shared" si="17"/>
        <v>-1767.1484953731633</v>
      </c>
      <c r="AW17">
        <v>14</v>
      </c>
      <c r="AX17">
        <f>IF(Z17&gt;0, (R17*SUMPRODUCT(K17:$K$98, X17:$X$98)-K17*$AZ$3)/Z17, 0)</f>
        <v>-2085.0142736086873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2000000</v>
      </c>
      <c r="S18">
        <f t="shared" si="1"/>
        <v>-2309.7583914853208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-1744.4770591813465</v>
      </c>
      <c r="AC18">
        <f t="shared" si="2"/>
        <v>-1907.7745486781751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-4688.7206305461586</v>
      </c>
      <c r="AI18">
        <f t="shared" si="7"/>
        <v>-4699.0451657643816</v>
      </c>
      <c r="AJ18">
        <f t="shared" si="8"/>
        <v>163.29748949682858</v>
      </c>
      <c r="AK18">
        <f t="shared" si="30"/>
        <v>-37.680704478317082</v>
      </c>
      <c r="AL18">
        <f t="shared" si="9"/>
        <v>-4573.4283807458705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-1773.0738662027713</v>
      </c>
      <c r="AR18">
        <f t="shared" si="14"/>
        <v>-1776.9781644151367</v>
      </c>
      <c r="AS18">
        <f t="shared" si="15"/>
        <v>61.752135360135931</v>
      </c>
      <c r="AT18">
        <f t="shared" si="16"/>
        <v>-14.249232921951975</v>
      </c>
      <c r="AU18">
        <f t="shared" si="17"/>
        <v>-1729.4752619769529</v>
      </c>
      <c r="AW18">
        <v>15</v>
      </c>
      <c r="AX18">
        <f>IF(Z18&gt;0, (R18*SUMPRODUCT(K18:$K$98, X18:$X$98)-K18*$AZ$3)/Z18, 0)</f>
        <v>-2309.7583914853208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2000000</v>
      </c>
      <c r="S19">
        <f t="shared" si="1"/>
        <v>-2503.1802854199791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-1907.7745486781751</v>
      </c>
      <c r="AC19">
        <f t="shared" si="2"/>
        <v>-2040.9929092316343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-4686.5130262559578</v>
      </c>
      <c r="AI19">
        <f t="shared" si="7"/>
        <v>-4696.7050254155847</v>
      </c>
      <c r="AJ19">
        <f t="shared" si="8"/>
        <v>133.21836055345921</v>
      </c>
      <c r="AK19">
        <f t="shared" si="30"/>
        <v>-42.543372435523302</v>
      </c>
      <c r="AL19">
        <f t="shared" si="9"/>
        <v>-4606.030037297649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-1652.7455418790355</v>
      </c>
      <c r="AR19">
        <f t="shared" si="14"/>
        <v>-1656.339851993941</v>
      </c>
      <c r="AS19">
        <f t="shared" si="15"/>
        <v>46.980782997430751</v>
      </c>
      <c r="AT19">
        <f t="shared" si="16"/>
        <v>-15.003344434419237</v>
      </c>
      <c r="AU19">
        <f t="shared" si="17"/>
        <v>-1624.3624134309293</v>
      </c>
      <c r="AW19">
        <v>16</v>
      </c>
      <c r="AX19">
        <f>IF(Z19&gt;0, (R19*SUMPRODUCT(K19:$K$98, X19:$X$98)-K19*$AZ$3)/Z19, 0)</f>
        <v>-2503.1802854199791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2000000</v>
      </c>
      <c r="S20">
        <f t="shared" si="1"/>
        <v>-3137.8871413228526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-2040.9929092316343</v>
      </c>
      <c r="AC20">
        <f t="shared" si="2"/>
        <v>-2525.5768992185695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-4681.7967339662819</v>
      </c>
      <c r="AI20">
        <f t="shared" si="7"/>
        <v>-4691.8575519047254</v>
      </c>
      <c r="AJ20">
        <f t="shared" si="8"/>
        <v>484.58398998693519</v>
      </c>
      <c r="AK20">
        <f t="shared" si="30"/>
        <v>-8.7762695096960268</v>
      </c>
      <c r="AL20">
        <f t="shared" si="9"/>
        <v>-4216.0498314274864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-1566.0459967590066</v>
      </c>
      <c r="AR20">
        <f t="shared" si="14"/>
        <v>-1569.4113081024732</v>
      </c>
      <c r="AS20">
        <f t="shared" si="15"/>
        <v>162.09179097992251</v>
      </c>
      <c r="AT20">
        <f t="shared" si="16"/>
        <v>-2.9356340125629594</v>
      </c>
      <c r="AU20">
        <f t="shared" si="17"/>
        <v>-1410.2551511351137</v>
      </c>
      <c r="AW20">
        <v>17</v>
      </c>
      <c r="AX20">
        <f>IF(Z20&gt;0, (R20*SUMPRODUCT(K20:$K$98, X20:$X$98)-K20*$AZ$3)/Z20, 0)</f>
        <v>-3137.8871413228526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2000000</v>
      </c>
      <c r="S21">
        <f t="shared" si="1"/>
        <v>-3821.4134897342487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-2525.5768992185695</v>
      </c>
      <c r="AC21">
        <f t="shared" si="2"/>
        <v>-3036.0160389418161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-4684.3168321392886</v>
      </c>
      <c r="AI21">
        <f t="shared" si="7"/>
        <v>-4694.2477649181465</v>
      </c>
      <c r="AJ21">
        <f t="shared" si="8"/>
        <v>510.43913972324663</v>
      </c>
      <c r="AK21">
        <f t="shared" si="30"/>
        <v>-4.0409230387497113</v>
      </c>
      <c r="AL21">
        <f t="shared" si="9"/>
        <v>-4187.8495482336493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-1490.0047180657584</v>
      </c>
      <c r="AR21">
        <f t="shared" si="14"/>
        <v>-1493.1635856713331</v>
      </c>
      <c r="AS21">
        <f t="shared" si="15"/>
        <v>162.36235799740396</v>
      </c>
      <c r="AT21">
        <f t="shared" si="16"/>
        <v>-1.2853516550732444</v>
      </c>
      <c r="AU21">
        <f t="shared" si="17"/>
        <v>-1332.0865793290022</v>
      </c>
      <c r="AW21">
        <v>18</v>
      </c>
      <c r="AX21">
        <f>IF(Z21&gt;0, (R21*SUMPRODUCT(K21:$K$98, X21:$X$98)-K21*$AZ$3)/Z21, 0)</f>
        <v>-3821.4134897342487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2000000</v>
      </c>
      <c r="S22">
        <f t="shared" si="1"/>
        <v>-4042.1964200394768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-3036.0160389418161</v>
      </c>
      <c r="AC22">
        <f t="shared" si="2"/>
        <v>-3169.8281302236101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-4690.5781701102978</v>
      </c>
      <c r="AI22">
        <f t="shared" si="7"/>
        <v>-4700.380477447804</v>
      </c>
      <c r="AJ22">
        <f t="shared" si="8"/>
        <v>133.81209128179398</v>
      </c>
      <c r="AK22">
        <f t="shared" si="30"/>
        <v>-63.756336817778141</v>
      </c>
      <c r="AL22">
        <f t="shared" si="9"/>
        <v>-4630.324722983788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-1393.0871591643238</v>
      </c>
      <c r="AR22">
        <f t="shared" si="14"/>
        <v>-1395.9984140217909</v>
      </c>
      <c r="AS22">
        <f t="shared" si="15"/>
        <v>39.741775820614485</v>
      </c>
      <c r="AT22">
        <f t="shared" si="16"/>
        <v>-18.935434165062386</v>
      </c>
      <c r="AU22">
        <f t="shared" si="17"/>
        <v>-1375.1920723662388</v>
      </c>
      <c r="AW22">
        <v>19</v>
      </c>
      <c r="AX22">
        <f>IF(Z22&gt;0, (R22*SUMPRODUCT(K22:$K$98, X22:$X$98)-K22*$AZ$3)/Z22, 0)</f>
        <v>-4042.1964200394768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2000000</v>
      </c>
      <c r="S23">
        <f t="shared" si="1"/>
        <v>-3251.1288659770835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-3169.8281302236101</v>
      </c>
      <c r="AC23">
        <f t="shared" si="2"/>
        <v>-2516.3469391103081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-4701.970783655076</v>
      </c>
      <c r="AI23">
        <f t="shared" si="7"/>
        <v>-4711.6456806018095</v>
      </c>
      <c r="AJ23">
        <f t="shared" si="8"/>
        <v>-653.48119111330197</v>
      </c>
      <c r="AK23">
        <f t="shared" si="30"/>
        <v>-221.88796911565274</v>
      </c>
      <c r="AL23">
        <f t="shared" si="9"/>
        <v>-5587.0148408307641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-1246.8488660980222</v>
      </c>
      <c r="AR23">
        <f t="shared" si="14"/>
        <v>-1249.4144146398344</v>
      </c>
      <c r="AS23">
        <f t="shared" si="15"/>
        <v>-173.28739791161078</v>
      </c>
      <c r="AT23">
        <f t="shared" si="16"/>
        <v>-58.839319813378843</v>
      </c>
      <c r="AU23">
        <f t="shared" si="17"/>
        <v>-1481.5411323648239</v>
      </c>
      <c r="AW23">
        <v>20</v>
      </c>
      <c r="AX23">
        <f>IF(Z23&gt;0, (R23*SUMPRODUCT(K23:$K$98, X23:$X$98)-K23*$AZ$3)/Z23, 0)</f>
        <v>-3251.1288659770835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2000000</v>
      </c>
      <c r="S24">
        <f t="shared" si="1"/>
        <v>-2534.257291844001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-2516.3469391103081</v>
      </c>
      <c r="AC24">
        <f t="shared" si="2"/>
        <v>-1935.9026353176016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-4716.7057594715188</v>
      </c>
      <c r="AI24">
        <f t="shared" si="7"/>
        <v>-4726.2544280377879</v>
      </c>
      <c r="AJ24">
        <f t="shared" si="8"/>
        <v>-580.44430379270648</v>
      </c>
      <c r="AK24">
        <f t="shared" si="30"/>
        <v>-176.14428573772159</v>
      </c>
      <c r="AL24">
        <f t="shared" si="9"/>
        <v>-5482.8430175682161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-1116.7466295574</v>
      </c>
      <c r="AR24">
        <f t="shared" si="14"/>
        <v>-1119.0074115484597</v>
      </c>
      <c r="AS24">
        <f t="shared" si="15"/>
        <v>-137.42837755029365</v>
      </c>
      <c r="AT24">
        <f t="shared" si="16"/>
        <v>-41.70464460675543</v>
      </c>
      <c r="AU24">
        <f t="shared" si="17"/>
        <v>-1298.1404337055089</v>
      </c>
      <c r="AW24">
        <v>21</v>
      </c>
      <c r="AX24">
        <f>IF(Z24&gt;0, (R24*SUMPRODUCT(K24:$K$98, X24:$X$98)-K24*$AZ$3)/Z24, 0)</f>
        <v>-2534.257291844001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2000000</v>
      </c>
      <c r="S25">
        <f t="shared" si="1"/>
        <v>-1885.0892044903599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-1935.9026353176016</v>
      </c>
      <c r="AC25">
        <f t="shared" si="2"/>
        <v>-1421.1375060439877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-4742.2507567520715</v>
      </c>
      <c r="AI25">
        <f t="shared" si="7"/>
        <v>-4751.6742995654486</v>
      </c>
      <c r="AJ25">
        <f t="shared" si="8"/>
        <v>-514.76512927361387</v>
      </c>
      <c r="AK25">
        <f t="shared" si="30"/>
        <v>-135.51318447223213</v>
      </c>
      <c r="AL25">
        <f t="shared" si="9"/>
        <v>-5401.952613311294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-1002.495328607171</v>
      </c>
      <c r="AR25">
        <f t="shared" si="14"/>
        <v>-1004.4874328070363</v>
      </c>
      <c r="AS25">
        <f t="shared" si="15"/>
        <v>-108.81955929721914</v>
      </c>
      <c r="AT25">
        <f t="shared" si="16"/>
        <v>-28.647016230566852</v>
      </c>
      <c r="AU25">
        <f t="shared" si="17"/>
        <v>-1141.9540083348222</v>
      </c>
      <c r="AW25">
        <v>22</v>
      </c>
      <c r="AX25">
        <f>IF(Z25&gt;0, (R25*SUMPRODUCT(K25:$K$98, X25:$X$98)-K25*$AZ$3)/Z25, 0)</f>
        <v>-1885.0892044903599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2000000</v>
      </c>
      <c r="S26">
        <f t="shared" si="1"/>
        <v>-1299.7105908143863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-1421.1375060439877</v>
      </c>
      <c r="AC26">
        <f t="shared" si="2"/>
        <v>-966.92590712347192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-4779.620914944855</v>
      </c>
      <c r="AI26">
        <f t="shared" si="7"/>
        <v>-4788.9203496993796</v>
      </c>
      <c r="AJ26">
        <f t="shared" si="8"/>
        <v>-454.21159892051583</v>
      </c>
      <c r="AK26">
        <f t="shared" si="30"/>
        <v>-99.479625423079156</v>
      </c>
      <c r="AL26">
        <f t="shared" si="9"/>
        <v>-5342.611574042975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-902.13861622471461</v>
      </c>
      <c r="AR26">
        <f t="shared" si="14"/>
        <v>-903.8938556778869</v>
      </c>
      <c r="AS26">
        <f t="shared" si="15"/>
        <v>-85.731029848440784</v>
      </c>
      <c r="AT26">
        <f t="shared" si="16"/>
        <v>-18.776470606929923</v>
      </c>
      <c r="AU26">
        <f t="shared" si="17"/>
        <v>-1008.4013561332577</v>
      </c>
      <c r="AW26">
        <v>23</v>
      </c>
      <c r="AX26">
        <f>IF(Z26&gt;0, (R26*SUMPRODUCT(K26:$K$98, X26:$X$98)-K26*$AZ$3)/Z26, 0)</f>
        <v>-1299.7105908143863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2000000</v>
      </c>
      <c r="S27">
        <f t="shared" si="1"/>
        <v>-774.32097873426017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-966.92590712347192</v>
      </c>
      <c r="AC27">
        <f t="shared" si="2"/>
        <v>-568.43333805561269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-4819.3390671849857</v>
      </c>
      <c r="AI27">
        <f t="shared" si="7"/>
        <v>-4828.5153867227955</v>
      </c>
      <c r="AJ27">
        <f t="shared" si="8"/>
        <v>-398.49256906785922</v>
      </c>
      <c r="AK27">
        <f t="shared" si="30"/>
        <v>-67.684813498643038</v>
      </c>
      <c r="AL27">
        <f t="shared" si="9"/>
        <v>-5294.6927692892978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-812.17436983219466</v>
      </c>
      <c r="AR27">
        <f t="shared" si="14"/>
        <v>-813.72080004474105</v>
      </c>
      <c r="AS27">
        <f t="shared" si="15"/>
        <v>-67.155567735254778</v>
      </c>
      <c r="AT27">
        <f t="shared" si="16"/>
        <v>-11.406516533517021</v>
      </c>
      <c r="AU27">
        <f t="shared" si="17"/>
        <v>-892.2828843135128</v>
      </c>
      <c r="AW27">
        <v>24</v>
      </c>
      <c r="AX27">
        <f>IF(Z27&gt;0, (R27*SUMPRODUCT(K27:$K$98, X27:$X$98)-K27*$AZ$3)/Z27, 0)</f>
        <v>-774.32097873426017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2000000</v>
      </c>
      <c r="S28">
        <f t="shared" si="1"/>
        <v>-302.80338655663394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-568.43333805561269</v>
      </c>
      <c r="AC28">
        <f t="shared" si="2"/>
        <v>-219.32986387657544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-4867.1198828542902</v>
      </c>
      <c r="AI28">
        <f t="shared" si="7"/>
        <v>-4876.1740196974542</v>
      </c>
      <c r="AJ28">
        <f t="shared" si="8"/>
        <v>-349.10347417903722</v>
      </c>
      <c r="AK28">
        <f t="shared" si="30"/>
        <v>-39.790333663892895</v>
      </c>
      <c r="AL28">
        <f t="shared" si="9"/>
        <v>-5265.0678275403843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-732.34516494156173</v>
      </c>
      <c r="AR28">
        <f t="shared" si="14"/>
        <v>-733.70752163287091</v>
      </c>
      <c r="AS28">
        <f t="shared" si="15"/>
        <v>-52.528856394099471</v>
      </c>
      <c r="AT28">
        <f t="shared" si="16"/>
        <v>-5.9871667786153457</v>
      </c>
      <c r="AU28">
        <f t="shared" si="17"/>
        <v>-792.22354480558568</v>
      </c>
      <c r="AW28">
        <v>25</v>
      </c>
      <c r="AX28">
        <f>IF(Z28&gt;0, (R28*SUMPRODUCT(K28:$K$98, X28:$X$98)-K28*$AZ$3)/Z28, 0)</f>
        <v>-302.80338655663394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2000000</v>
      </c>
      <c r="S29">
        <f t="shared" si="1"/>
        <v>119.19529884545251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-219.32986387657544</v>
      </c>
      <c r="AC29">
        <f t="shared" si="2"/>
        <v>85.180189049035107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-4921.1044569963951</v>
      </c>
      <c r="AI29">
        <f t="shared" si="7"/>
        <v>-4930.0372955682715</v>
      </c>
      <c r="AJ29">
        <f t="shared" si="8"/>
        <v>-304.51005292561058</v>
      </c>
      <c r="AK29">
        <f t="shared" si="30"/>
        <v>-15.353090471360282</v>
      </c>
      <c r="AL29">
        <f t="shared" si="9"/>
        <v>-5249.9004389652428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-661.13224005387565</v>
      </c>
      <c r="AR29">
        <f t="shared" si="14"/>
        <v>-662.33233398130039</v>
      </c>
      <c r="AS29">
        <f t="shared" si="15"/>
        <v>-40.909802904795491</v>
      </c>
      <c r="AT29">
        <f t="shared" si="16"/>
        <v>-2.0626310991324832</v>
      </c>
      <c r="AU29">
        <f t="shared" si="17"/>
        <v>-705.30476798522841</v>
      </c>
      <c r="AW29">
        <v>26</v>
      </c>
      <c r="AX29">
        <f>IF(Z29&gt;0, (R29*SUMPRODUCT(K29:$K$98, X29:$X$98)-K29*$AZ$3)/Z29, 0)</f>
        <v>119.19529884545251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2000000</v>
      </c>
      <c r="S30">
        <f t="shared" si="1"/>
        <v>496.19639355282993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85.180189049035107</v>
      </c>
      <c r="AC30">
        <f t="shared" si="2"/>
        <v>349.81153637656189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-4989.5263127070293</v>
      </c>
      <c r="AI30">
        <f t="shared" si="7"/>
        <v>-4998.3386383537318</v>
      </c>
      <c r="AJ30">
        <f t="shared" si="8"/>
        <v>-264.63134732752678</v>
      </c>
      <c r="AK30">
        <f t="shared" si="30"/>
        <v>5.9626132334324584</v>
      </c>
      <c r="AL30">
        <f t="shared" si="9"/>
        <v>-5257.0073724478261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-598.50398580566207</v>
      </c>
      <c r="AR30">
        <f t="shared" si="14"/>
        <v>-599.56104246659936</v>
      </c>
      <c r="AS30">
        <f t="shared" si="15"/>
        <v>-31.743076640619591</v>
      </c>
      <c r="AT30">
        <f t="shared" si="16"/>
        <v>0.71522777161000084</v>
      </c>
      <c r="AU30">
        <f t="shared" si="17"/>
        <v>-630.58889133560888</v>
      </c>
      <c r="AW30">
        <v>27</v>
      </c>
      <c r="AX30">
        <f>IF(Z30&gt;0, (R30*SUMPRODUCT(K30:$K$98, X30:$X$98)-K30*$AZ$3)/Z30, 0)</f>
        <v>496.19639355282993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2000000</v>
      </c>
      <c r="S31">
        <f t="shared" si="1"/>
        <v>831.00813588740095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349.81153637656189</v>
      </c>
      <c r="AC31">
        <f t="shared" si="2"/>
        <v>577.88218216143378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-5074.4896003973226</v>
      </c>
      <c r="AI31">
        <f t="shared" si="7"/>
        <v>-5083.1820872275557</v>
      </c>
      <c r="AJ31">
        <f t="shared" si="8"/>
        <v>-228.07064578487189</v>
      </c>
      <c r="AK31">
        <f t="shared" si="30"/>
        <v>24.486807546359334</v>
      </c>
      <c r="AL31">
        <f t="shared" si="9"/>
        <v>-5286.7659254660684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-543.47813181620973</v>
      </c>
      <c r="AR31">
        <f t="shared" si="14"/>
        <v>-544.40909766210723</v>
      </c>
      <c r="AS31">
        <f t="shared" si="15"/>
        <v>-24.426379449782207</v>
      </c>
      <c r="AT31">
        <f t="shared" si="16"/>
        <v>2.6225385146905107</v>
      </c>
      <c r="AU31">
        <f t="shared" si="17"/>
        <v>-566.21293859719901</v>
      </c>
      <c r="AW31">
        <v>28</v>
      </c>
      <c r="AX31">
        <f>IF(Z31&gt;0, (R31*SUMPRODUCT(K31:$K$98, X31:$X$98)-K31*$AZ$3)/Z31, 0)</f>
        <v>831.00813588740095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2000000</v>
      </c>
      <c r="S32">
        <f t="shared" si="1"/>
        <v>1126.2020457814585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577.88218216143378</v>
      </c>
      <c r="AC32">
        <f t="shared" si="2"/>
        <v>772.41711426534675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-5169.5957676763228</v>
      </c>
      <c r="AI32">
        <f t="shared" si="7"/>
        <v>-5178.169019664706</v>
      </c>
      <c r="AJ32">
        <f t="shared" si="8"/>
        <v>-194.53493210391298</v>
      </c>
      <c r="AK32">
        <f t="shared" si="30"/>
        <v>40.451752751300369</v>
      </c>
      <c r="AL32">
        <f t="shared" si="9"/>
        <v>-5332.2521990173182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-494.34286417159518</v>
      </c>
      <c r="AR32">
        <f t="shared" si="14"/>
        <v>-495.16268183890713</v>
      </c>
      <c r="AS32">
        <f t="shared" si="15"/>
        <v>-18.602413000833359</v>
      </c>
      <c r="AT32">
        <f t="shared" si="16"/>
        <v>3.8682009608707721</v>
      </c>
      <c r="AU32">
        <f t="shared" si="17"/>
        <v>-509.89689387886966</v>
      </c>
      <c r="AW32">
        <v>29</v>
      </c>
      <c r="AX32">
        <f>IF(Z32&gt;0, (R32*SUMPRODUCT(K32:$K$98, X32:$X$98)-K32*$AZ$3)/Z32, 0)</f>
        <v>1126.2020457814585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2000000</v>
      </c>
      <c r="S33">
        <f t="shared" si="1"/>
        <v>1385.3790975742863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772.41711426534675</v>
      </c>
      <c r="AC33">
        <f t="shared" si="2"/>
        <v>937.01448573671678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-5283.8666654801791</v>
      </c>
      <c r="AI33">
        <f t="shared" si="7"/>
        <v>-5292.3211607820185</v>
      </c>
      <c r="AJ33">
        <f t="shared" si="8"/>
        <v>-164.59737147137002</v>
      </c>
      <c r="AK33">
        <f t="shared" si="30"/>
        <v>54.069197998574275</v>
      </c>
      <c r="AL33">
        <f t="shared" si="9"/>
        <v>-5402.8493342548145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-451.13395064079572</v>
      </c>
      <c r="AR33">
        <f t="shared" si="14"/>
        <v>-451.85579131310311</v>
      </c>
      <c r="AS33">
        <f t="shared" si="15"/>
        <v>-14.05324304303233</v>
      </c>
      <c r="AT33">
        <f t="shared" si="16"/>
        <v>4.6164016704724169</v>
      </c>
      <c r="AU33">
        <f t="shared" si="17"/>
        <v>-461.29263268566302</v>
      </c>
      <c r="AW33">
        <v>30</v>
      </c>
      <c r="AX33">
        <f>IF(Z33&gt;0, (R33*SUMPRODUCT(K33:$K$98, X33:$X$98)-K33*$AZ$3)/Z33, 0)</f>
        <v>1385.3790975742863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2000000</v>
      </c>
      <c r="S34">
        <f t="shared" si="1"/>
        <v>1610.7971767128276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937.01448573671678</v>
      </c>
      <c r="AC34">
        <f t="shared" si="2"/>
        <v>1074.220031205713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-5417.6405894189875</v>
      </c>
      <c r="AI34">
        <f t="shared" si="7"/>
        <v>-5425.976679514125</v>
      </c>
      <c r="AJ34">
        <f t="shared" si="8"/>
        <v>-137.20554546899621</v>
      </c>
      <c r="AK34">
        <f t="shared" si="30"/>
        <v>65.591014001570187</v>
      </c>
      <c r="AL34">
        <f t="shared" si="9"/>
        <v>-5497.5912109815508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-412.9959846558977</v>
      </c>
      <c r="AR34">
        <f t="shared" si="14"/>
        <v>-413.63145902526537</v>
      </c>
      <c r="AS34">
        <f t="shared" si="15"/>
        <v>-10.459412804512874</v>
      </c>
      <c r="AT34">
        <f t="shared" si="16"/>
        <v>5.0001148959684647</v>
      </c>
      <c r="AU34">
        <f t="shared" si="17"/>
        <v>-419.09075693380976</v>
      </c>
      <c r="AW34">
        <v>31</v>
      </c>
      <c r="AX34">
        <f>IF(Z34&gt;0, (R34*SUMPRODUCT(K34:$K$98, X34:$X$98)-K34*$AZ$3)/Z34, 0)</f>
        <v>1610.7971767128276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1804.7648612182277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1074.220031205713</v>
      </c>
      <c r="AC35">
        <f t="shared" ref="AC35:AC66" si="33">S35*Z35</f>
        <v>1186.5271680764145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-5553.8366649844738</v>
      </c>
      <c r="AI35">
        <f t="shared" ref="AI35:AI66" si="38">SUM(AE35:AH35)</f>
        <v>-5562.0546826995042</v>
      </c>
      <c r="AJ35">
        <f t="shared" ref="AJ35:AJ66" si="39">AB35-AC35</f>
        <v>-112.30713687070147</v>
      </c>
      <c r="AK35">
        <f t="shared" si="30"/>
        <v>75.19540218439991</v>
      </c>
      <c r="AL35">
        <f t="shared" ref="AL35:AL66" si="40">SUM(AI35:AK35)</f>
        <v>-5599.1664173858053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-378.01646772098644</v>
      </c>
      <c r="AR35">
        <f t="shared" ref="AR35:AR66" si="45">AI35*$K35</f>
        <v>-378.57581906955784</v>
      </c>
      <c r="AS35">
        <f t="shared" ref="AS35:AS66" si="46">AJ35*$K35</f>
        <v>-7.6440755716460407</v>
      </c>
      <c r="AT35">
        <f t="shared" ref="AT35:AT66" si="47">AK35*$K35</f>
        <v>5.1181016002538975</v>
      </c>
      <c r="AU35">
        <f t="shared" ref="AU35:AU66" si="48">AL35*$K35</f>
        <v>-381.10179304094999</v>
      </c>
      <c r="AW35">
        <v>32</v>
      </c>
      <c r="AX35">
        <f>IF(Z35&gt;0, (R35*SUMPRODUCT(K35:$K$98, X35:$X$98)-K35*$AZ$3)/Z35, 0)</f>
        <v>1804.7648612182277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2000000</v>
      </c>
      <c r="S36">
        <f t="shared" si="32"/>
        <v>1971.4472852480294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1186.5271680764145</v>
      </c>
      <c r="AC36">
        <f t="shared" si="33"/>
        <v>1277.5313445756069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-5700.0170871448563</v>
      </c>
      <c r="AI36">
        <f t="shared" si="38"/>
        <v>-5708.1172995759416</v>
      </c>
      <c r="AJ36">
        <f t="shared" si="39"/>
        <v>-91.004176499192454</v>
      </c>
      <c r="AK36">
        <f t="shared" si="30"/>
        <v>83.056901765349025</v>
      </c>
      <c r="AL36">
        <f t="shared" si="40"/>
        <v>-5716.0645743097848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-346.39829943669548</v>
      </c>
      <c r="AR36">
        <f t="shared" si="45"/>
        <v>-346.89056108579331</v>
      </c>
      <c r="AS36">
        <f t="shared" si="46"/>
        <v>-5.5304556984665805</v>
      </c>
      <c r="AT36">
        <f t="shared" si="47"/>
        <v>5.0474882948831432</v>
      </c>
      <c r="AU36">
        <f t="shared" si="48"/>
        <v>-347.37352848937672</v>
      </c>
      <c r="AW36">
        <v>33</v>
      </c>
      <c r="AX36">
        <f>IF(Z36&gt;0, (R36*SUMPRODUCT(K36:$K$98, X36:$X$98)-K36*$AZ$3)/Z36, 0)</f>
        <v>1971.4472852480294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2000000</v>
      </c>
      <c r="S37">
        <f t="shared" si="32"/>
        <v>2113.8236066155941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1277.5313445756069</v>
      </c>
      <c r="AC37">
        <f t="shared" si="33"/>
        <v>1349.9014774783575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-5860.6656981387005</v>
      </c>
      <c r="AI37">
        <f t="shared" si="38"/>
        <v>-5868.648279284861</v>
      </c>
      <c r="AJ37">
        <f t="shared" si="39"/>
        <v>-72.370132902750584</v>
      </c>
      <c r="AK37">
        <f t="shared" si="30"/>
        <v>89.427194120292498</v>
      </c>
      <c r="AL37">
        <f t="shared" si="40"/>
        <v>-5851.5912180673195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-318.00102531721257</v>
      </c>
      <c r="AR37">
        <f t="shared" si="45"/>
        <v>-318.43416194706049</v>
      </c>
      <c r="AS37">
        <f t="shared" si="46"/>
        <v>-3.9268195203023808</v>
      </c>
      <c r="AT37">
        <f t="shared" si="47"/>
        <v>4.8523394587283963</v>
      </c>
      <c r="AU37">
        <f t="shared" si="48"/>
        <v>-317.50864200863447</v>
      </c>
      <c r="AW37">
        <v>34</v>
      </c>
      <c r="AX37">
        <f>IF(Z37&gt;0, (R37*SUMPRODUCT(K37:$K$98, X37:$X$98)-K37*$AZ$3)/Z37, 0)</f>
        <v>2113.8236066155941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2000000</v>
      </c>
      <c r="S38">
        <f t="shared" si="32"/>
        <v>2234.3062634894318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1349.9014774783575</v>
      </c>
      <c r="AC38">
        <f t="shared" si="33"/>
        <v>1405.8008381785053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-6062.9300321321234</v>
      </c>
      <c r="AI38">
        <f t="shared" si="38"/>
        <v>-6070.7948941541217</v>
      </c>
      <c r="AJ38">
        <f t="shared" si="39"/>
        <v>-55.899360700147781</v>
      </c>
      <c r="AK38">
        <f t="shared" si="30"/>
        <v>94.493103423485039</v>
      </c>
      <c r="AL38">
        <f t="shared" si="40"/>
        <v>-6032.2011514307842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-293.7285116982863</v>
      </c>
      <c r="AR38">
        <f t="shared" si="45"/>
        <v>-294.10953773754301</v>
      </c>
      <c r="AS38">
        <f t="shared" si="46"/>
        <v>-2.708135494937586</v>
      </c>
      <c r="AT38">
        <f t="shared" si="47"/>
        <v>4.5778721653121091</v>
      </c>
      <c r="AU38">
        <f t="shared" si="48"/>
        <v>-292.23980106716846</v>
      </c>
      <c r="AW38">
        <v>35</v>
      </c>
      <c r="AX38">
        <f>IF(Z38&gt;0, (R38*SUMPRODUCT(K38:$K$98, X38:$X$98)-K38*$AZ$3)/Z38, 0)</f>
        <v>2234.3062634894318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2000000</v>
      </c>
      <c r="S39">
        <f t="shared" si="32"/>
        <v>2333.0217731491689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1405.8008381785053</v>
      </c>
      <c r="AC39">
        <f t="shared" si="33"/>
        <v>1445.9119568528627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-6275.5307045930113</v>
      </c>
      <c r="AI39">
        <f t="shared" si="38"/>
        <v>-6283.2776959278863</v>
      </c>
      <c r="AJ39">
        <f t="shared" si="39"/>
        <v>-40.111118674357385</v>
      </c>
      <c r="AK39">
        <f t="shared" si="30"/>
        <v>98.406058672495377</v>
      </c>
      <c r="AL39">
        <f t="shared" si="40"/>
        <v>-6224.9827559297482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-271.45383682475898</v>
      </c>
      <c r="AR39">
        <f t="shared" si="45"/>
        <v>-271.78894004083611</v>
      </c>
      <c r="AS39">
        <f t="shared" si="46"/>
        <v>-1.735043229972324</v>
      </c>
      <c r="AT39">
        <f t="shared" si="47"/>
        <v>4.2566443303194106</v>
      </c>
      <c r="AU39">
        <f t="shared" si="48"/>
        <v>-269.26733894048903</v>
      </c>
      <c r="AW39">
        <v>36</v>
      </c>
      <c r="AX39">
        <f>IF(Z39&gt;0, (R39*SUMPRODUCT(K39:$K$98, X39:$X$98)-K39*$AZ$3)/Z39, 0)</f>
        <v>2333.0217731491689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2000000</v>
      </c>
      <c r="S40">
        <f t="shared" si="32"/>
        <v>2412.702915278981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1445.9119568528627</v>
      </c>
      <c r="AC40">
        <f t="shared" si="33"/>
        <v>1472.5292185751077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-6476.4847559553073</v>
      </c>
      <c r="AI40">
        <f t="shared" si="38"/>
        <v>-6484.1137993471084</v>
      </c>
      <c r="AJ40">
        <f t="shared" si="39"/>
        <v>-26.617261722245075</v>
      </c>
      <c r="AK40">
        <f t="shared" si="30"/>
        <v>101.21383697970039</v>
      </c>
      <c r="AL40">
        <f t="shared" si="40"/>
        <v>-6409.5172240896527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-250.13061485757459</v>
      </c>
      <c r="AR40">
        <f t="shared" si="45"/>
        <v>-250.4252588482999</v>
      </c>
      <c r="AS40">
        <f t="shared" si="46"/>
        <v>-1.0279947056600605</v>
      </c>
      <c r="AT40">
        <f t="shared" si="47"/>
        <v>3.9090154968013149</v>
      </c>
      <c r="AU40">
        <f t="shared" si="48"/>
        <v>-247.54423805715862</v>
      </c>
      <c r="AW40">
        <v>37</v>
      </c>
      <c r="AX40">
        <f>IF(Z40&gt;0, (R40*SUMPRODUCT(K40:$K$98, X40:$X$98)-K40*$AZ$3)/Z40, 0)</f>
        <v>2412.702915278981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2000000</v>
      </c>
      <c r="S41">
        <f t="shared" si="32"/>
        <v>2477.2938860780132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1472.5292185751077</v>
      </c>
      <c r="AC41">
        <f t="shared" si="33"/>
        <v>1488.5335131345023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-6698.9104214728868</v>
      </c>
      <c r="AI41">
        <f t="shared" si="38"/>
        <v>-6706.4213062406361</v>
      </c>
      <c r="AJ41">
        <f t="shared" si="39"/>
        <v>-16.004294559394566</v>
      </c>
      <c r="AK41">
        <f t="shared" ref="AK41:AK72" si="61">G41*SUM(AB41:AB41, AE41:AF41)</f>
        <v>103.07704530025755</v>
      </c>
      <c r="AL41">
        <f t="shared" si="40"/>
        <v>-6619.3485554997724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-231.00088872865132</v>
      </c>
      <c r="AR41">
        <f t="shared" si="45"/>
        <v>-231.25988921489861</v>
      </c>
      <c r="AS41">
        <f t="shared" si="46"/>
        <v>-0.5518817291308703</v>
      </c>
      <c r="AT41">
        <f t="shared" si="47"/>
        <v>3.5544420769620704</v>
      </c>
      <c r="AU41">
        <f t="shared" si="48"/>
        <v>-228.2573288670674</v>
      </c>
      <c r="AW41">
        <v>38</v>
      </c>
      <c r="AX41">
        <f>IF(Z41&gt;0, (R41*SUMPRODUCT(K41:$K$98, X41:$X$98)-K41*$AZ$3)/Z41, 0)</f>
        <v>2477.2938860780132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2000000</v>
      </c>
      <c r="S42">
        <f t="shared" si="32"/>
        <v>2528.1721988682575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1488.5335131345023</v>
      </c>
      <c r="AC42">
        <f t="shared" si="33"/>
        <v>1495.1530792424289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-6930.4435928974335</v>
      </c>
      <c r="AI42">
        <f t="shared" si="38"/>
        <v>-6937.8360535450493</v>
      </c>
      <c r="AJ42">
        <f t="shared" si="39"/>
        <v>-6.6195661079266301</v>
      </c>
      <c r="AK42">
        <f t="shared" si="61"/>
        <v>104.19734591941517</v>
      </c>
      <c r="AL42">
        <f t="shared" si="40"/>
        <v>-6840.2582737335606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-213.3794005983045</v>
      </c>
      <c r="AR42">
        <f t="shared" si="45"/>
        <v>-213.60700490685863</v>
      </c>
      <c r="AS42">
        <f t="shared" si="46"/>
        <v>-0.20380788464648855</v>
      </c>
      <c r="AT42">
        <f t="shared" si="47"/>
        <v>3.2081016053582418</v>
      </c>
      <c r="AU42">
        <f t="shared" si="48"/>
        <v>-210.60271118614688</v>
      </c>
      <c r="AW42">
        <v>39</v>
      </c>
      <c r="AX42">
        <f>IF(Z42&gt;0, (R42*SUMPRODUCT(K42:$K$98, X42:$X$98)-K42*$AZ$3)/Z42, 0)</f>
        <v>2528.1721988682575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2000000</v>
      </c>
      <c r="S43">
        <f t="shared" si="32"/>
        <v>2567.3907020204038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1495.1530792424289</v>
      </c>
      <c r="AC43">
        <f t="shared" si="33"/>
        <v>1493.9347990339261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-7189.0201305935907</v>
      </c>
      <c r="AI43">
        <f t="shared" si="38"/>
        <v>-7196.2937352589142</v>
      </c>
      <c r="AJ43">
        <f t="shared" si="39"/>
        <v>1.218280208502847</v>
      </c>
      <c r="AK43">
        <f t="shared" si="61"/>
        <v>104.66071554697004</v>
      </c>
      <c r="AL43">
        <f t="shared" si="40"/>
        <v>-7090.4147395034415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-197.62556962743281</v>
      </c>
      <c r="AR43">
        <f t="shared" si="45"/>
        <v>-197.82552041893388</v>
      </c>
      <c r="AS43">
        <f t="shared" si="46"/>
        <v>3.3490422310352215E-2</v>
      </c>
      <c r="AT43">
        <f t="shared" si="47"/>
        <v>2.8771144261459787</v>
      </c>
      <c r="AU43">
        <f t="shared" si="48"/>
        <v>-194.91491557047758</v>
      </c>
      <c r="AW43">
        <v>40</v>
      </c>
      <c r="AX43">
        <f>IF(Z43&gt;0, (R43*SUMPRODUCT(K43:$K$98, X43:$X$98)-K43*$AZ$3)/Z43, 0)</f>
        <v>2567.3907020204038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2000000</v>
      </c>
      <c r="S44">
        <f t="shared" si="32"/>
        <v>2595.9729412324264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1493.9347990339261</v>
      </c>
      <c r="AC44">
        <f t="shared" si="33"/>
        <v>1485.7388011831019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-7490.0671401636437</v>
      </c>
      <c r="AI44">
        <f t="shared" si="38"/>
        <v>-7497.2211958626876</v>
      </c>
      <c r="AJ44">
        <f t="shared" si="39"/>
        <v>8.195997850824142</v>
      </c>
      <c r="AK44">
        <f t="shared" si="61"/>
        <v>104.57543593237483</v>
      </c>
      <c r="AL44">
        <f t="shared" si="40"/>
        <v>-7384.4497620794891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-183.84047058584318</v>
      </c>
      <c r="AR44">
        <f t="shared" si="45"/>
        <v>-184.01606380038959</v>
      </c>
      <c r="AS44">
        <f t="shared" si="46"/>
        <v>0.20116723570292988</v>
      </c>
      <c r="AT44">
        <f t="shared" si="47"/>
        <v>2.5667590148073693</v>
      </c>
      <c r="AU44">
        <f t="shared" si="48"/>
        <v>-181.24813754987929</v>
      </c>
      <c r="AW44">
        <v>41</v>
      </c>
      <c r="AX44">
        <f>IF(Z44&gt;0, (R44*SUMPRODUCT(K44:$K$98, X44:$X$98)-K44*$AZ$3)/Z44, 0)</f>
        <v>2595.9729412324264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2000000</v>
      </c>
      <c r="S45">
        <f t="shared" si="32"/>
        <v>2614.2477583389509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1485.7388011831019</v>
      </c>
      <c r="AC45">
        <f t="shared" si="33"/>
        <v>1471.0318768263735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-7806.5055787971987</v>
      </c>
      <c r="AI45">
        <f t="shared" si="38"/>
        <v>-7813.5393032793854</v>
      </c>
      <c r="AJ45">
        <f t="shared" si="39"/>
        <v>14.70692435672845</v>
      </c>
      <c r="AK45">
        <f t="shared" si="61"/>
        <v>104.00171608281714</v>
      </c>
      <c r="AL45">
        <f t="shared" si="40"/>
        <v>-7694.8306628398395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-171.07796045805773</v>
      </c>
      <c r="AR45">
        <f t="shared" si="45"/>
        <v>-171.23210308009143</v>
      </c>
      <c r="AS45">
        <f t="shared" si="46"/>
        <v>0.32229921546378987</v>
      </c>
      <c r="AT45">
        <f t="shared" si="47"/>
        <v>2.2791761681322891</v>
      </c>
      <c r="AU45">
        <f t="shared" si="48"/>
        <v>-168.63062769649534</v>
      </c>
      <c r="AW45">
        <v>42</v>
      </c>
      <c r="AX45">
        <f>IF(Z45&gt;0, (R45*SUMPRODUCT(K45:$K$98, X45:$X$98)-K45*$AZ$3)/Z45, 0)</f>
        <v>2614.2477583389509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2000000</v>
      </c>
      <c r="S46">
        <f t="shared" si="32"/>
        <v>2623.7876479040465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1471.0318768263735</v>
      </c>
      <c r="AC46">
        <f t="shared" si="33"/>
        <v>1450.9660112157396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-8133.23629324181</v>
      </c>
      <c r="AI46">
        <f t="shared" si="38"/>
        <v>-8140.1488477523417</v>
      </c>
      <c r="AJ46">
        <f t="shared" si="39"/>
        <v>20.065865610633864</v>
      </c>
      <c r="AK46">
        <f t="shared" si="61"/>
        <v>102.97223137784616</v>
      </c>
      <c r="AL46">
        <f t="shared" si="40"/>
        <v>-8017.1107507638617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-159.14124706248796</v>
      </c>
      <c r="AR46">
        <f t="shared" si="45"/>
        <v>-159.27650349738431</v>
      </c>
      <c r="AS46">
        <f t="shared" si="46"/>
        <v>0.39262438241441416</v>
      </c>
      <c r="AT46">
        <f t="shared" si="47"/>
        <v>2.0148350205801999</v>
      </c>
      <c r="AU46">
        <f t="shared" si="48"/>
        <v>-156.86904409438969</v>
      </c>
      <c r="AW46">
        <v>43</v>
      </c>
      <c r="AX46">
        <f>IF(Z46&gt;0, (R46*SUMPRODUCT(K46:$K$98, X46:$X$98)-K46*$AZ$3)/Z46, 0)</f>
        <v>2623.7876479040465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2000000</v>
      </c>
      <c r="S47">
        <f t="shared" si="32"/>
        <v>2626.2779015364349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1450.9660112157396</v>
      </c>
      <c r="AC47">
        <f t="shared" si="33"/>
        <v>1426.6569916955943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-8500.7830348715888</v>
      </c>
      <c r="AI47">
        <f t="shared" si="38"/>
        <v>-8507.5733339430481</v>
      </c>
      <c r="AJ47">
        <f t="shared" si="39"/>
        <v>24.309019520145284</v>
      </c>
      <c r="AK47">
        <f t="shared" si="61"/>
        <v>101.56762078510178</v>
      </c>
      <c r="AL47">
        <f t="shared" si="40"/>
        <v>-8381.6966936378012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-148.51156551618757</v>
      </c>
      <c r="AR47">
        <f t="shared" si="45"/>
        <v>-148.63019434617757</v>
      </c>
      <c r="AS47">
        <f t="shared" si="46"/>
        <v>0.42468682358917231</v>
      </c>
      <c r="AT47">
        <f t="shared" si="47"/>
        <v>1.7744208159028487</v>
      </c>
      <c r="AU47">
        <f t="shared" si="48"/>
        <v>-146.43108670668556</v>
      </c>
      <c r="AW47">
        <v>44</v>
      </c>
      <c r="AX47">
        <f>IF(Z47&gt;0, (R47*SUMPRODUCT(K47:$K$98, X47:$X$98)-K47*$AZ$3)/Z47, 0)</f>
        <v>2626.2779015364349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2000000</v>
      </c>
      <c r="S48">
        <f t="shared" si="32"/>
        <v>2622.2350235351128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1426.6569916955943</v>
      </c>
      <c r="AC48">
        <f t="shared" si="33"/>
        <v>1398.5313436279271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-8912.1317253079014</v>
      </c>
      <c r="AI48">
        <f t="shared" si="38"/>
        <v>-8918.7984205653629</v>
      </c>
      <c r="AJ48">
        <f t="shared" si="39"/>
        <v>28.125648067667271</v>
      </c>
      <c r="AK48">
        <f t="shared" si="61"/>
        <v>99.865989418691612</v>
      </c>
      <c r="AL48">
        <f t="shared" si="40"/>
        <v>-8790.8067830790042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-139.01604177253466</v>
      </c>
      <c r="AR48">
        <f t="shared" si="45"/>
        <v>-139.12003233449687</v>
      </c>
      <c r="AS48">
        <f t="shared" si="46"/>
        <v>0.43871841072000761</v>
      </c>
      <c r="AT48">
        <f t="shared" si="47"/>
        <v>1.5577613734389344</v>
      </c>
      <c r="AU48">
        <f t="shared" si="48"/>
        <v>-137.12355255033793</v>
      </c>
      <c r="AW48">
        <v>45</v>
      </c>
      <c r="AX48">
        <f>IF(Z48&gt;0, (R48*SUMPRODUCT(K48:$K$98, X48:$X$98)-K48*$AZ$3)/Z48, 0)</f>
        <v>2622.2350235351128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2000000</v>
      </c>
      <c r="S49">
        <f t="shared" si="32"/>
        <v>2612.2157174465783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1398.5313436279271</v>
      </c>
      <c r="AC49">
        <f t="shared" si="33"/>
        <v>1367.0027281487141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-9381.3735662988092</v>
      </c>
      <c r="AI49">
        <f t="shared" si="38"/>
        <v>-9387.9149610189052</v>
      </c>
      <c r="AJ49">
        <f t="shared" si="39"/>
        <v>31.528615479212931</v>
      </c>
      <c r="AK49">
        <f t="shared" si="61"/>
        <v>97.897194053954905</v>
      </c>
      <c r="AL49">
        <f t="shared" si="40"/>
        <v>-9258.4891514857391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-130.65671320822221</v>
      </c>
      <c r="AR49">
        <f t="shared" si="45"/>
        <v>-130.74781683264197</v>
      </c>
      <c r="AS49">
        <f t="shared" si="46"/>
        <v>0.43910683669161871</v>
      </c>
      <c r="AT49">
        <f t="shared" si="47"/>
        <v>1.3634384684719052</v>
      </c>
      <c r="AU49">
        <f t="shared" si="48"/>
        <v>-128.94527152747847</v>
      </c>
      <c r="AW49">
        <v>46</v>
      </c>
      <c r="AX49">
        <f>IF(Z49&gt;0, (R49*SUMPRODUCT(K49:$K$98, X49:$X$98)-K49*$AZ$3)/Z49, 0)</f>
        <v>2612.2157174465783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2000000</v>
      </c>
      <c r="S50">
        <f t="shared" si="32"/>
        <v>2596.5091749907001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1367.0027281487141</v>
      </c>
      <c r="AC50">
        <f t="shared" si="33"/>
        <v>1332.3169312738148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-9919.8942651323996</v>
      </c>
      <c r="AI50">
        <f t="shared" si="38"/>
        <v>-9926.3082465661391</v>
      </c>
      <c r="AJ50">
        <f t="shared" si="39"/>
        <v>34.685796874899324</v>
      </c>
      <c r="AK50">
        <f t="shared" si="61"/>
        <v>95.690190970410001</v>
      </c>
      <c r="AL50">
        <f t="shared" si="40"/>
        <v>-9795.9322587208299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-123.35430746434288</v>
      </c>
      <c r="AR50">
        <f t="shared" si="45"/>
        <v>-123.43406559650656</v>
      </c>
      <c r="AS50">
        <f t="shared" si="46"/>
        <v>0.43131936067011784</v>
      </c>
      <c r="AT50">
        <f t="shared" si="47"/>
        <v>1.1899115981281176</v>
      </c>
      <c r="AU50">
        <f t="shared" si="48"/>
        <v>-121.81283463770832</v>
      </c>
      <c r="AW50">
        <v>47</v>
      </c>
      <c r="AX50">
        <f>IF(Z50&gt;0, (R50*SUMPRODUCT(K50:$K$98, X50:$X$98)-K50*$AZ$3)/Z50, 0)</f>
        <v>2596.5091749907001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2000000</v>
      </c>
      <c r="S51">
        <f t="shared" si="32"/>
        <v>2575.2914332402756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1332.3169312738148</v>
      </c>
      <c r="AC51">
        <f t="shared" si="33"/>
        <v>1294.6509419642243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-10534.323106772534</v>
      </c>
      <c r="AI51">
        <f t="shared" si="38"/>
        <v>-10540.607108872518</v>
      </c>
      <c r="AJ51">
        <f t="shared" si="39"/>
        <v>37.665989309590486</v>
      </c>
      <c r="AK51">
        <f t="shared" si="61"/>
        <v>93.262185189167042</v>
      </c>
      <c r="AL51">
        <f t="shared" si="40"/>
        <v>-10409.67893437376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-116.95960380857223</v>
      </c>
      <c r="AR51">
        <f t="shared" si="45"/>
        <v>-117.02937330287168</v>
      </c>
      <c r="AS51">
        <f t="shared" si="46"/>
        <v>0.41819480398084447</v>
      </c>
      <c r="AT51">
        <f t="shared" si="47"/>
        <v>1.0354636097153653</v>
      </c>
      <c r="AU51">
        <f t="shared" si="48"/>
        <v>-115.57571488917546</v>
      </c>
      <c r="AW51">
        <v>48</v>
      </c>
      <c r="AX51">
        <f>IF(Z51&gt;0, (R51*SUMPRODUCT(K51:$K$98, X51:$X$98)-K51*$AZ$3)/Z51, 0)</f>
        <v>2575.2914332402756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2000000</v>
      </c>
      <c r="S52">
        <f t="shared" si="32"/>
        <v>2548.8711077168941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1294.6509419642243</v>
      </c>
      <c r="AC52">
        <f t="shared" si="33"/>
        <v>1254.1987650795384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-11264.953524515393</v>
      </c>
      <c r="AI52">
        <f t="shared" si="38"/>
        <v>-11271.104280634849</v>
      </c>
      <c r="AJ52">
        <f t="shared" si="39"/>
        <v>40.452176884685969</v>
      </c>
      <c r="AK52">
        <f t="shared" si="61"/>
        <v>90.625565937495708</v>
      </c>
      <c r="AL52">
        <f t="shared" si="40"/>
        <v>-11140.026537812666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-111.67105916155232</v>
      </c>
      <c r="AR52">
        <f t="shared" si="45"/>
        <v>-111.73203246685794</v>
      </c>
      <c r="AS52">
        <f t="shared" si="46"/>
        <v>0.40100808478902955</v>
      </c>
      <c r="AT52">
        <f t="shared" si="47"/>
        <v>0.89838390485420194</v>
      </c>
      <c r="AU52">
        <f t="shared" si="48"/>
        <v>-110.4326404772147</v>
      </c>
      <c r="AW52">
        <v>49</v>
      </c>
      <c r="AX52">
        <f>IF(Z52&gt;0, (R52*SUMPRODUCT(K52:$K$98, X52:$X$98)-K52*$AZ$3)/Z52, 0)</f>
        <v>2548.8711077168941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2000000</v>
      </c>
      <c r="S53">
        <f t="shared" si="32"/>
        <v>2516.8378511163132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1254.1987650795384</v>
      </c>
      <c r="AC53">
        <f t="shared" si="33"/>
        <v>1210.8379085285987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-12089.926228402675</v>
      </c>
      <c r="AI53">
        <f t="shared" si="38"/>
        <v>-12095.93991492201</v>
      </c>
      <c r="AJ53">
        <f t="shared" si="39"/>
        <v>43.360856550939616</v>
      </c>
      <c r="AK53">
        <f t="shared" si="61"/>
        <v>87.793913555567698</v>
      </c>
      <c r="AL53">
        <f t="shared" si="40"/>
        <v>-11964.785144815502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-107.00815081138671</v>
      </c>
      <c r="AR53">
        <f t="shared" si="45"/>
        <v>-107.06137805709822</v>
      </c>
      <c r="AS53">
        <f t="shared" si="46"/>
        <v>0.38378770800215917</v>
      </c>
      <c r="AT53">
        <f t="shared" si="47"/>
        <v>0.77706548117765162</v>
      </c>
      <c r="AU53">
        <f t="shared" si="48"/>
        <v>-105.90052486791841</v>
      </c>
      <c r="AW53">
        <v>50</v>
      </c>
      <c r="AX53">
        <f>IF(Z53&gt;0, (R53*SUMPRODUCT(K53:$K$98, X53:$X$98)-K53*$AZ$3)/Z53, 0)</f>
        <v>2516.8378511163132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2000000</v>
      </c>
      <c r="S54">
        <f t="shared" si="32"/>
        <v>2479.5257819443605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1210.8379085285987</v>
      </c>
      <c r="AC54">
        <f t="shared" si="33"/>
        <v>1164.8210100481165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-13016.504197367847</v>
      </c>
      <c r="AI54">
        <f t="shared" si="38"/>
        <v>-13022.376393870754</v>
      </c>
      <c r="AJ54">
        <f t="shared" si="39"/>
        <v>46.016898480482268</v>
      </c>
      <c r="AK54">
        <f t="shared" si="61"/>
        <v>84.758653597001924</v>
      </c>
      <c r="AL54">
        <f t="shared" si="40"/>
        <v>-12891.60084179327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-102.86545428362604</v>
      </c>
      <c r="AR54">
        <f t="shared" si="45"/>
        <v>-102.91186045779962</v>
      </c>
      <c r="AS54">
        <f t="shared" si="46"/>
        <v>0.36365748400215714</v>
      </c>
      <c r="AT54">
        <f t="shared" si="47"/>
        <v>0.66982173358705399</v>
      </c>
      <c r="AU54">
        <f t="shared" si="48"/>
        <v>-101.8783812402104</v>
      </c>
      <c r="AW54">
        <v>51</v>
      </c>
      <c r="AX54">
        <f>IF(Z54&gt;0, (R54*SUMPRODUCT(K54:$K$98, X54:$X$98)-K54*$AZ$3)/Z54, 0)</f>
        <v>2479.5257819443605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2000000</v>
      </c>
      <c r="S55">
        <f t="shared" si="32"/>
        <v>2437.3216413419977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1164.8210100481165</v>
      </c>
      <c r="AC55">
        <f t="shared" si="33"/>
        <v>1116.4120310599408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-14058.50820367963</v>
      </c>
      <c r="AI55">
        <f t="shared" si="38"/>
        <v>-14064.233812541235</v>
      </c>
      <c r="AJ55">
        <f t="shared" si="39"/>
        <v>48.408978988175704</v>
      </c>
      <c r="AK55">
        <f t="shared" si="61"/>
        <v>81.537470703368157</v>
      </c>
      <c r="AL55">
        <f t="shared" si="40"/>
        <v>-13934.287362849691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-99.196512022764253</v>
      </c>
      <c r="AR55">
        <f t="shared" si="45"/>
        <v>-99.236911787806832</v>
      </c>
      <c r="AS55">
        <f t="shared" si="46"/>
        <v>0.34157264744160071</v>
      </c>
      <c r="AT55">
        <f t="shared" si="47"/>
        <v>0.57532652652402039</v>
      </c>
      <c r="AU55">
        <f t="shared" si="48"/>
        <v>-98.320012613841214</v>
      </c>
      <c r="AW55">
        <v>52</v>
      </c>
      <c r="AX55">
        <f>IF(Z55&gt;0, (R55*SUMPRODUCT(K55:$K$98, X55:$X$98)-K55*$AZ$3)/Z55, 0)</f>
        <v>2437.3216413419977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2000000</v>
      </c>
      <c r="S56">
        <f t="shared" si="32"/>
        <v>2390.416961964806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1116.4120310599408</v>
      </c>
      <c r="AC56">
        <f t="shared" si="33"/>
        <v>1065.8373719795425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-15177.902019051324</v>
      </c>
      <c r="AI56">
        <f t="shared" si="38"/>
        <v>-15183.475509936694</v>
      </c>
      <c r="AJ56">
        <f t="shared" si="39"/>
        <v>50.574659080398305</v>
      </c>
      <c r="AK56">
        <f t="shared" si="61"/>
        <v>78.148842174195863</v>
      </c>
      <c r="AL56">
        <f t="shared" si="40"/>
        <v>-15054.752008682099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-95.620472460780817</v>
      </c>
      <c r="AR56">
        <f t="shared" si="45"/>
        <v>-95.655585339428072</v>
      </c>
      <c r="AS56">
        <f t="shared" si="46"/>
        <v>0.31861931838408791</v>
      </c>
      <c r="AT56">
        <f t="shared" si="47"/>
        <v>0.49233610821706103</v>
      </c>
      <c r="AU56">
        <f t="shared" si="48"/>
        <v>-94.844629912826917</v>
      </c>
      <c r="AW56">
        <v>53</v>
      </c>
      <c r="AX56">
        <f>IF(Z56&gt;0, (R56*SUMPRODUCT(K56:$K$98, X56:$X$98)-K56*$AZ$3)/Z56, 0)</f>
        <v>2390.416961964806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2000000</v>
      </c>
      <c r="S57">
        <f t="shared" si="32"/>
        <v>2339.6656167180367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1065.8373719795425</v>
      </c>
      <c r="AC57">
        <f t="shared" si="33"/>
        <v>1013.629268217303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-16367.336273612453</v>
      </c>
      <c r="AI57">
        <f t="shared" si="38"/>
        <v>-16372.751733737259</v>
      </c>
      <c r="AJ57">
        <f t="shared" si="39"/>
        <v>52.208103762239489</v>
      </c>
      <c r="AK57">
        <f t="shared" si="61"/>
        <v>74.608616038567973</v>
      </c>
      <c r="AL57">
        <f t="shared" si="40"/>
        <v>-16245.935013936452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-92.065967813109992</v>
      </c>
      <c r="AR57">
        <f t="shared" si="45"/>
        <v>-92.096429677472571</v>
      </c>
      <c r="AS57">
        <f t="shared" si="46"/>
        <v>0.29366963079429537</v>
      </c>
      <c r="AT57">
        <f t="shared" si="47"/>
        <v>0.41967210350908463</v>
      </c>
      <c r="AU57">
        <f t="shared" si="48"/>
        <v>-91.383087943169201</v>
      </c>
      <c r="AW57">
        <v>54</v>
      </c>
      <c r="AX57">
        <f>IF(Z57&gt;0, (R57*SUMPRODUCT(K57:$K$98, X57:$X$98)-K57*$AZ$3)/Z57, 0)</f>
        <v>2339.6656167180367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2000000</v>
      </c>
      <c r="S58">
        <f t="shared" si="32"/>
        <v>2285.8963639746053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1013.629268217303</v>
      </c>
      <c r="AC58">
        <f t="shared" si="33"/>
        <v>960.3243438850335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-17592.013906229968</v>
      </c>
      <c r="AI58">
        <f t="shared" si="38"/>
        <v>-17597.265261666613</v>
      </c>
      <c r="AJ58">
        <f t="shared" si="39"/>
        <v>53.304924332269479</v>
      </c>
      <c r="AK58">
        <f t="shared" si="61"/>
        <v>70.95404877521122</v>
      </c>
      <c r="AL58">
        <f t="shared" si="40"/>
        <v>-17473.006288559129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-88.352461736218842</v>
      </c>
      <c r="AR58">
        <f t="shared" si="45"/>
        <v>-88.378835645582072</v>
      </c>
      <c r="AS58">
        <f t="shared" si="46"/>
        <v>0.267713595073446</v>
      </c>
      <c r="AT58">
        <f t="shared" si="47"/>
        <v>0.35635288335132503</v>
      </c>
      <c r="AU58">
        <f t="shared" si="48"/>
        <v>-87.754769167157278</v>
      </c>
      <c r="AW58">
        <v>55</v>
      </c>
      <c r="AX58">
        <f>IF(Z58&gt;0, (R58*SUMPRODUCT(K58:$K$98, X58:$X$98)-K58*$AZ$3)/Z58, 0)</f>
        <v>2285.8963639746053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2000000</v>
      </c>
      <c r="S59">
        <f t="shared" si="32"/>
        <v>2230.331915345444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960.3243438850335</v>
      </c>
      <c r="AC59">
        <f t="shared" si="33"/>
        <v>906.57995668527929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-18859.507860945992</v>
      </c>
      <c r="AI59">
        <f t="shared" si="38"/>
        <v>-18864.58883090414</v>
      </c>
      <c r="AJ59">
        <f t="shared" si="39"/>
        <v>53.744387199754215</v>
      </c>
      <c r="AK59">
        <f t="shared" si="61"/>
        <v>67.22270407195235</v>
      </c>
      <c r="AL59">
        <f t="shared" si="40"/>
        <v>-18743.621739632435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-84.569824223827098</v>
      </c>
      <c r="AR59">
        <f t="shared" si="45"/>
        <v>-84.592608314452121</v>
      </c>
      <c r="AS59">
        <f t="shared" si="46"/>
        <v>0.24100063543612174</v>
      </c>
      <c r="AT59">
        <f t="shared" si="47"/>
        <v>0.30144011758587835</v>
      </c>
      <c r="AU59">
        <f t="shared" si="48"/>
        <v>-84.050167561430129</v>
      </c>
      <c r="AW59">
        <v>56</v>
      </c>
      <c r="AX59">
        <f>IF(Z59&gt;0, (R59*SUMPRODUCT(K59:$K$98, X59:$X$98)-K59*$AZ$3)/Z59, 0)</f>
        <v>2230.331915345444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2000000</v>
      </c>
      <c r="S60">
        <f t="shared" si="32"/>
        <v>2174.0752823376311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906.57995668527929</v>
      </c>
      <c r="AC60">
        <f t="shared" si="33"/>
        <v>852.91019901186712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-20206.814284751101</v>
      </c>
      <c r="AI60">
        <f t="shared" si="38"/>
        <v>-20211.718152420388</v>
      </c>
      <c r="AJ60">
        <f t="shared" si="39"/>
        <v>53.669757673412164</v>
      </c>
      <c r="AK60">
        <f t="shared" si="61"/>
        <v>63.460596967969558</v>
      </c>
      <c r="AL60">
        <f t="shared" si="40"/>
        <v>-20094.587797779008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-80.903050939345817</v>
      </c>
      <c r="AR60">
        <f t="shared" si="45"/>
        <v>-80.922684803954922</v>
      </c>
      <c r="AS60">
        <f t="shared" si="46"/>
        <v>0.21488034074876902</v>
      </c>
      <c r="AT60">
        <f t="shared" si="47"/>
        <v>0.25408042241549089</v>
      </c>
      <c r="AU60">
        <f t="shared" si="48"/>
        <v>-80.453724040790661</v>
      </c>
      <c r="AW60">
        <v>57</v>
      </c>
      <c r="AX60">
        <f>IF(Z60&gt;0, (R60*SUMPRODUCT(K60:$K$98, X60:$X$98)-K60*$AZ$3)/Z60, 0)</f>
        <v>2174.0752823376311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2000000</v>
      </c>
      <c r="S61">
        <f t="shared" si="32"/>
        <v>2117.7307528478318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852.91019901186712</v>
      </c>
      <c r="AC61">
        <f t="shared" si="33"/>
        <v>799.59649320682001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-21628.017968616939</v>
      </c>
      <c r="AI61">
        <f t="shared" si="38"/>
        <v>-21632.737622497229</v>
      </c>
      <c r="AJ61">
        <f t="shared" si="39"/>
        <v>53.313705805047107</v>
      </c>
      <c r="AK61">
        <f t="shared" si="61"/>
        <v>59.703713930830702</v>
      </c>
      <c r="AL61">
        <f t="shared" si="40"/>
        <v>-21519.720202761349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-77.315353992832158</v>
      </c>
      <c r="AR61">
        <f t="shared" si="45"/>
        <v>-77.332225705765239</v>
      </c>
      <c r="AS61">
        <f t="shared" si="46"/>
        <v>0.19058464085650645</v>
      </c>
      <c r="AT61">
        <f t="shared" si="47"/>
        <v>0.21342749871703307</v>
      </c>
      <c r="AU61">
        <f t="shared" si="48"/>
        <v>-76.928213566191701</v>
      </c>
      <c r="AW61">
        <v>58</v>
      </c>
      <c r="AX61">
        <f>IF(Z61&gt;0, (R61*SUMPRODUCT(K61:$K$98, X61:$X$98)-K61*$AZ$3)/Z61, 0)</f>
        <v>2117.7307528478318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2000000</v>
      </c>
      <c r="S62">
        <f t="shared" si="32"/>
        <v>2061.9614207674404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799.59649320682001</v>
      </c>
      <c r="AC62">
        <f t="shared" si="33"/>
        <v>746.91448308389829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-23123.283434931873</v>
      </c>
      <c r="AI62">
        <f t="shared" si="38"/>
        <v>-23127.81137175189</v>
      </c>
      <c r="AJ62">
        <f t="shared" si="39"/>
        <v>52.682010122921724</v>
      </c>
      <c r="AK62">
        <f t="shared" si="61"/>
        <v>55.971754524477404</v>
      </c>
      <c r="AL62">
        <f t="shared" si="40"/>
        <v>-23019.157607104491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-73.804103103441193</v>
      </c>
      <c r="AR62">
        <f t="shared" si="45"/>
        <v>-73.818555216907285</v>
      </c>
      <c r="AS62">
        <f t="shared" si="46"/>
        <v>0.16814863329205665</v>
      </c>
      <c r="AT62">
        <f t="shared" si="47"/>
        <v>0.17864872665810499</v>
      </c>
      <c r="AU62">
        <f t="shared" si="48"/>
        <v>-73.471757856957126</v>
      </c>
      <c r="AW62">
        <v>59</v>
      </c>
      <c r="AX62">
        <f>IF(Z62&gt;0, (R62*SUMPRODUCT(K62:$K$98, X62:$X$98)-K62*$AZ$3)/Z62, 0)</f>
        <v>2061.9614207674404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2000000</v>
      </c>
      <c r="S63">
        <f t="shared" si="32"/>
        <v>2007.0857902395396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746.91448308389829</v>
      </c>
      <c r="AC63">
        <f t="shared" si="33"/>
        <v>695.10443700716223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-24574.743179490804</v>
      </c>
      <c r="AI63">
        <f t="shared" si="38"/>
        <v>-24579.07224479775</v>
      </c>
      <c r="AJ63">
        <f t="shared" si="39"/>
        <v>51.810046076736057</v>
      </c>
      <c r="AK63">
        <f t="shared" si="61"/>
        <v>52.284013815872882</v>
      </c>
      <c r="AL63">
        <f t="shared" si="40"/>
        <v>-24474.978184905143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-70.032877269087138</v>
      </c>
      <c r="AR63">
        <f t="shared" si="45"/>
        <v>-70.045214199614421</v>
      </c>
      <c r="AS63">
        <f t="shared" si="46"/>
        <v>0.14764779317107751</v>
      </c>
      <c r="AT63">
        <f t="shared" si="47"/>
        <v>0.14899850207826879</v>
      </c>
      <c r="AU63">
        <f t="shared" si="48"/>
        <v>-69.748567904365089</v>
      </c>
      <c r="AW63">
        <v>60</v>
      </c>
      <c r="AX63">
        <f>IF(Z63&gt;0, (R63*SUMPRODUCT(K63:$K$98, X63:$X$98)-K63*$AZ$3)/Z63, 0)</f>
        <v>2007.0857902395396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2000000</v>
      </c>
      <c r="S64">
        <f t="shared" si="32"/>
        <v>1954.1368432265319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695.10443700716223</v>
      </c>
      <c r="AC64">
        <f t="shared" si="33"/>
        <v>644.70911065477617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-25883.654632840149</v>
      </c>
      <c r="AI64">
        <f t="shared" si="38"/>
        <v>-25887.778634652572</v>
      </c>
      <c r="AJ64">
        <f t="shared" si="39"/>
        <v>50.395326352386064</v>
      </c>
      <c r="AK64">
        <f t="shared" si="61"/>
        <v>48.657310590501361</v>
      </c>
      <c r="AL64">
        <f t="shared" si="40"/>
        <v>-25788.725997709684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-65.859822410573869</v>
      </c>
      <c r="AR64">
        <f t="shared" si="45"/>
        <v>-65.870315752060606</v>
      </c>
      <c r="AS64">
        <f t="shared" si="46"/>
        <v>0.12822869455536662</v>
      </c>
      <c r="AT64">
        <f t="shared" si="47"/>
        <v>0.12380638978240478</v>
      </c>
      <c r="AU64">
        <f t="shared" si="48"/>
        <v>-65.618280667722829</v>
      </c>
      <c r="AW64">
        <v>61</v>
      </c>
      <c r="AX64">
        <f>IF(Z64&gt;0, (R64*SUMPRODUCT(K64:$K$98, X64:$X$98)-K64*$AZ$3)/Z64, 0)</f>
        <v>1954.1368432265319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2000000</v>
      </c>
      <c r="S65">
        <f t="shared" si="32"/>
        <v>1924.1626782047676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644.70911065477617</v>
      </c>
      <c r="AC65">
        <f t="shared" si="33"/>
        <v>596.38281584839945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-33353.742905380117</v>
      </c>
      <c r="AI65">
        <f t="shared" si="38"/>
        <v>-33357.617206281255</v>
      </c>
      <c r="AJ65">
        <f t="shared" si="39"/>
        <v>48.326294806376723</v>
      </c>
      <c r="AK65">
        <f t="shared" si="61"/>
        <v>45.129637745834337</v>
      </c>
      <c r="AL65">
        <f t="shared" si="40"/>
        <v>-33264.161273729042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-75.774226728497638</v>
      </c>
      <c r="AR65">
        <f t="shared" si="45"/>
        <v>-75.783028503930453</v>
      </c>
      <c r="AS65">
        <f t="shared" si="46"/>
        <v>0.10978940594448031</v>
      </c>
      <c r="AT65">
        <f t="shared" si="47"/>
        <v>0.10252712603886528</v>
      </c>
      <c r="AU65">
        <f t="shared" si="48"/>
        <v>-75.570711971947105</v>
      </c>
      <c r="AW65">
        <v>62</v>
      </c>
      <c r="AX65">
        <f>IF(Z65&gt;0, (R65*SUMPRODUCT(K65:$K$98, X65:$X$98)-K65*$AZ$3)/Z65, 0)</f>
        <v>1924.1626782047676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2000000</v>
      </c>
      <c r="S66">
        <f t="shared" si="32"/>
        <v>1870.0442046018243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596.38281584839945</v>
      </c>
      <c r="AC66">
        <f t="shared" si="33"/>
        <v>536.26352448079251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-40158.943872782365</v>
      </c>
      <c r="AI66">
        <f t="shared" si="38"/>
        <v>-40162.528437275287</v>
      </c>
      <c r="AJ66">
        <f t="shared" si="39"/>
        <v>60.119291367606934</v>
      </c>
      <c r="AK66">
        <f t="shared" si="61"/>
        <v>41.746797109387963</v>
      </c>
      <c r="AL66">
        <f t="shared" si="40"/>
        <v>-40060.662348798294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-81.459398050859093</v>
      </c>
      <c r="AR66">
        <f t="shared" si="45"/>
        <v>-81.466669070405644</v>
      </c>
      <c r="AS66">
        <f t="shared" si="46"/>
        <v>0.1219474621036683</v>
      </c>
      <c r="AT66">
        <f t="shared" si="47"/>
        <v>8.4680238948885392E-2</v>
      </c>
      <c r="AU66">
        <f t="shared" si="48"/>
        <v>-81.26004136935309</v>
      </c>
      <c r="AW66">
        <v>63</v>
      </c>
      <c r="AX66">
        <f>IF(Z66&gt;0, (R66*SUMPRODUCT(K66:$K$98, X66:$X$98)-K66*$AZ$3)/Z66, 0)</f>
        <v>1870.0442046018243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2000000</v>
      </c>
      <c r="S67">
        <f t="shared" ref="S67:S98" si="63">AX67</f>
        <v>1797.3292568307213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536.26352448079251</v>
      </c>
      <c r="AC67">
        <f t="shared" ref="AC67:AC98" si="64">S67*Z67</f>
        <v>468.78174728787133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-46152.422362900172</v>
      </c>
      <c r="AI67">
        <f t="shared" ref="AI67:AI98" si="69">SUM(AE67:AH67)</f>
        <v>-46155.682629108393</v>
      </c>
      <c r="AJ67">
        <f t="shared" ref="AJ67:AJ98" si="70">AB67-AC67</f>
        <v>67.481777192921186</v>
      </c>
      <c r="AK67">
        <f t="shared" si="61"/>
        <v>37.538446713655482</v>
      </c>
      <c r="AL67">
        <f t="shared" ref="AL67:AL98" si="71">SUM(AI67:AK67)</f>
        <v>-46050.662405201816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-83.586355814138557</v>
      </c>
      <c r="AR67">
        <f t="shared" ref="AR67:AR98" si="76">AI67*$K67</f>
        <v>-83.592260461335329</v>
      </c>
      <c r="AS67">
        <f t="shared" ref="AS67:AS98" si="77">AJ67*$K67</f>
        <v>0.12221581339904092</v>
      </c>
      <c r="AT67">
        <f t="shared" ref="AT67:AT98" si="78">AK67*$K67</f>
        <v>6.7985639822882693E-2</v>
      </c>
      <c r="AU67">
        <f t="shared" ref="AU67:AU98" si="79">AL67*$K67</f>
        <v>-83.402059008113412</v>
      </c>
      <c r="AW67">
        <v>64</v>
      </c>
      <c r="AX67">
        <f>IF(Z67&gt;0, (R67*SUMPRODUCT(K67:$K$98, X67:$X$98)-K67*$AZ$3)/Z67, 0)</f>
        <v>1797.3292568307213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2000000</v>
      </c>
      <c r="S68">
        <f t="shared" si="63"/>
        <v>1708.9621675384728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468.78174728787133</v>
      </c>
      <c r="AC68">
        <f t="shared" si="64"/>
        <v>397.67541009689177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-51026.268367215336</v>
      </c>
      <c r="AI68">
        <f t="shared" si="69"/>
        <v>-51029.177116584186</v>
      </c>
      <c r="AJ68">
        <f t="shared" si="70"/>
        <v>71.106337190979559</v>
      </c>
      <c r="AK68">
        <f t="shared" si="61"/>
        <v>32.814722310150998</v>
      </c>
      <c r="AL68">
        <f t="shared" si="71"/>
        <v>-50925.256057083061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-82.511916981629852</v>
      </c>
      <c r="AR68">
        <f t="shared" si="76"/>
        <v>-82.516620568510149</v>
      </c>
      <c r="AS68">
        <f t="shared" si="77"/>
        <v>0.11498234887463457</v>
      </c>
      <c r="AT68">
        <f t="shared" si="78"/>
        <v>5.3062975790133769E-2</v>
      </c>
      <c r="AU68">
        <f t="shared" si="79"/>
        <v>-82.348575243845389</v>
      </c>
      <c r="AW68">
        <v>65</v>
      </c>
      <c r="AX68">
        <f>IF(Z68&gt;0, (R68*SUMPRODUCT(K68:$K$98, X68:$X$98)-K68*$AZ$3)/Z68, 0)</f>
        <v>1708.9621675384728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2000000</v>
      </c>
      <c r="S69">
        <f t="shared" si="63"/>
        <v>1602.6731661959825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397.67541009689177</v>
      </c>
      <c r="AC69">
        <f t="shared" si="64"/>
        <v>326.30636688593967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-53543.266614553067</v>
      </c>
      <c r="AI69">
        <f t="shared" si="69"/>
        <v>-53545.811631011886</v>
      </c>
      <c r="AJ69">
        <f t="shared" si="70"/>
        <v>71.3690432109521</v>
      </c>
      <c r="AK69">
        <f t="shared" si="61"/>
        <v>27.837278706782428</v>
      </c>
      <c r="AL69">
        <f t="shared" si="71"/>
        <v>-53446.60530909415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-77.305378176404375</v>
      </c>
      <c r="AR69">
        <f t="shared" si="76"/>
        <v>-77.309052652622469</v>
      </c>
      <c r="AS69">
        <f t="shared" si="77"/>
        <v>0.10304210453254675</v>
      </c>
      <c r="AT69">
        <f t="shared" si="78"/>
        <v>4.0191260150811911E-2</v>
      </c>
      <c r="AU69">
        <f t="shared" si="79"/>
        <v>-77.165819287939115</v>
      </c>
      <c r="AW69">
        <v>66</v>
      </c>
      <c r="AX69">
        <f>IF(Z69&gt;0, (R69*SUMPRODUCT(K69:$K$98, X69:$X$98)-K69*$AZ$3)/Z69, 0)</f>
        <v>1602.6731661959825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2000000</v>
      </c>
      <c r="S70">
        <f t="shared" si="63"/>
        <v>1485.2058287952639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326.30636688593967</v>
      </c>
      <c r="AC70">
        <f t="shared" si="64"/>
        <v>258.94998314764035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-54424.7534810777</v>
      </c>
      <c r="AI70">
        <f t="shared" si="69"/>
        <v>-54426.932892662669</v>
      </c>
      <c r="AJ70">
        <f t="shared" si="70"/>
        <v>67.356383738299314</v>
      </c>
      <c r="AK70">
        <f t="shared" si="61"/>
        <v>22.841445682015777</v>
      </c>
      <c r="AL70">
        <f t="shared" si="71"/>
        <v>-54336.735063242355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-70.158984366992087</v>
      </c>
      <c r="AR70">
        <f t="shared" si="76"/>
        <v>-70.161793847854</v>
      </c>
      <c r="AS70">
        <f t="shared" si="77"/>
        <v>8.682915716569059E-2</v>
      </c>
      <c r="AT70">
        <f t="shared" si="78"/>
        <v>2.9444922172797889E-2</v>
      </c>
      <c r="AU70">
        <f t="shared" si="79"/>
        <v>-70.045519768515504</v>
      </c>
      <c r="AW70">
        <v>67</v>
      </c>
      <c r="AX70">
        <f>IF(Z70&gt;0, (R70*SUMPRODUCT(K70:$K$98, X70:$X$98)-K70*$AZ$3)/Z70, 0)</f>
        <v>1485.2058287952639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2000000</v>
      </c>
      <c r="S71">
        <f t="shared" si="63"/>
        <v>1354.7960166712819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258.94998314764035</v>
      </c>
      <c r="AC71">
        <f t="shared" si="64"/>
        <v>197.67402952895623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-53405.079789638345</v>
      </c>
      <c r="AI71">
        <f t="shared" si="69"/>
        <v>-53406.903625358784</v>
      </c>
      <c r="AJ71">
        <f t="shared" si="70"/>
        <v>61.275953618684127</v>
      </c>
      <c r="AK71">
        <f t="shared" si="61"/>
        <v>18.126498820334827</v>
      </c>
      <c r="AL71">
        <f t="shared" si="71"/>
        <v>-53327.501172919765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-61.468323537578918</v>
      </c>
      <c r="AR71">
        <f t="shared" si="76"/>
        <v>-61.470422740961538</v>
      </c>
      <c r="AS71">
        <f t="shared" si="77"/>
        <v>7.0527563238239707E-2</v>
      </c>
      <c r="AT71">
        <f t="shared" si="78"/>
        <v>2.0863286759999596E-2</v>
      </c>
      <c r="AU71">
        <f t="shared" si="79"/>
        <v>-61.379031890963297</v>
      </c>
      <c r="AW71">
        <v>68</v>
      </c>
      <c r="AX71">
        <f>IF(Z71&gt;0, (R71*SUMPRODUCT(K71:$K$98, X71:$X$98)-K71*$AZ$3)/Z71, 0)</f>
        <v>1354.7960166712819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2000000</v>
      </c>
      <c r="S72">
        <f t="shared" si="63"/>
        <v>1209.58269543804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197.67402952895623</v>
      </c>
      <c r="AC72">
        <f t="shared" si="64"/>
        <v>144.13698344522354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-50570.436746134546</v>
      </c>
      <c r="AI72">
        <f t="shared" si="69"/>
        <v>-50571.926278268118</v>
      </c>
      <c r="AJ72">
        <f t="shared" si="70"/>
        <v>53.53704608373269</v>
      </c>
      <c r="AK72">
        <f t="shared" si="61"/>
        <v>13.837182067026937</v>
      </c>
      <c r="AL72">
        <f t="shared" si="71"/>
        <v>-50504.55205011736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-51.96937357284034</v>
      </c>
      <c r="AR72">
        <f t="shared" si="76"/>
        <v>-51.97090431010264</v>
      </c>
      <c r="AS72">
        <f t="shared" si="77"/>
        <v>5.5018048625505349E-2</v>
      </c>
      <c r="AT72">
        <f t="shared" si="78"/>
        <v>1.4219961904752514E-2</v>
      </c>
      <c r="AU72">
        <f t="shared" si="79"/>
        <v>-51.901666299572383</v>
      </c>
      <c r="AW72">
        <v>69</v>
      </c>
      <c r="AX72">
        <f>IF(Z72&gt;0, (R72*SUMPRODUCT(K72:$K$98, X72:$X$98)-K72*$AZ$3)/Z72, 0)</f>
        <v>1209.58269543804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2000000</v>
      </c>
      <c r="S73">
        <f t="shared" si="63"/>
        <v>1047.5420901355419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144.13698344522354</v>
      </c>
      <c r="AC73">
        <f t="shared" si="64"/>
        <v>99.249107599031774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-46452.401117604299</v>
      </c>
      <c r="AI73">
        <f t="shared" si="69"/>
        <v>-46453.585426909551</v>
      </c>
      <c r="AJ73">
        <f t="shared" si="70"/>
        <v>44.887875846191761</v>
      </c>
      <c r="AK73">
        <f t="shared" ref="AK73:AK98" si="92">G73*SUM(AB73:AB73, AE73:AF73)</f>
        <v>10.089588841165648</v>
      </c>
      <c r="AL73">
        <f t="shared" si="71"/>
        <v>-46398.607962222188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-42.62269657868994</v>
      </c>
      <c r="AR73">
        <f t="shared" si="76"/>
        <v>-42.623783249237825</v>
      </c>
      <c r="AS73">
        <f t="shared" si="77"/>
        <v>4.118715644882058E-2</v>
      </c>
      <c r="AT73">
        <f t="shared" si="78"/>
        <v>9.257766518720659E-3</v>
      </c>
      <c r="AU73">
        <f t="shared" si="79"/>
        <v>-42.573338326270274</v>
      </c>
      <c r="AW73">
        <v>70</v>
      </c>
      <c r="AX73">
        <f>IF(Z73&gt;0, (R73*SUMPRODUCT(K73:$K$98, X73:$X$98)-K73*$AZ$3)/Z73, 0)</f>
        <v>1047.5420901355419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2000000</v>
      </c>
      <c r="S74">
        <f t="shared" si="63"/>
        <v>859.6755708436549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99.249107599031774</v>
      </c>
      <c r="AC74">
        <f t="shared" si="64"/>
        <v>62.949176847706788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-41145.912652040519</v>
      </c>
      <c r="AI74">
        <f t="shared" si="69"/>
        <v>-41146.827956298643</v>
      </c>
      <c r="AJ74">
        <f t="shared" si="70"/>
        <v>36.299930751324986</v>
      </c>
      <c r="AK74">
        <f t="shared" si="92"/>
        <v>6.9474375319322252</v>
      </c>
      <c r="AL74">
        <f t="shared" si="71"/>
        <v>-41103.580588015386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-33.708655608204609</v>
      </c>
      <c r="AR74">
        <f t="shared" si="76"/>
        <v>-33.709405468252065</v>
      </c>
      <c r="AS74">
        <f t="shared" si="77"/>
        <v>2.9738600639288716E-2</v>
      </c>
      <c r="AT74">
        <f t="shared" si="78"/>
        <v>5.6916656850921604E-3</v>
      </c>
      <c r="AU74">
        <f t="shared" si="79"/>
        <v>-33.673975201927682</v>
      </c>
      <c r="AW74">
        <v>71</v>
      </c>
      <c r="AX74">
        <f>IF(Z74&gt;0, (R74*SUMPRODUCT(K74:$K$98, X74:$X$98)-K74*$AZ$3)/Z74, 0)</f>
        <v>859.6755708436549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2000000</v>
      </c>
      <c r="S75">
        <f t="shared" si="63"/>
        <v>635.81285117380321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62.949176847706788</v>
      </c>
      <c r="AC75">
        <f t="shared" si="64"/>
        <v>34.885847871077928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-35247.979477053006</v>
      </c>
      <c r="AI75">
        <f t="shared" si="69"/>
        <v>-35248.665328396812</v>
      </c>
      <c r="AJ75">
        <f t="shared" si="70"/>
        <v>28.06332897662886</v>
      </c>
      <c r="AK75">
        <f t="shared" si="92"/>
        <v>4.4064423793394756</v>
      </c>
      <c r="AL75">
        <f t="shared" si="71"/>
        <v>-35216.195557040846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-25.7828508630848</v>
      </c>
      <c r="AR75">
        <f t="shared" si="76"/>
        <v>-25.783352542987419</v>
      </c>
      <c r="AS75">
        <f t="shared" si="77"/>
        <v>2.0527492255184507E-2</v>
      </c>
      <c r="AT75">
        <f t="shared" si="78"/>
        <v>3.2231818217338831E-3</v>
      </c>
      <c r="AU75">
        <f t="shared" si="79"/>
        <v>-25.759601868910501</v>
      </c>
      <c r="AW75">
        <v>72</v>
      </c>
      <c r="AX75">
        <f>IF(Z75&gt;0, (R75*SUMPRODUCT(K75:$K$98, X75:$X$98)-K75*$AZ$3)/Z75, 0)</f>
        <v>635.81285117380321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2000000</v>
      </c>
      <c r="S76">
        <f t="shared" si="63"/>
        <v>355.84659744473765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34.885847871077928</v>
      </c>
      <c r="AC76">
        <f t="shared" si="64"/>
        <v>14.143467214757159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-29146.918321691261</v>
      </c>
      <c r="AI76">
        <f t="shared" si="69"/>
        <v>-29147.415146282121</v>
      </c>
      <c r="AJ76">
        <f t="shared" si="70"/>
        <v>20.742380656320769</v>
      </c>
      <c r="AK76">
        <f t="shared" si="92"/>
        <v>2.442009350975455</v>
      </c>
      <c r="AL76">
        <f t="shared" si="71"/>
        <v>-29124.230756274825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-19.035808661840967</v>
      </c>
      <c r="AR76">
        <f t="shared" si="76"/>
        <v>-19.036133137236469</v>
      </c>
      <c r="AS76">
        <f t="shared" si="77"/>
        <v>1.3546817711804059E-2</v>
      </c>
      <c r="AT76">
        <f t="shared" si="78"/>
        <v>1.5948726463133635E-3</v>
      </c>
      <c r="AU76">
        <f t="shared" si="79"/>
        <v>-19.020991446878352</v>
      </c>
      <c r="AW76">
        <v>73</v>
      </c>
      <c r="AX76">
        <f>IF(Z76&gt;0, (R76*SUMPRODUCT(K76:$K$98, X76:$X$98)-K76*$AZ$3)/Z76, 0)</f>
        <v>355.84659744473765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2000000</v>
      </c>
      <c r="S77">
        <f t="shared" si="63"/>
        <v>-14.106674444229487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14.143467214757159</v>
      </c>
      <c r="AC77">
        <f t="shared" si="64"/>
        <v>-0.39192161961589989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-23131.598812173735</v>
      </c>
      <c r="AI77">
        <f t="shared" si="69"/>
        <v>-23131.946096026109</v>
      </c>
      <c r="AJ77">
        <f t="shared" si="70"/>
        <v>14.535388834373059</v>
      </c>
      <c r="AK77">
        <f t="shared" si="92"/>
        <v>0.99004270503300118</v>
      </c>
      <c r="AL77">
        <f t="shared" si="71"/>
        <v>-23116.420664486701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-13.488582596180395</v>
      </c>
      <c r="AR77">
        <f t="shared" si="76"/>
        <v>-13.488785105611978</v>
      </c>
      <c r="AS77">
        <f t="shared" si="77"/>
        <v>8.4759291587253177E-3</v>
      </c>
      <c r="AT77">
        <f t="shared" si="78"/>
        <v>5.7731732722060666E-4</v>
      </c>
      <c r="AU77">
        <f t="shared" si="79"/>
        <v>-13.47973185912603</v>
      </c>
      <c r="AW77">
        <v>74</v>
      </c>
      <c r="AX77">
        <f>IF(Z77&gt;0, (R77*SUMPRODUCT(K77:$K$98, X77:$X$98)-K77*$AZ$3)/Z77, 0)</f>
        <v>-14.106674444229487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2000000</v>
      </c>
      <c r="S78">
        <f t="shared" si="63"/>
        <v>-527.86575163788098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-0.39192161961589989</v>
      </c>
      <c r="AC78">
        <f t="shared" si="64"/>
        <v>-9.8622722269856666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-17643.169682531781</v>
      </c>
      <c r="AI78">
        <f t="shared" si="69"/>
        <v>-17643.403223735117</v>
      </c>
      <c r="AJ78">
        <f t="shared" si="70"/>
        <v>9.4703506073697667</v>
      </c>
      <c r="AK78">
        <f t="shared" si="92"/>
        <v>-2.7434513373112996E-2</v>
      </c>
      <c r="AL78">
        <f t="shared" si="71"/>
        <v>-17633.960307641119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-9.1858479518814633</v>
      </c>
      <c r="AR78">
        <f t="shared" si="76"/>
        <v>-9.1859695442043243</v>
      </c>
      <c r="AS78">
        <f t="shared" si="77"/>
        <v>4.9307013589761882E-3</v>
      </c>
      <c r="AT78">
        <f t="shared" si="78"/>
        <v>-1.4283673116219302E-5</v>
      </c>
      <c r="AU78">
        <f t="shared" si="79"/>
        <v>-9.1810531265184636</v>
      </c>
      <c r="AW78">
        <v>75</v>
      </c>
      <c r="AX78">
        <f>IF(Z78&gt;0, (R78*SUMPRODUCT(K78:$K$98, X78:$X$98)-K78*$AZ$3)/Z78, 0)</f>
        <v>-527.86575163788098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2000000</v>
      </c>
      <c r="S79">
        <f t="shared" si="63"/>
        <v>-1281.4095837111681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-9.8622722269856666</v>
      </c>
      <c r="AC79">
        <f t="shared" si="64"/>
        <v>-15.460413046000481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-12862.604434251305</v>
      </c>
      <c r="AI79">
        <f t="shared" si="69"/>
        <v>-12862.755248764894</v>
      </c>
      <c r="AJ79">
        <f t="shared" si="70"/>
        <v>5.5981408190148141</v>
      </c>
      <c r="AK79">
        <f t="shared" si="92"/>
        <v>-0.69035905588899671</v>
      </c>
      <c r="AL79">
        <f t="shared" si="71"/>
        <v>-12857.847467001768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-5.9793439049679318</v>
      </c>
      <c r="AR79">
        <f t="shared" si="76"/>
        <v>-5.9794140129967692</v>
      </c>
      <c r="AS79">
        <f t="shared" si="77"/>
        <v>2.6023663680579314E-3</v>
      </c>
      <c r="AT79">
        <f t="shared" si="78"/>
        <v>-3.2092211450406472E-4</v>
      </c>
      <c r="AU79">
        <f t="shared" si="79"/>
        <v>-5.9771325687432153</v>
      </c>
      <c r="AW79">
        <v>76</v>
      </c>
      <c r="AX79">
        <f>IF(Z79&gt;0, (R79*SUMPRODUCT(K79:$K$98, X79:$X$98)-K79*$AZ$3)/Z79, 0)</f>
        <v>-1281.4095837111681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2000000</v>
      </c>
      <c r="S80">
        <f t="shared" si="63"/>
        <v>-2439.8524878570524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-15.460413046000481</v>
      </c>
      <c r="AC80">
        <f t="shared" si="64"/>
        <v>-18.236447010908918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-8940.2078241426752</v>
      </c>
      <c r="AI80">
        <f t="shared" si="69"/>
        <v>-8940.3012542122269</v>
      </c>
      <c r="AJ80">
        <f t="shared" si="70"/>
        <v>2.7760339649084376</v>
      </c>
      <c r="AK80">
        <f t="shared" si="92"/>
        <v>-1.0822289132200338</v>
      </c>
      <c r="AL80">
        <f t="shared" si="71"/>
        <v>-8938.6074491605377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-3.7106860431062838</v>
      </c>
      <c r="AR80">
        <f t="shared" si="76"/>
        <v>-3.7107248218082907</v>
      </c>
      <c r="AS80">
        <f t="shared" si="77"/>
        <v>1.152209287680911E-3</v>
      </c>
      <c r="AT80">
        <f t="shared" si="78"/>
        <v>-4.4918550023939283E-4</v>
      </c>
      <c r="AU80">
        <f t="shared" si="79"/>
        <v>-3.7100217980208487</v>
      </c>
      <c r="AW80">
        <v>77</v>
      </c>
      <c r="AX80">
        <f>IF(Z80&gt;0, (R80*SUMPRODUCT(K80:$K$98, X80:$X$98)-K80*$AZ$3)/Z80, 0)</f>
        <v>-2439.8524878570524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2000000</v>
      </c>
      <c r="S81">
        <f t="shared" si="63"/>
        <v>-4309.1946294680438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-18.236447010908918</v>
      </c>
      <c r="AC81">
        <f t="shared" si="64"/>
        <v>-19.087034893247797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-5940.5749053470836</v>
      </c>
      <c r="AI81">
        <f t="shared" si="69"/>
        <v>-5940.6302725227815</v>
      </c>
      <c r="AJ81">
        <f t="shared" si="70"/>
        <v>0.85058788233887839</v>
      </c>
      <c r="AK81">
        <f t="shared" si="92"/>
        <v>-1.2765512907636245</v>
      </c>
      <c r="AL81">
        <f t="shared" si="71"/>
        <v>-5941.0562359312062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-2.2014916869808352</v>
      </c>
      <c r="AR81">
        <f t="shared" si="76"/>
        <v>-2.2015122052604585</v>
      </c>
      <c r="AS81">
        <f t="shared" si="77"/>
        <v>3.1521564526190709E-4</v>
      </c>
      <c r="AT81">
        <f t="shared" si="78"/>
        <v>-4.7307156283665764E-4</v>
      </c>
      <c r="AU81">
        <f t="shared" si="79"/>
        <v>-2.2016700611780333</v>
      </c>
      <c r="AW81">
        <v>78</v>
      </c>
      <c r="AX81">
        <f>IF(Z81&gt;0, (R81*SUMPRODUCT(K81:$K$98, X81:$X$98)-K81*$AZ$3)/Z81, 0)</f>
        <v>-4309.1946294680438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2000000</v>
      </c>
      <c r="S82">
        <f t="shared" si="63"/>
        <v>-7483.0333854548344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-19.087034893247797</v>
      </c>
      <c r="AC82">
        <f t="shared" si="64"/>
        <v>-18.734867508114874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-3762.8683887101733</v>
      </c>
      <c r="AI82">
        <f t="shared" si="69"/>
        <v>-3762.8996842866845</v>
      </c>
      <c r="AJ82">
        <f t="shared" si="70"/>
        <v>-0.35216738513292256</v>
      </c>
      <c r="AK82">
        <f t="shared" si="92"/>
        <v>-1.3360924425273459</v>
      </c>
      <c r="AL82">
        <f t="shared" si="71"/>
        <v>-3764.5879441143447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-1.2450579893568789</v>
      </c>
      <c r="AR82">
        <f t="shared" si="76"/>
        <v>-1.2450683444380408</v>
      </c>
      <c r="AS82">
        <f t="shared" si="77"/>
        <v>-1.1652515346170889E-4</v>
      </c>
      <c r="AT82">
        <f t="shared" si="78"/>
        <v>-4.4208630179017061E-4</v>
      </c>
      <c r="AU82">
        <f t="shared" si="79"/>
        <v>-1.2456269558932929</v>
      </c>
      <c r="AW82">
        <v>79</v>
      </c>
      <c r="AX82">
        <f>IF(Z82&gt;0, (R82*SUMPRODUCT(K82:$K$98, X82:$X$98)-K82*$AZ$3)/Z82, 0)</f>
        <v>-7483.0333854548344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2000000</v>
      </c>
      <c r="S83">
        <f t="shared" si="63"/>
        <v>-13150.994011997776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-18.734867508114874</v>
      </c>
      <c r="AC83">
        <f t="shared" si="64"/>
        <v>-17.699872754513038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-2265.4269364992465</v>
      </c>
      <c r="AI83">
        <f t="shared" si="69"/>
        <v>-2265.4437602016396</v>
      </c>
      <c r="AJ83">
        <f t="shared" si="70"/>
        <v>-1.0349947536018362</v>
      </c>
      <c r="AK83">
        <f t="shared" si="92"/>
        <v>-1.3114407255680414</v>
      </c>
      <c r="AL83">
        <f t="shared" si="71"/>
        <v>-2267.7901956808096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-0.66927189561391531</v>
      </c>
      <c r="AR83">
        <f t="shared" si="76"/>
        <v>-0.66927686581666634</v>
      </c>
      <c r="AS83">
        <f t="shared" si="77"/>
        <v>-3.0576704528991486E-4</v>
      </c>
      <c r="AT83">
        <f t="shared" si="78"/>
        <v>-3.8743709022129547E-4</v>
      </c>
      <c r="AU83">
        <f t="shared" si="79"/>
        <v>-0.66997006995217756</v>
      </c>
      <c r="AW83">
        <v>80</v>
      </c>
      <c r="AX83">
        <f>IF(Z83&gt;0, (R83*SUMPRODUCT(K83:$K$98, X83:$X$98)-K83*$AZ$3)/Z83, 0)</f>
        <v>-13150.994011997776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2000000</v>
      </c>
      <c r="S84">
        <f t="shared" si="63"/>
        <v>-23805.159888669808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-17.699872754513038</v>
      </c>
      <c r="AC84">
        <f t="shared" si="64"/>
        <v>-16.333383272485253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-1292.618750737041</v>
      </c>
      <c r="AI84">
        <f t="shared" si="69"/>
        <v>-1292.6273273352181</v>
      </c>
      <c r="AJ84">
        <f t="shared" si="70"/>
        <v>-1.3664894820277844</v>
      </c>
      <c r="AK84">
        <f t="shared" si="92"/>
        <v>-1.2389910928159127</v>
      </c>
      <c r="AL84">
        <f t="shared" si="71"/>
        <v>-1295.2328079100619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-0.3409611970113765</v>
      </c>
      <c r="AR84">
        <f t="shared" si="76"/>
        <v>-0.34096345930811256</v>
      </c>
      <c r="AS84">
        <f t="shared" si="77"/>
        <v>-3.6044648836324351E-4</v>
      </c>
      <c r="AT84">
        <f t="shared" si="78"/>
        <v>-3.2681553308125123E-4</v>
      </c>
      <c r="AU84">
        <f t="shared" si="79"/>
        <v>-0.34165072132955704</v>
      </c>
      <c r="AW84">
        <v>81</v>
      </c>
      <c r="AX84">
        <f>IF(Z84&gt;0, (R84*SUMPRODUCT(K84:$K$98, X84:$X$98)-K84*$AZ$3)/Z84, 0)</f>
        <v>-23805.159888669808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2000000</v>
      </c>
      <c r="S85">
        <f t="shared" si="63"/>
        <v>-44935.921057037907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-16.333383272485253</v>
      </c>
      <c r="AC85">
        <f t="shared" si="64"/>
        <v>-14.856700382316536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-697.29376712788064</v>
      </c>
      <c r="AI85">
        <f t="shared" si="69"/>
        <v>-697.29789987403137</v>
      </c>
      <c r="AJ85">
        <f t="shared" si="70"/>
        <v>-1.4766828901687177</v>
      </c>
      <c r="AK85">
        <f t="shared" si="92"/>
        <v>-1.1433368290739678</v>
      </c>
      <c r="AL85">
        <f t="shared" si="71"/>
        <v>-699.91791959327406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-0.16422235134028923</v>
      </c>
      <c r="AR85">
        <f t="shared" si="76"/>
        <v>-0.16422332465931538</v>
      </c>
      <c r="AS85">
        <f t="shared" si="77"/>
        <v>-3.4777929739189344E-4</v>
      </c>
      <c r="AT85">
        <f t="shared" si="78"/>
        <v>-2.6927167758555729E-4</v>
      </c>
      <c r="AU85">
        <f t="shared" si="79"/>
        <v>-0.16484037563429282</v>
      </c>
      <c r="AW85">
        <v>82</v>
      </c>
      <c r="AX85">
        <f>IF(Z85&gt;0, (R85*SUMPRODUCT(K85:$K$98, X85:$X$98)-K85*$AZ$3)/Z85, 0)</f>
        <v>-44935.921057037907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2000000</v>
      </c>
      <c r="S86">
        <f t="shared" si="63"/>
        <v>-89311.984699918452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-14.856700382316536</v>
      </c>
      <c r="AC86">
        <f t="shared" si="64"/>
        <v>-13.398026227246024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-354.59947947495442</v>
      </c>
      <c r="AI86">
        <f t="shared" si="69"/>
        <v>-354.60135464689694</v>
      </c>
      <c r="AJ86">
        <f t="shared" si="70"/>
        <v>-1.4586741550705113</v>
      </c>
      <c r="AK86">
        <f t="shared" si="92"/>
        <v>-1.0399690267621575</v>
      </c>
      <c r="AL86">
        <f t="shared" si="71"/>
        <v>-357.09999782872961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-7.4565262991254877E-2</v>
      </c>
      <c r="AR86">
        <f t="shared" si="76"/>
        <v>-7.456565730285751E-2</v>
      </c>
      <c r="AS86">
        <f t="shared" si="77"/>
        <v>-3.0673034870899014E-4</v>
      </c>
      <c r="AT86">
        <f t="shared" si="78"/>
        <v>-2.186849346143971E-4</v>
      </c>
      <c r="AU86">
        <f t="shared" si="79"/>
        <v>-7.5091072586180904E-2</v>
      </c>
      <c r="AW86">
        <v>83</v>
      </c>
      <c r="AX86">
        <f>IF(Z86&gt;0, (R86*SUMPRODUCT(K86:$K$98, X86:$X$98)-K86*$AZ$3)/Z86, 0)</f>
        <v>-89311.984699918452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2000000</v>
      </c>
      <c r="S87">
        <f t="shared" si="63"/>
        <v>-188336.11608872155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-13.398026227246024</v>
      </c>
      <c r="AC87">
        <f t="shared" si="64"/>
        <v>-12.023576752370495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-169.34512137758495</v>
      </c>
      <c r="AI87">
        <f t="shared" si="69"/>
        <v>-169.34591939079942</v>
      </c>
      <c r="AJ87">
        <f t="shared" si="70"/>
        <v>-1.3744494748755294</v>
      </c>
      <c r="AK87">
        <f t="shared" si="92"/>
        <v>-0.93786183590722183</v>
      </c>
      <c r="AL87">
        <f t="shared" si="71"/>
        <v>-171.65823070158217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-3.179458254690222E-2</v>
      </c>
      <c r="AR87">
        <f t="shared" si="76"/>
        <v>-3.1794732374052927E-2</v>
      </c>
      <c r="AS87">
        <f t="shared" si="77"/>
        <v>-2.5805318116037978E-4</v>
      </c>
      <c r="AT87">
        <f t="shared" si="78"/>
        <v>-1.7608375911139983E-4</v>
      </c>
      <c r="AU87">
        <f t="shared" si="79"/>
        <v>-3.2228869314324705E-2</v>
      </c>
      <c r="AW87">
        <v>84</v>
      </c>
      <c r="AX87">
        <f>IF(Z87&gt;0, (R87*SUMPRODUCT(K87:$K$98, X87:$X$98)-K87*$AZ$3)/Z87, 0)</f>
        <v>-188336.11608872155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2000000</v>
      </c>
      <c r="S88">
        <f t="shared" si="63"/>
        <v>-424044.91924306669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-12.023576752370495</v>
      </c>
      <c r="AC88">
        <f t="shared" si="64"/>
        <v>-10.761608176107769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-75.64836772826952</v>
      </c>
      <c r="AI88">
        <f t="shared" si="69"/>
        <v>-75.648684959053568</v>
      </c>
      <c r="AJ88">
        <f t="shared" si="70"/>
        <v>-1.261968576262726</v>
      </c>
      <c r="AK88">
        <f t="shared" si="92"/>
        <v>-0.84165037266593479</v>
      </c>
      <c r="AL88">
        <f t="shared" si="71"/>
        <v>-77.752303907982238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-1.2681247434175948E-2</v>
      </c>
      <c r="AR88">
        <f t="shared" si="76"/>
        <v>-1.2681300612878768E-2</v>
      </c>
      <c r="AS88">
        <f t="shared" si="77"/>
        <v>-2.1154898975780519E-4</v>
      </c>
      <c r="AT88">
        <f t="shared" si="78"/>
        <v>-1.410893182412261E-4</v>
      </c>
      <c r="AU88">
        <f t="shared" si="79"/>
        <v>-1.3033938920877801E-2</v>
      </c>
      <c r="AW88">
        <v>85</v>
      </c>
      <c r="AX88">
        <f>IF(Z88&gt;0, (R88*SUMPRODUCT(K88:$K$98, X88:$X$98)-K88*$AZ$3)/Z88, 0)</f>
        <v>-424044.91924306669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2000000</v>
      </c>
      <c r="S89">
        <f t="shared" si="63"/>
        <v>-1038521.0564428226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-10.761608176107769</v>
      </c>
      <c r="AC89">
        <f t="shared" si="64"/>
        <v>-9.6191437460333464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-31.724659584140213</v>
      </c>
      <c r="AI89">
        <f t="shared" si="69"/>
        <v>-31.724775363494015</v>
      </c>
      <c r="AJ89">
        <f t="shared" si="70"/>
        <v>-1.1424644300744227</v>
      </c>
      <c r="AK89">
        <f t="shared" si="92"/>
        <v>-0.75331257232754389</v>
      </c>
      <c r="AL89">
        <f t="shared" si="71"/>
        <v>-33.620552365895982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-4.7483351264453362E-3</v>
      </c>
      <c r="AR89">
        <f t="shared" si="76"/>
        <v>-4.7483524555256094E-3</v>
      </c>
      <c r="AS89">
        <f t="shared" si="77"/>
        <v>-1.7099644425337505E-4</v>
      </c>
      <c r="AT89">
        <f t="shared" si="78"/>
        <v>-1.1275079371266046E-4</v>
      </c>
      <c r="AU89">
        <f t="shared" si="79"/>
        <v>-5.0320996934916451E-3</v>
      </c>
      <c r="AW89">
        <v>86</v>
      </c>
      <c r="AX89">
        <f>IF(Z89&gt;0, (R89*SUMPRODUCT(K89:$K$98, X89:$X$98)-K89*$AZ$3)/Z89, 0)</f>
        <v>-1038521.0564428226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2000000</v>
      </c>
      <c r="S90">
        <f t="shared" si="63"/>
        <v>-2789275.3791430872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-9.6191437460333464</v>
      </c>
      <c r="AC90">
        <f t="shared" si="64"/>
        <v>-8.592512011955689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-12.178342656488189</v>
      </c>
      <c r="AI90">
        <f t="shared" si="69"/>
        <v>-12.178381163406851</v>
      </c>
      <c r="AJ90">
        <f t="shared" si="70"/>
        <v>-1.0266317340776574</v>
      </c>
      <c r="AK90">
        <f t="shared" si="92"/>
        <v>-0.67334006222233433</v>
      </c>
      <c r="AL90">
        <f t="shared" si="71"/>
        <v>-13.878352959706842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-1.6274758729742454E-3</v>
      </c>
      <c r="AR90">
        <f t="shared" si="76"/>
        <v>-1.6274810189192096E-3</v>
      </c>
      <c r="AS90">
        <f t="shared" si="77"/>
        <v>-1.3719587506851321E-4</v>
      </c>
      <c r="AT90">
        <f t="shared" si="78"/>
        <v>-8.9983073763325182E-5</v>
      </c>
      <c r="AU90">
        <f t="shared" si="79"/>
        <v>-1.8546599677510477E-3</v>
      </c>
      <c r="AW90">
        <v>87</v>
      </c>
      <c r="AX90">
        <f>IF(Z90&gt;0, (R90*SUMPRODUCT(K90:$K$98, X90:$X$98)-K90*$AZ$3)/Z90, 0)</f>
        <v>-2789275.3791430872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2000000</v>
      </c>
      <c r="S91">
        <f t="shared" si="63"/>
        <v>-8291139.1482777642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-8.592512011955689</v>
      </c>
      <c r="AC91">
        <f t="shared" si="64"/>
        <v>-7.6732644260392835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-4.2485405071407598</v>
      </c>
      <c r="AI91">
        <f t="shared" si="69"/>
        <v>-4.2485520756120652</v>
      </c>
      <c r="AJ91">
        <f t="shared" si="70"/>
        <v>-0.91924758591640554</v>
      </c>
      <c r="AK91">
        <f t="shared" si="92"/>
        <v>-0.60147584083689831</v>
      </c>
      <c r="AL91">
        <f t="shared" si="71"/>
        <v>-5.7692755023653692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-5.0693013627304119E-4</v>
      </c>
      <c r="AR91">
        <f t="shared" si="76"/>
        <v>-5.0693151660747031E-4</v>
      </c>
      <c r="AS91">
        <f t="shared" si="77"/>
        <v>-1.096833849680955E-4</v>
      </c>
      <c r="AT91">
        <f t="shared" si="78"/>
        <v>-7.176728795404397E-5</v>
      </c>
      <c r="AU91">
        <f t="shared" si="79"/>
        <v>-6.8838218952960986E-4</v>
      </c>
      <c r="AW91">
        <v>88</v>
      </c>
      <c r="AX91">
        <f>IF(Z91&gt;0, (R91*SUMPRODUCT(K91:$K$98, X91:$X$98)-K91*$AZ$3)/Z91, 0)</f>
        <v>-8291139.1482777642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2000000</v>
      </c>
      <c r="S92">
        <f t="shared" si="63"/>
        <v>-27570658.218413834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-7.6732644260392835</v>
      </c>
      <c r="AC92">
        <f t="shared" si="64"/>
        <v>-6.8515614795778967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-1.3354275082842724</v>
      </c>
      <c r="AI92">
        <f t="shared" si="69"/>
        <v>-1.3354306146489379</v>
      </c>
      <c r="AJ92">
        <f t="shared" si="70"/>
        <v>-0.82170294646138675</v>
      </c>
      <c r="AK92">
        <f t="shared" si="92"/>
        <v>-0.53712850982274984</v>
      </c>
      <c r="AL92">
        <f t="shared" si="71"/>
        <v>-2.6942620709330742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-1.4226911899415293E-4</v>
      </c>
      <c r="AR92">
        <f t="shared" si="76"/>
        <v>-1.4226944992919919E-4</v>
      </c>
      <c r="AS92">
        <f t="shared" si="77"/>
        <v>-8.7539723079506891E-5</v>
      </c>
      <c r="AT92">
        <f t="shared" si="78"/>
        <v>-5.7222724112747569E-5</v>
      </c>
      <c r="AU92">
        <f t="shared" si="79"/>
        <v>-2.8703189712145361E-4</v>
      </c>
      <c r="AW92">
        <v>89</v>
      </c>
      <c r="AX92">
        <f>IF(Z92&gt;0, (R92*SUMPRODUCT(K92:$K$98, X92:$X$98)-K92*$AZ$3)/Z92, 0)</f>
        <v>-27570658.218413834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2000000</v>
      </c>
      <c r="S93">
        <f t="shared" si="63"/>
        <v>-103909207.76665621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-6.8515614795778967</v>
      </c>
      <c r="AC93">
        <f t="shared" si="64"/>
        <v>-6.1175877874489801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-0.37429944913706303</v>
      </c>
      <c r="AI93">
        <f t="shared" si="69"/>
        <v>-0.37430018506652479</v>
      </c>
      <c r="AJ93">
        <f t="shared" si="70"/>
        <v>-0.73397369212891661</v>
      </c>
      <c r="AK93">
        <f t="shared" si="92"/>
        <v>-0.47960930357045284</v>
      </c>
      <c r="AL93">
        <f t="shared" si="71"/>
        <v>-1.5878831807658944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-3.5603401304066513E-5</v>
      </c>
      <c r="AR93">
        <f t="shared" si="76"/>
        <v>-3.5603471305751043E-5</v>
      </c>
      <c r="AS93">
        <f t="shared" si="77"/>
        <v>-6.9815651526444105E-5</v>
      </c>
      <c r="AT93">
        <f t="shared" si="78"/>
        <v>-4.5620485265341148E-5</v>
      </c>
      <c r="AU93">
        <f t="shared" si="79"/>
        <v>-1.5103960809753633E-4</v>
      </c>
      <c r="AW93">
        <v>90</v>
      </c>
      <c r="AX93">
        <f>IF(Z93&gt;0, (R93*SUMPRODUCT(K93:$K$98, X93:$X$98)-K93*$AZ$3)/Z93, 0)</f>
        <v>-103909207.76665621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2000000</v>
      </c>
      <c r="S94">
        <f t="shared" si="63"/>
        <v>-451553170.81840348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-6.1175877874489801</v>
      </c>
      <c r="AC94">
        <f t="shared" si="64"/>
        <v>-5.4621627111646509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-9.237844917268824E-2</v>
      </c>
      <c r="AI94">
        <f t="shared" si="69"/>
        <v>-9.2378600377548054E-2</v>
      </c>
      <c r="AJ94">
        <f t="shared" si="70"/>
        <v>-0.65542507628432922</v>
      </c>
      <c r="AK94">
        <f t="shared" si="92"/>
        <v>-0.42823114512142862</v>
      </c>
      <c r="AL94">
        <f t="shared" si="71"/>
        <v>-1.1760348217833059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-7.8455780270821333E-6</v>
      </c>
      <c r="AR94">
        <f t="shared" si="76"/>
        <v>-7.8455908687084687E-6</v>
      </c>
      <c r="AS94">
        <f t="shared" si="77"/>
        <v>-5.566437435296604E-5</v>
      </c>
      <c r="AT94">
        <f t="shared" si="78"/>
        <v>-3.6369097909366124E-5</v>
      </c>
      <c r="AU94">
        <f t="shared" si="79"/>
        <v>-9.9879063131040621E-5</v>
      </c>
      <c r="AW94">
        <v>91</v>
      </c>
      <c r="AX94">
        <f>IF(Z94&gt;0, (R94*SUMPRODUCT(K94:$K$98, X94:$X$98)-K94*$AZ$3)/Z94, 0)</f>
        <v>-451553170.81840348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2000000</v>
      </c>
      <c r="S95">
        <f t="shared" si="63"/>
        <v>-2316912746.1843019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-5.4621627111646509</v>
      </c>
      <c r="AC95">
        <f t="shared" si="64"/>
        <v>-4.8769378070233609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-1.9740990950164586E-2</v>
      </c>
      <c r="AI95">
        <f t="shared" si="69"/>
        <v>-1.9741017261782356E-2</v>
      </c>
      <c r="AJ95">
        <f t="shared" si="70"/>
        <v>-0.58522490414129003</v>
      </c>
      <c r="AK95">
        <f t="shared" si="92"/>
        <v>-0.38235138978152561</v>
      </c>
      <c r="AL95">
        <f t="shared" si="71"/>
        <v>-0.98731731118459798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-1.4969427994540149E-6</v>
      </c>
      <c r="AR95">
        <f t="shared" si="76"/>
        <v>-1.4969447946419395E-6</v>
      </c>
      <c r="AS95">
        <f t="shared" si="77"/>
        <v>-4.4377114022645674E-5</v>
      </c>
      <c r="AT95">
        <f t="shared" si="78"/>
        <v>-2.8993385450587943E-5</v>
      </c>
      <c r="AU95">
        <f t="shared" si="79"/>
        <v>-7.4867444267875553E-5</v>
      </c>
      <c r="AW95">
        <v>92</v>
      </c>
      <c r="AX95">
        <f>IF(Z95&gt;0, (R95*SUMPRODUCT(K95:$K$98, X95:$X$98)-K95*$AZ$3)/Z95, 0)</f>
        <v>-2316912746.1843019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2000000</v>
      </c>
      <c r="S96">
        <f t="shared" si="63"/>
        <v>-14510492259.396675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-4.8769378070233609</v>
      </c>
      <c r="AC96">
        <f t="shared" si="64"/>
        <v>-4.354410063145342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-3.5675862588147428E-3</v>
      </c>
      <c r="AI96">
        <f t="shared" si="69"/>
        <v>-3.5675900099022191E-3</v>
      </c>
      <c r="AJ96">
        <f t="shared" si="70"/>
        <v>-0.52252774387801892</v>
      </c>
      <c r="AK96">
        <f t="shared" si="92"/>
        <v>-0.34138564649163528</v>
      </c>
      <c r="AL96">
        <f t="shared" si="71"/>
        <v>-0.86748098037955645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-2.4154203225472233E-7</v>
      </c>
      <c r="AR96">
        <f t="shared" si="76"/>
        <v>-2.4154228622063272E-7</v>
      </c>
      <c r="AS96">
        <f t="shared" si="77"/>
        <v>-3.5377536521766735E-5</v>
      </c>
      <c r="AT96">
        <f t="shared" si="78"/>
        <v>-2.3113381668752447E-5</v>
      </c>
      <c r="AU96">
        <f t="shared" si="79"/>
        <v>-5.873246047673982E-5</v>
      </c>
      <c r="AW96">
        <v>93</v>
      </c>
      <c r="AX96">
        <f>IF(Z96&gt;0, (R96*SUMPRODUCT(K96:$K$98, X96:$X$98)-K96*$AZ$3)/Z96, 0)</f>
        <v>-14510492259.396675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2000000</v>
      </c>
      <c r="S97">
        <f t="shared" si="63"/>
        <v>-116598299985.0681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-4.354410063145342</v>
      </c>
      <c r="AC97">
        <f t="shared" si="64"/>
        <v>-3.8878663396687863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-5.2748403969261036E-4</v>
      </c>
      <c r="AI97">
        <f t="shared" si="69"/>
        <v>-5.2748445649396388E-4</v>
      </c>
      <c r="AJ97">
        <f t="shared" si="70"/>
        <v>-0.46654372347655571</v>
      </c>
      <c r="AK97">
        <f t="shared" si="92"/>
        <v>-0.30480870442017399</v>
      </c>
      <c r="AL97">
        <f t="shared" si="71"/>
        <v>-0.77187991235322362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-3.1886696956541174E-8</v>
      </c>
      <c r="AR97">
        <f t="shared" si="76"/>
        <v>-3.188672215240958E-8</v>
      </c>
      <c r="AS97">
        <f t="shared" si="77"/>
        <v>-2.8202821712183995E-5</v>
      </c>
      <c r="AT97">
        <f t="shared" si="78"/>
        <v>-1.8425851885918551E-5</v>
      </c>
      <c r="AU97">
        <f t="shared" si="79"/>
        <v>-4.6660560320254954E-5</v>
      </c>
      <c r="AW97">
        <v>94</v>
      </c>
      <c r="AX97">
        <f>IF(Z97&gt;0, (R97*SUMPRODUCT(K97:$K$98, X97:$X$98)-K97*$AZ$3)/Z97, 0)</f>
        <v>-116598299985.0681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-3.8878663396687863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-6.6688216554901353E-5</v>
      </c>
      <c r="AI98">
        <f t="shared" si="69"/>
        <v>-6.6688216554901353E-5</v>
      </c>
      <c r="AJ98">
        <f t="shared" si="70"/>
        <v>-3.8878663396687863</v>
      </c>
      <c r="AK98">
        <f t="shared" si="92"/>
        <v>-0.27215064377681508</v>
      </c>
      <c r="AL98">
        <f t="shared" si="71"/>
        <v>-4.1600836716621563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-3.5994097719483392E-9</v>
      </c>
      <c r="AR98">
        <f t="shared" si="76"/>
        <v>-3.5994097719483392E-9</v>
      </c>
      <c r="AS98">
        <f t="shared" si="77"/>
        <v>-2.0984253017940902E-4</v>
      </c>
      <c r="AT98">
        <f t="shared" si="78"/>
        <v>-1.4688977112558632E-5</v>
      </c>
      <c r="AU98">
        <f t="shared" si="79"/>
        <v>-2.2453510670173958E-4</v>
      </c>
      <c r="AW98">
        <v>95</v>
      </c>
    </row>
    <row r="100" spans="5:50" x14ac:dyDescent="0.25">
      <c r="AN100" s="6">
        <f t="shared" ref="AN100:AU100" si="93">SUM(AN3:AN98)</f>
        <v>72786.584783228987</v>
      </c>
      <c r="AO100" s="6">
        <f t="shared" si="93"/>
        <v>-7278.6584783228991</v>
      </c>
      <c r="AP100" s="6">
        <f t="shared" si="93"/>
        <v>-224.6903215331329</v>
      </c>
      <c r="AQ100" s="6">
        <f t="shared" si="93"/>
        <v>-64314.828975444434</v>
      </c>
      <c r="AR100" s="6">
        <f t="shared" si="93"/>
        <v>968.40700792854966</v>
      </c>
      <c r="AS100" s="6">
        <f t="shared" si="93"/>
        <v>-1478.8717306332512</v>
      </c>
      <c r="AT100" s="6">
        <f t="shared" si="93"/>
        <v>510.46472270470093</v>
      </c>
      <c r="AU100" s="6">
        <f t="shared" si="93"/>
        <v>4.375726045608222E-12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A82FE-02B6-4BC5-89EA-8A465F127746}">
  <sheetPr codeName="Sheet46"/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87571.400731104615</v>
      </c>
      <c r="K3">
        <v>1</v>
      </c>
      <c r="L3" s="2">
        <v>0</v>
      </c>
      <c r="O3">
        <f>$C$3</f>
        <v>87571.400731104615</v>
      </c>
      <c r="P3">
        <f>O3*C5</f>
        <v>8757.1400731104623</v>
      </c>
      <c r="Q3" s="5">
        <f>B8</f>
        <v>100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87571.400731104615</v>
      </c>
      <c r="AF3">
        <f t="shared" ref="AF3:AF34" si="4">-$Z3*P3</f>
        <v>-8757.1400731104623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78714.260657994149</v>
      </c>
      <c r="AJ3">
        <f t="shared" ref="AJ3:AJ34" si="8">AB3-AC3</f>
        <v>0</v>
      </c>
      <c r="AL3">
        <f t="shared" ref="AL3:AL34" si="9">SUM(AI3:AK3)</f>
        <v>78714.260657994149</v>
      </c>
      <c r="AN3">
        <f t="shared" ref="AN3:AN34" si="10">AE3*$K3</f>
        <v>87571.400731104615</v>
      </c>
      <c r="AO3">
        <f t="shared" ref="AO3:AO34" si="11">AF3*$K3</f>
        <v>-8757.1400731104623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78714.260657994149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78714.260657994149</v>
      </c>
      <c r="AW3">
        <v>0</v>
      </c>
      <c r="AX3">
        <f>IF(Z3&gt;0, (R3*SUMPRODUCT(K3:$K$98, X3:$X$98)-K3*$AZ$3)/Z3, 0)</f>
        <v>0</v>
      </c>
      <c r="AZ3">
        <f>C6*SUMPRODUCT(X4:X89, K4:K89)/1</f>
        <v>75733.126108253258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2000000</v>
      </c>
      <c r="S4">
        <f t="shared" si="1"/>
        <v>5145.1828030982606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5079.9624658861867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-5352</v>
      </c>
      <c r="AI4">
        <f t="shared" si="7"/>
        <v>-5352</v>
      </c>
      <c r="AJ4">
        <f t="shared" si="8"/>
        <v>-5079.9624658861867</v>
      </c>
      <c r="AK4">
        <f>G4*SUM(AB4, AE4:AF4)</f>
        <v>0</v>
      </c>
      <c r="AL4">
        <f t="shared" si="9"/>
        <v>-10431.962465886187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-4993.0030786453963</v>
      </c>
      <c r="AR4">
        <f t="shared" si="14"/>
        <v>-4993.0030786453963</v>
      </c>
      <c r="AS4">
        <f t="shared" si="15"/>
        <v>-4739.2130477527626</v>
      </c>
      <c r="AT4">
        <f t="shared" si="16"/>
        <v>0</v>
      </c>
      <c r="AU4">
        <f t="shared" si="17"/>
        <v>-9732.2161263981579</v>
      </c>
      <c r="AW4">
        <v>1</v>
      </c>
      <c r="AX4">
        <f>IF(Z4&gt;0, (R4*SUMPRODUCT(K4:$K$98, X4:$X$98)-K4*$AZ$3)/Z4, 0)</f>
        <v>5145.1828030982606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2000000</v>
      </c>
      <c r="S5">
        <f t="shared" si="1"/>
        <v>6134.765494786725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5079.9624658861867</v>
      </c>
      <c r="AC5">
        <f t="shared" si="2"/>
        <v>5980.1196910496001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-5317.7270639999997</v>
      </c>
      <c r="AI5">
        <f t="shared" si="7"/>
        <v>-5329.9119627058499</v>
      </c>
      <c r="AJ5">
        <f t="shared" si="8"/>
        <v>-900.15722516341339</v>
      </c>
      <c r="AK5">
        <f>G5*SUM(AB5, AE5:AF5)</f>
        <v>208.27846110133368</v>
      </c>
      <c r="AL5">
        <f t="shared" si="9"/>
        <v>-6021.7907267679293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-4547.2310482196272</v>
      </c>
      <c r="AR5">
        <f t="shared" si="14"/>
        <v>-4557.6504527975248</v>
      </c>
      <c r="AS5">
        <f t="shared" si="15"/>
        <v>-769.73166040292642</v>
      </c>
      <c r="AT5">
        <f t="shared" si="16"/>
        <v>178.10058199620835</v>
      </c>
      <c r="AU5">
        <f t="shared" si="17"/>
        <v>-5149.2815312042421</v>
      </c>
      <c r="AW5">
        <v>2</v>
      </c>
      <c r="AX5">
        <f>IF(Z5&gt;0, (R5*SUMPRODUCT(K5:$K$98, X5:$X$98)-K5*$AZ$3)/Z5, 0)</f>
        <v>6134.765494786725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2000000</v>
      </c>
      <c r="S6">
        <f t="shared" si="1"/>
        <v>8075.2655193041128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5980.1196910496001</v>
      </c>
      <c r="AC6">
        <f t="shared" si="2"/>
        <v>7771.5989380339015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-5297.0191654071114</v>
      </c>
      <c r="AI6">
        <f t="shared" si="7"/>
        <v>-5309.0491087561195</v>
      </c>
      <c r="AJ6">
        <f t="shared" si="8"/>
        <v>-1791.4792469843014</v>
      </c>
      <c r="AK6">
        <f>G6*SUM(AB6, AE6:AF6)</f>
        <v>349.83700192640163</v>
      </c>
      <c r="AL6">
        <f t="shared" si="9"/>
        <v>-6750.6913538140197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-4086.1737105130373</v>
      </c>
      <c r="AR6">
        <f t="shared" si="14"/>
        <v>-4095.4537294664706</v>
      </c>
      <c r="AS6">
        <f t="shared" si="15"/>
        <v>-1381.9650587188939</v>
      </c>
      <c r="AT6">
        <f t="shared" si="16"/>
        <v>269.86777196727297</v>
      </c>
      <c r="AU6">
        <f t="shared" si="17"/>
        <v>-5207.5510162180917</v>
      </c>
      <c r="AW6">
        <v>3</v>
      </c>
      <c r="AX6">
        <f>IF(Z6&gt;0, (R6*SUMPRODUCT(K6:$K$98, X6:$X$98)-K6*$AZ$3)/Z6, 0)</f>
        <v>8075.2655193041128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2000000</v>
      </c>
      <c r="S7">
        <f t="shared" si="1"/>
        <v>9422.8841348259193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7771.5989380339015</v>
      </c>
      <c r="AC7">
        <f t="shared" si="2"/>
        <v>8952.962431229731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-5283.5511188841847</v>
      </c>
      <c r="AI7">
        <f t="shared" si="7"/>
        <v>-5295.4277406052097</v>
      </c>
      <c r="AJ7">
        <f t="shared" si="8"/>
        <v>-1181.3634931958295</v>
      </c>
      <c r="AK7">
        <f>G7*SUM(AB7, AE7:AF7)</f>
        <v>381.58550785746456</v>
      </c>
      <c r="AL7">
        <f t="shared" si="9"/>
        <v>-6095.2057259435751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-3708.2925342078288</v>
      </c>
      <c r="AR7">
        <f t="shared" si="14"/>
        <v>-3716.62821350168</v>
      </c>
      <c r="AS7">
        <f t="shared" si="15"/>
        <v>-829.1471632300495</v>
      </c>
      <c r="AT7">
        <f t="shared" si="16"/>
        <v>267.81811287719199</v>
      </c>
      <c r="AU7">
        <f t="shared" si="17"/>
        <v>-4277.9572638545378</v>
      </c>
      <c r="AW7">
        <v>4</v>
      </c>
      <c r="AX7">
        <f>IF(Z7&gt;0, (R7*SUMPRODUCT(K7:$K$98, X7:$X$98)-K7*$AZ$3)/Z7, 0)</f>
        <v>9422.8841348259193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2000000</v>
      </c>
      <c r="S8">
        <f t="shared" si="1"/>
        <v>9362.8554206421013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8952.962431229731</v>
      </c>
      <c r="AC8">
        <f t="shared" si="2"/>
        <v>8782.2996845386806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-5269.4195251841957</v>
      </c>
      <c r="AI8">
        <f t="shared" si="7"/>
        <v>-5281.144446815978</v>
      </c>
      <c r="AJ8">
        <f t="shared" si="8"/>
        <v>170.66274669105042</v>
      </c>
      <c r="AK8">
        <f t="shared" ref="AK8:AK39" si="30">G8*SUM(AB8:AB8, AE8:AF8)</f>
        <v>190.69809978519328</v>
      </c>
      <c r="AL8">
        <f t="shared" si="9"/>
        <v>-4919.7836003397342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-3452.2301774440421</v>
      </c>
      <c r="AR8">
        <f t="shared" si="14"/>
        <v>-3459.9116930439964</v>
      </c>
      <c r="AS8">
        <f t="shared" si="15"/>
        <v>111.80872608007765</v>
      </c>
      <c r="AT8">
        <f t="shared" si="16"/>
        <v>124.93477350081876</v>
      </c>
      <c r="AU8">
        <f t="shared" si="17"/>
        <v>-3223.1681934630997</v>
      </c>
      <c r="AW8">
        <v>5</v>
      </c>
      <c r="AX8">
        <f>IF(Z8&gt;0, (R8*SUMPRODUCT(K8:$K$98, X8:$X$98)-K8*$AZ$3)/Z8, 0)</f>
        <v>9362.8554206421013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2000000</v>
      </c>
      <c r="S9">
        <f t="shared" si="1"/>
        <v>8592.7670058650856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8782.2996845386806</v>
      </c>
      <c r="AC9">
        <f t="shared" si="2"/>
        <v>7956.7779513734422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-5256.516865960486</v>
      </c>
      <c r="AI9">
        <f t="shared" si="7"/>
        <v>-5268.0916851455377</v>
      </c>
      <c r="AJ9">
        <f t="shared" si="8"/>
        <v>825.5217331652384</v>
      </c>
      <c r="AK9">
        <f t="shared" si="30"/>
        <v>51.815568138778211</v>
      </c>
      <c r="AL9">
        <f t="shared" si="9"/>
        <v>-4390.7543838415213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-3261.4613824901362</v>
      </c>
      <c r="AR9">
        <f t="shared" si="14"/>
        <v>-3268.6431012487719</v>
      </c>
      <c r="AS9">
        <f t="shared" si="15"/>
        <v>512.20367436846175</v>
      </c>
      <c r="AT9">
        <f t="shared" si="16"/>
        <v>32.149516268227991</v>
      </c>
      <c r="AU9">
        <f t="shared" si="17"/>
        <v>-2724.2899106120822</v>
      </c>
      <c r="AW9">
        <v>6</v>
      </c>
      <c r="AX9">
        <f>IF(Z9&gt;0, (R9*SUMPRODUCT(K9:$K$98, X9:$X$98)-K9*$AZ$3)/Z9, 0)</f>
        <v>8592.7670058650856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2000000</v>
      </c>
      <c r="S10">
        <f t="shared" si="1"/>
        <v>7774.8428569337084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7956.7779513734422</v>
      </c>
      <c r="AC10">
        <f t="shared" si="2"/>
        <v>7106.973425523749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-5254.0419244787518</v>
      </c>
      <c r="AI10">
        <f t="shared" si="7"/>
        <v>-5265.4681577099254</v>
      </c>
      <c r="AJ10">
        <f t="shared" si="8"/>
        <v>849.80452584969316</v>
      </c>
      <c r="AK10">
        <f t="shared" si="30"/>
        <v>32.622789600631116</v>
      </c>
      <c r="AL10">
        <f t="shared" si="9"/>
        <v>-4383.040842259601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-3092.6152916420242</v>
      </c>
      <c r="AR10">
        <f t="shared" si="14"/>
        <v>-3099.3409600178247</v>
      </c>
      <c r="AS10">
        <f t="shared" si="15"/>
        <v>500.20888857107735</v>
      </c>
      <c r="AT10">
        <f t="shared" si="16"/>
        <v>19.202309274481351</v>
      </c>
      <c r="AU10">
        <f t="shared" si="17"/>
        <v>-2579.9297621722658</v>
      </c>
      <c r="AW10">
        <v>7</v>
      </c>
      <c r="AX10">
        <f>IF(Z10&gt;0, (R10*SUMPRODUCT(K10:$K$98, X10:$X$98)-K10*$AZ$3)/Z10, 0)</f>
        <v>7774.8428569337084</v>
      </c>
    </row>
    <row r="11" spans="1:52" x14ac:dyDescent="0.25">
      <c r="A11" t="s">
        <v>33</v>
      </c>
      <c r="C11" s="26">
        <f>AU91</f>
        <v>-4.351072887404106E-12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2000000</v>
      </c>
      <c r="S11">
        <f t="shared" si="1"/>
        <v>6908.6748834364298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7106.973425523749</v>
      </c>
      <c r="AC11">
        <f t="shared" si="2"/>
        <v>6233.9273693087162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-5248.7544970718</v>
      </c>
      <c r="AI11">
        <f t="shared" si="7"/>
        <v>-5260.0336632550552</v>
      </c>
      <c r="AJ11">
        <f t="shared" si="8"/>
        <v>873.04605621503288</v>
      </c>
      <c r="AK11">
        <f t="shared" si="30"/>
        <v>17.056736221256998</v>
      </c>
      <c r="AL11">
        <f t="shared" si="9"/>
        <v>-4369.9308708187655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-2935.6737220710452</v>
      </c>
      <c r="AR11">
        <f t="shared" si="14"/>
        <v>-2941.9822571319874</v>
      </c>
      <c r="AS11">
        <f t="shared" si="15"/>
        <v>488.30219946809837</v>
      </c>
      <c r="AT11">
        <f t="shared" si="16"/>
        <v>9.5399798822704529</v>
      </c>
      <c r="AU11">
        <f t="shared" si="17"/>
        <v>-2444.1400777816184</v>
      </c>
      <c r="AW11">
        <v>8</v>
      </c>
      <c r="AX11">
        <f>IF(Z11&gt;0, (R11*SUMPRODUCT(K11:$K$98, X11:$X$98)-K11*$AZ$3)/Z11, 0)</f>
        <v>6908.6748834364298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2000000</v>
      </c>
      <c r="S12">
        <f t="shared" si="1"/>
        <v>6066.6661775698203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6233.9273693087162</v>
      </c>
      <c r="AC12">
        <f t="shared" si="2"/>
        <v>5403.4835401155797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-5251.5797749234998</v>
      </c>
      <c r="AI12">
        <f t="shared" si="7"/>
        <v>-5262.7133270713293</v>
      </c>
      <c r="AJ12">
        <f t="shared" si="8"/>
        <v>830.44382919313648</v>
      </c>
      <c r="AK12">
        <f t="shared" si="30"/>
        <v>14.338032949410048</v>
      </c>
      <c r="AL12">
        <f t="shared" si="9"/>
        <v>-4417.9314649287826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-2791.2704783565009</v>
      </c>
      <c r="AR12">
        <f t="shared" si="14"/>
        <v>-2797.1880796805581</v>
      </c>
      <c r="AS12">
        <f t="shared" si="15"/>
        <v>441.38972341782562</v>
      </c>
      <c r="AT12">
        <f t="shared" si="16"/>
        <v>7.6208169359807645</v>
      </c>
      <c r="AU12">
        <f t="shared" si="17"/>
        <v>-2348.1775393267517</v>
      </c>
      <c r="AW12">
        <v>9</v>
      </c>
      <c r="AX12">
        <f>IF(Z12&gt;0, (R12*SUMPRODUCT(K12:$K$98, X12:$X$98)-K12*$AZ$3)/Z12, 0)</f>
        <v>6066.6661775698203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2000000</v>
      </c>
      <c r="S13">
        <f t="shared" si="1"/>
        <v>5234.5032016233326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5403.4835401155797</v>
      </c>
      <c r="AC13">
        <f t="shared" si="2"/>
        <v>4601.9031800015218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-5258.5993504626504</v>
      </c>
      <c r="AI13">
        <f t="shared" si="7"/>
        <v>-5269.5887008430609</v>
      </c>
      <c r="AJ13">
        <f t="shared" si="8"/>
        <v>801.58036011405784</v>
      </c>
      <c r="AK13">
        <f t="shared" si="30"/>
        <v>10.806967080231159</v>
      </c>
      <c r="AL13">
        <f t="shared" si="9"/>
        <v>-4457.2013736487716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-2656.8454918047355</v>
      </c>
      <c r="AR13">
        <f t="shared" si="14"/>
        <v>-2662.3977318728989</v>
      </c>
      <c r="AS13">
        <f t="shared" si="15"/>
        <v>404.98905205639647</v>
      </c>
      <c r="AT13">
        <f t="shared" si="16"/>
        <v>5.4600930501899194</v>
      </c>
      <c r="AU13">
        <f t="shared" si="17"/>
        <v>-2251.9485867663125</v>
      </c>
      <c r="AW13">
        <v>10</v>
      </c>
      <c r="AX13">
        <f>IF(Z13&gt;0, (R13*SUMPRODUCT(K13:$K$98, X13:$X$98)-K13*$AZ$3)/Z13, 0)</f>
        <v>5234.5032016233326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2000000</v>
      </c>
      <c r="S14">
        <f t="shared" si="1"/>
        <v>4413.2648315072429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4601.9031800015218</v>
      </c>
      <c r="AC14">
        <f t="shared" si="2"/>
        <v>3829.4819741270835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-5271.371590475278</v>
      </c>
      <c r="AI14">
        <f t="shared" si="7"/>
        <v>-5282.2181012794435</v>
      </c>
      <c r="AJ14">
        <f t="shared" si="8"/>
        <v>772.42120587443833</v>
      </c>
      <c r="AK14">
        <f t="shared" si="30"/>
        <v>8.2834257240027398</v>
      </c>
      <c r="AL14">
        <f t="shared" si="9"/>
        <v>-4501.5134696810019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-2532.1339759427283</v>
      </c>
      <c r="AR14">
        <f t="shared" si="14"/>
        <v>-2537.3441604376485</v>
      </c>
      <c r="AS14">
        <f t="shared" si="15"/>
        <v>371.03701485726083</v>
      </c>
      <c r="AT14">
        <f t="shared" si="16"/>
        <v>3.9789916823249798</v>
      </c>
      <c r="AU14">
        <f t="shared" si="17"/>
        <v>-2162.3281538980627</v>
      </c>
      <c r="AW14">
        <v>11</v>
      </c>
      <c r="AX14">
        <f>IF(Z14&gt;0, (R14*SUMPRODUCT(K14:$K$98, X14:$X$98)-K14*$AZ$3)/Z14, 0)</f>
        <v>4413.2648315072429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2000000</v>
      </c>
      <c r="S15">
        <f t="shared" si="1"/>
        <v>3695.0435969305395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3829.4819741270835</v>
      </c>
      <c r="AC15">
        <f t="shared" si="2"/>
        <v>3164.4342656479566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-5287.8909472469404</v>
      </c>
      <c r="AI15">
        <f t="shared" si="7"/>
        <v>-5298.595943624644</v>
      </c>
      <c r="AJ15">
        <f t="shared" si="8"/>
        <v>665.04770847912687</v>
      </c>
      <c r="AK15">
        <f t="shared" si="30"/>
        <v>15.700876093921044</v>
      </c>
      <c r="AL15">
        <f t="shared" si="9"/>
        <v>-4617.8473590515969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-2409.7041504255772</v>
      </c>
      <c r="AR15">
        <f t="shared" si="14"/>
        <v>-2414.5824420656631</v>
      </c>
      <c r="AS15">
        <f t="shared" si="15"/>
        <v>303.0637808798844</v>
      </c>
      <c r="AT15">
        <f t="shared" si="16"/>
        <v>7.1549255962884786</v>
      </c>
      <c r="AU15">
        <f t="shared" si="17"/>
        <v>-2104.3637355894907</v>
      </c>
      <c r="AW15">
        <v>12</v>
      </c>
      <c r="AX15">
        <f>IF(Z15&gt;0, (R15*SUMPRODUCT(K15:$K$98, X15:$X$98)-K15*$AZ$3)/Z15, 0)</f>
        <v>3695.0435969305395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2000000</v>
      </c>
      <c r="S16">
        <f t="shared" si="1"/>
        <v>3098.6476998402463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3164.4342656479566</v>
      </c>
      <c r="AC16">
        <f t="shared" si="2"/>
        <v>2618.9071564837686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-5316.5294010228708</v>
      </c>
      <c r="AI16">
        <f t="shared" si="7"/>
        <v>-5327.0941191280417</v>
      </c>
      <c r="AJ16">
        <f t="shared" si="8"/>
        <v>545.527109164188</v>
      </c>
      <c r="AK16">
        <f t="shared" si="30"/>
        <v>22.467483286100492</v>
      </c>
      <c r="AL16">
        <f t="shared" si="9"/>
        <v>-4759.0995266777536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-2291.8879577453072</v>
      </c>
      <c r="AR16">
        <f t="shared" si="14"/>
        <v>-2296.4422728587638</v>
      </c>
      <c r="AS16">
        <f t="shared" si="15"/>
        <v>235.16977294933491</v>
      </c>
      <c r="AT16">
        <f t="shared" si="16"/>
        <v>9.685445240714877</v>
      </c>
      <c r="AU16">
        <f t="shared" si="17"/>
        <v>-2051.5870546687142</v>
      </c>
      <c r="AW16">
        <v>13</v>
      </c>
      <c r="AX16">
        <f>IF(Z16&gt;0, (R16*SUMPRODUCT(K16:$K$98, X16:$X$98)-K16*$AZ$3)/Z16, 0)</f>
        <v>3098.6476998402463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2000000</v>
      </c>
      <c r="S17">
        <f t="shared" si="1"/>
        <v>2739.6734241696545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2618.9071564837686</v>
      </c>
      <c r="AC17">
        <f t="shared" si="2"/>
        <v>2285.0149248697198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-5358.4250229424661</v>
      </c>
      <c r="AI17">
        <f t="shared" si="7"/>
        <v>-5368.8506037101915</v>
      </c>
      <c r="AJ17">
        <f t="shared" si="8"/>
        <v>333.8922316140488</v>
      </c>
      <c r="AK17">
        <f t="shared" si="30"/>
        <v>36.140918759476008</v>
      </c>
      <c r="AL17">
        <f t="shared" si="9"/>
        <v>-4998.8174533366664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-2171.4125075626171</v>
      </c>
      <c r="AR17">
        <f t="shared" si="14"/>
        <v>-2175.6373005532282</v>
      </c>
      <c r="AS17">
        <f t="shared" si="15"/>
        <v>135.30426660828999</v>
      </c>
      <c r="AT17">
        <f t="shared" si="16"/>
        <v>14.645505478405802</v>
      </c>
      <c r="AU17">
        <f t="shared" si="17"/>
        <v>-2025.6875284665325</v>
      </c>
      <c r="AW17">
        <v>14</v>
      </c>
      <c r="AX17">
        <f>IF(Z17&gt;0, (R17*SUMPRODUCT(K17:$K$98, X17:$X$98)-K17*$AZ$3)/Z17, 0)</f>
        <v>2739.6734241696545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2000000</v>
      </c>
      <c r="S18">
        <f t="shared" si="1"/>
        <v>2629.5811928378171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2285.0149248697198</v>
      </c>
      <c r="AC18">
        <f t="shared" si="2"/>
        <v>2164.1572082416678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-5402.9529770660038</v>
      </c>
      <c r="AI18">
        <f t="shared" si="7"/>
        <v>-5413.240533569945</v>
      </c>
      <c r="AJ18">
        <f t="shared" si="8"/>
        <v>120.857716628052</v>
      </c>
      <c r="AK18">
        <f t="shared" si="30"/>
        <v>49.356322377185954</v>
      </c>
      <c r="AL18">
        <f t="shared" si="9"/>
        <v>-5243.0264945647068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-2043.1660315923536</v>
      </c>
      <c r="AR18">
        <f t="shared" si="14"/>
        <v>-2047.056346034504</v>
      </c>
      <c r="AS18">
        <f t="shared" si="15"/>
        <v>45.703226054050042</v>
      </c>
      <c r="AT18">
        <f t="shared" si="16"/>
        <v>18.664452893341547</v>
      </c>
      <c r="AU18">
        <f t="shared" si="17"/>
        <v>-1982.6886670871124</v>
      </c>
      <c r="AW18">
        <v>15</v>
      </c>
      <c r="AX18">
        <f>IF(Z18&gt;0, (R18*SUMPRODUCT(K18:$K$98, X18:$X$98)-K18*$AZ$3)/Z18, 0)</f>
        <v>2629.5811928378171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2000000</v>
      </c>
      <c r="S19">
        <f t="shared" si="1"/>
        <v>2526.9283595932707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2164.1572082416678</v>
      </c>
      <c r="AC19">
        <f t="shared" si="2"/>
        <v>2051.9826103056002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-5456.5199696905547</v>
      </c>
      <c r="AI19">
        <f t="shared" si="7"/>
        <v>-5466.6705473796465</v>
      </c>
      <c r="AJ19">
        <f t="shared" si="8"/>
        <v>112.17459793606758</v>
      </c>
      <c r="AK19">
        <f t="shared" si="30"/>
        <v>48.260705743789195</v>
      </c>
      <c r="AL19">
        <f t="shared" si="9"/>
        <v>-5306.2352436997899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-1924.2961672261988</v>
      </c>
      <c r="AR19">
        <f t="shared" si="14"/>
        <v>-1927.8758696465602</v>
      </c>
      <c r="AS19">
        <f t="shared" si="15"/>
        <v>39.559490310223538</v>
      </c>
      <c r="AT19">
        <f t="shared" si="16"/>
        <v>17.019619025727049</v>
      </c>
      <c r="AU19">
        <f t="shared" si="17"/>
        <v>-1871.2967603106097</v>
      </c>
      <c r="AW19">
        <v>16</v>
      </c>
      <c r="AX19">
        <f>IF(Z19&gt;0, (R19*SUMPRODUCT(K19:$K$98, X19:$X$98)-K19*$AZ$3)/Z19, 0)</f>
        <v>2526.9283595932707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2000000</v>
      </c>
      <c r="S20">
        <f t="shared" si="1"/>
        <v>1876.3130521367921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2051.9826103056002</v>
      </c>
      <c r="AC20">
        <f t="shared" si="2"/>
        <v>1503.2405343144928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-5517.0419855750051</v>
      </c>
      <c r="AI20">
        <f t="shared" si="7"/>
        <v>-5527.056575974796</v>
      </c>
      <c r="AJ20">
        <f t="shared" si="8"/>
        <v>548.74207599110741</v>
      </c>
      <c r="AK20">
        <f t="shared" si="30"/>
        <v>8.8235252243140803</v>
      </c>
      <c r="AL20">
        <f t="shared" si="9"/>
        <v>-4969.4909747593747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-1845.4328554630758</v>
      </c>
      <c r="AR20">
        <f t="shared" si="14"/>
        <v>-1848.7827038430776</v>
      </c>
      <c r="AS20">
        <f t="shared" si="15"/>
        <v>183.55246504499129</v>
      </c>
      <c r="AT20">
        <f t="shared" si="16"/>
        <v>2.9514408975916679</v>
      </c>
      <c r="AU20">
        <f t="shared" si="17"/>
        <v>-1662.2787979004945</v>
      </c>
      <c r="AW20">
        <v>17</v>
      </c>
      <c r="AX20">
        <f>IF(Z20&gt;0, (R20*SUMPRODUCT(K20:$K$98, X20:$X$98)-K20*$AZ$3)/Z20, 0)</f>
        <v>1876.3130521367921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2000000</v>
      </c>
      <c r="S21">
        <f t="shared" si="1"/>
        <v>1139.7665487589479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1503.2405343144928</v>
      </c>
      <c r="AC21">
        <f t="shared" si="2"/>
        <v>900.82439052063626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-5593.7496137071093</v>
      </c>
      <c r="AI21">
        <f t="shared" si="7"/>
        <v>-5603.6290972678162</v>
      </c>
      <c r="AJ21">
        <f t="shared" si="8"/>
        <v>602.41614379385658</v>
      </c>
      <c r="AK21">
        <f t="shared" si="30"/>
        <v>2.4051848549031885</v>
      </c>
      <c r="AL21">
        <f t="shared" si="9"/>
        <v>-4998.8077686190563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-1779.2804404085778</v>
      </c>
      <c r="AR21">
        <f t="shared" si="14"/>
        <v>-1782.4229428577094</v>
      </c>
      <c r="AS21">
        <f t="shared" si="15"/>
        <v>191.61874157045412</v>
      </c>
      <c r="AT21">
        <f t="shared" si="16"/>
        <v>0.76505004038964519</v>
      </c>
      <c r="AU21">
        <f t="shared" si="17"/>
        <v>-1590.0391512468657</v>
      </c>
      <c r="AW21">
        <v>18</v>
      </c>
      <c r="AX21">
        <f>IF(Z21&gt;0, (R21*SUMPRODUCT(K21:$K$98, X21:$X$98)-K21*$AZ$3)/Z21, 0)</f>
        <v>1139.7665487589479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2000000</v>
      </c>
      <c r="S22">
        <f t="shared" si="1"/>
        <v>921.62894549762837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900.82439052063626</v>
      </c>
      <c r="AC22">
        <f t="shared" si="2"/>
        <v>718.5116925051625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-5689.0018135976079</v>
      </c>
      <c r="AI22">
        <f t="shared" si="7"/>
        <v>-5698.7469460613729</v>
      </c>
      <c r="AJ22">
        <f t="shared" si="8"/>
        <v>182.31269801547376</v>
      </c>
      <c r="AK22">
        <f t="shared" si="30"/>
        <v>18.917312200933363</v>
      </c>
      <c r="AL22">
        <f t="shared" si="9"/>
        <v>-5497.5169358449657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-1689.615882640544</v>
      </c>
      <c r="AR22">
        <f t="shared" si="14"/>
        <v>-1692.5101567379538</v>
      </c>
      <c r="AS22">
        <f t="shared" si="15"/>
        <v>54.146305497342851</v>
      </c>
      <c r="AT22">
        <f t="shared" si="16"/>
        <v>5.6183830131975325</v>
      </c>
      <c r="AU22">
        <f t="shared" si="17"/>
        <v>-1632.7454682274133</v>
      </c>
      <c r="AW22">
        <v>19</v>
      </c>
      <c r="AX22">
        <f>IF(Z22&gt;0, (R22*SUMPRODUCT(K22:$K$98, X22:$X$98)-K22*$AZ$3)/Z22, 0)</f>
        <v>921.62894549762837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2000000</v>
      </c>
      <c r="S23">
        <f t="shared" si="1"/>
        <v>1871.2130066748057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718.5116925051625</v>
      </c>
      <c r="AC23">
        <f t="shared" si="2"/>
        <v>1438.8068899346799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-5795.6251788503778</v>
      </c>
      <c r="AI23">
        <f t="shared" si="7"/>
        <v>-5805.2366373321374</v>
      </c>
      <c r="AJ23">
        <f t="shared" si="8"/>
        <v>-720.29519742951743</v>
      </c>
      <c r="AK23">
        <f t="shared" si="30"/>
        <v>50.295818475361379</v>
      </c>
      <c r="AL23">
        <f t="shared" si="9"/>
        <v>-6475.2360162862933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-1536.8595457246549</v>
      </c>
      <c r="AR23">
        <f t="shared" si="14"/>
        <v>-1539.4082719207406</v>
      </c>
      <c r="AS23">
        <f t="shared" si="15"/>
        <v>-191.00485551564987</v>
      </c>
      <c r="AT23">
        <f t="shared" si="16"/>
        <v>13.337233921884918</v>
      </c>
      <c r="AU23">
        <f t="shared" si="17"/>
        <v>-1717.0758935145054</v>
      </c>
      <c r="AW23">
        <v>20</v>
      </c>
      <c r="AX23">
        <f>IF(Z23&gt;0, (R23*SUMPRODUCT(K23:$K$98, X23:$X$98)-K23*$AZ$3)/Z23, 0)</f>
        <v>1871.2130066748057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2000000</v>
      </c>
      <c r="S24">
        <f t="shared" si="1"/>
        <v>2708.3564711514873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1438.8068899346799</v>
      </c>
      <c r="AC24">
        <f t="shared" si="2"/>
        <v>2053.6536657011638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-5923.7340914780953</v>
      </c>
      <c r="AI24">
        <f t="shared" si="7"/>
        <v>-5933.2124120369654</v>
      </c>
      <c r="AJ24">
        <f t="shared" si="8"/>
        <v>-614.84677576648392</v>
      </c>
      <c r="AK24">
        <f t="shared" si="30"/>
        <v>100.71648229542761</v>
      </c>
      <c r="AL24">
        <f t="shared" si="9"/>
        <v>-6447.3427055080219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-1402.5276153316036</v>
      </c>
      <c r="AR24">
        <f t="shared" si="14"/>
        <v>-1404.771741439476</v>
      </c>
      <c r="AS24">
        <f t="shared" si="15"/>
        <v>-145.57364812351327</v>
      </c>
      <c r="AT24">
        <f t="shared" si="16"/>
        <v>23.846048042839652</v>
      </c>
      <c r="AU24">
        <f t="shared" si="17"/>
        <v>-1526.4993415201498</v>
      </c>
      <c r="AW24">
        <v>21</v>
      </c>
      <c r="AX24">
        <f>IF(Z24&gt;0, (R24*SUMPRODUCT(K24:$K$98, X24:$X$98)-K24*$AZ$3)/Z24, 0)</f>
        <v>2708.3564711514873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2000000</v>
      </c>
      <c r="S25">
        <f t="shared" si="1"/>
        <v>3440.5212448016196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2053.6536657011638</v>
      </c>
      <c r="AC25">
        <f t="shared" si="2"/>
        <v>2572.2924088437849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-6073.7078141240854</v>
      </c>
      <c r="AI25">
        <f t="shared" si="7"/>
        <v>-6083.0533908035286</v>
      </c>
      <c r="AJ25">
        <f t="shared" si="8"/>
        <v>-518.63874314262102</v>
      </c>
      <c r="AK25">
        <f t="shared" si="30"/>
        <v>143.75575659908148</v>
      </c>
      <c r="AL25">
        <f t="shared" si="9"/>
        <v>-6457.9363773470677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-1283.9607231470991</v>
      </c>
      <c r="AR25">
        <f t="shared" si="14"/>
        <v>-1285.9363455772166</v>
      </c>
      <c r="AS25">
        <f t="shared" si="15"/>
        <v>-109.63842780664551</v>
      </c>
      <c r="AT25">
        <f t="shared" si="16"/>
        <v>30.389467331683552</v>
      </c>
      <c r="AU25">
        <f t="shared" si="17"/>
        <v>-1365.1853060521785</v>
      </c>
      <c r="AW25">
        <v>22</v>
      </c>
      <c r="AX25">
        <f>IF(Z25&gt;0, (R25*SUMPRODUCT(K25:$K$98, X25:$X$98)-K25*$AZ$3)/Z25, 0)</f>
        <v>3440.5212448016196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2000000</v>
      </c>
      <c r="S26">
        <f t="shared" si="1"/>
        <v>4075.2084750091853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2572.2924088437849</v>
      </c>
      <c r="AC26">
        <f t="shared" si="2"/>
        <v>3003.6587914772463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-6226.397006912317</v>
      </c>
      <c r="AI26">
        <f t="shared" si="7"/>
        <v>-6235.6102128436723</v>
      </c>
      <c r="AJ26">
        <f t="shared" si="8"/>
        <v>-431.3663826334614</v>
      </c>
      <c r="AK26">
        <f t="shared" si="30"/>
        <v>180.06046861906495</v>
      </c>
      <c r="AL26">
        <f t="shared" si="9"/>
        <v>-6486.9161268580692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-1175.2131141443022</v>
      </c>
      <c r="AR26">
        <f t="shared" si="14"/>
        <v>-1176.9520781746751</v>
      </c>
      <c r="AS26">
        <f t="shared" si="15"/>
        <v>-81.41906616443481</v>
      </c>
      <c r="AT26">
        <f t="shared" si="16"/>
        <v>33.985854712632801</v>
      </c>
      <c r="AU26">
        <f t="shared" si="17"/>
        <v>-1224.3852896264771</v>
      </c>
      <c r="AW26">
        <v>23</v>
      </c>
      <c r="AX26">
        <f>IF(Z26&gt;0, (R26*SUMPRODUCT(K26:$K$98, X26:$X$98)-K26*$AZ$3)/Z26, 0)</f>
        <v>4075.2084750091853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2000000</v>
      </c>
      <c r="S27">
        <f t="shared" si="1"/>
        <v>4624.9558494922039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3003.6587914772463</v>
      </c>
      <c r="AC27">
        <f t="shared" si="2"/>
        <v>3359.9877360655864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-6390.2796339883025</v>
      </c>
      <c r="AI27">
        <f t="shared" si="7"/>
        <v>-6399.3607686126325</v>
      </c>
      <c r="AJ27">
        <f t="shared" si="8"/>
        <v>-356.32894458834016</v>
      </c>
      <c r="AK27">
        <f t="shared" si="30"/>
        <v>210.25611540340725</v>
      </c>
      <c r="AL27">
        <f t="shared" si="9"/>
        <v>-6545.4335977975652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-1076.9155816665727</v>
      </c>
      <c r="AR27">
        <f t="shared" si="14"/>
        <v>-1078.4459709353205</v>
      </c>
      <c r="AS27">
        <f t="shared" si="15"/>
        <v>-60.049984445906141</v>
      </c>
      <c r="AT27">
        <f t="shared" si="16"/>
        <v>35.433204771556461</v>
      </c>
      <c r="AU27">
        <f t="shared" si="17"/>
        <v>-1103.0627506096703</v>
      </c>
      <c r="AW27">
        <v>24</v>
      </c>
      <c r="AX27">
        <f>IF(Z27&gt;0, (R27*SUMPRODUCT(K27:$K$98, X27:$X$98)-K27*$AZ$3)/Z27, 0)</f>
        <v>4624.9558494922039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2000000</v>
      </c>
      <c r="S28">
        <f t="shared" si="1"/>
        <v>5098.9147132835178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3359.9877360655864</v>
      </c>
      <c r="AC28">
        <f t="shared" si="2"/>
        <v>3650.5204211245855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-6570.3825233950238</v>
      </c>
      <c r="AI28">
        <f t="shared" si="7"/>
        <v>-6579.331781782339</v>
      </c>
      <c r="AJ28">
        <f t="shared" si="8"/>
        <v>-290.53268505899905</v>
      </c>
      <c r="AK28">
        <f t="shared" si="30"/>
        <v>235.19914152459108</v>
      </c>
      <c r="AL28">
        <f t="shared" si="9"/>
        <v>-6634.6653253167469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-988.63146761099335</v>
      </c>
      <c r="AR28">
        <f t="shared" si="14"/>
        <v>-989.97804346437454</v>
      </c>
      <c r="AS28">
        <f t="shared" si="15"/>
        <v>-43.715834473275763</v>
      </c>
      <c r="AT28">
        <f t="shared" si="16"/>
        <v>35.38991400247312</v>
      </c>
      <c r="AU28">
        <f t="shared" si="17"/>
        <v>-998.30396393517719</v>
      </c>
      <c r="AW28">
        <v>25</v>
      </c>
      <c r="AX28">
        <f>IF(Z28&gt;0, (R28*SUMPRODUCT(K28:$K$98, X28:$X$98)-K28*$AZ$3)/Z28, 0)</f>
        <v>5098.9147132835178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2000000</v>
      </c>
      <c r="S29">
        <f t="shared" si="1"/>
        <v>5504.5650247289323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3650.5204211245855</v>
      </c>
      <c r="AC29">
        <f t="shared" si="2"/>
        <v>3882.8249059471377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-6797.14073033363</v>
      </c>
      <c r="AI29">
        <f t="shared" si="7"/>
        <v>-6805.9580140075077</v>
      </c>
      <c r="AJ29">
        <f t="shared" si="8"/>
        <v>-232.30448482255224</v>
      </c>
      <c r="AK29">
        <f t="shared" si="30"/>
        <v>255.536429478721</v>
      </c>
      <c r="AL29">
        <f t="shared" si="9"/>
        <v>-6782.7260693513381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-913.1707965714902</v>
      </c>
      <c r="AR29">
        <f t="shared" si="14"/>
        <v>-914.35536612441115</v>
      </c>
      <c r="AS29">
        <f t="shared" si="15"/>
        <v>-31.209251046671703</v>
      </c>
      <c r="AT29">
        <f t="shared" si="16"/>
        <v>34.330377156787875</v>
      </c>
      <c r="AU29">
        <f t="shared" si="17"/>
        <v>-911.23424001429487</v>
      </c>
      <c r="AW29">
        <v>26</v>
      </c>
      <c r="AX29">
        <f>IF(Z29&gt;0, (R29*SUMPRODUCT(K29:$K$98, X29:$X$98)-K29*$AZ$3)/Z29, 0)</f>
        <v>5504.5650247289323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2000000</v>
      </c>
      <c r="S30">
        <f t="shared" si="1"/>
        <v>5842.9915099278978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3882.8249059471377</v>
      </c>
      <c r="AC30">
        <f t="shared" si="2"/>
        <v>4059.7754954770262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-7035.4869890602931</v>
      </c>
      <c r="AI30">
        <f t="shared" si="7"/>
        <v>-7044.1721281037499</v>
      </c>
      <c r="AJ30">
        <f t="shared" si="8"/>
        <v>-176.95058952988848</v>
      </c>
      <c r="AK30">
        <f t="shared" si="30"/>
        <v>271.79774341629968</v>
      </c>
      <c r="AL30">
        <f t="shared" si="9"/>
        <v>-6949.3249742173384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-843.92119434518872</v>
      </c>
      <c r="AR30">
        <f t="shared" si="14"/>
        <v>-844.96299471039504</v>
      </c>
      <c r="AS30">
        <f t="shared" si="15"/>
        <v>-21.225588660507857</v>
      </c>
      <c r="AT30">
        <f t="shared" si="16"/>
        <v>32.602700651834731</v>
      </c>
      <c r="AU30">
        <f t="shared" si="17"/>
        <v>-833.5858827190682</v>
      </c>
      <c r="AW30">
        <v>27</v>
      </c>
      <c r="AX30">
        <f>IF(Z30&gt;0, (R30*SUMPRODUCT(K30:$K$98, X30:$X$98)-K30*$AZ$3)/Z30, 0)</f>
        <v>5842.9915099278978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2000000</v>
      </c>
      <c r="S31">
        <f t="shared" si="1"/>
        <v>6122.4455245341978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4059.7754954770262</v>
      </c>
      <c r="AC31">
        <f t="shared" si="2"/>
        <v>4189.1769672937817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-7260.7762403300903</v>
      </c>
      <c r="AI31">
        <f t="shared" si="7"/>
        <v>-7269.329148131611</v>
      </c>
      <c r="AJ31">
        <f t="shared" si="8"/>
        <v>-129.40147181675547</v>
      </c>
      <c r="AK31">
        <f t="shared" si="30"/>
        <v>284.18428468339187</v>
      </c>
      <c r="AL31">
        <f t="shared" si="9"/>
        <v>-7114.5463352649749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-777.62955831482066</v>
      </c>
      <c r="AR31">
        <f t="shared" si="14"/>
        <v>-778.54557523861183</v>
      </c>
      <c r="AS31">
        <f t="shared" si="15"/>
        <v>-13.858905169838504</v>
      </c>
      <c r="AT31">
        <f t="shared" si="16"/>
        <v>30.436153444705599</v>
      </c>
      <c r="AU31">
        <f t="shared" si="17"/>
        <v>-761.96832696374486</v>
      </c>
      <c r="AW31">
        <v>28</v>
      </c>
      <c r="AX31">
        <f>IF(Z31&gt;0, (R31*SUMPRODUCT(K31:$K$98, X31:$X$98)-K31*$AZ$3)/Z31, 0)</f>
        <v>6122.4455245341978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2000000</v>
      </c>
      <c r="S32">
        <f t="shared" si="1"/>
        <v>6354.4561180397968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4189.1769672937817</v>
      </c>
      <c r="AC32">
        <f t="shared" si="2"/>
        <v>4280.5855037664123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-7510.1372823590436</v>
      </c>
      <c r="AI32">
        <f t="shared" si="7"/>
        <v>-7518.557722724534</v>
      </c>
      <c r="AJ32">
        <f t="shared" si="8"/>
        <v>-91.408536472630658</v>
      </c>
      <c r="AK32">
        <f t="shared" si="30"/>
        <v>293.24238771056474</v>
      </c>
      <c r="AL32">
        <f t="shared" si="9"/>
        <v>-7316.7238714865998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-718.15726825233287</v>
      </c>
      <c r="AR32">
        <f t="shared" si="14"/>
        <v>-718.96247330025744</v>
      </c>
      <c r="AS32">
        <f t="shared" si="15"/>
        <v>-8.7409460546515998</v>
      </c>
      <c r="AT32">
        <f t="shared" si="16"/>
        <v>28.041318577316332</v>
      </c>
      <c r="AU32">
        <f t="shared" si="17"/>
        <v>-699.66210077759274</v>
      </c>
      <c r="AW32">
        <v>29</v>
      </c>
      <c r="AX32">
        <f>IF(Z32&gt;0, (R32*SUMPRODUCT(K32:$K$98, X32:$X$98)-K32*$AZ$3)/Z32, 0)</f>
        <v>6354.4561180397968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2000000</v>
      </c>
      <c r="S33">
        <f t="shared" si="1"/>
        <v>6543.383636109611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4280.5855037664123</v>
      </c>
      <c r="AC33">
        <f t="shared" si="2"/>
        <v>4338.3551058600169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-7769.7087340453627</v>
      </c>
      <c r="AI33">
        <f t="shared" si="7"/>
        <v>-7777.9964093276103</v>
      </c>
      <c r="AJ33">
        <f t="shared" si="8"/>
        <v>-57.76960209360459</v>
      </c>
      <c r="AK33">
        <f t="shared" si="30"/>
        <v>299.64098526364887</v>
      </c>
      <c r="AL33">
        <f t="shared" si="9"/>
        <v>-7536.125026157566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-663.37393019731724</v>
      </c>
      <c r="AR33">
        <f t="shared" si="14"/>
        <v>-664.08152785797256</v>
      </c>
      <c r="AS33">
        <f t="shared" si="15"/>
        <v>-4.9323403615950658</v>
      </c>
      <c r="AT33">
        <f t="shared" si="16"/>
        <v>25.583200715305303</v>
      </c>
      <c r="AU33">
        <f t="shared" si="17"/>
        <v>-643.43066750426237</v>
      </c>
      <c r="AW33">
        <v>30</v>
      </c>
      <c r="AX33">
        <f>IF(Z33&gt;0, (R33*SUMPRODUCT(K33:$K$98, X33:$X$98)-K33*$AZ$3)/Z33, 0)</f>
        <v>6543.383636109611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2000000</v>
      </c>
      <c r="S34">
        <f t="shared" si="1"/>
        <v>6695.4022932824691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4338.3551058600169</v>
      </c>
      <c r="AC34">
        <f t="shared" si="2"/>
        <v>4367.7730241858599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-8059.5984584803191</v>
      </c>
      <c r="AI34">
        <f t="shared" si="7"/>
        <v>-8067.7528845193792</v>
      </c>
      <c r="AJ34">
        <f t="shared" si="8"/>
        <v>-29.417918325842948</v>
      </c>
      <c r="AK34">
        <f t="shared" si="30"/>
        <v>303.68485741020123</v>
      </c>
      <c r="AL34">
        <f t="shared" si="9"/>
        <v>-7793.4859454350208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-614.39694020902311</v>
      </c>
      <c r="AR34">
        <f t="shared" si="14"/>
        <v>-615.01856601747613</v>
      </c>
      <c r="AS34">
        <f t="shared" si="15"/>
        <v>-2.2425781011086325</v>
      </c>
      <c r="AT34">
        <f t="shared" si="16"/>
        <v>23.150414768408002</v>
      </c>
      <c r="AU34">
        <f t="shared" si="17"/>
        <v>-594.11072935017683</v>
      </c>
      <c r="AW34">
        <v>31</v>
      </c>
      <c r="AX34">
        <f>IF(Z34&gt;0, (R34*SUMPRODUCT(K34:$K$98, X34:$X$98)-K34*$AZ$3)/Z34, 0)</f>
        <v>6695.4022932824691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6813.781564733923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4367.7730241858599</v>
      </c>
      <c r="AC35">
        <f t="shared" ref="AC35:AC66" si="33">S35*Z35</f>
        <v>4371.9402344439404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-8397.1017579822183</v>
      </c>
      <c r="AI35">
        <f t="shared" ref="AI35:AI66" si="38">SUM(AE35:AH35)</f>
        <v>-8405.1221578749009</v>
      </c>
      <c r="AJ35">
        <f t="shared" ref="AJ35:AJ66" si="39">AB35-AC35</f>
        <v>-4.1672102580805586</v>
      </c>
      <c r="AK35">
        <f t="shared" si="30"/>
        <v>305.74411169301021</v>
      </c>
      <c r="AL35">
        <f t="shared" ref="AL35:AL66" si="40">SUM(AI35:AK35)</f>
        <v>-8103.5452564399702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-571.54052902904334</v>
      </c>
      <c r="AR35">
        <f t="shared" ref="AR35:AR66" si="45">AI35*$K35</f>
        <v>-572.08642971356596</v>
      </c>
      <c r="AS35">
        <f t="shared" ref="AS35:AS66" si="46">AJ35*$K35</f>
        <v>-0.28363709576516272</v>
      </c>
      <c r="AT35">
        <f t="shared" ref="AT35:AT66" si="47">AK35*$K35</f>
        <v>20.810174317397859</v>
      </c>
      <c r="AU35">
        <f t="shared" ref="AU35:AU66" si="48">AL35*$K35</f>
        <v>-551.55989249193317</v>
      </c>
      <c r="AW35">
        <v>32</v>
      </c>
      <c r="AX35">
        <f>IF(Z35&gt;0, (R35*SUMPRODUCT(K35:$K$98, X35:$X$98)-K35*$AZ$3)/Z35, 0)</f>
        <v>6813.781564733923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2000000</v>
      </c>
      <c r="S36">
        <f t="shared" si="32"/>
        <v>6899.8334131173569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4371.9402344439404</v>
      </c>
      <c r="AC36">
        <f t="shared" si="33"/>
        <v>4352.6891254748161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-8751.8603628943911</v>
      </c>
      <c r="AI36">
        <f t="shared" si="38"/>
        <v>-8759.7458596608776</v>
      </c>
      <c r="AJ36">
        <f t="shared" si="39"/>
        <v>19.251108969124289</v>
      </c>
      <c r="AK36">
        <f t="shared" si="30"/>
        <v>306.03581641107587</v>
      </c>
      <c r="AL36">
        <f t="shared" si="40"/>
        <v>-8434.4589342806757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-531.86323834909479</v>
      </c>
      <c r="AR36">
        <f t="shared" si="45"/>
        <v>-532.34245141606687</v>
      </c>
      <c r="AS36">
        <f t="shared" si="46"/>
        <v>1.1699177927404165</v>
      </c>
      <c r="AT36">
        <f t="shared" si="47"/>
        <v>18.598240101876268</v>
      </c>
      <c r="AU36">
        <f t="shared" si="48"/>
        <v>-512.57429352145016</v>
      </c>
      <c r="AW36">
        <v>33</v>
      </c>
      <c r="AX36">
        <f>IF(Z36&gt;0, (R36*SUMPRODUCT(K36:$K$98, X36:$X$98)-K36*$AZ$3)/Z36, 0)</f>
        <v>6899.8334131173569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2000000</v>
      </c>
      <c r="S37">
        <f t="shared" si="32"/>
        <v>6958.2813355172702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4352.6891254748161</v>
      </c>
      <c r="AC37">
        <f t="shared" si="33"/>
        <v>4313.9414407506465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-9118.1576210241346</v>
      </c>
      <c r="AI37">
        <f t="shared" si="38"/>
        <v>-9125.9072743378256</v>
      </c>
      <c r="AJ37">
        <f t="shared" si="39"/>
        <v>38.74768472416963</v>
      </c>
      <c r="AK37">
        <f t="shared" si="30"/>
        <v>304.68823878323718</v>
      </c>
      <c r="AL37">
        <f t="shared" si="40"/>
        <v>-8782.4713508304194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-494.75326214401116</v>
      </c>
      <c r="AR37">
        <f t="shared" si="45"/>
        <v>-495.17376005782143</v>
      </c>
      <c r="AS37">
        <f t="shared" si="46"/>
        <v>2.10245799805086</v>
      </c>
      <c r="AT37">
        <f t="shared" si="47"/>
        <v>16.532451657486106</v>
      </c>
      <c r="AU37">
        <f t="shared" si="48"/>
        <v>-476.53885040228448</v>
      </c>
      <c r="AW37">
        <v>34</v>
      </c>
      <c r="AX37">
        <f>IF(Z37&gt;0, (R37*SUMPRODUCT(K37:$K$98, X37:$X$98)-K37*$AZ$3)/Z37, 0)</f>
        <v>6958.2813355172702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2000000</v>
      </c>
      <c r="S38">
        <f t="shared" si="32"/>
        <v>6994.1180908814167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4313.9414407506465</v>
      </c>
      <c r="AC38">
        <f t="shared" si="33"/>
        <v>4259.4699229146036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-9530.2136590441896</v>
      </c>
      <c r="AI38">
        <f t="shared" si="38"/>
        <v>-9537.8262519893742</v>
      </c>
      <c r="AJ38">
        <f t="shared" si="39"/>
        <v>54.471517836042949</v>
      </c>
      <c r="AK38">
        <f t="shared" si="30"/>
        <v>301.97590085254529</v>
      </c>
      <c r="AL38">
        <f t="shared" si="40"/>
        <v>-9181.3788333007851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-461.70670936364297</v>
      </c>
      <c r="AR38">
        <f t="shared" si="45"/>
        <v>-462.07551381695242</v>
      </c>
      <c r="AS38">
        <f t="shared" si="46"/>
        <v>2.6389613238371745</v>
      </c>
      <c r="AT38">
        <f t="shared" si="47"/>
        <v>14.6297139264487</v>
      </c>
      <c r="AU38">
        <f t="shared" si="48"/>
        <v>-444.80683856666656</v>
      </c>
      <c r="AW38">
        <v>35</v>
      </c>
      <c r="AX38">
        <f>IF(Z38&gt;0, (R38*SUMPRODUCT(K38:$K$98, X38:$X$98)-K38*$AZ$3)/Z38, 0)</f>
        <v>6994.1180908814167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2000000</v>
      </c>
      <c r="S39">
        <f t="shared" si="32"/>
        <v>7009.0650685839455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4259.4699229146036</v>
      </c>
      <c r="AC39">
        <f t="shared" si="33"/>
        <v>4190.8719138259294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-9991.3759886960142</v>
      </c>
      <c r="AI39">
        <f t="shared" si="38"/>
        <v>-9998.8500096118169</v>
      </c>
      <c r="AJ39">
        <f t="shared" si="39"/>
        <v>68.598009088674189</v>
      </c>
      <c r="AK39">
        <f t="shared" si="30"/>
        <v>298.16289460402226</v>
      </c>
      <c r="AL39">
        <f t="shared" si="40"/>
        <v>-9632.0891059191199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-432.18613292821067</v>
      </c>
      <c r="AR39">
        <f t="shared" si="45"/>
        <v>-432.50942855843016</v>
      </c>
      <c r="AS39">
        <f t="shared" si="46"/>
        <v>2.9672698042942556</v>
      </c>
      <c r="AT39">
        <f t="shared" si="47"/>
        <v>12.897309494446514</v>
      </c>
      <c r="AU39">
        <f t="shared" si="48"/>
        <v>-416.64484925968935</v>
      </c>
      <c r="AW39">
        <v>36</v>
      </c>
      <c r="AX39">
        <f>IF(Z39&gt;0, (R39*SUMPRODUCT(K39:$K$98, X39:$X$98)-K39*$AZ$3)/Z39, 0)</f>
        <v>7009.0650685839455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2000000</v>
      </c>
      <c r="S40">
        <f t="shared" si="32"/>
        <v>7004.9252157101755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4190.8719138259294</v>
      </c>
      <c r="AC40">
        <f t="shared" si="33"/>
        <v>4109.6756918575174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-10517.442232718688</v>
      </c>
      <c r="AI40">
        <f t="shared" si="38"/>
        <v>-10524.775779411379</v>
      </c>
      <c r="AJ40">
        <f t="shared" si="39"/>
        <v>81.196221968411919</v>
      </c>
      <c r="AK40">
        <f t="shared" ref="AK40:AK71" si="61">G40*SUM(AB40:AB40, AE40:AF40)</f>
        <v>293.3610339678151</v>
      </c>
      <c r="AL40">
        <f t="shared" si="40"/>
        <v>-10150.218523475152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-406.19786682581383</v>
      </c>
      <c r="AR40">
        <f t="shared" si="45"/>
        <v>-406.48109833371524</v>
      </c>
      <c r="AS40">
        <f t="shared" si="46"/>
        <v>3.1359080875463623</v>
      </c>
      <c r="AT40">
        <f t="shared" si="47"/>
        <v>11.330000542987426</v>
      </c>
      <c r="AU40">
        <f t="shared" si="48"/>
        <v>-392.01518970318148</v>
      </c>
      <c r="AW40">
        <v>37</v>
      </c>
      <c r="AX40">
        <f>IF(Z40&gt;0, (R40*SUMPRODUCT(K40:$K$98, X40:$X$98)-K40*$AZ$3)/Z40, 0)</f>
        <v>7004.9252157101755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2000000</v>
      </c>
      <c r="S41">
        <f t="shared" si="32"/>
        <v>6982.733795268271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4109.6756918575174</v>
      </c>
      <c r="AC41">
        <f t="shared" si="33"/>
        <v>4016.8616741029505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-11121.176888532011</v>
      </c>
      <c r="AI41">
        <f t="shared" si="38"/>
        <v>-11128.367592402221</v>
      </c>
      <c r="AJ41">
        <f t="shared" si="39"/>
        <v>92.814017754566976</v>
      </c>
      <c r="AK41">
        <f t="shared" si="61"/>
        <v>287.67729843002627</v>
      </c>
      <c r="AL41">
        <f t="shared" si="40"/>
        <v>-10747.876276217628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-383.49546169846923</v>
      </c>
      <c r="AR41">
        <f t="shared" si="45"/>
        <v>-383.74342127399638</v>
      </c>
      <c r="AS41">
        <f t="shared" si="46"/>
        <v>3.2005384814606557</v>
      </c>
      <c r="AT41">
        <f t="shared" si="47"/>
        <v>9.9200776579099799</v>
      </c>
      <c r="AU41">
        <f t="shared" si="48"/>
        <v>-370.62280513462576</v>
      </c>
      <c r="AW41">
        <v>38</v>
      </c>
      <c r="AX41">
        <f>IF(Z41&gt;0, (R41*SUMPRODUCT(K41:$K$98, X41:$X$98)-K41*$AZ$3)/Z41, 0)</f>
        <v>6982.733795268271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2000000</v>
      </c>
      <c r="S42">
        <f t="shared" si="32"/>
        <v>6943.1901444901041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4016.8616741029505</v>
      </c>
      <c r="AC42">
        <f t="shared" si="33"/>
        <v>3913.1732205038097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-11810.012036434118</v>
      </c>
      <c r="AI42">
        <f t="shared" si="38"/>
        <v>-11817.057020690399</v>
      </c>
      <c r="AJ42">
        <f t="shared" si="39"/>
        <v>103.68845359914076</v>
      </c>
      <c r="AK42">
        <f t="shared" si="61"/>
        <v>281.18031718720658</v>
      </c>
      <c r="AL42">
        <f t="shared" si="40"/>
        <v>-11432.188249904051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-363.61500611240433</v>
      </c>
      <c r="AR42">
        <f t="shared" si="45"/>
        <v>-363.83191207198394</v>
      </c>
      <c r="AS42">
        <f t="shared" si="46"/>
        <v>3.1924334685624216</v>
      </c>
      <c r="AT42">
        <f t="shared" si="47"/>
        <v>8.6571785394711913</v>
      </c>
      <c r="AU42">
        <f t="shared" si="48"/>
        <v>-351.98230006395028</v>
      </c>
      <c r="AW42">
        <v>39</v>
      </c>
      <c r="AX42">
        <f>IF(Z42&gt;0, (R42*SUMPRODUCT(K42:$K$98, X42:$X$98)-K42*$AZ$3)/Z42, 0)</f>
        <v>6943.1901444901041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2000000</v>
      </c>
      <c r="S43">
        <f t="shared" si="32"/>
        <v>6887.3349894410458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3913.1732205038097</v>
      </c>
      <c r="AC43">
        <f t="shared" si="33"/>
        <v>3799.3859001943756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-12629.120577179427</v>
      </c>
      <c r="AI43">
        <f t="shared" si="38"/>
        <v>-12636.016179589536</v>
      </c>
      <c r="AJ43">
        <f t="shared" si="39"/>
        <v>113.78732030943411</v>
      </c>
      <c r="AK43">
        <f t="shared" si="61"/>
        <v>273.92212543526671</v>
      </c>
      <c r="AL43">
        <f t="shared" si="40"/>
        <v>-12248.306733844835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-347.17348158997828</v>
      </c>
      <c r="AR43">
        <f t="shared" si="45"/>
        <v>-347.36304113070389</v>
      </c>
      <c r="AS43">
        <f t="shared" si="46"/>
        <v>3.1280040372726452</v>
      </c>
      <c r="AT43">
        <f t="shared" si="47"/>
        <v>7.5300966041712689</v>
      </c>
      <c r="AU43">
        <f t="shared" si="48"/>
        <v>-336.70494048925991</v>
      </c>
      <c r="AW43">
        <v>40</v>
      </c>
      <c r="AX43">
        <f>IF(Z43&gt;0, (R43*SUMPRODUCT(K43:$K$98, X43:$X$98)-K43*$AZ$3)/Z43, 0)</f>
        <v>6887.3349894410458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2000000</v>
      </c>
      <c r="S44">
        <f t="shared" si="32"/>
        <v>6814.2036491318504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3799.3859001943756</v>
      </c>
      <c r="AC44">
        <f t="shared" si="33"/>
        <v>3675.2728523570504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-13553.996097313669</v>
      </c>
      <c r="AI44">
        <f t="shared" si="38"/>
        <v>-13560.738031224071</v>
      </c>
      <c r="AJ44">
        <f t="shared" si="39"/>
        <v>124.11304783732521</v>
      </c>
      <c r="AK44">
        <f t="shared" si="61"/>
        <v>265.95701301360634</v>
      </c>
      <c r="AL44">
        <f t="shared" si="40"/>
        <v>-13170.667970373139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-332.67699397343273</v>
      </c>
      <c r="AR44">
        <f t="shared" si="45"/>
        <v>-332.84247183625467</v>
      </c>
      <c r="AS44">
        <f t="shared" si="46"/>
        <v>3.046301280519446</v>
      </c>
      <c r="AT44">
        <f t="shared" si="47"/>
        <v>6.5278002871090921</v>
      </c>
      <c r="AU44">
        <f t="shared" si="48"/>
        <v>-323.26837026862609</v>
      </c>
      <c r="AW44">
        <v>41</v>
      </c>
      <c r="AX44">
        <f>IF(Z44&gt;0, (R44*SUMPRODUCT(K44:$K$98, X44:$X$98)-K44*$AZ$3)/Z44, 0)</f>
        <v>6814.2036491318504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2000000</v>
      </c>
      <c r="S45">
        <f t="shared" si="32"/>
        <v>6724.8791395801463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3675.2728523570504</v>
      </c>
      <c r="AC45">
        <f t="shared" si="33"/>
        <v>3541.7569599484859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-14592.781110385667</v>
      </c>
      <c r="AI45">
        <f t="shared" si="38"/>
        <v>-14599.364420075024</v>
      </c>
      <c r="AJ45">
        <f t="shared" si="39"/>
        <v>133.51589240856447</v>
      </c>
      <c r="AK45">
        <f t="shared" si="61"/>
        <v>257.26909966499358</v>
      </c>
      <c r="AL45">
        <f t="shared" si="40"/>
        <v>-14208.579428001465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-319.7977897506741</v>
      </c>
      <c r="AR45">
        <f t="shared" si="45"/>
        <v>-319.9420616253754</v>
      </c>
      <c r="AS45">
        <f t="shared" si="46"/>
        <v>2.9259732580008029</v>
      </c>
      <c r="AT45">
        <f t="shared" si="47"/>
        <v>5.6379992834577948</v>
      </c>
      <c r="AU45">
        <f t="shared" si="48"/>
        <v>-311.37808908391673</v>
      </c>
      <c r="AW45">
        <v>42</v>
      </c>
      <c r="AX45">
        <f>IF(Z45&gt;0, (R45*SUMPRODUCT(K45:$K$98, X45:$X$98)-K45*$AZ$3)/Z45, 0)</f>
        <v>6724.8791395801463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2000000</v>
      </c>
      <c r="S46">
        <f t="shared" si="32"/>
        <v>6620.5740598147358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3541.7569599484859</v>
      </c>
      <c r="AC46">
        <f t="shared" si="33"/>
        <v>3399.7815823093019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-15760.970061096994</v>
      </c>
      <c r="AI46">
        <f t="shared" si="38"/>
        <v>-15767.389031626575</v>
      </c>
      <c r="AJ46">
        <f t="shared" si="39"/>
        <v>141.97537763918399</v>
      </c>
      <c r="AK46">
        <f t="shared" si="61"/>
        <v>247.92298719639405</v>
      </c>
      <c r="AL46">
        <f t="shared" si="40"/>
        <v>-15377.490666790996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-308.39143730788697</v>
      </c>
      <c r="AR46">
        <f t="shared" si="45"/>
        <v>-308.51703589350581</v>
      </c>
      <c r="AS46">
        <f t="shared" si="46"/>
        <v>2.7780010115335845</v>
      </c>
      <c r="AT46">
        <f t="shared" si="47"/>
        <v>4.8510546030336945</v>
      </c>
      <c r="AU46">
        <f t="shared" si="48"/>
        <v>-300.88798027893853</v>
      </c>
      <c r="AW46">
        <v>43</v>
      </c>
      <c r="AX46">
        <f>IF(Z46&gt;0, (R46*SUMPRODUCT(K46:$K$98, X46:$X$98)-K46*$AZ$3)/Z46, 0)</f>
        <v>6620.5740598147358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2000000</v>
      </c>
      <c r="S47">
        <f t="shared" si="32"/>
        <v>6501.952228243531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3399.7815823093019</v>
      </c>
      <c r="AC47">
        <f t="shared" si="33"/>
        <v>3250.1601558152461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-17015.920597458502</v>
      </c>
      <c r="AI47">
        <f t="shared" si="38"/>
        <v>-17022.169028779055</v>
      </c>
      <c r="AJ47">
        <f t="shared" si="39"/>
        <v>149.62142649405587</v>
      </c>
      <c r="AK47">
        <f t="shared" si="61"/>
        <v>237.98471076165117</v>
      </c>
      <c r="AL47">
        <f t="shared" si="40"/>
        <v>-16634.562891523346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-297.27390950472335</v>
      </c>
      <c r="AR47">
        <f t="shared" si="45"/>
        <v>-297.3830717211485</v>
      </c>
      <c r="AS47">
        <f t="shared" si="46"/>
        <v>2.6139371152334183</v>
      </c>
      <c r="AT47">
        <f t="shared" si="47"/>
        <v>4.1576736894878064</v>
      </c>
      <c r="AU47">
        <f t="shared" si="48"/>
        <v>-290.61146091642723</v>
      </c>
      <c r="AW47">
        <v>44</v>
      </c>
      <c r="AX47">
        <f>IF(Z47&gt;0, (R47*SUMPRODUCT(K47:$K$98, X47:$X$98)-K47*$AZ$3)/Z47, 0)</f>
        <v>6501.952228243531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2000000</v>
      </c>
      <c r="S48">
        <f t="shared" si="32"/>
        <v>6371.5017620454691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3250.1601558152461</v>
      </c>
      <c r="AC48">
        <f t="shared" si="33"/>
        <v>3094.6451845371585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-18349.393353186202</v>
      </c>
      <c r="AI48">
        <f t="shared" si="38"/>
        <v>-18355.464616485093</v>
      </c>
      <c r="AJ48">
        <f t="shared" si="39"/>
        <v>155.51497127808761</v>
      </c>
      <c r="AK48">
        <f t="shared" si="61"/>
        <v>227.51121090706724</v>
      </c>
      <c r="AL48">
        <f t="shared" si="40"/>
        <v>-17972.438434299936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-286.22333146664459</v>
      </c>
      <c r="AR48">
        <f t="shared" si="45"/>
        <v>-286.31803417284158</v>
      </c>
      <c r="AS48">
        <f t="shared" si="46"/>
        <v>2.4258029851665199</v>
      </c>
      <c r="AT48">
        <f t="shared" si="47"/>
        <v>3.5488375816263096</v>
      </c>
      <c r="AU48">
        <f t="shared" si="48"/>
        <v>-280.34339360604878</v>
      </c>
      <c r="AW48">
        <v>45</v>
      </c>
      <c r="AX48">
        <f>IF(Z48&gt;0, (R48*SUMPRODUCT(K48:$K$98, X48:$X$98)-K48*$AZ$3)/Z48, 0)</f>
        <v>6371.5017620454691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2000000</v>
      </c>
      <c r="S49">
        <f t="shared" si="32"/>
        <v>6231.6329412550067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3094.6451845371585</v>
      </c>
      <c r="AC49">
        <f t="shared" si="33"/>
        <v>2934.992333630008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-19722.377401175567</v>
      </c>
      <c r="AI49">
        <f t="shared" si="38"/>
        <v>-19728.264686982711</v>
      </c>
      <c r="AJ49">
        <f t="shared" si="39"/>
        <v>159.65285090715042</v>
      </c>
      <c r="AK49">
        <f t="shared" si="61"/>
        <v>216.6251629176011</v>
      </c>
      <c r="AL49">
        <f t="shared" si="40"/>
        <v>-19351.98667315796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-274.67843484526719</v>
      </c>
      <c r="AR49">
        <f t="shared" si="45"/>
        <v>-274.76042853284849</v>
      </c>
      <c r="AS49">
        <f t="shared" si="46"/>
        <v>2.2235247969216414</v>
      </c>
      <c r="AT49">
        <f t="shared" si="47"/>
        <v>3.0169922970220115</v>
      </c>
      <c r="AU49">
        <f t="shared" si="48"/>
        <v>-269.51991143890484</v>
      </c>
      <c r="AW49">
        <v>46</v>
      </c>
      <c r="AX49">
        <f>IF(Z49&gt;0, (R49*SUMPRODUCT(K49:$K$98, X49:$X$98)-K49*$AZ$3)/Z49, 0)</f>
        <v>6231.6329412550067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2000000</v>
      </c>
      <c r="S50">
        <f t="shared" si="32"/>
        <v>6085.8350074045211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2934.992333630008</v>
      </c>
      <c r="AC50">
        <f t="shared" si="33"/>
        <v>2773.3232564271484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-21143.362756340921</v>
      </c>
      <c r="AI50">
        <f t="shared" si="38"/>
        <v>-21149.059023272766</v>
      </c>
      <c r="AJ50">
        <f t="shared" si="39"/>
        <v>161.66907720285963</v>
      </c>
      <c r="AK50">
        <f t="shared" si="61"/>
        <v>205.44946335410057</v>
      </c>
      <c r="AL50">
        <f t="shared" si="40"/>
        <v>-20781.940482715807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-262.9186159214575</v>
      </c>
      <c r="AR50">
        <f t="shared" si="45"/>
        <v>-262.98944924323791</v>
      </c>
      <c r="AS50">
        <f t="shared" si="46"/>
        <v>2.0103618570668265</v>
      </c>
      <c r="AT50">
        <f t="shared" si="47"/>
        <v>2.5547728225334785</v>
      </c>
      <c r="AU50">
        <f t="shared" si="48"/>
        <v>-258.42431456363761</v>
      </c>
      <c r="AW50">
        <v>47</v>
      </c>
      <c r="AX50">
        <f>IF(Z50&gt;0, (R50*SUMPRODUCT(K50:$K$98, X50:$X$98)-K50*$AZ$3)/Z50, 0)</f>
        <v>6085.8350074045211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2000000</v>
      </c>
      <c r="S51">
        <f t="shared" si="32"/>
        <v>5937.2496077943752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2773.3232564271484</v>
      </c>
      <c r="AC51">
        <f t="shared" si="33"/>
        <v>2611.3058526864097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-22653.825737267882</v>
      </c>
      <c r="AI51">
        <f t="shared" si="38"/>
        <v>-22659.323455119549</v>
      </c>
      <c r="AJ51">
        <f t="shared" si="39"/>
        <v>162.0174037407387</v>
      </c>
      <c r="AK51">
        <f t="shared" si="61"/>
        <v>194.13262794990041</v>
      </c>
      <c r="AL51">
        <f t="shared" si="40"/>
        <v>-22303.173423428911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-251.51900659624417</v>
      </c>
      <c r="AR51">
        <f t="shared" si="45"/>
        <v>-251.58004619938382</v>
      </c>
      <c r="AS51">
        <f t="shared" si="46"/>
        <v>1.7988333146367637</v>
      </c>
      <c r="AT51">
        <f t="shared" si="47"/>
        <v>2.1553995469096434</v>
      </c>
      <c r="AU51">
        <f t="shared" si="48"/>
        <v>-247.62581333783743</v>
      </c>
      <c r="AW51">
        <v>48</v>
      </c>
      <c r="AX51">
        <f>IF(Z51&gt;0, (R51*SUMPRODUCT(K51:$K$98, X51:$X$98)-K51*$AZ$3)/Z51, 0)</f>
        <v>5937.2496077943752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2000000</v>
      </c>
      <c r="S52">
        <f t="shared" si="32"/>
        <v>5787.6262209996767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2611.3058526864097</v>
      </c>
      <c r="AC52">
        <f t="shared" si="33"/>
        <v>2449.8772141086656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-24247.134812996661</v>
      </c>
      <c r="AI52">
        <f t="shared" si="38"/>
        <v>-24252.42600907723</v>
      </c>
      <c r="AJ52">
        <f t="shared" si="39"/>
        <v>161.4286385777441</v>
      </c>
      <c r="AK52">
        <f t="shared" si="61"/>
        <v>182.7914096880487</v>
      </c>
      <c r="AL52">
        <f t="shared" si="40"/>
        <v>-23908.205960811436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-240.36523722069839</v>
      </c>
      <c r="AR52">
        <f t="shared" si="45"/>
        <v>-240.41768958716958</v>
      </c>
      <c r="AS52">
        <f t="shared" si="46"/>
        <v>1.6002646624109891</v>
      </c>
      <c r="AT52">
        <f t="shared" si="47"/>
        <v>1.8120367990045267</v>
      </c>
      <c r="AU52">
        <f t="shared" si="48"/>
        <v>-237.00538812575405</v>
      </c>
      <c r="AW52">
        <v>49</v>
      </c>
      <c r="AX52">
        <f>IF(Z52&gt;0, (R52*SUMPRODUCT(K52:$K$98, X52:$X$98)-K52*$AZ$3)/Z52, 0)</f>
        <v>5787.6262209996767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2000000</v>
      </c>
      <c r="S53">
        <f t="shared" si="32"/>
        <v>5638.8677903285088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2449.8772141086656</v>
      </c>
      <c r="AC53">
        <f t="shared" si="33"/>
        <v>2289.9498054759129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-25923.474429302001</v>
      </c>
      <c r="AI53">
        <f t="shared" si="38"/>
        <v>-25928.550691706583</v>
      </c>
      <c r="AJ53">
        <f t="shared" si="39"/>
        <v>159.92740863275276</v>
      </c>
      <c r="AK53">
        <f t="shared" si="61"/>
        <v>171.49140498760661</v>
      </c>
      <c r="AL53">
        <f t="shared" si="40"/>
        <v>-25597.131878086224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-229.44913053058227</v>
      </c>
      <c r="AR53">
        <f t="shared" si="45"/>
        <v>-229.49406061887936</v>
      </c>
      <c r="AS53">
        <f t="shared" si="46"/>
        <v>1.4155203215089363</v>
      </c>
      <c r="AT53">
        <f t="shared" si="47"/>
        <v>1.5178734577104975</v>
      </c>
      <c r="AU53">
        <f t="shared" si="48"/>
        <v>-226.56066683965994</v>
      </c>
      <c r="AW53">
        <v>50</v>
      </c>
      <c r="AX53">
        <f>IF(Z53&gt;0, (R53*SUMPRODUCT(K53:$K$98, X53:$X$98)-K53*$AZ$3)/Z53, 0)</f>
        <v>5638.8677903285088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2000000</v>
      </c>
      <c r="S54">
        <f t="shared" si="32"/>
        <v>5491.9248271912948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2289.9498054759129</v>
      </c>
      <c r="AC54">
        <f t="shared" si="33"/>
        <v>2132.3201647559963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-27550.703524128243</v>
      </c>
      <c r="AI54">
        <f t="shared" si="38"/>
        <v>-27555.556832011753</v>
      </c>
      <c r="AJ54">
        <f t="shared" si="39"/>
        <v>157.62964071991655</v>
      </c>
      <c r="AK54">
        <f t="shared" si="61"/>
        <v>160.29648638331392</v>
      </c>
      <c r="AL54">
        <f t="shared" si="40"/>
        <v>-27237.630704908523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-217.72478930372361</v>
      </c>
      <c r="AR54">
        <f t="shared" si="45"/>
        <v>-217.76314351255306</v>
      </c>
      <c r="AS54">
        <f t="shared" si="46"/>
        <v>1.24569887239754</v>
      </c>
      <c r="AT54">
        <f t="shared" si="47"/>
        <v>1.2667741385757785</v>
      </c>
      <c r="AU54">
        <f t="shared" si="48"/>
        <v>-215.25067050157975</v>
      </c>
      <c r="AW54">
        <v>51</v>
      </c>
      <c r="AX54">
        <f>IF(Z54&gt;0, (R54*SUMPRODUCT(K54:$K$98, X54:$X$98)-K54*$AZ$3)/Z54, 0)</f>
        <v>5491.9248271912948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2000000</v>
      </c>
      <c r="S55">
        <f t="shared" si="32"/>
        <v>5349.7290415048574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2132.3201647559963</v>
      </c>
      <c r="AC55">
        <f t="shared" si="33"/>
        <v>1978.7199199260813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-29018.121967819618</v>
      </c>
      <c r="AI55">
        <f t="shared" si="38"/>
        <v>-29022.745379361993</v>
      </c>
      <c r="AJ55">
        <f t="shared" si="39"/>
        <v>153.60024482991503</v>
      </c>
      <c r="AK55">
        <f t="shared" si="61"/>
        <v>149.26241153291974</v>
      </c>
      <c r="AL55">
        <f t="shared" si="40"/>
        <v>-28719.882722999158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-204.75120424978303</v>
      </c>
      <c r="AR55">
        <f t="shared" si="45"/>
        <v>-204.78382693577538</v>
      </c>
      <c r="AS55">
        <f t="shared" si="46"/>
        <v>1.0837998109203519</v>
      </c>
      <c r="AT55">
        <f t="shared" si="47"/>
        <v>1.0531921584892414</v>
      </c>
      <c r="AU55">
        <f t="shared" si="48"/>
        <v>-202.64683496636579</v>
      </c>
      <c r="AW55">
        <v>52</v>
      </c>
      <c r="AX55">
        <f>IF(Z55&gt;0, (R55*SUMPRODUCT(K55:$K$98, X55:$X$98)-K55*$AZ$3)/Z55, 0)</f>
        <v>5349.7290415048574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2000000</v>
      </c>
      <c r="S56">
        <f t="shared" si="32"/>
        <v>5270.0427800067055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1978.7199199260813</v>
      </c>
      <c r="AC56">
        <f t="shared" si="33"/>
        <v>1831.2227732422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-37392.825450685486</v>
      </c>
      <c r="AI56">
        <f t="shared" si="38"/>
        <v>-37397.168922953373</v>
      </c>
      <c r="AJ56">
        <f t="shared" si="39"/>
        <v>147.49714668388128</v>
      </c>
      <c r="AK56">
        <f t="shared" si="61"/>
        <v>138.51039439482571</v>
      </c>
      <c r="AL56">
        <f t="shared" si="40"/>
        <v>-37111.161381874663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-235.57403597348687</v>
      </c>
      <c r="AR56">
        <f t="shared" si="45"/>
        <v>-235.6013997599874</v>
      </c>
      <c r="AS56">
        <f t="shared" si="46"/>
        <v>0.92922900904398875</v>
      </c>
      <c r="AT56">
        <f t="shared" si="47"/>
        <v>0.87261265332572935</v>
      </c>
      <c r="AU56">
        <f t="shared" si="48"/>
        <v>-233.79955809761768</v>
      </c>
      <c r="AW56">
        <v>53</v>
      </c>
      <c r="AX56">
        <f>IF(Z56&gt;0, (R56*SUMPRODUCT(K56:$K$98, X56:$X$98)-K56*$AZ$3)/Z56, 0)</f>
        <v>5270.0427800067055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2000000</v>
      </c>
      <c r="S57">
        <f t="shared" si="32"/>
        <v>5122.269707645868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1831.2227732422</v>
      </c>
      <c r="AC57">
        <f t="shared" si="33"/>
        <v>1646.7684315239817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-45022.12488651766</v>
      </c>
      <c r="AI57">
        <f t="shared" si="38"/>
        <v>-45026.143535782328</v>
      </c>
      <c r="AJ57">
        <f t="shared" si="39"/>
        <v>184.4543417182183</v>
      </c>
      <c r="AK57">
        <f t="shared" si="61"/>
        <v>128.18559412695402</v>
      </c>
      <c r="AL57">
        <f t="shared" si="40"/>
        <v>-44713.503599937154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-253.24863077216563</v>
      </c>
      <c r="AR57">
        <f t="shared" si="45"/>
        <v>-253.27123560093361</v>
      </c>
      <c r="AS57">
        <f t="shared" si="46"/>
        <v>1.0375523056244855</v>
      </c>
      <c r="AT57">
        <f t="shared" si="47"/>
        <v>0.7210416274041519</v>
      </c>
      <c r="AU57">
        <f t="shared" si="48"/>
        <v>-251.51264166790497</v>
      </c>
      <c r="AW57">
        <v>54</v>
      </c>
      <c r="AX57">
        <f>IF(Z57&gt;0, (R57*SUMPRODUCT(K57:$K$98, X57:$X$98)-K57*$AZ$3)/Z57, 0)</f>
        <v>5122.269707645868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2000000</v>
      </c>
      <c r="S58">
        <f t="shared" si="32"/>
        <v>4921.7896012650672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1646.7684315239817</v>
      </c>
      <c r="AC58">
        <f t="shared" si="33"/>
        <v>1439.1623849083057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-51741.403609124318</v>
      </c>
      <c r="AI58">
        <f t="shared" si="38"/>
        <v>-51745.058688123783</v>
      </c>
      <c r="AJ58">
        <f t="shared" si="39"/>
        <v>207.60604661567595</v>
      </c>
      <c r="AK58">
        <f t="shared" si="61"/>
        <v>115.27379020667873</v>
      </c>
      <c r="AL58">
        <f t="shared" si="40"/>
        <v>-51422.178851301425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-259.86111692047297</v>
      </c>
      <c r="AR58">
        <f t="shared" si="45"/>
        <v>-259.87947384249253</v>
      </c>
      <c r="AS58">
        <f t="shared" si="46"/>
        <v>1.0426609135025429</v>
      </c>
      <c r="AT58">
        <f t="shared" si="47"/>
        <v>0.57894014822360518</v>
      </c>
      <c r="AU58">
        <f t="shared" si="48"/>
        <v>-258.25787278076632</v>
      </c>
      <c r="AW58">
        <v>55</v>
      </c>
      <c r="AX58">
        <f>IF(Z58&gt;0, (R58*SUMPRODUCT(K58:$K$98, X58:$X$98)-K58*$AZ$3)/Z58, 0)</f>
        <v>4921.7896012650672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2000000</v>
      </c>
      <c r="S59">
        <f t="shared" si="32"/>
        <v>4676.6934926188405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1439.1623849083057</v>
      </c>
      <c r="AC59">
        <f t="shared" si="33"/>
        <v>1220.0535752704131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-57205.46422234804</v>
      </c>
      <c r="AI59">
        <f t="shared" si="38"/>
        <v>-57208.725216406121</v>
      </c>
      <c r="AJ59">
        <f t="shared" si="39"/>
        <v>219.10880963789259</v>
      </c>
      <c r="AK59">
        <f t="shared" si="61"/>
        <v>100.74136694358141</v>
      </c>
      <c r="AL59">
        <f t="shared" si="40"/>
        <v>-56888.875039824641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-256.52080052123574</v>
      </c>
      <c r="AR59">
        <f t="shared" si="45"/>
        <v>-256.53542347408904</v>
      </c>
      <c r="AS59">
        <f t="shared" si="46"/>
        <v>0.98252794577637015</v>
      </c>
      <c r="AT59">
        <f t="shared" si="47"/>
        <v>0.45174453953430999</v>
      </c>
      <c r="AU59">
        <f t="shared" si="48"/>
        <v>-255.1011509887783</v>
      </c>
      <c r="AW59">
        <v>56</v>
      </c>
      <c r="AX59">
        <f>IF(Z59&gt;0, (R59*SUMPRODUCT(K59:$K$98, X59:$X$98)-K59*$AZ$3)/Z59, 0)</f>
        <v>4676.6934926188405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2000000</v>
      </c>
      <c r="S60">
        <f t="shared" si="32"/>
        <v>4380.6689071850014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1220.0535752704131</v>
      </c>
      <c r="AC60">
        <f t="shared" si="33"/>
        <v>999.9187633943385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-60027.266752558215</v>
      </c>
      <c r="AI60">
        <f t="shared" si="38"/>
        <v>-60030.119966258506</v>
      </c>
      <c r="AJ60">
        <f t="shared" si="39"/>
        <v>220.13481187607465</v>
      </c>
      <c r="AK60">
        <f t="shared" si="61"/>
        <v>85.403750268928931</v>
      </c>
      <c r="AL60">
        <f t="shared" si="40"/>
        <v>-59724.581404113502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-240.3342234652371</v>
      </c>
      <c r="AR60">
        <f t="shared" si="45"/>
        <v>-240.3456470221661</v>
      </c>
      <c r="AS60">
        <f t="shared" si="46"/>
        <v>0.88136495183079011</v>
      </c>
      <c r="AT60">
        <f t="shared" si="47"/>
        <v>0.34193534225889649</v>
      </c>
      <c r="AU60">
        <f t="shared" si="48"/>
        <v>-239.12234672807642</v>
      </c>
      <c r="AW60">
        <v>57</v>
      </c>
      <c r="AX60">
        <f>IF(Z60&gt;0, (R60*SUMPRODUCT(K60:$K$98, X60:$X$98)-K60*$AZ$3)/Z60, 0)</f>
        <v>4380.6689071850014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2000000</v>
      </c>
      <c r="S61">
        <f t="shared" si="32"/>
        <v>4052.208002879413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999.9187633943385</v>
      </c>
      <c r="AC61">
        <f t="shared" si="33"/>
        <v>792.07202979085218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-61015.500206013014</v>
      </c>
      <c r="AI61">
        <f t="shared" si="38"/>
        <v>-61017.94354070002</v>
      </c>
      <c r="AJ61">
        <f t="shared" si="39"/>
        <v>207.84673360348631</v>
      </c>
      <c r="AK61">
        <f t="shared" si="61"/>
        <v>69.994313437603708</v>
      </c>
      <c r="AL61">
        <f t="shared" si="40"/>
        <v>-60740.102493658931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-218.11684289900228</v>
      </c>
      <c r="AR61">
        <f t="shared" si="45"/>
        <v>-218.12557727709105</v>
      </c>
      <c r="AS61">
        <f t="shared" si="46"/>
        <v>0.7430058458488995</v>
      </c>
      <c r="AT61">
        <f t="shared" si="47"/>
        <v>0.25021410324173315</v>
      </c>
      <c r="AU61">
        <f t="shared" si="48"/>
        <v>-217.13235732800044</v>
      </c>
      <c r="AW61">
        <v>58</v>
      </c>
      <c r="AX61">
        <f>IF(Z61&gt;0, (R61*SUMPRODUCT(K61:$K$98, X61:$X$98)-K61*$AZ$3)/Z61, 0)</f>
        <v>4052.208002879413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2000000</v>
      </c>
      <c r="S62">
        <f t="shared" si="32"/>
        <v>3686.1282601741227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792.07202979085218</v>
      </c>
      <c r="AC62">
        <f t="shared" si="33"/>
        <v>602.96187426841345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-59872.345734000279</v>
      </c>
      <c r="AI62">
        <f t="shared" si="38"/>
        <v>-59874.390433179571</v>
      </c>
      <c r="AJ62">
        <f t="shared" si="39"/>
        <v>189.11015552243873</v>
      </c>
      <c r="AK62">
        <f t="shared" si="61"/>
        <v>55.44504208535966</v>
      </c>
      <c r="AL62">
        <f t="shared" si="40"/>
        <v>-59629.835235571773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-191.09849991812172</v>
      </c>
      <c r="AR62">
        <f t="shared" si="45"/>
        <v>-191.10502611884354</v>
      </c>
      <c r="AS62">
        <f t="shared" si="46"/>
        <v>0.60359530926309335</v>
      </c>
      <c r="AT62">
        <f t="shared" si="47"/>
        <v>0.17696758395741979</v>
      </c>
      <c r="AU62">
        <f t="shared" si="48"/>
        <v>-190.32446322562305</v>
      </c>
      <c r="AW62">
        <v>59</v>
      </c>
      <c r="AX62">
        <f>IF(Z62&gt;0, (R62*SUMPRODUCT(K62:$K$98, X62:$X$98)-K62*$AZ$3)/Z62, 0)</f>
        <v>3686.1282601741227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2000000</v>
      </c>
      <c r="S63">
        <f t="shared" si="32"/>
        <v>3276.8358893518307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602.96187426841345</v>
      </c>
      <c r="AC63">
        <f t="shared" si="33"/>
        <v>437.76220236508038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-56694.432153463567</v>
      </c>
      <c r="AI63">
        <f t="shared" si="38"/>
        <v>-56696.102065450112</v>
      </c>
      <c r="AJ63">
        <f t="shared" si="39"/>
        <v>165.19967190333307</v>
      </c>
      <c r="AK63">
        <f t="shared" si="61"/>
        <v>42.207331198788943</v>
      </c>
      <c r="AL63">
        <f t="shared" si="40"/>
        <v>-56488.695062347986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-161.56727172464275</v>
      </c>
      <c r="AR63">
        <f t="shared" si="45"/>
        <v>-161.57203062447539</v>
      </c>
      <c r="AS63">
        <f t="shared" si="46"/>
        <v>0.47078450679211981</v>
      </c>
      <c r="AT63">
        <f t="shared" si="47"/>
        <v>0.12028206456161003</v>
      </c>
      <c r="AU63">
        <f t="shared" si="48"/>
        <v>-160.98096405312162</v>
      </c>
      <c r="AW63">
        <v>60</v>
      </c>
      <c r="AX63">
        <f>IF(Z63&gt;0, (R63*SUMPRODUCT(K63:$K$98, X63:$X$98)-K63*$AZ$3)/Z63, 0)</f>
        <v>3276.8358893518307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2000000</v>
      </c>
      <c r="S64">
        <f t="shared" si="32"/>
        <v>2817.9629813887191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437.76220236508038</v>
      </c>
      <c r="AC64">
        <f t="shared" si="33"/>
        <v>299.31888422507001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-52077.709289880644</v>
      </c>
      <c r="AI64">
        <f t="shared" si="38"/>
        <v>-52079.037017064264</v>
      </c>
      <c r="AJ64">
        <f t="shared" si="39"/>
        <v>138.44331814001038</v>
      </c>
      <c r="AK64">
        <f t="shared" si="61"/>
        <v>30.643354165555628</v>
      </c>
      <c r="AL64">
        <f t="shared" si="40"/>
        <v>-51909.950344758698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-132.50944405004549</v>
      </c>
      <c r="AR64">
        <f t="shared" si="45"/>
        <v>-132.51282239355081</v>
      </c>
      <c r="AS64">
        <f t="shared" si="46"/>
        <v>0.35226294261643004</v>
      </c>
      <c r="AT64">
        <f t="shared" si="47"/>
        <v>7.7970668826930045E-2</v>
      </c>
      <c r="AU64">
        <f t="shared" si="48"/>
        <v>-132.08258878210745</v>
      </c>
      <c r="AW64">
        <v>61</v>
      </c>
      <c r="AX64">
        <f>IF(Z64&gt;0, (R64*SUMPRODUCT(K64:$K$98, X64:$X$98)-K64*$AZ$3)/Z64, 0)</f>
        <v>2817.9629813887191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2000000</v>
      </c>
      <c r="S65">
        <f t="shared" si="32"/>
        <v>2283.4934510028966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299.31888422507001</v>
      </c>
      <c r="AC65">
        <f t="shared" si="33"/>
        <v>187.45582730416078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-46128.613936120637</v>
      </c>
      <c r="AI65">
        <f t="shared" si="38"/>
        <v>-46129.640082195314</v>
      </c>
      <c r="AJ65">
        <f t="shared" si="39"/>
        <v>111.86305692090923</v>
      </c>
      <c r="AK65">
        <f t="shared" si="61"/>
        <v>20.952321895754903</v>
      </c>
      <c r="AL65">
        <f t="shared" si="40"/>
        <v>-45996.824703378647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-104.79663589729005</v>
      </c>
      <c r="AR65">
        <f t="shared" si="45"/>
        <v>-104.79896713266412</v>
      </c>
      <c r="AS65">
        <f t="shared" si="46"/>
        <v>0.25413449584096121</v>
      </c>
      <c r="AT65">
        <f t="shared" si="47"/>
        <v>4.7600234681946373E-2</v>
      </c>
      <c r="AU65">
        <f t="shared" si="48"/>
        <v>-104.49723240214121</v>
      </c>
      <c r="AW65">
        <v>62</v>
      </c>
      <c r="AX65">
        <f>IF(Z65&gt;0, (R65*SUMPRODUCT(K65:$K$98, X65:$X$98)-K65*$AZ$3)/Z65, 0)</f>
        <v>2283.4934510028966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2000000</v>
      </c>
      <c r="S66">
        <f t="shared" si="32"/>
        <v>1643.4609855520725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187.45582730416078</v>
      </c>
      <c r="AC66">
        <f t="shared" si="33"/>
        <v>101.09346562931404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-39516.450906689221</v>
      </c>
      <c r="AI66">
        <f t="shared" si="38"/>
        <v>-39517.21981348499</v>
      </c>
      <c r="AJ66">
        <f t="shared" si="39"/>
        <v>86.362361674846738</v>
      </c>
      <c r="AK66">
        <f t="shared" si="61"/>
        <v>13.121907911291256</v>
      </c>
      <c r="AL66">
        <f t="shared" si="40"/>
        <v>-39417.735543898852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-80.156149378890646</v>
      </c>
      <c r="AR66">
        <f t="shared" si="45"/>
        <v>-80.157709048510924</v>
      </c>
      <c r="AS66">
        <f t="shared" si="46"/>
        <v>0.17517955697663581</v>
      </c>
      <c r="AT66">
        <f t="shared" si="47"/>
        <v>2.6616803547392036E-2</v>
      </c>
      <c r="AU66">
        <f t="shared" si="48"/>
        <v>-79.955912687986896</v>
      </c>
      <c r="AW66">
        <v>63</v>
      </c>
      <c r="AX66">
        <f>IF(Z66&gt;0, (R66*SUMPRODUCT(K66:$K$98, X66:$X$98)-K66*$AZ$3)/Z66, 0)</f>
        <v>1643.4609855520725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2000000</v>
      </c>
      <c r="S67">
        <f t="shared" ref="S67:S89" si="63">AX67</f>
        <v>839.25524048833529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101.09346562931404</v>
      </c>
      <c r="AC67">
        <f t="shared" ref="AC67:AC89" si="64">S67*Z67</f>
        <v>37.396489663319159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-32676.561437804459</v>
      </c>
      <c r="AI67">
        <f t="shared" ref="AI67:AI89" si="69">SUM(AE67:AH67)</f>
        <v>-32677.118427023281</v>
      </c>
      <c r="AJ67">
        <f t="shared" ref="AJ67:AJ89" si="70">AB67-AC67</f>
        <v>63.696975965994881</v>
      </c>
      <c r="AK67">
        <f t="shared" si="61"/>
        <v>7.0765425940519835</v>
      </c>
      <c r="AL67">
        <f t="shared" ref="AL67:AL89" si="71">SUM(AI67:AK67)</f>
        <v>-32606.344908463234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-59.180310616121901</v>
      </c>
      <c r="AR67">
        <f t="shared" ref="AR67:AR89" si="76">AI67*$K67</f>
        <v>-59.181319375719887</v>
      </c>
      <c r="AS67">
        <f t="shared" ref="AS67:AS89" si="77">AJ67*$K67</f>
        <v>0.11536118419773694</v>
      </c>
      <c r="AT67">
        <f t="shared" ref="AT67:AT89" si="78">AK67*$K67</f>
        <v>1.2816280856274578E-2</v>
      </c>
      <c r="AU67">
        <f t="shared" ref="AU67:AU89" si="79">AL67*$K67</f>
        <v>-59.053141910665879</v>
      </c>
      <c r="AW67">
        <v>64</v>
      </c>
      <c r="AX67">
        <f>IF(Z67&gt;0, (R67*SUMPRODUCT(K67:$K$98, X67:$X$98)-K67*$AZ$3)/Z67, 0)</f>
        <v>839.25524048833529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2000000</v>
      </c>
      <c r="S68">
        <f t="shared" si="63"/>
        <v>-227.56916508506686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37.396489663319159</v>
      </c>
      <c r="AC68">
        <f t="shared" si="64"/>
        <v>-7.0881304055744607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-25932.796784836239</v>
      </c>
      <c r="AI68">
        <f t="shared" si="69"/>
        <v>-25933.186124182968</v>
      </c>
      <c r="AJ68">
        <f t="shared" si="70"/>
        <v>44.484620068893619</v>
      </c>
      <c r="AK68">
        <f t="shared" si="61"/>
        <v>2.6177542764323412</v>
      </c>
      <c r="AL68">
        <f t="shared" si="71"/>
        <v>-25886.083749837642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-41.934572993127126</v>
      </c>
      <c r="AR68">
        <f t="shared" si="76"/>
        <v>-41.935202573476282</v>
      </c>
      <c r="AS68">
        <f t="shared" si="77"/>
        <v>7.1933758739101114E-2</v>
      </c>
      <c r="AT68">
        <f t="shared" si="78"/>
        <v>4.2330338950294557E-3</v>
      </c>
      <c r="AU68">
        <f t="shared" si="79"/>
        <v>-41.859035780842156</v>
      </c>
      <c r="AW68">
        <v>65</v>
      </c>
      <c r="AX68">
        <f>IF(Z68&gt;0, (R68*SUMPRODUCT(K68:$K$98, X68:$X$98)-K68*$AZ$3)/Z68, 0)</f>
        <v>-227.56916508506686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2000000</v>
      </c>
      <c r="S69">
        <f t="shared" si="63"/>
        <v>-1714.0204794020403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-7.0881304055744607</v>
      </c>
      <c r="AC69">
        <f t="shared" si="64"/>
        <v>-35.901551124390608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-19779.728056527038</v>
      </c>
      <c r="AI69">
        <f t="shared" si="69"/>
        <v>-19779.989879179946</v>
      </c>
      <c r="AJ69">
        <f t="shared" si="70"/>
        <v>28.813420718816147</v>
      </c>
      <c r="AK69">
        <f t="shared" si="61"/>
        <v>-0.49616912839021232</v>
      </c>
      <c r="AL69">
        <f t="shared" si="71"/>
        <v>-19751.67262758952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-28.557827236126357</v>
      </c>
      <c r="AR69">
        <f t="shared" si="76"/>
        <v>-28.558205253764765</v>
      </c>
      <c r="AS69">
        <f t="shared" si="77"/>
        <v>4.1600606874786963E-2</v>
      </c>
      <c r="AT69">
        <f t="shared" si="78"/>
        <v>-7.1636537206037757E-4</v>
      </c>
      <c r="AU69">
        <f t="shared" si="79"/>
        <v>-28.517321012262038</v>
      </c>
      <c r="AW69">
        <v>66</v>
      </c>
      <c r="AX69">
        <f>IF(Z69&gt;0, (R69*SUMPRODUCT(K69:$K$98, X69:$X$98)-K69*$AZ$3)/Z69, 0)</f>
        <v>-1714.0204794020403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2000000</v>
      </c>
      <c r="S70">
        <f t="shared" si="63"/>
        <v>-3899.3907592840724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-35.901551124390608</v>
      </c>
      <c r="AC70">
        <f t="shared" si="64"/>
        <v>-52.744063829882208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-14420.244343059599</v>
      </c>
      <c r="AI70">
        <f t="shared" si="69"/>
        <v>-14420.413420958834</v>
      </c>
      <c r="AJ70">
        <f t="shared" si="70"/>
        <v>16.8425127054916</v>
      </c>
      <c r="AK70">
        <f t="shared" si="61"/>
        <v>-2.5131085787073428</v>
      </c>
      <c r="AL70">
        <f t="shared" si="71"/>
        <v>-14406.084016832048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-18.589146164615592</v>
      </c>
      <c r="AR70">
        <f t="shared" si="76"/>
        <v>-18.589364123043154</v>
      </c>
      <c r="AS70">
        <f t="shared" si="77"/>
        <v>2.171169385298706E-2</v>
      </c>
      <c r="AT70">
        <f t="shared" si="78"/>
        <v>-3.2396498690138082E-3</v>
      </c>
      <c r="AU70">
        <f t="shared" si="79"/>
        <v>-18.570892079059178</v>
      </c>
      <c r="AW70">
        <v>67</v>
      </c>
      <c r="AX70">
        <f>IF(Z70&gt;0, (R70*SUMPRODUCT(K70:$K$98, X70:$X$98)-K70*$AZ$3)/Z70, 0)</f>
        <v>-3899.3907592840724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2000000</v>
      </c>
      <c r="S71">
        <f t="shared" si="63"/>
        <v>-7264.489655317795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-52.744063829882208</v>
      </c>
      <c r="AC71">
        <f t="shared" si="64"/>
        <v>-60.873107735002442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-10022.852056195932</v>
      </c>
      <c r="AI71">
        <f t="shared" si="69"/>
        <v>-10022.956800490823</v>
      </c>
      <c r="AJ71">
        <f t="shared" si="70"/>
        <v>8.1290439051202341</v>
      </c>
      <c r="AK71">
        <f t="shared" si="61"/>
        <v>-3.6920844680917551</v>
      </c>
      <c r="AL71">
        <f t="shared" si="71"/>
        <v>-10018.519841053794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-11.536129435370174</v>
      </c>
      <c r="AR71">
        <f t="shared" si="76"/>
        <v>-11.536249994242709</v>
      </c>
      <c r="AS71">
        <f t="shared" si="77"/>
        <v>9.3563889948173468E-3</v>
      </c>
      <c r="AT71">
        <f t="shared" si="78"/>
        <v>-4.2495253917168773E-3</v>
      </c>
      <c r="AU71">
        <f t="shared" si="79"/>
        <v>-11.531143130639608</v>
      </c>
      <c r="AW71">
        <v>68</v>
      </c>
      <c r="AX71">
        <f>IF(Z71&gt;0, (R71*SUMPRODUCT(K71:$K$98, X71:$X$98)-K71*$AZ$3)/Z71, 0)</f>
        <v>-7264.489655317795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2000000</v>
      </c>
      <c r="S72">
        <f t="shared" si="63"/>
        <v>-12700.938265191953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-60.873107735002442</v>
      </c>
      <c r="AC72">
        <f t="shared" si="64"/>
        <v>-63.069860152966065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-6659.9686021005582</v>
      </c>
      <c r="AI72">
        <f t="shared" si="69"/>
        <v>-6660.0306741487366</v>
      </c>
      <c r="AJ72">
        <f t="shared" si="70"/>
        <v>2.1967524179636229</v>
      </c>
      <c r="AK72">
        <f t="shared" ref="AK72:AK89" si="92">G72*SUM(AB72:AB72, AE72:AF72)</f>
        <v>-4.2611175414501714</v>
      </c>
      <c r="AL72">
        <f t="shared" si="71"/>
        <v>-6662.0950392722234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-6.8442042136882888</v>
      </c>
      <c r="AR72">
        <f t="shared" si="76"/>
        <v>-6.8442680028439256</v>
      </c>
      <c r="AS72">
        <f t="shared" si="77"/>
        <v>2.2575214770103437E-3</v>
      </c>
      <c r="AT72">
        <f t="shared" si="78"/>
        <v>-4.3789934119232961E-3</v>
      </c>
      <c r="AU72">
        <f t="shared" si="79"/>
        <v>-6.8463894747788387</v>
      </c>
      <c r="AW72">
        <v>69</v>
      </c>
      <c r="AX72">
        <f>IF(Z72&gt;0, (R72*SUMPRODUCT(K72:$K$98, X72:$X$98)-K72*$AZ$3)/Z72, 0)</f>
        <v>-12700.938265191953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2000000</v>
      </c>
      <c r="S73">
        <f t="shared" si="63"/>
        <v>-21937.651537631256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-63.069860152966065</v>
      </c>
      <c r="AC73">
        <f t="shared" si="64"/>
        <v>-61.575334886827065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-4218.5454643606208</v>
      </c>
      <c r="AI73">
        <f t="shared" si="69"/>
        <v>-4218.5805497791653</v>
      </c>
      <c r="AJ73">
        <f t="shared" si="70"/>
        <v>-1.4945252661390001</v>
      </c>
      <c r="AK73">
        <f t="shared" si="92"/>
        <v>-4.4148902107076253</v>
      </c>
      <c r="AL73">
        <f t="shared" si="71"/>
        <v>-4224.4899652560116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-3.8707532658136263</v>
      </c>
      <c r="AR73">
        <f t="shared" si="76"/>
        <v>-3.8707854586629296</v>
      </c>
      <c r="AS73">
        <f t="shared" si="77"/>
        <v>-1.3713111790832153E-3</v>
      </c>
      <c r="AT73">
        <f t="shared" si="78"/>
        <v>-4.0509106386732319E-3</v>
      </c>
      <c r="AU73">
        <f t="shared" si="79"/>
        <v>-3.876207680480686</v>
      </c>
      <c r="AW73">
        <v>70</v>
      </c>
      <c r="AX73">
        <f>IF(Z73&gt;0, (R73*SUMPRODUCT(K73:$K$98, X73:$X$98)-K73*$AZ$3)/Z73, 0)</f>
        <v>-21937.651537631256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2000000</v>
      </c>
      <c r="S74">
        <f t="shared" si="63"/>
        <v>-38439.583120929914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-61.575334886827065</v>
      </c>
      <c r="AC74">
        <f t="shared" si="64"/>
        <v>-58.000793974223477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-2539.7663539024634</v>
      </c>
      <c r="AI74">
        <f t="shared" si="69"/>
        <v>-2539.7852149271107</v>
      </c>
      <c r="AJ74">
        <f t="shared" si="70"/>
        <v>-3.5745409126035881</v>
      </c>
      <c r="AK74">
        <f t="shared" si="92"/>
        <v>-4.3102734420778948</v>
      </c>
      <c r="AL74">
        <f t="shared" si="71"/>
        <v>-2547.6700292817918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-2.0806953554050756</v>
      </c>
      <c r="AR74">
        <f t="shared" si="76"/>
        <v>-2.0807108072383991</v>
      </c>
      <c r="AS74">
        <f t="shared" si="77"/>
        <v>-2.9284310594679744E-3</v>
      </c>
      <c r="AT74">
        <f t="shared" si="78"/>
        <v>-3.5311775501226843E-3</v>
      </c>
      <c r="AU74">
        <f t="shared" si="79"/>
        <v>-2.0871704158479898</v>
      </c>
      <c r="AW74">
        <v>71</v>
      </c>
      <c r="AX74">
        <f>IF(Z74&gt;0, (R74*SUMPRODUCT(K74:$K$98, X74:$X$98)-K74*$AZ$3)/Z74, 0)</f>
        <v>-38439.583120929914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2000000</v>
      </c>
      <c r="S75">
        <f t="shared" si="63"/>
        <v>-69465.339111744979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-58.000793974223477</v>
      </c>
      <c r="AC75">
        <f t="shared" si="64"/>
        <v>-53.43390524175603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-1449.1527220111975</v>
      </c>
      <c r="AI75">
        <f t="shared" si="69"/>
        <v>-1449.1623372210859</v>
      </c>
      <c r="AJ75">
        <f t="shared" si="70"/>
        <v>-4.5668887324674472</v>
      </c>
      <c r="AK75">
        <f t="shared" si="92"/>
        <v>-4.0600555781956436</v>
      </c>
      <c r="AL75">
        <f t="shared" si="71"/>
        <v>-1457.7892815317491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-1.0600122067641404</v>
      </c>
      <c r="AR75">
        <f t="shared" si="76"/>
        <v>-1.0600192400048041</v>
      </c>
      <c r="AS75">
        <f t="shared" si="77"/>
        <v>-3.3405435671615162E-3</v>
      </c>
      <c r="AT75">
        <f t="shared" si="78"/>
        <v>-2.9698101571070767E-3</v>
      </c>
      <c r="AU75">
        <f t="shared" si="79"/>
        <v>-1.0663295937290727</v>
      </c>
      <c r="AW75">
        <v>72</v>
      </c>
      <c r="AX75">
        <f>IF(Z75&gt;0, (R75*SUMPRODUCT(K75:$K$98, X75:$X$98)-K75*$AZ$3)/Z75, 0)</f>
        <v>-69465.339111744979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2000000</v>
      </c>
      <c r="S76">
        <f t="shared" si="63"/>
        <v>-131006.69986094174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-53.43390524175603</v>
      </c>
      <c r="AC76">
        <f t="shared" si="64"/>
        <v>-48.558574512919712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-781.73487743283897</v>
      </c>
      <c r="AI76">
        <f t="shared" si="69"/>
        <v>-781.73951064764447</v>
      </c>
      <c r="AJ76">
        <f t="shared" si="70"/>
        <v>-4.8753307288363175</v>
      </c>
      <c r="AK76">
        <f t="shared" si="92"/>
        <v>-3.7403733669229222</v>
      </c>
      <c r="AL76">
        <f t="shared" si="71"/>
        <v>-790.35521474340362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-0.51054987655503714</v>
      </c>
      <c r="AR76">
        <f t="shared" si="76"/>
        <v>-0.51055290250068097</v>
      </c>
      <c r="AS76">
        <f t="shared" si="77"/>
        <v>-3.1840711904097007E-3</v>
      </c>
      <c r="AT76">
        <f t="shared" si="78"/>
        <v>-2.4428322387551522E-3</v>
      </c>
      <c r="AU76">
        <f t="shared" si="79"/>
        <v>-0.51617980592984569</v>
      </c>
      <c r="AW76">
        <v>73</v>
      </c>
      <c r="AX76">
        <f>IF(Z76&gt;0, (R76*SUMPRODUCT(K76:$K$98, X76:$X$98)-K76*$AZ$3)/Z76, 0)</f>
        <v>-131006.69986094174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2000000</v>
      </c>
      <c r="S77">
        <f t="shared" si="63"/>
        <v>-260254.88561438059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-48.558574512919712</v>
      </c>
      <c r="AC77">
        <f t="shared" si="64"/>
        <v>-43.769711054117188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-397.54088404789115</v>
      </c>
      <c r="AI77">
        <f t="shared" si="69"/>
        <v>-397.54298630002324</v>
      </c>
      <c r="AJ77">
        <f t="shared" si="70"/>
        <v>-4.7888634588025241</v>
      </c>
      <c r="AK77">
        <f t="shared" si="92"/>
        <v>-3.3991002159043804</v>
      </c>
      <c r="AL77">
        <f t="shared" si="71"/>
        <v>-405.73094997473015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-0.23181549591014403</v>
      </c>
      <c r="AR77">
        <f t="shared" si="76"/>
        <v>-0.23181672178310472</v>
      </c>
      <c r="AS77">
        <f t="shared" si="77"/>
        <v>-2.7924995946191503E-3</v>
      </c>
      <c r="AT77">
        <f t="shared" si="78"/>
        <v>-1.9820957637736369E-3</v>
      </c>
      <c r="AU77">
        <f t="shared" si="79"/>
        <v>-0.23659131714149753</v>
      </c>
      <c r="AW77">
        <v>74</v>
      </c>
      <c r="AX77">
        <f>IF(Z77&gt;0, (R77*SUMPRODUCT(K77:$K$98, X77:$X$98)-K77*$AZ$3)/Z77, 0)</f>
        <v>-260254.88561438059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2000000</v>
      </c>
      <c r="S78">
        <f t="shared" si="63"/>
        <v>-548676.17567615793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-43.769711054117188</v>
      </c>
      <c r="AC78">
        <f t="shared" si="64"/>
        <v>-39.269907500600951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-189.85253266960174</v>
      </c>
      <c r="AI78">
        <f t="shared" si="69"/>
        <v>-189.85342732088336</v>
      </c>
      <c r="AJ78">
        <f t="shared" si="70"/>
        <v>-4.4998035535162373</v>
      </c>
      <c r="AK78">
        <f t="shared" si="92"/>
        <v>-3.0638797737882033</v>
      </c>
      <c r="AL78">
        <f t="shared" si="71"/>
        <v>-197.41711064818782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-9.8845985713623394E-2</v>
      </c>
      <c r="AR78">
        <f t="shared" si="76"/>
        <v>-9.8846451510347599E-2</v>
      </c>
      <c r="AS78">
        <f t="shared" si="77"/>
        <v>-2.3428052895087606E-3</v>
      </c>
      <c r="AT78">
        <f t="shared" si="78"/>
        <v>-1.5951971358484785E-3</v>
      </c>
      <c r="AU78">
        <f t="shared" si="79"/>
        <v>-0.10278445393570486</v>
      </c>
      <c r="AW78">
        <v>75</v>
      </c>
      <c r="AX78">
        <f>IF(Z78&gt;0, (R78*SUMPRODUCT(K78:$K$98, X78:$X$98)-K78*$AZ$3)/Z78, 0)</f>
        <v>-548676.17567615793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2000000</v>
      </c>
      <c r="S79">
        <f t="shared" si="63"/>
        <v>-1235217.1992902795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-39.269907500600951</v>
      </c>
      <c r="AC79">
        <f t="shared" si="64"/>
        <v>-35.144093620755299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-84.809258682514013</v>
      </c>
      <c r="AI79">
        <f t="shared" si="69"/>
        <v>-84.809614329416036</v>
      </c>
      <c r="AJ79">
        <f t="shared" si="70"/>
        <v>-4.1258138798456514</v>
      </c>
      <c r="AK79">
        <f t="shared" si="92"/>
        <v>-2.748893525042067</v>
      </c>
      <c r="AL79">
        <f t="shared" si="71"/>
        <v>-91.684321734303751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-3.9424653582426354E-2</v>
      </c>
      <c r="AR79">
        <f t="shared" si="76"/>
        <v>-3.9424818909374465E-2</v>
      </c>
      <c r="AS79">
        <f t="shared" si="77"/>
        <v>-1.9179366201914254E-3</v>
      </c>
      <c r="AT79">
        <f t="shared" si="78"/>
        <v>-1.2778578264132727E-3</v>
      </c>
      <c r="AU79">
        <f t="shared" si="79"/>
        <v>-4.2620613355979164E-2</v>
      </c>
      <c r="AW79">
        <v>76</v>
      </c>
      <c r="AX79">
        <f>IF(Z79&gt;0, (R79*SUMPRODUCT(K79:$K$98, X79:$X$98)-K79*$AZ$3)/Z79, 0)</f>
        <v>-1235217.1992902795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2000000</v>
      </c>
      <c r="S80">
        <f t="shared" si="63"/>
        <v>-3024989.486353586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-35.144093620755299</v>
      </c>
      <c r="AC80">
        <f t="shared" si="64"/>
        <v>-31.41150053723123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-35.56646286077892</v>
      </c>
      <c r="AI80">
        <f t="shared" si="69"/>
        <v>-35.566592660819047</v>
      </c>
      <c r="AJ80">
        <f t="shared" si="70"/>
        <v>-3.732593083524069</v>
      </c>
      <c r="AK80">
        <f t="shared" si="92"/>
        <v>-2.4600865534528711</v>
      </c>
      <c r="AL80">
        <f t="shared" si="71"/>
        <v>-41.759272297795988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-1.4762070405539618E-2</v>
      </c>
      <c r="AR80">
        <f t="shared" si="76"/>
        <v>-1.4762124279812652E-2</v>
      </c>
      <c r="AS80">
        <f t="shared" si="77"/>
        <v>-1.5492347976772014E-3</v>
      </c>
      <c r="AT80">
        <f t="shared" si="78"/>
        <v>-1.0210734491070291E-3</v>
      </c>
      <c r="AU80">
        <f t="shared" si="79"/>
        <v>-1.7332432526596882E-2</v>
      </c>
      <c r="AW80">
        <v>77</v>
      </c>
      <c r="AX80">
        <f>IF(Z80&gt;0, (R80*SUMPRODUCT(K80:$K$98, X80:$X$98)-K80*$AZ$3)/Z80, 0)</f>
        <v>-3024989.486353586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2000000</v>
      </c>
      <c r="S81">
        <f t="shared" si="63"/>
        <v>-8124380.9971599216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-31.41150053723123</v>
      </c>
      <c r="AC81">
        <f t="shared" si="64"/>
        <v>-28.0583896280774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-13.653119607132441</v>
      </c>
      <c r="AI81">
        <f t="shared" si="69"/>
        <v>-13.653162777174623</v>
      </c>
      <c r="AJ81">
        <f t="shared" si="70"/>
        <v>-3.3531109091538305</v>
      </c>
      <c r="AK81">
        <f t="shared" si="92"/>
        <v>-2.1988050376061863</v>
      </c>
      <c r="AL81">
        <f t="shared" si="71"/>
        <v>-19.205078723934641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-5.059649915263714E-3</v>
      </c>
      <c r="AR81">
        <f t="shared" si="76"/>
        <v>-5.0596659134609428E-3</v>
      </c>
      <c r="AS81">
        <f t="shared" si="77"/>
        <v>-1.2426147148456193E-3</v>
      </c>
      <c r="AT81">
        <f t="shared" si="78"/>
        <v>-8.1484554756216523E-4</v>
      </c>
      <c r="AU81">
        <f t="shared" si="79"/>
        <v>-7.1171261758687281E-3</v>
      </c>
      <c r="AW81">
        <v>78</v>
      </c>
      <c r="AX81">
        <f>IF(Z81&gt;0, (R81*SUMPRODUCT(K81:$K$98, X81:$X$98)-K81*$AZ$3)/Z81, 0)</f>
        <v>-8124380.9971599216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2000000</v>
      </c>
      <c r="S82">
        <f t="shared" si="63"/>
        <v>-24149567.159430277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-28.0583896280774</v>
      </c>
      <c r="AC82">
        <f t="shared" si="64"/>
        <v>-25.056419831957509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-4.7630316649726092</v>
      </c>
      <c r="AI82">
        <f t="shared" si="69"/>
        <v>-4.7630446343664632</v>
      </c>
      <c r="AJ82">
        <f t="shared" si="70"/>
        <v>-3.0019697961198908</v>
      </c>
      <c r="AK82">
        <f t="shared" si="92"/>
        <v>-1.9640872739654183</v>
      </c>
      <c r="AL82">
        <f t="shared" si="71"/>
        <v>-9.7291017044517716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-1.5759920399625513E-3</v>
      </c>
      <c r="AR82">
        <f t="shared" si="76"/>
        <v>-1.5759963312759237E-3</v>
      </c>
      <c r="AS82">
        <f t="shared" si="77"/>
        <v>-9.9329184344613378E-4</v>
      </c>
      <c r="AT82">
        <f t="shared" si="78"/>
        <v>-6.4987724778836772E-4</v>
      </c>
      <c r="AU82">
        <f t="shared" si="79"/>
        <v>-3.219165422510425E-3</v>
      </c>
      <c r="AW82">
        <v>79</v>
      </c>
      <c r="AX82">
        <f>IF(Z82&gt;0, (R82*SUMPRODUCT(K82:$K$98, X82:$X$98)-K82*$AZ$3)/Z82, 0)</f>
        <v>-24149567.159430277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2000000</v>
      </c>
      <c r="S83">
        <f t="shared" si="63"/>
        <v>-80304700.669244573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-25.056419831957509</v>
      </c>
      <c r="AC83">
        <f t="shared" si="64"/>
        <v>-22.373148104323231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-1.4971455485813787</v>
      </c>
      <c r="AI83">
        <f t="shared" si="69"/>
        <v>-1.4971490311216158</v>
      </c>
      <c r="AJ83">
        <f t="shared" si="70"/>
        <v>-2.6832717276342777</v>
      </c>
      <c r="AK83">
        <f t="shared" si="92"/>
        <v>-1.7539493882370258</v>
      </c>
      <c r="AL83">
        <f t="shared" si="71"/>
        <v>-5.9343701469929195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-4.4229960506136489E-4</v>
      </c>
      <c r="AR83">
        <f t="shared" si="76"/>
        <v>-4.4230063390333213E-4</v>
      </c>
      <c r="AS83">
        <f t="shared" si="77"/>
        <v>-7.9271519494516075E-4</v>
      </c>
      <c r="AT83">
        <f t="shared" si="78"/>
        <v>-5.1816680245280193E-4</v>
      </c>
      <c r="AU83">
        <f t="shared" si="79"/>
        <v>-1.7531826313012949E-3</v>
      </c>
      <c r="AW83">
        <v>80</v>
      </c>
      <c r="AX83">
        <f>IF(Z83&gt;0, (R83*SUMPRODUCT(K83:$K$98, X83:$X$98)-K83*$AZ$3)/Z83, 0)</f>
        <v>-80304700.669244573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2000000</v>
      </c>
      <c r="S84">
        <f t="shared" si="63"/>
        <v>-302654719.82692134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-22.373148104323231</v>
      </c>
      <c r="AC84">
        <f t="shared" si="64"/>
        <v>-19.976404939933435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-0.41962648712544542</v>
      </c>
      <c r="AI84">
        <f t="shared" si="69"/>
        <v>-0.41962731217473553</v>
      </c>
      <c r="AJ84">
        <f t="shared" si="70"/>
        <v>-2.3967431643897967</v>
      </c>
      <c r="AK84">
        <f t="shared" si="92"/>
        <v>-1.5661203673026263</v>
      </c>
      <c r="AL84">
        <f t="shared" si="71"/>
        <v>-4.3824908438671581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-1.1068719935123163E-4</v>
      </c>
      <c r="AR84">
        <f t="shared" si="76"/>
        <v>-1.1068741697904601E-4</v>
      </c>
      <c r="AS84">
        <f t="shared" si="77"/>
        <v>-6.3220220021813895E-4</v>
      </c>
      <c r="AT84">
        <f t="shared" si="78"/>
        <v>-4.1310423107735774E-4</v>
      </c>
      <c r="AU84">
        <f t="shared" si="79"/>
        <v>-1.1559938482745425E-3</v>
      </c>
      <c r="AW84">
        <v>81</v>
      </c>
      <c r="AX84">
        <f>IF(Z84&gt;0, (R84*SUMPRODUCT(K84:$K$98, X84:$X$98)-K84*$AZ$3)/Z84, 0)</f>
        <v>-302654719.82692134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2000000</v>
      </c>
      <c r="S85">
        <f t="shared" si="63"/>
        <v>-1315231483.8354812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-19.976404939933435</v>
      </c>
      <c r="AC85">
        <f t="shared" si="64"/>
        <v>-17.836171462851659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-0.10356532504069146</v>
      </c>
      <c r="AI85">
        <f t="shared" si="69"/>
        <v>-0.1035654945562072</v>
      </c>
      <c r="AJ85">
        <f t="shared" si="70"/>
        <v>-2.1402334770817752</v>
      </c>
      <c r="AK85">
        <f t="shared" si="92"/>
        <v>-1.3983483457953405</v>
      </c>
      <c r="AL85">
        <f t="shared" si="71"/>
        <v>-3.6421473174333228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-2.4391070159077645E-5</v>
      </c>
      <c r="AR85">
        <f t="shared" si="76"/>
        <v>-2.4391110082332228E-5</v>
      </c>
      <c r="AS85">
        <f t="shared" si="77"/>
        <v>-5.0405466188415435E-4</v>
      </c>
      <c r="AT85">
        <f t="shared" si="78"/>
        <v>-3.2933042594829288E-4</v>
      </c>
      <c r="AU85">
        <f t="shared" si="79"/>
        <v>-8.5777619791477938E-4</v>
      </c>
      <c r="AW85">
        <v>82</v>
      </c>
      <c r="AX85">
        <f>IF(Z85&gt;0, (R85*SUMPRODUCT(K85:$K$98, X85:$X$98)-K85*$AZ$3)/Z85, 0)</f>
        <v>-1315231483.8354812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2000000</v>
      </c>
      <c r="S86">
        <f t="shared" si="63"/>
        <v>-6748433145.6771832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-17.836171462851659</v>
      </c>
      <c r="AC86">
        <f t="shared" si="64"/>
        <v>-15.925174278670816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-2.2131591975064209E-2</v>
      </c>
      <c r="AI86">
        <f t="shared" si="69"/>
        <v>-2.2131621472974938E-2</v>
      </c>
      <c r="AJ86">
        <f t="shared" si="70"/>
        <v>-1.9109971841808431</v>
      </c>
      <c r="AK86">
        <f t="shared" si="92"/>
        <v>-1.2485320023996163</v>
      </c>
      <c r="AL86">
        <f t="shared" si="71"/>
        <v>-3.1816608080534343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-4.653836431117397E-6</v>
      </c>
      <c r="AR86">
        <f t="shared" si="76"/>
        <v>-4.6538426339450899E-6</v>
      </c>
      <c r="AS86">
        <f t="shared" si="77"/>
        <v>-4.0184494299026888E-4</v>
      </c>
      <c r="AT86">
        <f t="shared" si="78"/>
        <v>-2.6254160680035896E-4</v>
      </c>
      <c r="AU86">
        <f t="shared" si="79"/>
        <v>-6.6904039242457296E-4</v>
      </c>
      <c r="AW86">
        <v>83</v>
      </c>
      <c r="AX86">
        <f>IF(Z86&gt;0, (R86*SUMPRODUCT(K86:$K$98, X86:$X$98)-K86*$AZ$3)/Z86, 0)</f>
        <v>-6748433145.6771832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2000000</v>
      </c>
      <c r="S87">
        <f t="shared" si="63"/>
        <v>-42264468386.237717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-15.925174278670816</v>
      </c>
      <c r="AC87">
        <f t="shared" si="64"/>
        <v>-14.218909668890278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-3.9996149947718546E-3</v>
      </c>
      <c r="AI87">
        <f t="shared" si="69"/>
        <v>-3.999619200109758E-3</v>
      </c>
      <c r="AJ87">
        <f t="shared" si="70"/>
        <v>-1.7062646097805381</v>
      </c>
      <c r="AK87">
        <f t="shared" si="92"/>
        <v>-1.1147621995069572</v>
      </c>
      <c r="AL87">
        <f t="shared" si="71"/>
        <v>-2.8250264284876048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-7.5092856571617615E-7</v>
      </c>
      <c r="AR87">
        <f t="shared" si="76"/>
        <v>-7.5092935526926177E-7</v>
      </c>
      <c r="AS87">
        <f t="shared" si="77"/>
        <v>-3.2035154329344574E-4</v>
      </c>
      <c r="AT87">
        <f t="shared" si="78"/>
        <v>-2.0929683999200012E-4</v>
      </c>
      <c r="AU87">
        <f t="shared" si="79"/>
        <v>-5.3039931264071505E-4</v>
      </c>
      <c r="AW87">
        <v>84</v>
      </c>
      <c r="AX87">
        <f>IF(Z87&gt;0, (R87*SUMPRODUCT(K87:$K$98, X87:$X$98)-K87*$AZ$3)/Z87, 0)</f>
        <v>-42264468386.237717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2000000</v>
      </c>
      <c r="S88">
        <f t="shared" si="63"/>
        <v>-339613919544.71619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-14.218909668890278</v>
      </c>
      <c r="AC88">
        <f t="shared" si="64"/>
        <v>-12.69545572016084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-5.9136147568813417E-4</v>
      </c>
      <c r="AI88">
        <f t="shared" si="69"/>
        <v>-5.9136194296343519E-4</v>
      </c>
      <c r="AJ88">
        <f t="shared" si="70"/>
        <v>-1.5234539487294381</v>
      </c>
      <c r="AK88">
        <f t="shared" si="92"/>
        <v>-0.99532367682231959</v>
      </c>
      <c r="AL88">
        <f t="shared" si="71"/>
        <v>-2.5193689874947212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-9.913235964558994E-8</v>
      </c>
      <c r="AR88">
        <f t="shared" si="76"/>
        <v>-9.9132437976873093E-8</v>
      </c>
      <c r="AS88">
        <f t="shared" si="77"/>
        <v>-2.5538285965145621E-4</v>
      </c>
      <c r="AT88">
        <f t="shared" si="78"/>
        <v>-1.6685020710844546E-4</v>
      </c>
      <c r="AU88">
        <f t="shared" si="79"/>
        <v>-4.2233219919787855E-4</v>
      </c>
      <c r="AW88">
        <v>85</v>
      </c>
      <c r="AX88">
        <f>IF(Z88&gt;0, (R88*SUMPRODUCT(K88:$K$98, X88:$X$98)-K88*$AZ$3)/Z88, 0)</f>
        <v>-339613919544.71619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-12.69545572016084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-7.4764048170818616E-5</v>
      </c>
      <c r="AI89">
        <f t="shared" si="69"/>
        <v>-7.4764048170818616E-5</v>
      </c>
      <c r="AJ89">
        <f t="shared" si="70"/>
        <v>-12.69545572016084</v>
      </c>
      <c r="AK89">
        <f t="shared" si="92"/>
        <v>-0.88868190041125894</v>
      </c>
      <c r="AL89">
        <f t="shared" si="71"/>
        <v>-13.584212384620269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-1.1190183307820996E-8</v>
      </c>
      <c r="AR89">
        <f t="shared" si="76"/>
        <v>-1.1190183307820996E-8</v>
      </c>
      <c r="AS89">
        <f t="shared" si="77"/>
        <v>-1.9001710067964731E-3</v>
      </c>
      <c r="AT89">
        <f t="shared" si="78"/>
        <v>-1.3301197047575314E-4</v>
      </c>
      <c r="AU89">
        <f t="shared" si="79"/>
        <v>-2.0331941674555337E-3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87571.400731104615</v>
      </c>
      <c r="AO91" s="6">
        <f t="shared" si="93"/>
        <v>-8757.1400731104623</v>
      </c>
      <c r="AP91" s="6">
        <f t="shared" si="93"/>
        <v>-224.00877390139263</v>
      </c>
      <c r="AQ91" s="6">
        <f t="shared" si="93"/>
        <v>-75733.126108253215</v>
      </c>
      <c r="AR91" s="6">
        <f t="shared" si="93"/>
        <v>2857.1257758394904</v>
      </c>
      <c r="AS91" s="6">
        <f t="shared" si="93"/>
        <v>-4361.4831056353587</v>
      </c>
      <c r="AT91" s="6">
        <f t="shared" si="93"/>
        <v>1504.3573297958385</v>
      </c>
      <c r="AU91" s="6">
        <f t="shared" si="93"/>
        <v>-4.351072887404106E-12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88D8-F0E9-4554-AF1D-1DD40154E0FB}">
  <sheetPr codeName="Sheet47"/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v>125566.10379829067</v>
      </c>
      <c r="K3">
        <v>1</v>
      </c>
      <c r="L3" s="2">
        <v>0</v>
      </c>
      <c r="O3">
        <f>$C$3</f>
        <v>125566.10379829067</v>
      </c>
      <c r="P3">
        <f>O3*C5</f>
        <v>12556.610379829068</v>
      </c>
      <c r="Q3" s="5">
        <f>B8</f>
        <v>100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125566.10379829067</v>
      </c>
      <c r="AF3">
        <f t="shared" ref="AF3:AF34" si="4">-$Z3*P3</f>
        <v>-12556.610379829068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112909.4934184616</v>
      </c>
      <c r="AJ3">
        <f t="shared" ref="AJ3:AJ34" si="8">AB3-AC3</f>
        <v>0</v>
      </c>
      <c r="AL3">
        <f t="shared" ref="AL3:AL34" si="9">SUM(AI3:AK3)</f>
        <v>112909.4934184616</v>
      </c>
      <c r="AN3">
        <f t="shared" ref="AN3:AN34" si="10">AE3*$K3</f>
        <v>125566.10379829067</v>
      </c>
      <c r="AO3">
        <f t="shared" ref="AO3:AO34" si="11">AF3*$K3</f>
        <v>-12556.610379829068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112909.4934184616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112909.4934184616</v>
      </c>
      <c r="AW3">
        <v>0</v>
      </c>
      <c r="AX3">
        <f>IF(Z3&gt;0, (R3*SUMPRODUCT(K3:$K$98, X3:$X$98)-K3*$AZ$3)/Z3, 0)</f>
        <v>0</v>
      </c>
      <c r="AZ3">
        <f>C6*ABS(SUMPRODUCT(X4:X79, K4:K79))/1</f>
        <v>105526.88978131561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2000000</v>
      </c>
      <c r="S4">
        <f t="shared" si="1"/>
        <v>7171.6605456442849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7078.443301872001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-5996</v>
      </c>
      <c r="AI4">
        <f t="shared" si="7"/>
        <v>-5996</v>
      </c>
      <c r="AJ4">
        <f t="shared" si="8"/>
        <v>-7078.443301872001</v>
      </c>
      <c r="AK4">
        <f>G4*SUM(AB4, AE4:AF4)</f>
        <v>0</v>
      </c>
      <c r="AL4">
        <f t="shared" si="9"/>
        <v>-13074.443301872001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-5593.8053922940571</v>
      </c>
      <c r="AR4">
        <f t="shared" si="14"/>
        <v>-5593.8053922940571</v>
      </c>
      <c r="AS4">
        <f t="shared" si="15"/>
        <v>-6603.641479496222</v>
      </c>
      <c r="AT4">
        <f t="shared" si="16"/>
        <v>0</v>
      </c>
      <c r="AU4">
        <f t="shared" si="17"/>
        <v>-12197.44687179028</v>
      </c>
      <c r="AW4">
        <v>1</v>
      </c>
      <c r="AX4">
        <f>IF(Z4&gt;0, (R4*SUMPRODUCT(K4:$K$98, X4:$X$98)-K4*$AZ$3)/Z4, 0)</f>
        <v>7171.6605456442849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2000000</v>
      </c>
      <c r="S5">
        <f t="shared" si="1"/>
        <v>9953.7523302814625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7078.443301872001</v>
      </c>
      <c r="AC5">
        <f t="shared" si="2"/>
        <v>9696.1948569925589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-6014.7901879999999</v>
      </c>
      <c r="AI5">
        <f t="shared" si="7"/>
        <v>-6026.9667453113252</v>
      </c>
      <c r="AJ5">
        <f t="shared" si="8"/>
        <v>-2617.7515551205579</v>
      </c>
      <c r="AK5">
        <f>G5*SUM(AB5, AE5:AF5)</f>
        <v>290.21617537675206</v>
      </c>
      <c r="AL5">
        <f t="shared" si="9"/>
        <v>-8354.5021250551308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-5143.2953143757604</v>
      </c>
      <c r="AR5">
        <f t="shared" si="14"/>
        <v>-5153.7075861603207</v>
      </c>
      <c r="AS5">
        <f t="shared" si="15"/>
        <v>-2238.4603430578422</v>
      </c>
      <c r="AT5">
        <f t="shared" si="16"/>
        <v>248.1661784228645</v>
      </c>
      <c r="AU5">
        <f t="shared" si="17"/>
        <v>-7144.0017507952989</v>
      </c>
      <c r="AW5">
        <v>2</v>
      </c>
      <c r="AX5">
        <f>IF(Z5&gt;0, (R5*SUMPRODUCT(K5:$K$98, X5:$X$98)-K5*$AZ$3)/Z5, 0)</f>
        <v>9953.7523302814625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2000000</v>
      </c>
      <c r="S6">
        <f t="shared" si="1"/>
        <v>13923.28857337947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9696.1948569925589</v>
      </c>
      <c r="AC6">
        <f t="shared" si="2"/>
        <v>13385.287918101807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-6047.3654230964476</v>
      </c>
      <c r="AI6">
        <f t="shared" si="7"/>
        <v>-6059.3824188007648</v>
      </c>
      <c r="AJ6">
        <f t="shared" si="8"/>
        <v>-3689.0930611092481</v>
      </c>
      <c r="AK6">
        <f>G6*SUM(AB6, AE6:AF6)</f>
        <v>567.22739913406474</v>
      </c>
      <c r="AL6">
        <f t="shared" si="9"/>
        <v>-9181.2480807759475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-4664.9983392731565</v>
      </c>
      <c r="AR6">
        <f t="shared" si="14"/>
        <v>-4674.2683702836166</v>
      </c>
      <c r="AS6">
        <f t="shared" si="15"/>
        <v>-2845.8033870040031</v>
      </c>
      <c r="AT6">
        <f t="shared" si="16"/>
        <v>437.5649046846828</v>
      </c>
      <c r="AU6">
        <f t="shared" si="17"/>
        <v>-7082.5068526029363</v>
      </c>
      <c r="AW6">
        <v>3</v>
      </c>
      <c r="AX6">
        <f>IF(Z6&gt;0, (R6*SUMPRODUCT(K6:$K$98, X6:$X$98)-K6*$AZ$3)/Z6, 0)</f>
        <v>13923.28857337947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2000000</v>
      </c>
      <c r="S7">
        <f t="shared" si="1"/>
        <v>16928.560075730904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13385.287918101807</v>
      </c>
      <c r="AC7">
        <f t="shared" si="2"/>
        <v>16060.10039186977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-6095.0202212297845</v>
      </c>
      <c r="AI7">
        <f t="shared" si="7"/>
        <v>-6106.878953100676</v>
      </c>
      <c r="AJ7">
        <f t="shared" si="8"/>
        <v>-2674.8124737679627</v>
      </c>
      <c r="AK7">
        <f>G7*SUM(AB7, AE7:AF7)</f>
        <v>657.21763677879869</v>
      </c>
      <c r="AL7">
        <f t="shared" si="9"/>
        <v>-8124.473790089839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-4277.8270662412788</v>
      </c>
      <c r="AR7">
        <f t="shared" si="14"/>
        <v>-4286.1501894348494</v>
      </c>
      <c r="AS7">
        <f t="shared" si="15"/>
        <v>-1877.3334266470515</v>
      </c>
      <c r="AT7">
        <f t="shared" si="16"/>
        <v>461.27220139988469</v>
      </c>
      <c r="AU7">
        <f t="shared" si="17"/>
        <v>-5702.2114146820149</v>
      </c>
      <c r="AW7">
        <v>4</v>
      </c>
      <c r="AX7">
        <f>IF(Z7&gt;0, (R7*SUMPRODUCT(K7:$K$98, X7:$X$98)-K7*$AZ$3)/Z7, 0)</f>
        <v>16928.560075730904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2000000</v>
      </c>
      <c r="S8">
        <f t="shared" si="1"/>
        <v>17851.65230296351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16060.10039186977</v>
      </c>
      <c r="AC8">
        <f t="shared" si="2"/>
        <v>16711.623107661333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-6145.6692047708302</v>
      </c>
      <c r="AI8">
        <f t="shared" si="7"/>
        <v>-6157.3709388904826</v>
      </c>
      <c r="AJ8">
        <f t="shared" si="8"/>
        <v>-651.52271579156331</v>
      </c>
      <c r="AK8">
        <f t="shared" ref="AK8:AK39" si="30">G8*SUM(AB8:AB8, AE8:AF8)</f>
        <v>342.08013834682606</v>
      </c>
      <c r="AL8">
        <f t="shared" si="9"/>
        <v>-6466.8135163352199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-4026.3001622663096</v>
      </c>
      <c r="AR8">
        <f t="shared" si="14"/>
        <v>-4033.9664866998114</v>
      </c>
      <c r="AS8">
        <f t="shared" si="15"/>
        <v>-426.84139495750446</v>
      </c>
      <c r="AT8">
        <f t="shared" si="16"/>
        <v>224.11185350892427</v>
      </c>
      <c r="AU8">
        <f t="shared" si="17"/>
        <v>-4236.6960281483916</v>
      </c>
      <c r="AW8">
        <v>5</v>
      </c>
      <c r="AX8">
        <f>IF(Z8&gt;0, (R8*SUMPRODUCT(K8:$K$98, X8:$X$98)-K8*$AZ$3)/Z8, 0)</f>
        <v>17851.65230296351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2000000</v>
      </c>
      <c r="S9">
        <f t="shared" si="1"/>
        <v>17696.059373163713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16711.623107661333</v>
      </c>
      <c r="AC9">
        <f t="shared" si="2"/>
        <v>16345.390695547656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-6206.5997770638469</v>
      </c>
      <c r="AI9">
        <f t="shared" si="7"/>
        <v>-6218.1457025936961</v>
      </c>
      <c r="AJ9">
        <f t="shared" si="8"/>
        <v>366.23241211367713</v>
      </c>
      <c r="AK9">
        <f t="shared" si="30"/>
        <v>98.598576335201869</v>
      </c>
      <c r="AL9">
        <f t="shared" si="9"/>
        <v>-5753.3147141448171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-3850.9503547016284</v>
      </c>
      <c r="AR9">
        <f t="shared" si="14"/>
        <v>-3858.1141460868635</v>
      </c>
      <c r="AS9">
        <f t="shared" si="15"/>
        <v>227.23276640846788</v>
      </c>
      <c r="AT9">
        <f t="shared" si="16"/>
        <v>61.176527591528526</v>
      </c>
      <c r="AU9">
        <f t="shared" si="17"/>
        <v>-3569.704852086867</v>
      </c>
      <c r="AW9">
        <v>6</v>
      </c>
      <c r="AX9">
        <f>IF(Z9&gt;0, (R9*SUMPRODUCT(K9:$K$98, X9:$X$98)-K9*$AZ$3)/Z9, 0)</f>
        <v>17696.059373163713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2000000</v>
      </c>
      <c r="S10">
        <f t="shared" si="1"/>
        <v>17398.07033382657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16345.390695547656</v>
      </c>
      <c r="AC10">
        <f t="shared" si="2"/>
        <v>15854.854209636731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-6275.4414439838683</v>
      </c>
      <c r="AI10">
        <f t="shared" si="7"/>
        <v>-6286.8326887493949</v>
      </c>
      <c r="AJ10">
        <f t="shared" si="8"/>
        <v>490.53648591092497</v>
      </c>
      <c r="AK10">
        <f t="shared" si="30"/>
        <v>67.01610185174539</v>
      </c>
      <c r="AL10">
        <f t="shared" si="9"/>
        <v>-5729.2801009867244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-3693.8278092240416</v>
      </c>
      <c r="AR10">
        <f t="shared" si="14"/>
        <v>-3700.5328828148276</v>
      </c>
      <c r="AS10">
        <f t="shared" si="15"/>
        <v>288.73782494359767</v>
      </c>
      <c r="AT10">
        <f t="shared" si="16"/>
        <v>39.446777233988044</v>
      </c>
      <c r="AU10">
        <f t="shared" si="17"/>
        <v>-3372.3482806372422</v>
      </c>
      <c r="AW10">
        <v>7</v>
      </c>
      <c r="AX10">
        <f>IF(Z10&gt;0, (R10*SUMPRODUCT(K10:$K$98, X10:$X$98)-K10*$AZ$3)/Z10, 0)</f>
        <v>17398.07033382657</v>
      </c>
    </row>
    <row r="11" spans="1:52" x14ac:dyDescent="0.25">
      <c r="A11" t="s">
        <v>33</v>
      </c>
      <c r="C11" s="26">
        <f>AU81</f>
        <v>-1.0181237797279863E-11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2000000</v>
      </c>
      <c r="S11">
        <f t="shared" si="1"/>
        <v>16967.403337101685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15854.854209636731</v>
      </c>
      <c r="AC11">
        <f t="shared" si="2"/>
        <v>15253.784485350354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-6362.6936762323321</v>
      </c>
      <c r="AI11">
        <f t="shared" si="7"/>
        <v>-6373.9312417147266</v>
      </c>
      <c r="AJ11">
        <f t="shared" si="8"/>
        <v>601.0697242863771</v>
      </c>
      <c r="AK11">
        <f t="shared" si="30"/>
        <v>38.051650103128154</v>
      </c>
      <c r="AL11">
        <f t="shared" si="9"/>
        <v>-5734.8098673252216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-3558.7095257214801</v>
      </c>
      <c r="AR11">
        <f t="shared" si="14"/>
        <v>-3564.9947931511388</v>
      </c>
      <c r="AS11">
        <f t="shared" si="15"/>
        <v>336.18348804548168</v>
      </c>
      <c r="AT11">
        <f t="shared" si="16"/>
        <v>21.282616542937006</v>
      </c>
      <c r="AU11">
        <f t="shared" si="17"/>
        <v>-3207.5286885627202</v>
      </c>
      <c r="AW11">
        <v>8</v>
      </c>
      <c r="AX11">
        <f>IF(Z11&gt;0, (R11*SUMPRODUCT(K11:$K$98, X11:$X$98)-K11*$AZ$3)/Z11, 0)</f>
        <v>16967.403337101685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2000000</v>
      </c>
      <c r="S12">
        <f t="shared" si="1"/>
        <v>16496.219555425745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15253.784485350354</v>
      </c>
      <c r="AC12">
        <f t="shared" si="2"/>
        <v>14628.51207342903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-6471.0397073820586</v>
      </c>
      <c r="AI12">
        <f t="shared" si="7"/>
        <v>-6482.1244532114579</v>
      </c>
      <c r="AJ12">
        <f t="shared" si="8"/>
        <v>625.27241192132351</v>
      </c>
      <c r="AK12">
        <f t="shared" si="30"/>
        <v>35.083704316305813</v>
      </c>
      <c r="AL12">
        <f t="shared" si="9"/>
        <v>-5821.7683369738288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-3439.4263961745391</v>
      </c>
      <c r="AR12">
        <f t="shared" si="14"/>
        <v>-3445.3180564215054</v>
      </c>
      <c r="AS12">
        <f t="shared" si="15"/>
        <v>332.33893402146401</v>
      </c>
      <c r="AT12">
        <f t="shared" si="16"/>
        <v>18.647361808555882</v>
      </c>
      <c r="AU12">
        <f t="shared" si="17"/>
        <v>-3094.3317605914854</v>
      </c>
      <c r="AW12">
        <v>9</v>
      </c>
      <c r="AX12">
        <f>IF(Z12&gt;0, (R12*SUMPRODUCT(K12:$K$98, X12:$X$98)-K12*$AZ$3)/Z12, 0)</f>
        <v>16496.219555425745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2000000</v>
      </c>
      <c r="S13">
        <f t="shared" si="1"/>
        <v>15963.044086597509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14628.51207342903</v>
      </c>
      <c r="AC13">
        <f t="shared" si="2"/>
        <v>13961.529132270705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-6592.3200396604298</v>
      </c>
      <c r="AI13">
        <f t="shared" si="7"/>
        <v>-6603.252736031287</v>
      </c>
      <c r="AJ13">
        <f t="shared" si="8"/>
        <v>666.98294115832505</v>
      </c>
      <c r="AK13">
        <f t="shared" si="30"/>
        <v>29.257024146858061</v>
      </c>
      <c r="AL13">
        <f t="shared" si="9"/>
        <v>-5907.0127707261036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-3330.6921882848674</v>
      </c>
      <c r="AR13">
        <f t="shared" si="14"/>
        <v>-3336.2158045808355</v>
      </c>
      <c r="AS13">
        <f t="shared" si="15"/>
        <v>336.98528871024422</v>
      </c>
      <c r="AT13">
        <f t="shared" si="16"/>
        <v>14.78176744941851</v>
      </c>
      <c r="AU13">
        <f t="shared" si="17"/>
        <v>-2984.4487484211727</v>
      </c>
      <c r="AW13">
        <v>10</v>
      </c>
      <c r="AX13">
        <f>IF(Z13&gt;0, (R13*SUMPRODUCT(K13:$K$98, X13:$X$98)-K13*$AZ$3)/Z13, 0)</f>
        <v>15963.044086597509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2000000</v>
      </c>
      <c r="S14">
        <f t="shared" si="1"/>
        <v>15369.964416431556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13961.529132270705</v>
      </c>
      <c r="AC14">
        <f t="shared" si="2"/>
        <v>13256.602499184948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-6738.0394272869307</v>
      </c>
      <c r="AI14">
        <f t="shared" si="7"/>
        <v>-6748.8206839476588</v>
      </c>
      <c r="AJ14">
        <f t="shared" si="8"/>
        <v>704.9266330857572</v>
      </c>
      <c r="AK14">
        <f t="shared" si="30"/>
        <v>25.130752438087267</v>
      </c>
      <c r="AL14">
        <f t="shared" si="9"/>
        <v>-6018.7632984238144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-3236.6563943060232</v>
      </c>
      <c r="AR14">
        <f t="shared" si="14"/>
        <v>-3241.8352335939453</v>
      </c>
      <c r="AS14">
        <f t="shared" si="15"/>
        <v>338.61560460062782</v>
      </c>
      <c r="AT14">
        <f t="shared" si="16"/>
        <v>12.071702970905323</v>
      </c>
      <c r="AU14">
        <f t="shared" si="17"/>
        <v>-2891.1479260224119</v>
      </c>
      <c r="AW14">
        <v>11</v>
      </c>
      <c r="AX14">
        <f>IF(Z14&gt;0, (R14*SUMPRODUCT(K14:$K$98, X14:$X$98)-K14*$AZ$3)/Z14, 0)</f>
        <v>15369.964416431556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2000000</v>
      </c>
      <c r="S15">
        <f t="shared" si="1"/>
        <v>14841.530988646973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13256.602499184948</v>
      </c>
      <c r="AC15">
        <f t="shared" si="2"/>
        <v>12621.552784592721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-6908.6292681947853</v>
      </c>
      <c r="AI15">
        <f t="shared" si="7"/>
        <v>-6919.2595333559802</v>
      </c>
      <c r="AJ15">
        <f t="shared" si="8"/>
        <v>635.04971459222725</v>
      </c>
      <c r="AK15">
        <f t="shared" si="30"/>
        <v>54.352070246658293</v>
      </c>
      <c r="AL15">
        <f t="shared" si="9"/>
        <v>-6229.8577485170945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-3148.2783566079379</v>
      </c>
      <c r="AR15">
        <f t="shared" si="14"/>
        <v>-3153.1225930595979</v>
      </c>
      <c r="AS15">
        <f t="shared" si="15"/>
        <v>289.3936255958883</v>
      </c>
      <c r="AT15">
        <f t="shared" si="16"/>
        <v>24.768364280618115</v>
      </c>
      <c r="AU15">
        <f t="shared" si="17"/>
        <v>-2838.9606031830913</v>
      </c>
      <c r="AW15">
        <v>12</v>
      </c>
      <c r="AX15">
        <f>IF(Z15&gt;0, (R15*SUMPRODUCT(K15:$K$98, X15:$X$98)-K15*$AZ$3)/Z15, 0)</f>
        <v>14841.530988646973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2000000</v>
      </c>
      <c r="S16">
        <f t="shared" si="1"/>
        <v>14397.871102733636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12621.552784592721</v>
      </c>
      <c r="AC16">
        <f t="shared" si="2"/>
        <v>12070.827378391929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-7082.3078609945169</v>
      </c>
      <c r="AI16">
        <f t="shared" si="7"/>
        <v>-7092.7875590799686</v>
      </c>
      <c r="AJ16">
        <f t="shared" si="8"/>
        <v>550.72540620079235</v>
      </c>
      <c r="AK16">
        <f t="shared" si="30"/>
        <v>89.61302477060832</v>
      </c>
      <c r="AL16">
        <f t="shared" si="9"/>
        <v>-6452.4491281085675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-3053.0925111662768</v>
      </c>
      <c r="AR16">
        <f t="shared" si="14"/>
        <v>-3057.6101752345376</v>
      </c>
      <c r="AS16">
        <f t="shared" si="15"/>
        <v>237.41069244404974</v>
      </c>
      <c r="AT16">
        <f t="shared" si="16"/>
        <v>38.63103104242677</v>
      </c>
      <c r="AU16">
        <f t="shared" si="17"/>
        <v>-2781.5684517480609</v>
      </c>
      <c r="AW16">
        <v>13</v>
      </c>
      <c r="AX16">
        <f>IF(Z16&gt;0, (R16*SUMPRODUCT(K16:$K$98, X16:$X$98)-K16*$AZ$3)/Z16, 0)</f>
        <v>14397.871102733636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2000000</v>
      </c>
      <c r="S17">
        <f t="shared" si="1"/>
        <v>14214.201423654476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12070.827378391929</v>
      </c>
      <c r="AC17">
        <f t="shared" si="2"/>
        <v>11746.01520901949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-7268.718592069351</v>
      </c>
      <c r="AI17">
        <f t="shared" si="7"/>
        <v>-7279.0480636827479</v>
      </c>
      <c r="AJ17">
        <f t="shared" si="8"/>
        <v>324.8121693724388</v>
      </c>
      <c r="AK17">
        <f t="shared" si="30"/>
        <v>166.57741782180861</v>
      </c>
      <c r="AL17">
        <f t="shared" si="9"/>
        <v>-6787.6584764885001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-2945.5271646416004</v>
      </c>
      <c r="AR17">
        <f t="shared" si="14"/>
        <v>-2949.7130109979103</v>
      </c>
      <c r="AS17">
        <f t="shared" si="15"/>
        <v>131.62472259368474</v>
      </c>
      <c r="AT17">
        <f t="shared" si="16"/>
        <v>67.502724585504183</v>
      </c>
      <c r="AU17">
        <f t="shared" si="17"/>
        <v>-2750.5855638187213</v>
      </c>
      <c r="AW17">
        <v>14</v>
      </c>
      <c r="AX17">
        <f>IF(Z17&gt;0, (R17*SUMPRODUCT(K17:$K$98, X17:$X$98)-K17*$AZ$3)/Z17, 0)</f>
        <v>14214.201423654476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2000000</v>
      </c>
      <c r="S18">
        <f t="shared" si="1"/>
        <v>14315.263985102911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11746.01520901949</v>
      </c>
      <c r="AC18">
        <f t="shared" si="2"/>
        <v>11657.740617105374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-7473.5793017248689</v>
      </c>
      <c r="AI18">
        <f t="shared" si="7"/>
        <v>-7483.7587687514961</v>
      </c>
      <c r="AJ18">
        <f t="shared" si="8"/>
        <v>88.274591914116172</v>
      </c>
      <c r="AK18">
        <f t="shared" si="30"/>
        <v>253.71392851482099</v>
      </c>
      <c r="AL18">
        <f t="shared" si="9"/>
        <v>-7141.7702483225585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-2826.1884618488721</v>
      </c>
      <c r="AR18">
        <f t="shared" si="14"/>
        <v>-2830.0379014676882</v>
      </c>
      <c r="AS18">
        <f t="shared" si="15"/>
        <v>33.381680058511435</v>
      </c>
      <c r="AT18">
        <f t="shared" si="16"/>
        <v>95.943770505445258</v>
      </c>
      <c r="AU18">
        <f t="shared" si="17"/>
        <v>-2700.7124509037317</v>
      </c>
      <c r="AW18">
        <v>15</v>
      </c>
      <c r="AX18">
        <f>IF(Z18&gt;0, (R18*SUMPRODUCT(K18:$K$98, X18:$X$98)-K18*$AZ$3)/Z18, 0)</f>
        <v>14315.263985102911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2000000</v>
      </c>
      <c r="S19">
        <f t="shared" si="1"/>
        <v>14360.606744952778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11657.740617105374</v>
      </c>
      <c r="AC19">
        <f t="shared" si="2"/>
        <v>11522.20459045162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-7731.5087960637966</v>
      </c>
      <c r="AI19">
        <f t="shared" si="7"/>
        <v>-7741.538146490182</v>
      </c>
      <c r="AJ19">
        <f t="shared" si="8"/>
        <v>135.53602665375365</v>
      </c>
      <c r="AK19">
        <f t="shared" si="30"/>
        <v>259.96761576144985</v>
      </c>
      <c r="AL19">
        <f t="shared" si="9"/>
        <v>-7346.0345040749789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-2726.5936578227052</v>
      </c>
      <c r="AR19">
        <f t="shared" si="14"/>
        <v>-2730.1306082402725</v>
      </c>
      <c r="AS19">
        <f t="shared" si="15"/>
        <v>47.798131054155562</v>
      </c>
      <c r="AT19">
        <f t="shared" si="16"/>
        <v>91.680171499685926</v>
      </c>
      <c r="AU19">
        <f t="shared" si="17"/>
        <v>-2590.6523056864312</v>
      </c>
      <c r="AW19">
        <v>16</v>
      </c>
      <c r="AX19">
        <f>IF(Z19&gt;0, (R19*SUMPRODUCT(K19:$K$98, X19:$X$98)-K19*$AZ$3)/Z19, 0)</f>
        <v>14360.606744952778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2000000</v>
      </c>
      <c r="S20">
        <f t="shared" si="1"/>
        <v>13554.345609773261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11522.20459045162</v>
      </c>
      <c r="AC20">
        <f t="shared" si="2"/>
        <v>10712.31439428866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-8002.6192922214423</v>
      </c>
      <c r="AI20">
        <f t="shared" si="7"/>
        <v>-8012.4983327729879</v>
      </c>
      <c r="AJ20">
        <f t="shared" si="8"/>
        <v>809.89019616295991</v>
      </c>
      <c r="AK20">
        <f t="shared" si="30"/>
        <v>49.545479738941964</v>
      </c>
      <c r="AL20">
        <f t="shared" si="9"/>
        <v>-7153.0626568710859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-2676.8504952910762</v>
      </c>
      <c r="AR20">
        <f t="shared" si="14"/>
        <v>-2680.1550026814393</v>
      </c>
      <c r="AS20">
        <f t="shared" si="15"/>
        <v>270.90567395071031</v>
      </c>
      <c r="AT20">
        <f t="shared" si="16"/>
        <v>16.572804120212652</v>
      </c>
      <c r="AU20">
        <f t="shared" si="17"/>
        <v>-2392.676524610516</v>
      </c>
      <c r="AW20">
        <v>17</v>
      </c>
      <c r="AX20">
        <f>IF(Z20&gt;0, (R20*SUMPRODUCT(K20:$K$98, X20:$X$98)-K20*$AZ$3)/Z20, 0)</f>
        <v>13554.345609773261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2000000</v>
      </c>
      <c r="S21">
        <f t="shared" si="1"/>
        <v>12549.926084684364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10712.31439428866</v>
      </c>
      <c r="AC21">
        <f t="shared" si="2"/>
        <v>9767.489160191144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-8258.8779010917588</v>
      </c>
      <c r="AI21">
        <f t="shared" si="7"/>
        <v>-8268.6065332509061</v>
      </c>
      <c r="AJ21">
        <f t="shared" si="8"/>
        <v>944.82523409751593</v>
      </c>
      <c r="AK21">
        <f t="shared" si="30"/>
        <v>17.139703030861856</v>
      </c>
      <c r="AL21">
        <f t="shared" si="9"/>
        <v>-7306.6415961225284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-2627.0142433845167</v>
      </c>
      <c r="AR21">
        <f t="shared" si="14"/>
        <v>-2630.1087624652928</v>
      </c>
      <c r="AS21">
        <f t="shared" si="15"/>
        <v>300.53348375027736</v>
      </c>
      <c r="AT21">
        <f t="shared" si="16"/>
        <v>5.4518597476181059</v>
      </c>
      <c r="AU21">
        <f t="shared" si="17"/>
        <v>-2324.1234189673974</v>
      </c>
      <c r="AW21">
        <v>18</v>
      </c>
      <c r="AX21">
        <f>IF(Z21&gt;0, (R21*SUMPRODUCT(K21:$K$98, X21:$X$98)-K21*$AZ$3)/Z21, 0)</f>
        <v>12549.926084684364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2000000</v>
      </c>
      <c r="S22">
        <f t="shared" si="1"/>
        <v>12222.986387411098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9767.489160191144</v>
      </c>
      <c r="AC22">
        <f t="shared" si="2"/>
        <v>9365.6971886952233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-8542.5173263045799</v>
      </c>
      <c r="AI22">
        <f t="shared" si="7"/>
        <v>-8552.0952814088469</v>
      </c>
      <c r="AJ22">
        <f t="shared" si="8"/>
        <v>401.79197149592073</v>
      </c>
      <c r="AK22">
        <f t="shared" si="30"/>
        <v>205.11727236401404</v>
      </c>
      <c r="AL22">
        <f t="shared" si="9"/>
        <v>-7945.1860375489123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-2537.1011339384258</v>
      </c>
      <c r="AR22">
        <f t="shared" si="14"/>
        <v>-2539.9457568789048</v>
      </c>
      <c r="AS22">
        <f t="shared" si="15"/>
        <v>119.33096856013451</v>
      </c>
      <c r="AT22">
        <f t="shared" si="16"/>
        <v>60.91919330413802</v>
      </c>
      <c r="AU22">
        <f t="shared" si="17"/>
        <v>-2359.6955950146325</v>
      </c>
      <c r="AW22">
        <v>19</v>
      </c>
      <c r="AX22">
        <f>IF(Z22&gt;0, (R22*SUMPRODUCT(K22:$K$98, X22:$X$98)-K22*$AZ$3)/Z22, 0)</f>
        <v>12222.986387411098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2000000</v>
      </c>
      <c r="S23">
        <f t="shared" si="1"/>
        <v>13507.269996458437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9365.6971886952233</v>
      </c>
      <c r="AC23">
        <f t="shared" si="2"/>
        <v>10186.577350363325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-8837.7707338092569</v>
      </c>
      <c r="AI23">
        <f t="shared" si="7"/>
        <v>-8847.1976732953954</v>
      </c>
      <c r="AJ23">
        <f t="shared" si="8"/>
        <v>-820.88016166810121</v>
      </c>
      <c r="AK23">
        <f t="shared" si="30"/>
        <v>655.59880320866569</v>
      </c>
      <c r="AL23">
        <f t="shared" si="9"/>
        <v>-9012.4790317548304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-2343.56292824909</v>
      </c>
      <c r="AR23">
        <f t="shared" si="14"/>
        <v>-2346.0627244728189</v>
      </c>
      <c r="AS23">
        <f t="shared" si="15"/>
        <v>-217.67755391763731</v>
      </c>
      <c r="AT23">
        <f t="shared" si="16"/>
        <v>173.84893739397378</v>
      </c>
      <c r="AU23">
        <f t="shared" si="17"/>
        <v>-2389.8913409964825</v>
      </c>
      <c r="AW23">
        <v>20</v>
      </c>
      <c r="AX23">
        <f>IF(Z23&gt;0, (R23*SUMPRODUCT(K23:$K$98, X23:$X$98)-K23*$AZ$3)/Z23, 0)</f>
        <v>13507.269996458437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2000000</v>
      </c>
      <c r="S24">
        <f t="shared" si="1"/>
        <v>14610.210053755854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10186.577350363325</v>
      </c>
      <c r="AC24">
        <f t="shared" si="2"/>
        <v>10841.212007477214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-9167.5101114795125</v>
      </c>
      <c r="AI24">
        <f t="shared" si="7"/>
        <v>-9176.7854846325918</v>
      </c>
      <c r="AJ24">
        <f t="shared" si="8"/>
        <v>-654.63465711388926</v>
      </c>
      <c r="AK24">
        <f t="shared" si="30"/>
        <v>713.06041452543275</v>
      </c>
      <c r="AL24">
        <f t="shared" si="9"/>
        <v>-9118.3597272210482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-2170.537349689419</v>
      </c>
      <c r="AR24">
        <f t="shared" si="14"/>
        <v>-2172.7334251358866</v>
      </c>
      <c r="AS24">
        <f t="shared" si="15"/>
        <v>-154.99399034068884</v>
      </c>
      <c r="AT24">
        <f t="shared" si="16"/>
        <v>168.82711265018605</v>
      </c>
      <c r="AU24">
        <f t="shared" si="17"/>
        <v>-2158.9003028263896</v>
      </c>
      <c r="AW24">
        <v>21</v>
      </c>
      <c r="AX24">
        <f>IF(Z24&gt;0, (R24*SUMPRODUCT(K24:$K$98, X24:$X$98)-K24*$AZ$3)/Z24, 0)</f>
        <v>14610.210053755854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2000000</v>
      </c>
      <c r="S25">
        <f t="shared" si="1"/>
        <v>15548.246760375967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10841.212007477214</v>
      </c>
      <c r="AC25">
        <f t="shared" si="2"/>
        <v>11347.636787576168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-9551.4082581155635</v>
      </c>
      <c r="AI25">
        <f t="shared" si="7"/>
        <v>-9560.5311812354994</v>
      </c>
      <c r="AJ25">
        <f t="shared" si="8"/>
        <v>-506.42478009895422</v>
      </c>
      <c r="AK25">
        <f t="shared" si="30"/>
        <v>758.88484052340505</v>
      </c>
      <c r="AL25">
        <f t="shared" si="9"/>
        <v>-9308.0711208110479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-2019.1345104953525</v>
      </c>
      <c r="AR25">
        <f t="shared" si="14"/>
        <v>-2021.0630647368075</v>
      </c>
      <c r="AS25">
        <f t="shared" si="15"/>
        <v>-107.05643846801283</v>
      </c>
      <c r="AT25">
        <f t="shared" si="16"/>
        <v>160.42561783395917</v>
      </c>
      <c r="AU25">
        <f t="shared" si="17"/>
        <v>-1967.6938853708612</v>
      </c>
      <c r="AW25">
        <v>22</v>
      </c>
      <c r="AX25">
        <f>IF(Z25&gt;0, (R25*SUMPRODUCT(K25:$K$98, X25:$X$98)-K25*$AZ$3)/Z25, 0)</f>
        <v>15548.246760375967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2000000</v>
      </c>
      <c r="S26">
        <f t="shared" si="1"/>
        <v>16331.287942225905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11347.636787576168</v>
      </c>
      <c r="AC26">
        <f t="shared" si="2"/>
        <v>11718.647035820424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-9954.9337084740364</v>
      </c>
      <c r="AI26">
        <f t="shared" si="7"/>
        <v>-9963.9031840270945</v>
      </c>
      <c r="AJ26">
        <f t="shared" si="8"/>
        <v>-371.01024824425622</v>
      </c>
      <c r="AK26">
        <f t="shared" si="30"/>
        <v>794.33457513033181</v>
      </c>
      <c r="AL26">
        <f t="shared" si="9"/>
        <v>-9540.5788571410194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-1878.9628466748704</v>
      </c>
      <c r="AR26">
        <f t="shared" si="14"/>
        <v>-1880.6558073526505</v>
      </c>
      <c r="AS26">
        <f t="shared" si="15"/>
        <v>-70.027033087439492</v>
      </c>
      <c r="AT26">
        <f t="shared" si="16"/>
        <v>149.92818618457147</v>
      </c>
      <c r="AU26">
        <f t="shared" si="17"/>
        <v>-1800.7546542555187</v>
      </c>
      <c r="AW26">
        <v>23</v>
      </c>
      <c r="AX26">
        <f>IF(Z26&gt;0, (R26*SUMPRODUCT(K26:$K$98, X26:$X$98)-K26*$AZ$3)/Z26, 0)</f>
        <v>16331.287942225905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2000000</v>
      </c>
      <c r="S27">
        <f t="shared" si="1"/>
        <v>16979.294554249936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11718.647035820424</v>
      </c>
      <c r="AC27">
        <f t="shared" si="2"/>
        <v>11973.742009448768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-10371.583971512675</v>
      </c>
      <c r="AI27">
        <f t="shared" si="7"/>
        <v>-10380.398929910381</v>
      </c>
      <c r="AJ27">
        <f t="shared" si="8"/>
        <v>-255.09497362834372</v>
      </c>
      <c r="AK27">
        <f t="shared" si="30"/>
        <v>820.30529250742973</v>
      </c>
      <c r="AL27">
        <f t="shared" si="9"/>
        <v>-9815.1886110312953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-1747.8609740453999</v>
      </c>
      <c r="AR27">
        <f t="shared" si="14"/>
        <v>-1749.3465062277073</v>
      </c>
      <c r="AS27">
        <f t="shared" si="15"/>
        <v>-42.989629193070414</v>
      </c>
      <c r="AT27">
        <f t="shared" si="16"/>
        <v>138.24114151847522</v>
      </c>
      <c r="AU27">
        <f t="shared" si="17"/>
        <v>-1654.0949939023023</v>
      </c>
      <c r="AW27">
        <v>24</v>
      </c>
      <c r="AX27">
        <f>IF(Z27&gt;0, (R27*SUMPRODUCT(K27:$K$98, X27:$X$98)-K27*$AZ$3)/Z27, 0)</f>
        <v>16979.294554249936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2000000</v>
      </c>
      <c r="S28">
        <f t="shared" si="1"/>
        <v>17512.429099684505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11973.742009448768</v>
      </c>
      <c r="AC28">
        <f t="shared" si="2"/>
        <v>12131.289803531252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-10840.283239162958</v>
      </c>
      <c r="AI28">
        <f t="shared" si="7"/>
        <v>-10848.942296206442</v>
      </c>
      <c r="AJ28">
        <f t="shared" si="8"/>
        <v>-157.54779408248396</v>
      </c>
      <c r="AK28">
        <f t="shared" si="30"/>
        <v>838.16194066141384</v>
      </c>
      <c r="AL28">
        <f t="shared" si="9"/>
        <v>-10168.328149627512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-1631.1143361733612</v>
      </c>
      <c r="AR28">
        <f t="shared" si="14"/>
        <v>-1632.4172460484781</v>
      </c>
      <c r="AS28">
        <f t="shared" si="15"/>
        <v>-23.705881100231387</v>
      </c>
      <c r="AT28">
        <f t="shared" si="16"/>
        <v>126.11644246606262</v>
      </c>
      <c r="AU28">
        <f t="shared" si="17"/>
        <v>-1530.0066846826469</v>
      </c>
      <c r="AW28">
        <v>25</v>
      </c>
      <c r="AX28">
        <f>IF(Z28&gt;0, (R28*SUMPRODUCT(K28:$K$98, X28:$X$98)-K28*$AZ$3)/Z28, 0)</f>
        <v>17512.429099684505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2000000</v>
      </c>
      <c r="S29">
        <f t="shared" si="1"/>
        <v>17940.252929973671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12131.289803531252</v>
      </c>
      <c r="AC29">
        <f t="shared" si="2"/>
        <v>12201.4332960435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-11364.839188432134</v>
      </c>
      <c r="AI29">
        <f t="shared" si="7"/>
        <v>-11373.340624660255</v>
      </c>
      <c r="AJ29">
        <f t="shared" si="8"/>
        <v>-70.143492512248486</v>
      </c>
      <c r="AK29">
        <f t="shared" si="30"/>
        <v>849.19028624718771</v>
      </c>
      <c r="AL29">
        <f t="shared" si="9"/>
        <v>-10594.293830925317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-1526.8242436548853</v>
      </c>
      <c r="AR29">
        <f t="shared" si="14"/>
        <v>-1527.966380267975</v>
      </c>
      <c r="AS29">
        <f t="shared" si="15"/>
        <v>-9.4235196052167574</v>
      </c>
      <c r="AT29">
        <f t="shared" si="16"/>
        <v>114.08558405632037</v>
      </c>
      <c r="AU29">
        <f t="shared" si="17"/>
        <v>-1423.3043158168714</v>
      </c>
      <c r="AW29">
        <v>26</v>
      </c>
      <c r="AX29">
        <f>IF(Z29&gt;0, (R29*SUMPRODUCT(K29:$K$98, X29:$X$98)-K29*$AZ$3)/Z29, 0)</f>
        <v>17940.252929973671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2000000</v>
      </c>
      <c r="S30">
        <f t="shared" si="1"/>
        <v>18272.144482127849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12201.4332960435</v>
      </c>
      <c r="AC30">
        <f t="shared" si="2"/>
        <v>12193.589256572197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-11963.221060212787</v>
      </c>
      <c r="AI30">
        <f t="shared" si="7"/>
        <v>-11971.562711947001</v>
      </c>
      <c r="AJ30">
        <f t="shared" si="8"/>
        <v>7.8440394713034038</v>
      </c>
      <c r="AK30">
        <f t="shared" si="30"/>
        <v>854.10033072304509</v>
      </c>
      <c r="AL30">
        <f t="shared" si="9"/>
        <v>-11109.618341752652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-1435.0130731602392</v>
      </c>
      <c r="AR30">
        <f t="shared" si="14"/>
        <v>-1436.0136715133162</v>
      </c>
      <c r="AS30">
        <f t="shared" si="15"/>
        <v>0.9409087344495749</v>
      </c>
      <c r="AT30">
        <f t="shared" si="16"/>
        <v>102.45109859704067</v>
      </c>
      <c r="AU30">
        <f t="shared" si="17"/>
        <v>-1332.621664181826</v>
      </c>
      <c r="AW30">
        <v>27</v>
      </c>
      <c r="AX30">
        <f>IF(Z30&gt;0, (R30*SUMPRODUCT(K30:$K$98, X30:$X$98)-K30*$AZ$3)/Z30, 0)</f>
        <v>18272.144482127849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2000000</v>
      </c>
      <c r="S31">
        <f t="shared" si="1"/>
        <v>18514.7209362713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12193.589256572197</v>
      </c>
      <c r="AC31">
        <f t="shared" si="2"/>
        <v>12114.808508575867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-12649.948021901006</v>
      </c>
      <c r="AI31">
        <f t="shared" si="7"/>
        <v>-12658.127194942741</v>
      </c>
      <c r="AJ31">
        <f t="shared" si="8"/>
        <v>78.780747996330319</v>
      </c>
      <c r="AK31">
        <f t="shared" si="30"/>
        <v>853.55124796005384</v>
      </c>
      <c r="AL31">
        <f t="shared" si="9"/>
        <v>-11725.795198986358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-1354.810170066487</v>
      </c>
      <c r="AR31">
        <f t="shared" si="14"/>
        <v>-1355.6861599757335</v>
      </c>
      <c r="AS31">
        <f t="shared" si="15"/>
        <v>8.4374226997680388</v>
      </c>
      <c r="AT31">
        <f t="shared" si="16"/>
        <v>91.415388380026059</v>
      </c>
      <c r="AU31">
        <f t="shared" si="17"/>
        <v>-1255.8333488959395</v>
      </c>
      <c r="AW31">
        <v>28</v>
      </c>
      <c r="AX31">
        <f>IF(Z31&gt;0, (R31*SUMPRODUCT(K31:$K$98, X31:$X$98)-K31*$AZ$3)/Z31, 0)</f>
        <v>18514.7209362713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2000000</v>
      </c>
      <c r="S32">
        <f t="shared" si="1"/>
        <v>18673.233338943177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12114.808508575867</v>
      </c>
      <c r="AC32">
        <f t="shared" si="2"/>
        <v>11970.920057405732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-13433.473803745697</v>
      </c>
      <c r="AI32">
        <f t="shared" si="7"/>
        <v>-13441.487225845742</v>
      </c>
      <c r="AJ32">
        <f t="shared" si="8"/>
        <v>143.88845117013443</v>
      </c>
      <c r="AK32">
        <f t="shared" si="30"/>
        <v>848.03659560031076</v>
      </c>
      <c r="AL32">
        <f t="shared" si="9"/>
        <v>-12449.562179075296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-1284.5766312019948</v>
      </c>
      <c r="AR32">
        <f t="shared" si="14"/>
        <v>-1285.3429151071159</v>
      </c>
      <c r="AS32">
        <f t="shared" si="15"/>
        <v>13.759340627252028</v>
      </c>
      <c r="AT32">
        <f t="shared" si="16"/>
        <v>81.093543563430615</v>
      </c>
      <c r="AU32">
        <f t="shared" si="17"/>
        <v>-1190.4900309164332</v>
      </c>
      <c r="AW32">
        <v>29</v>
      </c>
      <c r="AX32">
        <f>IF(Z32&gt;0, (R32*SUMPRODUCT(K32:$K$98, X32:$X$98)-K32*$AZ$3)/Z32, 0)</f>
        <v>18673.233338943177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2000000</v>
      </c>
      <c r="S33">
        <f t="shared" si="1"/>
        <v>18753.610129439803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11970.920057405732</v>
      </c>
      <c r="AC33">
        <f t="shared" si="2"/>
        <v>11767.523532361191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-14365.180993423452</v>
      </c>
      <c r="AI33">
        <f t="shared" si="7"/>
        <v>-14373.024498921286</v>
      </c>
      <c r="AJ33">
        <f t="shared" si="8"/>
        <v>203.3965250445417</v>
      </c>
      <c r="AK33">
        <f t="shared" si="30"/>
        <v>837.9644040184013</v>
      </c>
      <c r="AL33">
        <f t="shared" si="9"/>
        <v>-13331.663569858343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-1226.4921247107693</v>
      </c>
      <c r="AR33">
        <f t="shared" si="14"/>
        <v>-1227.161799372552</v>
      </c>
      <c r="AS33">
        <f t="shared" si="15"/>
        <v>17.365895791697632</v>
      </c>
      <c r="AT33">
        <f t="shared" si="16"/>
        <v>71.544990821002642</v>
      </c>
      <c r="AU33">
        <f t="shared" si="17"/>
        <v>-1138.2509127598516</v>
      </c>
      <c r="AW33">
        <v>30</v>
      </c>
      <c r="AX33">
        <f>IF(Z33&gt;0, (R33*SUMPRODUCT(K33:$K$98, X33:$X$98)-K33*$AZ$3)/Z33, 0)</f>
        <v>18753.610129439803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2000000</v>
      </c>
      <c r="S34">
        <f t="shared" si="1"/>
        <v>18755.381152994811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11767.523532361191</v>
      </c>
      <c r="AC34">
        <f t="shared" si="2"/>
        <v>11506.370788148146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-15417.194406544439</v>
      </c>
      <c r="AI34">
        <f t="shared" si="7"/>
        <v>-15424.863119522255</v>
      </c>
      <c r="AJ34">
        <f t="shared" si="8"/>
        <v>261.15274421304457</v>
      </c>
      <c r="AK34">
        <f t="shared" si="30"/>
        <v>823.72664726528342</v>
      </c>
      <c r="AL34">
        <f t="shared" si="9"/>
        <v>-14339.983728043928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-1175.2790314288957</v>
      </c>
      <c r="AR34">
        <f t="shared" si="14"/>
        <v>-1175.8636305020609</v>
      </c>
      <c r="AS34">
        <f t="shared" si="15"/>
        <v>19.908119219370917</v>
      </c>
      <c r="AT34">
        <f t="shared" si="16"/>
        <v>62.794087603199827</v>
      </c>
      <c r="AU34">
        <f t="shared" si="17"/>
        <v>-1093.1614236794901</v>
      </c>
      <c r="AW34">
        <v>31</v>
      </c>
      <c r="AX34">
        <f>IF(Z34&gt;0, (R34*SUMPRODUCT(K34:$K$98, X34:$X$98)-K34*$AZ$3)/Z34, 0)</f>
        <v>18755.381152994811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18684.191643454549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11506.370788148146</v>
      </c>
      <c r="AC35">
        <f t="shared" ref="AC35:AC66" si="33">S35*Z35</f>
        <v>11193.001917877937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-16598.775866222586</v>
      </c>
      <c r="AI35">
        <f t="shared" ref="AI35:AI66" si="38">SUM(AE35:AH35)</f>
        <v>-16606.264149721461</v>
      </c>
      <c r="AJ35">
        <f t="shared" ref="AJ35:AJ66" si="39">AB35-AC35</f>
        <v>313.3688702702093</v>
      </c>
      <c r="AK35">
        <f t="shared" si="30"/>
        <v>805.44595517037033</v>
      </c>
      <c r="AL35">
        <f t="shared" ref="AL35:AL66" si="40">SUM(AI35:AK35)</f>
        <v>-15487.449324280882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-1129.7794659683893</v>
      </c>
      <c r="AR35">
        <f t="shared" ref="AR35:AR66" si="45">AI35*$K35</f>
        <v>-1130.2891486703286</v>
      </c>
      <c r="AS35">
        <f t="shared" ref="AS35:AS66" si="46">AJ35*$K35</f>
        <v>21.329146062236912</v>
      </c>
      <c r="AT35">
        <f t="shared" ref="AT35:AT66" si="47">AK35*$K35</f>
        <v>54.821892194503455</v>
      </c>
      <c r="AU35">
        <f t="shared" ref="AU35:AU66" si="48">AL35*$K35</f>
        <v>-1054.1381104135883</v>
      </c>
      <c r="AW35">
        <v>32</v>
      </c>
      <c r="AX35">
        <f>IF(Z35&gt;0, (R35*SUMPRODUCT(K35:$K$98, X35:$X$98)-K35*$AZ$3)/Z35, 0)</f>
        <v>18684.191643454549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2000000</v>
      </c>
      <c r="S36">
        <f t="shared" si="32"/>
        <v>18545.850999755054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11193.001917877937</v>
      </c>
      <c r="AC36">
        <f t="shared" si="33"/>
        <v>10832.785095801228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-17927.549758983499</v>
      </c>
      <c r="AI36">
        <f t="shared" si="38"/>
        <v>-17934.851112461391</v>
      </c>
      <c r="AJ36">
        <f t="shared" si="39"/>
        <v>360.21682207670892</v>
      </c>
      <c r="AK36">
        <f t="shared" si="30"/>
        <v>783.51013425145561</v>
      </c>
      <c r="AL36">
        <f t="shared" si="40"/>
        <v>-16791.124156133224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-1089.4831813020503</v>
      </c>
      <c r="AR36">
        <f t="shared" si="45"/>
        <v>-1089.926895134774</v>
      </c>
      <c r="AS36">
        <f t="shared" si="46"/>
        <v>21.8908983408617</v>
      </c>
      <c r="AT36">
        <f t="shared" si="47"/>
        <v>47.615046401916835</v>
      </c>
      <c r="AU36">
        <f t="shared" si="48"/>
        <v>-1020.4209503919953</v>
      </c>
      <c r="AW36">
        <v>33</v>
      </c>
      <c r="AX36">
        <f>IF(Z36&gt;0, (R36*SUMPRODUCT(K36:$K$98, X36:$X$98)-K36*$AZ$3)/Z36, 0)</f>
        <v>18545.850999755054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2000000</v>
      </c>
      <c r="S37">
        <f t="shared" si="32"/>
        <v>18344.35553559391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10832.785095801228</v>
      </c>
      <c r="AC37">
        <f t="shared" si="33"/>
        <v>10430.411417973894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-19355.011907472483</v>
      </c>
      <c r="AI37">
        <f t="shared" si="38"/>
        <v>-19362.119278591173</v>
      </c>
      <c r="AJ37">
        <f t="shared" si="39"/>
        <v>402.37367782733418</v>
      </c>
      <c r="AK37">
        <f t="shared" si="30"/>
        <v>758.29495670608605</v>
      </c>
      <c r="AL37">
        <f t="shared" si="40"/>
        <v>-18201.450644057753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-1050.2072543666598</v>
      </c>
      <c r="AR37">
        <f t="shared" si="45"/>
        <v>-1050.5929019056025</v>
      </c>
      <c r="AS37">
        <f t="shared" si="46"/>
        <v>21.83288532399785</v>
      </c>
      <c r="AT37">
        <f t="shared" si="47"/>
        <v>41.145253141121891</v>
      </c>
      <c r="AU37">
        <f t="shared" si="48"/>
        <v>-987.61476344048288</v>
      </c>
      <c r="AW37">
        <v>34</v>
      </c>
      <c r="AX37">
        <f>IF(Z37&gt;0, (R37*SUMPRODUCT(K37:$K$98, X37:$X$98)-K37*$AZ$3)/Z37, 0)</f>
        <v>18344.35553559391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2000000</v>
      </c>
      <c r="S38">
        <f t="shared" si="32"/>
        <v>18089.186426995198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10430.411417973894</v>
      </c>
      <c r="AC38">
        <f t="shared" si="33"/>
        <v>9993.6947917096695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-20871.790321991801</v>
      </c>
      <c r="AI38">
        <f t="shared" si="38"/>
        <v>-20878.696170709791</v>
      </c>
      <c r="AJ38">
        <f t="shared" si="39"/>
        <v>436.71662626422403</v>
      </c>
      <c r="AK38">
        <f t="shared" si="30"/>
        <v>730.12879925817265</v>
      </c>
      <c r="AL38">
        <f t="shared" si="40"/>
        <v>-19711.850745187396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-1011.1678471079787</v>
      </c>
      <c r="AR38">
        <f t="shared" si="45"/>
        <v>-1011.5024121871069</v>
      </c>
      <c r="AS38">
        <f t="shared" si="46"/>
        <v>21.157447634502383</v>
      </c>
      <c r="AT38">
        <f t="shared" si="47"/>
        <v>35.372277828966105</v>
      </c>
      <c r="AU38">
        <f t="shared" si="48"/>
        <v>-954.97268672363839</v>
      </c>
      <c r="AW38">
        <v>35</v>
      </c>
      <c r="AX38">
        <f>IF(Z38&gt;0, (R38*SUMPRODUCT(K38:$K$98, X38:$X$98)-K38*$AZ$3)/Z38, 0)</f>
        <v>18089.186426995198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2000000</v>
      </c>
      <c r="S39">
        <f t="shared" si="32"/>
        <v>17789.463647509125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9993.6947917096695</v>
      </c>
      <c r="AC39">
        <f t="shared" si="33"/>
        <v>9530.2864339788575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-22433.511443420462</v>
      </c>
      <c r="AI39">
        <f t="shared" si="38"/>
        <v>-22440.208024204752</v>
      </c>
      <c r="AJ39">
        <f t="shared" si="39"/>
        <v>463.40835773081199</v>
      </c>
      <c r="AK39">
        <f t="shared" si="30"/>
        <v>699.55863541967699</v>
      </c>
      <c r="AL39">
        <f t="shared" si="40"/>
        <v>-21277.241031054262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-970.3821145057334</v>
      </c>
      <c r="AR39">
        <f t="shared" si="45"/>
        <v>-970.67178124996144</v>
      </c>
      <c r="AS39">
        <f t="shared" si="46"/>
        <v>20.045153572529212</v>
      </c>
      <c r="AT39">
        <f t="shared" si="47"/>
        <v>30.26005044156334</v>
      </c>
      <c r="AU39">
        <f t="shared" si="48"/>
        <v>-920.36657723586882</v>
      </c>
      <c r="AW39">
        <v>36</v>
      </c>
      <c r="AX39">
        <f>IF(Z39&gt;0, (R39*SUMPRODUCT(K39:$K$98, X39:$X$98)-K39*$AZ$3)/Z39, 0)</f>
        <v>17789.463647509125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2000000</v>
      </c>
      <c r="S40">
        <f t="shared" si="32"/>
        <v>17457.461396864244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9530.2864339788575</v>
      </c>
      <c r="AC40">
        <f t="shared" si="33"/>
        <v>9048.9752921313066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-24049.832365467861</v>
      </c>
      <c r="AI40">
        <f t="shared" si="38"/>
        <v>-24056.311668992024</v>
      </c>
      <c r="AJ40">
        <f t="shared" si="39"/>
        <v>481.31114184755097</v>
      </c>
      <c r="AK40">
        <f t="shared" ref="AK40:AK71" si="61">G40*SUM(AB40:AB40, AE40:AF40)</f>
        <v>667.12005037852009</v>
      </c>
      <c r="AL40">
        <f t="shared" si="40"/>
        <v>-22907.880476765957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-928.837105848904</v>
      </c>
      <c r="AR40">
        <f t="shared" si="45"/>
        <v>-929.08734532840833</v>
      </c>
      <c r="AS40">
        <f t="shared" si="46"/>
        <v>18.58888832208347</v>
      </c>
      <c r="AT40">
        <f t="shared" si="47"/>
        <v>25.765080081684186</v>
      </c>
      <c r="AU40">
        <f t="shared" si="48"/>
        <v>-884.73337692464088</v>
      </c>
      <c r="AW40">
        <v>37</v>
      </c>
      <c r="AX40">
        <f>IF(Z40&gt;0, (R40*SUMPRODUCT(K40:$K$98, X40:$X$98)-K40*$AZ$3)/Z40, 0)</f>
        <v>17457.461396864244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2000000</v>
      </c>
      <c r="S41">
        <f t="shared" si="32"/>
        <v>17104.146020765285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9048.9752921313066</v>
      </c>
      <c r="AC41">
        <f t="shared" si="33"/>
        <v>8556.8086975843507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-25767.930943455129</v>
      </c>
      <c r="AI41">
        <f t="shared" si="38"/>
        <v>-25774.184404375654</v>
      </c>
      <c r="AJ41">
        <f t="shared" si="39"/>
        <v>492.16659454695582</v>
      </c>
      <c r="AK41">
        <f t="shared" si="61"/>
        <v>633.42827044919147</v>
      </c>
      <c r="AL41">
        <f t="shared" si="40"/>
        <v>-24648.589539379507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-888.56464322266515</v>
      </c>
      <c r="AR41">
        <f t="shared" si="45"/>
        <v>-888.78028351927833</v>
      </c>
      <c r="AS41">
        <f t="shared" si="46"/>
        <v>16.971554116990777</v>
      </c>
      <c r="AT41">
        <f t="shared" si="47"/>
        <v>21.842730267087802</v>
      </c>
      <c r="AU41">
        <f t="shared" si="48"/>
        <v>-849.96599913519981</v>
      </c>
      <c r="AW41">
        <v>38</v>
      </c>
      <c r="AX41">
        <f>IF(Z41&gt;0, (R41*SUMPRODUCT(K41:$K$98, X41:$X$98)-K41*$AZ$3)/Z41, 0)</f>
        <v>17104.146020765285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2000000</v>
      </c>
      <c r="S42">
        <f t="shared" si="32"/>
        <v>16736.026312968224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8556.8086975843507</v>
      </c>
      <c r="AC42">
        <f t="shared" si="33"/>
        <v>8058.1284394527102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-27580.264043882296</v>
      </c>
      <c r="AI42">
        <f t="shared" si="38"/>
        <v>-27586.282593543343</v>
      </c>
      <c r="AJ42">
        <f t="shared" si="39"/>
        <v>498.68025813164058</v>
      </c>
      <c r="AK42">
        <f t="shared" si="61"/>
        <v>598.97660883090464</v>
      </c>
      <c r="AL42">
        <f t="shared" si="40"/>
        <v>-26488.625726580798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-849.16068230578981</v>
      </c>
      <c r="AR42">
        <f t="shared" si="45"/>
        <v>-849.34598567085311</v>
      </c>
      <c r="AS42">
        <f t="shared" si="46"/>
        <v>15.353720601577084</v>
      </c>
      <c r="AT42">
        <f t="shared" si="47"/>
        <v>18.441715606159331</v>
      </c>
      <c r="AU42">
        <f t="shared" si="48"/>
        <v>-815.55054946311668</v>
      </c>
      <c r="AW42">
        <v>39</v>
      </c>
      <c r="AX42">
        <f>IF(Z42&gt;0, (R42*SUMPRODUCT(K42:$K$98, X42:$X$98)-K42*$AZ$3)/Z42, 0)</f>
        <v>16736.026312968224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2000000</v>
      </c>
      <c r="S43">
        <f t="shared" si="32"/>
        <v>16359.947602070888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8058.1284394527102</v>
      </c>
      <c r="AC43">
        <f t="shared" si="33"/>
        <v>7557.078815263907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-29487.041467338531</v>
      </c>
      <c r="AI43">
        <f t="shared" si="38"/>
        <v>-29492.815537493796</v>
      </c>
      <c r="AJ43">
        <f t="shared" si="39"/>
        <v>501.04962418880314</v>
      </c>
      <c r="AK43">
        <f t="shared" si="61"/>
        <v>564.06899076168975</v>
      </c>
      <c r="AL43">
        <f t="shared" si="40"/>
        <v>-28427.696922543302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-810.59633451455466</v>
      </c>
      <c r="AR43">
        <f t="shared" si="45"/>
        <v>-810.75506322622527</v>
      </c>
      <c r="AS43">
        <f t="shared" si="46"/>
        <v>13.773812785769367</v>
      </c>
      <c r="AT43">
        <f t="shared" si="47"/>
        <v>15.506209967900832</v>
      </c>
      <c r="AU43">
        <f t="shared" si="48"/>
        <v>-781.47504047255507</v>
      </c>
      <c r="AW43">
        <v>40</v>
      </c>
      <c r="AX43">
        <f>IF(Z43&gt;0, (R43*SUMPRODUCT(K43:$K$98, X43:$X$98)-K43*$AZ$3)/Z43, 0)</f>
        <v>16359.947602070888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2000000</v>
      </c>
      <c r="S44">
        <f t="shared" si="32"/>
        <v>15979.842928786527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7557.078815263907</v>
      </c>
      <c r="AC44">
        <f t="shared" si="33"/>
        <v>7057.2959254966645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-31337.957397873117</v>
      </c>
      <c r="AI44">
        <f t="shared" si="38"/>
        <v>-31343.477865093093</v>
      </c>
      <c r="AJ44">
        <f t="shared" si="39"/>
        <v>499.78288976724252</v>
      </c>
      <c r="AK44">
        <f t="shared" si="61"/>
        <v>528.99551706847353</v>
      </c>
      <c r="AL44">
        <f t="shared" si="40"/>
        <v>-30314.699458257379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-769.17666122525952</v>
      </c>
      <c r="AR44">
        <f t="shared" si="45"/>
        <v>-769.31215871447864</v>
      </c>
      <c r="AS44">
        <f t="shared" si="46"/>
        <v>12.266955679592886</v>
      </c>
      <c r="AT44">
        <f t="shared" si="47"/>
        <v>12.9839670293723</v>
      </c>
      <c r="AU44">
        <f t="shared" si="48"/>
        <v>-744.06123600551348</v>
      </c>
      <c r="AW44">
        <v>41</v>
      </c>
      <c r="AX44">
        <f>IF(Z44&gt;0, (R44*SUMPRODUCT(K44:$K$98, X44:$X$98)-K44*$AZ$3)/Z44, 0)</f>
        <v>15979.842928786527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2000000</v>
      </c>
      <c r="S45">
        <f t="shared" si="32"/>
        <v>15605.797108245586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7057.2959254966645</v>
      </c>
      <c r="AC45">
        <f t="shared" si="33"/>
        <v>6565.6312685100766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-33007.094326916704</v>
      </c>
      <c r="AI45">
        <f t="shared" si="38"/>
        <v>-33012.353295124936</v>
      </c>
      <c r="AJ45">
        <f t="shared" si="39"/>
        <v>491.66465698658794</v>
      </c>
      <c r="AK45">
        <f t="shared" si="61"/>
        <v>494.01071478476655</v>
      </c>
      <c r="AL45">
        <f t="shared" si="40"/>
        <v>-32026.677923353582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-723.34366780349842</v>
      </c>
      <c r="AR45">
        <f t="shared" si="45"/>
        <v>-723.45891700765208</v>
      </c>
      <c r="AS45">
        <f t="shared" si="46"/>
        <v>10.774729601811913</v>
      </c>
      <c r="AT45">
        <f t="shared" si="47"/>
        <v>10.826142974822138</v>
      </c>
      <c r="AU45">
        <f t="shared" si="48"/>
        <v>-701.85804443101813</v>
      </c>
      <c r="AW45">
        <v>42</v>
      </c>
      <c r="AX45">
        <f>IF(Z45&gt;0, (R45*SUMPRODUCT(K45:$K$98, X45:$X$98)-K45*$AZ$3)/Z45, 0)</f>
        <v>15605.797108245586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2000000</v>
      </c>
      <c r="S46">
        <f t="shared" si="32"/>
        <v>15408.379959486645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6565.6312685100766</v>
      </c>
      <c r="AC46">
        <f t="shared" si="33"/>
        <v>6090.0661759196737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-42533.025333942576</v>
      </c>
      <c r="AI46">
        <f t="shared" si="38"/>
        <v>-42537.965881060387</v>
      </c>
      <c r="AJ46">
        <f t="shared" si="39"/>
        <v>475.56509259040286</v>
      </c>
      <c r="AK46">
        <f t="shared" si="61"/>
        <v>459.59418879570541</v>
      </c>
      <c r="AL46">
        <f t="shared" si="40"/>
        <v>-41602.806599674273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-832.23435898553851</v>
      </c>
      <c r="AR46">
        <f t="shared" si="45"/>
        <v>-832.33102958518066</v>
      </c>
      <c r="AS46">
        <f t="shared" si="46"/>
        <v>9.3052776490843012</v>
      </c>
      <c r="AT46">
        <f t="shared" si="47"/>
        <v>8.9927784845493779</v>
      </c>
      <c r="AU46">
        <f t="shared" si="48"/>
        <v>-814.03297345154692</v>
      </c>
      <c r="AW46">
        <v>43</v>
      </c>
      <c r="AX46">
        <f>IF(Z46&gt;0, (R46*SUMPRODUCT(K46:$K$98, X46:$X$98)-K46*$AZ$3)/Z46, 0)</f>
        <v>15408.379959486645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2000000</v>
      </c>
      <c r="S47">
        <f t="shared" si="32"/>
        <v>14982.979520095321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6090.0661759196737</v>
      </c>
      <c r="AC47">
        <f t="shared" si="33"/>
        <v>5479.0626876601136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-51211.085423636476</v>
      </c>
      <c r="AI47">
        <f t="shared" si="38"/>
        <v>-51215.65649599921</v>
      </c>
      <c r="AJ47">
        <f t="shared" si="39"/>
        <v>611.00348825956007</v>
      </c>
      <c r="AK47">
        <f t="shared" si="61"/>
        <v>426.30463231437722</v>
      </c>
      <c r="AL47">
        <f t="shared" si="40"/>
        <v>-50178.348375425274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-894.67504779838839</v>
      </c>
      <c r="AR47">
        <f t="shared" si="45"/>
        <v>-894.75490598438046</v>
      </c>
      <c r="AS47">
        <f t="shared" si="46"/>
        <v>10.674438367035624</v>
      </c>
      <c r="AT47">
        <f t="shared" si="47"/>
        <v>7.4476866509941759</v>
      </c>
      <c r="AU47">
        <f t="shared" si="48"/>
        <v>-876.63278096635065</v>
      </c>
      <c r="AW47">
        <v>44</v>
      </c>
      <c r="AX47">
        <f>IF(Z47&gt;0, (R47*SUMPRODUCT(K47:$K$98, X47:$X$98)-K47*$AZ$3)/Z47, 0)</f>
        <v>14982.979520095321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2000000</v>
      </c>
      <c r="S48">
        <f t="shared" si="32"/>
        <v>14377.292984098076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5479.0626876601136</v>
      </c>
      <c r="AC48">
        <f t="shared" si="33"/>
        <v>4781.9152030099231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-58854.028921216195</v>
      </c>
      <c r="AI48">
        <f t="shared" si="38"/>
        <v>-58858.18644517455</v>
      </c>
      <c r="AJ48">
        <f t="shared" si="39"/>
        <v>697.14748465019056</v>
      </c>
      <c r="AK48">
        <f t="shared" si="61"/>
        <v>383.53438813620801</v>
      </c>
      <c r="AL48">
        <f t="shared" si="40"/>
        <v>-57777.504572388156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-918.03559408353442</v>
      </c>
      <c r="AR48">
        <f t="shared" si="45"/>
        <v>-918.10044529333231</v>
      </c>
      <c r="AS48">
        <f t="shared" si="46"/>
        <v>10.874467168448421</v>
      </c>
      <c r="AT48">
        <f t="shared" si="47"/>
        <v>5.9825678261622164</v>
      </c>
      <c r="AU48">
        <f t="shared" si="48"/>
        <v>-901.24341029872176</v>
      </c>
      <c r="AW48">
        <v>45</v>
      </c>
      <c r="AX48">
        <f>IF(Z48&gt;0, (R48*SUMPRODUCT(K48:$K$98, X48:$X$98)-K48*$AZ$3)/Z48, 0)</f>
        <v>14377.292984098076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2000000</v>
      </c>
      <c r="S49">
        <f t="shared" si="32"/>
        <v>13615.37331973547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4781.9152030099231</v>
      </c>
      <c r="AC49">
        <f t="shared" si="33"/>
        <v>4040.2435045944221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-65069.205915394945</v>
      </c>
      <c r="AI49">
        <f t="shared" si="38"/>
        <v>-65072.91518157674</v>
      </c>
      <c r="AJ49">
        <f t="shared" si="39"/>
        <v>741.67169841550094</v>
      </c>
      <c r="AK49">
        <f t="shared" si="61"/>
        <v>334.73406421069467</v>
      </c>
      <c r="AL49">
        <f t="shared" si="40"/>
        <v>-63996.509418950547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-906.23494692884969</v>
      </c>
      <c r="AR49">
        <f t="shared" si="45"/>
        <v>-906.28660679766335</v>
      </c>
      <c r="AS49">
        <f t="shared" si="46"/>
        <v>10.329445438847442</v>
      </c>
      <c r="AT49">
        <f t="shared" si="47"/>
        <v>4.6619242181882381</v>
      </c>
      <c r="AU49">
        <f t="shared" si="48"/>
        <v>-891.29523714062771</v>
      </c>
      <c r="AW49">
        <v>46</v>
      </c>
      <c r="AX49">
        <f>IF(Z49&gt;0, (R49*SUMPRODUCT(K49:$K$98, X49:$X$98)-K49*$AZ$3)/Z49, 0)</f>
        <v>13615.37331973547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2000000</v>
      </c>
      <c r="S50">
        <f t="shared" si="32"/>
        <v>12677.349251397296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4040.2435045944221</v>
      </c>
      <c r="AC50">
        <f t="shared" si="33"/>
        <v>3291.4763216548872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-68278.907163114185</v>
      </c>
      <c r="AI50">
        <f t="shared" si="38"/>
        <v>-68282.152593464401</v>
      </c>
      <c r="AJ50">
        <f t="shared" si="39"/>
        <v>748.76718293953491</v>
      </c>
      <c r="AK50">
        <f t="shared" si="61"/>
        <v>282.81704532160956</v>
      </c>
      <c r="AL50">
        <f t="shared" si="40"/>
        <v>-67250.568365203246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-849.05111712052076</v>
      </c>
      <c r="AR50">
        <f t="shared" si="45"/>
        <v>-849.09147418507962</v>
      </c>
      <c r="AS50">
        <f t="shared" si="46"/>
        <v>9.3109517939302862</v>
      </c>
      <c r="AT50">
        <f t="shared" si="47"/>
        <v>3.5168419977401033</v>
      </c>
      <c r="AU50">
        <f t="shared" si="48"/>
        <v>-836.263680393409</v>
      </c>
      <c r="AW50">
        <v>47</v>
      </c>
      <c r="AX50">
        <f>IF(Z50&gt;0, (R50*SUMPRODUCT(K50:$K$98, X50:$X$98)-K50*$AZ$3)/Z50, 0)</f>
        <v>12677.349251397296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2000000</v>
      </c>
      <c r="S51">
        <f t="shared" si="32"/>
        <v>11617.617349623855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3291.4763216548872</v>
      </c>
      <c r="AC51">
        <f t="shared" si="33"/>
        <v>2583.0214223819703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-69402.987999612495</v>
      </c>
      <c r="AI51">
        <f t="shared" si="38"/>
        <v>-69405.767206984208</v>
      </c>
      <c r="AJ51">
        <f t="shared" si="39"/>
        <v>708.45489927291692</v>
      </c>
      <c r="AK51">
        <f t="shared" si="61"/>
        <v>230.40334251584213</v>
      </c>
      <c r="AL51">
        <f t="shared" si="40"/>
        <v>-68466.908965195456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-770.56170551168259</v>
      </c>
      <c r="AR51">
        <f t="shared" si="45"/>
        <v>-770.59256226344564</v>
      </c>
      <c r="AS51">
        <f t="shared" si="46"/>
        <v>7.8657739557970352</v>
      </c>
      <c r="AT51">
        <f t="shared" si="47"/>
        <v>2.5581030108615921</v>
      </c>
      <c r="AU51">
        <f t="shared" si="48"/>
        <v>-760.16868529678709</v>
      </c>
      <c r="AW51">
        <v>48</v>
      </c>
      <c r="AX51">
        <f>IF(Z51&gt;0, (R51*SUMPRODUCT(K51:$K$98, X51:$X$98)-K51*$AZ$3)/Z51, 0)</f>
        <v>11617.617349623855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2000000</v>
      </c>
      <c r="S52">
        <f t="shared" si="32"/>
        <v>10415.846953961938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2583.0214223819703</v>
      </c>
      <c r="AC52">
        <f t="shared" si="33"/>
        <v>1937.9920542342184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-68102.689946905797</v>
      </c>
      <c r="AI52">
        <f t="shared" si="38"/>
        <v>-68105.015720391617</v>
      </c>
      <c r="AJ52">
        <f t="shared" si="39"/>
        <v>645.02936814775194</v>
      </c>
      <c r="AK52">
        <f t="shared" si="61"/>
        <v>180.81149956673795</v>
      </c>
      <c r="AL52">
        <f t="shared" si="40"/>
        <v>-67279.174852677126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-675.11148639638395</v>
      </c>
      <c r="AR52">
        <f t="shared" si="45"/>
        <v>-675.13454211409874</v>
      </c>
      <c r="AS52">
        <f t="shared" si="46"/>
        <v>6.3942663034169085</v>
      </c>
      <c r="AT52">
        <f t="shared" si="47"/>
        <v>1.7924096731748211</v>
      </c>
      <c r="AU52">
        <f t="shared" si="48"/>
        <v>-666.94786613750705</v>
      </c>
      <c r="AW52">
        <v>49</v>
      </c>
      <c r="AX52">
        <f>IF(Z52&gt;0, (R52*SUMPRODUCT(K52:$K$98, X52:$X$98)-K52*$AZ$3)/Z52, 0)</f>
        <v>10415.846953961938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2000000</v>
      </c>
      <c r="S53">
        <f t="shared" si="32"/>
        <v>9048.3513022099087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1937.9920542342184</v>
      </c>
      <c r="AC53">
        <f t="shared" si="33"/>
        <v>1374.9630119127728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-64487.924889680886</v>
      </c>
      <c r="AI53">
        <f t="shared" si="38"/>
        <v>-64489.824355901292</v>
      </c>
      <c r="AJ53">
        <f t="shared" si="39"/>
        <v>563.02904232144556</v>
      </c>
      <c r="AK53">
        <f t="shared" si="61"/>
        <v>135.65944379639529</v>
      </c>
      <c r="AL53">
        <f t="shared" si="40"/>
        <v>-63791.135869783451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-570.78376341921467</v>
      </c>
      <c r="AR53">
        <f t="shared" si="45"/>
        <v>-570.80057562831621</v>
      </c>
      <c r="AS53">
        <f t="shared" si="46"/>
        <v>4.9833800085878561</v>
      </c>
      <c r="AT53">
        <f t="shared" si="47"/>
        <v>1.2007241356568188</v>
      </c>
      <c r="AU53">
        <f t="shared" si="48"/>
        <v>-564.61647148407155</v>
      </c>
      <c r="AW53">
        <v>50</v>
      </c>
      <c r="AX53">
        <f>IF(Z53&gt;0, (R53*SUMPRODUCT(K53:$K$98, X53:$X$98)-K53*$AZ$3)/Z53, 0)</f>
        <v>9048.3513022099087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2000000</v>
      </c>
      <c r="S54">
        <f t="shared" si="32"/>
        <v>7484.3323430306973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1374.9630119127728</v>
      </c>
      <c r="AC54">
        <f t="shared" si="33"/>
        <v>904.25285927475363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-59236.564818601648</v>
      </c>
      <c r="AI54">
        <f t="shared" si="38"/>
        <v>-59238.07506162973</v>
      </c>
      <c r="AJ54">
        <f t="shared" si="39"/>
        <v>470.71015263801917</v>
      </c>
      <c r="AK54">
        <f t="shared" si="61"/>
        <v>96.247410833894108</v>
      </c>
      <c r="AL54">
        <f t="shared" si="40"/>
        <v>-58671.117498157815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-468.12846658929391</v>
      </c>
      <c r="AR54">
        <f t="shared" si="45"/>
        <v>-468.14040157835137</v>
      </c>
      <c r="AS54">
        <f t="shared" si="46"/>
        <v>3.719878467585489</v>
      </c>
      <c r="AT54">
        <f t="shared" si="47"/>
        <v>0.76061387058541874</v>
      </c>
      <c r="AU54">
        <f t="shared" si="48"/>
        <v>-463.65990924018047</v>
      </c>
      <c r="AW54">
        <v>51</v>
      </c>
      <c r="AX54">
        <f>IF(Z54&gt;0, (R54*SUMPRODUCT(K54:$K$98, X54:$X$98)-K54*$AZ$3)/Z54, 0)</f>
        <v>7484.3323430306973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2000000</v>
      </c>
      <c r="S55">
        <f t="shared" si="32"/>
        <v>5627.5009616112129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904.25285927475363</v>
      </c>
      <c r="AC55">
        <f t="shared" si="33"/>
        <v>525.47583088295517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-52469.677846414445</v>
      </c>
      <c r="AI55">
        <f t="shared" si="38"/>
        <v>-52470.845051525706</v>
      </c>
      <c r="AJ55">
        <f t="shared" si="39"/>
        <v>378.77702839179847</v>
      </c>
      <c r="AK55">
        <f t="shared" si="61"/>
        <v>63.29770014923276</v>
      </c>
      <c r="AL55">
        <f t="shared" si="40"/>
        <v>-52028.770322984674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-370.22484561769699</v>
      </c>
      <c r="AR55">
        <f t="shared" si="45"/>
        <v>-370.23308139023948</v>
      </c>
      <c r="AS55">
        <f t="shared" si="46"/>
        <v>2.6726420404250018</v>
      </c>
      <c r="AT55">
        <f t="shared" si="47"/>
        <v>0.4466271230843164</v>
      </c>
      <c r="AU55">
        <f t="shared" si="48"/>
        <v>-367.11381222673015</v>
      </c>
      <c r="AW55">
        <v>52</v>
      </c>
      <c r="AX55">
        <f>IF(Z55&gt;0, (R55*SUMPRODUCT(K55:$K$98, X55:$X$98)-K55*$AZ$3)/Z55, 0)</f>
        <v>5627.5009616112129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2000000</v>
      </c>
      <c r="S56">
        <f t="shared" si="32"/>
        <v>3359.0763537581979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525.47583088295517</v>
      </c>
      <c r="AC56">
        <f t="shared" si="33"/>
        <v>235.02905508445065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-44948.574686829335</v>
      </c>
      <c r="AI56">
        <f t="shared" si="38"/>
        <v>-44949.449291297693</v>
      </c>
      <c r="AJ56">
        <f t="shared" si="39"/>
        <v>290.44677579850452</v>
      </c>
      <c r="AK56">
        <f t="shared" si="61"/>
        <v>36.783308161806865</v>
      </c>
      <c r="AL56">
        <f t="shared" si="40"/>
        <v>-44622.219207337381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-283.17510171026623</v>
      </c>
      <c r="AR56">
        <f t="shared" si="45"/>
        <v>-283.18061170053863</v>
      </c>
      <c r="AS56">
        <f t="shared" si="46"/>
        <v>1.8298087503597797</v>
      </c>
      <c r="AT56">
        <f t="shared" si="47"/>
        <v>0.23173408951300556</v>
      </c>
      <c r="AU56">
        <f t="shared" si="48"/>
        <v>-281.11906886066589</v>
      </c>
      <c r="AW56">
        <v>53</v>
      </c>
      <c r="AX56">
        <f>IF(Z56&gt;0, (R56*SUMPRODUCT(K56:$K$98, X56:$X$98)-K56*$AZ$3)/Z56, 0)</f>
        <v>3359.0763537581979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2000000</v>
      </c>
      <c r="S57">
        <f t="shared" si="32"/>
        <v>455.45273238684808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235.02905508445065</v>
      </c>
      <c r="AC57">
        <f t="shared" si="33"/>
        <v>23.084372855606034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-37168.44070243396</v>
      </c>
      <c r="AI57">
        <f t="shared" si="38"/>
        <v>-37169.074258103246</v>
      </c>
      <c r="AJ57">
        <f t="shared" si="39"/>
        <v>211.94468222884461</v>
      </c>
      <c r="AK57">
        <f t="shared" si="61"/>
        <v>16.452033855911548</v>
      </c>
      <c r="AL57">
        <f t="shared" si="40"/>
        <v>-36940.677542018493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-209.07180057702269</v>
      </c>
      <c r="AR57">
        <f t="shared" si="45"/>
        <v>-209.07536431609918</v>
      </c>
      <c r="AS57">
        <f t="shared" si="46"/>
        <v>1.1921849692609707</v>
      </c>
      <c r="AT57">
        <f t="shared" si="47"/>
        <v>9.2542390167697303E-2</v>
      </c>
      <c r="AU57">
        <f t="shared" si="48"/>
        <v>-207.79063695667051</v>
      </c>
      <c r="AW57">
        <v>54</v>
      </c>
      <c r="AX57">
        <f>IF(Z57&gt;0, (R57*SUMPRODUCT(K57:$K$98, X57:$X$98)-K57*$AZ$3)/Z57, 0)</f>
        <v>455.45273238684808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2000000</v>
      </c>
      <c r="S58">
        <f t="shared" si="32"/>
        <v>-3454.5027226566917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23.084372855606034</v>
      </c>
      <c r="AC58">
        <f t="shared" si="33"/>
        <v>-122.38883889871852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-29497.645319262796</v>
      </c>
      <c r="AI58">
        <f t="shared" si="38"/>
        <v>-29498.088179092141</v>
      </c>
      <c r="AJ58">
        <f t="shared" si="39"/>
        <v>145.47321175432455</v>
      </c>
      <c r="AK58">
        <f t="shared" si="61"/>
        <v>1.6159060998924226</v>
      </c>
      <c r="AL58">
        <f t="shared" si="40"/>
        <v>-29350.999061237926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-148.14617549021918</v>
      </c>
      <c r="AR58">
        <f t="shared" si="45"/>
        <v>-148.1483996674132</v>
      </c>
      <c r="AS58">
        <f t="shared" si="46"/>
        <v>0.73061085806765647</v>
      </c>
      <c r="AT58">
        <f t="shared" si="47"/>
        <v>8.1155734994904777E-3</v>
      </c>
      <c r="AU58">
        <f t="shared" si="48"/>
        <v>-147.40967323584604</v>
      </c>
      <c r="AW58">
        <v>55</v>
      </c>
      <c r="AX58">
        <f>IF(Z58&gt;0, (R58*SUMPRODUCT(K58:$K$98, X58:$X$98)-K58*$AZ$3)/Z58, 0)</f>
        <v>-3454.5027226566917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2000000</v>
      </c>
      <c r="S59">
        <f t="shared" si="32"/>
        <v>-8971.6446330187464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-122.38883889871852</v>
      </c>
      <c r="AC59">
        <f t="shared" si="33"/>
        <v>-213.75056008295732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-22498.745799144635</v>
      </c>
      <c r="AI59">
        <f t="shared" si="38"/>
        <v>-22499.043613214442</v>
      </c>
      <c r="AJ59">
        <f t="shared" si="39"/>
        <v>91.361721184238803</v>
      </c>
      <c r="AK59">
        <f t="shared" si="61"/>
        <v>-8.5672187229102974</v>
      </c>
      <c r="AL59">
        <f t="shared" si="40"/>
        <v>-22416.249110753113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-100.88889866688123</v>
      </c>
      <c r="AR59">
        <f t="shared" si="45"/>
        <v>-100.89023412503425</v>
      </c>
      <c r="AS59">
        <f t="shared" si="46"/>
        <v>0.40968432253405673</v>
      </c>
      <c r="AT59">
        <f t="shared" si="47"/>
        <v>-3.8417130861826319E-2</v>
      </c>
      <c r="AU59">
        <f t="shared" si="48"/>
        <v>-100.51896693336202</v>
      </c>
      <c r="AW59">
        <v>56</v>
      </c>
      <c r="AX59">
        <f>IF(Z59&gt;0, (R59*SUMPRODUCT(K59:$K$98, X59:$X$98)-K59*$AZ$3)/Z59, 0)</f>
        <v>-8971.6446330187464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2000000</v>
      </c>
      <c r="S60">
        <f t="shared" si="32"/>
        <v>-17154.925315129138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-213.75056008295732</v>
      </c>
      <c r="AC60">
        <f t="shared" si="33"/>
        <v>-263.93905311949902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-16402.521354634675</v>
      </c>
      <c r="AI60">
        <f t="shared" si="38"/>
        <v>-16402.71367480532</v>
      </c>
      <c r="AJ60">
        <f t="shared" si="39"/>
        <v>50.188493036541701</v>
      </c>
      <c r="AK60">
        <f t="shared" si="61"/>
        <v>-14.962539205807014</v>
      </c>
      <c r="AL60">
        <f t="shared" si="40"/>
        <v>-16367.487720974586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-65.671609685111832</v>
      </c>
      <c r="AR60">
        <f t="shared" si="45"/>
        <v>-65.672379687168714</v>
      </c>
      <c r="AS60">
        <f t="shared" si="46"/>
        <v>0.20094222431531344</v>
      </c>
      <c r="AT60">
        <f t="shared" si="47"/>
        <v>-5.9906279856437761E-2</v>
      </c>
      <c r="AU60">
        <f t="shared" si="48"/>
        <v>-65.531343742709851</v>
      </c>
      <c r="AW60">
        <v>57</v>
      </c>
      <c r="AX60">
        <f>IF(Z60&gt;0, (R60*SUMPRODUCT(K60:$K$98, X60:$X$98)-K60*$AZ$3)/Z60, 0)</f>
        <v>-17154.925315129138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2000000</v>
      </c>
      <c r="S61">
        <f t="shared" si="32"/>
        <v>-29832.066202862788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-263.93905311949902</v>
      </c>
      <c r="AC61">
        <f t="shared" si="33"/>
        <v>-284.34244349180767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-11400.642109453771</v>
      </c>
      <c r="AI61">
        <f t="shared" si="38"/>
        <v>-11400.761252409524</v>
      </c>
      <c r="AJ61">
        <f t="shared" si="39"/>
        <v>20.40339037230865</v>
      </c>
      <c r="AK61">
        <f t="shared" si="61"/>
        <v>-18.475733718364932</v>
      </c>
      <c r="AL61">
        <f t="shared" si="40"/>
        <v>-11398.833595755581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-40.754759946890005</v>
      </c>
      <c r="AR61">
        <f t="shared" si="45"/>
        <v>-40.755185856458468</v>
      </c>
      <c r="AS61">
        <f t="shared" si="46"/>
        <v>7.2937582703047094E-2</v>
      </c>
      <c r="AT61">
        <f t="shared" si="47"/>
        <v>-6.604663889152651E-2</v>
      </c>
      <c r="AU61">
        <f t="shared" si="48"/>
        <v>-40.748294912646955</v>
      </c>
      <c r="AW61">
        <v>58</v>
      </c>
      <c r="AX61">
        <f>IF(Z61&gt;0, (R61*SUMPRODUCT(K61:$K$98, X61:$X$98)-K61*$AZ$3)/Z61, 0)</f>
        <v>-29832.066202862788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2000000</v>
      </c>
      <c r="S62">
        <f t="shared" si="32"/>
        <v>-50400.124088437973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-284.34244349180767</v>
      </c>
      <c r="AC62">
        <f t="shared" si="33"/>
        <v>-284.67915048083762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-7575.480319078486</v>
      </c>
      <c r="AI62">
        <f t="shared" si="38"/>
        <v>-7575.5509238526874</v>
      </c>
      <c r="AJ62">
        <f t="shared" si="39"/>
        <v>0.336706989029949</v>
      </c>
      <c r="AK62">
        <f t="shared" si="61"/>
        <v>-19.903971044426537</v>
      </c>
      <c r="AL62">
        <f t="shared" si="40"/>
        <v>-7595.1181879080841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-24.179158297334837</v>
      </c>
      <c r="AR62">
        <f t="shared" si="45"/>
        <v>-24.179383651231891</v>
      </c>
      <c r="AS62">
        <f t="shared" si="46"/>
        <v>1.07468982093065E-3</v>
      </c>
      <c r="AT62">
        <f t="shared" si="47"/>
        <v>-6.3528812214946245E-2</v>
      </c>
      <c r="AU62">
        <f t="shared" si="48"/>
        <v>-24.241837773625907</v>
      </c>
      <c r="AW62">
        <v>59</v>
      </c>
      <c r="AX62">
        <f>IF(Z62&gt;0, (R62*SUMPRODUCT(K62:$K$98, X62:$X$98)-K62*$AZ$3)/Z62, 0)</f>
        <v>-50400.124088437973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2000000</v>
      </c>
      <c r="S63">
        <f t="shared" si="32"/>
        <v>-85436.446134307858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-284.67915048083762</v>
      </c>
      <c r="AC63">
        <f t="shared" si="33"/>
        <v>-272.77076149436891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-4798.4472675024754</v>
      </c>
      <c r="AI63">
        <f t="shared" si="38"/>
        <v>-4798.4871759335138</v>
      </c>
      <c r="AJ63">
        <f t="shared" si="39"/>
        <v>-11.908388986468708</v>
      </c>
      <c r="AK63">
        <f t="shared" si="61"/>
        <v>-19.927540533658636</v>
      </c>
      <c r="AL63">
        <f t="shared" si="40"/>
        <v>-4830.3231054536409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-13.674570924820157</v>
      </c>
      <c r="AR63">
        <f t="shared" si="45"/>
        <v>-13.674684655500169</v>
      </c>
      <c r="AS63">
        <f t="shared" si="46"/>
        <v>-3.3936417494605624E-2</v>
      </c>
      <c r="AT63">
        <f t="shared" si="47"/>
        <v>-5.6789321877153034E-2</v>
      </c>
      <c r="AU63">
        <f t="shared" si="48"/>
        <v>-13.765410394871926</v>
      </c>
      <c r="AW63">
        <v>60</v>
      </c>
      <c r="AX63">
        <f>IF(Z63&gt;0, (R63*SUMPRODUCT(K63:$K$98, X63:$X$98)-K63*$AZ$3)/Z63, 0)</f>
        <v>-85436.446134307858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2000000</v>
      </c>
      <c r="S64">
        <f t="shared" si="32"/>
        <v>-148123.44762330531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-272.77076149436891</v>
      </c>
      <c r="AC64">
        <f t="shared" si="33"/>
        <v>-254.22430805865017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-2888.895005147253</v>
      </c>
      <c r="AI64">
        <f t="shared" si="38"/>
        <v>-2888.9164589001984</v>
      </c>
      <c r="AJ64">
        <f t="shared" si="39"/>
        <v>-18.546453435718746</v>
      </c>
      <c r="AK64">
        <f t="shared" si="61"/>
        <v>-19.093953304605826</v>
      </c>
      <c r="AL64">
        <f t="shared" si="40"/>
        <v>-2926.556865640523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-7.3506664611571111</v>
      </c>
      <c r="AR64">
        <f t="shared" si="45"/>
        <v>-7.3507210492892385</v>
      </c>
      <c r="AS64">
        <f t="shared" si="46"/>
        <v>-4.7190636212270688E-2</v>
      </c>
      <c r="AT64">
        <f t="shared" si="47"/>
        <v>-4.8583725582616644E-2</v>
      </c>
      <c r="AU64">
        <f t="shared" si="48"/>
        <v>-7.4464954110841255</v>
      </c>
      <c r="AW64">
        <v>61</v>
      </c>
      <c r="AX64">
        <f>IF(Z64&gt;0, (R64*SUMPRODUCT(K64:$K$98, X64:$X$98)-K64*$AZ$3)/Z64, 0)</f>
        <v>-148123.44762330531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2000000</v>
      </c>
      <c r="S65">
        <f t="shared" si="32"/>
        <v>-266077.28408257203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-254.22430805865017</v>
      </c>
      <c r="AC65">
        <f t="shared" si="33"/>
        <v>-232.80620276932615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-1648.3603123102362</v>
      </c>
      <c r="AI65">
        <f t="shared" si="38"/>
        <v>-1648.3712492737002</v>
      </c>
      <c r="AJ65">
        <f t="shared" si="39"/>
        <v>-21.418105289324018</v>
      </c>
      <c r="AK65">
        <f t="shared" si="61"/>
        <v>-17.795701564105514</v>
      </c>
      <c r="AL65">
        <f t="shared" si="40"/>
        <v>-1687.5850561271297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-3.7448039456796773</v>
      </c>
      <c r="AR65">
        <f t="shared" si="45"/>
        <v>-3.7448287926646646</v>
      </c>
      <c r="AS65">
        <f t="shared" si="46"/>
        <v>-4.865841806396741E-2</v>
      </c>
      <c r="AT65">
        <f t="shared" si="47"/>
        <v>-4.0428911649783655E-2</v>
      </c>
      <c r="AU65">
        <f t="shared" si="48"/>
        <v>-3.8339161223784162</v>
      </c>
      <c r="AW65">
        <v>62</v>
      </c>
      <c r="AX65">
        <f>IF(Z65&gt;0, (R65*SUMPRODUCT(K65:$K$98, X65:$X$98)-K65*$AZ$3)/Z65, 0)</f>
        <v>-266077.28408257203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2000000</v>
      </c>
      <c r="S66">
        <f t="shared" si="32"/>
        <v>-500141.93308788235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-232.80620276932615</v>
      </c>
      <c r="AC66">
        <f t="shared" si="33"/>
        <v>-210.86460336636188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-889.19596060286199</v>
      </c>
      <c r="AI66">
        <f t="shared" si="38"/>
        <v>-889.20123072193758</v>
      </c>
      <c r="AJ66">
        <f t="shared" si="39"/>
        <v>-21.941599402964272</v>
      </c>
      <c r="AK66">
        <f t="shared" si="61"/>
        <v>-16.296434193852832</v>
      </c>
      <c r="AL66">
        <f t="shared" si="40"/>
        <v>-927.43926431875468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-1.8036671464623875</v>
      </c>
      <c r="AR66">
        <f t="shared" si="45"/>
        <v>-1.8036778365026662</v>
      </c>
      <c r="AS66">
        <f t="shared" si="46"/>
        <v>-4.4506884575964432E-2</v>
      </c>
      <c r="AT66">
        <f t="shared" si="47"/>
        <v>-3.3056091415451724E-2</v>
      </c>
      <c r="AU66">
        <f t="shared" si="48"/>
        <v>-1.8812408124940825</v>
      </c>
      <c r="AW66">
        <v>63</v>
      </c>
      <c r="AX66">
        <f>IF(Z66&gt;0, (R66*SUMPRODUCT(K66:$K$98, X66:$X$98)-K66*$AZ$3)/Z66, 0)</f>
        <v>-500141.93308788235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2000000</v>
      </c>
      <c r="S67">
        <f t="shared" ref="S67:S79" si="63">AX67</f>
        <v>-991818.80865412136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-210.86460336636188</v>
      </c>
      <c r="AC67">
        <f t="shared" ref="AC67:AC79" si="64">S67*Z67</f>
        <v>-189.73398180867792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-452.18878992672921</v>
      </c>
      <c r="AI67">
        <f t="shared" ref="AI67:AI79" si="69">SUM(AE67:AH67)</f>
        <v>-452.191181164677</v>
      </c>
      <c r="AJ67">
        <f t="shared" ref="AJ67:AJ79" si="70">AB67-AC67</f>
        <v>-21.130621557683952</v>
      </c>
      <c r="AK67">
        <f t="shared" si="61"/>
        <v>-14.760522235645333</v>
      </c>
      <c r="AL67">
        <f t="shared" ref="AL67:AL79" si="71">SUM(AI67:AK67)</f>
        <v>-488.08232495800632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-0.8189562141025013</v>
      </c>
      <c r="AR67">
        <f t="shared" ref="AR67:AR79" si="76">AI67*$K67</f>
        <v>-0.81896054485819536</v>
      </c>
      <c r="AS67">
        <f t="shared" ref="AS67:AS79" si="77">AJ67*$K67</f>
        <v>-3.8269533031364149E-2</v>
      </c>
      <c r="AT67">
        <f t="shared" ref="AT67:AT79" si="78">AK67*$K67</f>
        <v>-2.6732687049226975E-2</v>
      </c>
      <c r="AU67">
        <f t="shared" ref="AU67:AU79" si="79">AL67*$K67</f>
        <v>-0.88396276493878656</v>
      </c>
      <c r="AW67">
        <v>64</v>
      </c>
      <c r="AX67">
        <f>IF(Z67&gt;0, (R67*SUMPRODUCT(K67:$K$98, X67:$X$98)-K67*$AZ$3)/Z67, 0)</f>
        <v>-991818.80865412136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2000000</v>
      </c>
      <c r="S68">
        <f t="shared" si="63"/>
        <v>-2089108.4993080117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-189.73398180867792</v>
      </c>
      <c r="AC68">
        <f t="shared" si="64"/>
        <v>-170.07589453693549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-215.95058636044567</v>
      </c>
      <c r="AI68">
        <f t="shared" si="69"/>
        <v>-215.95160399484925</v>
      </c>
      <c r="AJ68">
        <f t="shared" si="70"/>
        <v>-19.658087271742431</v>
      </c>
      <c r="AK68">
        <f t="shared" si="61"/>
        <v>-13.281378726607455</v>
      </c>
      <c r="AL68">
        <f t="shared" si="71"/>
        <v>-248.89106999319912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-0.34920242894649656</v>
      </c>
      <c r="AR68">
        <f t="shared" si="76"/>
        <v>-0.34920407451000951</v>
      </c>
      <c r="AS68">
        <f t="shared" si="77"/>
        <v>-3.1788067536324231E-2</v>
      </c>
      <c r="AT68">
        <f t="shared" si="78"/>
        <v>-2.1476624765206679E-2</v>
      </c>
      <c r="AU68">
        <f t="shared" si="79"/>
        <v>-0.40246876681154042</v>
      </c>
      <c r="AW68">
        <v>65</v>
      </c>
      <c r="AX68">
        <f>IF(Z68&gt;0, (R68*SUMPRODUCT(K68:$K$98, X68:$X$98)-K68*$AZ$3)/Z68, 0)</f>
        <v>-2089108.4993080117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2000000</v>
      </c>
      <c r="S69">
        <f t="shared" si="63"/>
        <v>-4701129.0762763992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-170.07589453693549</v>
      </c>
      <c r="AC69">
        <f t="shared" si="64"/>
        <v>-152.14202242494903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-96.467552387917465</v>
      </c>
      <c r="AI69">
        <f t="shared" si="69"/>
        <v>-96.46795692377458</v>
      </c>
      <c r="AJ69">
        <f t="shared" si="70"/>
        <v>-17.93387211198646</v>
      </c>
      <c r="AK69">
        <f t="shared" si="61"/>
        <v>-11.905312617585485</v>
      </c>
      <c r="AL69">
        <f t="shared" si="71"/>
        <v>-126.30714165334652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-0.13927914919320822</v>
      </c>
      <c r="AR69">
        <f t="shared" si="76"/>
        <v>-0.13927973325913093</v>
      </c>
      <c r="AS69">
        <f t="shared" si="77"/>
        <v>-2.5892793873871819E-2</v>
      </c>
      <c r="AT69">
        <f t="shared" si="78"/>
        <v>-1.7188803605057128E-2</v>
      </c>
      <c r="AU69">
        <f t="shared" si="79"/>
        <v>-0.18236133073805985</v>
      </c>
      <c r="AW69">
        <v>66</v>
      </c>
      <c r="AX69">
        <f>IF(Z69&gt;0, (R69*SUMPRODUCT(K69:$K$98, X69:$X$98)-K69*$AZ$3)/Z69, 0)</f>
        <v>-4701129.0762763992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2000000</v>
      </c>
      <c r="S70">
        <f t="shared" si="63"/>
        <v>-11510632.149884276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-152.14202242494903</v>
      </c>
      <c r="AC70">
        <f t="shared" si="64"/>
        <v>-135.95712787688063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-40.455602048347075</v>
      </c>
      <c r="AI70">
        <f t="shared" si="69"/>
        <v>-40.455749691332827</v>
      </c>
      <c r="AJ70">
        <f t="shared" si="70"/>
        <v>-16.184894548068399</v>
      </c>
      <c r="AK70">
        <f t="shared" si="61"/>
        <v>-10.649941569746433</v>
      </c>
      <c r="AL70">
        <f t="shared" si="71"/>
        <v>-67.290585809147657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-5.2151342360311451E-2</v>
      </c>
      <c r="AR70">
        <f t="shared" si="76"/>
        <v>-5.2151532686978391E-2</v>
      </c>
      <c r="AS70">
        <f t="shared" si="77"/>
        <v>-2.0863957867519611E-2</v>
      </c>
      <c r="AT70">
        <f t="shared" si="78"/>
        <v>-1.3728846458826875E-2</v>
      </c>
      <c r="AU70">
        <f t="shared" si="79"/>
        <v>-8.6744337013324874E-2</v>
      </c>
      <c r="AW70">
        <v>67</v>
      </c>
      <c r="AX70">
        <f>IF(Z70&gt;0, (R70*SUMPRODUCT(K70:$K$98, X70:$X$98)-K70*$AZ$3)/Z70, 0)</f>
        <v>-11510632.149884276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2000000</v>
      </c>
      <c r="S71">
        <f t="shared" si="63"/>
        <v>-30912226.877139028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-135.95712787688063</v>
      </c>
      <c r="AC71">
        <f t="shared" si="64"/>
        <v>-121.43412413240024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-15.529943916737812</v>
      </c>
      <c r="AI71">
        <f t="shared" si="69"/>
        <v>-15.529993021144223</v>
      </c>
      <c r="AJ71">
        <f t="shared" si="70"/>
        <v>-14.523003744480391</v>
      </c>
      <c r="AK71">
        <f t="shared" si="61"/>
        <v>-9.5169989513816446</v>
      </c>
      <c r="AL71">
        <f t="shared" si="71"/>
        <v>-39.569995717006258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-1.7874696956818457E-2</v>
      </c>
      <c r="AR71">
        <f t="shared" si="76"/>
        <v>-1.7874753475141288E-2</v>
      </c>
      <c r="AS71">
        <f t="shared" si="77"/>
        <v>-1.6715726227159264E-2</v>
      </c>
      <c r="AT71">
        <f t="shared" si="78"/>
        <v>-1.095390125723259E-2</v>
      </c>
      <c r="AU71">
        <f t="shared" si="79"/>
        <v>-4.5544380959533143E-2</v>
      </c>
      <c r="AW71">
        <v>68</v>
      </c>
      <c r="AX71">
        <f>IF(Z71&gt;0, (R71*SUMPRODUCT(K71:$K$98, X71:$X$98)-K71*$AZ$3)/Z71, 0)</f>
        <v>-30912226.877139028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2000000</v>
      </c>
      <c r="S72">
        <f t="shared" si="63"/>
        <v>-91883115.547837719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-121.43412413240024</v>
      </c>
      <c r="AC72">
        <f t="shared" si="64"/>
        <v>-108.43846750182072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-5.4177811928073156</v>
      </c>
      <c r="AI72">
        <f t="shared" si="69"/>
        <v>-5.4177959450372075</v>
      </c>
      <c r="AJ72">
        <f t="shared" si="70"/>
        <v>-12.995656630579518</v>
      </c>
      <c r="AK72">
        <f t="shared" ref="AK72:AK79" si="92">G72*SUM(AB72:AB72, AE72:AF72)</f>
        <v>-8.5003886892680178</v>
      </c>
      <c r="AL72">
        <f t="shared" si="71"/>
        <v>-26.913841264884741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-5.5676540062002417E-3</v>
      </c>
      <c r="AR72">
        <f t="shared" si="76"/>
        <v>-5.5676691665230626E-3</v>
      </c>
      <c r="AS72">
        <f t="shared" si="77"/>
        <v>-1.3355157236417782E-2</v>
      </c>
      <c r="AT72">
        <f t="shared" si="78"/>
        <v>-8.7355360904745015E-3</v>
      </c>
      <c r="AU72">
        <f t="shared" si="79"/>
        <v>-2.7658362493415346E-2</v>
      </c>
      <c r="AW72">
        <v>69</v>
      </c>
      <c r="AX72">
        <f>IF(Z72&gt;0, (R72*SUMPRODUCT(K72:$K$98, X72:$X$98)-K72*$AZ$3)/Z72, 0)</f>
        <v>-91883115.547837719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2000000</v>
      </c>
      <c r="S73">
        <f t="shared" si="63"/>
        <v>-305536102.52666253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-108.43846750182072</v>
      </c>
      <c r="AC73">
        <f t="shared" si="64"/>
        <v>-96.824810756240907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-1.702950466537793</v>
      </c>
      <c r="AI73">
        <f t="shared" si="69"/>
        <v>-1.7029544278049704</v>
      </c>
      <c r="AJ73">
        <f t="shared" si="70"/>
        <v>-11.613656745579817</v>
      </c>
      <c r="AK73">
        <f t="shared" si="92"/>
        <v>-7.5906927251274512</v>
      </c>
      <c r="AL73">
        <f t="shared" si="71"/>
        <v>-20.907303898512239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-1.5625530495187077E-3</v>
      </c>
      <c r="AR73">
        <f t="shared" si="76"/>
        <v>-1.5625566842046423E-3</v>
      </c>
      <c r="AS73">
        <f t="shared" si="77"/>
        <v>-1.0656184733759856E-2</v>
      </c>
      <c r="AT73">
        <f t="shared" si="78"/>
        <v>-6.9648884677904069E-3</v>
      </c>
      <c r="AU73">
        <f t="shared" si="79"/>
        <v>-1.9183629885754904E-2</v>
      </c>
      <c r="AW73">
        <v>70</v>
      </c>
      <c r="AX73">
        <f>IF(Z73&gt;0, (R73*SUMPRODUCT(K73:$K$98, X73:$X$98)-K73*$AZ$3)/Z73, 0)</f>
        <v>-305536102.52666253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2000000</v>
      </c>
      <c r="S74">
        <f t="shared" si="63"/>
        <v>-1151509435.4391332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-96.824810756240907</v>
      </c>
      <c r="AC74">
        <f t="shared" si="64"/>
        <v>-86.452065809660041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-0.47731038755651745</v>
      </c>
      <c r="AI74">
        <f t="shared" si="69"/>
        <v>-0.47731132602110088</v>
      </c>
      <c r="AJ74">
        <f t="shared" si="70"/>
        <v>-10.372744946580866</v>
      </c>
      <c r="AK74">
        <f t="shared" si="92"/>
        <v>-6.777736752936864</v>
      </c>
      <c r="AL74">
        <f t="shared" si="71"/>
        <v>-17.627793025538828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-3.9103498829703081E-4</v>
      </c>
      <c r="AR74">
        <f t="shared" si="76"/>
        <v>-3.910357571310997E-4</v>
      </c>
      <c r="AS74">
        <f t="shared" si="77"/>
        <v>-8.4978376849467966E-3</v>
      </c>
      <c r="AT74">
        <f t="shared" si="78"/>
        <v>-5.5526388718100152E-3</v>
      </c>
      <c r="AU74">
        <f t="shared" si="79"/>
        <v>-1.4441512313887909E-2</v>
      </c>
      <c r="AW74">
        <v>71</v>
      </c>
      <c r="AX74">
        <f>IF(Z74&gt;0, (R74*SUMPRODUCT(K74:$K$98, X74:$X$98)-K74*$AZ$3)/Z74, 0)</f>
        <v>-1151509435.4391332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2000000</v>
      </c>
      <c r="S75">
        <f t="shared" si="63"/>
        <v>-5004052052.7215757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-86.452065809660041</v>
      </c>
      <c r="AC75">
        <f t="shared" si="64"/>
        <v>-77.189682291406939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-0.11780191896659613</v>
      </c>
      <c r="AI75">
        <f t="shared" si="69"/>
        <v>-0.11780211178454016</v>
      </c>
      <c r="AJ75">
        <f t="shared" si="70"/>
        <v>-9.2623835182531025</v>
      </c>
      <c r="AK75">
        <f t="shared" si="92"/>
        <v>-6.0516446066762031</v>
      </c>
      <c r="AL75">
        <f t="shared" si="71"/>
        <v>-15.431830236713846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-8.6168607482260342E-5</v>
      </c>
      <c r="AR75">
        <f t="shared" si="76"/>
        <v>-8.6168748522863747E-5</v>
      </c>
      <c r="AS75">
        <f t="shared" si="77"/>
        <v>-6.7751586454277172E-3</v>
      </c>
      <c r="AT75">
        <f t="shared" si="78"/>
        <v>-4.4265984230926238E-3</v>
      </c>
      <c r="AU75">
        <f t="shared" si="79"/>
        <v>-1.1287925817043205E-2</v>
      </c>
      <c r="AW75">
        <v>72</v>
      </c>
      <c r="AX75">
        <f>IF(Z75&gt;0, (R75*SUMPRODUCT(K75:$K$98, X75:$X$98)-K75*$AZ$3)/Z75, 0)</f>
        <v>-5004052052.7215757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2000000</v>
      </c>
      <c r="S76">
        <f t="shared" si="63"/>
        <v>-25675710244.281281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-77.189682291406939</v>
      </c>
      <c r="AC76">
        <f t="shared" si="64"/>
        <v>-68.919434037477444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-2.5173908385107857E-2</v>
      </c>
      <c r="AI76">
        <f t="shared" si="69"/>
        <v>-2.5173941937945043E-2</v>
      </c>
      <c r="AJ76">
        <f t="shared" si="70"/>
        <v>-8.2702482539294948</v>
      </c>
      <c r="AK76">
        <f t="shared" si="92"/>
        <v>-5.4032777603984865</v>
      </c>
      <c r="AL76">
        <f t="shared" si="71"/>
        <v>-13.698699956265926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-1.6441041828185318E-5</v>
      </c>
      <c r="AR76">
        <f t="shared" si="76"/>
        <v>-1.6441063741492987E-5</v>
      </c>
      <c r="AS76">
        <f t="shared" si="77"/>
        <v>-5.4012867367376361E-3</v>
      </c>
      <c r="AT76">
        <f t="shared" si="78"/>
        <v>-3.528872605279182E-3</v>
      </c>
      <c r="AU76">
        <f t="shared" si="79"/>
        <v>-8.9466004057583114E-3</v>
      </c>
      <c r="AW76">
        <v>73</v>
      </c>
      <c r="AX76">
        <f>IF(Z76&gt;0, (R76*SUMPRODUCT(K76:$K$98, X76:$X$98)-K76*$AZ$3)/Z76, 0)</f>
        <v>-25675710244.281281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2000000</v>
      </c>
      <c r="S77">
        <f t="shared" si="63"/>
        <v>-160803280336.81821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-68.919434037477444</v>
      </c>
      <c r="AC77">
        <f t="shared" si="64"/>
        <v>-61.535223315539838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-4.5494215494092643E-3</v>
      </c>
      <c r="AI77">
        <f t="shared" si="69"/>
        <v>-4.549426332833395E-3</v>
      </c>
      <c r="AJ77">
        <f t="shared" si="70"/>
        <v>-7.3842107219376061</v>
      </c>
      <c r="AK77">
        <f t="shared" si="92"/>
        <v>-4.8243603826234214</v>
      </c>
      <c r="AL77">
        <f t="shared" si="71"/>
        <v>-12.21312053089386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-2.6528753516922683E-6</v>
      </c>
      <c r="AR77">
        <f t="shared" si="76"/>
        <v>-2.6528781410200618E-6</v>
      </c>
      <c r="AS77">
        <f t="shared" si="77"/>
        <v>-4.3059079936159572E-3</v>
      </c>
      <c r="AT77">
        <f t="shared" si="78"/>
        <v>-2.8131986908103098E-3</v>
      </c>
      <c r="AU77">
        <f t="shared" si="79"/>
        <v>-7.1217595625672871E-3</v>
      </c>
      <c r="AW77">
        <v>74</v>
      </c>
      <c r="AX77">
        <f>IF(Z77&gt;0, (R77*SUMPRODUCT(K77:$K$98, X77:$X$98)-K77*$AZ$3)/Z77, 0)</f>
        <v>-160803280336.81821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2000000</v>
      </c>
      <c r="S78">
        <f t="shared" si="63"/>
        <v>-1292126314978.1841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-61.535223315539838</v>
      </c>
      <c r="AC78">
        <f t="shared" si="64"/>
        <v>-54.942166001469282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-6.7265290396770401E-4</v>
      </c>
      <c r="AI78">
        <f t="shared" si="69"/>
        <v>-6.7265343547694351E-4</v>
      </c>
      <c r="AJ78">
        <f t="shared" si="70"/>
        <v>-6.5930573140705562</v>
      </c>
      <c r="AK78">
        <f t="shared" si="92"/>
        <v>-4.3074656320877889</v>
      </c>
      <c r="AL78">
        <f t="shared" si="71"/>
        <v>-10.901195599593823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-3.5021412883403084E-7</v>
      </c>
      <c r="AR78">
        <f t="shared" si="76"/>
        <v>-3.5021440556225751E-7</v>
      </c>
      <c r="AS78">
        <f t="shared" si="77"/>
        <v>-3.4326497514250171E-3</v>
      </c>
      <c r="AT78">
        <f t="shared" si="78"/>
        <v>-2.242665295765351E-3</v>
      </c>
      <c r="AU78">
        <f t="shared" si="79"/>
        <v>-5.6756652615959306E-3</v>
      </c>
      <c r="AW78">
        <v>75</v>
      </c>
      <c r="AX78">
        <f>IF(Z78&gt;0, (R78*SUMPRODUCT(K78:$K$98, X78:$X$98)-K78*$AZ$3)/Z78, 0)</f>
        <v>-1292126314978.1841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-54.942166001469282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-8.5041478320789255E-5</v>
      </c>
      <c r="AI79">
        <f t="shared" si="69"/>
        <v>-8.5041478320789255E-5</v>
      </c>
      <c r="AJ79">
        <f t="shared" si="70"/>
        <v>-54.942166001469282</v>
      </c>
      <c r="AK79">
        <f t="shared" si="92"/>
        <v>-3.8459516201028503</v>
      </c>
      <c r="AL79">
        <f t="shared" si="71"/>
        <v>-58.788202663050455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-3.953260381022295E-8</v>
      </c>
      <c r="AR79">
        <f t="shared" si="76"/>
        <v>-3.953260381022295E-8</v>
      </c>
      <c r="AS79">
        <f t="shared" si="77"/>
        <v>-2.5540558841397953E-2</v>
      </c>
      <c r="AT79">
        <f t="shared" si="78"/>
        <v>-1.7878391188978569E-3</v>
      </c>
      <c r="AU79">
        <f t="shared" si="79"/>
        <v>-2.7328437492899621E-2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125566.10379829067</v>
      </c>
      <c r="AO81" s="6">
        <f t="shared" si="93"/>
        <v>-12556.610379829068</v>
      </c>
      <c r="AP81" s="6">
        <f t="shared" si="93"/>
        <v>-222.20538827038627</v>
      </c>
      <c r="AQ81" s="6">
        <f t="shared" si="93"/>
        <v>-105526.88978131565</v>
      </c>
      <c r="AR81" s="6">
        <f t="shared" si="93"/>
        <v>7260.3982488755828</v>
      </c>
      <c r="AS81" s="6">
        <f t="shared" si="93"/>
        <v>-10992.90233560942</v>
      </c>
      <c r="AT81" s="6">
        <f t="shared" si="93"/>
        <v>3732.5040867338116</v>
      </c>
      <c r="AU81" s="6">
        <f t="shared" si="93"/>
        <v>-1.0181237797279863E-11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93CA-4AB5-481B-B9C2-E8D10491F2A3}">
  <sheetPr codeName="Sheet48"/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212150.80643571031</v>
      </c>
      <c r="K3">
        <v>1</v>
      </c>
      <c r="L3" s="2">
        <v>0</v>
      </c>
      <c r="O3">
        <f>$C$3</f>
        <v>212150.80643571031</v>
      </c>
      <c r="P3" s="2">
        <f>O3*C5</f>
        <v>21215.080643571033</v>
      </c>
      <c r="Q3" s="5">
        <f>B8</f>
        <v>100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212150.80643571031</v>
      </c>
      <c r="AF3">
        <f t="shared" ref="AF3:AF34" si="4">-$Z3*P3</f>
        <v>-21215.080643571033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190835.72579213927</v>
      </c>
      <c r="AJ3">
        <f t="shared" ref="AJ3:AJ34" si="8">AB3-AC3</f>
        <v>0</v>
      </c>
      <c r="AL3">
        <f t="shared" ref="AL3:AL34" si="9">SUM(AI3:AK3)</f>
        <v>190835.72579213927</v>
      </c>
      <c r="AN3">
        <f t="shared" ref="AN3:AN34" si="10">AE3*$K3</f>
        <v>212150.80643571031</v>
      </c>
      <c r="AO3">
        <f t="shared" ref="AO3:AO34" si="11">AF3*$K3</f>
        <v>-21215.080643571033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190835.72579213927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190835.72579213927</v>
      </c>
      <c r="AW3">
        <v>0</v>
      </c>
      <c r="AX3">
        <f>IF(Z3&gt;0, (R3*SUMPRODUCT(K3:$K$98, X3:$X$98)-K3*$AZ$3)/Z3, 0)</f>
        <v>0</v>
      </c>
      <c r="AZ3">
        <f>C6*ABS(SUMPRODUCT(X4:X69, K4:K69))/1</f>
        <v>174581.44440032431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2000000</v>
      </c>
      <c r="S4">
        <f t="shared" si="1"/>
        <v>11874.917566152586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11710.426208026242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-7704</v>
      </c>
      <c r="AI4">
        <f t="shared" si="7"/>
        <v>-7704</v>
      </c>
      <c r="AJ4">
        <f t="shared" si="8"/>
        <v>-11710.426208026242</v>
      </c>
      <c r="AK4">
        <f>G4*SUM(AB4, AE4:AF4)</f>
        <v>0</v>
      </c>
      <c r="AL4">
        <f t="shared" si="9"/>
        <v>-19414.426208026242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-7187.2376154492022</v>
      </c>
      <c r="AR4">
        <f t="shared" si="14"/>
        <v>-7187.2376154492022</v>
      </c>
      <c r="AS4">
        <f t="shared" si="15"/>
        <v>-10924.924160860381</v>
      </c>
      <c r="AT4">
        <f t="shared" si="16"/>
        <v>0</v>
      </c>
      <c r="AU4">
        <f t="shared" si="17"/>
        <v>-18112.161776309582</v>
      </c>
      <c r="AW4">
        <v>1</v>
      </c>
      <c r="AX4">
        <f>IF(Z4&gt;0, (R4*SUMPRODUCT(K4:$K$98, X4:$X$98)-K4*$AZ$3)/Z4, 0)</f>
        <v>11874.917566152586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2000000</v>
      </c>
      <c r="S5">
        <f t="shared" si="1"/>
        <v>18623.39291044866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11710.426208026242</v>
      </c>
      <c r="AC5">
        <f t="shared" si="2"/>
        <v>18108.213941338821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-7899.0454799999998</v>
      </c>
      <c r="AI5">
        <f t="shared" si="7"/>
        <v>-7911.1996924657496</v>
      </c>
      <c r="AJ5">
        <f t="shared" si="8"/>
        <v>-6397.7877333125798</v>
      </c>
      <c r="AK5">
        <f>G5*SUM(AB5, AE5:AF5)</f>
        <v>480.12747452907593</v>
      </c>
      <c r="AL5">
        <f t="shared" si="9"/>
        <v>-13828.859951249255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-6754.5371219065082</v>
      </c>
      <c r="AR5">
        <f t="shared" si="14"/>
        <v>-6764.9302864344645</v>
      </c>
      <c r="AS5">
        <f t="shared" si="15"/>
        <v>-5470.7995861213749</v>
      </c>
      <c r="AT5">
        <f t="shared" si="16"/>
        <v>410.5608529745881</v>
      </c>
      <c r="AU5">
        <f t="shared" si="17"/>
        <v>-11825.169019581252</v>
      </c>
      <c r="AW5">
        <v>2</v>
      </c>
      <c r="AX5">
        <f>IF(Z5&gt;0, (R5*SUMPRODUCT(K5:$K$98, X5:$X$98)-K5*$AZ$3)/Z5, 0)</f>
        <v>18623.39291044866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2000000</v>
      </c>
      <c r="S6">
        <f t="shared" si="1"/>
        <v>27088.196915001936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18108.213941338821</v>
      </c>
      <c r="AC6">
        <f t="shared" si="2"/>
        <v>25965.792492435168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-8097.6225131812807</v>
      </c>
      <c r="AI6">
        <f t="shared" si="7"/>
        <v>-8109.6045733816654</v>
      </c>
      <c r="AJ6">
        <f t="shared" si="8"/>
        <v>-7857.5785510963469</v>
      </c>
      <c r="AK6">
        <f>G6*SUM(AB6, AE6:AF6)</f>
        <v>1059.3305155683211</v>
      </c>
      <c r="AL6">
        <f t="shared" si="9"/>
        <v>-14907.85260890969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-6246.5872215655463</v>
      </c>
      <c r="AR6">
        <f t="shared" si="14"/>
        <v>-6255.830302977889</v>
      </c>
      <c r="AS6">
        <f t="shared" si="15"/>
        <v>-6061.414901698462</v>
      </c>
      <c r="AT6">
        <f t="shared" si="16"/>
        <v>817.17818423766505</v>
      </c>
      <c r="AU6">
        <f t="shared" si="17"/>
        <v>-11500.067020438686</v>
      </c>
      <c r="AW6">
        <v>3</v>
      </c>
      <c r="AX6">
        <f>IF(Z6&gt;0, (R6*SUMPRODUCT(K6:$K$98, X6:$X$98)-K6*$AZ$3)/Z6, 0)</f>
        <v>27088.196915001936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2000000</v>
      </c>
      <c r="S7">
        <f t="shared" si="1"/>
        <v>33722.724484695798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25965.792492435168</v>
      </c>
      <c r="AC7">
        <f t="shared" si="2"/>
        <v>31862.032336286647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-8310.7569549871187</v>
      </c>
      <c r="AI7">
        <f t="shared" si="7"/>
        <v>-8322.5672523545309</v>
      </c>
      <c r="AJ7">
        <f t="shared" si="8"/>
        <v>-5896.2398438514792</v>
      </c>
      <c r="AK7">
        <f>G7*SUM(AB7, AE7:AF7)</f>
        <v>1274.9204113785668</v>
      </c>
      <c r="AL7">
        <f t="shared" si="9"/>
        <v>-12943.886684827443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-5832.9553885915693</v>
      </c>
      <c r="AR7">
        <f t="shared" si="14"/>
        <v>-5841.2445177338641</v>
      </c>
      <c r="AS7">
        <f t="shared" si="15"/>
        <v>-4138.3118476330301</v>
      </c>
      <c r="AT7">
        <f t="shared" si="16"/>
        <v>894.81065609955829</v>
      </c>
      <c r="AU7">
        <f t="shared" si="17"/>
        <v>-9084.7457092673358</v>
      </c>
      <c r="AW7">
        <v>4</v>
      </c>
      <c r="AX7">
        <f>IF(Z7&gt;0, (R7*SUMPRODUCT(K7:$K$98, X7:$X$98)-K7*$AZ$3)/Z7, 0)</f>
        <v>33722.724484695798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2000000</v>
      </c>
      <c r="S8">
        <f t="shared" si="1"/>
        <v>36713.539055811059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31862.032336286647</v>
      </c>
      <c r="AC8">
        <f t="shared" si="2"/>
        <v>34184.088496742828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-8544.9863512703614</v>
      </c>
      <c r="AI8">
        <f t="shared" si="7"/>
        <v>-8556.6251394994051</v>
      </c>
      <c r="AJ8">
        <f t="shared" si="8"/>
        <v>-2322.0561604561808</v>
      </c>
      <c r="AK8">
        <f t="shared" ref="AK8:AK39" si="30">G8*SUM(AB8:AB8, AE8:AF8)</f>
        <v>678.66128876290554</v>
      </c>
      <c r="AL8">
        <f t="shared" si="9"/>
        <v>-10200.020011192681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-5598.1991197923899</v>
      </c>
      <c r="AR8">
        <f t="shared" si="14"/>
        <v>-5605.8242055843166</v>
      </c>
      <c r="AS8">
        <f t="shared" si="15"/>
        <v>-1521.2818627430236</v>
      </c>
      <c r="AT8">
        <f t="shared" si="16"/>
        <v>444.62107640755181</v>
      </c>
      <c r="AU8">
        <f t="shared" si="17"/>
        <v>-6682.4849919197886</v>
      </c>
      <c r="AW8">
        <v>5</v>
      </c>
      <c r="AX8">
        <f>IF(Z8&gt;0, (R8*SUMPRODUCT(K8:$K$98, X8:$X$98)-K8*$AZ$3)/Z8, 0)</f>
        <v>36713.539055811059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2000000</v>
      </c>
      <c r="S9">
        <f t="shared" si="1"/>
        <v>37761.153187147247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34184.088496742828</v>
      </c>
      <c r="AC9">
        <f t="shared" si="2"/>
        <v>34641.027699977465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-8839.8924357227643</v>
      </c>
      <c r="AI9">
        <f t="shared" si="7"/>
        <v>-8851.3595867417935</v>
      </c>
      <c r="AJ9">
        <f t="shared" si="8"/>
        <v>-456.93920323463681</v>
      </c>
      <c r="AK9">
        <f t="shared" si="30"/>
        <v>201.68612213078268</v>
      </c>
      <c r="AL9">
        <f t="shared" si="9"/>
        <v>-9106.6126678456476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-5484.8045844153094</v>
      </c>
      <c r="AR9">
        <f t="shared" si="14"/>
        <v>-5491.9194993236842</v>
      </c>
      <c r="AS9">
        <f t="shared" si="15"/>
        <v>-283.51275255030879</v>
      </c>
      <c r="AT9">
        <f t="shared" si="16"/>
        <v>125.13828367476253</v>
      </c>
      <c r="AU9">
        <f t="shared" si="17"/>
        <v>-5650.2939681992302</v>
      </c>
      <c r="AW9">
        <v>6</v>
      </c>
      <c r="AX9">
        <f>IF(Z9&gt;0, (R9*SUMPRODUCT(K9:$K$98, X9:$X$98)-K9*$AZ$3)/Z9, 0)</f>
        <v>37761.153187147247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2000000</v>
      </c>
      <c r="S10">
        <f t="shared" si="1"/>
        <v>38418.238637548944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34641.027699977465</v>
      </c>
      <c r="AC10">
        <f t="shared" si="2"/>
        <v>34715.620423794375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-9149.8691411038853</v>
      </c>
      <c r="AI10">
        <f t="shared" si="7"/>
        <v>-9161.1644339305931</v>
      </c>
      <c r="AJ10">
        <f t="shared" si="8"/>
        <v>-74.592723816909711</v>
      </c>
      <c r="AK10">
        <f t="shared" si="30"/>
        <v>142.02821356990762</v>
      </c>
      <c r="AL10">
        <f t="shared" si="9"/>
        <v>-9093.7289441775956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-5385.7631189550639</v>
      </c>
      <c r="AR10">
        <f t="shared" si="14"/>
        <v>-5392.4117136601617</v>
      </c>
      <c r="AS10">
        <f t="shared" si="15"/>
        <v>-43.906501249376952</v>
      </c>
      <c r="AT10">
        <f t="shared" si="16"/>
        <v>83.600137083883652</v>
      </c>
      <c r="AU10">
        <f t="shared" si="17"/>
        <v>-5352.7180778256552</v>
      </c>
      <c r="AW10">
        <v>7</v>
      </c>
      <c r="AX10">
        <f>IF(Z10&gt;0, (R10*SUMPRODUCT(K10:$K$98, X10:$X$98)-K10*$AZ$3)/Z10, 0)</f>
        <v>38418.238637548944</v>
      </c>
    </row>
    <row r="11" spans="1:52" x14ac:dyDescent="0.25">
      <c r="A11" t="s">
        <v>33</v>
      </c>
      <c r="C11" s="26">
        <f>AU71</f>
        <v>-6.0823013292576888E-12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2000000</v>
      </c>
      <c r="S11">
        <f t="shared" si="1"/>
        <v>38709.715711873272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34715.620423794375</v>
      </c>
      <c r="AC11">
        <f t="shared" si="2"/>
        <v>34446.450570954883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-9442.8648031271678</v>
      </c>
      <c r="AI11">
        <f t="shared" si="7"/>
        <v>-9453.9881251205879</v>
      </c>
      <c r="AJ11">
        <f t="shared" si="8"/>
        <v>269.1698528394918</v>
      </c>
      <c r="AK11">
        <f t="shared" si="30"/>
        <v>83.317489017106496</v>
      </c>
      <c r="AL11">
        <f t="shared" si="9"/>
        <v>-9101.5007832639894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-5281.4758394730061</v>
      </c>
      <c r="AR11">
        <f t="shared" si="14"/>
        <v>-5287.6972095325955</v>
      </c>
      <c r="AS11">
        <f t="shared" si="15"/>
        <v>150.549023429361</v>
      </c>
      <c r="AT11">
        <f t="shared" si="16"/>
        <v>46.600191194485689</v>
      </c>
      <c r="AU11">
        <f t="shared" si="17"/>
        <v>-5090.5479949087485</v>
      </c>
      <c r="AW11">
        <v>8</v>
      </c>
      <c r="AX11">
        <f>IF(Z11&gt;0, (R11*SUMPRODUCT(K11:$K$98, X11:$X$98)-K11*$AZ$3)/Z11, 0)</f>
        <v>38709.715711873272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2000000</v>
      </c>
      <c r="S12">
        <f t="shared" si="1"/>
        <v>38829.620745108645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34446.450570954883</v>
      </c>
      <c r="AC12">
        <f t="shared" si="2"/>
        <v>34017.990767925541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-9767.1665759826938</v>
      </c>
      <c r="AI12">
        <f t="shared" si="7"/>
        <v>-9778.1176199650799</v>
      </c>
      <c r="AJ12">
        <f t="shared" si="8"/>
        <v>428.45980302934186</v>
      </c>
      <c r="AK12">
        <f t="shared" si="30"/>
        <v>79.22683631319623</v>
      </c>
      <c r="AL12">
        <f t="shared" si="9"/>
        <v>-9270.430980622541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-5191.3528669814377</v>
      </c>
      <c r="AR12">
        <f t="shared" si="14"/>
        <v>-5197.1734632753714</v>
      </c>
      <c r="AS12">
        <f t="shared" si="15"/>
        <v>227.73094013899174</v>
      </c>
      <c r="AT12">
        <f t="shared" si="16"/>
        <v>42.109905737427148</v>
      </c>
      <c r="AU12">
        <f t="shared" si="17"/>
        <v>-4927.3326173989517</v>
      </c>
      <c r="AW12">
        <v>9</v>
      </c>
      <c r="AX12">
        <f>IF(Z12&gt;0, (R12*SUMPRODUCT(K12:$K$98, X12:$X$98)-K12*$AZ$3)/Z12, 0)</f>
        <v>38829.620745108645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2000000</v>
      </c>
      <c r="S13">
        <f t="shared" si="1"/>
        <v>38750.388446486177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34017.990767925541</v>
      </c>
      <c r="AC13">
        <f t="shared" si="2"/>
        <v>33413.309448811997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-10104.747303427606</v>
      </c>
      <c r="AI13">
        <f t="shared" si="7"/>
        <v>-10115.525682299522</v>
      </c>
      <c r="AJ13">
        <f t="shared" si="8"/>
        <v>604.6813191135443</v>
      </c>
      <c r="AK13">
        <f t="shared" si="30"/>
        <v>68.035981535851079</v>
      </c>
      <c r="AL13">
        <f t="shared" si="9"/>
        <v>-9442.8083816501257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-5105.3047645806528</v>
      </c>
      <c r="AR13">
        <f t="shared" si="14"/>
        <v>-5110.7504137747273</v>
      </c>
      <c r="AS13">
        <f t="shared" si="15"/>
        <v>305.50812670754567</v>
      </c>
      <c r="AT13">
        <f t="shared" si="16"/>
        <v>34.37437971161139</v>
      </c>
      <c r="AU13">
        <f t="shared" si="17"/>
        <v>-4770.8679073555704</v>
      </c>
      <c r="AW13">
        <v>10</v>
      </c>
      <c r="AX13">
        <f>IF(Z13&gt;0, (R13*SUMPRODUCT(K13:$K$98, X13:$X$98)-K13*$AZ$3)/Z13, 0)</f>
        <v>38750.388446486177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2000000</v>
      </c>
      <c r="S14">
        <f t="shared" si="1"/>
        <v>38486.27593868423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33413.309448811997</v>
      </c>
      <c r="AC14">
        <f t="shared" si="2"/>
        <v>32652.015431001651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-10481.75788536101</v>
      </c>
      <c r="AI14">
        <f t="shared" si="7"/>
        <v>-10492.362969457423</v>
      </c>
      <c r="AJ14">
        <f t="shared" si="8"/>
        <v>761.29401781034539</v>
      </c>
      <c r="AK14">
        <f t="shared" si="30"/>
        <v>60.143957007861594</v>
      </c>
      <c r="AL14">
        <f t="shared" si="9"/>
        <v>-9670.9249946392156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-5034.9733107574775</v>
      </c>
      <c r="AR14">
        <f t="shared" si="14"/>
        <v>-5040.0675245303746</v>
      </c>
      <c r="AS14">
        <f t="shared" si="15"/>
        <v>365.69200540949129</v>
      </c>
      <c r="AT14">
        <f t="shared" si="16"/>
        <v>28.890499251166258</v>
      </c>
      <c r="AU14">
        <f t="shared" si="17"/>
        <v>-4645.4850198697168</v>
      </c>
      <c r="AW14">
        <v>11</v>
      </c>
      <c r="AX14">
        <f>IF(Z14&gt;0, (R14*SUMPRODUCT(K14:$K$98, X14:$X$98)-K14*$AZ$3)/Z14, 0)</f>
        <v>38486.27593868423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2000000</v>
      </c>
      <c r="S15">
        <f t="shared" si="1"/>
        <v>38253.476967119852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32652.015431001651</v>
      </c>
      <c r="AC15">
        <f t="shared" si="2"/>
        <v>31921.084936697851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-10920.691399122737</v>
      </c>
      <c r="AI15">
        <f t="shared" si="7"/>
        <v>-10931.122178056943</v>
      </c>
      <c r="AJ15">
        <f t="shared" si="8"/>
        <v>730.93049430380051</v>
      </c>
      <c r="AK15">
        <f t="shared" si="30"/>
        <v>133.87326326710678</v>
      </c>
      <c r="AL15">
        <f t="shared" si="9"/>
        <v>-10066.318420486035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-4976.5843608563437</v>
      </c>
      <c r="AR15">
        <f t="shared" si="14"/>
        <v>-4981.337690972392</v>
      </c>
      <c r="AS15">
        <f t="shared" si="15"/>
        <v>333.086718952382</v>
      </c>
      <c r="AT15">
        <f t="shared" si="16"/>
        <v>61.006356096227222</v>
      </c>
      <c r="AU15">
        <f t="shared" si="17"/>
        <v>-4587.2446159237825</v>
      </c>
      <c r="AW15">
        <v>12</v>
      </c>
      <c r="AX15">
        <f>IF(Z15&gt;0, (R15*SUMPRODUCT(K15:$K$98, X15:$X$98)-K15*$AZ$3)/Z15, 0)</f>
        <v>38253.476967119852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2000000</v>
      </c>
      <c r="S16">
        <f t="shared" si="1"/>
        <v>38079.987602880799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31921.084936697851</v>
      </c>
      <c r="AC16">
        <f t="shared" si="2"/>
        <v>31241.836988656869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-11382.065973004301</v>
      </c>
      <c r="AI16">
        <f t="shared" si="7"/>
        <v>-11392.321306236832</v>
      </c>
      <c r="AJ16">
        <f t="shared" si="8"/>
        <v>679.24794804098201</v>
      </c>
      <c r="AK16">
        <f t="shared" si="30"/>
        <v>226.63970305055474</v>
      </c>
      <c r="AL16">
        <f t="shared" si="9"/>
        <v>-10486.433655145296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-4906.6633455976553</v>
      </c>
      <c r="AR16">
        <f t="shared" si="14"/>
        <v>-4911.0842888419047</v>
      </c>
      <c r="AS16">
        <f t="shared" si="15"/>
        <v>292.81511960393271</v>
      </c>
      <c r="AT16">
        <f t="shared" si="16"/>
        <v>97.701482863727378</v>
      </c>
      <c r="AU16">
        <f t="shared" si="17"/>
        <v>-4520.5676863742447</v>
      </c>
      <c r="AW16">
        <v>13</v>
      </c>
      <c r="AX16">
        <f>IF(Z16&gt;0, (R16*SUMPRODUCT(K16:$K$98, X16:$X$98)-K16*$AZ$3)/Z16, 0)</f>
        <v>38079.987602880799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2000000</v>
      </c>
      <c r="S17">
        <f t="shared" si="1"/>
        <v>38260.00749827546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31241.836988656869</v>
      </c>
      <c r="AC17">
        <f t="shared" si="2"/>
        <v>30848.782674713933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-11858.446923440821</v>
      </c>
      <c r="AI17">
        <f t="shared" si="7"/>
        <v>-11868.525588047756</v>
      </c>
      <c r="AJ17">
        <f t="shared" si="8"/>
        <v>393.05431394293555</v>
      </c>
      <c r="AK17">
        <f t="shared" si="30"/>
        <v>431.13735044346481</v>
      </c>
      <c r="AL17">
        <f t="shared" si="9"/>
        <v>-11044.333923661356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-4805.4381389266873</v>
      </c>
      <c r="AR17">
        <f t="shared" si="14"/>
        <v>-4809.5223499202766</v>
      </c>
      <c r="AS17">
        <f t="shared" si="15"/>
        <v>159.27871525548781</v>
      </c>
      <c r="AT17">
        <f t="shared" si="16"/>
        <v>174.71123160668299</v>
      </c>
      <c r="AU17">
        <f t="shared" si="17"/>
        <v>-4475.532403058106</v>
      </c>
      <c r="AW17">
        <v>14</v>
      </c>
      <c r="AX17">
        <f>IF(Z17&gt;0, (R17*SUMPRODUCT(K17:$K$98, X17:$X$98)-K17*$AZ$3)/Z17, 0)</f>
        <v>38260.00749827546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2000000</v>
      </c>
      <c r="S18">
        <f t="shared" si="1"/>
        <v>38849.795224208792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30848.782674713933</v>
      </c>
      <c r="AC18">
        <f t="shared" si="2"/>
        <v>30770.322486118428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-12394.338587023987</v>
      </c>
      <c r="AI18">
        <f t="shared" si="7"/>
        <v>-12404.239000368683</v>
      </c>
      <c r="AJ18">
        <f t="shared" si="8"/>
        <v>78.460188595505315</v>
      </c>
      <c r="AK18">
        <f t="shared" si="30"/>
        <v>666.33370577382095</v>
      </c>
      <c r="AL18">
        <f t="shared" si="9"/>
        <v>-11659.445105999357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-4687.0094358684291</v>
      </c>
      <c r="AR18">
        <f t="shared" si="14"/>
        <v>-4690.753349304372</v>
      </c>
      <c r="AS18">
        <f t="shared" si="15"/>
        <v>29.670291940560023</v>
      </c>
      <c r="AT18">
        <f t="shared" si="16"/>
        <v>251.97894542503124</v>
      </c>
      <c r="AU18">
        <f t="shared" si="17"/>
        <v>-4409.104111938781</v>
      </c>
      <c r="AW18">
        <v>15</v>
      </c>
      <c r="AX18">
        <f>IF(Z18&gt;0, (R18*SUMPRODUCT(K18:$K$98, X18:$X$98)-K18*$AZ$3)/Z18, 0)</f>
        <v>38849.795224208792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2000000</v>
      </c>
      <c r="S19">
        <f t="shared" si="1"/>
        <v>39267.046279064278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30770.322486118428</v>
      </c>
      <c r="AC19">
        <f t="shared" si="2"/>
        <v>30534.671272680847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-12994.09450664717</v>
      </c>
      <c r="AI19">
        <f t="shared" si="7"/>
        <v>-13003.814702767753</v>
      </c>
      <c r="AJ19">
        <f t="shared" si="8"/>
        <v>235.65121343758074</v>
      </c>
      <c r="AK19">
        <f t="shared" si="30"/>
        <v>686.17819144044097</v>
      </c>
      <c r="AL19">
        <f t="shared" si="9"/>
        <v>-12081.985297889732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-4582.4969751066792</v>
      </c>
      <c r="AR19">
        <f t="shared" si="14"/>
        <v>-4585.9248991761269</v>
      </c>
      <c r="AS19">
        <f t="shared" si="15"/>
        <v>83.104749792724746</v>
      </c>
      <c r="AT19">
        <f t="shared" si="16"/>
        <v>241.987580208183</v>
      </c>
      <c r="AU19">
        <f t="shared" si="17"/>
        <v>-4260.8325691752198</v>
      </c>
      <c r="AW19">
        <v>16</v>
      </c>
      <c r="AX19">
        <f>IF(Z19&gt;0, (R19*SUMPRODUCT(K19:$K$98, X19:$X$98)-K19*$AZ$3)/Z19, 0)</f>
        <v>39267.046279064278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2000000</v>
      </c>
      <c r="S20">
        <f t="shared" si="1"/>
        <v>38169.216787289253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30534.671272680847</v>
      </c>
      <c r="AC20">
        <f t="shared" si="2"/>
        <v>29123.127781724961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-13678.259980884286</v>
      </c>
      <c r="AI20">
        <f t="shared" si="7"/>
        <v>-13687.797485918783</v>
      </c>
      <c r="AJ20">
        <f t="shared" si="8"/>
        <v>1411.5434909558862</v>
      </c>
      <c r="AK20">
        <f t="shared" si="30"/>
        <v>131.29908647252765</v>
      </c>
      <c r="AL20">
        <f t="shared" si="9"/>
        <v>-12144.95490849037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-4575.3341084386848</v>
      </c>
      <c r="AR20">
        <f t="shared" si="14"/>
        <v>-4578.5243732936242</v>
      </c>
      <c r="AS20">
        <f t="shared" si="15"/>
        <v>472.15677204123125</v>
      </c>
      <c r="AT20">
        <f t="shared" si="16"/>
        <v>43.919123454601788</v>
      </c>
      <c r="AU20">
        <f t="shared" si="17"/>
        <v>-4062.4484777977914</v>
      </c>
      <c r="AW20">
        <v>17</v>
      </c>
      <c r="AX20">
        <f>IF(Z20&gt;0, (R20*SUMPRODUCT(K20:$K$98, X20:$X$98)-K20*$AZ$3)/Z20, 0)</f>
        <v>38169.216787289253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2000000</v>
      </c>
      <c r="S21">
        <f t="shared" si="1"/>
        <v>36641.895634632419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29123.127781724961</v>
      </c>
      <c r="AC21">
        <f t="shared" si="2"/>
        <v>27413.219466310613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-14463.435634713349</v>
      </c>
      <c r="AI21">
        <f t="shared" si="7"/>
        <v>-14472.787368224783</v>
      </c>
      <c r="AJ21">
        <f t="shared" si="8"/>
        <v>1709.9083154143482</v>
      </c>
      <c r="AK21">
        <f t="shared" si="30"/>
        <v>46.59700445075994</v>
      </c>
      <c r="AL21">
        <f t="shared" si="9"/>
        <v>-12716.282048359675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-4600.5827759778867</v>
      </c>
      <c r="AR21">
        <f t="shared" si="14"/>
        <v>-4603.5574097512745</v>
      </c>
      <c r="AS21">
        <f t="shared" si="15"/>
        <v>543.89392279080869</v>
      </c>
      <c r="AT21">
        <f t="shared" si="16"/>
        <v>14.821746471759354</v>
      </c>
      <c r="AU21">
        <f t="shared" si="17"/>
        <v>-4044.8417404887064</v>
      </c>
      <c r="AW21">
        <v>18</v>
      </c>
      <c r="AX21">
        <f>IF(Z21&gt;0, (R21*SUMPRODUCT(K21:$K$98, X21:$X$98)-K21*$AZ$3)/Z21, 0)</f>
        <v>36641.895634632419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2000000</v>
      </c>
      <c r="S22">
        <f t="shared" si="1"/>
        <v>36145.709380787055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27413.219466310613</v>
      </c>
      <c r="AC22">
        <f t="shared" si="2"/>
        <v>26493.997139249015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-15359.287119180251</v>
      </c>
      <c r="AI22">
        <f t="shared" si="7"/>
        <v>-15368.449339812078</v>
      </c>
      <c r="AJ22">
        <f t="shared" si="8"/>
        <v>919.22232706159775</v>
      </c>
      <c r="AK22">
        <f t="shared" si="30"/>
        <v>575.67760879252296</v>
      </c>
      <c r="AL22">
        <f t="shared" si="9"/>
        <v>-13873.549403957957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-4561.660606360786</v>
      </c>
      <c r="AR22">
        <f t="shared" si="14"/>
        <v>-4564.3817574531959</v>
      </c>
      <c r="AS22">
        <f t="shared" si="15"/>
        <v>273.00617830158626</v>
      </c>
      <c r="AT22">
        <f t="shared" si="16"/>
        <v>170.97446317762331</v>
      </c>
      <c r="AU22">
        <f t="shared" si="17"/>
        <v>-4120.4011159739866</v>
      </c>
      <c r="AW22">
        <v>19</v>
      </c>
      <c r="AX22">
        <f>IF(Z22&gt;0, (R22*SUMPRODUCT(K22:$K$98, X22:$X$98)-K22*$AZ$3)/Z22, 0)</f>
        <v>36145.709380787055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2000000</v>
      </c>
      <c r="S23">
        <f t="shared" si="1"/>
        <v>38313.835741120958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26493.997139249015</v>
      </c>
      <c r="AC23">
        <f t="shared" si="2"/>
        <v>27487.709443727676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-16424.563193435519</v>
      </c>
      <c r="AI23">
        <f t="shared" si="7"/>
        <v>-16433.531138341066</v>
      </c>
      <c r="AJ23">
        <f t="shared" si="8"/>
        <v>-993.71230447866037</v>
      </c>
      <c r="AK23">
        <f t="shared" si="30"/>
        <v>1854.5797997474313</v>
      </c>
      <c r="AL23">
        <f t="shared" si="9"/>
        <v>-15572.663643072296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-4355.3966913361128</v>
      </c>
      <c r="AR23">
        <f t="shared" si="14"/>
        <v>-4357.7747733045462</v>
      </c>
      <c r="AS23">
        <f t="shared" si="15"/>
        <v>-263.50845572539413</v>
      </c>
      <c r="AT23">
        <f t="shared" si="16"/>
        <v>491.78968283717256</v>
      </c>
      <c r="AU23">
        <f t="shared" si="17"/>
        <v>-4129.493546192768</v>
      </c>
      <c r="AW23">
        <v>20</v>
      </c>
      <c r="AX23">
        <f>IF(Z23&gt;0, (R23*SUMPRODUCT(K23:$K$98, X23:$X$98)-K23*$AZ$3)/Z23, 0)</f>
        <v>38313.835741120958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2000000</v>
      </c>
      <c r="S24">
        <f t="shared" si="1"/>
        <v>40049.277421953375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27487.709443727676</v>
      </c>
      <c r="AC24">
        <f t="shared" si="2"/>
        <v>28092.467137069616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-17627.392506345528</v>
      </c>
      <c r="AI24">
        <f t="shared" si="7"/>
        <v>-17636.160600598858</v>
      </c>
      <c r="AJ24">
        <f t="shared" si="8"/>
        <v>-604.75769334194047</v>
      </c>
      <c r="AK24">
        <f t="shared" si="30"/>
        <v>1924.1396610609374</v>
      </c>
      <c r="AL24">
        <f t="shared" si="9"/>
        <v>-16316.778632879861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-4173.5338546011762</v>
      </c>
      <c r="AR24">
        <f t="shared" si="14"/>
        <v>-4175.6098246116826</v>
      </c>
      <c r="AS24">
        <f t="shared" si="15"/>
        <v>-143.18491552760972</v>
      </c>
      <c r="AT24">
        <f t="shared" si="16"/>
        <v>455.56720958745547</v>
      </c>
      <c r="AU24">
        <f t="shared" si="17"/>
        <v>-3863.2275305518374</v>
      </c>
      <c r="AW24">
        <v>21</v>
      </c>
      <c r="AX24">
        <f>IF(Z24&gt;0, (R24*SUMPRODUCT(K24:$K$98, X24:$X$98)-K24*$AZ$3)/Z24, 0)</f>
        <v>40049.277421953375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2000000</v>
      </c>
      <c r="S25">
        <f t="shared" si="1"/>
        <v>41386.810331712324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28092.467137069616</v>
      </c>
      <c r="AC25">
        <f t="shared" si="2"/>
        <v>28347.642554502436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-18978.364649443498</v>
      </c>
      <c r="AI25">
        <f t="shared" si="7"/>
        <v>-18986.926447975235</v>
      </c>
      <c r="AJ25">
        <f t="shared" si="8"/>
        <v>-255.17541743281981</v>
      </c>
      <c r="AK25">
        <f t="shared" si="30"/>
        <v>1966.4726995948733</v>
      </c>
      <c r="AL25">
        <f t="shared" si="9"/>
        <v>-17275.629165813181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-4011.9603288758053</v>
      </c>
      <c r="AR25">
        <f t="shared" si="14"/>
        <v>-4013.7702633294653</v>
      </c>
      <c r="AS25">
        <f t="shared" si="15"/>
        <v>-53.943196400476801</v>
      </c>
      <c r="AT25">
        <f t="shared" si="16"/>
        <v>415.70549435213223</v>
      </c>
      <c r="AU25">
        <f t="shared" si="17"/>
        <v>-3652.0079653778098</v>
      </c>
      <c r="AW25">
        <v>22</v>
      </c>
      <c r="AX25">
        <f>IF(Z25&gt;0, (R25*SUMPRODUCT(K25:$K$98, X25:$X$98)-K25*$AZ$3)/Z25, 0)</f>
        <v>41386.810331712324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2000000</v>
      </c>
      <c r="S26">
        <f t="shared" si="1"/>
        <v>42359.919313414212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28347.642554502436</v>
      </c>
      <c r="AC26">
        <f t="shared" si="2"/>
        <v>28289.88693279984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-20497.630628857922</v>
      </c>
      <c r="AI26">
        <f t="shared" si="7"/>
        <v>-20505.978699212908</v>
      </c>
      <c r="AJ26">
        <f t="shared" si="8"/>
        <v>57.755621702595818</v>
      </c>
      <c r="AK26">
        <f t="shared" si="30"/>
        <v>1984.3349788151706</v>
      </c>
      <c r="AL26">
        <f t="shared" si="9"/>
        <v>-18463.888098695141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-3868.8641757306732</v>
      </c>
      <c r="AR26">
        <f t="shared" si="14"/>
        <v>-3870.4398481055773</v>
      </c>
      <c r="AS26">
        <f t="shared" si="15"/>
        <v>10.901194376955946</v>
      </c>
      <c r="AT26">
        <f t="shared" si="16"/>
        <v>374.53706973229072</v>
      </c>
      <c r="AU26">
        <f t="shared" si="17"/>
        <v>-3485.0015839963307</v>
      </c>
      <c r="AW26">
        <v>23</v>
      </c>
      <c r="AX26">
        <f>IF(Z26&gt;0, (R26*SUMPRODUCT(K26:$K$98, X26:$X$98)-K26*$AZ$3)/Z26, 0)</f>
        <v>42359.919313414212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2000000</v>
      </c>
      <c r="S27">
        <f t="shared" si="1"/>
        <v>42995.63688242987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28289.88693279984</v>
      </c>
      <c r="AC27">
        <f t="shared" si="2"/>
        <v>27951.562674188099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-22129.732742630666</v>
      </c>
      <c r="AI27">
        <f t="shared" si="7"/>
        <v>-22137.859021452463</v>
      </c>
      <c r="AJ27">
        <f t="shared" si="8"/>
        <v>338.32425861174124</v>
      </c>
      <c r="AK27">
        <f t="shared" si="30"/>
        <v>1980.292085295989</v>
      </c>
      <c r="AL27">
        <f t="shared" si="9"/>
        <v>-19819.242677544731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-3729.3914153459295</v>
      </c>
      <c r="AR27">
        <f t="shared" si="14"/>
        <v>-3730.7608884809729</v>
      </c>
      <c r="AS27">
        <f t="shared" si="15"/>
        <v>57.015762474134362</v>
      </c>
      <c r="AT27">
        <f t="shared" si="16"/>
        <v>333.7267733266998</v>
      </c>
      <c r="AU27">
        <f t="shared" si="17"/>
        <v>-3340.0183526801384</v>
      </c>
      <c r="AW27">
        <v>24</v>
      </c>
      <c r="AX27">
        <f>IF(Z27&gt;0, (R27*SUMPRODUCT(K27:$K$98, X27:$X$98)-K27*$AZ$3)/Z27, 0)</f>
        <v>42995.63688242987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2000000</v>
      </c>
      <c r="S28">
        <f t="shared" si="1"/>
        <v>43336.66180506922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27951.562674188099</v>
      </c>
      <c r="AC28">
        <f t="shared" si="2"/>
        <v>27374.439041984082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-23863.955439241076</v>
      </c>
      <c r="AI28">
        <f t="shared" si="7"/>
        <v>-23871.851305553158</v>
      </c>
      <c r="AJ28">
        <f t="shared" si="8"/>
        <v>577.12363220401676</v>
      </c>
      <c r="AK28">
        <f t="shared" si="30"/>
        <v>1956.6093871931671</v>
      </c>
      <c r="AL28">
        <f t="shared" si="9"/>
        <v>-21338.118286155976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-3590.7585600829739</v>
      </c>
      <c r="AR28">
        <f t="shared" si="14"/>
        <v>-3591.9466342738419</v>
      </c>
      <c r="AS28">
        <f t="shared" si="15"/>
        <v>86.838564035998516</v>
      </c>
      <c r="AT28">
        <f t="shared" si="16"/>
        <v>294.40684817277713</v>
      </c>
      <c r="AU28">
        <f t="shared" si="17"/>
        <v>-3210.7012220650663</v>
      </c>
      <c r="AW28">
        <v>25</v>
      </c>
      <c r="AX28">
        <f>IF(Z28&gt;0, (R28*SUMPRODUCT(K28:$K$98, X28:$X$98)-K28*$AZ$3)/Z28, 0)</f>
        <v>43336.66180506922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2000000</v>
      </c>
      <c r="S29">
        <f t="shared" si="1"/>
        <v>43423.668255994678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27374.439041984082</v>
      </c>
      <c r="AC29">
        <f t="shared" si="2"/>
        <v>26598.205288277801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-25649.563797476952</v>
      </c>
      <c r="AI29">
        <f t="shared" si="7"/>
        <v>-25657.220395352182</v>
      </c>
      <c r="AJ29">
        <f t="shared" si="8"/>
        <v>776.23375370628128</v>
      </c>
      <c r="AK29">
        <f t="shared" si="30"/>
        <v>1916.2107329388859</v>
      </c>
      <c r="AL29">
        <f t="shared" si="9"/>
        <v>-22964.775908707015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-3445.9243281702102</v>
      </c>
      <c r="AR29">
        <f t="shared" si="14"/>
        <v>-3446.9529638654444</v>
      </c>
      <c r="AS29">
        <f t="shared" si="15"/>
        <v>104.28414289472134</v>
      </c>
      <c r="AT29">
        <f t="shared" si="16"/>
        <v>257.43584704487256</v>
      </c>
      <c r="AU29">
        <f t="shared" si="17"/>
        <v>-3085.2329739258507</v>
      </c>
      <c r="AW29">
        <v>26</v>
      </c>
      <c r="AX29">
        <f>IF(Z29&gt;0, (R29*SUMPRODUCT(K29:$K$98, X29:$X$98)-K29*$AZ$3)/Z29, 0)</f>
        <v>43423.668255994678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2000000</v>
      </c>
      <c r="S30">
        <f t="shared" si="1"/>
        <v>43305.639167301204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26598.205288277801</v>
      </c>
      <c r="AC30">
        <f t="shared" si="2"/>
        <v>25665.249537229643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-27497.59934518033</v>
      </c>
      <c r="AI30">
        <f t="shared" si="7"/>
        <v>-27505.0075170809</v>
      </c>
      <c r="AJ30">
        <f t="shared" si="8"/>
        <v>932.95575104815725</v>
      </c>
      <c r="AK30">
        <f t="shared" si="30"/>
        <v>1861.8743701794463</v>
      </c>
      <c r="AL30">
        <f t="shared" si="9"/>
        <v>-24710.177395853298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-3298.3938307459771</v>
      </c>
      <c r="AR30">
        <f t="shared" si="14"/>
        <v>-3299.282456265144</v>
      </c>
      <c r="AS30">
        <f t="shared" si="15"/>
        <v>111.90996912083494</v>
      </c>
      <c r="AT30">
        <f t="shared" si="16"/>
        <v>223.33567593057325</v>
      </c>
      <c r="AU30">
        <f t="shared" si="17"/>
        <v>-2964.0368112137357</v>
      </c>
      <c r="AW30">
        <v>27</v>
      </c>
      <c r="AX30">
        <f>IF(Z30&gt;0, (R30*SUMPRODUCT(K30:$K$98, X30:$X$98)-K30*$AZ$3)/Z30, 0)</f>
        <v>43305.639167301204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2000000</v>
      </c>
      <c r="S31">
        <f t="shared" si="1"/>
        <v>43025.770270589965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25665.249537229643</v>
      </c>
      <c r="AC31">
        <f t="shared" si="2"/>
        <v>24610.577650342653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-29462.003321685923</v>
      </c>
      <c r="AI31">
        <f t="shared" si="7"/>
        <v>-29469.153274346725</v>
      </c>
      <c r="AJ31">
        <f t="shared" si="8"/>
        <v>1054.6718868869903</v>
      </c>
      <c r="AK31">
        <f t="shared" si="30"/>
        <v>1796.5674676060753</v>
      </c>
      <c r="AL31">
        <f t="shared" si="9"/>
        <v>-26617.913919853658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-3155.3822720572975</v>
      </c>
      <c r="AR31">
        <f t="shared" si="14"/>
        <v>-3156.1480324037889</v>
      </c>
      <c r="AS31">
        <f t="shared" si="15"/>
        <v>112.95542052535463</v>
      </c>
      <c r="AT31">
        <f t="shared" si="16"/>
        <v>192.41248043938822</v>
      </c>
      <c r="AU31">
        <f t="shared" si="17"/>
        <v>-2850.7801314390458</v>
      </c>
      <c r="AW31">
        <v>28</v>
      </c>
      <c r="AX31">
        <f>IF(Z31&gt;0, (R31*SUMPRODUCT(K31:$K$98, X31:$X$98)-K31*$AZ$3)/Z31, 0)</f>
        <v>43025.770270589965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2000000</v>
      </c>
      <c r="S32">
        <f t="shared" si="1"/>
        <v>42612.402485376428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24610.577650342653</v>
      </c>
      <c r="AC32">
        <f t="shared" si="2"/>
        <v>23458.518542445159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-31534.151215203485</v>
      </c>
      <c r="AI32">
        <f t="shared" si="7"/>
        <v>-31541.032579892584</v>
      </c>
      <c r="AJ32">
        <f t="shared" si="8"/>
        <v>1152.059107897494</v>
      </c>
      <c r="AK32">
        <f t="shared" si="30"/>
        <v>1722.740435523986</v>
      </c>
      <c r="AL32">
        <f t="shared" si="9"/>
        <v>-28666.233036471105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-3015.4548501479494</v>
      </c>
      <c r="AR32">
        <f t="shared" si="14"/>
        <v>-3016.1128810042665</v>
      </c>
      <c r="AS32">
        <f t="shared" si="15"/>
        <v>110.16571211505179</v>
      </c>
      <c r="AT32">
        <f t="shared" si="16"/>
        <v>164.73714375233337</v>
      </c>
      <c r="AU32">
        <f t="shared" si="17"/>
        <v>-2741.2100251368815</v>
      </c>
      <c r="AW32">
        <v>29</v>
      </c>
      <c r="AX32">
        <f>IF(Z32&gt;0, (R32*SUMPRODUCT(K32:$K$98, X32:$X$98)-K32*$AZ$3)/Z32, 0)</f>
        <v>42612.402485376428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2000000</v>
      </c>
      <c r="S33">
        <f t="shared" si="1"/>
        <v>42093.86313557766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23458.518542445159</v>
      </c>
      <c r="AC33">
        <f t="shared" si="2"/>
        <v>22231.745088868454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-33714.282903186453</v>
      </c>
      <c r="AI33">
        <f t="shared" si="7"/>
        <v>-33720.884739960515</v>
      </c>
      <c r="AJ33">
        <f t="shared" si="8"/>
        <v>1226.7734535767049</v>
      </c>
      <c r="AK33">
        <f t="shared" si="30"/>
        <v>1642.0962979711612</v>
      </c>
      <c r="AL33">
        <f t="shared" si="9"/>
        <v>-30852.014988412648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-2878.5089787563252</v>
      </c>
      <c r="AR33">
        <f t="shared" si="14"/>
        <v>-2879.0726403499884</v>
      </c>
      <c r="AS33">
        <f t="shared" si="15"/>
        <v>104.74131723818149</v>
      </c>
      <c r="AT33">
        <f t="shared" si="16"/>
        <v>140.20137848596403</v>
      </c>
      <c r="AU33">
        <f t="shared" si="17"/>
        <v>-2634.1299446258427</v>
      </c>
      <c r="AW33">
        <v>30</v>
      </c>
      <c r="AX33">
        <f>IF(Z33&gt;0, (R33*SUMPRODUCT(K33:$K$98, X33:$X$98)-K33*$AZ$3)/Z33, 0)</f>
        <v>42093.86313557766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2000000</v>
      </c>
      <c r="S34">
        <f t="shared" si="1"/>
        <v>41489.780710359984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22231.745088868454</v>
      </c>
      <c r="AC34">
        <f t="shared" si="2"/>
        <v>20950.273071336473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-35830.544834081687</v>
      </c>
      <c r="AI34">
        <f t="shared" si="7"/>
        <v>-35836.856711582797</v>
      </c>
      <c r="AJ34">
        <f t="shared" si="8"/>
        <v>1281.4720175319817</v>
      </c>
      <c r="AK34">
        <f t="shared" si="30"/>
        <v>1556.2221562207919</v>
      </c>
      <c r="AL34">
        <f t="shared" si="9"/>
        <v>-32999.162537830023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-2731.4235598075816</v>
      </c>
      <c r="AR34">
        <f t="shared" si="14"/>
        <v>-2731.9047249975888</v>
      </c>
      <c r="AS34">
        <f t="shared" si="15"/>
        <v>97.68879809473647</v>
      </c>
      <c r="AT34">
        <f t="shared" si="16"/>
        <v>118.63346989222438</v>
      </c>
      <c r="AU34">
        <f t="shared" si="17"/>
        <v>-2515.5824570106279</v>
      </c>
      <c r="AW34">
        <v>31</v>
      </c>
      <c r="AX34">
        <f>IF(Z34&gt;0, (R34*SUMPRODUCT(K34:$K$98, X34:$X$98)-K34*$AZ$3)/Z34, 0)</f>
        <v>41489.780710359984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2000000</v>
      </c>
      <c r="S35">
        <f t="shared" ref="S35:S69" si="32">AX35</f>
        <v>40838.878633107539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20950.273071336473</v>
      </c>
      <c r="AC35">
        <f t="shared" ref="AC35:AC69" si="33">S35*Z35</f>
        <v>19644.775369764902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-37738.968054236306</v>
      </c>
      <c r="AI35">
        <f t="shared" ref="AI35:AI66" si="38">SUM(AE35:AH35)</f>
        <v>-37744.980944412069</v>
      </c>
      <c r="AJ35">
        <f t="shared" ref="AJ35:AJ69" si="39">AB35-AC35</f>
        <v>1305.4977015715704</v>
      </c>
      <c r="AK35">
        <f t="shared" si="30"/>
        <v>1466.5191149935533</v>
      </c>
      <c r="AL35">
        <f t="shared" ref="AL35:AL66" si="40">SUM(AI35:AK35)</f>
        <v>-34972.964127846943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-2568.6659979110927</v>
      </c>
      <c r="AR35">
        <f t="shared" ref="AR35:AR69" si="45">AI35*$K35</f>
        <v>-2569.0752594076303</v>
      </c>
      <c r="AS35">
        <f t="shared" ref="AS35:AS69" si="46">AJ35*$K35</f>
        <v>88.857425872341736</v>
      </c>
      <c r="AT35">
        <f t="shared" ref="AT35:AT69" si="47">AK35*$K35</f>
        <v>99.817191094279323</v>
      </c>
      <c r="AU35">
        <f t="shared" ref="AU35:AU69" si="48">AL35*$K35</f>
        <v>-2380.400642441009</v>
      </c>
      <c r="AW35">
        <v>32</v>
      </c>
      <c r="AX35">
        <f>IF(Z35&gt;0, (R35*SUMPRODUCT(K35:$K$98, X35:$X$98)-K35*$AZ$3)/Z35, 0)</f>
        <v>40838.878633107539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2000000</v>
      </c>
      <c r="S36">
        <f t="shared" si="32"/>
        <v>40604.17918348869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19644.775369764902</v>
      </c>
      <c r="AC36">
        <f t="shared" si="33"/>
        <v>18349.257459564542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-48630.529801549637</v>
      </c>
      <c r="AI36">
        <f t="shared" si="38"/>
        <v>-48636.178622012383</v>
      </c>
      <c r="AJ36">
        <f t="shared" si="39"/>
        <v>1295.5179102003603</v>
      </c>
      <c r="AK36">
        <f t="shared" si="30"/>
        <v>1375.1342758835433</v>
      </c>
      <c r="AL36">
        <f t="shared" si="40"/>
        <v>-45965.526435928477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-2955.3477764046979</v>
      </c>
      <c r="AR36">
        <f t="shared" si="45"/>
        <v>-2955.6910634110704</v>
      </c>
      <c r="AS36">
        <f t="shared" si="46"/>
        <v>78.730501000651074</v>
      </c>
      <c r="AT36">
        <f t="shared" si="47"/>
        <v>83.56890293144231</v>
      </c>
      <c r="AU36">
        <f t="shared" si="48"/>
        <v>-2793.3916594789766</v>
      </c>
      <c r="AW36">
        <v>33</v>
      </c>
      <c r="AX36">
        <f>IF(Z36&gt;0, (R36*SUMPRODUCT(K36:$K$98, X36:$X$98)-K36*$AZ$3)/Z36, 0)</f>
        <v>40604.17918348869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2000000</v>
      </c>
      <c r="S37">
        <f t="shared" si="32"/>
        <v>39536.579713632265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18349.257459564542</v>
      </c>
      <c r="AC37">
        <f t="shared" si="33"/>
        <v>16530.649047187275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-58552.670455737112</v>
      </c>
      <c r="AI37">
        <f t="shared" si="38"/>
        <v>-58557.89683380488</v>
      </c>
      <c r="AJ37">
        <f t="shared" si="39"/>
        <v>1818.6084123772671</v>
      </c>
      <c r="AK37">
        <f t="shared" si="30"/>
        <v>1284.448022169518</v>
      </c>
      <c r="AL37">
        <f t="shared" si="40"/>
        <v>-55454.840399258093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-3177.080932273404</v>
      </c>
      <c r="AR37">
        <f t="shared" si="45"/>
        <v>-3177.3645167107102</v>
      </c>
      <c r="AS37">
        <f t="shared" si="46"/>
        <v>98.678097262935268</v>
      </c>
      <c r="AT37">
        <f t="shared" si="47"/>
        <v>69.694435590532791</v>
      </c>
      <c r="AU37">
        <f t="shared" si="48"/>
        <v>-3008.9919838572418</v>
      </c>
      <c r="AW37">
        <v>34</v>
      </c>
      <c r="AX37">
        <f>IF(Z37&gt;0, (R37*SUMPRODUCT(K37:$K$98, X37:$X$98)-K37*$AZ$3)/Z37, 0)</f>
        <v>39536.579713632265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2000000</v>
      </c>
      <c r="S38">
        <f t="shared" si="32"/>
        <v>37783.691006925001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16530.649047187275</v>
      </c>
      <c r="AC38">
        <f t="shared" si="33"/>
        <v>14368.513975652648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-67291.300934345447</v>
      </c>
      <c r="AI38">
        <f t="shared" si="38"/>
        <v>-67296.054478001693</v>
      </c>
      <c r="AJ38">
        <f t="shared" si="39"/>
        <v>2162.1350715346271</v>
      </c>
      <c r="AK38">
        <f t="shared" si="30"/>
        <v>1157.1454333031093</v>
      </c>
      <c r="AL38">
        <f t="shared" si="40"/>
        <v>-63976.773973163959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-3260.0365778484811</v>
      </c>
      <c r="AR38">
        <f t="shared" si="45"/>
        <v>-3260.2668710064167</v>
      </c>
      <c r="AS38">
        <f t="shared" si="46"/>
        <v>104.74815201342473</v>
      </c>
      <c r="AT38">
        <f t="shared" si="47"/>
        <v>56.059793555470819</v>
      </c>
      <c r="AU38">
        <f t="shared" si="48"/>
        <v>-3099.4589254375214</v>
      </c>
      <c r="AW38">
        <v>35</v>
      </c>
      <c r="AX38">
        <f>IF(Z38&gt;0, (R38*SUMPRODUCT(K38:$K$98, X38:$X$98)-K38*$AZ$3)/Z38, 0)</f>
        <v>37783.691006925001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2000000</v>
      </c>
      <c r="S39">
        <f t="shared" si="32"/>
        <v>35412.081988592596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14368.513975652648</v>
      </c>
      <c r="AC39">
        <f t="shared" si="33"/>
        <v>12014.679059178074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-74397.481312163858</v>
      </c>
      <c r="AI39">
        <f t="shared" si="38"/>
        <v>-74401.722336125342</v>
      </c>
      <c r="AJ39">
        <f t="shared" si="39"/>
        <v>2353.8349164745741</v>
      </c>
      <c r="AK39">
        <f t="shared" si="30"/>
        <v>1005.7959782956855</v>
      </c>
      <c r="AL39">
        <f t="shared" si="40"/>
        <v>-71042.091441355078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-3218.131294856747</v>
      </c>
      <c r="AR39">
        <f t="shared" si="45"/>
        <v>-3218.3147442382583</v>
      </c>
      <c r="AS39">
        <f t="shared" si="46"/>
        <v>101.81728835482571</v>
      </c>
      <c r="AT39">
        <f t="shared" si="47"/>
        <v>43.506627602259897</v>
      </c>
      <c r="AU39">
        <f t="shared" si="48"/>
        <v>-3072.9908282811725</v>
      </c>
      <c r="AW39">
        <v>36</v>
      </c>
      <c r="AX39">
        <f>IF(Z39&gt;0, (R39*SUMPRODUCT(K39:$K$98, X39:$X$98)-K39*$AZ$3)/Z39, 0)</f>
        <v>35412.081988592596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2000000</v>
      </c>
      <c r="S40">
        <f t="shared" si="32"/>
        <v>32358.027573718031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12014.679059178074</v>
      </c>
      <c r="AC40">
        <f t="shared" si="33"/>
        <v>9605.6563905480325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-78067.323063503311</v>
      </c>
      <c r="AI40">
        <f t="shared" si="38"/>
        <v>-78071.033756456032</v>
      </c>
      <c r="AJ40">
        <f t="shared" si="39"/>
        <v>2409.0226686300412</v>
      </c>
      <c r="AK40">
        <f t="shared" ref="AK40:AK69" si="61">G40*SUM(AB40:AB40, AE40:AF40)</f>
        <v>841.02753414246524</v>
      </c>
      <c r="AL40">
        <f t="shared" si="40"/>
        <v>-74820.983553683516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-3015.0657731732254</v>
      </c>
      <c r="AR40">
        <f t="shared" si="45"/>
        <v>-3015.2090851618714</v>
      </c>
      <c r="AS40">
        <f t="shared" si="46"/>
        <v>93.039718924094927</v>
      </c>
      <c r="AT40">
        <f t="shared" si="47"/>
        <v>32.48162269412687</v>
      </c>
      <c r="AU40">
        <f t="shared" si="48"/>
        <v>-2889.687743543649</v>
      </c>
      <c r="AW40">
        <v>37</v>
      </c>
      <c r="AX40">
        <f>IF(Z40&gt;0, (R40*SUMPRODUCT(K40:$K$98, X40:$X$98)-K40*$AZ$3)/Z40, 0)</f>
        <v>32358.027573718031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2000000</v>
      </c>
      <c r="S41">
        <f t="shared" si="32"/>
        <v>28767.521321390836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9605.6563905480325</v>
      </c>
      <c r="AC41">
        <f t="shared" si="33"/>
        <v>7313.0090336486546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-79352.551334699383</v>
      </c>
      <c r="AI41">
        <f t="shared" si="38"/>
        <v>-79355.728967276737</v>
      </c>
      <c r="AJ41">
        <f t="shared" si="39"/>
        <v>2292.6473568993779</v>
      </c>
      <c r="AK41">
        <f t="shared" si="61"/>
        <v>672.39594733836236</v>
      </c>
      <c r="AL41">
        <f t="shared" si="40"/>
        <v>-76390.685663038996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-2736.3419911459514</v>
      </c>
      <c r="AR41">
        <f t="shared" si="45"/>
        <v>-2736.4515665698991</v>
      </c>
      <c r="AS41">
        <f t="shared" si="46"/>
        <v>79.058166726269789</v>
      </c>
      <c r="AT41">
        <f t="shared" si="47"/>
        <v>23.186466401285912</v>
      </c>
      <c r="AU41">
        <f t="shared" si="48"/>
        <v>-2634.2069334423436</v>
      </c>
      <c r="AW41">
        <v>38</v>
      </c>
      <c r="AX41">
        <f>IF(Z41&gt;0, (R41*SUMPRODUCT(K41:$K$98, X41:$X$98)-K41*$AZ$3)/Z41, 0)</f>
        <v>28767.521321390836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2000000</v>
      </c>
      <c r="S42">
        <f t="shared" si="32"/>
        <v>24545.417015364441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7313.0090336486546</v>
      </c>
      <c r="AC42">
        <f t="shared" si="33"/>
        <v>5221.683485604347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-77865.843471654734</v>
      </c>
      <c r="AI42">
        <f t="shared" si="38"/>
        <v>-77868.502666384622</v>
      </c>
      <c r="AJ42">
        <f t="shared" si="39"/>
        <v>2091.3255480443077</v>
      </c>
      <c r="AK42">
        <f t="shared" si="61"/>
        <v>511.91063235540588</v>
      </c>
      <c r="AL42">
        <f t="shared" si="40"/>
        <v>-75265.266485984917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-2397.3886785675163</v>
      </c>
      <c r="AR42">
        <f t="shared" si="45"/>
        <v>-2397.4705517362295</v>
      </c>
      <c r="AS42">
        <f t="shared" si="46"/>
        <v>64.389210577363855</v>
      </c>
      <c r="AT42">
        <f t="shared" si="47"/>
        <v>15.761066723613414</v>
      </c>
      <c r="AU42">
        <f t="shared" si="48"/>
        <v>-2317.3202744352525</v>
      </c>
      <c r="AW42">
        <v>39</v>
      </c>
      <c r="AX42">
        <f>IF(Z42&gt;0, (R42*SUMPRODUCT(K42:$K$98, X42:$X$98)-K42*$AZ$3)/Z42, 0)</f>
        <v>24545.417015364441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2000000</v>
      </c>
      <c r="S43">
        <f t="shared" si="32"/>
        <v>19570.434811479441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5221.683485604347</v>
      </c>
      <c r="AC43">
        <f t="shared" si="33"/>
        <v>3400.202345520443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-73732.868249205829</v>
      </c>
      <c r="AI43">
        <f t="shared" si="38"/>
        <v>-73735.040021561857</v>
      </c>
      <c r="AJ43">
        <f t="shared" si="39"/>
        <v>1821.4811400839039</v>
      </c>
      <c r="AK43">
        <f t="shared" si="61"/>
        <v>365.51784399230434</v>
      </c>
      <c r="AL43">
        <f t="shared" si="40"/>
        <v>-71548.041037485644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-2026.9104583534672</v>
      </c>
      <c r="AR43">
        <f t="shared" si="45"/>
        <v>-2026.9701601961613</v>
      </c>
      <c r="AS43">
        <f t="shared" si="46"/>
        <v>50.0723660993539</v>
      </c>
      <c r="AT43">
        <f t="shared" si="47"/>
        <v>10.048055342141021</v>
      </c>
      <c r="AU43">
        <f t="shared" si="48"/>
        <v>-1966.8497387546661</v>
      </c>
      <c r="AW43">
        <v>40</v>
      </c>
      <c r="AX43">
        <f>IF(Z43&gt;0, (R43*SUMPRODUCT(K43:$K$98, X43:$X$98)-K43*$AZ$3)/Z43, 0)</f>
        <v>19570.434811479441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2000000</v>
      </c>
      <c r="S44">
        <f t="shared" si="32"/>
        <v>13663.635495371014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3400.202345520443</v>
      </c>
      <c r="AC44">
        <f t="shared" si="33"/>
        <v>1887.4950465273405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-67728.676907766305</v>
      </c>
      <c r="AI44">
        <f t="shared" si="38"/>
        <v>-67730.403658168099</v>
      </c>
      <c r="AJ44">
        <f t="shared" si="39"/>
        <v>1512.7072989931025</v>
      </c>
      <c r="AK44">
        <f t="shared" si="61"/>
        <v>238.01416418643103</v>
      </c>
      <c r="AL44">
        <f t="shared" si="40"/>
        <v>-65979.682194988563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-1662.3711913226257</v>
      </c>
      <c r="AR44">
        <f t="shared" si="45"/>
        <v>-1662.4135736672042</v>
      </c>
      <c r="AS44">
        <f t="shared" si="46"/>
        <v>37.128748848499093</v>
      </c>
      <c r="AT44">
        <f t="shared" si="47"/>
        <v>5.8419551028448629</v>
      </c>
      <c r="AU44">
        <f t="shared" si="48"/>
        <v>-1619.4428697158601</v>
      </c>
      <c r="AW44">
        <v>41</v>
      </c>
      <c r="AX44">
        <f>IF(Z44&gt;0, (R44*SUMPRODUCT(K44:$K$98, X44:$X$98)-K44*$AZ$3)/Z44, 0)</f>
        <v>13663.635495371014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2000000</v>
      </c>
      <c r="S45">
        <f t="shared" si="32"/>
        <v>6408.9169219067799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1887.4950465273405</v>
      </c>
      <c r="AC45">
        <f t="shared" si="33"/>
        <v>684.23381891933013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-59991.69379920631</v>
      </c>
      <c r="AI45">
        <f t="shared" si="38"/>
        <v>-59993.028334017843</v>
      </c>
      <c r="AJ45">
        <f t="shared" si="39"/>
        <v>1203.2612276080104</v>
      </c>
      <c r="AK45">
        <f t="shared" si="61"/>
        <v>132.12465325691386</v>
      </c>
      <c r="AL45">
        <f t="shared" si="40"/>
        <v>-58657.642453152919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-1314.7056023975651</v>
      </c>
      <c r="AR45">
        <f t="shared" si="45"/>
        <v>-1314.7348484528472</v>
      </c>
      <c r="AS45">
        <f t="shared" si="46"/>
        <v>26.36922175224451</v>
      </c>
      <c r="AT45">
        <f t="shared" si="47"/>
        <v>2.8954845387945771</v>
      </c>
      <c r="AU45">
        <f t="shared" si="48"/>
        <v>-1285.4701421618083</v>
      </c>
      <c r="AW45">
        <v>42</v>
      </c>
      <c r="AX45">
        <f>IF(Z45&gt;0, (R45*SUMPRODUCT(K45:$K$98, X45:$X$98)-K45*$AZ$3)/Z45, 0)</f>
        <v>6408.9169219067799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2000000</v>
      </c>
      <c r="S46">
        <f t="shared" si="32"/>
        <v>-2756.9375972561907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684.23381891933013</v>
      </c>
      <c r="AC46">
        <f t="shared" si="33"/>
        <v>-220.55217301875655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-51392.370603382522</v>
      </c>
      <c r="AI46">
        <f t="shared" si="38"/>
        <v>-51393.370590529667</v>
      </c>
      <c r="AJ46">
        <f t="shared" si="39"/>
        <v>904.78599193808668</v>
      </c>
      <c r="AK46">
        <f t="shared" si="61"/>
        <v>47.896367324353115</v>
      </c>
      <c r="AL46">
        <f t="shared" si="40"/>
        <v>-50440.688231267224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-1005.5832208042159</v>
      </c>
      <c r="AR46">
        <f t="shared" si="45"/>
        <v>-1005.6027873329513</v>
      </c>
      <c r="AS46">
        <f t="shared" si="46"/>
        <v>17.703748654313976</v>
      </c>
      <c r="AT46">
        <f t="shared" si="47"/>
        <v>0.93717769297987563</v>
      </c>
      <c r="AU46">
        <f t="shared" si="48"/>
        <v>-986.96186098565738</v>
      </c>
      <c r="AW46">
        <v>43</v>
      </c>
      <c r="AX46">
        <f>IF(Z46&gt;0, (R46*SUMPRODUCT(K46:$K$98, X46:$X$98)-K46*$AZ$3)/Z46, 0)</f>
        <v>-2756.9375972561907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2000000</v>
      </c>
      <c r="S47">
        <f t="shared" si="32"/>
        <v>-14842.58346475142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-220.55217301875655</v>
      </c>
      <c r="AC47">
        <f t="shared" si="33"/>
        <v>-860.1357416270107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-42496.882106676589</v>
      </c>
      <c r="AI47">
        <f t="shared" si="38"/>
        <v>-42497.606488439094</v>
      </c>
      <c r="AJ47">
        <f t="shared" si="39"/>
        <v>639.58356860825415</v>
      </c>
      <c r="AK47">
        <f t="shared" si="61"/>
        <v>-15.43865211131296</v>
      </c>
      <c r="AL47">
        <f t="shared" si="40"/>
        <v>-41873.461571942149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-742.43495750091654</v>
      </c>
      <c r="AR47">
        <f t="shared" si="45"/>
        <v>-742.44761269622495</v>
      </c>
      <c r="AS47">
        <f t="shared" si="46"/>
        <v>11.173742073264975</v>
      </c>
      <c r="AT47">
        <f t="shared" si="47"/>
        <v>-0.26971849359116329</v>
      </c>
      <c r="AU47">
        <f t="shared" si="48"/>
        <v>-731.54358911655106</v>
      </c>
      <c r="AW47">
        <v>44</v>
      </c>
      <c r="AX47">
        <f>IF(Z47&gt;0, (R47*SUMPRODUCT(K47:$K$98, X47:$X$98)-K47*$AZ$3)/Z47, 0)</f>
        <v>-14842.58346475142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2000000</v>
      </c>
      <c r="S48">
        <f t="shared" si="32"/>
        <v>-31494.780841562999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-860.1357416270107</v>
      </c>
      <c r="AC48">
        <f t="shared" si="33"/>
        <v>-1275.7852953815334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-33726.406915832296</v>
      </c>
      <c r="AI48">
        <f t="shared" si="38"/>
        <v>-33726.91326373395</v>
      </c>
      <c r="AJ48">
        <f t="shared" si="39"/>
        <v>415.64955375452269</v>
      </c>
      <c r="AK48">
        <f t="shared" si="61"/>
        <v>-60.209501913890755</v>
      </c>
      <c r="AL48">
        <f t="shared" si="40"/>
        <v>-33371.473211893324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-526.08194505640154</v>
      </c>
      <c r="AR48">
        <f t="shared" si="45"/>
        <v>-526.08984333295507</v>
      </c>
      <c r="AS48">
        <f t="shared" si="46"/>
        <v>6.4835167958065423</v>
      </c>
      <c r="AT48">
        <f t="shared" si="47"/>
        <v>-0.93917896314259963</v>
      </c>
      <c r="AU48">
        <f t="shared" si="48"/>
        <v>-520.54550550029114</v>
      </c>
      <c r="AW48">
        <v>45</v>
      </c>
      <c r="AX48">
        <f>IF(Z48&gt;0, (R48*SUMPRODUCT(K48:$K$98, X48:$X$98)-K48*$AZ$3)/Z48, 0)</f>
        <v>-31494.780841562999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2000000</v>
      </c>
      <c r="S49">
        <f t="shared" si="32"/>
        <v>-55435.276480399189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-1275.7852953815334</v>
      </c>
      <c r="AC49">
        <f t="shared" si="33"/>
        <v>-1510.0945585215122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-25724.150104357839</v>
      </c>
      <c r="AI49">
        <f t="shared" si="38"/>
        <v>-25724.490612842328</v>
      </c>
      <c r="AJ49">
        <f t="shared" si="39"/>
        <v>234.30926313997884</v>
      </c>
      <c r="AK49">
        <f t="shared" si="61"/>
        <v>-89.304970676707342</v>
      </c>
      <c r="AL49">
        <f t="shared" si="40"/>
        <v>-25579.486320379059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-358.26660978349196</v>
      </c>
      <c r="AR49">
        <f t="shared" si="45"/>
        <v>-358.27135212949156</v>
      </c>
      <c r="AS49">
        <f t="shared" si="46"/>
        <v>3.2632831407638023</v>
      </c>
      <c r="AT49">
        <f t="shared" si="47"/>
        <v>-1.2437724454009442</v>
      </c>
      <c r="AU49">
        <f t="shared" si="48"/>
        <v>-356.25184143412872</v>
      </c>
      <c r="AW49">
        <v>46</v>
      </c>
      <c r="AX49">
        <f>IF(Z49&gt;0, (R49*SUMPRODUCT(K49:$K$98, X49:$X$98)-K49*$AZ$3)/Z49, 0)</f>
        <v>-55435.276480399189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2000000</v>
      </c>
      <c r="S50">
        <f t="shared" si="32"/>
        <v>-91400.366941465574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-1510.0945585215122</v>
      </c>
      <c r="AC50">
        <f t="shared" si="33"/>
        <v>-1607.8498451653402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-18753.975229703639</v>
      </c>
      <c r="AI50">
        <f t="shared" si="38"/>
        <v>-18754.195120758097</v>
      </c>
      <c r="AJ50">
        <f t="shared" si="39"/>
        <v>97.755286643827958</v>
      </c>
      <c r="AK50">
        <f t="shared" si="61"/>
        <v>-105.70661909650586</v>
      </c>
      <c r="AL50">
        <f t="shared" si="40"/>
        <v>-18762.146453210775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-233.20648031450131</v>
      </c>
      <c r="AR50">
        <f t="shared" si="45"/>
        <v>-233.20921466912395</v>
      </c>
      <c r="AS50">
        <f t="shared" si="46"/>
        <v>1.2155911507355952</v>
      </c>
      <c r="AT50">
        <f t="shared" si="47"/>
        <v>-1.3144663082628663</v>
      </c>
      <c r="AU50">
        <f t="shared" si="48"/>
        <v>-233.30808982665124</v>
      </c>
      <c r="AW50">
        <v>47</v>
      </c>
      <c r="AX50">
        <f>IF(Z50&gt;0, (R50*SUMPRODUCT(K50:$K$98, X50:$X$98)-K50*$AZ$3)/Z50, 0)</f>
        <v>-91400.366941465574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2000000</v>
      </c>
      <c r="S51">
        <f t="shared" si="32"/>
        <v>-147593.88104889306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-1607.8498451653402</v>
      </c>
      <c r="AC51">
        <f t="shared" si="33"/>
        <v>-1608.4569298194269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-13035.030109136185</v>
      </c>
      <c r="AI51">
        <f t="shared" si="38"/>
        <v>-13035.166332341916</v>
      </c>
      <c r="AJ51">
        <f t="shared" si="39"/>
        <v>0.60708465408674783</v>
      </c>
      <c r="AK51">
        <f t="shared" si="61"/>
        <v>-112.54948916157382</v>
      </c>
      <c r="AL51">
        <f t="shared" si="40"/>
        <v>-13147.108736849405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-144.72424490352194</v>
      </c>
      <c r="AR51">
        <f t="shared" si="45"/>
        <v>-144.72575735116669</v>
      </c>
      <c r="AS51">
        <f t="shared" si="46"/>
        <v>6.7402888539275308E-3</v>
      </c>
      <c r="AT51">
        <f t="shared" si="47"/>
        <v>-1.2496050792985336</v>
      </c>
      <c r="AU51">
        <f t="shared" si="48"/>
        <v>-145.96862214161129</v>
      </c>
      <c r="AW51">
        <v>48</v>
      </c>
      <c r="AX51">
        <f>IF(Z51&gt;0, (R51*SUMPRODUCT(K51:$K$98, X51:$X$98)-K51*$AZ$3)/Z51, 0)</f>
        <v>-147593.88104889306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2000000</v>
      </c>
      <c r="S52">
        <f t="shared" si="32"/>
        <v>-239311.24760825658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-1608.4569298194269</v>
      </c>
      <c r="AC52">
        <f t="shared" si="33"/>
        <v>-1545.5031428832935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-8661.4958264914621</v>
      </c>
      <c r="AI52">
        <f t="shared" si="38"/>
        <v>-8661.5765531162197</v>
      </c>
      <c r="AJ52">
        <f t="shared" si="39"/>
        <v>-62.953786936133383</v>
      </c>
      <c r="AK52">
        <f t="shared" si="61"/>
        <v>-112.5919850873599</v>
      </c>
      <c r="AL52">
        <f t="shared" si="40"/>
        <v>-8837.1223251397132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-85.862619030137211</v>
      </c>
      <c r="AR52">
        <f t="shared" si="45"/>
        <v>-85.863419284454238</v>
      </c>
      <c r="AS52">
        <f t="shared" si="46"/>
        <v>-0.62406969101908827</v>
      </c>
      <c r="AT52">
        <f t="shared" si="47"/>
        <v>-1.1161400888556328</v>
      </c>
      <c r="AU52">
        <f t="shared" si="48"/>
        <v>-87.60362906432897</v>
      </c>
      <c r="AW52">
        <v>49</v>
      </c>
      <c r="AX52">
        <f>IF(Z52&gt;0, (R52*SUMPRODUCT(K52:$K$98, X52:$X$98)-K52*$AZ$3)/Z52, 0)</f>
        <v>-239311.24760825658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2000000</v>
      </c>
      <c r="S53">
        <f t="shared" si="32"/>
        <v>-396107.06498932879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-1545.5031428832935</v>
      </c>
      <c r="AC53">
        <f t="shared" si="33"/>
        <v>-1445.9389477708812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-5486.3492782683106</v>
      </c>
      <c r="AI53">
        <f t="shared" si="38"/>
        <v>-5486.3949079438316</v>
      </c>
      <c r="AJ53">
        <f t="shared" si="39"/>
        <v>-99.564195112412335</v>
      </c>
      <c r="AK53">
        <f t="shared" si="61"/>
        <v>-108.18522000183056</v>
      </c>
      <c r="AL53">
        <f t="shared" si="40"/>
        <v>-5694.1443230580744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-48.559774466915314</v>
      </c>
      <c r="AR53">
        <f t="shared" si="45"/>
        <v>-48.560178335980133</v>
      </c>
      <c r="AS53">
        <f t="shared" si="46"/>
        <v>-0.88124445134939289</v>
      </c>
      <c r="AT53">
        <f t="shared" si="47"/>
        <v>-0.95754929507526454</v>
      </c>
      <c r="AU53">
        <f t="shared" si="48"/>
        <v>-50.398972082404789</v>
      </c>
      <c r="AW53">
        <v>50</v>
      </c>
      <c r="AX53">
        <f>IF(Z53&gt;0, (R53*SUMPRODUCT(K53:$K$98, X53:$X$98)-K53*$AZ$3)/Z53, 0)</f>
        <v>-396107.06498932879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2000000</v>
      </c>
      <c r="S54">
        <f t="shared" si="32"/>
        <v>-677218.91592362546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-1445.9389477708812</v>
      </c>
      <c r="AC54">
        <f t="shared" si="33"/>
        <v>-1328.9390667533776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-3303.0449524418759</v>
      </c>
      <c r="AI54">
        <f t="shared" si="38"/>
        <v>-3303.0694817896892</v>
      </c>
      <c r="AJ54">
        <f t="shared" si="39"/>
        <v>-116.99988101750364</v>
      </c>
      <c r="AK54">
        <f t="shared" si="61"/>
        <v>-101.21572634396169</v>
      </c>
      <c r="AL54">
        <f t="shared" si="40"/>
        <v>-3521.2850891511548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-26.102954710442031</v>
      </c>
      <c r="AR54">
        <f t="shared" si="45"/>
        <v>-26.103148558380603</v>
      </c>
      <c r="AS54">
        <f t="shared" si="46"/>
        <v>-0.92461429962350661</v>
      </c>
      <c r="AT54">
        <f t="shared" si="47"/>
        <v>-0.79987694953643484</v>
      </c>
      <c r="AU54">
        <f t="shared" si="48"/>
        <v>-27.827639807540546</v>
      </c>
      <c r="AW54">
        <v>51</v>
      </c>
      <c r="AX54">
        <f>IF(Z54&gt;0, (R54*SUMPRODUCT(K54:$K$98, X54:$X$98)-K54*$AZ$3)/Z54, 0)</f>
        <v>-677218.91592362546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2000000</v>
      </c>
      <c r="S55">
        <f t="shared" si="32"/>
        <v>-1206749.8991919651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-1328.9390667533776</v>
      </c>
      <c r="AC55">
        <f t="shared" si="33"/>
        <v>-1207.220900495588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-1884.6680823224713</v>
      </c>
      <c r="AI55">
        <f t="shared" si="38"/>
        <v>-1884.6805872012919</v>
      </c>
      <c r="AJ55">
        <f t="shared" si="39"/>
        <v>-121.71816625778956</v>
      </c>
      <c r="AK55">
        <f t="shared" si="61"/>
        <v>-93.025734672736434</v>
      </c>
      <c r="AL55">
        <f t="shared" si="40"/>
        <v>-2099.4244881318177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-13.298174840349612</v>
      </c>
      <c r="AR55">
        <f t="shared" si="45"/>
        <v>-13.298263074488277</v>
      </c>
      <c r="AS55">
        <f t="shared" si="46"/>
        <v>-0.85884059443941752</v>
      </c>
      <c r="AT55">
        <f t="shared" si="47"/>
        <v>-0.65638745407391907</v>
      </c>
      <c r="AU55">
        <f t="shared" si="48"/>
        <v>-14.813491123001613</v>
      </c>
      <c r="AW55">
        <v>52</v>
      </c>
      <c r="AX55">
        <f>IF(Z55&gt;0, (R55*SUMPRODUCT(K55:$K$98, X55:$X$98)-K55*$AZ$3)/Z55, 0)</f>
        <v>-1206749.8991919651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2000000</v>
      </c>
      <c r="S56">
        <f t="shared" si="32"/>
        <v>-2258133.5750421346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-1207.220900495588</v>
      </c>
      <c r="AC56">
        <f t="shared" si="33"/>
        <v>-1088.5359316143026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-1016.6704654090676</v>
      </c>
      <c r="AI56">
        <f t="shared" si="38"/>
        <v>-1016.6764910486912</v>
      </c>
      <c r="AJ56">
        <f t="shared" si="39"/>
        <v>-118.68496888128539</v>
      </c>
      <c r="AK56">
        <f t="shared" si="61"/>
        <v>-84.505463034691175</v>
      </c>
      <c r="AL56">
        <f t="shared" si="40"/>
        <v>-1219.866922964668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-6.4050031497971966</v>
      </c>
      <c r="AR56">
        <f t="shared" si="45"/>
        <v>-6.4050411112036523</v>
      </c>
      <c r="AS56">
        <f t="shared" si="46"/>
        <v>-0.74771287785206786</v>
      </c>
      <c r="AT56">
        <f t="shared" si="47"/>
        <v>-0.53238268969924984</v>
      </c>
      <c r="AU56">
        <f t="shared" si="48"/>
        <v>-7.6851366787549713</v>
      </c>
      <c r="AW56">
        <v>53</v>
      </c>
      <c r="AX56">
        <f>IF(Z56&gt;0, (R56*SUMPRODUCT(K56:$K$98, X56:$X$98)-K56*$AZ$3)/Z56, 0)</f>
        <v>-2258133.5750421346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2000000</v>
      </c>
      <c r="S57">
        <f t="shared" si="32"/>
        <v>-4467278.1206789538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-1088.5359316143026</v>
      </c>
      <c r="AC57">
        <f t="shared" si="33"/>
        <v>-977.09884215549675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-517.01425543575647</v>
      </c>
      <c r="AI57">
        <f t="shared" si="38"/>
        <v>-517.01698947988734</v>
      </c>
      <c r="AJ57">
        <f t="shared" si="39"/>
        <v>-111.43708945880587</v>
      </c>
      <c r="AK57">
        <f t="shared" si="61"/>
        <v>-76.197515213001196</v>
      </c>
      <c r="AL57">
        <f t="shared" si="40"/>
        <v>-704.65159415169444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-2.9081957506187206</v>
      </c>
      <c r="AR57">
        <f t="shared" si="45"/>
        <v>-2.9082111295670567</v>
      </c>
      <c r="AS57">
        <f t="shared" si="46"/>
        <v>-0.62683159432861579</v>
      </c>
      <c r="AT57">
        <f t="shared" si="47"/>
        <v>-0.42860963236571875</v>
      </c>
      <c r="AU57">
        <f t="shared" si="48"/>
        <v>-3.9636523562613917</v>
      </c>
      <c r="AW57">
        <v>54</v>
      </c>
      <c r="AX57">
        <f>IF(Z57&gt;0, (R57*SUMPRODUCT(K57:$K$98, X57:$X$98)-K57*$AZ$3)/Z57, 0)</f>
        <v>-4467278.1206789538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2000000</v>
      </c>
      <c r="S58">
        <f t="shared" si="32"/>
        <v>-9398093.3494573478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-977.09884215549675</v>
      </c>
      <c r="AC58">
        <f t="shared" si="33"/>
        <v>-874.79088379129178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-246.90910987897789</v>
      </c>
      <c r="AI58">
        <f t="shared" si="38"/>
        <v>-246.91027340073074</v>
      </c>
      <c r="AJ58">
        <f t="shared" si="39"/>
        <v>-102.30795836420498</v>
      </c>
      <c r="AK58">
        <f t="shared" si="61"/>
        <v>-68.396918950884782</v>
      </c>
      <c r="AL58">
        <f t="shared" si="40"/>
        <v>-417.6151507158205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-1.2400528898616183</v>
      </c>
      <c r="AR58">
        <f t="shared" si="45"/>
        <v>-1.2400587334228899</v>
      </c>
      <c r="AS58">
        <f t="shared" si="46"/>
        <v>-0.51382178441110704</v>
      </c>
      <c r="AT58">
        <f t="shared" si="47"/>
        <v>-0.34351019710956754</v>
      </c>
      <c r="AU58">
        <f t="shared" si="48"/>
        <v>-2.0973907149435642</v>
      </c>
      <c r="AW58">
        <v>55</v>
      </c>
      <c r="AX58">
        <f>IF(Z58&gt;0, (R58*SUMPRODUCT(K58:$K$98, X58:$X$98)-K58*$AZ$3)/Z58, 0)</f>
        <v>-9398093.3494573478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2000000</v>
      </c>
      <c r="S59">
        <f t="shared" si="32"/>
        <v>-21136148.635441072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-874.79088379129178</v>
      </c>
      <c r="AC59">
        <f t="shared" si="33"/>
        <v>-782.08794193577489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-110.2970725559794</v>
      </c>
      <c r="AI59">
        <f t="shared" si="38"/>
        <v>-110.29753508581125</v>
      </c>
      <c r="AJ59">
        <f t="shared" si="39"/>
        <v>-92.702941855516883</v>
      </c>
      <c r="AK59">
        <f t="shared" si="61"/>
        <v>-61.235361865390431</v>
      </c>
      <c r="AL59">
        <f t="shared" si="40"/>
        <v>-264.23583880671856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-0.49459424430569421</v>
      </c>
      <c r="AR59">
        <f t="shared" si="45"/>
        <v>-0.49459631838243395</v>
      </c>
      <c r="AS59">
        <f t="shared" si="46"/>
        <v>-0.41569862562466037</v>
      </c>
      <c r="AT59">
        <f t="shared" si="47"/>
        <v>-0.27459167160784825</v>
      </c>
      <c r="AU59">
        <f t="shared" si="48"/>
        <v>-1.1848866156149425</v>
      </c>
      <c r="AW59">
        <v>56</v>
      </c>
      <c r="AX59">
        <f>IF(Z59&gt;0, (R59*SUMPRODUCT(K59:$K$98, X59:$X$98)-K59*$AZ$3)/Z59, 0)</f>
        <v>-21136148.635441072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2000000</v>
      </c>
      <c r="S60">
        <f t="shared" si="32"/>
        <v>-51737832.811004393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-782.08794193577489</v>
      </c>
      <c r="AC60">
        <f t="shared" si="33"/>
        <v>-698.70486230027836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-46.255288581171122</v>
      </c>
      <c r="AI60">
        <f t="shared" si="38"/>
        <v>-46.255457390151015</v>
      </c>
      <c r="AJ60">
        <f t="shared" si="39"/>
        <v>-83.383079635496529</v>
      </c>
      <c r="AK60">
        <f t="shared" si="61"/>
        <v>-54.746155935504248</v>
      </c>
      <c r="AL60">
        <f t="shared" si="40"/>
        <v>-184.38469296115179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-0.18519465342543592</v>
      </c>
      <c r="AR60">
        <f t="shared" si="45"/>
        <v>-0.18519532929454161</v>
      </c>
      <c r="AS60">
        <f t="shared" si="46"/>
        <v>-0.33384508038562388</v>
      </c>
      <c r="AT60">
        <f t="shared" si="47"/>
        <v>-0.21918997126260892</v>
      </c>
      <c r="AU60">
        <f t="shared" si="48"/>
        <v>-0.73823038094277438</v>
      </c>
      <c r="AW60">
        <v>57</v>
      </c>
      <c r="AX60">
        <f>IF(Z60&gt;0, (R60*SUMPRODUCT(K60:$K$98, X60:$X$98)-K60*$AZ$3)/Z60, 0)</f>
        <v>-51737832.811004393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2000000</v>
      </c>
      <c r="S61">
        <f t="shared" si="32"/>
        <v>-138928359.51807609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-698.70486230027836</v>
      </c>
      <c r="AC61">
        <f t="shared" si="33"/>
        <v>-623.99927670388058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-17.756305706676791</v>
      </c>
      <c r="AI61">
        <f t="shared" si="38"/>
        <v>-17.756361850656219</v>
      </c>
      <c r="AJ61">
        <f t="shared" si="39"/>
        <v>-74.705585596397782</v>
      </c>
      <c r="AK61">
        <f t="shared" si="61"/>
        <v>-48.909340361019488</v>
      </c>
      <c r="AL61">
        <f t="shared" si="40"/>
        <v>-141.37128780807348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-6.3474843756311683E-2</v>
      </c>
      <c r="AR61">
        <f t="shared" si="45"/>
        <v>-6.3475044458551261E-2</v>
      </c>
      <c r="AS61">
        <f t="shared" si="46"/>
        <v>-0.26705585338463966</v>
      </c>
      <c r="AT61">
        <f t="shared" si="47"/>
        <v>-0.17484001396037074</v>
      </c>
      <c r="AU61">
        <f t="shared" si="48"/>
        <v>-0.50537091180356164</v>
      </c>
      <c r="AW61">
        <v>58</v>
      </c>
      <c r="AX61">
        <f>IF(Z61&gt;0, (R61*SUMPRODUCT(K61:$K$98, X61:$X$98)-K61*$AZ$3)/Z61, 0)</f>
        <v>-138928359.51807609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2000000</v>
      </c>
      <c r="S62">
        <f t="shared" si="32"/>
        <v>-412931099.28649187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-623.99927670388058</v>
      </c>
      <c r="AC62">
        <f t="shared" si="33"/>
        <v>-557.19598346743726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-6.1944704776228354</v>
      </c>
      <c r="AI62">
        <f t="shared" si="38"/>
        <v>-6.1944873447219839</v>
      </c>
      <c r="AJ62">
        <f t="shared" si="39"/>
        <v>-66.803293236443324</v>
      </c>
      <c r="AK62">
        <f t="shared" si="61"/>
        <v>-43.679949369271647</v>
      </c>
      <c r="AL62">
        <f t="shared" si="40"/>
        <v>-116.67772995043694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-1.9771298444192828E-2</v>
      </c>
      <c r="AR62">
        <f t="shared" si="45"/>
        <v>-1.977135228002147E-2</v>
      </c>
      <c r="AS62">
        <f t="shared" si="46"/>
        <v>-0.21322046047421139</v>
      </c>
      <c r="AT62">
        <f t="shared" si="47"/>
        <v>-0.1394161644852196</v>
      </c>
      <c r="AU62">
        <f t="shared" si="48"/>
        <v>-0.37240797723945246</v>
      </c>
      <c r="AW62">
        <v>59</v>
      </c>
      <c r="AX62">
        <f>IF(Z62&gt;0, (R62*SUMPRODUCT(K62:$K$98, X62:$X$98)-K62*$AZ$3)/Z62, 0)</f>
        <v>-412931099.28649187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2000000</v>
      </c>
      <c r="S63">
        <f t="shared" si="32"/>
        <v>-1373086293.55494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-557.19598346743726</v>
      </c>
      <c r="AC63">
        <f t="shared" si="33"/>
        <v>-497.51328326570336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-1.9470842424989692</v>
      </c>
      <c r="AI63">
        <f t="shared" si="38"/>
        <v>-1.9470887716506109</v>
      </c>
      <c r="AJ63">
        <f t="shared" si="39"/>
        <v>-59.682700201733894</v>
      </c>
      <c r="AK63">
        <f t="shared" si="61"/>
        <v>-39.003718842720609</v>
      </c>
      <c r="AL63">
        <f t="shared" si="40"/>
        <v>-100.63350781610512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-5.5487827804159874E-3</v>
      </c>
      <c r="AR63">
        <f t="shared" si="45"/>
        <v>-5.548795687550713E-3</v>
      </c>
      <c r="AS63">
        <f t="shared" si="46"/>
        <v>-0.17008321054618475</v>
      </c>
      <c r="AT63">
        <f t="shared" si="47"/>
        <v>-0.11115243951073642</v>
      </c>
      <c r="AU63">
        <f t="shared" si="48"/>
        <v>-0.28678444574447193</v>
      </c>
      <c r="AW63">
        <v>60</v>
      </c>
      <c r="AX63">
        <f>IF(Z63&gt;0, (R63*SUMPRODUCT(K63:$K$98, X63:$X$98)-K63*$AZ$3)/Z63, 0)</f>
        <v>-1373086293.55494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2000000</v>
      </c>
      <c r="S64">
        <f t="shared" si="32"/>
        <v>-5174885156.4271688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-497.51328326570336</v>
      </c>
      <c r="AC64">
        <f t="shared" si="33"/>
        <v>-444.21305392332482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-0.54573726755648166</v>
      </c>
      <c r="AI64">
        <f t="shared" si="38"/>
        <v>-0.54573834055868486</v>
      </c>
      <c r="AJ64">
        <f t="shared" si="39"/>
        <v>-53.300229342378543</v>
      </c>
      <c r="AK64">
        <f t="shared" si="61"/>
        <v>-34.825929828599236</v>
      </c>
      <c r="AL64">
        <f t="shared" si="40"/>
        <v>-88.671897511536457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-1.3886045086731972E-3</v>
      </c>
      <c r="AR64">
        <f t="shared" si="45"/>
        <v>-1.3886072388801772E-3</v>
      </c>
      <c r="AS64">
        <f t="shared" si="46"/>
        <v>-0.13562009263089631</v>
      </c>
      <c r="AT64">
        <f t="shared" si="47"/>
        <v>-8.8613048904020969E-2</v>
      </c>
      <c r="AU64">
        <f t="shared" si="48"/>
        <v>-0.22562174877379743</v>
      </c>
      <c r="AW64">
        <v>61</v>
      </c>
      <c r="AX64">
        <f>IF(Z64&gt;0, (R64*SUMPRODUCT(K64:$K$98, X64:$X$98)-K64*$AZ$3)/Z64, 0)</f>
        <v>-5174885156.4271688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2000000</v>
      </c>
      <c r="S65">
        <f t="shared" si="32"/>
        <v>-22488187144.608559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-444.21305392332482</v>
      </c>
      <c r="AC65">
        <f t="shared" si="33"/>
        <v>-396.61999777322723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-0.13468991885731368</v>
      </c>
      <c r="AI65">
        <f t="shared" si="38"/>
        <v>-0.13469013931750198</v>
      </c>
      <c r="AJ65">
        <f t="shared" si="39"/>
        <v>-47.593056150097595</v>
      </c>
      <c r="AK65">
        <f t="shared" si="61"/>
        <v>-31.09491377463274</v>
      </c>
      <c r="AL65">
        <f t="shared" si="40"/>
        <v>-78.822660064047838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-3.0599337766948955E-4</v>
      </c>
      <c r="AR65">
        <f t="shared" si="45"/>
        <v>-3.0599387851883473E-4</v>
      </c>
      <c r="AS65">
        <f t="shared" si="46"/>
        <v>-0.10812360812548856</v>
      </c>
      <c r="AT65">
        <f t="shared" si="47"/>
        <v>-7.0642537874873415E-2</v>
      </c>
      <c r="AU65">
        <f t="shared" si="48"/>
        <v>-0.17907213987888082</v>
      </c>
      <c r="AW65">
        <v>62</v>
      </c>
      <c r="AX65">
        <f>IF(Z65&gt;0, (R65*SUMPRODUCT(K65:$K$98, X65:$X$98)-K65*$AZ$3)/Z65, 0)</f>
        <v>-22488187144.608559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2000000</v>
      </c>
      <c r="S66">
        <f t="shared" si="32"/>
        <v>-115386486244.33932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-396.61999777322723</v>
      </c>
      <c r="AC66">
        <f t="shared" si="33"/>
        <v>-354.12526380713507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-2.8782822108976706E-2</v>
      </c>
      <c r="AI66">
        <f t="shared" si="38"/>
        <v>-2.878286047192493E-2</v>
      </c>
      <c r="AJ66">
        <f t="shared" si="39"/>
        <v>-42.494733966092156</v>
      </c>
      <c r="AK66">
        <f t="shared" si="61"/>
        <v>-27.76339984412591</v>
      </c>
      <c r="AL66">
        <f t="shared" si="40"/>
        <v>-70.28691667068999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-5.8383790436064468E-5</v>
      </c>
      <c r="AR66">
        <f t="shared" si="45"/>
        <v>-5.8383868252420393E-5</v>
      </c>
      <c r="AS66">
        <f t="shared" si="46"/>
        <v>-8.6197372624516433E-2</v>
      </c>
      <c r="AT66">
        <f t="shared" si="47"/>
        <v>-5.6315969023293944E-2</v>
      </c>
      <c r="AU66">
        <f t="shared" si="48"/>
        <v>-0.14257172551606279</v>
      </c>
      <c r="AW66">
        <v>63</v>
      </c>
      <c r="AX66">
        <f>IF(Z66&gt;0, (R66*SUMPRODUCT(K66:$K$98, X66:$X$98)-K66*$AZ$3)/Z66, 0)</f>
        <v>-115386486244.33932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2000000</v>
      </c>
      <c r="S67">
        <f t="shared" si="32"/>
        <v>-722648915306.99878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-354.12526380713507</v>
      </c>
      <c r="AC67">
        <f t="shared" si="33"/>
        <v>-316.18332222711308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-5.2016234091348066E-3</v>
      </c>
      <c r="AI67">
        <f t="shared" ref="AI67:AI69" si="62">SUM(AE67:AH67)</f>
        <v>-5.2016288783072418E-3</v>
      </c>
      <c r="AJ67">
        <f t="shared" si="39"/>
        <v>-37.941941580021989</v>
      </c>
      <c r="AK67">
        <f t="shared" si="61"/>
        <v>-24.788768466499459</v>
      </c>
      <c r="AL67">
        <f t="shared" ref="AL67:AL69" si="63">SUM(AI67:AK67)</f>
        <v>-62.735911675399763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-9.4206267586205414E-6</v>
      </c>
      <c r="AR67">
        <f t="shared" si="45"/>
        <v>-9.4206366638036231E-6</v>
      </c>
      <c r="AS67">
        <f t="shared" si="46"/>
        <v>-6.87164067846706E-2</v>
      </c>
      <c r="AT67">
        <f t="shared" si="47"/>
        <v>-4.4894779410337309E-2</v>
      </c>
      <c r="AU67">
        <f t="shared" si="48"/>
        <v>-0.11362060683167173</v>
      </c>
      <c r="AW67">
        <v>64</v>
      </c>
      <c r="AX67">
        <f>IF(Z67&gt;0, (R67*SUMPRODUCT(K67:$K$98, X67:$X$98)-K67*$AZ$3)/Z67, 0)</f>
        <v>-722648915306.99878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2000000</v>
      </c>
      <c r="S68">
        <f t="shared" si="32"/>
        <v>-5806807334946.8076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-316.18332222711308</v>
      </c>
      <c r="AC68">
        <f t="shared" si="33"/>
        <v>-282.30654596576454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-7.6908394913530089E-4</v>
      </c>
      <c r="AI68">
        <f t="shared" si="62"/>
        <v>-7.6908455684132951E-4</v>
      </c>
      <c r="AJ68">
        <f t="shared" si="39"/>
        <v>-33.876776261348539</v>
      </c>
      <c r="AK68">
        <f t="shared" si="61"/>
        <v>-22.132832555897917</v>
      </c>
      <c r="AL68">
        <f t="shared" si="63"/>
        <v>-56.010377901803295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-1.2436455377506791E-6</v>
      </c>
      <c r="AR68">
        <f t="shared" si="45"/>
        <v>-1.2436465204403991E-6</v>
      </c>
      <c r="AS68">
        <f t="shared" si="46"/>
        <v>-5.4780367836531729E-2</v>
      </c>
      <c r="AT68">
        <f t="shared" si="47"/>
        <v>-3.5789849049473535E-2</v>
      </c>
      <c r="AU68">
        <f t="shared" si="48"/>
        <v>-9.0571460532525697E-2</v>
      </c>
      <c r="AW68">
        <v>65</v>
      </c>
      <c r="AX68">
        <f>IF(Z68&gt;0, (R68*SUMPRODUCT(K68:$K$98, X68:$X$98)-K68*$AZ$3)/Z68, 0)</f>
        <v>-5806807334946.8076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-282.30654596576454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-9.7232964581681124E-5</v>
      </c>
      <c r="AI69">
        <f t="shared" si="62"/>
        <v>-9.7232964581681124E-5</v>
      </c>
      <c r="AJ69">
        <f t="shared" si="39"/>
        <v>-282.30654596576454</v>
      </c>
      <c r="AK69">
        <f t="shared" si="61"/>
        <v>-19.761458217603519</v>
      </c>
      <c r="AL69">
        <f t="shared" si="63"/>
        <v>-302.06810141633264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-1.4038424574112125E-7</v>
      </c>
      <c r="AR69">
        <f t="shared" si="45"/>
        <v>-1.4038424574112125E-7</v>
      </c>
      <c r="AS69">
        <f t="shared" si="46"/>
        <v>-0.40759213394025906</v>
      </c>
      <c r="AT69">
        <f t="shared" si="47"/>
        <v>-2.8531449375818134E-2</v>
      </c>
      <c r="AU69">
        <f t="shared" si="48"/>
        <v>-0.43612372370032293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212150.80643571031</v>
      </c>
      <c r="AO71" s="6">
        <f t="shared" si="70"/>
        <v>-21215.080643571033</v>
      </c>
      <c r="AP71" s="6">
        <f t="shared" si="70"/>
        <v>-217.96188058527378</v>
      </c>
      <c r="AQ71" s="6">
        <f t="shared" si="70"/>
        <v>-174581.4444003244</v>
      </c>
      <c r="AR71" s="6">
        <f t="shared" si="70"/>
        <v>16136.319511229654</v>
      </c>
      <c r="AS71" s="6">
        <f t="shared" si="70"/>
        <v>-24016.497284239013</v>
      </c>
      <c r="AT71" s="6">
        <f t="shared" si="70"/>
        <v>7880.1777730093127</v>
      </c>
      <c r="AU71" s="6">
        <f t="shared" si="70"/>
        <v>-6.0823013292576888E-12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0F34-4C08-4780-8DA9-ABE856E5C990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194.77610185499017</v>
      </c>
      <c r="K3">
        <v>1</v>
      </c>
      <c r="L3" s="2">
        <v>0</v>
      </c>
      <c r="O3">
        <f>$C$3</f>
        <v>194.77610185499017</v>
      </c>
      <c r="P3">
        <f>O3*B5</f>
        <v>155.82088148399214</v>
      </c>
      <c r="Q3" s="5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3.7650060000905987</v>
      </c>
      <c r="AE3">
        <f t="shared" ref="AE3:AE23" si="1">$Z3*O3</f>
        <v>194.77610185499017</v>
      </c>
      <c r="AF3">
        <f t="shared" ref="AF3:AF23" si="2">-$Z3*P3</f>
        <v>-155.82088148399214</v>
      </c>
      <c r="AG3">
        <f t="shared" ref="AG3:AG23" si="3">-$Z3*Q3</f>
        <v>-100</v>
      </c>
      <c r="AH3">
        <f t="shared" ref="AH3:AH23" si="4">-X3*R3</f>
        <v>0</v>
      </c>
      <c r="AI3">
        <f t="shared" ref="AI3:AI23" si="5">SUM(AE3:AH3)</f>
        <v>-61.044779629001965</v>
      </c>
      <c r="AJ3">
        <f t="shared" ref="AJ3:AJ23" si="6">AB3-AC3</f>
        <v>-3.7650060000905987</v>
      </c>
      <c r="AL3">
        <f t="shared" ref="AL3:AL23" si="7">SUM(AI3:AK3)</f>
        <v>-64.809785629092559</v>
      </c>
      <c r="AN3">
        <f t="shared" ref="AN3:AN23" si="8">AE3*$K3</f>
        <v>194.77610185499017</v>
      </c>
      <c r="AO3">
        <f t="shared" ref="AO3:AO23" si="9">AF3*$K3</f>
        <v>-155.82088148399214</v>
      </c>
      <c r="AP3">
        <f t="shared" ref="AP3:AP23" si="10">AG3*$K3</f>
        <v>-100</v>
      </c>
      <c r="AQ3">
        <f t="shared" ref="AQ3:AQ23" si="11">AH3*$K3</f>
        <v>0</v>
      </c>
      <c r="AR3">
        <f t="shared" ref="AR3:AR23" si="12">AI3*$K3</f>
        <v>-61.044779629001965</v>
      </c>
      <c r="AS3">
        <f t="shared" ref="AS3:AS23" si="13">AJ3*$K3</f>
        <v>-3.7650060000905987</v>
      </c>
      <c r="AT3">
        <f t="shared" ref="AT3:AT23" si="14">AK3*$K3</f>
        <v>0</v>
      </c>
      <c r="AU3">
        <f t="shared" ref="AU3:AU23" si="15">AL3*$K3</f>
        <v>-64.809785629092559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125.44570283367345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50000</v>
      </c>
      <c r="S4">
        <f t="shared" ref="S4:S23" si="19">AX4</f>
        <v>3.7650060000905987</v>
      </c>
      <c r="U4">
        <f t="shared" ref="U4:U23" si="20">M4</f>
        <v>2.5950000000000001E-3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2.5950000000000001E-3</v>
      </c>
      <c r="Y4">
        <f t="shared" ref="Y4:Y23" si="24">V4*W4</f>
        <v>0.01</v>
      </c>
      <c r="Z4">
        <f t="shared" ref="Z4:Z23" si="25">MAX(0, W4-X4-Y4)</f>
        <v>0.98740499999999998</v>
      </c>
      <c r="AB4">
        <f t="shared" ref="AB4:AB23" si="26">AC3</f>
        <v>3.7650060000905987</v>
      </c>
      <c r="AC4">
        <f t="shared" ref="AC4:AC23" si="27">AX5</f>
        <v>9.3528299481528716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-5.5878239480622724</v>
      </c>
      <c r="AK4">
        <f>G4*MAX(0, SUM(AB4:AB4, AE4:AF4))</f>
        <v>8.2453631401984112E-2</v>
      </c>
      <c r="AL4">
        <f t="shared" si="7"/>
        <v>-135.25537031666028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-121.72811708415422</v>
      </c>
      <c r="AR4">
        <f t="shared" si="12"/>
        <v>-121.72811708415422</v>
      </c>
      <c r="AS4">
        <f t="shared" si="13"/>
        <v>-5.2423528924498282</v>
      </c>
      <c r="AT4">
        <f t="shared" si="14"/>
        <v>7.7355878977375087E-2</v>
      </c>
      <c r="AU4">
        <f t="shared" si="15"/>
        <v>-126.89311409762666</v>
      </c>
      <c r="AW4">
        <v>1</v>
      </c>
      <c r="AX4">
        <f>(R4*SUMPRODUCT(K5:$K$23, X5:$X$23)-$AZ$3*SUMPRODUCT(K4:$K$22, W5:$W$23))/Z4</f>
        <v>3.7650060000905987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194.77610185499017</v>
      </c>
      <c r="P5">
        <f t="shared" ref="P5:P23" si="30">O5*$C$5</f>
        <v>9.7388050927495087</v>
      </c>
      <c r="Q5" s="5">
        <f t="shared" ref="Q5:Q23" si="31">$C$8</f>
        <v>12.5</v>
      </c>
      <c r="R5">
        <f t="shared" si="0"/>
        <v>50000</v>
      </c>
      <c r="S5">
        <f t="shared" si="19"/>
        <v>9.3528299481528716</v>
      </c>
      <c r="U5">
        <f t="shared" si="20"/>
        <v>2.5990000000000002E-3</v>
      </c>
      <c r="V5">
        <f t="shared" si="21"/>
        <v>0.01</v>
      </c>
      <c r="W5">
        <f t="shared" si="22"/>
        <v>0.98740499999999998</v>
      </c>
      <c r="X5">
        <f t="shared" si="23"/>
        <v>2.5662655950000001E-3</v>
      </c>
      <c r="Y5">
        <f t="shared" si="24"/>
        <v>9.8740500000000005E-3</v>
      </c>
      <c r="Z5">
        <f t="shared" si="25"/>
        <v>0.97496468440500006</v>
      </c>
      <c r="AB5">
        <f t="shared" si="26"/>
        <v>9.3528299481528716</v>
      </c>
      <c r="AC5">
        <f t="shared" si="27"/>
        <v>16.527094733267212</v>
      </c>
      <c r="AE5">
        <f t="shared" si="1"/>
        <v>189.89982067468665</v>
      </c>
      <c r="AF5">
        <f t="shared" si="2"/>
        <v>-9.4949910337343315</v>
      </c>
      <c r="AG5">
        <f t="shared" si="3"/>
        <v>-12.187058555062501</v>
      </c>
      <c r="AH5">
        <f t="shared" si="4"/>
        <v>-128.31327974999999</v>
      </c>
      <c r="AI5">
        <f t="shared" si="5"/>
        <v>39.904491335889844</v>
      </c>
      <c r="AJ5">
        <f t="shared" si="6"/>
        <v>-7.1742647851143406</v>
      </c>
      <c r="AK5">
        <f t="shared" ref="AK5:AK23" si="32">G5*SUM(AB5:AB5, AE5:AF5)</f>
        <v>7.7800640431533132</v>
      </c>
      <c r="AL5">
        <f t="shared" si="7"/>
        <v>40.510290593928815</v>
      </c>
      <c r="AN5">
        <f t="shared" si="8"/>
        <v>163.99036612657275</v>
      </c>
      <c r="AO5">
        <f t="shared" si="9"/>
        <v>-8.1995183063286365</v>
      </c>
      <c r="AP5">
        <f t="shared" si="10"/>
        <v>-10.52428689690219</v>
      </c>
      <c r="AQ5">
        <f t="shared" si="11"/>
        <v>-110.80653815440247</v>
      </c>
      <c r="AR5">
        <f t="shared" si="12"/>
        <v>34.460022768939481</v>
      </c>
      <c r="AS5">
        <f t="shared" si="13"/>
        <v>-6.1954261179389603</v>
      </c>
      <c r="AT5">
        <f t="shared" si="14"/>
        <v>6.7185716468397141</v>
      </c>
      <c r="AU5">
        <f t="shared" si="15"/>
        <v>34.98316829784023</v>
      </c>
      <c r="AW5">
        <v>2</v>
      </c>
      <c r="AX5">
        <f>(R5*SUMPRODUCT(K6:$K$23, X6:$X$23)-$AZ$3*SUMPRODUCT(K5:$K$22, W6:$W$23))/Z5</f>
        <v>9.3528299481528716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194.77610185499017</v>
      </c>
      <c r="P6">
        <f t="shared" si="30"/>
        <v>9.7388050927495087</v>
      </c>
      <c r="Q6" s="5">
        <f t="shared" si="31"/>
        <v>12.5</v>
      </c>
      <c r="R6">
        <f t="shared" si="0"/>
        <v>50000</v>
      </c>
      <c r="S6">
        <f t="shared" si="19"/>
        <v>16.527094733267212</v>
      </c>
      <c r="U6">
        <f t="shared" si="20"/>
        <v>2.6029999999999998E-3</v>
      </c>
      <c r="V6">
        <f t="shared" si="21"/>
        <v>0.01</v>
      </c>
      <c r="W6">
        <f t="shared" si="22"/>
        <v>0.97496468440500006</v>
      </c>
      <c r="X6">
        <f t="shared" si="23"/>
        <v>2.5378330735062152E-3</v>
      </c>
      <c r="Y6">
        <f t="shared" si="24"/>
        <v>9.7496468440500007E-3</v>
      </c>
      <c r="Z6">
        <f t="shared" si="25"/>
        <v>0.96267720448744387</v>
      </c>
      <c r="AB6">
        <f t="shared" si="26"/>
        <v>16.527094733267212</v>
      </c>
      <c r="AC6">
        <f t="shared" si="27"/>
        <v>22.57866763884677</v>
      </c>
      <c r="AE6">
        <f t="shared" si="1"/>
        <v>187.50651323472357</v>
      </c>
      <c r="AF6">
        <f t="shared" si="2"/>
        <v>-9.3753256617361789</v>
      </c>
      <c r="AG6">
        <f t="shared" si="3"/>
        <v>-12.033465056093048</v>
      </c>
      <c r="AH6">
        <f t="shared" si="4"/>
        <v>-126.89165367531076</v>
      </c>
      <c r="AI6">
        <f t="shared" si="5"/>
        <v>39.206068841583587</v>
      </c>
      <c r="AJ6">
        <f t="shared" si="6"/>
        <v>-6.0515729055795582</v>
      </c>
      <c r="AK6">
        <f t="shared" si="32"/>
        <v>11.387509514915894</v>
      </c>
      <c r="AL6">
        <f t="shared" si="7"/>
        <v>44.542005450919916</v>
      </c>
      <c r="AN6">
        <f t="shared" si="8"/>
        <v>146.03498876468214</v>
      </c>
      <c r="AO6">
        <f t="shared" si="9"/>
        <v>-7.3017494382341068</v>
      </c>
      <c r="AP6">
        <f t="shared" si="10"/>
        <v>-9.3719780926592087</v>
      </c>
      <c r="AQ6">
        <f t="shared" si="11"/>
        <v>-98.826546870982682</v>
      </c>
      <c r="AR6">
        <f t="shared" si="12"/>
        <v>30.534714362806142</v>
      </c>
      <c r="AS6">
        <f t="shared" si="13"/>
        <v>-4.7131236458366885</v>
      </c>
      <c r="AT6">
        <f t="shared" si="14"/>
        <v>8.8688909807987084</v>
      </c>
      <c r="AU6">
        <f t="shared" si="15"/>
        <v>34.690481697768156</v>
      </c>
      <c r="AW6">
        <v>3</v>
      </c>
      <c r="AX6">
        <f>(R6*SUMPRODUCT(K7:$K$23, X7:$X$23)-$AZ$3*SUMPRODUCT(K6:$K$22, W7:$W$23))/Z6</f>
        <v>16.527094733267212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194.77610185499017</v>
      </c>
      <c r="P7">
        <f t="shared" si="30"/>
        <v>9.7388050927495087</v>
      </c>
      <c r="Q7" s="5">
        <f t="shared" si="31"/>
        <v>12.5</v>
      </c>
      <c r="R7">
        <f t="shared" si="0"/>
        <v>50000</v>
      </c>
      <c r="S7">
        <f t="shared" si="19"/>
        <v>22.57866763884677</v>
      </c>
      <c r="U7">
        <f t="shared" si="20"/>
        <v>2.6080000000000001E-3</v>
      </c>
      <c r="V7">
        <f t="shared" si="21"/>
        <v>0.01</v>
      </c>
      <c r="W7">
        <f t="shared" si="22"/>
        <v>0.96267720448744387</v>
      </c>
      <c r="X7">
        <f t="shared" si="23"/>
        <v>2.5106621493032537E-3</v>
      </c>
      <c r="Y7">
        <f t="shared" si="24"/>
        <v>9.6267720448744397E-3</v>
      </c>
      <c r="Z7">
        <f t="shared" si="25"/>
        <v>0.9505397702932662</v>
      </c>
      <c r="AB7">
        <f t="shared" si="26"/>
        <v>22.57866763884677</v>
      </c>
      <c r="AC7">
        <f t="shared" si="27"/>
        <v>25.423941651129113</v>
      </c>
      <c r="AE7">
        <f t="shared" si="1"/>
        <v>185.14243111586018</v>
      </c>
      <c r="AF7">
        <f t="shared" si="2"/>
        <v>-9.2571215557930095</v>
      </c>
      <c r="AG7">
        <f t="shared" si="3"/>
        <v>-11.881747128665827</v>
      </c>
      <c r="AH7">
        <f t="shared" si="4"/>
        <v>-125.53310746516269</v>
      </c>
      <c r="AI7">
        <f t="shared" si="5"/>
        <v>38.470454966238634</v>
      </c>
      <c r="AJ7">
        <f t="shared" si="6"/>
        <v>-2.8452740122823421</v>
      </c>
      <c r="AK7">
        <f t="shared" si="32"/>
        <v>9.744581280466674</v>
      </c>
      <c r="AL7">
        <f t="shared" si="7"/>
        <v>45.369762234422964</v>
      </c>
      <c r="AN7">
        <f t="shared" si="8"/>
        <v>130.52754560182586</v>
      </c>
      <c r="AO7">
        <f t="shared" si="9"/>
        <v>-6.5263772800912934</v>
      </c>
      <c r="AP7">
        <f t="shared" si="10"/>
        <v>-8.3767685279867496</v>
      </c>
      <c r="AQ7">
        <f t="shared" si="11"/>
        <v>-88.502286107197321</v>
      </c>
      <c r="AR7">
        <f t="shared" si="12"/>
        <v>27.122113686550485</v>
      </c>
      <c r="AS7">
        <f t="shared" si="13"/>
        <v>-2.0059509381480662</v>
      </c>
      <c r="AT7">
        <f t="shared" si="14"/>
        <v>6.8700419984268661</v>
      </c>
      <c r="AU7">
        <f t="shared" si="15"/>
        <v>31.986204746829284</v>
      </c>
      <c r="AW7">
        <v>4</v>
      </c>
      <c r="AX7">
        <f>(R7*SUMPRODUCT(K8:$K$23, X8:$X$23)-$AZ$3*SUMPRODUCT(K7:$K$22, W8:$W$23))/Z7</f>
        <v>22.57866763884677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194.77610185499017</v>
      </c>
      <c r="P8">
        <f t="shared" si="30"/>
        <v>9.7388050927495087</v>
      </c>
      <c r="Q8" s="5">
        <f t="shared" si="31"/>
        <v>12.5</v>
      </c>
      <c r="R8">
        <f t="shared" si="0"/>
        <v>50000</v>
      </c>
      <c r="S8">
        <f t="shared" si="19"/>
        <v>25.423941651129113</v>
      </c>
      <c r="U8">
        <f t="shared" si="20"/>
        <v>2.614E-3</v>
      </c>
      <c r="V8">
        <f t="shared" si="21"/>
        <v>0.01</v>
      </c>
      <c r="W8">
        <f t="shared" si="22"/>
        <v>0.9505397702932662</v>
      </c>
      <c r="X8">
        <f t="shared" si="23"/>
        <v>2.4847109595465978E-3</v>
      </c>
      <c r="Y8">
        <f t="shared" si="24"/>
        <v>9.5053977029326622E-3</v>
      </c>
      <c r="Z8">
        <f t="shared" si="25"/>
        <v>0.9385496616307869</v>
      </c>
      <c r="AB8">
        <f t="shared" si="26"/>
        <v>25.423941651129113</v>
      </c>
      <c r="AC8">
        <f t="shared" si="27"/>
        <v>26.251364250109049</v>
      </c>
      <c r="AE8">
        <f t="shared" si="1"/>
        <v>182.80704448976471</v>
      </c>
      <c r="AF8">
        <f t="shared" si="2"/>
        <v>-9.140352224488236</v>
      </c>
      <c r="AG8">
        <f t="shared" si="3"/>
        <v>-11.731870770384836</v>
      </c>
      <c r="AH8">
        <f t="shared" si="4"/>
        <v>-124.23554797732989</v>
      </c>
      <c r="AI8">
        <f t="shared" si="5"/>
        <v>37.699273517561764</v>
      </c>
      <c r="AJ8">
        <f t="shared" si="6"/>
        <v>-0.8274225989799362</v>
      </c>
      <c r="AK8">
        <f t="shared" si="32"/>
        <v>4.2406305024194397</v>
      </c>
      <c r="AL8">
        <f t="shared" si="7"/>
        <v>41.11248142100127</v>
      </c>
      <c r="AN8">
        <f t="shared" si="8"/>
        <v>120.16883090126285</v>
      </c>
      <c r="AO8">
        <f t="shared" si="9"/>
        <v>-6.0084415450631434</v>
      </c>
      <c r="AP8">
        <f t="shared" si="10"/>
        <v>-7.7119850534030059</v>
      </c>
      <c r="AQ8">
        <f t="shared" si="11"/>
        <v>-81.666658954433046</v>
      </c>
      <c r="AR8">
        <f t="shared" si="12"/>
        <v>24.781745348363668</v>
      </c>
      <c r="AS8">
        <f t="shared" si="13"/>
        <v>-0.54390905262007261</v>
      </c>
      <c r="AT8">
        <f t="shared" si="14"/>
        <v>2.7875928478703171</v>
      </c>
      <c r="AU8">
        <f t="shared" si="15"/>
        <v>27.025429143613913</v>
      </c>
      <c r="AW8">
        <v>5</v>
      </c>
      <c r="AX8">
        <f>(R8*SUMPRODUCT(K9:$K$23, X9:$X$23)-$AZ$3*SUMPRODUCT(K8:$K$22, W9:$W$23))/Z8</f>
        <v>25.423941651129113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194.77610185499017</v>
      </c>
      <c r="P9">
        <f t="shared" si="30"/>
        <v>9.7388050927495087</v>
      </c>
      <c r="Q9" s="5">
        <f t="shared" si="31"/>
        <v>12.5</v>
      </c>
      <c r="R9">
        <f t="shared" si="0"/>
        <v>50000</v>
      </c>
      <c r="S9">
        <f t="shared" si="19"/>
        <v>26.251364250109049</v>
      </c>
      <c r="U9">
        <f t="shared" si="20"/>
        <v>2.624E-3</v>
      </c>
      <c r="V9">
        <f t="shared" si="21"/>
        <v>0.01</v>
      </c>
      <c r="W9">
        <f t="shared" si="22"/>
        <v>0.9385496616307869</v>
      </c>
      <c r="X9">
        <f t="shared" si="23"/>
        <v>2.4627543121191848E-3</v>
      </c>
      <c r="Y9">
        <f t="shared" si="24"/>
        <v>9.3854966163078694E-3</v>
      </c>
      <c r="Z9">
        <f t="shared" si="25"/>
        <v>0.9267014107023599</v>
      </c>
      <c r="AB9">
        <f t="shared" si="26"/>
        <v>26.251364250109049</v>
      </c>
      <c r="AC9">
        <f t="shared" si="27"/>
        <v>26.756586888876683</v>
      </c>
      <c r="AE9">
        <f t="shared" si="1"/>
        <v>180.49928836012595</v>
      </c>
      <c r="AF9">
        <f t="shared" si="2"/>
        <v>-9.0249644180062969</v>
      </c>
      <c r="AG9">
        <f t="shared" si="3"/>
        <v>-11.583767633779498</v>
      </c>
      <c r="AH9">
        <f t="shared" si="4"/>
        <v>-123.13771560595924</v>
      </c>
      <c r="AI9">
        <f t="shared" si="5"/>
        <v>36.752840702380894</v>
      </c>
      <c r="AJ9">
        <f t="shared" si="6"/>
        <v>-0.50522263876763418</v>
      </c>
      <c r="AK9">
        <f t="shared" si="32"/>
        <v>1.1665815603341492</v>
      </c>
      <c r="AL9">
        <f t="shared" si="7"/>
        <v>37.414199623947411</v>
      </c>
      <c r="AN9">
        <f t="shared" si="8"/>
        <v>112.7654624405677</v>
      </c>
      <c r="AO9">
        <f t="shared" si="9"/>
        <v>-5.6382731220283855</v>
      </c>
      <c r="AP9">
        <f t="shared" si="10"/>
        <v>-7.2368646208789649</v>
      </c>
      <c r="AQ9">
        <f t="shared" si="11"/>
        <v>-76.929286371904539</v>
      </c>
      <c r="AR9">
        <f t="shared" si="12"/>
        <v>22.961038325755805</v>
      </c>
      <c r="AS9">
        <f t="shared" si="13"/>
        <v>-0.31563373470153666</v>
      </c>
      <c r="AT9">
        <f t="shared" si="14"/>
        <v>0.72881234225840896</v>
      </c>
      <c r="AU9">
        <f t="shared" si="15"/>
        <v>23.374216933312681</v>
      </c>
      <c r="AW9">
        <v>6</v>
      </c>
      <c r="AX9">
        <f>(R9*SUMPRODUCT(K10:$K$23, X10:$X$23)-$AZ$3*SUMPRODUCT(K9:$K$22, W10:$W$23))/Z9</f>
        <v>26.251364250109049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194.77610185499017</v>
      </c>
      <c r="P10">
        <f t="shared" si="30"/>
        <v>9.7388050927495087</v>
      </c>
      <c r="Q10" s="5">
        <f t="shared" si="31"/>
        <v>12.5</v>
      </c>
      <c r="R10">
        <f t="shared" si="0"/>
        <v>50000</v>
      </c>
      <c r="S10">
        <f t="shared" si="19"/>
        <v>26.756586888876683</v>
      </c>
      <c r="U10">
        <f t="shared" si="20"/>
        <v>2.6350000000000002E-3</v>
      </c>
      <c r="V10">
        <f t="shared" si="21"/>
        <v>0.01</v>
      </c>
      <c r="W10">
        <f t="shared" si="22"/>
        <v>0.9267014107023599</v>
      </c>
      <c r="X10">
        <f t="shared" si="23"/>
        <v>2.4418582172007187E-3</v>
      </c>
      <c r="Y10">
        <f t="shared" si="24"/>
        <v>9.2670141070235988E-3</v>
      </c>
      <c r="Z10">
        <f t="shared" si="25"/>
        <v>0.91499253837813566</v>
      </c>
      <c r="AB10">
        <f t="shared" si="26"/>
        <v>26.756586888876683</v>
      </c>
      <c r="AC10">
        <f t="shared" si="27"/>
        <v>26.845549870943316</v>
      </c>
      <c r="AE10">
        <f t="shared" si="1"/>
        <v>178.21867985169575</v>
      </c>
      <c r="AF10">
        <f t="shared" si="2"/>
        <v>-8.9109339925847877</v>
      </c>
      <c r="AG10">
        <f t="shared" si="3"/>
        <v>-11.437406729726696</v>
      </c>
      <c r="AH10">
        <f t="shared" si="4"/>
        <v>-122.09291086003593</v>
      </c>
      <c r="AI10">
        <f t="shared" si="5"/>
        <v>35.777428269348363</v>
      </c>
      <c r="AJ10">
        <f t="shared" si="6"/>
        <v>-8.896298206663289E-2</v>
      </c>
      <c r="AK10">
        <f t="shared" si="32"/>
        <v>0.80386376426674933</v>
      </c>
      <c r="AL10">
        <f t="shared" si="7"/>
        <v>36.492329051548481</v>
      </c>
      <c r="AN10">
        <f t="shared" si="8"/>
        <v>105.78686063907946</v>
      </c>
      <c r="AO10">
        <f t="shared" si="9"/>
        <v>-5.2893430319539734</v>
      </c>
      <c r="AP10">
        <f t="shared" si="10"/>
        <v>-6.789004120089464</v>
      </c>
      <c r="AQ10">
        <f t="shared" si="11"/>
        <v>-72.471784421913824</v>
      </c>
      <c r="AR10">
        <f t="shared" si="12"/>
        <v>21.236729065122208</v>
      </c>
      <c r="AS10">
        <f t="shared" si="13"/>
        <v>-5.2806555372036504E-2</v>
      </c>
      <c r="AT10">
        <f t="shared" si="14"/>
        <v>0.47715662619685428</v>
      </c>
      <c r="AU10">
        <f t="shared" si="15"/>
        <v>21.661079135947027</v>
      </c>
      <c r="AW10">
        <v>7</v>
      </c>
      <c r="AX10">
        <f>(R10*SUMPRODUCT(K11:$K$23, X11:$X$23)-$AZ$3*SUMPRODUCT(K10:$K$22, W11:$W$23))/Z10</f>
        <v>26.756586888876683</v>
      </c>
    </row>
    <row r="11" spans="1:52" x14ac:dyDescent="0.25">
      <c r="A11" t="s">
        <v>33</v>
      </c>
      <c r="C11" s="25">
        <f>AU25</f>
        <v>150.57973856347215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194.77610185499017</v>
      </c>
      <c r="P11">
        <f t="shared" si="30"/>
        <v>9.7388050927495087</v>
      </c>
      <c r="Q11" s="5">
        <f t="shared" si="31"/>
        <v>12.5</v>
      </c>
      <c r="R11">
        <f t="shared" si="0"/>
        <v>50000</v>
      </c>
      <c r="S11">
        <f t="shared" si="19"/>
        <v>26.845549870943316</v>
      </c>
      <c r="U11">
        <f t="shared" si="20"/>
        <v>2.647E-3</v>
      </c>
      <c r="V11">
        <f t="shared" si="21"/>
        <v>0.01</v>
      </c>
      <c r="W11">
        <f t="shared" si="22"/>
        <v>0.91499253837813566</v>
      </c>
      <c r="X11">
        <f t="shared" si="23"/>
        <v>2.4219852490869253E-3</v>
      </c>
      <c r="Y11">
        <f t="shared" si="24"/>
        <v>9.1499253837813571E-3</v>
      </c>
      <c r="Z11">
        <f t="shared" si="25"/>
        <v>0.90342062774526743</v>
      </c>
      <c r="AB11">
        <f t="shared" si="26"/>
        <v>26.845549870943316</v>
      </c>
      <c r="AC11">
        <f t="shared" si="27"/>
        <v>26.595353294744367</v>
      </c>
      <c r="AE11">
        <f t="shared" si="1"/>
        <v>175.96474820761136</v>
      </c>
      <c r="AF11">
        <f t="shared" si="2"/>
        <v>-8.7982374103805689</v>
      </c>
      <c r="AG11">
        <f t="shared" si="3"/>
        <v>-11.292757846815842</v>
      </c>
      <c r="AH11">
        <f t="shared" si="4"/>
        <v>-121.09926245434626</v>
      </c>
      <c r="AI11">
        <f t="shared" si="5"/>
        <v>34.77449049606868</v>
      </c>
      <c r="AJ11">
        <f t="shared" si="6"/>
        <v>0.25019657619894886</v>
      </c>
      <c r="AK11">
        <f t="shared" si="32"/>
        <v>0.46562894560361784</v>
      </c>
      <c r="AL11">
        <f t="shared" si="7"/>
        <v>35.490316017871244</v>
      </c>
      <c r="AN11">
        <f t="shared" si="8"/>
        <v>99.333308808917749</v>
      </c>
      <c r="AO11">
        <f t="shared" si="9"/>
        <v>-4.9666654404458885</v>
      </c>
      <c r="AP11">
        <f t="shared" si="10"/>
        <v>-6.3748393580434541</v>
      </c>
      <c r="AQ11">
        <f t="shared" si="11"/>
        <v>-68.361365310040171</v>
      </c>
      <c r="AR11">
        <f t="shared" si="12"/>
        <v>19.630438700388236</v>
      </c>
      <c r="AS11">
        <f t="shared" si="13"/>
        <v>0.14123768550040239</v>
      </c>
      <c r="AT11">
        <f t="shared" si="14"/>
        <v>0.2628507375207001</v>
      </c>
      <c r="AU11">
        <f t="shared" si="15"/>
        <v>20.034527123409337</v>
      </c>
      <c r="AW11">
        <v>8</v>
      </c>
      <c r="AX11">
        <f>(R11*SUMPRODUCT(K12:$K$23, X12:$X$23)-$AZ$3*SUMPRODUCT(K11:$K$22, W12:$W$23))/Z11</f>
        <v>26.845549870943316</v>
      </c>
    </row>
    <row r="12" spans="1:52" x14ac:dyDescent="0.25">
      <c r="A12" t="s">
        <v>40</v>
      </c>
      <c r="C12">
        <v>0.1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194.77610185499017</v>
      </c>
      <c r="P12">
        <f t="shared" si="30"/>
        <v>9.7388050927495087</v>
      </c>
      <c r="Q12" s="5">
        <f t="shared" si="31"/>
        <v>12.5</v>
      </c>
      <c r="R12">
        <f t="shared" si="0"/>
        <v>50000</v>
      </c>
      <c r="S12">
        <f t="shared" si="19"/>
        <v>26.595353294744367</v>
      </c>
      <c r="U12">
        <f t="shared" si="20"/>
        <v>2.6610000000000002E-3</v>
      </c>
      <c r="V12">
        <f t="shared" si="21"/>
        <v>0.01</v>
      </c>
      <c r="W12">
        <f t="shared" si="22"/>
        <v>0.90342062774526743</v>
      </c>
      <c r="X12">
        <f t="shared" si="23"/>
        <v>2.4040022904301566E-3</v>
      </c>
      <c r="Y12">
        <f t="shared" si="24"/>
        <v>9.0342062774526749E-3</v>
      </c>
      <c r="Z12">
        <f t="shared" si="25"/>
        <v>0.89198241917738463</v>
      </c>
      <c r="AB12">
        <f t="shared" si="26"/>
        <v>26.595353294744367</v>
      </c>
      <c r="AC12">
        <f t="shared" si="27"/>
        <v>25.970985950507007</v>
      </c>
      <c r="AE12">
        <f t="shared" si="1"/>
        <v>173.7368585305548</v>
      </c>
      <c r="AF12">
        <f t="shared" si="2"/>
        <v>-8.6868429265277403</v>
      </c>
      <c r="AG12">
        <f t="shared" si="3"/>
        <v>-11.149780239717307</v>
      </c>
      <c r="AH12">
        <f t="shared" si="4"/>
        <v>-120.20011452150783</v>
      </c>
      <c r="AI12">
        <f t="shared" si="5"/>
        <v>33.700120842801937</v>
      </c>
      <c r="AJ12">
        <f t="shared" si="6"/>
        <v>0.62436734423735984</v>
      </c>
      <c r="AK12">
        <f t="shared" si="32"/>
        <v>0.44078434846717429</v>
      </c>
      <c r="AL12">
        <f t="shared" si="7"/>
        <v>34.765272535506469</v>
      </c>
      <c r="AN12">
        <f t="shared" si="8"/>
        <v>93.236666780195876</v>
      </c>
      <c r="AO12">
        <f t="shared" si="9"/>
        <v>-4.6618333390097941</v>
      </c>
      <c r="AP12">
        <f t="shared" si="10"/>
        <v>-5.9835797289963546</v>
      </c>
      <c r="AQ12">
        <f t="shared" si="11"/>
        <v>-64.505932243573085</v>
      </c>
      <c r="AR12">
        <f t="shared" si="12"/>
        <v>18.085321468616659</v>
      </c>
      <c r="AS12">
        <f t="shared" si="13"/>
        <v>0.33506954434114272</v>
      </c>
      <c r="AT12">
        <f t="shared" si="14"/>
        <v>0.2365489037130942</v>
      </c>
      <c r="AU12">
        <f t="shared" si="15"/>
        <v>18.656939916670897</v>
      </c>
      <c r="AW12">
        <v>9</v>
      </c>
      <c r="AX12">
        <f>(R12*SUMPRODUCT(K13:$K$23, X13:$X$23)-$AZ$3*SUMPRODUCT(K12:$K$22, W13:$W$23))/Z12</f>
        <v>26.595353294744367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194.77610185499017</v>
      </c>
      <c r="P13">
        <f t="shared" si="30"/>
        <v>9.7388050927495087</v>
      </c>
      <c r="Q13" s="5">
        <f t="shared" si="31"/>
        <v>12.5</v>
      </c>
      <c r="R13">
        <f t="shared" si="0"/>
        <v>50000</v>
      </c>
      <c r="S13">
        <f t="shared" si="19"/>
        <v>25.970985950507007</v>
      </c>
      <c r="U13">
        <f t="shared" si="20"/>
        <v>2.676E-3</v>
      </c>
      <c r="V13">
        <f t="shared" si="21"/>
        <v>0.01</v>
      </c>
      <c r="W13">
        <f t="shared" si="22"/>
        <v>0.89198241917738463</v>
      </c>
      <c r="X13">
        <f t="shared" si="23"/>
        <v>2.3869449537186811E-3</v>
      </c>
      <c r="Y13">
        <f t="shared" si="24"/>
        <v>8.9198241917738466E-3</v>
      </c>
      <c r="Z13">
        <f t="shared" si="25"/>
        <v>0.88067565003189208</v>
      </c>
      <c r="AB13">
        <f t="shared" si="26"/>
        <v>25.970985950507007</v>
      </c>
      <c r="AC13">
        <f t="shared" si="27"/>
        <v>24.949924338061468</v>
      </c>
      <c r="AE13">
        <f t="shared" si="1"/>
        <v>171.53457011182149</v>
      </c>
      <c r="AF13">
        <f t="shared" si="2"/>
        <v>-8.576728505591074</v>
      </c>
      <c r="AG13">
        <f t="shared" si="3"/>
        <v>-11.00844562539865</v>
      </c>
      <c r="AH13">
        <f t="shared" si="4"/>
        <v>-119.34724768593405</v>
      </c>
      <c r="AI13">
        <f t="shared" si="5"/>
        <v>32.602148294897731</v>
      </c>
      <c r="AJ13">
        <f t="shared" si="6"/>
        <v>1.0210616124455392</v>
      </c>
      <c r="AK13">
        <f t="shared" si="32"/>
        <v>0.37785765511347491</v>
      </c>
      <c r="AL13">
        <f t="shared" si="7"/>
        <v>34.00106756245674</v>
      </c>
      <c r="AN13">
        <f t="shared" si="8"/>
        <v>87.529522479880299</v>
      </c>
      <c r="AO13">
        <f t="shared" si="9"/>
        <v>-4.3764761239940144</v>
      </c>
      <c r="AP13">
        <f t="shared" si="10"/>
        <v>-5.6173166039284927</v>
      </c>
      <c r="AQ13">
        <f t="shared" si="11"/>
        <v>-60.899721802012898</v>
      </c>
      <c r="AR13">
        <f t="shared" si="12"/>
        <v>16.636007949944894</v>
      </c>
      <c r="AS13">
        <f t="shared" si="13"/>
        <v>0.52102054589715263</v>
      </c>
      <c r="AT13">
        <f t="shared" si="14"/>
        <v>0.19281069755145785</v>
      </c>
      <c r="AU13">
        <f t="shared" si="15"/>
        <v>17.3498391933935</v>
      </c>
      <c r="AW13">
        <v>10</v>
      </c>
      <c r="AX13">
        <f>(R13*SUMPRODUCT(K14:$K$23, X14:$X$23)-$AZ$3*SUMPRODUCT(K13:$K$22, W14:$W$23))/Z13</f>
        <v>25.970985950507007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194.77610185499017</v>
      </c>
      <c r="P14">
        <f t="shared" si="30"/>
        <v>9.7388050927495087</v>
      </c>
      <c r="Q14" s="5">
        <f t="shared" si="31"/>
        <v>12.5</v>
      </c>
      <c r="R14">
        <f t="shared" si="0"/>
        <v>50000</v>
      </c>
      <c r="S14">
        <f t="shared" si="19"/>
        <v>24.949924338061468</v>
      </c>
      <c r="U14">
        <f t="shared" si="20"/>
        <v>2.6930000000000001E-3</v>
      </c>
      <c r="V14">
        <f t="shared" si="21"/>
        <v>0.01</v>
      </c>
      <c r="W14">
        <f t="shared" si="22"/>
        <v>0.88067565003189208</v>
      </c>
      <c r="X14">
        <f t="shared" si="23"/>
        <v>2.3716595255358856E-3</v>
      </c>
      <c r="Y14">
        <f t="shared" si="24"/>
        <v>8.8067565003189206E-3</v>
      </c>
      <c r="Z14">
        <f t="shared" si="25"/>
        <v>0.86949723400603729</v>
      </c>
      <c r="AB14">
        <f t="shared" si="26"/>
        <v>24.949924338061468</v>
      </c>
      <c r="AC14">
        <f t="shared" si="27"/>
        <v>23.451693209575684</v>
      </c>
      <c r="AE14">
        <f t="shared" si="1"/>
        <v>169.35728181339215</v>
      </c>
      <c r="AF14">
        <f t="shared" si="2"/>
        <v>-8.4678640906696074</v>
      </c>
      <c r="AG14">
        <f t="shared" si="3"/>
        <v>-10.868715425075466</v>
      </c>
      <c r="AH14">
        <f t="shared" si="4"/>
        <v>-118.58297627679428</v>
      </c>
      <c r="AI14">
        <f t="shared" si="5"/>
        <v>31.437726020852807</v>
      </c>
      <c r="AJ14">
        <f t="shared" si="6"/>
        <v>1.4982311284857843</v>
      </c>
      <c r="AK14">
        <f t="shared" si="32"/>
        <v>0.33451081570941121</v>
      </c>
      <c r="AL14">
        <f t="shared" si="7"/>
        <v>33.270467965048006</v>
      </c>
      <c r="AN14">
        <f t="shared" si="8"/>
        <v>82.193751427661368</v>
      </c>
      <c r="AO14">
        <f t="shared" si="9"/>
        <v>-4.1096875713830681</v>
      </c>
      <c r="AP14">
        <f t="shared" si="10"/>
        <v>-5.2748868216424079</v>
      </c>
      <c r="AQ14">
        <f t="shared" si="11"/>
        <v>-57.551583086853455</v>
      </c>
      <c r="AR14">
        <f t="shared" si="12"/>
        <v>15.257593947782441</v>
      </c>
      <c r="AS14">
        <f t="shared" si="13"/>
        <v>0.72713281435181409</v>
      </c>
      <c r="AT14">
        <f t="shared" si="14"/>
        <v>0.16234730825792817</v>
      </c>
      <c r="AU14">
        <f t="shared" si="15"/>
        <v>16.147074070392186</v>
      </c>
      <c r="AW14">
        <v>11</v>
      </c>
      <c r="AX14">
        <f>(R14*SUMPRODUCT(K15:$K$23, X15:$X$23)-$AZ$3*SUMPRODUCT(K14:$K$22, W15:$W$23))/Z14</f>
        <v>24.949924338061468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194.77610185499017</v>
      </c>
      <c r="P15">
        <f t="shared" si="30"/>
        <v>9.7388050927495087</v>
      </c>
      <c r="Q15" s="5">
        <f t="shared" si="31"/>
        <v>12.5</v>
      </c>
      <c r="R15">
        <f t="shared" si="0"/>
        <v>50000</v>
      </c>
      <c r="S15">
        <f t="shared" si="19"/>
        <v>23.451693209575684</v>
      </c>
      <c r="U15">
        <f t="shared" si="20"/>
        <v>2.7169999999999998E-3</v>
      </c>
      <c r="V15">
        <f t="shared" si="21"/>
        <v>0.01</v>
      </c>
      <c r="W15">
        <f t="shared" si="22"/>
        <v>0.86949723400603729</v>
      </c>
      <c r="X15">
        <f t="shared" si="23"/>
        <v>2.3624239847944029E-3</v>
      </c>
      <c r="Y15">
        <f t="shared" si="24"/>
        <v>8.6949723400603727E-3</v>
      </c>
      <c r="Z15">
        <f t="shared" si="25"/>
        <v>0.85843983768118259</v>
      </c>
      <c r="AB15">
        <f t="shared" si="26"/>
        <v>23.451693209575684</v>
      </c>
      <c r="AC15">
        <f t="shared" si="27"/>
        <v>21.56445632912299</v>
      </c>
      <c r="AE15">
        <f t="shared" si="1"/>
        <v>167.20356526057125</v>
      </c>
      <c r="AF15">
        <f t="shared" si="2"/>
        <v>-8.3601782630285619</v>
      </c>
      <c r="AG15">
        <f t="shared" si="3"/>
        <v>-10.730497971014783</v>
      </c>
      <c r="AH15">
        <f t="shared" si="4"/>
        <v>-118.12119923972014</v>
      </c>
      <c r="AI15">
        <f t="shared" si="5"/>
        <v>29.991689786807768</v>
      </c>
      <c r="AJ15">
        <f t="shared" si="6"/>
        <v>1.8872368804526936</v>
      </c>
      <c r="AK15">
        <f t="shared" si="32"/>
        <v>0.7474098288491855</v>
      </c>
      <c r="AL15">
        <f t="shared" si="7"/>
        <v>32.626336496109644</v>
      </c>
      <c r="AN15">
        <f t="shared" si="8"/>
        <v>77.144684371856457</v>
      </c>
      <c r="AO15">
        <f t="shared" si="9"/>
        <v>-3.8572342185928221</v>
      </c>
      <c r="AP15">
        <f t="shared" si="10"/>
        <v>-4.9508566269907615</v>
      </c>
      <c r="AQ15">
        <f t="shared" si="11"/>
        <v>-54.498973265148472</v>
      </c>
      <c r="AR15">
        <f t="shared" si="12"/>
        <v>13.837620261124396</v>
      </c>
      <c r="AS15">
        <f t="shared" si="13"/>
        <v>0.87073677675808558</v>
      </c>
      <c r="AT15">
        <f t="shared" si="14"/>
        <v>0.34484130319313427</v>
      </c>
      <c r="AU15">
        <f t="shared" si="15"/>
        <v>15.053198341075614</v>
      </c>
      <c r="AW15">
        <v>12</v>
      </c>
      <c r="AX15">
        <f>(R15*SUMPRODUCT(K16:$K$23, X16:$X$23)-$AZ$3*SUMPRODUCT(K15:$K$22, W16:$W$23))/Z15</f>
        <v>23.451693209575684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194.77610185499017</v>
      </c>
      <c r="P16">
        <f t="shared" si="30"/>
        <v>9.7388050927495087</v>
      </c>
      <c r="Q16" s="5">
        <f t="shared" si="31"/>
        <v>12.5</v>
      </c>
      <c r="R16">
        <f t="shared" si="0"/>
        <v>50000</v>
      </c>
      <c r="S16">
        <f t="shared" si="19"/>
        <v>21.56445632912299</v>
      </c>
      <c r="U16">
        <f t="shared" si="20"/>
        <v>2.745E-3</v>
      </c>
      <c r="V16">
        <f t="shared" si="21"/>
        <v>0.01</v>
      </c>
      <c r="W16">
        <f t="shared" si="22"/>
        <v>0.85843983768118259</v>
      </c>
      <c r="X16">
        <f t="shared" si="23"/>
        <v>2.3564173544348465E-3</v>
      </c>
      <c r="Y16">
        <f t="shared" si="24"/>
        <v>8.5843983768118266E-3</v>
      </c>
      <c r="Z16">
        <f t="shared" si="25"/>
        <v>0.84749902194993598</v>
      </c>
      <c r="AB16">
        <f t="shared" si="26"/>
        <v>21.56445632912299</v>
      </c>
      <c r="AC16">
        <f t="shared" si="27"/>
        <v>19.562873984558831</v>
      </c>
      <c r="AE16">
        <f t="shared" si="1"/>
        <v>165.0725558213253</v>
      </c>
      <c r="AF16">
        <f t="shared" si="2"/>
        <v>-8.2536277910662648</v>
      </c>
      <c r="AG16">
        <f t="shared" si="3"/>
        <v>-10.593737774374199</v>
      </c>
      <c r="AH16">
        <f t="shared" si="4"/>
        <v>-117.82086772174232</v>
      </c>
      <c r="AI16">
        <f t="shared" si="5"/>
        <v>28.404322534142509</v>
      </c>
      <c r="AJ16">
        <f t="shared" si="6"/>
        <v>2.0015823445641594</v>
      </c>
      <c r="AK16">
        <f t="shared" si="32"/>
        <v>1.2665220289516126</v>
      </c>
      <c r="AL16">
        <f t="shared" si="7"/>
        <v>31.672426907658281</v>
      </c>
      <c r="AN16">
        <f t="shared" si="8"/>
        <v>72.211505991786439</v>
      </c>
      <c r="AO16">
        <f t="shared" si="9"/>
        <v>-3.6105752995893221</v>
      </c>
      <c r="AP16">
        <f t="shared" si="10"/>
        <v>-4.6342637330802736</v>
      </c>
      <c r="AQ16">
        <f t="shared" si="11"/>
        <v>-51.541107200491673</v>
      </c>
      <c r="AR16">
        <f t="shared" si="12"/>
        <v>12.425559758625168</v>
      </c>
      <c r="AS16">
        <f t="shared" si="13"/>
        <v>0.87559845880132881</v>
      </c>
      <c r="AT16">
        <f t="shared" si="14"/>
        <v>0.55404402401912611</v>
      </c>
      <c r="AU16">
        <f t="shared" si="15"/>
        <v>13.855202241445623</v>
      </c>
      <c r="AW16">
        <v>13</v>
      </c>
      <c r="AX16">
        <f>(R16*SUMPRODUCT(K17:$K$23, X17:$X$23)-$AZ$3*SUMPRODUCT(K16:$K$22, W17:$W$23))/Z16</f>
        <v>21.56445632912299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194.77610185499017</v>
      </c>
      <c r="P17">
        <f t="shared" si="30"/>
        <v>9.7388050927495087</v>
      </c>
      <c r="Q17" s="5">
        <f t="shared" si="31"/>
        <v>12.5</v>
      </c>
      <c r="R17">
        <f t="shared" si="0"/>
        <v>50000</v>
      </c>
      <c r="S17">
        <f t="shared" si="19"/>
        <v>19.562873984558831</v>
      </c>
      <c r="U17">
        <f t="shared" si="20"/>
        <v>2.7729999999999999E-3</v>
      </c>
      <c r="V17">
        <f t="shared" si="21"/>
        <v>0.01</v>
      </c>
      <c r="W17">
        <f t="shared" si="22"/>
        <v>0.84749902194993598</v>
      </c>
      <c r="X17">
        <f t="shared" si="23"/>
        <v>2.3501147878671725E-3</v>
      </c>
      <c r="Y17">
        <f t="shared" si="24"/>
        <v>8.4749902194993596E-3</v>
      </c>
      <c r="Z17">
        <f t="shared" si="25"/>
        <v>0.83667391694256943</v>
      </c>
      <c r="AB17">
        <f t="shared" si="26"/>
        <v>19.562873984558831</v>
      </c>
      <c r="AC17">
        <f t="shared" si="27"/>
        <v>17.530757881208995</v>
      </c>
      <c r="AE17">
        <f t="shared" si="1"/>
        <v>162.96408406581949</v>
      </c>
      <c r="AF17">
        <f t="shared" si="2"/>
        <v>-8.1482042032909749</v>
      </c>
      <c r="AG17">
        <f t="shared" si="3"/>
        <v>-10.458423961782119</v>
      </c>
      <c r="AH17">
        <f t="shared" si="4"/>
        <v>-117.50573939335862</v>
      </c>
      <c r="AI17">
        <f t="shared" si="5"/>
        <v>26.851716507387749</v>
      </c>
      <c r="AJ17">
        <f t="shared" si="6"/>
        <v>2.0321161033498356</v>
      </c>
      <c r="AK17">
        <f t="shared" si="32"/>
        <v>2.4064268030898051</v>
      </c>
      <c r="AL17">
        <f t="shared" si="7"/>
        <v>31.290259413827389</v>
      </c>
      <c r="AN17">
        <f t="shared" si="8"/>
        <v>67.146226265191061</v>
      </c>
      <c r="AO17">
        <f t="shared" si="9"/>
        <v>-3.3573113132595531</v>
      </c>
      <c r="AP17">
        <f t="shared" si="10"/>
        <v>-4.3091930699987184</v>
      </c>
      <c r="AQ17">
        <f t="shared" si="11"/>
        <v>-48.415986933527734</v>
      </c>
      <c r="AR17">
        <f t="shared" si="12"/>
        <v>11.063734948405036</v>
      </c>
      <c r="AS17">
        <f t="shared" si="13"/>
        <v>0.83729447782835476</v>
      </c>
      <c r="AT17">
        <f t="shared" si="14"/>
        <v>0.99152202485074525</v>
      </c>
      <c r="AU17">
        <f t="shared" si="15"/>
        <v>12.892551451084136</v>
      </c>
      <c r="AW17">
        <v>14</v>
      </c>
      <c r="AX17">
        <f>(R17*SUMPRODUCT(K18:$K$23, X18:$X$23)-$AZ$3*SUMPRODUCT(K17:$K$22, W18:$W$23))/Z17</f>
        <v>19.562873984558831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194.77610185499017</v>
      </c>
      <c r="P18">
        <f t="shared" si="30"/>
        <v>9.7388050927495087</v>
      </c>
      <c r="Q18" s="5">
        <f t="shared" si="31"/>
        <v>12.5</v>
      </c>
      <c r="R18">
        <f t="shared" si="0"/>
        <v>50000</v>
      </c>
      <c r="S18">
        <f t="shared" si="19"/>
        <v>17.530757881208995</v>
      </c>
      <c r="U18">
        <f t="shared" si="20"/>
        <v>2.8019999999999998E-3</v>
      </c>
      <c r="V18">
        <f t="shared" si="21"/>
        <v>0.01</v>
      </c>
      <c r="W18">
        <f t="shared" si="22"/>
        <v>0.83667391694256943</v>
      </c>
      <c r="X18">
        <f t="shared" si="23"/>
        <v>2.3443603152730795E-3</v>
      </c>
      <c r="Y18">
        <f t="shared" si="24"/>
        <v>8.3667391694256937E-3</v>
      </c>
      <c r="Z18">
        <f t="shared" si="25"/>
        <v>0.8259628174578707</v>
      </c>
      <c r="AB18">
        <f t="shared" si="26"/>
        <v>17.530757881208995</v>
      </c>
      <c r="AC18">
        <f t="shared" si="27"/>
        <v>15.143669420605981</v>
      </c>
      <c r="AE18">
        <f t="shared" si="1"/>
        <v>160.87781786160889</v>
      </c>
      <c r="AF18">
        <f t="shared" si="2"/>
        <v>-8.0438908930804445</v>
      </c>
      <c r="AG18">
        <f t="shared" si="3"/>
        <v>-10.324535218223383</v>
      </c>
      <c r="AH18">
        <f t="shared" si="4"/>
        <v>-117.21801576365398</v>
      </c>
      <c r="AI18">
        <f t="shared" si="5"/>
        <v>25.291375986651062</v>
      </c>
      <c r="AJ18">
        <f t="shared" si="6"/>
        <v>2.3870884606030138</v>
      </c>
      <c r="AK18">
        <f t="shared" si="32"/>
        <v>3.6798771927543288</v>
      </c>
      <c r="AL18">
        <f t="shared" si="7"/>
        <v>31.358341640008405</v>
      </c>
      <c r="AN18">
        <f t="shared" si="8"/>
        <v>61.94432321889925</v>
      </c>
      <c r="AO18">
        <f t="shared" si="9"/>
        <v>-3.0972161609449627</v>
      </c>
      <c r="AP18">
        <f t="shared" si="10"/>
        <v>-3.9753544344608871</v>
      </c>
      <c r="AQ18">
        <f t="shared" si="11"/>
        <v>-45.133572496538306</v>
      </c>
      <c r="AR18">
        <f t="shared" si="12"/>
        <v>9.7381801269550898</v>
      </c>
      <c r="AS18">
        <f t="shared" si="13"/>
        <v>0.91912347594679744</v>
      </c>
      <c r="AT18">
        <f t="shared" si="14"/>
        <v>1.4168982726376602</v>
      </c>
      <c r="AU18">
        <f t="shared" si="15"/>
        <v>12.074201875539549</v>
      </c>
      <c r="AW18">
        <v>15</v>
      </c>
      <c r="AX18">
        <f>(R18*SUMPRODUCT(K19:$K$23, X19:$X$23)-$AZ$3*SUMPRODUCT(K18:$K$22, W19:$W$23))/Z18</f>
        <v>17.530757881208995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194.77610185499017</v>
      </c>
      <c r="P19">
        <f t="shared" si="30"/>
        <v>9.7388050927495087</v>
      </c>
      <c r="Q19" s="5">
        <f t="shared" si="31"/>
        <v>12.5</v>
      </c>
      <c r="R19">
        <f t="shared" si="0"/>
        <v>50000</v>
      </c>
      <c r="S19">
        <f t="shared" si="19"/>
        <v>15.143669420605981</v>
      </c>
      <c r="U19">
        <f t="shared" si="20"/>
        <v>2.8370000000000001E-3</v>
      </c>
      <c r="V19">
        <f t="shared" si="21"/>
        <v>0.01</v>
      </c>
      <c r="W19">
        <f t="shared" si="22"/>
        <v>0.8259628174578707</v>
      </c>
      <c r="X19">
        <f t="shared" si="23"/>
        <v>2.3432565131279791E-3</v>
      </c>
      <c r="Y19">
        <f t="shared" si="24"/>
        <v>8.2596281745787072E-3</v>
      </c>
      <c r="Z19">
        <f t="shared" si="25"/>
        <v>0.81535993277016405</v>
      </c>
      <c r="AB19">
        <f t="shared" si="26"/>
        <v>15.143669420605981</v>
      </c>
      <c r="AC19">
        <f t="shared" si="27"/>
        <v>11.448886853562815</v>
      </c>
      <c r="AE19">
        <f t="shared" si="1"/>
        <v>158.81262931371941</v>
      </c>
      <c r="AF19">
        <f t="shared" si="2"/>
        <v>-7.9406314656859704</v>
      </c>
      <c r="AG19">
        <f t="shared" si="3"/>
        <v>-10.19199915962705</v>
      </c>
      <c r="AH19">
        <f t="shared" si="4"/>
        <v>-117.16282565639895</v>
      </c>
      <c r="AI19">
        <f t="shared" si="5"/>
        <v>23.517173032007435</v>
      </c>
      <c r="AJ19">
        <f t="shared" si="6"/>
        <v>3.6947825670431662</v>
      </c>
      <c r="AK19">
        <f t="shared" si="32"/>
        <v>3.7021493800906593</v>
      </c>
      <c r="AL19">
        <f t="shared" si="7"/>
        <v>30.914104979141261</v>
      </c>
      <c r="AN19">
        <f t="shared" si="8"/>
        <v>56.96771375231809</v>
      </c>
      <c r="AO19">
        <f t="shared" si="9"/>
        <v>-2.8483856876159046</v>
      </c>
      <c r="AP19">
        <f t="shared" si="10"/>
        <v>-3.6559742962415807</v>
      </c>
      <c r="AQ19">
        <f t="shared" si="11"/>
        <v>-42.027503374568795</v>
      </c>
      <c r="AR19">
        <f t="shared" si="12"/>
        <v>8.4358503938918119</v>
      </c>
      <c r="AS19">
        <f t="shared" si="13"/>
        <v>1.3253562803281855</v>
      </c>
      <c r="AT19">
        <f t="shared" si="14"/>
        <v>1.3279988314827755</v>
      </c>
      <c r="AU19">
        <f t="shared" si="15"/>
        <v>11.089205505702772</v>
      </c>
      <c r="AW19">
        <v>16</v>
      </c>
      <c r="AX19">
        <f>(R19*SUMPRODUCT(K20:$K$23, X20:$X$23)-$AZ$3*SUMPRODUCT(K19:$K$22, W20:$W$23))/Z19</f>
        <v>15.143669420605981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194.77610185499017</v>
      </c>
      <c r="P20">
        <f t="shared" si="30"/>
        <v>9.7388050927495087</v>
      </c>
      <c r="Q20" s="5">
        <f t="shared" si="31"/>
        <v>12.5</v>
      </c>
      <c r="R20">
        <f t="shared" si="0"/>
        <v>50000</v>
      </c>
      <c r="S20">
        <f t="shared" si="19"/>
        <v>11.448886853562815</v>
      </c>
      <c r="U20">
        <f t="shared" si="20"/>
        <v>2.8709999999999999E-3</v>
      </c>
      <c r="V20">
        <f t="shared" si="21"/>
        <v>0.01</v>
      </c>
      <c r="W20">
        <f t="shared" si="22"/>
        <v>0.81535993277016405</v>
      </c>
      <c r="X20">
        <f t="shared" si="23"/>
        <v>2.340898366983141E-3</v>
      </c>
      <c r="Y20">
        <f t="shared" si="24"/>
        <v>8.1535993277016411E-3</v>
      </c>
      <c r="Z20">
        <f t="shared" si="25"/>
        <v>0.80486543507547925</v>
      </c>
      <c r="AB20">
        <f t="shared" si="26"/>
        <v>11.448886853562815</v>
      </c>
      <c r="AC20">
        <f t="shared" si="27"/>
        <v>7.1334427234267119</v>
      </c>
      <c r="AE20">
        <f t="shared" si="1"/>
        <v>156.76855196182254</v>
      </c>
      <c r="AF20">
        <f t="shared" si="2"/>
        <v>-7.8384275980911262</v>
      </c>
      <c r="AG20">
        <f t="shared" si="3"/>
        <v>-10.06081793844349</v>
      </c>
      <c r="AH20">
        <f t="shared" si="4"/>
        <v>-117.04491834915706</v>
      </c>
      <c r="AI20">
        <f t="shared" si="5"/>
        <v>21.824388076130873</v>
      </c>
      <c r="AJ20">
        <f t="shared" si="6"/>
        <v>4.3154441301361031</v>
      </c>
      <c r="AK20">
        <f t="shared" si="32"/>
        <v>0.68962974823436518</v>
      </c>
      <c r="AL20">
        <f t="shared" si="7"/>
        <v>26.82946195450134</v>
      </c>
      <c r="AN20">
        <f t="shared" si="8"/>
        <v>53.338217119047712</v>
      </c>
      <c r="AO20">
        <f t="shared" si="9"/>
        <v>-2.6669108559523855</v>
      </c>
      <c r="AP20">
        <f t="shared" si="10"/>
        <v>-3.4230468093281372</v>
      </c>
      <c r="AQ20">
        <f t="shared" si="11"/>
        <v>-39.822829192865704</v>
      </c>
      <c r="AR20">
        <f t="shared" si="12"/>
        <v>7.4254302609014893</v>
      </c>
      <c r="AS20">
        <f t="shared" si="13"/>
        <v>1.4682670286727799</v>
      </c>
      <c r="AT20">
        <f t="shared" si="14"/>
        <v>0.23463648023001837</v>
      </c>
      <c r="AU20">
        <f t="shared" si="15"/>
        <v>9.1283337698042875</v>
      </c>
      <c r="AW20">
        <v>17</v>
      </c>
      <c r="AX20">
        <f>(R20*SUMPRODUCT(K21:$K$23, X21:$X$23)-$AZ$3*SUMPRODUCT(K20:$K$22, W21:$W$23))/Z20</f>
        <v>11.448886853562815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194.77610185499017</v>
      </c>
      <c r="P21">
        <f t="shared" si="30"/>
        <v>9.7388050927495087</v>
      </c>
      <c r="Q21" s="5">
        <f t="shared" si="31"/>
        <v>12.5</v>
      </c>
      <c r="R21">
        <f t="shared" si="0"/>
        <v>50000</v>
      </c>
      <c r="S21">
        <f t="shared" si="19"/>
        <v>7.1334427234267119</v>
      </c>
      <c r="U21">
        <f t="shared" si="20"/>
        <v>2.9099999999999998E-3</v>
      </c>
      <c r="V21">
        <f t="shared" si="21"/>
        <v>0.01</v>
      </c>
      <c r="W21">
        <f t="shared" si="22"/>
        <v>0.80486543507547925</v>
      </c>
      <c r="X21">
        <f t="shared" si="23"/>
        <v>2.3421584160696444E-3</v>
      </c>
      <c r="Y21">
        <f t="shared" si="24"/>
        <v>8.0486543507547921E-3</v>
      </c>
      <c r="Z21">
        <f t="shared" si="25"/>
        <v>0.79447462230865484</v>
      </c>
      <c r="AB21">
        <f t="shared" si="26"/>
        <v>7.1334427234267119</v>
      </c>
      <c r="AC21">
        <f t="shared" si="27"/>
        <v>3.129133260034159</v>
      </c>
      <c r="AE21">
        <f t="shared" si="1"/>
        <v>154.74466995599539</v>
      </c>
      <c r="AF21">
        <f t="shared" si="2"/>
        <v>-7.7372334977997701</v>
      </c>
      <c r="AG21">
        <f t="shared" si="3"/>
        <v>-9.9309327788581854</v>
      </c>
      <c r="AH21">
        <f t="shared" si="4"/>
        <v>-117.10792080348222</v>
      </c>
      <c r="AI21">
        <f t="shared" si="5"/>
        <v>19.968582875855219</v>
      </c>
      <c r="AJ21">
        <f t="shared" si="6"/>
        <v>4.0043094633925529</v>
      </c>
      <c r="AK21">
        <f t="shared" si="32"/>
        <v>0.24662540669059577</v>
      </c>
      <c r="AL21">
        <f t="shared" si="7"/>
        <v>24.219517745938369</v>
      </c>
      <c r="AN21">
        <f t="shared" si="8"/>
        <v>50.080491521012853</v>
      </c>
      <c r="AO21">
        <f t="shared" si="9"/>
        <v>-2.504024576050643</v>
      </c>
      <c r="AP21">
        <f t="shared" si="10"/>
        <v>-3.2139781936837362</v>
      </c>
      <c r="AQ21">
        <f t="shared" si="11"/>
        <v>-37.899995111366422</v>
      </c>
      <c r="AR21">
        <f t="shared" si="12"/>
        <v>6.4624936399120516</v>
      </c>
      <c r="AS21">
        <f t="shared" si="13"/>
        <v>1.2959269368435697</v>
      </c>
      <c r="AT21">
        <f t="shared" si="14"/>
        <v>7.9816135781264744E-2</v>
      </c>
      <c r="AU21">
        <f t="shared" si="15"/>
        <v>7.8382367125368866</v>
      </c>
      <c r="AW21">
        <v>18</v>
      </c>
      <c r="AX21">
        <f>(R21*SUMPRODUCT(K22:$K$23, X22:$X$23)-$AZ$3*SUMPRODUCT(K21:$K$22, W22:$W$23))/Z21</f>
        <v>7.1334427234267119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194.77610185499017</v>
      </c>
      <c r="P22">
        <f t="shared" si="30"/>
        <v>9.7388050927495087</v>
      </c>
      <c r="Q22" s="5">
        <f t="shared" si="31"/>
        <v>12.5</v>
      </c>
      <c r="R22">
        <f t="shared" si="0"/>
        <v>50000</v>
      </c>
      <c r="S22">
        <f t="shared" si="19"/>
        <v>3.129133260034159</v>
      </c>
      <c r="U22">
        <f t="shared" si="20"/>
        <v>2.9520000000000002E-3</v>
      </c>
      <c r="V22">
        <f t="shared" si="21"/>
        <v>0.01</v>
      </c>
      <c r="W22">
        <f t="shared" si="22"/>
        <v>0.79447462230865484</v>
      </c>
      <c r="X22">
        <f t="shared" si="23"/>
        <v>2.3452890850551491E-3</v>
      </c>
      <c r="Y22">
        <f t="shared" si="24"/>
        <v>7.9447462230865483E-3</v>
      </c>
      <c r="Z22">
        <f t="shared" si="25"/>
        <v>0.78418458700051319</v>
      </c>
      <c r="AB22">
        <f t="shared" si="26"/>
        <v>3.129133260034159</v>
      </c>
      <c r="AC22">
        <f t="shared" si="27"/>
        <v>3.1703413569923455</v>
      </c>
      <c r="AE22">
        <f t="shared" si="1"/>
        <v>152.74041699072535</v>
      </c>
      <c r="AF22">
        <f t="shared" si="2"/>
        <v>-7.6370208495362677</v>
      </c>
      <c r="AG22">
        <f t="shared" si="3"/>
        <v>-9.8023073375064147</v>
      </c>
      <c r="AH22">
        <f t="shared" si="4"/>
        <v>-117.26445425275746</v>
      </c>
      <c r="AI22">
        <f t="shared" si="5"/>
        <v>18.0366345509252</v>
      </c>
      <c r="AJ22">
        <f t="shared" si="6"/>
        <v>-4.1208096958186502E-2</v>
      </c>
      <c r="AK22">
        <f t="shared" si="32"/>
        <v>3.1128831174256884</v>
      </c>
      <c r="AL22">
        <f t="shared" si="7"/>
        <v>21.108309571392702</v>
      </c>
      <c r="AN22">
        <f t="shared" si="8"/>
        <v>46.197989714796911</v>
      </c>
      <c r="AO22">
        <f t="shared" si="9"/>
        <v>-2.3098994857398458</v>
      </c>
      <c r="AP22">
        <f t="shared" si="10"/>
        <v>-2.9648137832889199</v>
      </c>
      <c r="AQ22">
        <f t="shared" si="11"/>
        <v>-35.467901412165943</v>
      </c>
      <c r="AR22">
        <f t="shared" si="12"/>
        <v>5.4553750336022047</v>
      </c>
      <c r="AS22">
        <f t="shared" si="13"/>
        <v>-1.2463834242093576E-2</v>
      </c>
      <c r="AT22">
        <f t="shared" si="14"/>
        <v>0.94152513837204743</v>
      </c>
      <c r="AU22">
        <f t="shared" si="15"/>
        <v>6.3844363377321587</v>
      </c>
      <c r="AW22">
        <v>19</v>
      </c>
      <c r="AX22">
        <f>(R22*SUMPRODUCT(K23:$K$23, X23:$X$23)-$AZ$3*SUMPRODUCT(K22:$K$22, W23:$W$23))/Z22</f>
        <v>3.129133260034159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194.77610185499017</v>
      </c>
      <c r="P23">
        <f t="shared" si="30"/>
        <v>9.7388050927495087</v>
      </c>
      <c r="Q23" s="5">
        <f t="shared" si="31"/>
        <v>12.5</v>
      </c>
      <c r="R23">
        <f t="shared" si="0"/>
        <v>50000</v>
      </c>
      <c r="S23">
        <f t="shared" si="19"/>
        <v>3.1703413569923455</v>
      </c>
      <c r="U23">
        <f t="shared" si="20"/>
        <v>2.9979999999999998E-3</v>
      </c>
      <c r="V23">
        <f t="shared" si="21"/>
        <v>0.01</v>
      </c>
      <c r="W23">
        <f t="shared" si="22"/>
        <v>0.78418458700051319</v>
      </c>
      <c r="X23">
        <f t="shared" si="23"/>
        <v>2.3509853918275382E-3</v>
      </c>
      <c r="Y23">
        <f t="shared" si="24"/>
        <v>7.8418458700051322E-3</v>
      </c>
      <c r="Z23">
        <f t="shared" si="25"/>
        <v>0.77399175573868051</v>
      </c>
      <c r="AB23">
        <f t="shared" si="26"/>
        <v>3.1703413569923455</v>
      </c>
      <c r="AC23">
        <f t="shared" si="27"/>
        <v>0</v>
      </c>
      <c r="AE23">
        <f t="shared" si="1"/>
        <v>150.75509705067992</v>
      </c>
      <c r="AF23">
        <f t="shared" si="2"/>
        <v>-7.5377548525339959</v>
      </c>
      <c r="AG23">
        <f t="shared" si="3"/>
        <v>-9.6748969467335062</v>
      </c>
      <c r="AH23">
        <f t="shared" si="4"/>
        <v>-117.54926959137691</v>
      </c>
      <c r="AI23">
        <f t="shared" si="5"/>
        <v>15.993175660035519</v>
      </c>
      <c r="AJ23">
        <f t="shared" si="6"/>
        <v>3.1703413569923455</v>
      </c>
      <c r="AK23">
        <f t="shared" si="32"/>
        <v>10.24713784885968</v>
      </c>
      <c r="AL23">
        <f t="shared" si="7"/>
        <v>29.410654865887544</v>
      </c>
      <c r="AN23">
        <f t="shared" si="8"/>
        <v>41.305832271477477</v>
      </c>
      <c r="AO23">
        <f t="shared" si="9"/>
        <v>-2.0652916135738741</v>
      </c>
      <c r="AP23">
        <f t="shared" si="10"/>
        <v>-2.6508534593112878</v>
      </c>
      <c r="AQ23">
        <f t="shared" si="11"/>
        <v>-32.207669978440734</v>
      </c>
      <c r="AR23">
        <f t="shared" si="12"/>
        <v>4.3820172201515879</v>
      </c>
      <c r="AS23">
        <f t="shared" si="13"/>
        <v>0.86865114942834043</v>
      </c>
      <c r="AT23">
        <f t="shared" si="14"/>
        <v>2.8076434265132364</v>
      </c>
      <c r="AU23">
        <f t="shared" si="15"/>
        <v>8.0583117960931645</v>
      </c>
      <c r="AW23">
        <v>20</v>
      </c>
      <c r="AX23">
        <f>(R23*SUMPRODUCT(K$23:$K24, X$23:$X24)-$AZ$3*SUMPRODUCT(K$22:$K23, W$23:$W24))/Z23</f>
        <v>3.1703413569923455</v>
      </c>
    </row>
    <row r="25" spans="5:50" x14ac:dyDescent="0.25">
      <c r="AN25" s="6">
        <f t="shared" ref="AN25:AU25" si="33">SUM(AN3:AN23)</f>
        <v>1862.6803900520224</v>
      </c>
      <c r="AO25" s="6">
        <f t="shared" si="33"/>
        <v>-239.21609589384371</v>
      </c>
      <c r="AP25" s="6">
        <f t="shared" si="33"/>
        <v>-207.03984423091458</v>
      </c>
      <c r="AQ25" s="6">
        <f t="shared" si="33"/>
        <v>-1289.2653593725815</v>
      </c>
      <c r="AR25" s="6">
        <f t="shared" si="33"/>
        <v>127.15909055468271</v>
      </c>
      <c r="AS25" s="6">
        <f t="shared" si="33"/>
        <v>-12.66125759670193</v>
      </c>
      <c r="AT25" s="6">
        <f t="shared" si="33"/>
        <v>36.081905605491436</v>
      </c>
      <c r="AU25" s="7">
        <f t="shared" si="33"/>
        <v>150.57973856347215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A70A-B4D8-4872-89F5-4EDD313D0DEE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254.89860969902165</v>
      </c>
      <c r="K3">
        <v>1</v>
      </c>
      <c r="L3" s="2">
        <v>0</v>
      </c>
      <c r="O3">
        <f>$C$3</f>
        <v>254.89860969902165</v>
      </c>
      <c r="P3">
        <f>O3*B5</f>
        <v>203.91888775921734</v>
      </c>
      <c r="Q3" s="5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254.89860969902165</v>
      </c>
      <c r="AF3">
        <f t="shared" ref="AF3:AF23" si="3">-$Z3*P3</f>
        <v>-203.91888775921734</v>
      </c>
      <c r="AG3">
        <f t="shared" ref="AG3:AG23" si="4">-$Z3*Q3</f>
        <v>-100</v>
      </c>
      <c r="AH3">
        <f t="shared" ref="AH3:AH23" si="5">-X3*R3</f>
        <v>0</v>
      </c>
      <c r="AI3">
        <f t="shared" ref="AI3:AI23" si="6">SUM(AE3:AH3)</f>
        <v>-49.020278060195693</v>
      </c>
      <c r="AJ3">
        <f t="shared" ref="AJ3:AJ23" si="7">AB3-AC3</f>
        <v>0</v>
      </c>
      <c r="AL3">
        <f t="shared" ref="AL3:AL23" si="8">SUM(AI3:AK3)</f>
        <v>-49.020278060195693</v>
      </c>
      <c r="AN3">
        <f t="shared" ref="AN3:AN23" si="9">AE3*$K3</f>
        <v>254.89860969902165</v>
      </c>
      <c r="AO3">
        <f t="shared" ref="AO3:AO23" si="10">AF3*$K3</f>
        <v>-203.91888775921734</v>
      </c>
      <c r="AP3">
        <f t="shared" ref="AP3:AP23" si="11">AG3*$K3</f>
        <v>-100</v>
      </c>
      <c r="AQ3">
        <f t="shared" ref="AQ3:AQ23" si="12">AH3*$K3</f>
        <v>0</v>
      </c>
      <c r="AR3">
        <f t="shared" ref="AR3:AR23" si="13">AI3*$K3</f>
        <v>-49.020278060195693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-49.020278060195693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137.28833139428616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50000</v>
      </c>
      <c r="S4">
        <f t="shared" ref="S4:S23" si="20">AX4</f>
        <v>11.911599782182796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0</v>
      </c>
      <c r="AC4">
        <f t="shared" si="1"/>
        <v>11.760608343343847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-133.80000000000001</v>
      </c>
      <c r="AI4">
        <f t="shared" si="6"/>
        <v>-133.80000000000001</v>
      </c>
      <c r="AJ4">
        <f t="shared" si="7"/>
        <v>-11.760608343343847</v>
      </c>
      <c r="AK4">
        <f t="shared" ref="AK4:AK23" si="28">H4*SUM(AB4:AB4, AE4:AF4)</f>
        <v>0</v>
      </c>
      <c r="AL4">
        <f t="shared" si="8"/>
        <v>-145.56060834334386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-125.52772305094287</v>
      </c>
      <c r="AR4">
        <f t="shared" si="13"/>
        <v>-125.52772305094287</v>
      </c>
      <c r="AS4">
        <f t="shared" si="14"/>
        <v>-11.033500650477386</v>
      </c>
      <c r="AT4">
        <f t="shared" si="15"/>
        <v>0</v>
      </c>
      <c r="AU4">
        <f t="shared" si="16"/>
        <v>-136.56122370142026</v>
      </c>
      <c r="AW4">
        <v>1</v>
      </c>
      <c r="AX4">
        <f>(R4*SUMPRODUCT(K5:$K$23, X5:$X$23)-$AZ$3*SUMPRODUCT(K4:$K$22, W5:$W$23))/Z4</f>
        <v>11.911599782182796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2.6930000000000001E-3</v>
      </c>
      <c r="O5">
        <f t="shared" ref="O5:O23" si="30">$C$3</f>
        <v>254.89860969902165</v>
      </c>
      <c r="P5">
        <f t="shared" ref="P5:P23" si="31">O5*$C$5</f>
        <v>12.744930484951084</v>
      </c>
      <c r="Q5" s="5">
        <f t="shared" ref="Q5:Q23" si="32">$C$8</f>
        <v>12.5</v>
      </c>
      <c r="R5">
        <f t="shared" si="0"/>
        <v>50000</v>
      </c>
      <c r="S5">
        <f t="shared" si="20"/>
        <v>24.747412437930503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11.760608343343847</v>
      </c>
      <c r="AC5">
        <f t="shared" si="1"/>
        <v>24.123577103046046</v>
      </c>
      <c r="AE5">
        <f t="shared" si="2"/>
        <v>248.47309915556585</v>
      </c>
      <c r="AF5">
        <f t="shared" si="3"/>
        <v>-12.423654957778295</v>
      </c>
      <c r="AG5">
        <f t="shared" si="4"/>
        <v>-12.184898705849999</v>
      </c>
      <c r="AH5">
        <f t="shared" si="5"/>
        <v>-132.94317660000002</v>
      </c>
      <c r="AI5">
        <f t="shared" si="6"/>
        <v>90.921368891937533</v>
      </c>
      <c r="AJ5">
        <f t="shared" si="7"/>
        <v>-12.362968759702198</v>
      </c>
      <c r="AK5">
        <f t="shared" si="28"/>
        <v>21.410788539553753</v>
      </c>
      <c r="AL5">
        <f t="shared" si="8"/>
        <v>99.969188671789084</v>
      </c>
      <c r="AN5">
        <f t="shared" si="9"/>
        <v>214.5720536141454</v>
      </c>
      <c r="AO5">
        <f t="shared" si="10"/>
        <v>-10.728602680707272</v>
      </c>
      <c r="AP5">
        <f t="shared" si="11"/>
        <v>-10.522421732091196</v>
      </c>
      <c r="AQ5">
        <f t="shared" si="12"/>
        <v>-114.80474350742615</v>
      </c>
      <c r="AR5">
        <f t="shared" si="13"/>
        <v>78.516285693920764</v>
      </c>
      <c r="AS5">
        <f t="shared" si="14"/>
        <v>-10.676196355066885</v>
      </c>
      <c r="AT5">
        <f t="shared" si="15"/>
        <v>18.48955433020101</v>
      </c>
      <c r="AU5">
        <f t="shared" si="16"/>
        <v>86.329643669054889</v>
      </c>
      <c r="AW5">
        <v>2</v>
      </c>
      <c r="AX5">
        <f>(R5*SUMPRODUCT(K6:$K$23, X6:$X$23)-$AZ$3*SUMPRODUCT(K5:$K$22, W6:$W$23))/Z5</f>
        <v>24.747412437930503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2.7169999999999998E-3</v>
      </c>
      <c r="O6">
        <f t="shared" si="30"/>
        <v>254.89860969902165</v>
      </c>
      <c r="P6">
        <f t="shared" si="31"/>
        <v>12.744930484951084</v>
      </c>
      <c r="Q6" s="5">
        <f t="shared" si="32"/>
        <v>12.5</v>
      </c>
      <c r="R6">
        <f t="shared" si="0"/>
        <v>50000</v>
      </c>
      <c r="S6">
        <f t="shared" si="20"/>
        <v>37.983968998607061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24.123577103046046</v>
      </c>
      <c r="AC6">
        <f t="shared" si="1"/>
        <v>36.555599617896632</v>
      </c>
      <c r="AE6">
        <f t="shared" si="2"/>
        <v>245.31326675360452</v>
      </c>
      <c r="AF6">
        <f t="shared" si="3"/>
        <v>-12.265663337680229</v>
      </c>
      <c r="AG6">
        <f t="shared" si="4"/>
        <v>-12.029943349007706</v>
      </c>
      <c r="AH6">
        <f t="shared" si="5"/>
        <v>-132.4254791351778</v>
      </c>
      <c r="AI6">
        <f t="shared" si="6"/>
        <v>88.592180931738795</v>
      </c>
      <c r="AJ6">
        <f t="shared" si="7"/>
        <v>-12.432022514850587</v>
      </c>
      <c r="AK6">
        <f t="shared" si="28"/>
        <v>27.980224440463974</v>
      </c>
      <c r="AL6">
        <f t="shared" si="8"/>
        <v>104.14038285735218</v>
      </c>
      <c r="AN6">
        <f t="shared" si="9"/>
        <v>191.05640404792055</v>
      </c>
      <c r="AO6">
        <f t="shared" si="10"/>
        <v>-9.5528202023960294</v>
      </c>
      <c r="AP6">
        <f t="shared" si="11"/>
        <v>-9.3692352948450512</v>
      </c>
      <c r="AQ6">
        <f t="shared" si="12"/>
        <v>-103.13643523121134</v>
      </c>
      <c r="AR6">
        <f t="shared" si="13"/>
        <v>68.99791331946814</v>
      </c>
      <c r="AS6">
        <f t="shared" si="14"/>
        <v>-9.6823850913690492</v>
      </c>
      <c r="AT6">
        <f t="shared" si="15"/>
        <v>21.791732411350466</v>
      </c>
      <c r="AU6">
        <f t="shared" si="16"/>
        <v>81.107260639449549</v>
      </c>
      <c r="AW6">
        <v>3</v>
      </c>
      <c r="AX6">
        <f>(R6*SUMPRODUCT(K7:$K$23, X7:$X$23)-$AZ$3*SUMPRODUCT(K6:$K$22, W7:$W$23))/Z6</f>
        <v>37.983968998607061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2.745E-3</v>
      </c>
      <c r="O7">
        <f t="shared" si="30"/>
        <v>254.89860969902165</v>
      </c>
      <c r="P7">
        <f t="shared" si="31"/>
        <v>12.744930484951084</v>
      </c>
      <c r="Q7" s="5">
        <f t="shared" si="32"/>
        <v>12.5</v>
      </c>
      <c r="R7">
        <f t="shared" si="0"/>
        <v>50000</v>
      </c>
      <c r="S7">
        <f t="shared" si="20"/>
        <v>48.766418828475373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36.555599617896632</v>
      </c>
      <c r="AC7">
        <f t="shared" si="1"/>
        <v>46.334424729188299</v>
      </c>
      <c r="AE7">
        <f t="shared" si="2"/>
        <v>242.18674916882983</v>
      </c>
      <c r="AF7">
        <f t="shared" si="3"/>
        <v>-12.109337458441493</v>
      </c>
      <c r="AG7">
        <f t="shared" si="4"/>
        <v>-11.876621721024602</v>
      </c>
      <c r="AH7">
        <f t="shared" si="5"/>
        <v>-132.08877797210462</v>
      </c>
      <c r="AI7">
        <f t="shared" si="6"/>
        <v>86.112012017259104</v>
      </c>
      <c r="AJ7">
        <f t="shared" si="7"/>
        <v>-9.7788251112916669</v>
      </c>
      <c r="AK7">
        <f t="shared" si="28"/>
        <v>27.916476286071436</v>
      </c>
      <c r="AL7">
        <f t="shared" si="8"/>
        <v>104.24966319203887</v>
      </c>
      <c r="AN7">
        <f t="shared" si="9"/>
        <v>170.7444466174797</v>
      </c>
      <c r="AO7">
        <f t="shared" si="10"/>
        <v>-8.5372223308739859</v>
      </c>
      <c r="AP7">
        <f t="shared" si="11"/>
        <v>-8.373155056587537</v>
      </c>
      <c r="AQ7">
        <f t="shared" si="12"/>
        <v>-93.124109294286853</v>
      </c>
      <c r="AR7">
        <f t="shared" si="13"/>
        <v>60.709959935731305</v>
      </c>
      <c r="AS7">
        <f t="shared" si="14"/>
        <v>-6.8941842934299675</v>
      </c>
      <c r="AT7">
        <f t="shared" si="15"/>
        <v>19.681437202216411</v>
      </c>
      <c r="AU7">
        <f t="shared" si="16"/>
        <v>73.497212844517747</v>
      </c>
      <c r="AW7">
        <v>4</v>
      </c>
      <c r="AX7">
        <f>(R7*SUMPRODUCT(K8:$K$23, X8:$X$23)-$AZ$3*SUMPRODUCT(K7:$K$22, W8:$W$23))/Z7</f>
        <v>48.766418828475373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2.7729999999999999E-3</v>
      </c>
      <c r="O8">
        <f t="shared" si="30"/>
        <v>254.89860969902165</v>
      </c>
      <c r="P8">
        <f t="shared" si="31"/>
        <v>12.744930484951084</v>
      </c>
      <c r="Q8" s="5">
        <f t="shared" si="32"/>
        <v>12.5</v>
      </c>
      <c r="R8">
        <f t="shared" si="0"/>
        <v>50000</v>
      </c>
      <c r="S8">
        <f t="shared" si="20"/>
        <v>55.118250671903084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46.334424729188299</v>
      </c>
      <c r="AC8">
        <f t="shared" si="1"/>
        <v>51.700573568718141</v>
      </c>
      <c r="AE8">
        <f t="shared" si="2"/>
        <v>239.09329782169638</v>
      </c>
      <c r="AF8">
        <f t="shared" si="3"/>
        <v>-11.954664891084819</v>
      </c>
      <c r="AG8">
        <f t="shared" si="4"/>
        <v>-11.724921631781955</v>
      </c>
      <c r="AH8">
        <f t="shared" si="5"/>
        <v>-131.7354881296049</v>
      </c>
      <c r="AI8">
        <f t="shared" si="6"/>
        <v>83.67822316922468</v>
      </c>
      <c r="AJ8">
        <f t="shared" si="7"/>
        <v>-5.366148839529842</v>
      </c>
      <c r="AK8">
        <f t="shared" si="28"/>
        <v>19.826796680335494</v>
      </c>
      <c r="AL8">
        <f t="shared" si="8"/>
        <v>98.138871010030329</v>
      </c>
      <c r="AN8">
        <f t="shared" si="9"/>
        <v>157.16879049028867</v>
      </c>
      <c r="AO8">
        <f t="shared" si="10"/>
        <v>-7.8584395245144343</v>
      </c>
      <c r="AP8">
        <f t="shared" si="11"/>
        <v>-7.7074170135661939</v>
      </c>
      <c r="AQ8">
        <f t="shared" si="12"/>
        <v>-86.596770058432597</v>
      </c>
      <c r="AR8">
        <f t="shared" si="13"/>
        <v>55.006163893775437</v>
      </c>
      <c r="AS8">
        <f t="shared" si="14"/>
        <v>-3.5274561452940838</v>
      </c>
      <c r="AT8">
        <f t="shared" si="15"/>
        <v>13.03321206380728</v>
      </c>
      <c r="AU8">
        <f t="shared" si="16"/>
        <v>64.511919812288639</v>
      </c>
      <c r="AW8">
        <v>5</v>
      </c>
      <c r="AX8">
        <f>(R8*SUMPRODUCT(K9:$K$23, X9:$X$23)-$AZ$3*SUMPRODUCT(K8:$K$22, W9:$W$23))/Z8</f>
        <v>55.118250671903084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2.8019999999999998E-3</v>
      </c>
      <c r="O9">
        <f t="shared" si="30"/>
        <v>254.89860969902165</v>
      </c>
      <c r="P9">
        <f t="shared" si="31"/>
        <v>12.744930484951084</v>
      </c>
      <c r="Q9" s="5">
        <f t="shared" si="32"/>
        <v>12.5</v>
      </c>
      <c r="R9">
        <f t="shared" si="0"/>
        <v>50000</v>
      </c>
      <c r="S9">
        <f t="shared" si="20"/>
        <v>58.588920857798385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51.700573568718141</v>
      </c>
      <c r="AC9">
        <f t="shared" si="1"/>
        <v>54.252493214106494</v>
      </c>
      <c r="AE9">
        <f t="shared" si="2"/>
        <v>236.03242542298304</v>
      </c>
      <c r="AF9">
        <f t="shared" si="3"/>
        <v>-11.801621271149154</v>
      </c>
      <c r="AG9">
        <f t="shared" si="4"/>
        <v>-11.574819185051883</v>
      </c>
      <c r="AH9">
        <f t="shared" si="5"/>
        <v>-131.41292164901213</v>
      </c>
      <c r="AI9">
        <f t="shared" si="6"/>
        <v>81.243063317769867</v>
      </c>
      <c r="AJ9">
        <f t="shared" si="7"/>
        <v>-2.5519196453883524</v>
      </c>
      <c r="AK9">
        <f t="shared" si="28"/>
        <v>14.403617917012816</v>
      </c>
      <c r="AL9">
        <f t="shared" si="8"/>
        <v>93.094761589394324</v>
      </c>
      <c r="AN9">
        <f t="shared" si="9"/>
        <v>147.45933818136479</v>
      </c>
      <c r="AO9">
        <f t="shared" si="10"/>
        <v>-7.3729669090682401</v>
      </c>
      <c r="AP9">
        <f t="shared" si="11"/>
        <v>-7.2312741503122231</v>
      </c>
      <c r="AQ9">
        <f t="shared" si="12"/>
        <v>-82.099154046806589</v>
      </c>
      <c r="AR9">
        <f t="shared" si="13"/>
        <v>50.755943075177726</v>
      </c>
      <c r="AS9">
        <f t="shared" si="14"/>
        <v>-1.5942910442352634</v>
      </c>
      <c r="AT9">
        <f t="shared" si="15"/>
        <v>8.9985431520848316</v>
      </c>
      <c r="AU9">
        <f t="shared" si="16"/>
        <v>58.160195183027291</v>
      </c>
      <c r="AW9">
        <v>6</v>
      </c>
      <c r="AX9">
        <f>(R9*SUMPRODUCT(K10:$K$23, X10:$X$23)-$AZ$3*SUMPRODUCT(K9:$K$22, W10:$W$23))/Z9</f>
        <v>58.588920857798385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2.8370000000000001E-3</v>
      </c>
      <c r="O10">
        <f t="shared" si="30"/>
        <v>254.89860969902165</v>
      </c>
      <c r="P10">
        <f t="shared" si="31"/>
        <v>12.744930484951084</v>
      </c>
      <c r="Q10" s="5">
        <f t="shared" si="32"/>
        <v>12.5</v>
      </c>
      <c r="R10">
        <f t="shared" si="0"/>
        <v>50000</v>
      </c>
      <c r="S10">
        <f t="shared" si="20"/>
        <v>60.941822466533253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54.252493214106494</v>
      </c>
      <c r="AC10">
        <f t="shared" si="1"/>
        <v>55.706838162829627</v>
      </c>
      <c r="AE10">
        <f t="shared" si="2"/>
        <v>233.00247717782821</v>
      </c>
      <c r="AF10">
        <f t="shared" si="3"/>
        <v>-11.650123858891412</v>
      </c>
      <c r="AG10">
        <f t="shared" si="4"/>
        <v>-11.426233231173374</v>
      </c>
      <c r="AH10">
        <f t="shared" si="5"/>
        <v>-131.35104811196879</v>
      </c>
      <c r="AI10">
        <f t="shared" si="6"/>
        <v>78.575071975794629</v>
      </c>
      <c r="AJ10">
        <f t="shared" si="7"/>
        <v>-1.4543449487231328</v>
      </c>
      <c r="AK10">
        <f t="shared" si="28"/>
        <v>14.469254442984775</v>
      </c>
      <c r="AL10">
        <f t="shared" si="8"/>
        <v>91.589981470056273</v>
      </c>
      <c r="AN10">
        <f t="shared" si="9"/>
        <v>138.30537069561103</v>
      </c>
      <c r="AO10">
        <f t="shared" si="10"/>
        <v>-6.9152685347805525</v>
      </c>
      <c r="AP10">
        <f t="shared" si="11"/>
        <v>-6.7823717663132213</v>
      </c>
      <c r="AQ10">
        <f t="shared" si="12"/>
        <v>-77.967220007356886</v>
      </c>
      <c r="AR10">
        <f t="shared" si="13"/>
        <v>46.640510387160369</v>
      </c>
      <c r="AS10">
        <f t="shared" si="14"/>
        <v>-0.86326857846635163</v>
      </c>
      <c r="AT10">
        <f t="shared" si="15"/>
        <v>8.5886451666298065</v>
      </c>
      <c r="AU10">
        <f t="shared" si="16"/>
        <v>54.365886975323825</v>
      </c>
      <c r="AW10">
        <v>7</v>
      </c>
      <c r="AX10">
        <f>(R10*SUMPRODUCT(K11:$K$23, X11:$X$23)-$AZ$3*SUMPRODUCT(K10:$K$22, W11:$W$23))/Z10</f>
        <v>60.941822466533253</v>
      </c>
    </row>
    <row r="11" spans="1:52" x14ac:dyDescent="0.25">
      <c r="A11" t="s">
        <v>33</v>
      </c>
      <c r="C11" s="25">
        <f>AU25</f>
        <v>647.14239038630683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2.8709999999999999E-3</v>
      </c>
      <c r="O11">
        <f t="shared" si="30"/>
        <v>254.89860969902165</v>
      </c>
      <c r="P11">
        <f t="shared" si="31"/>
        <v>12.744930484951084</v>
      </c>
      <c r="Q11" s="5">
        <f t="shared" si="32"/>
        <v>12.5</v>
      </c>
      <c r="R11">
        <f t="shared" si="0"/>
        <v>50000</v>
      </c>
      <c r="S11">
        <f t="shared" si="20"/>
        <v>62.198890054358259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55.706838162829627</v>
      </c>
      <c r="AC11">
        <f t="shared" si="1"/>
        <v>56.124129386968775</v>
      </c>
      <c r="AE11">
        <f t="shared" si="2"/>
        <v>230.00350229407238</v>
      </c>
      <c r="AF11">
        <f t="shared" si="3"/>
        <v>-11.50017511470362</v>
      </c>
      <c r="AG11">
        <f t="shared" si="4"/>
        <v>-11.27916618325494</v>
      </c>
      <c r="AH11">
        <f t="shared" si="5"/>
        <v>-131.218862426795</v>
      </c>
      <c r="AI11">
        <f t="shared" si="6"/>
        <v>76.005298569318825</v>
      </c>
      <c r="AJ11">
        <f t="shared" si="7"/>
        <v>-0.41729122413914865</v>
      </c>
      <c r="AK11">
        <f t="shared" si="28"/>
        <v>14.12182351512322</v>
      </c>
      <c r="AL11">
        <f t="shared" si="8"/>
        <v>89.709830860302901</v>
      </c>
      <c r="AN11">
        <f t="shared" si="9"/>
        <v>129.83855660426801</v>
      </c>
      <c r="AO11">
        <f t="shared" si="10"/>
        <v>-6.4919278302134007</v>
      </c>
      <c r="AP11">
        <f t="shared" si="11"/>
        <v>-6.3671667706219717</v>
      </c>
      <c r="AQ11">
        <f t="shared" si="12"/>
        <v>-74.073948991289598</v>
      </c>
      <c r="AR11">
        <f t="shared" si="13"/>
        <v>42.905513012143032</v>
      </c>
      <c r="AS11">
        <f t="shared" si="14"/>
        <v>-0.23556376179255889</v>
      </c>
      <c r="AT11">
        <f t="shared" si="15"/>
        <v>7.9718663565370553</v>
      </c>
      <c r="AU11">
        <f t="shared" si="16"/>
        <v>50.641815606887533</v>
      </c>
      <c r="AW11">
        <v>8</v>
      </c>
      <c r="AX11">
        <f>(R11*SUMPRODUCT(K12:$K$23, X12:$X$23)-$AZ$3*SUMPRODUCT(K11:$K$22, W12:$W$23))/Z11</f>
        <v>62.198890054358259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2.9099999999999998E-3</v>
      </c>
      <c r="O12">
        <f t="shared" si="30"/>
        <v>254.89860969902165</v>
      </c>
      <c r="P12">
        <f t="shared" si="31"/>
        <v>12.744930484951084</v>
      </c>
      <c r="Q12" s="5">
        <f t="shared" si="32"/>
        <v>12.5</v>
      </c>
      <c r="R12">
        <f t="shared" si="0"/>
        <v>50000</v>
      </c>
      <c r="S12">
        <f t="shared" si="20"/>
        <v>62.421730895095799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56.124129386968775</v>
      </c>
      <c r="AC12">
        <f t="shared" si="1"/>
        <v>55.598047686264408</v>
      </c>
      <c r="AE12">
        <f t="shared" si="2"/>
        <v>227.03415707945589</v>
      </c>
      <c r="AF12">
        <f t="shared" si="3"/>
        <v>-11.351707853972796</v>
      </c>
      <c r="AG12">
        <f t="shared" si="4"/>
        <v>-11.13355214782912</v>
      </c>
      <c r="AH12">
        <f t="shared" si="5"/>
        <v>-131.28949437308748</v>
      </c>
      <c r="AI12">
        <f t="shared" si="6"/>
        <v>73.259402704566526</v>
      </c>
      <c r="AJ12">
        <f t="shared" si="7"/>
        <v>0.52608170070436699</v>
      </c>
      <c r="AK12">
        <f t="shared" si="28"/>
        <v>14.106761429986252</v>
      </c>
      <c r="AL12">
        <f t="shared" si="8"/>
        <v>87.892245835257143</v>
      </c>
      <c r="AN12">
        <f t="shared" si="9"/>
        <v>121.83890183335573</v>
      </c>
      <c r="AO12">
        <f t="shared" si="10"/>
        <v>-6.0919450916677871</v>
      </c>
      <c r="AP12">
        <f t="shared" si="11"/>
        <v>-5.9748708504736587</v>
      </c>
      <c r="AQ12">
        <f t="shared" si="12"/>
        <v>-70.45709783253136</v>
      </c>
      <c r="AR12">
        <f t="shared" si="13"/>
        <v>39.314988058682943</v>
      </c>
      <c r="AS12">
        <f t="shared" si="14"/>
        <v>0.2823241115477258</v>
      </c>
      <c r="AT12">
        <f t="shared" si="15"/>
        <v>7.5704569883427117</v>
      </c>
      <c r="AU12">
        <f t="shared" si="16"/>
        <v>47.167769158573378</v>
      </c>
      <c r="AW12">
        <v>9</v>
      </c>
      <c r="AX12">
        <f>(R12*SUMPRODUCT(K13:$K$23, X13:$X$23)-$AZ$3*SUMPRODUCT(K12:$K$22, W13:$W$23))/Z12</f>
        <v>62.421730895095799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2.9520000000000002E-3</v>
      </c>
      <c r="O13">
        <f t="shared" si="30"/>
        <v>254.89860969902165</v>
      </c>
      <c r="P13">
        <f t="shared" si="31"/>
        <v>12.744930484951084</v>
      </c>
      <c r="Q13" s="5">
        <f t="shared" si="32"/>
        <v>12.5</v>
      </c>
      <c r="R13">
        <f t="shared" si="0"/>
        <v>50000</v>
      </c>
      <c r="S13">
        <f t="shared" si="20"/>
        <v>61.579358632430576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55.598047686264408</v>
      </c>
      <c r="AC13">
        <f t="shared" si="1"/>
        <v>54.137371857018536</v>
      </c>
      <c r="AE13">
        <f t="shared" si="2"/>
        <v>224.09361067696281</v>
      </c>
      <c r="AF13">
        <f t="shared" si="3"/>
        <v>-11.204680533848142</v>
      </c>
      <c r="AG13">
        <f t="shared" si="4"/>
        <v>-10.989350380410437</v>
      </c>
      <c r="AH13">
        <f t="shared" si="5"/>
        <v>-131.46498376156626</v>
      </c>
      <c r="AI13">
        <f t="shared" si="6"/>
        <v>70.434596001137976</v>
      </c>
      <c r="AJ13">
        <f t="shared" si="7"/>
        <v>1.4606758292458721</v>
      </c>
      <c r="AK13">
        <f t="shared" si="28"/>
        <v>13.8807767537789</v>
      </c>
      <c r="AL13">
        <f t="shared" si="8"/>
        <v>85.776048584162751</v>
      </c>
      <c r="AN13">
        <f t="shared" si="9"/>
        <v>114.34900102387573</v>
      </c>
      <c r="AO13">
        <f t="shared" si="10"/>
        <v>-5.7174500511937874</v>
      </c>
      <c r="AP13">
        <f t="shared" si="11"/>
        <v>-5.6075728089933667</v>
      </c>
      <c r="AQ13">
        <f t="shared" si="12"/>
        <v>-67.083079777876733</v>
      </c>
      <c r="AR13">
        <f t="shared" si="13"/>
        <v>35.940898385811842</v>
      </c>
      <c r="AS13">
        <f t="shared" si="14"/>
        <v>0.74534397205443126</v>
      </c>
      <c r="AT13">
        <f t="shared" si="15"/>
        <v>7.0829906771332416</v>
      </c>
      <c r="AU13">
        <f t="shared" si="16"/>
        <v>43.769233034999516</v>
      </c>
      <c r="AW13">
        <v>10</v>
      </c>
      <c r="AX13">
        <f>(R13*SUMPRODUCT(K14:$K$23, X14:$X$23)-$AZ$3*SUMPRODUCT(K13:$K$22, W14:$W$23))/Z13</f>
        <v>61.579358632430576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2.9979999999999998E-3</v>
      </c>
      <c r="O14">
        <f t="shared" si="30"/>
        <v>254.89860969902165</v>
      </c>
      <c r="P14">
        <f t="shared" si="31"/>
        <v>12.744930484951084</v>
      </c>
      <c r="Q14" s="5">
        <f t="shared" si="32"/>
        <v>12.5</v>
      </c>
      <c r="R14">
        <f t="shared" si="0"/>
        <v>50000</v>
      </c>
      <c r="S14">
        <f t="shared" si="20"/>
        <v>59.658785617276472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54.137371857018536</v>
      </c>
      <c r="AC14">
        <f t="shared" si="1"/>
        <v>51.767173020896337</v>
      </c>
      <c r="AE14">
        <f t="shared" si="2"/>
        <v>221.18084192538365</v>
      </c>
      <c r="AF14">
        <f t="shared" si="3"/>
        <v>-11.059042096269184</v>
      </c>
      <c r="AG14">
        <f t="shared" si="4"/>
        <v>-10.846510804165863</v>
      </c>
      <c r="AH14">
        <f t="shared" si="5"/>
        <v>-131.78428976188195</v>
      </c>
      <c r="AI14">
        <f t="shared" si="6"/>
        <v>67.490999263066641</v>
      </c>
      <c r="AJ14">
        <f t="shared" si="7"/>
        <v>2.3701988361221993</v>
      </c>
      <c r="AK14">
        <f t="shared" si="28"/>
        <v>13.582921424667234</v>
      </c>
      <c r="AL14">
        <f t="shared" si="8"/>
        <v>83.444119523856074</v>
      </c>
      <c r="AN14">
        <f t="shared" si="9"/>
        <v>107.34515190086302</v>
      </c>
      <c r="AO14">
        <f t="shared" si="10"/>
        <v>-5.367257595043152</v>
      </c>
      <c r="AP14">
        <f t="shared" si="11"/>
        <v>-5.2641103078010936</v>
      </c>
      <c r="AQ14">
        <f t="shared" si="12"/>
        <v>-63.958543965615782</v>
      </c>
      <c r="AR14">
        <f t="shared" si="13"/>
        <v>32.75524003240298</v>
      </c>
      <c r="AS14">
        <f t="shared" si="14"/>
        <v>1.1503227489504677</v>
      </c>
      <c r="AT14">
        <f t="shared" si="15"/>
        <v>6.5921657178621018</v>
      </c>
      <c r="AU14">
        <f t="shared" si="16"/>
        <v>40.497728499215555</v>
      </c>
      <c r="AW14">
        <v>11</v>
      </c>
      <c r="AX14">
        <f>(R14*SUMPRODUCT(K15:$K$23, X15:$X$23)-$AZ$3*SUMPRODUCT(K14:$K$22, W15:$W$23))/Z14</f>
        <v>59.658785617276472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3.0469999999999998E-3</v>
      </c>
      <c r="O15">
        <f t="shared" si="30"/>
        <v>254.89860969902165</v>
      </c>
      <c r="P15">
        <f t="shared" si="31"/>
        <v>12.744930484951084</v>
      </c>
      <c r="Q15" s="5">
        <f t="shared" si="32"/>
        <v>12.5</v>
      </c>
      <c r="R15">
        <f t="shared" si="0"/>
        <v>50000</v>
      </c>
      <c r="S15">
        <f t="shared" si="20"/>
        <v>56.737324920230179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51.767173020896337</v>
      </c>
      <c r="AC15">
        <f t="shared" si="1"/>
        <v>48.589828620133915</v>
      </c>
      <c r="AE15">
        <f t="shared" si="2"/>
        <v>218.29509548078317</v>
      </c>
      <c r="AF15">
        <f t="shared" si="3"/>
        <v>-10.91475477403916</v>
      </c>
      <c r="AG15">
        <f t="shared" si="4"/>
        <v>-10.70499637770391</v>
      </c>
      <c r="AH15">
        <f t="shared" si="5"/>
        <v>-132.19727368117353</v>
      </c>
      <c r="AI15">
        <f t="shared" si="6"/>
        <v>64.478070647866588</v>
      </c>
      <c r="AJ15">
        <f t="shared" si="7"/>
        <v>3.1773444007624221</v>
      </c>
      <c r="AK15">
        <f t="shared" si="28"/>
        <v>13.449755962464534</v>
      </c>
      <c r="AL15">
        <f t="shared" si="8"/>
        <v>81.105171011093546</v>
      </c>
      <c r="AN15">
        <f t="shared" si="9"/>
        <v>100.7173873029874</v>
      </c>
      <c r="AO15">
        <f t="shared" si="10"/>
        <v>-5.0358693651493711</v>
      </c>
      <c r="AP15">
        <f t="shared" si="11"/>
        <v>-4.9390906555900873</v>
      </c>
      <c r="AQ15">
        <f t="shared" si="12"/>
        <v>-60.993418035440371</v>
      </c>
      <c r="AR15">
        <f t="shared" si="13"/>
        <v>29.749009246807585</v>
      </c>
      <c r="AS15">
        <f t="shared" si="14"/>
        <v>1.4659689256955322</v>
      </c>
      <c r="AT15">
        <f t="shared" si="15"/>
        <v>6.2054728138473187</v>
      </c>
      <c r="AU15">
        <f t="shared" si="16"/>
        <v>37.420450986350438</v>
      </c>
      <c r="AW15">
        <v>12</v>
      </c>
      <c r="AX15">
        <f>(R15*SUMPRODUCT(K16:$K$23, X16:$X$23)-$AZ$3*SUMPRODUCT(K15:$K$22, W16:$W$23))/Z15</f>
        <v>56.737324920230179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3.104E-3</v>
      </c>
      <c r="O16">
        <f t="shared" si="30"/>
        <v>254.89860969902165</v>
      </c>
      <c r="P16">
        <f t="shared" si="31"/>
        <v>12.744930484951084</v>
      </c>
      <c r="Q16" s="5">
        <f t="shared" si="32"/>
        <v>12.5</v>
      </c>
      <c r="R16">
        <f t="shared" si="0"/>
        <v>50000</v>
      </c>
      <c r="S16">
        <f t="shared" si="20"/>
        <v>52.879876746846783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48.589828620133915</v>
      </c>
      <c r="AC16">
        <f t="shared" si="1"/>
        <v>44.69287930132765</v>
      </c>
      <c r="AE16">
        <f t="shared" si="2"/>
        <v>215.434556549603</v>
      </c>
      <c r="AF16">
        <f t="shared" si="3"/>
        <v>-10.77172782748015</v>
      </c>
      <c r="AG16">
        <f t="shared" si="4"/>
        <v>-10.564718105170478</v>
      </c>
      <c r="AH16">
        <f t="shared" si="5"/>
        <v>-132.91323502557177</v>
      </c>
      <c r="AI16">
        <f t="shared" si="6"/>
        <v>61.184875591380603</v>
      </c>
      <c r="AJ16">
        <f t="shared" si="7"/>
        <v>3.8969493188062643</v>
      </c>
      <c r="AK16">
        <f t="shared" si="28"/>
        <v>13.852920356621444</v>
      </c>
      <c r="AL16">
        <f t="shared" si="8"/>
        <v>78.934745266808306</v>
      </c>
      <c r="AN16">
        <f t="shared" si="9"/>
        <v>94.242520773460768</v>
      </c>
      <c r="AO16">
        <f t="shared" si="10"/>
        <v>-4.7121260386730386</v>
      </c>
      <c r="AP16">
        <f t="shared" si="11"/>
        <v>-4.621568987995861</v>
      </c>
      <c r="AQ16">
        <f t="shared" si="12"/>
        <v>-58.14331049569217</v>
      </c>
      <c r="AR16">
        <f t="shared" si="13"/>
        <v>26.765515251099696</v>
      </c>
      <c r="AS16">
        <f t="shared" si="14"/>
        <v>1.7047326715487416</v>
      </c>
      <c r="AT16">
        <f t="shared" si="15"/>
        <v>6.0600033503975013</v>
      </c>
      <c r="AU16">
        <f t="shared" si="16"/>
        <v>34.530251273045934</v>
      </c>
      <c r="AW16">
        <v>13</v>
      </c>
      <c r="AX16">
        <f>(R16*SUMPRODUCT(K17:$K$23, X17:$X$23)-$AZ$3*SUMPRODUCT(K16:$K$22, W17:$W$23))/Z16</f>
        <v>52.879876746846783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3.1700000000000001E-3</v>
      </c>
      <c r="O17">
        <f t="shared" si="30"/>
        <v>254.89860969902165</v>
      </c>
      <c r="P17">
        <f t="shared" si="31"/>
        <v>12.744930484951084</v>
      </c>
      <c r="Q17" s="5">
        <f t="shared" si="32"/>
        <v>12.5</v>
      </c>
      <c r="R17">
        <f t="shared" si="0"/>
        <v>50000</v>
      </c>
      <c r="S17">
        <f t="shared" si="20"/>
        <v>48.265862225009258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44.69287930132765</v>
      </c>
      <c r="AC17">
        <f t="shared" si="1"/>
        <v>40.255971596059169</v>
      </c>
      <c r="AE17">
        <f t="shared" si="2"/>
        <v>212.59728343984474</v>
      </c>
      <c r="AF17">
        <f t="shared" si="3"/>
        <v>-10.629864171992239</v>
      </c>
      <c r="AG17">
        <f t="shared" si="4"/>
        <v>-10.425580767725384</v>
      </c>
      <c r="AH17">
        <f t="shared" si="5"/>
        <v>-133.96062557356166</v>
      </c>
      <c r="AI17">
        <f t="shared" si="6"/>
        <v>57.581212926565456</v>
      </c>
      <c r="AJ17">
        <f t="shared" si="7"/>
        <v>4.4369077052684815</v>
      </c>
      <c r="AK17">
        <f t="shared" si="28"/>
        <v>15.218940421718415</v>
      </c>
      <c r="AL17">
        <f t="shared" si="8"/>
        <v>77.237061053552353</v>
      </c>
      <c r="AN17">
        <f t="shared" si="9"/>
        <v>87.596634430511727</v>
      </c>
      <c r="AO17">
        <f t="shared" si="10"/>
        <v>-4.3798317215255871</v>
      </c>
      <c r="AP17">
        <f t="shared" si="11"/>
        <v>-4.2956606616030477</v>
      </c>
      <c r="AQ17">
        <f t="shared" si="12"/>
        <v>-55.195907288111066</v>
      </c>
      <c r="AR17">
        <f t="shared" si="13"/>
        <v>23.72523475927202</v>
      </c>
      <c r="AS17">
        <f t="shared" si="14"/>
        <v>1.8281427493888756</v>
      </c>
      <c r="AT17">
        <f t="shared" si="15"/>
        <v>6.2706726020712296</v>
      </c>
      <c r="AU17">
        <f t="shared" si="16"/>
        <v>31.824050110732124</v>
      </c>
      <c r="AW17">
        <v>14</v>
      </c>
      <c r="AX17">
        <f>(R17*SUMPRODUCT(K18:$K$23, X18:$X$23)-$AZ$3*SUMPRODUCT(K17:$K$22, W18:$W$23))/Z17</f>
        <v>48.265862225009258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3.2390000000000001E-3</v>
      </c>
      <c r="O18">
        <f t="shared" si="30"/>
        <v>254.89860969902165</v>
      </c>
      <c r="P18">
        <f t="shared" si="31"/>
        <v>12.744930484951084</v>
      </c>
      <c r="Q18" s="5">
        <f t="shared" si="32"/>
        <v>12.5</v>
      </c>
      <c r="R18">
        <f t="shared" si="0"/>
        <v>50000</v>
      </c>
      <c r="S18">
        <f t="shared" si="20"/>
        <v>43.045611999257304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40.255971596059169</v>
      </c>
      <c r="AC18">
        <f t="shared" si="1"/>
        <v>35.426733255128028</v>
      </c>
      <c r="AE18">
        <f t="shared" si="2"/>
        <v>209.78270800438463</v>
      </c>
      <c r="AF18">
        <f t="shared" si="3"/>
        <v>-10.489135400219233</v>
      </c>
      <c r="AG18">
        <f t="shared" si="4"/>
        <v>-10.287556503941468</v>
      </c>
      <c r="AH18">
        <f t="shared" si="5"/>
        <v>-135.07382442665008</v>
      </c>
      <c r="AI18">
        <f t="shared" si="6"/>
        <v>53.932191673573868</v>
      </c>
      <c r="AJ18">
        <f t="shared" si="7"/>
        <v>4.8292383409311412</v>
      </c>
      <c r="AK18">
        <f t="shared" si="28"/>
        <v>16.79242304843574</v>
      </c>
      <c r="AL18">
        <f t="shared" si="8"/>
        <v>75.553853062940746</v>
      </c>
      <c r="AN18">
        <f t="shared" si="9"/>
        <v>80.774640302108381</v>
      </c>
      <c r="AO18">
        <f t="shared" si="10"/>
        <v>-4.0387320151054196</v>
      </c>
      <c r="AP18">
        <f t="shared" si="11"/>
        <v>-3.9611161668106587</v>
      </c>
      <c r="AQ18">
        <f t="shared" si="12"/>
        <v>-52.008765098335758</v>
      </c>
      <c r="AR18">
        <f t="shared" si="13"/>
        <v>20.766027021856551</v>
      </c>
      <c r="AS18">
        <f t="shared" si="14"/>
        <v>1.8594477763806472</v>
      </c>
      <c r="AT18">
        <f t="shared" si="15"/>
        <v>6.465747079162889</v>
      </c>
      <c r="AU18">
        <f t="shared" si="16"/>
        <v>29.091221877400088</v>
      </c>
      <c r="AW18">
        <v>15</v>
      </c>
      <c r="AX18">
        <f>(R18*SUMPRODUCT(K19:$K$23, X19:$X$23)-$AZ$3*SUMPRODUCT(K18:$K$22, W19:$W$23))/Z18</f>
        <v>43.045611999257304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3.3149999999999998E-3</v>
      </c>
      <c r="O19">
        <f t="shared" si="30"/>
        <v>254.89860969902165</v>
      </c>
      <c r="P19">
        <f t="shared" si="31"/>
        <v>12.744930484951084</v>
      </c>
      <c r="Q19" s="5">
        <f t="shared" si="32"/>
        <v>12.5</v>
      </c>
      <c r="R19">
        <f t="shared" si="0"/>
        <v>50000</v>
      </c>
      <c r="S19">
        <f t="shared" si="20"/>
        <v>36.942722683463565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35.426733255128028</v>
      </c>
      <c r="AC19">
        <f t="shared" si="1"/>
        <v>29.999198131604743</v>
      </c>
      <c r="AE19">
        <f t="shared" si="2"/>
        <v>206.98945124730625</v>
      </c>
      <c r="AF19">
        <f t="shared" si="3"/>
        <v>-10.349472562365314</v>
      </c>
      <c r="AG19">
        <f t="shared" si="4"/>
        <v>-10.150577689091488</v>
      </c>
      <c r="AH19">
        <f t="shared" si="5"/>
        <v>-136.41299924226385</v>
      </c>
      <c r="AI19">
        <f t="shared" si="6"/>
        <v>50.0764017535856</v>
      </c>
      <c r="AJ19">
        <f t="shared" si="7"/>
        <v>5.4275351235232847</v>
      </c>
      <c r="AK19">
        <f t="shared" si="28"/>
        <v>17.033696656401062</v>
      </c>
      <c r="AL19">
        <f t="shared" si="8"/>
        <v>72.537633533509947</v>
      </c>
      <c r="AN19">
        <f t="shared" si="9"/>
        <v>74.249232314594565</v>
      </c>
      <c r="AO19">
        <f t="shared" si="10"/>
        <v>-3.7124616157297288</v>
      </c>
      <c r="AP19">
        <f t="shared" si="11"/>
        <v>-3.6411159912889648</v>
      </c>
      <c r="AQ19">
        <f t="shared" si="12"/>
        <v>-48.932737443552568</v>
      </c>
      <c r="AR19">
        <f t="shared" si="13"/>
        <v>17.962917264023307</v>
      </c>
      <c r="AS19">
        <f t="shared" si="14"/>
        <v>1.9469123370959542</v>
      </c>
      <c r="AT19">
        <f t="shared" si="15"/>
        <v>6.1101611342810616</v>
      </c>
      <c r="AU19">
        <f t="shared" si="16"/>
        <v>26.019990735400324</v>
      </c>
      <c r="AW19">
        <v>16</v>
      </c>
      <c r="AX19">
        <f>(R19*SUMPRODUCT(K20:$K$23, X20:$X$23)-$AZ$3*SUMPRODUCT(K19:$K$22, W20:$W$23))/Z19</f>
        <v>36.942722683463565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3.3969999999999998E-3</v>
      </c>
      <c r="O20">
        <f t="shared" si="30"/>
        <v>254.89860969902165</v>
      </c>
      <c r="P20">
        <f t="shared" si="31"/>
        <v>12.744930484951084</v>
      </c>
      <c r="Q20" s="5">
        <f t="shared" si="32"/>
        <v>12.5</v>
      </c>
      <c r="R20">
        <f t="shared" si="0"/>
        <v>50000</v>
      </c>
      <c r="S20">
        <f t="shared" si="20"/>
        <v>28.786108882769756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29.999198131604743</v>
      </c>
      <c r="AC20">
        <f t="shared" si="1"/>
        <v>23.062487173177331</v>
      </c>
      <c r="AE20">
        <f t="shared" si="2"/>
        <v>204.21641356894611</v>
      </c>
      <c r="AF20">
        <f t="shared" si="3"/>
        <v>-10.210820678447305</v>
      </c>
      <c r="AG20">
        <f t="shared" si="4"/>
        <v>-10.014590399790729</v>
      </c>
      <c r="AH20">
        <f t="shared" si="5"/>
        <v>-137.92604963937512</v>
      </c>
      <c r="AI20">
        <f t="shared" si="6"/>
        <v>46.064952851332947</v>
      </c>
      <c r="AJ20">
        <f t="shared" si="7"/>
        <v>6.9367109584274118</v>
      </c>
      <c r="AK20">
        <f t="shared" si="28"/>
        <v>12.163460152500223</v>
      </c>
      <c r="AL20">
        <f t="shared" si="8"/>
        <v>65.16512396226058</v>
      </c>
      <c r="AN20">
        <f t="shared" si="9"/>
        <v>69.481661148891163</v>
      </c>
      <c r="AO20">
        <f t="shared" si="10"/>
        <v>-3.4740830574445578</v>
      </c>
      <c r="AP20">
        <f t="shared" si="11"/>
        <v>-3.4073185624145559</v>
      </c>
      <c r="AQ20">
        <f t="shared" si="12"/>
        <v>-46.927330066996532</v>
      </c>
      <c r="AR20">
        <f t="shared" si="13"/>
        <v>15.672929462035508</v>
      </c>
      <c r="AS20">
        <f t="shared" si="14"/>
        <v>2.3601148990824514</v>
      </c>
      <c r="AT20">
        <f t="shared" si="15"/>
        <v>4.1384402063682852</v>
      </c>
      <c r="AU20">
        <f t="shared" si="16"/>
        <v>22.171484567486242</v>
      </c>
      <c r="AW20">
        <v>17</v>
      </c>
      <c r="AX20">
        <f>(R20*SUMPRODUCT(K21:$K$23, X21:$X$23)-$AZ$3*SUMPRODUCT(K20:$K$22, W21:$W$23))/Z20</f>
        <v>28.786108882769756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3.4910000000000002E-3</v>
      </c>
      <c r="O21">
        <f t="shared" si="30"/>
        <v>254.89860969902165</v>
      </c>
      <c r="P21">
        <f t="shared" si="31"/>
        <v>12.744930484951084</v>
      </c>
      <c r="Q21" s="5">
        <f t="shared" si="32"/>
        <v>12.5</v>
      </c>
      <c r="R21">
        <f t="shared" si="0"/>
        <v>50000</v>
      </c>
      <c r="S21">
        <f t="shared" si="20"/>
        <v>19.266234221578927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23.062487173177331</v>
      </c>
      <c r="AC21">
        <f t="shared" si="1"/>
        <v>15.227235541505806</v>
      </c>
      <c r="AE21">
        <f t="shared" si="2"/>
        <v>201.46132993348746</v>
      </c>
      <c r="AF21">
        <f t="shared" si="3"/>
        <v>-10.073066496674373</v>
      </c>
      <c r="AG21">
        <f t="shared" si="4"/>
        <v>-9.8794835607071523</v>
      </c>
      <c r="AH21">
        <f t="shared" si="5"/>
        <v>-139.84374034267773</v>
      </c>
      <c r="AI21">
        <f t="shared" si="6"/>
        <v>41.6650395334282</v>
      </c>
      <c r="AJ21">
        <f t="shared" si="7"/>
        <v>7.8352516316715253</v>
      </c>
      <c r="AK21">
        <f t="shared" si="28"/>
        <v>11.001323506292509</v>
      </c>
      <c r="AL21">
        <f t="shared" si="8"/>
        <v>60.501614671392232</v>
      </c>
      <c r="AN21">
        <f t="shared" si="9"/>
        <v>65.199547282727551</v>
      </c>
      <c r="AO21">
        <f t="shared" si="10"/>
        <v>-3.2599773641363781</v>
      </c>
      <c r="AP21">
        <f t="shared" si="11"/>
        <v>-3.1973275256244857</v>
      </c>
      <c r="AQ21">
        <f t="shared" si="12"/>
        <v>-45.258058028685305</v>
      </c>
      <c r="AR21">
        <f t="shared" si="13"/>
        <v>13.484184364281385</v>
      </c>
      <c r="AS21">
        <f t="shared" si="14"/>
        <v>2.5357464849452489</v>
      </c>
      <c r="AT21">
        <f t="shared" si="15"/>
        <v>3.5603920234116955</v>
      </c>
      <c r="AU21">
        <f t="shared" si="16"/>
        <v>19.580322872638327</v>
      </c>
      <c r="AW21">
        <v>18</v>
      </c>
      <c r="AX21">
        <f>(R21*SUMPRODUCT(K22:$K$23, X22:$X$23)-$AZ$3*SUMPRODUCT(K21:$K$22, W22:$W$23))/Z21</f>
        <v>19.266234221578927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3.5990000000000002E-3</v>
      </c>
      <c r="O22">
        <f t="shared" si="30"/>
        <v>254.89860969902165</v>
      </c>
      <c r="P22">
        <f t="shared" si="31"/>
        <v>12.744930484951084</v>
      </c>
      <c r="Q22" s="5">
        <f t="shared" si="32"/>
        <v>12.5</v>
      </c>
      <c r="R22">
        <f t="shared" si="0"/>
        <v>50000</v>
      </c>
      <c r="S22">
        <f t="shared" si="20"/>
        <v>9.3972484695189102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15.227235541505806</v>
      </c>
      <c r="AC22">
        <f t="shared" si="1"/>
        <v>7.3261944904300478</v>
      </c>
      <c r="AE22">
        <f t="shared" si="2"/>
        <v>198.72165730772196</v>
      </c>
      <c r="AF22">
        <f t="shared" si="3"/>
        <v>-9.9360828653860995</v>
      </c>
      <c r="AG22">
        <f t="shared" si="4"/>
        <v>-9.7451324637650973</v>
      </c>
      <c r="AH22">
        <f t="shared" si="5"/>
        <v>-142.22504533994018</v>
      </c>
      <c r="AI22">
        <f t="shared" si="6"/>
        <v>36.815396638630574</v>
      </c>
      <c r="AJ22">
        <f t="shared" si="7"/>
        <v>7.901041051075758</v>
      </c>
      <c r="AK22">
        <f t="shared" si="28"/>
        <v>14.280896698868919</v>
      </c>
      <c r="AL22">
        <f t="shared" si="8"/>
        <v>58.997334388575254</v>
      </c>
      <c r="AN22">
        <f t="shared" si="9"/>
        <v>60.105512746943681</v>
      </c>
      <c r="AO22">
        <f t="shared" si="10"/>
        <v>-3.0052756373471845</v>
      </c>
      <c r="AP22">
        <f t="shared" si="11"/>
        <v>-2.9475206248631016</v>
      </c>
      <c r="AQ22">
        <f t="shared" si="12"/>
        <v>-43.017501924196353</v>
      </c>
      <c r="AR22">
        <f t="shared" si="13"/>
        <v>11.13521456053704</v>
      </c>
      <c r="AS22">
        <f t="shared" si="14"/>
        <v>2.3897552488412428</v>
      </c>
      <c r="AT22">
        <f t="shared" si="15"/>
        <v>4.3194115337035157</v>
      </c>
      <c r="AU22">
        <f t="shared" si="16"/>
        <v>17.8443813430818</v>
      </c>
      <c r="AW22">
        <v>19</v>
      </c>
      <c r="AX22">
        <f>(R22*SUMPRODUCT(K23:$K$23, X23:$X$23)-$AZ$3*SUMPRODUCT(K22:$K$22, W23:$W$23))/Z22</f>
        <v>9.3972484695189102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3.7169999999999998E-3</v>
      </c>
      <c r="O23">
        <f t="shared" si="30"/>
        <v>254.89860969902165</v>
      </c>
      <c r="P23">
        <f t="shared" si="31"/>
        <v>12.744930484951084</v>
      </c>
      <c r="Q23" s="5">
        <f t="shared" si="32"/>
        <v>12.5</v>
      </c>
      <c r="R23">
        <f t="shared" si="0"/>
        <v>50000</v>
      </c>
      <c r="S23">
        <f t="shared" si="20"/>
        <v>9.5279432673166937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7.3261944904300478</v>
      </c>
      <c r="AC23">
        <f t="shared" si="1"/>
        <v>7.3261944904300478</v>
      </c>
      <c r="AE23">
        <f t="shared" si="2"/>
        <v>195.99579233443194</v>
      </c>
      <c r="AF23">
        <f t="shared" si="3"/>
        <v>-9.799789616721597</v>
      </c>
      <c r="AG23">
        <f t="shared" si="4"/>
        <v>-9.6114584817596302</v>
      </c>
      <c r="AH23">
        <f t="shared" si="5"/>
        <v>-144.89062947125944</v>
      </c>
      <c r="AI23">
        <f t="shared" si="6"/>
        <v>31.693914764691272</v>
      </c>
      <c r="AJ23">
        <f t="shared" si="7"/>
        <v>0</v>
      </c>
      <c r="AK23">
        <f t="shared" si="28"/>
        <v>20.106956289925787</v>
      </c>
      <c r="AL23">
        <f t="shared" si="8"/>
        <v>51.800871054617062</v>
      </c>
      <c r="AN23">
        <f t="shared" si="9"/>
        <v>53.701463383090733</v>
      </c>
      <c r="AO23">
        <f t="shared" si="10"/>
        <v>-2.6850731691545366</v>
      </c>
      <c r="AP23">
        <f t="shared" si="11"/>
        <v>-2.6334717677795578</v>
      </c>
      <c r="AQ23">
        <f t="shared" si="12"/>
        <v>-39.699009557445954</v>
      </c>
      <c r="AR23">
        <f t="shared" si="13"/>
        <v>8.6839088887106843</v>
      </c>
      <c r="AS23">
        <f t="shared" si="14"/>
        <v>0</v>
      </c>
      <c r="AT23">
        <f t="shared" si="15"/>
        <v>5.5091640697388806</v>
      </c>
      <c r="AU23">
        <f t="shared" si="16"/>
        <v>14.193072958449566</v>
      </c>
      <c r="AW23">
        <v>20</v>
      </c>
      <c r="AX23">
        <f>(R23*SUMPRODUCT(K$23:$K24, X$23:$X24)-$AZ$3*SUMPRODUCT(K$22:$K23, W$23:$W24))/Z23</f>
        <v>9.5279432673166937</v>
      </c>
    </row>
    <row r="25" spans="5:50" x14ac:dyDescent="0.25">
      <c r="AN25" s="6">
        <f t="shared" ref="AN25:AU25" si="33">SUM(AN3:AN23)</f>
        <v>2433.6452243935105</v>
      </c>
      <c r="AO25" s="6">
        <f t="shared" si="33"/>
        <v>-312.85621849394187</v>
      </c>
      <c r="AP25" s="6">
        <f t="shared" si="33"/>
        <v>-206.8437866955758</v>
      </c>
      <c r="AQ25" s="6">
        <f t="shared" si="33"/>
        <v>-1409.004863702233</v>
      </c>
      <c r="AR25" s="6">
        <f t="shared" si="33"/>
        <v>504.94035550175977</v>
      </c>
      <c r="AS25" s="6">
        <f t="shared" si="33"/>
        <v>-26.238033994600237</v>
      </c>
      <c r="AT25" s="6">
        <f t="shared" si="33"/>
        <v>168.4400688791473</v>
      </c>
      <c r="AU25" s="7">
        <f t="shared" si="33"/>
        <v>647.14239038630683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3CE2E-7419-4460-A414-CB2C7F9E436A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312.74224559634945</v>
      </c>
      <c r="K3">
        <v>1</v>
      </c>
      <c r="L3" s="2">
        <v>0</v>
      </c>
      <c r="O3">
        <f>$C$3</f>
        <v>312.74224559634945</v>
      </c>
      <c r="P3">
        <f>O3*B5</f>
        <v>250.19379647707956</v>
      </c>
      <c r="Q3" s="5">
        <f>B8</f>
        <v>100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312.74224559634945</v>
      </c>
      <c r="AF3">
        <f t="shared" ref="AF3:AF23" si="3">-$Z3*P3</f>
        <v>-250.19379647707956</v>
      </c>
      <c r="AG3">
        <f t="shared" ref="AG3:AG23" si="4">-$Z3*Q3</f>
        <v>-100</v>
      </c>
      <c r="AH3">
        <f t="shared" ref="AH3:AH23" si="5">-X3*R3</f>
        <v>0</v>
      </c>
      <c r="AI3">
        <f t="shared" ref="AI3:AI23" si="6">SUM(AE3:AH3)</f>
        <v>-37.45155088073011</v>
      </c>
      <c r="AJ3">
        <f t="shared" ref="AJ3:AJ23" si="7">AB3-AC3</f>
        <v>-2.2737367544323206E-13</v>
      </c>
      <c r="AL3">
        <f t="shared" ref="AL3:AL23" si="8">SUM(AI3:AK3)</f>
        <v>-37.451550880730338</v>
      </c>
      <c r="AN3">
        <f t="shared" ref="AN3:AN23" si="9">AE3*$K3</f>
        <v>312.74224559634945</v>
      </c>
      <c r="AO3">
        <f t="shared" ref="AO3:AO23" si="10">AF3*$K3</f>
        <v>-250.19379647707956</v>
      </c>
      <c r="AP3">
        <f t="shared" ref="AP3:AP23" si="11">AG3*$K3</f>
        <v>-100</v>
      </c>
      <c r="AQ3">
        <f t="shared" ref="AQ3:AQ23" si="12">AH3*$K3</f>
        <v>0</v>
      </c>
      <c r="AR3">
        <f t="shared" ref="AR3:AR23" si="13">AI3*$K3</f>
        <v>-37.45155088073011</v>
      </c>
      <c r="AS3">
        <f t="shared" ref="AS3:AS23" si="14">AJ3*$K3</f>
        <v>-2.2737367544323206E-13</v>
      </c>
      <c r="AT3">
        <f t="shared" ref="AT3:AT23" si="15">AK3*$K3</f>
        <v>0</v>
      </c>
      <c r="AU3">
        <f t="shared" ref="AU3:AU23" si="16">AL3*$K3</f>
        <v>-37.451550880730338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172.45678260377412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50000</v>
      </c>
      <c r="S4">
        <f t="shared" ref="S4:S23" si="20">AX4</f>
        <v>32.243554842802254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2.2737367544323206E-13</v>
      </c>
      <c r="AC4">
        <f t="shared" si="1"/>
        <v>31.82445311695551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-149.89999999999998</v>
      </c>
      <c r="AI4">
        <f t="shared" si="6"/>
        <v>-149.89999999999998</v>
      </c>
      <c r="AJ4">
        <f t="shared" si="7"/>
        <v>-31.824453116955283</v>
      </c>
      <c r="AK4">
        <f t="shared" ref="AK4:AK23" si="28">H4*SUM(AB4:AB4, AE4:AF4)</f>
        <v>1.4983925211708993E-14</v>
      </c>
      <c r="AL4">
        <f t="shared" si="8"/>
        <v>-181.72445311695523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-140.63232948681861</v>
      </c>
      <c r="AR4">
        <f t="shared" si="13"/>
        <v>-140.63232948681861</v>
      </c>
      <c r="AS4">
        <f t="shared" si="14"/>
        <v>-29.856884432831674</v>
      </c>
      <c r="AT4">
        <f t="shared" si="15"/>
        <v>1.405753373835162E-14</v>
      </c>
      <c r="AU4">
        <f t="shared" si="16"/>
        <v>-170.48921391965027</v>
      </c>
      <c r="AW4">
        <v>1</v>
      </c>
      <c r="AX4">
        <f>(R4*SUMPRODUCT(K5:$K$23, X5:$X$23)-$AZ$3*SUMPRODUCT(K4:$K$22, W5:$W$23))/Z4</f>
        <v>32.243554842802254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3.0469999999999998E-3</v>
      </c>
      <c r="O5">
        <f t="shared" ref="O5:O23" si="30">$C$3</f>
        <v>312.74224559634945</v>
      </c>
      <c r="P5">
        <f t="shared" ref="P5:P23" si="31">O5*$C$5</f>
        <v>15.637112279817472</v>
      </c>
      <c r="Q5" s="5">
        <f t="shared" ref="Q5:Q23" si="32">$C$8</f>
        <v>12.5</v>
      </c>
      <c r="R5">
        <f t="shared" si="0"/>
        <v>50000</v>
      </c>
      <c r="S5">
        <f t="shared" si="20"/>
        <v>63.300207486471621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31.82445311695551</v>
      </c>
      <c r="AC5">
        <f t="shared" si="1"/>
        <v>61.662288342222837</v>
      </c>
      <c r="AE5">
        <f t="shared" si="2"/>
        <v>304.64991017411421</v>
      </c>
      <c r="AF5">
        <f t="shared" si="3"/>
        <v>-15.232495508705711</v>
      </c>
      <c r="AG5">
        <f t="shared" si="4"/>
        <v>-12.176557311325</v>
      </c>
      <c r="AH5">
        <f t="shared" si="5"/>
        <v>-150.36975469999999</v>
      </c>
      <c r="AI5">
        <f t="shared" si="6"/>
        <v>126.87110265408353</v>
      </c>
      <c r="AJ5">
        <f t="shared" si="7"/>
        <v>-29.837835225267327</v>
      </c>
      <c r="AK5">
        <f t="shared" si="28"/>
        <v>27.755297376396253</v>
      </c>
      <c r="AL5">
        <f t="shared" si="8"/>
        <v>124.78856480521246</v>
      </c>
      <c r="AN5">
        <f t="shared" si="9"/>
        <v>263.08424164057169</v>
      </c>
      <c r="AO5">
        <f t="shared" si="10"/>
        <v>-13.154212082028584</v>
      </c>
      <c r="AP5">
        <f t="shared" si="11"/>
        <v>-10.515218416483521</v>
      </c>
      <c r="AQ5">
        <f t="shared" si="12"/>
        <v>-129.85368306302442</v>
      </c>
      <c r="AR5">
        <f t="shared" si="13"/>
        <v>109.56112807903517</v>
      </c>
      <c r="AS5">
        <f t="shared" si="14"/>
        <v>-25.766835932921886</v>
      </c>
      <c r="AT5">
        <f t="shared" si="15"/>
        <v>23.968434317293948</v>
      </c>
      <c r="AU5">
        <f t="shared" si="16"/>
        <v>107.76272646340723</v>
      </c>
      <c r="AW5">
        <v>2</v>
      </c>
      <c r="AX5">
        <f>(R5*SUMPRODUCT(K6:$K$23, X6:$X$23)-$AZ$3*SUMPRODUCT(K5:$K$22, W6:$W$23))/Z5</f>
        <v>63.300207486471621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3.104E-3</v>
      </c>
      <c r="O6">
        <f t="shared" si="30"/>
        <v>312.74224559634945</v>
      </c>
      <c r="P6">
        <f t="shared" si="31"/>
        <v>15.637112279817472</v>
      </c>
      <c r="Q6" s="5">
        <f t="shared" si="32"/>
        <v>12.5</v>
      </c>
      <c r="R6">
        <f t="shared" si="0"/>
        <v>50000</v>
      </c>
      <c r="S6">
        <f t="shared" si="20"/>
        <v>92.566583140252959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61.662288342222837</v>
      </c>
      <c r="AC6">
        <f t="shared" si="1"/>
        <v>88.98977855678072</v>
      </c>
      <c r="AE6">
        <f t="shared" si="2"/>
        <v>300.65777775119261</v>
      </c>
      <c r="AF6">
        <f t="shared" si="3"/>
        <v>-15.032888887559631</v>
      </c>
      <c r="AG6">
        <f t="shared" si="4"/>
        <v>-12.016995704317397</v>
      </c>
      <c r="AH6">
        <f t="shared" si="5"/>
        <v>-151.18413557741118</v>
      </c>
      <c r="AI6">
        <f t="shared" si="6"/>
        <v>122.42375758190437</v>
      </c>
      <c r="AJ6">
        <f t="shared" si="7"/>
        <v>-27.327490214557884</v>
      </c>
      <c r="AK6">
        <f t="shared" si="28"/>
        <v>37.784844879997117</v>
      </c>
      <c r="AL6">
        <f t="shared" si="8"/>
        <v>132.88111224734359</v>
      </c>
      <c r="AN6">
        <f t="shared" si="9"/>
        <v>234.16016029772152</v>
      </c>
      <c r="AO6">
        <f t="shared" si="10"/>
        <v>-11.708008014886076</v>
      </c>
      <c r="AP6">
        <f t="shared" si="11"/>
        <v>-9.3591513296842717</v>
      </c>
      <c r="AQ6">
        <f t="shared" si="12"/>
        <v>-117.74616870405788</v>
      </c>
      <c r="AR6">
        <f t="shared" si="13"/>
        <v>95.346832249093268</v>
      </c>
      <c r="AS6">
        <f t="shared" si="14"/>
        <v>-21.283365882091861</v>
      </c>
      <c r="AT6">
        <f t="shared" si="15"/>
        <v>29.427827878268054</v>
      </c>
      <c r="AU6">
        <f t="shared" si="16"/>
        <v>103.49129424526946</v>
      </c>
      <c r="AW6">
        <v>3</v>
      </c>
      <c r="AX6">
        <f>(R6*SUMPRODUCT(K7:$K$23, X7:$X$23)-$AZ$3*SUMPRODUCT(K6:$K$22, W7:$W$23))/Z6</f>
        <v>92.566583140252959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3.1700000000000001E-3</v>
      </c>
      <c r="O7">
        <f t="shared" si="30"/>
        <v>312.74224559634945</v>
      </c>
      <c r="P7">
        <f t="shared" si="31"/>
        <v>15.637112279817472</v>
      </c>
      <c r="Q7" s="5">
        <f t="shared" si="32"/>
        <v>12.5</v>
      </c>
      <c r="R7">
        <f t="shared" si="0"/>
        <v>50000</v>
      </c>
      <c r="S7">
        <f t="shared" si="20"/>
        <v>116.67270166614608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88.98977855678072</v>
      </c>
      <c r="AC7">
        <f t="shared" si="1"/>
        <v>110.68722285690774</v>
      </c>
      <c r="AE7">
        <f t="shared" si="2"/>
        <v>296.69811481820943</v>
      </c>
      <c r="AF7">
        <f t="shared" si="3"/>
        <v>-14.83490574091047</v>
      </c>
      <c r="AG7">
        <f t="shared" si="4"/>
        <v>-11.858731870891537</v>
      </c>
      <c r="AH7">
        <f t="shared" si="5"/>
        <v>-152.37550553074459</v>
      </c>
      <c r="AI7">
        <f t="shared" si="6"/>
        <v>117.62897167566285</v>
      </c>
      <c r="AJ7">
        <f t="shared" si="7"/>
        <v>-21.697444300127017</v>
      </c>
      <c r="AK7">
        <f t="shared" si="28"/>
        <v>38.828307805288141</v>
      </c>
      <c r="AL7">
        <f t="shared" si="8"/>
        <v>134.75983518082398</v>
      </c>
      <c r="AN7">
        <f t="shared" si="9"/>
        <v>209.17558702507517</v>
      </c>
      <c r="AO7">
        <f t="shared" si="10"/>
        <v>-10.458779351253758</v>
      </c>
      <c r="AP7">
        <f t="shared" si="11"/>
        <v>-8.3605425062662544</v>
      </c>
      <c r="AQ7">
        <f t="shared" si="12"/>
        <v>-107.42648579740795</v>
      </c>
      <c r="AR7">
        <f t="shared" si="13"/>
        <v>82.92977937014723</v>
      </c>
      <c r="AS7">
        <f t="shared" si="14"/>
        <v>-15.296948048368225</v>
      </c>
      <c r="AT7">
        <f t="shared" si="15"/>
        <v>27.374404058272713</v>
      </c>
      <c r="AU7">
        <f t="shared" si="16"/>
        <v>95.007235380051725</v>
      </c>
      <c r="AW7">
        <v>4</v>
      </c>
      <c r="AX7">
        <f>(R7*SUMPRODUCT(K8:$K$23, X8:$X$23)-$AZ$3*SUMPRODUCT(K7:$K$22, W8:$W$23))/Z7</f>
        <v>116.67270166614608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3.2390000000000001E-3</v>
      </c>
      <c r="O8">
        <f t="shared" si="30"/>
        <v>312.74224559634945</v>
      </c>
      <c r="P8">
        <f t="shared" si="31"/>
        <v>15.637112279817472</v>
      </c>
      <c r="Q8" s="5">
        <f t="shared" si="32"/>
        <v>12.5</v>
      </c>
      <c r="R8">
        <f t="shared" si="0"/>
        <v>50000</v>
      </c>
      <c r="S8">
        <f t="shared" si="20"/>
        <v>133.56662562080291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110.68722285690774</v>
      </c>
      <c r="AC8">
        <f t="shared" si="1"/>
        <v>125.03689122190734</v>
      </c>
      <c r="AE8">
        <f t="shared" si="2"/>
        <v>292.77012847613116</v>
      </c>
      <c r="AF8">
        <f t="shared" si="3"/>
        <v>-14.638506423806557</v>
      </c>
      <c r="AG8">
        <f t="shared" si="4"/>
        <v>-11.701734119652803</v>
      </c>
      <c r="AH8">
        <f t="shared" si="5"/>
        <v>-153.64173011927076</v>
      </c>
      <c r="AI8">
        <f t="shared" si="6"/>
        <v>112.788157813401</v>
      </c>
      <c r="AJ8">
        <f t="shared" si="7"/>
        <v>-14.349668364999602</v>
      </c>
      <c r="AK8">
        <f t="shared" si="28"/>
        <v>28.189366255919346</v>
      </c>
      <c r="AL8">
        <f t="shared" si="8"/>
        <v>126.62785570432075</v>
      </c>
      <c r="AN8">
        <f t="shared" si="9"/>
        <v>192.45343722932418</v>
      </c>
      <c r="AO8">
        <f t="shared" si="10"/>
        <v>-9.622671861466209</v>
      </c>
      <c r="AP8">
        <f t="shared" si="11"/>
        <v>-7.6921746238002733</v>
      </c>
      <c r="AQ8">
        <f t="shared" si="12"/>
        <v>-100.99691255122198</v>
      </c>
      <c r="AR8">
        <f t="shared" si="13"/>
        <v>74.141678192835698</v>
      </c>
      <c r="AS8">
        <f t="shared" si="14"/>
        <v>-9.4328031835741744</v>
      </c>
      <c r="AT8">
        <f t="shared" si="15"/>
        <v>18.530375545845011</v>
      </c>
      <c r="AU8">
        <f t="shared" si="16"/>
        <v>83.239250555106537</v>
      </c>
      <c r="AW8">
        <v>5</v>
      </c>
      <c r="AX8">
        <f>(R8*SUMPRODUCT(K9:$K$23, X9:$X$23)-$AZ$3*SUMPRODUCT(K8:$K$22, W9:$W$23))/Z8</f>
        <v>133.56662562080291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3.3149999999999998E-3</v>
      </c>
      <c r="O9">
        <f t="shared" si="30"/>
        <v>312.74224559634945</v>
      </c>
      <c r="P9">
        <f t="shared" si="31"/>
        <v>15.637112279817472</v>
      </c>
      <c r="Q9" s="5">
        <f t="shared" si="32"/>
        <v>12.5</v>
      </c>
      <c r="R9">
        <f t="shared" si="0"/>
        <v>50000</v>
      </c>
      <c r="S9">
        <f t="shared" si="20"/>
        <v>145.3155893377976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125.03689122190734</v>
      </c>
      <c r="AC9">
        <f t="shared" si="1"/>
        <v>134.22423782563374</v>
      </c>
      <c r="AE9">
        <f t="shared" si="2"/>
        <v>288.87189421547146</v>
      </c>
      <c r="AF9">
        <f t="shared" si="3"/>
        <v>-14.443594710773572</v>
      </c>
      <c r="AG9">
        <f t="shared" si="4"/>
        <v>-11.545925529849626</v>
      </c>
      <c r="AH9">
        <f t="shared" si="5"/>
        <v>-155.16499442659617</v>
      </c>
      <c r="AI9">
        <f t="shared" si="6"/>
        <v>107.71737954825207</v>
      </c>
      <c r="AJ9">
        <f t="shared" si="7"/>
        <v>-9.1873466037263967</v>
      </c>
      <c r="AK9">
        <f t="shared" si="28"/>
        <v>20.852082955928793</v>
      </c>
      <c r="AL9">
        <f t="shared" si="8"/>
        <v>119.38211590045447</v>
      </c>
      <c r="AN9">
        <f t="shared" si="9"/>
        <v>180.47036657728165</v>
      </c>
      <c r="AO9">
        <f t="shared" si="10"/>
        <v>-9.0235183288640819</v>
      </c>
      <c r="AP9">
        <f t="shared" si="11"/>
        <v>-7.213223074210581</v>
      </c>
      <c r="AQ9">
        <f t="shared" si="12"/>
        <v>-96.938068344033098</v>
      </c>
      <c r="AR9">
        <f t="shared" si="13"/>
        <v>67.295556830173865</v>
      </c>
      <c r="AS9">
        <f t="shared" si="14"/>
        <v>-5.7397200719371488</v>
      </c>
      <c r="AT9">
        <f t="shared" si="15"/>
        <v>13.02716924114941</v>
      </c>
      <c r="AU9">
        <f t="shared" si="16"/>
        <v>74.583005999386117</v>
      </c>
      <c r="AW9">
        <v>6</v>
      </c>
      <c r="AX9">
        <f>(R9*SUMPRODUCT(K10:$K$23, X10:$X$23)-$AZ$3*SUMPRODUCT(K9:$K$22, W10:$W$23))/Z9</f>
        <v>145.3155893377976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3.3969999999999998E-3</v>
      </c>
      <c r="O10">
        <f t="shared" si="30"/>
        <v>312.74224559634945</v>
      </c>
      <c r="P10">
        <f t="shared" si="31"/>
        <v>15.637112279817472</v>
      </c>
      <c r="Q10" s="5">
        <f t="shared" si="32"/>
        <v>12.5</v>
      </c>
      <c r="R10">
        <f t="shared" si="0"/>
        <v>50000</v>
      </c>
      <c r="S10">
        <f t="shared" si="20"/>
        <v>154.30438935707855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134.22423782563374</v>
      </c>
      <c r="AC10">
        <f t="shared" si="1"/>
        <v>140.61752540492341</v>
      </c>
      <c r="AE10">
        <f t="shared" si="2"/>
        <v>285.00187744866679</v>
      </c>
      <c r="AF10">
        <f t="shared" si="3"/>
        <v>-14.250093872433339</v>
      </c>
      <c r="AG10">
        <f t="shared" si="4"/>
        <v>-11.391244765526231</v>
      </c>
      <c r="AH10">
        <f t="shared" si="5"/>
        <v>-156.88603609959671</v>
      </c>
      <c r="AI10">
        <f t="shared" si="6"/>
        <v>102.47450271111052</v>
      </c>
      <c r="AJ10">
        <f t="shared" si="7"/>
        <v>-6.3932875792896766</v>
      </c>
      <c r="AK10">
        <f t="shared" si="28"/>
        <v>21.26124112359803</v>
      </c>
      <c r="AL10">
        <f t="shared" si="8"/>
        <v>117.34245625541887</v>
      </c>
      <c r="AN10">
        <f t="shared" si="9"/>
        <v>169.17112121258509</v>
      </c>
      <c r="AO10">
        <f t="shared" si="10"/>
        <v>-8.4585560606292542</v>
      </c>
      <c r="AP10">
        <f t="shared" si="11"/>
        <v>-6.7616033488697216</v>
      </c>
      <c r="AQ10">
        <f t="shared" si="12"/>
        <v>-93.124251907243107</v>
      </c>
      <c r="AR10">
        <f t="shared" si="13"/>
        <v>60.826709895843003</v>
      </c>
      <c r="AS10">
        <f t="shared" si="14"/>
        <v>-3.7949210640471449</v>
      </c>
      <c r="AT10">
        <f t="shared" si="15"/>
        <v>12.62022563306811</v>
      </c>
      <c r="AU10">
        <f t="shared" si="16"/>
        <v>69.652014464863967</v>
      </c>
      <c r="AW10">
        <v>7</v>
      </c>
      <c r="AX10">
        <f>(R10*SUMPRODUCT(K11:$K$23, X11:$X$23)-$AZ$3*SUMPRODUCT(K10:$K$22, W11:$W$23))/Z10</f>
        <v>154.30438935707855</v>
      </c>
    </row>
    <row r="11" spans="1:52" x14ac:dyDescent="0.25">
      <c r="A11" t="s">
        <v>33</v>
      </c>
      <c r="C11" s="25">
        <f>AU25</f>
        <v>789.75480862948496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3.4910000000000002E-3</v>
      </c>
      <c r="O11">
        <f t="shared" si="30"/>
        <v>312.74224559634945</v>
      </c>
      <c r="P11">
        <f t="shared" si="31"/>
        <v>15.637112279817472</v>
      </c>
      <c r="Q11" s="5">
        <f t="shared" si="32"/>
        <v>12.5</v>
      </c>
      <c r="R11">
        <f t="shared" si="0"/>
        <v>50000</v>
      </c>
      <c r="S11">
        <f t="shared" si="20"/>
        <v>160.29902943163165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140.61752540492341</v>
      </c>
      <c r="AC11">
        <f t="shared" si="1"/>
        <v>144.10966720017973</v>
      </c>
      <c r="AE11">
        <f t="shared" si="2"/>
        <v>281.15691712000682</v>
      </c>
      <c r="AF11">
        <f t="shared" si="3"/>
        <v>-14.057845856000341</v>
      </c>
      <c r="AG11">
        <f t="shared" si="4"/>
        <v>-11.237565482394517</v>
      </c>
      <c r="AH11">
        <f t="shared" si="5"/>
        <v>-159.06734190580832</v>
      </c>
      <c r="AI11">
        <f t="shared" si="6"/>
        <v>96.794163875803662</v>
      </c>
      <c r="AJ11">
        <f t="shared" si="7"/>
        <v>-3.4921417952563161</v>
      </c>
      <c r="AK11">
        <f t="shared" si="28"/>
        <v>20.997404728449894</v>
      </c>
      <c r="AL11">
        <f t="shared" si="8"/>
        <v>114.29942680899724</v>
      </c>
      <c r="AN11">
        <f t="shared" si="9"/>
        <v>158.71501057185552</v>
      </c>
      <c r="AO11">
        <f t="shared" si="10"/>
        <v>-7.9357505285927763</v>
      </c>
      <c r="AP11">
        <f t="shared" si="11"/>
        <v>-6.3436828892916024</v>
      </c>
      <c r="AQ11">
        <f t="shared" si="12"/>
        <v>-89.794606907861919</v>
      </c>
      <c r="AR11">
        <f t="shared" si="13"/>
        <v>54.640970246109241</v>
      </c>
      <c r="AS11">
        <f t="shared" si="14"/>
        <v>-1.9713380258610202</v>
      </c>
      <c r="AT11">
        <f t="shared" si="15"/>
        <v>11.853179169819221</v>
      </c>
      <c r="AU11">
        <f t="shared" si="16"/>
        <v>64.522811390067446</v>
      </c>
      <c r="AW11">
        <v>8</v>
      </c>
      <c r="AX11">
        <f>(R11*SUMPRODUCT(K12:$K$23, X12:$X$23)-$AZ$3*SUMPRODUCT(K11:$K$22, W12:$W$23))/Z11</f>
        <v>160.29902943163165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3.5990000000000002E-3</v>
      </c>
      <c r="O12">
        <f t="shared" si="30"/>
        <v>312.74224559634945</v>
      </c>
      <c r="P12">
        <f t="shared" si="31"/>
        <v>15.637112279817472</v>
      </c>
      <c r="Q12" s="5">
        <f t="shared" si="32"/>
        <v>12.5</v>
      </c>
      <c r="R12">
        <f t="shared" si="0"/>
        <v>50000</v>
      </c>
      <c r="S12">
        <f t="shared" si="20"/>
        <v>163.30183207752552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144.10966720017973</v>
      </c>
      <c r="AC12">
        <f t="shared" si="1"/>
        <v>144.812744164371</v>
      </c>
      <c r="AE12">
        <f t="shared" si="2"/>
        <v>277.3334642040918</v>
      </c>
      <c r="AF12">
        <f t="shared" si="3"/>
        <v>-13.86667321020459</v>
      </c>
      <c r="AG12">
        <f t="shared" si="4"/>
        <v>-11.084745829399433</v>
      </c>
      <c r="AH12">
        <f t="shared" si="5"/>
        <v>-161.77599268455148</v>
      </c>
      <c r="AI12">
        <f t="shared" si="6"/>
        <v>90.606052479936324</v>
      </c>
      <c r="AJ12">
        <f t="shared" si="7"/>
        <v>-0.70307696419126842</v>
      </c>
      <c r="AK12">
        <f t="shared" si="28"/>
        <v>21.153218180272077</v>
      </c>
      <c r="AL12">
        <f t="shared" si="8"/>
        <v>111.05619369601713</v>
      </c>
      <c r="AN12">
        <f t="shared" si="9"/>
        <v>148.8322513005883</v>
      </c>
      <c r="AO12">
        <f t="shared" si="10"/>
        <v>-7.4416125650294145</v>
      </c>
      <c r="AP12">
        <f t="shared" si="11"/>
        <v>-5.9486787201065932</v>
      </c>
      <c r="AQ12">
        <f t="shared" si="12"/>
        <v>-86.817814311476297</v>
      </c>
      <c r="AR12">
        <f t="shared" si="13"/>
        <v>48.624145703976005</v>
      </c>
      <c r="AS12">
        <f t="shared" si="14"/>
        <v>-0.37730941600745238</v>
      </c>
      <c r="AT12">
        <f t="shared" si="15"/>
        <v>11.351969705702674</v>
      </c>
      <c r="AU12">
        <f t="shared" si="16"/>
        <v>59.598805993671228</v>
      </c>
      <c r="AW12">
        <v>9</v>
      </c>
      <c r="AX12">
        <f>(R12*SUMPRODUCT(K13:$K$23, X13:$X$23)-$AZ$3*SUMPRODUCT(K12:$K$22, W13:$W$23))/Z12</f>
        <v>163.30183207752552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3.7169999999999998E-3</v>
      </c>
      <c r="O13">
        <f t="shared" si="30"/>
        <v>312.74224559634945</v>
      </c>
      <c r="P13">
        <f t="shared" si="31"/>
        <v>15.637112279817472</v>
      </c>
      <c r="Q13" s="5">
        <f t="shared" si="32"/>
        <v>12.5</v>
      </c>
      <c r="R13">
        <f t="shared" si="0"/>
        <v>50000</v>
      </c>
      <c r="S13">
        <f t="shared" si="20"/>
        <v>163.25662642217449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144.812744164371</v>
      </c>
      <c r="AC13">
        <f t="shared" si="1"/>
        <v>142.78681017633244</v>
      </c>
      <c r="AE13">
        <f t="shared" si="2"/>
        <v>273.52928107560427</v>
      </c>
      <c r="AF13">
        <f t="shared" si="3"/>
        <v>-13.676464053780213</v>
      </c>
      <c r="AG13">
        <f t="shared" si="4"/>
        <v>-10.93269637085756</v>
      </c>
      <c r="AH13">
        <f t="shared" si="5"/>
        <v>-164.80800099151074</v>
      </c>
      <c r="AI13">
        <f t="shared" si="6"/>
        <v>84.112119659455772</v>
      </c>
      <c r="AJ13">
        <f t="shared" si="7"/>
        <v>2.0259339880385596</v>
      </c>
      <c r="AK13">
        <f t="shared" si="28"/>
        <v>20.921209513326286</v>
      </c>
      <c r="AL13">
        <f t="shared" si="8"/>
        <v>107.05926316082062</v>
      </c>
      <c r="AN13">
        <f t="shared" si="9"/>
        <v>139.57470695968252</v>
      </c>
      <c r="AO13">
        <f t="shared" si="10"/>
        <v>-6.9787353479841254</v>
      </c>
      <c r="AP13">
        <f t="shared" si="11"/>
        <v>-5.5786637768402487</v>
      </c>
      <c r="AQ13">
        <f t="shared" si="12"/>
        <v>-84.097133413088144</v>
      </c>
      <c r="AR13">
        <f t="shared" si="13"/>
        <v>42.920174421770007</v>
      </c>
      <c r="AS13">
        <f t="shared" si="14"/>
        <v>1.0337801554122636</v>
      </c>
      <c r="AT13">
        <f t="shared" si="15"/>
        <v>10.675535999590196</v>
      </c>
      <c r="AU13">
        <f t="shared" si="16"/>
        <v>54.629490576772469</v>
      </c>
      <c r="AW13">
        <v>10</v>
      </c>
      <c r="AX13">
        <f>(R13*SUMPRODUCT(K14:$K$23, X14:$X$23)-$AZ$3*SUMPRODUCT(K13:$K$22, W14:$W$23))/Z13</f>
        <v>163.25662642217449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3.852E-3</v>
      </c>
      <c r="O14">
        <f t="shared" si="30"/>
        <v>312.74224559634945</v>
      </c>
      <c r="P14">
        <f t="shared" si="31"/>
        <v>15.637112279817472</v>
      </c>
      <c r="Q14" s="5">
        <f t="shared" si="32"/>
        <v>12.5</v>
      </c>
      <c r="R14">
        <f t="shared" si="0"/>
        <v>50000</v>
      </c>
      <c r="S14">
        <f t="shared" si="20"/>
        <v>159.99895240594674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142.78681017633244</v>
      </c>
      <c r="AC14">
        <f t="shared" si="1"/>
        <v>137.99918170689489</v>
      </c>
      <c r="AE14">
        <f t="shared" si="2"/>
        <v>269.74035347414502</v>
      </c>
      <c r="AF14">
        <f t="shared" si="3"/>
        <v>-13.48701767370725</v>
      </c>
      <c r="AG14">
        <f t="shared" si="4"/>
        <v>-10.781256660728442</v>
      </c>
      <c r="AH14">
        <f t="shared" si="5"/>
        <v>-168.45098568217327</v>
      </c>
      <c r="AI14">
        <f t="shared" si="6"/>
        <v>77.02109345753604</v>
      </c>
      <c r="AJ14">
        <f t="shared" si="7"/>
        <v>4.7876284694375499</v>
      </c>
      <c r="AK14">
        <f t="shared" si="28"/>
        <v>20.51066350320599</v>
      </c>
      <c r="AL14">
        <f t="shared" si="8"/>
        <v>102.31938543017958</v>
      </c>
      <c r="AN14">
        <f t="shared" si="9"/>
        <v>130.91241974403366</v>
      </c>
      <c r="AO14">
        <f t="shared" si="10"/>
        <v>-6.5456209872016817</v>
      </c>
      <c r="AP14">
        <f t="shared" si="11"/>
        <v>-5.2324406754836001</v>
      </c>
      <c r="AQ14">
        <f t="shared" si="12"/>
        <v>-81.753900964004686</v>
      </c>
      <c r="AR14">
        <f t="shared" si="13"/>
        <v>37.380457117343674</v>
      </c>
      <c r="AS14">
        <f t="shared" si="14"/>
        <v>2.3235679040865858</v>
      </c>
      <c r="AT14">
        <f t="shared" si="15"/>
        <v>9.9543896757653823</v>
      </c>
      <c r="AU14">
        <f t="shared" si="16"/>
        <v>49.658414697195639</v>
      </c>
      <c r="AW14">
        <v>11</v>
      </c>
      <c r="AX14">
        <f>(R14*SUMPRODUCT(K15:$K$23, X15:$X$23)-$AZ$3*SUMPRODUCT(K14:$K$22, W15:$W$23))/Z14</f>
        <v>159.99895240594674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4.0049999999999999E-3</v>
      </c>
      <c r="O15">
        <f t="shared" si="30"/>
        <v>312.74224559634945</v>
      </c>
      <c r="P15">
        <f t="shared" si="31"/>
        <v>15.637112279817472</v>
      </c>
      <c r="Q15" s="5">
        <f t="shared" si="32"/>
        <v>12.5</v>
      </c>
      <c r="R15">
        <f t="shared" si="0"/>
        <v>50000</v>
      </c>
      <c r="S15">
        <f t="shared" si="20"/>
        <v>153.45439733113912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137.99918170689489</v>
      </c>
      <c r="AC15">
        <f t="shared" si="1"/>
        <v>130.50087470250992</v>
      </c>
      <c r="AE15">
        <f t="shared" si="2"/>
        <v>265.96263982373961</v>
      </c>
      <c r="AF15">
        <f t="shared" si="3"/>
        <v>-13.298131991186979</v>
      </c>
      <c r="AG15">
        <f t="shared" si="4"/>
        <v>-10.63026516119494</v>
      </c>
      <c r="AH15">
        <f t="shared" si="5"/>
        <v>-172.71573170486963</v>
      </c>
      <c r="AI15">
        <f t="shared" si="6"/>
        <v>69.318510966488077</v>
      </c>
      <c r="AJ15">
        <f t="shared" si="7"/>
        <v>7.4983070043849693</v>
      </c>
      <c r="AK15">
        <f t="shared" si="28"/>
        <v>20.275445487097326</v>
      </c>
      <c r="AL15">
        <f t="shared" si="8"/>
        <v>97.092263457970375</v>
      </c>
      <c r="AN15">
        <f t="shared" si="9"/>
        <v>122.71032541640693</v>
      </c>
      <c r="AO15">
        <f t="shared" si="10"/>
        <v>-6.1355162708203457</v>
      </c>
      <c r="AP15">
        <f t="shared" si="11"/>
        <v>-4.9046110312990319</v>
      </c>
      <c r="AQ15">
        <f t="shared" si="12"/>
        <v>-79.687897729106624</v>
      </c>
      <c r="AR15">
        <f t="shared" si="13"/>
        <v>31.982300385180931</v>
      </c>
      <c r="AS15">
        <f t="shared" si="14"/>
        <v>3.4595824932027686</v>
      </c>
      <c r="AT15">
        <f t="shared" si="15"/>
        <v>9.354721833612416</v>
      </c>
      <c r="AU15">
        <f t="shared" si="16"/>
        <v>44.796604711996117</v>
      </c>
      <c r="AW15">
        <v>12</v>
      </c>
      <c r="AX15">
        <f>(R15*SUMPRODUCT(K16:$K$23, X16:$X$23)-$AZ$3*SUMPRODUCT(K15:$K$22, W16:$W$23))/Z15</f>
        <v>153.45439733113912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4.1640000000000002E-3</v>
      </c>
      <c r="O16">
        <f t="shared" si="30"/>
        <v>312.74224559634945</v>
      </c>
      <c r="P16">
        <f t="shared" si="31"/>
        <v>15.637112279817472</v>
      </c>
      <c r="Q16" s="5">
        <f t="shared" si="32"/>
        <v>12.5</v>
      </c>
      <c r="R16">
        <f t="shared" si="0"/>
        <v>50000</v>
      </c>
      <c r="S16">
        <f t="shared" si="20"/>
        <v>143.98447538670609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130.50087470250992</v>
      </c>
      <c r="AC16">
        <f t="shared" si="1"/>
        <v>120.71310648358737</v>
      </c>
      <c r="AE16">
        <f t="shared" si="2"/>
        <v>262.19554499327614</v>
      </c>
      <c r="AF16">
        <f t="shared" si="3"/>
        <v>-13.109777249663807</v>
      </c>
      <c r="AG16">
        <f t="shared" si="4"/>
        <v>-10.479698085451775</v>
      </c>
      <c r="AH16">
        <f t="shared" si="5"/>
        <v>-177.05769652486291</v>
      </c>
      <c r="AI16">
        <f t="shared" si="6"/>
        <v>61.548373133297645</v>
      </c>
      <c r="AJ16">
        <f t="shared" si="7"/>
        <v>9.787768218922551</v>
      </c>
      <c r="AK16">
        <f t="shared" si="28"/>
        <v>20.763389341802888</v>
      </c>
      <c r="AL16">
        <f t="shared" si="8"/>
        <v>92.099530694023088</v>
      </c>
      <c r="AN16">
        <f t="shared" si="9"/>
        <v>114.69826146506963</v>
      </c>
      <c r="AO16">
        <f t="shared" si="10"/>
        <v>-5.7349130732534821</v>
      </c>
      <c r="AP16">
        <f t="shared" si="11"/>
        <v>-4.58437671437538</v>
      </c>
      <c r="AQ16">
        <f t="shared" si="12"/>
        <v>-77.4544432893872</v>
      </c>
      <c r="AR16">
        <f t="shared" si="13"/>
        <v>26.92452838805357</v>
      </c>
      <c r="AS16">
        <f t="shared" si="14"/>
        <v>4.2816898294830565</v>
      </c>
      <c r="AT16">
        <f t="shared" si="15"/>
        <v>9.0830096281316326</v>
      </c>
      <c r="AU16">
        <f t="shared" si="16"/>
        <v>40.289227845668258</v>
      </c>
      <c r="AW16">
        <v>13</v>
      </c>
      <c r="AX16">
        <f>(R16*SUMPRODUCT(K17:$K$23, X17:$X$23)-$AZ$3*SUMPRODUCT(K16:$K$22, W17:$W$23))/Z16</f>
        <v>143.98447538670609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4.3350000000000003E-3</v>
      </c>
      <c r="O17">
        <f t="shared" si="30"/>
        <v>312.74224559634945</v>
      </c>
      <c r="P17">
        <f t="shared" si="31"/>
        <v>15.637112279817472</v>
      </c>
      <c r="Q17" s="5">
        <f t="shared" si="32"/>
        <v>12.5</v>
      </c>
      <c r="R17">
        <f t="shared" si="0"/>
        <v>50000</v>
      </c>
      <c r="S17">
        <f t="shared" si="20"/>
        <v>132.01092949367208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120.71310648358737</v>
      </c>
      <c r="AC17">
        <f t="shared" si="1"/>
        <v>109.08825190904122</v>
      </c>
      <c r="AE17">
        <f t="shared" si="2"/>
        <v>258.43697185579754</v>
      </c>
      <c r="AF17">
        <f t="shared" si="3"/>
        <v>-12.921848592789877</v>
      </c>
      <c r="AG17">
        <f t="shared" si="4"/>
        <v>-10.329471613396823</v>
      </c>
      <c r="AH17">
        <f t="shared" si="5"/>
        <v>-181.71796480173379</v>
      </c>
      <c r="AI17">
        <f t="shared" si="6"/>
        <v>53.467686847877047</v>
      </c>
      <c r="AJ17">
        <f t="shared" si="7"/>
        <v>11.624854574546148</v>
      </c>
      <c r="AK17">
        <f t="shared" si="28"/>
        <v>22.596281775364911</v>
      </c>
      <c r="AL17">
        <f t="shared" si="8"/>
        <v>87.688823197788111</v>
      </c>
      <c r="AN17">
        <f t="shared" si="9"/>
        <v>106.48399914002813</v>
      </c>
      <c r="AO17">
        <f t="shared" si="10"/>
        <v>-5.3241999570014062</v>
      </c>
      <c r="AP17">
        <f t="shared" si="11"/>
        <v>-4.2560607273003752</v>
      </c>
      <c r="AQ17">
        <f t="shared" si="12"/>
        <v>-74.873403246933307</v>
      </c>
      <c r="AR17">
        <f t="shared" si="13"/>
        <v>22.030335208793041</v>
      </c>
      <c r="AS17">
        <f t="shared" si="14"/>
        <v>4.78979843955773</v>
      </c>
      <c r="AT17">
        <f t="shared" si="15"/>
        <v>9.3103646581897266</v>
      </c>
      <c r="AU17">
        <f t="shared" si="16"/>
        <v>36.130498306540503</v>
      </c>
      <c r="AW17">
        <v>14</v>
      </c>
      <c r="AX17">
        <f>(R17*SUMPRODUCT(K18:$K$23, X18:$X$23)-$AZ$3*SUMPRODUCT(K17:$K$22, W18:$W$23))/Z17</f>
        <v>132.01092949367208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4.522E-3</v>
      </c>
      <c r="O18">
        <f t="shared" si="30"/>
        <v>312.74224559634945</v>
      </c>
      <c r="P18">
        <f t="shared" si="31"/>
        <v>15.637112279817472</v>
      </c>
      <c r="Q18" s="5">
        <f t="shared" si="32"/>
        <v>12.5</v>
      </c>
      <c r="R18">
        <f t="shared" si="0"/>
        <v>50000</v>
      </c>
      <c r="S18">
        <f t="shared" si="20"/>
        <v>117.72053465581889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109.08825190904122</v>
      </c>
      <c r="AC18">
        <f t="shared" si="1"/>
        <v>95.866584070865457</v>
      </c>
      <c r="AE18">
        <f t="shared" si="2"/>
        <v>254.68395015050766</v>
      </c>
      <c r="AF18">
        <f t="shared" si="3"/>
        <v>-12.734197507525382</v>
      </c>
      <c r="AG18">
        <f t="shared" si="4"/>
        <v>-10.179467026627075</v>
      </c>
      <c r="AH18">
        <f t="shared" si="5"/>
        <v>-186.83948254312173</v>
      </c>
      <c r="AI18">
        <f t="shared" si="6"/>
        <v>44.930803073233477</v>
      </c>
      <c r="AJ18">
        <f t="shared" si="7"/>
        <v>13.221667838175762</v>
      </c>
      <c r="AK18">
        <f t="shared" si="28"/>
        <v>24.607764119096846</v>
      </c>
      <c r="AL18">
        <f t="shared" si="8"/>
        <v>82.760235030506081</v>
      </c>
      <c r="AN18">
        <f t="shared" si="9"/>
        <v>98.063394546786881</v>
      </c>
      <c r="AO18">
        <f t="shared" si="10"/>
        <v>-4.9031697273393435</v>
      </c>
      <c r="AP18">
        <f t="shared" si="11"/>
        <v>-3.9194974426862155</v>
      </c>
      <c r="AQ18">
        <f t="shared" si="12"/>
        <v>-71.940591005895882</v>
      </c>
      <c r="AR18">
        <f t="shared" si="13"/>
        <v>17.300136370865445</v>
      </c>
      <c r="AS18">
        <f t="shared" si="14"/>
        <v>5.0908650859835429</v>
      </c>
      <c r="AT18">
        <f t="shared" si="15"/>
        <v>9.4749625184437622</v>
      </c>
      <c r="AU18">
        <f t="shared" si="16"/>
        <v>31.865963975292747</v>
      </c>
      <c r="AW18">
        <v>15</v>
      </c>
      <c r="AX18">
        <f>(R18*SUMPRODUCT(K19:$K$23, X19:$X$23)-$AZ$3*SUMPRODUCT(K18:$K$22, W19:$W$23))/Z18</f>
        <v>117.72053465581889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4.7470000000000004E-3</v>
      </c>
      <c r="O19">
        <f t="shared" si="30"/>
        <v>312.74224559634945</v>
      </c>
      <c r="P19">
        <f t="shared" si="31"/>
        <v>15.637112279817472</v>
      </c>
      <c r="Q19" s="5">
        <f t="shared" si="32"/>
        <v>12.5</v>
      </c>
      <c r="R19">
        <f t="shared" si="0"/>
        <v>50000</v>
      </c>
      <c r="S19">
        <f t="shared" si="20"/>
        <v>100.46490165556786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95.866584070865457</v>
      </c>
      <c r="AC19">
        <f t="shared" si="1"/>
        <v>80.60781634048297</v>
      </c>
      <c r="AE19">
        <f t="shared" si="2"/>
        <v>250.9281259376381</v>
      </c>
      <c r="AF19">
        <f t="shared" si="3"/>
        <v>-12.546406296881905</v>
      </c>
      <c r="AG19">
        <f t="shared" si="4"/>
        <v>-10.029350426385404</v>
      </c>
      <c r="AH19">
        <f t="shared" si="5"/>
        <v>-193.2877199015949</v>
      </c>
      <c r="AI19">
        <f t="shared" si="6"/>
        <v>35.064649312775884</v>
      </c>
      <c r="AJ19">
        <f t="shared" si="7"/>
        <v>15.258767730382488</v>
      </c>
      <c r="AK19">
        <f t="shared" si="28"/>
        <v>24.533825492433031</v>
      </c>
      <c r="AL19">
        <f t="shared" si="8"/>
        <v>74.857242535591411</v>
      </c>
      <c r="AN19">
        <f t="shared" si="9"/>
        <v>90.010484132108644</v>
      </c>
      <c r="AO19">
        <f t="shared" si="10"/>
        <v>-4.5005242066054318</v>
      </c>
      <c r="AP19">
        <f t="shared" si="11"/>
        <v>-3.5976305327919897</v>
      </c>
      <c r="AQ19">
        <f t="shared" si="12"/>
        <v>-69.334281201533315</v>
      </c>
      <c r="AR19">
        <f t="shared" si="13"/>
        <v>12.578048191177894</v>
      </c>
      <c r="AS19">
        <f t="shared" si="14"/>
        <v>5.4734759825706449</v>
      </c>
      <c r="AT19">
        <f t="shared" si="15"/>
        <v>8.8005340251709523</v>
      </c>
      <c r="AU19">
        <f t="shared" si="16"/>
        <v>26.852058198919494</v>
      </c>
      <c r="AW19">
        <v>16</v>
      </c>
      <c r="AX19">
        <f>(R19*SUMPRODUCT(K20:$K$23, X20:$X$23)-$AZ$3*SUMPRODUCT(K19:$K$22, W20:$W$23))/Z19</f>
        <v>100.46490165556786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4.9870000000000001E-3</v>
      </c>
      <c r="O20">
        <f t="shared" si="30"/>
        <v>312.74224559634945</v>
      </c>
      <c r="P20">
        <f t="shared" si="31"/>
        <v>15.637112279817472</v>
      </c>
      <c r="Q20" s="5">
        <f t="shared" si="32"/>
        <v>12.5</v>
      </c>
      <c r="R20">
        <f t="shared" si="0"/>
        <v>50000</v>
      </c>
      <c r="S20">
        <f t="shared" si="20"/>
        <v>78.668206344288052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80.60781634048297</v>
      </c>
      <c r="AC20">
        <f t="shared" si="1"/>
        <v>62.173312047403556</v>
      </c>
      <c r="AE20">
        <f t="shared" si="2"/>
        <v>247.16746611421073</v>
      </c>
      <c r="AF20">
        <f t="shared" si="3"/>
        <v>-12.358373305710536</v>
      </c>
      <c r="AG20">
        <f t="shared" si="4"/>
        <v>-9.8790405515451667</v>
      </c>
      <c r="AH20">
        <f t="shared" si="5"/>
        <v>-200.06548230553605</v>
      </c>
      <c r="AI20">
        <f t="shared" si="6"/>
        <v>24.864569951418986</v>
      </c>
      <c r="AJ20">
        <f t="shared" si="7"/>
        <v>18.434504293079414</v>
      </c>
      <c r="AK20">
        <f t="shared" si="28"/>
        <v>17.127138166789788</v>
      </c>
      <c r="AL20">
        <f t="shared" si="8"/>
        <v>60.426212411288191</v>
      </c>
      <c r="AN20">
        <f t="shared" si="9"/>
        <v>84.095131372873681</v>
      </c>
      <c r="AO20">
        <f t="shared" si="10"/>
        <v>-4.2047565686436839</v>
      </c>
      <c r="AP20">
        <f t="shared" si="11"/>
        <v>-3.3611997002722527</v>
      </c>
      <c r="AQ20">
        <f t="shared" si="12"/>
        <v>-68.069367227672018</v>
      </c>
      <c r="AR20">
        <f t="shared" si="13"/>
        <v>8.4598078762857334</v>
      </c>
      <c r="AS20">
        <f t="shared" si="14"/>
        <v>6.2720716633635725</v>
      </c>
      <c r="AT20">
        <f t="shared" si="15"/>
        <v>5.8272593752772082</v>
      </c>
      <c r="AU20">
        <f t="shared" si="16"/>
        <v>20.559138914926514</v>
      </c>
      <c r="AW20">
        <v>17</v>
      </c>
      <c r="AX20">
        <f>(R20*SUMPRODUCT(K21:$K$23, X21:$X$23)-$AZ$3*SUMPRODUCT(K20:$K$22, W21:$W$23))/Z20</f>
        <v>78.668206344288052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5.2249999999999996E-3</v>
      </c>
      <c r="O21">
        <f t="shared" si="30"/>
        <v>312.74224559634945</v>
      </c>
      <c r="P21">
        <f t="shared" si="31"/>
        <v>15.637112279817472</v>
      </c>
      <c r="Q21" s="5">
        <f t="shared" si="32"/>
        <v>12.5</v>
      </c>
      <c r="R21">
        <f t="shared" si="0"/>
        <v>50000</v>
      </c>
      <c r="S21">
        <f t="shared" si="20"/>
        <v>53.611208444455791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62.173312047403556</v>
      </c>
      <c r="AC21">
        <f t="shared" si="1"/>
        <v>41.72509812508109</v>
      </c>
      <c r="AE21">
        <f t="shared" si="2"/>
        <v>243.40434144262187</v>
      </c>
      <c r="AF21">
        <f t="shared" si="3"/>
        <v>-12.170217072131093</v>
      </c>
      <c r="AG21">
        <f t="shared" si="4"/>
        <v>-9.7286321591478924</v>
      </c>
      <c r="AH21">
        <f t="shared" si="5"/>
        <v>-206.47194752729396</v>
      </c>
      <c r="AI21">
        <f t="shared" si="6"/>
        <v>15.033544684048906</v>
      </c>
      <c r="AJ21">
        <f t="shared" si="7"/>
        <v>20.448213922322466</v>
      </c>
      <c r="AK21">
        <f t="shared" si="28"/>
        <v>15.051801488237983</v>
      </c>
      <c r="AL21">
        <f t="shared" si="8"/>
        <v>50.533560094609356</v>
      </c>
      <c r="AN21">
        <f t="shared" si="9"/>
        <v>78.773692568935317</v>
      </c>
      <c r="AO21">
        <f t="shared" si="10"/>
        <v>-3.9386846284467656</v>
      </c>
      <c r="AP21">
        <f t="shared" si="11"/>
        <v>-3.148507024479795</v>
      </c>
      <c r="AQ21">
        <f t="shared" si="12"/>
        <v>-66.821148802140286</v>
      </c>
      <c r="AR21">
        <f t="shared" si="13"/>
        <v>4.8653521138684583</v>
      </c>
      <c r="AS21">
        <f t="shared" si="14"/>
        <v>6.6177181045908551</v>
      </c>
      <c r="AT21">
        <f t="shared" si="15"/>
        <v>4.8712606193287877</v>
      </c>
      <c r="AU21">
        <f t="shared" si="16"/>
        <v>16.354330837788101</v>
      </c>
      <c r="AW21">
        <v>18</v>
      </c>
      <c r="AX21">
        <f>(R21*SUMPRODUCT(K22:$K$23, X22:$X$23)-$AZ$3*SUMPRODUCT(K21:$K$22, W22:$W$23))/Z21</f>
        <v>53.611208444455791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5.4879999999999998E-3</v>
      </c>
      <c r="O22">
        <f t="shared" si="30"/>
        <v>312.74224559634945</v>
      </c>
      <c r="P22">
        <f t="shared" si="31"/>
        <v>15.637112279817472</v>
      </c>
      <c r="Q22" s="5">
        <f t="shared" si="32"/>
        <v>12.5</v>
      </c>
      <c r="R22">
        <f t="shared" si="0"/>
        <v>50000</v>
      </c>
      <c r="S22">
        <f t="shared" si="20"/>
        <v>26.84444670900438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41.72509812508109</v>
      </c>
      <c r="AC22">
        <f t="shared" si="1"/>
        <v>20.569192430218578</v>
      </c>
      <c r="AE22">
        <f t="shared" si="2"/>
        <v>239.63449500235853</v>
      </c>
      <c r="AF22">
        <f t="shared" si="3"/>
        <v>-11.981724750117927</v>
      </c>
      <c r="AG22">
        <f t="shared" si="4"/>
        <v>-9.5779551042670086</v>
      </c>
      <c r="AH22">
        <f t="shared" si="5"/>
        <v>-213.56293315761451</v>
      </c>
      <c r="AI22">
        <f t="shared" si="6"/>
        <v>4.5118819903590861</v>
      </c>
      <c r="AJ22">
        <f t="shared" si="7"/>
        <v>21.155905694862511</v>
      </c>
      <c r="AK22">
        <f t="shared" si="28"/>
        <v>18.85645078641252</v>
      </c>
      <c r="AL22">
        <f t="shared" si="8"/>
        <v>44.524238471634121</v>
      </c>
      <c r="AN22">
        <f t="shared" si="9"/>
        <v>72.480042634044523</v>
      </c>
      <c r="AO22">
        <f t="shared" si="10"/>
        <v>-3.6240021317022264</v>
      </c>
      <c r="AP22">
        <f t="shared" si="11"/>
        <v>-2.8969560258735063</v>
      </c>
      <c r="AQ22">
        <f t="shared" si="12"/>
        <v>-64.594417010635937</v>
      </c>
      <c r="AR22">
        <f t="shared" si="13"/>
        <v>1.3646674658328535</v>
      </c>
      <c r="AS22">
        <f t="shared" si="14"/>
        <v>6.3988322996251785</v>
      </c>
      <c r="AT22">
        <f t="shared" si="15"/>
        <v>5.7033373134051102</v>
      </c>
      <c r="AU22">
        <f t="shared" si="16"/>
        <v>13.466837078863144</v>
      </c>
      <c r="AW22">
        <v>19</v>
      </c>
      <c r="AX22">
        <f>(R22*SUMPRODUCT(K23:$K$23, X23:$X$23)-$AZ$3*SUMPRODUCT(K22:$K$22, W23:$W$23))/Z22</f>
        <v>26.84444670900438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5.7670000000000004E-3</v>
      </c>
      <c r="O23">
        <f t="shared" si="30"/>
        <v>312.74224559634945</v>
      </c>
      <c r="P23">
        <f t="shared" si="31"/>
        <v>15.637112279817472</v>
      </c>
      <c r="Q23" s="5">
        <f t="shared" si="32"/>
        <v>12.5</v>
      </c>
      <c r="R23">
        <f t="shared" si="0"/>
        <v>50000</v>
      </c>
      <c r="S23">
        <f t="shared" si="20"/>
        <v>27.274483490194271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20.569192430218578</v>
      </c>
      <c r="AC23">
        <f t="shared" si="1"/>
        <v>20.569192430218578</v>
      </c>
      <c r="AE23">
        <f t="shared" si="2"/>
        <v>235.85617791965637</v>
      </c>
      <c r="AF23">
        <f t="shared" si="3"/>
        <v>-11.792808895982819</v>
      </c>
      <c r="AG23">
        <f t="shared" si="4"/>
        <v>-9.426939486138032</v>
      </c>
      <c r="AH23">
        <f t="shared" si="5"/>
        <v>-220.94426834523142</v>
      </c>
      <c r="AI23">
        <f t="shared" si="6"/>
        <v>-6.3078388076959016</v>
      </c>
      <c r="AJ23">
        <f t="shared" si="7"/>
        <v>0</v>
      </c>
      <c r="AK23">
        <f t="shared" si="28"/>
        <v>25.417323135059391</v>
      </c>
      <c r="AL23">
        <f t="shared" si="8"/>
        <v>19.109484327363489</v>
      </c>
      <c r="AN23">
        <f t="shared" si="9"/>
        <v>64.622927621916432</v>
      </c>
      <c r="AO23">
        <f t="shared" si="10"/>
        <v>-3.2311463810958219</v>
      </c>
      <c r="AP23">
        <f t="shared" si="11"/>
        <v>-2.582914865670404</v>
      </c>
      <c r="AQ23">
        <f t="shared" si="12"/>
        <v>-60.537169675559433</v>
      </c>
      <c r="AR23">
        <f t="shared" si="13"/>
        <v>-1.7283033004092268</v>
      </c>
      <c r="AS23">
        <f t="shared" si="14"/>
        <v>0</v>
      </c>
      <c r="AT23">
        <f t="shared" si="15"/>
        <v>6.9641670944881149</v>
      </c>
      <c r="AU23">
        <f t="shared" si="16"/>
        <v>5.2358637940788881</v>
      </c>
      <c r="AW23">
        <v>20</v>
      </c>
      <c r="AX23">
        <f>(R23*SUMPRODUCT(K$23:$K24, X$23:$X24)-$AZ$3*SUMPRODUCT(K$22:$K23, W$23:$W24))/Z23</f>
        <v>27.274483490194271</v>
      </c>
    </row>
    <row r="25" spans="5:50" x14ac:dyDescent="0.25">
      <c r="AN25" s="6">
        <f t="shared" ref="AN25:AU25" si="33">SUM(AN3:AN23)</f>
        <v>2971.2298070532393</v>
      </c>
      <c r="AO25" s="6">
        <f t="shared" si="33"/>
        <v>-383.11817454992405</v>
      </c>
      <c r="AP25" s="6">
        <f t="shared" si="33"/>
        <v>-206.25713342578555</v>
      </c>
      <c r="AQ25" s="6">
        <f t="shared" si="33"/>
        <v>-1762.4940746391021</v>
      </c>
      <c r="AR25" s="6">
        <f t="shared" si="33"/>
        <v>619.36042443842712</v>
      </c>
      <c r="AS25" s="6">
        <f t="shared" si="33"/>
        <v>-67.778744099764594</v>
      </c>
      <c r="AT25" s="6">
        <f t="shared" si="33"/>
        <v>238.17312829082243</v>
      </c>
      <c r="AU25" s="7">
        <f t="shared" si="33"/>
        <v>789.75480862948496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0EAF-DF2D-4E94-8FE6-306BBBCB2795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462.67786141512596</v>
      </c>
      <c r="K3">
        <v>1</v>
      </c>
      <c r="L3" s="2">
        <v>0</v>
      </c>
      <c r="O3">
        <f>$C$3</f>
        <v>462.67786141512596</v>
      </c>
      <c r="P3">
        <f>O3*B5</f>
        <v>370.14228913210081</v>
      </c>
      <c r="Q3" s="5">
        <f>B8</f>
        <v>100</v>
      </c>
      <c r="R3">
        <f t="shared" ref="R3:R23" si="0">$C$6</f>
        <v>50000</v>
      </c>
      <c r="S3">
        <f>AX3</f>
        <v>-4.5474735088646412E-13</v>
      </c>
      <c r="W3">
        <v>1</v>
      </c>
      <c r="Z3">
        <v>1</v>
      </c>
      <c r="AC3">
        <f t="shared" ref="AC3:AC23" si="1">S3*Z3</f>
        <v>-4.5474735088646412E-13</v>
      </c>
      <c r="AE3">
        <f t="shared" ref="AE3:AE23" si="2">$Z3*O3</f>
        <v>462.67786141512596</v>
      </c>
      <c r="AF3">
        <f t="shared" ref="AF3:AF23" si="3">-$Z3*P3</f>
        <v>-370.14228913210081</v>
      </c>
      <c r="AG3">
        <f t="shared" ref="AG3:AG23" si="4">-$Z3*Q3</f>
        <v>-100</v>
      </c>
      <c r="AH3">
        <f t="shared" ref="AH3:AH23" si="5">-X3*R3</f>
        <v>0</v>
      </c>
      <c r="AI3">
        <f t="shared" ref="AI3:AI23" si="6">SUM(AE3:AH3)</f>
        <v>-7.4644277169748534</v>
      </c>
      <c r="AJ3">
        <f t="shared" ref="AJ3:AJ23" si="7">AB3-AC3</f>
        <v>4.5474735088646412E-13</v>
      </c>
      <c r="AL3">
        <f t="shared" ref="AL3:AL23" si="8">SUM(AI3:AK3)</f>
        <v>-7.4644277169743987</v>
      </c>
      <c r="AN3">
        <f t="shared" ref="AN3:AN23" si="9">AE3*$K3</f>
        <v>462.67786141512596</v>
      </c>
      <c r="AO3">
        <f t="shared" ref="AO3:AO23" si="10">AF3*$K3</f>
        <v>-370.14228913210081</v>
      </c>
      <c r="AP3">
        <f t="shared" ref="AP3:AP23" si="11">AG3*$K3</f>
        <v>-100</v>
      </c>
      <c r="AQ3">
        <f t="shared" ref="AQ3:AQ23" si="12">AH3*$K3</f>
        <v>0</v>
      </c>
      <c r="AR3">
        <f t="shared" ref="AR3:AR23" si="13">AI3*$K3</f>
        <v>-7.4644277169748534</v>
      </c>
      <c r="AS3">
        <f t="shared" ref="AS3:AS23" si="14">AJ3*$K3</f>
        <v>4.5474735088646412E-13</v>
      </c>
      <c r="AT3">
        <f t="shared" ref="AT3:AT23" si="15">AK3*$K3</f>
        <v>0</v>
      </c>
      <c r="AU3">
        <f t="shared" ref="AU3:AU23" si="16">AL3*$K3</f>
        <v>-7.4644277169743987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263.23681287749361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50000</v>
      </c>
      <c r="S4">
        <f t="shared" ref="S4:S23" si="20">AX4</f>
        <v>83.703906750971484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-4.5474735088646412E-13</v>
      </c>
      <c r="AC4">
        <f t="shared" si="1"/>
        <v>82.544440234657031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-192.6</v>
      </c>
      <c r="AI4">
        <f t="shared" si="6"/>
        <v>-192.6</v>
      </c>
      <c r="AJ4">
        <f t="shared" si="7"/>
        <v>-82.544440234657486</v>
      </c>
      <c r="AK4">
        <f t="shared" ref="AK4:AK23" si="28">H4*SUM(AB4:AB4, AE4:AF4)</f>
        <v>-2.9967850423417986E-14</v>
      </c>
      <c r="AL4">
        <f t="shared" si="8"/>
        <v>-275.14444023465757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-180.692372642837</v>
      </c>
      <c r="AR4">
        <f t="shared" si="13"/>
        <v>-180.692372642837</v>
      </c>
      <c r="AS4">
        <f t="shared" si="14"/>
        <v>-77.441073491563444</v>
      </c>
      <c r="AT4">
        <f t="shared" si="15"/>
        <v>-2.8115067476703239E-14</v>
      </c>
      <c r="AU4">
        <f t="shared" si="16"/>
        <v>-258.13344613440051</v>
      </c>
      <c r="AW4">
        <v>1</v>
      </c>
      <c r="AX4">
        <f>(R4*SUMPRODUCT(K5:$K$23, X5:$X$23)-$AZ$3*SUMPRODUCT(K4:$K$22, W5:$W$23))/Z4</f>
        <v>83.703906750971484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4.0049999999999999E-3</v>
      </c>
      <c r="O5">
        <f t="shared" ref="O5:O23" si="30">$C$3</f>
        <v>462.67786141512596</v>
      </c>
      <c r="P5">
        <f t="shared" ref="P5:P23" si="31">O5*$C$5</f>
        <v>23.133893070756301</v>
      </c>
      <c r="Q5" s="5">
        <f t="shared" ref="Q5:Q23" si="32">$C$8</f>
        <v>12.5</v>
      </c>
      <c r="R5">
        <f t="shared" si="0"/>
        <v>50000</v>
      </c>
      <c r="S5">
        <f t="shared" si="20"/>
        <v>159.97802198857318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82.544440234657031</v>
      </c>
      <c r="AC5">
        <f t="shared" si="1"/>
        <v>155.55254952796349</v>
      </c>
      <c r="AE5">
        <f t="shared" si="2"/>
        <v>449.87880246706197</v>
      </c>
      <c r="AF5">
        <f t="shared" si="3"/>
        <v>-22.493940123353102</v>
      </c>
      <c r="AG5">
        <f t="shared" si="4"/>
        <v>-12.15421246575</v>
      </c>
      <c r="AH5">
        <f t="shared" si="5"/>
        <v>-197.47613699999999</v>
      </c>
      <c r="AI5">
        <f t="shared" si="6"/>
        <v>217.75451287795886</v>
      </c>
      <c r="AJ5">
        <f t="shared" si="7"/>
        <v>-73.008109293306461</v>
      </c>
      <c r="AK5">
        <f t="shared" si="28"/>
        <v>44.057891742770813</v>
      </c>
      <c r="AL5">
        <f t="shared" si="8"/>
        <v>188.8042953274232</v>
      </c>
      <c r="AN5">
        <f t="shared" si="9"/>
        <v>388.49846865069628</v>
      </c>
      <c r="AO5">
        <f t="shared" si="10"/>
        <v>-19.424923432534818</v>
      </c>
      <c r="AP5">
        <f t="shared" si="11"/>
        <v>-10.495922245513652</v>
      </c>
      <c r="AQ5">
        <f t="shared" si="12"/>
        <v>-170.53298888242711</v>
      </c>
      <c r="AR5">
        <f t="shared" si="13"/>
        <v>188.04463409022068</v>
      </c>
      <c r="AS5">
        <f t="shared" si="14"/>
        <v>-63.047066240932466</v>
      </c>
      <c r="AT5">
        <f t="shared" si="15"/>
        <v>38.046743656693629</v>
      </c>
      <c r="AU5">
        <f t="shared" si="16"/>
        <v>163.04431150598185</v>
      </c>
      <c r="AW5">
        <v>2</v>
      </c>
      <c r="AX5">
        <f>(R5*SUMPRODUCT(K6:$K$23, X6:$X$23)-$AZ$3*SUMPRODUCT(K5:$K$22, W6:$W$23))/Z5</f>
        <v>159.97802198857318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4.1640000000000002E-3</v>
      </c>
      <c r="O6">
        <f t="shared" si="30"/>
        <v>462.67786141512596</v>
      </c>
      <c r="P6">
        <f t="shared" si="31"/>
        <v>23.133893070756301</v>
      </c>
      <c r="Q6" s="5">
        <f t="shared" si="32"/>
        <v>12.5</v>
      </c>
      <c r="R6">
        <f t="shared" si="0"/>
        <v>50000</v>
      </c>
      <c r="S6">
        <f t="shared" si="20"/>
        <v>228.38265845922089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155.55254952796349</v>
      </c>
      <c r="AC6">
        <f t="shared" si="1"/>
        <v>218.91958099059025</v>
      </c>
      <c r="AE6">
        <f t="shared" si="2"/>
        <v>443.5067191089185</v>
      </c>
      <c r="AF6">
        <f t="shared" si="3"/>
        <v>-22.175335955445927</v>
      </c>
      <c r="AG6">
        <f t="shared" si="4"/>
        <v>-11.982060200385117</v>
      </c>
      <c r="AH6">
        <f t="shared" si="5"/>
        <v>-202.44056282953201</v>
      </c>
      <c r="AI6">
        <f t="shared" si="6"/>
        <v>206.90876012355548</v>
      </c>
      <c r="AJ6">
        <f t="shared" si="7"/>
        <v>-63.367031462626755</v>
      </c>
      <c r="AK6">
        <f t="shared" si="28"/>
        <v>62.764971875740258</v>
      </c>
      <c r="AL6">
        <f t="shared" si="8"/>
        <v>206.30670053666898</v>
      </c>
      <c r="AN6">
        <f t="shared" si="9"/>
        <v>345.41466120195508</v>
      </c>
      <c r="AO6">
        <f t="shared" si="10"/>
        <v>-17.270733060097758</v>
      </c>
      <c r="AP6">
        <f t="shared" si="11"/>
        <v>-9.3319426432433232</v>
      </c>
      <c r="AQ6">
        <f t="shared" si="12"/>
        <v>-157.66601814689341</v>
      </c>
      <c r="AR6">
        <f t="shared" si="13"/>
        <v>161.14596735172063</v>
      </c>
      <c r="AS6">
        <f t="shared" si="14"/>
        <v>-49.351905531472937</v>
      </c>
      <c r="AT6">
        <f t="shared" si="15"/>
        <v>48.883005739727693</v>
      </c>
      <c r="AU6">
        <f t="shared" si="16"/>
        <v>160.6770675599754</v>
      </c>
      <c r="AW6">
        <v>3</v>
      </c>
      <c r="AX6">
        <f>(R6*SUMPRODUCT(K7:$K$23, X7:$X$23)-$AZ$3*SUMPRODUCT(K6:$K$22, W7:$W$23))/Z6</f>
        <v>228.38265845922089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4.3350000000000003E-3</v>
      </c>
      <c r="O7">
        <f t="shared" si="30"/>
        <v>462.67786141512596</v>
      </c>
      <c r="P7">
        <f t="shared" si="31"/>
        <v>23.133893070756301</v>
      </c>
      <c r="Q7" s="5">
        <f t="shared" si="32"/>
        <v>12.5</v>
      </c>
      <c r="R7">
        <f t="shared" si="0"/>
        <v>50000</v>
      </c>
      <c r="S7">
        <f t="shared" si="20"/>
        <v>284.66785833378231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218.91958099059025</v>
      </c>
      <c r="AC7">
        <f t="shared" si="1"/>
        <v>268.96096462931609</v>
      </c>
      <c r="AE7">
        <f t="shared" si="2"/>
        <v>437.1490502904922</v>
      </c>
      <c r="AF7">
        <f t="shared" si="3"/>
        <v>-21.85745251452461</v>
      </c>
      <c r="AG7">
        <f t="shared" si="4"/>
        <v>-11.810297367412597</v>
      </c>
      <c r="AH7">
        <f t="shared" si="5"/>
        <v>-207.76892387467794</v>
      </c>
      <c r="AI7">
        <f t="shared" si="6"/>
        <v>195.71237653387706</v>
      </c>
      <c r="AJ7">
        <f t="shared" si="7"/>
        <v>-50.041383638725847</v>
      </c>
      <c r="AK7">
        <f t="shared" si="28"/>
        <v>66.401910416858598</v>
      </c>
      <c r="AL7">
        <f t="shared" si="8"/>
        <v>212.07290331200983</v>
      </c>
      <c r="AN7">
        <f t="shared" si="9"/>
        <v>308.19511363594199</v>
      </c>
      <c r="AO7">
        <f t="shared" si="10"/>
        <v>-15.409755681797099</v>
      </c>
      <c r="AP7">
        <f t="shared" si="11"/>
        <v>-8.3263956236556815</v>
      </c>
      <c r="AQ7">
        <f t="shared" si="12"/>
        <v>-146.47948351030982</v>
      </c>
      <c r="AR7">
        <f t="shared" si="13"/>
        <v>137.97947882017939</v>
      </c>
      <c r="AS7">
        <f t="shared" si="14"/>
        <v>-35.279751624276408</v>
      </c>
      <c r="AT7">
        <f t="shared" si="15"/>
        <v>46.814111372238465</v>
      </c>
      <c r="AU7">
        <f t="shared" si="16"/>
        <v>149.51383856814147</v>
      </c>
      <c r="AW7">
        <v>4</v>
      </c>
      <c r="AX7">
        <f>(R7*SUMPRODUCT(K8:$K$23, X8:$X$23)-$AZ$3*SUMPRODUCT(K7:$K$22, W8:$W$23))/Z7</f>
        <v>284.66785833378231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4.522E-3</v>
      </c>
      <c r="O8">
        <f t="shared" si="30"/>
        <v>462.67786141512596</v>
      </c>
      <c r="P8">
        <f t="shared" si="31"/>
        <v>23.133893070756301</v>
      </c>
      <c r="Q8" s="5">
        <f t="shared" si="32"/>
        <v>12.5</v>
      </c>
      <c r="R8">
        <f t="shared" si="0"/>
        <v>50000</v>
      </c>
      <c r="S8">
        <f t="shared" si="20"/>
        <v>326.36470843981061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268.96096462931609</v>
      </c>
      <c r="AC8">
        <f t="shared" si="1"/>
        <v>303.87917815714627</v>
      </c>
      <c r="AE8">
        <f t="shared" si="2"/>
        <v>430.80077178217363</v>
      </c>
      <c r="AF8">
        <f t="shared" si="3"/>
        <v>-21.540038589108686</v>
      </c>
      <c r="AG8">
        <f t="shared" si="4"/>
        <v>-11.63878822904303</v>
      </c>
      <c r="AH8">
        <f t="shared" si="5"/>
        <v>-213.62465878175902</v>
      </c>
      <c r="AI8">
        <f t="shared" si="6"/>
        <v>183.99728618226288</v>
      </c>
      <c r="AJ8">
        <f t="shared" si="7"/>
        <v>-34.918213527830176</v>
      </c>
      <c r="AK8">
        <f t="shared" si="28"/>
        <v>49.171073092122626</v>
      </c>
      <c r="AL8">
        <f t="shared" si="8"/>
        <v>198.25014574655535</v>
      </c>
      <c r="AN8">
        <f t="shared" si="9"/>
        <v>283.18834890043894</v>
      </c>
      <c r="AO8">
        <f t="shared" si="10"/>
        <v>-14.159417445021951</v>
      </c>
      <c r="AP8">
        <f t="shared" si="11"/>
        <v>-7.6507969290526354</v>
      </c>
      <c r="AQ8">
        <f t="shared" si="12"/>
        <v>-140.42689421042792</v>
      </c>
      <c r="AR8">
        <f t="shared" si="13"/>
        <v>120.95124031593645</v>
      </c>
      <c r="AS8">
        <f t="shared" si="14"/>
        <v>-22.953606128865292</v>
      </c>
      <c r="AT8">
        <f t="shared" si="15"/>
        <v>32.322771718853282</v>
      </c>
      <c r="AU8">
        <f t="shared" si="16"/>
        <v>130.32040590592445</v>
      </c>
      <c r="AW8">
        <v>5</v>
      </c>
      <c r="AX8">
        <f>(R8*SUMPRODUCT(K9:$K$23, X9:$X$23)-$AZ$3*SUMPRODUCT(K8:$K$22, W9:$W$23))/Z8</f>
        <v>326.36470843981061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4.7470000000000004E-3</v>
      </c>
      <c r="O9">
        <f t="shared" si="30"/>
        <v>462.67786141512596</v>
      </c>
      <c r="P9">
        <f t="shared" si="31"/>
        <v>23.133893070756301</v>
      </c>
      <c r="Q9" s="5">
        <f t="shared" si="32"/>
        <v>12.5</v>
      </c>
      <c r="R9">
        <f t="shared" si="0"/>
        <v>50000</v>
      </c>
      <c r="S9">
        <f t="shared" si="20"/>
        <v>356.37733483730705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303.87917815714627</v>
      </c>
      <c r="AC9">
        <f t="shared" si="1"/>
        <v>326.93061746708668</v>
      </c>
      <c r="AE9">
        <f t="shared" si="2"/>
        <v>424.44775280070195</v>
      </c>
      <c r="AF9">
        <f t="shared" si="3"/>
        <v>-21.222387640035098</v>
      </c>
      <c r="AG9">
        <f t="shared" si="4"/>
        <v>-11.467151019029332</v>
      </c>
      <c r="AH9">
        <f t="shared" si="5"/>
        <v>-220.99731089306908</v>
      </c>
      <c r="AI9">
        <f t="shared" si="6"/>
        <v>170.76090324856841</v>
      </c>
      <c r="AJ9">
        <f t="shared" si="7"/>
        <v>-23.051439309940406</v>
      </c>
      <c r="AK9">
        <f t="shared" si="28"/>
        <v>36.910857161189845</v>
      </c>
      <c r="AL9">
        <f t="shared" si="8"/>
        <v>184.62032109981786</v>
      </c>
      <c r="AN9">
        <f t="shared" si="9"/>
        <v>265.17028161870769</v>
      </c>
      <c r="AO9">
        <f t="shared" si="10"/>
        <v>-13.258514080935385</v>
      </c>
      <c r="AP9">
        <f t="shared" si="11"/>
        <v>-7.1640093392319875</v>
      </c>
      <c r="AQ9">
        <f t="shared" si="12"/>
        <v>-138.06627265619795</v>
      </c>
      <c r="AR9">
        <f t="shared" si="13"/>
        <v>106.68148554234234</v>
      </c>
      <c r="AS9">
        <f t="shared" si="14"/>
        <v>-14.40119923641951</v>
      </c>
      <c r="AT9">
        <f t="shared" si="15"/>
        <v>23.059757823282361</v>
      </c>
      <c r="AU9">
        <f t="shared" si="16"/>
        <v>115.3400441292052</v>
      </c>
      <c r="AW9">
        <v>6</v>
      </c>
      <c r="AX9">
        <f>(R9*SUMPRODUCT(K10:$K$23, X10:$X$23)-$AZ$3*SUMPRODUCT(K9:$K$22, W10:$W$23))/Z9</f>
        <v>356.37733483730705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4.9870000000000001E-3</v>
      </c>
      <c r="O10">
        <f t="shared" si="30"/>
        <v>462.67786141512596</v>
      </c>
      <c r="P10">
        <f t="shared" si="31"/>
        <v>23.133893070756301</v>
      </c>
      <c r="Q10" s="5">
        <f t="shared" si="32"/>
        <v>12.5</v>
      </c>
      <c r="R10">
        <f t="shared" si="0"/>
        <v>50000</v>
      </c>
      <c r="S10">
        <f t="shared" si="20"/>
        <v>378.49599584871123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326.93061746708668</v>
      </c>
      <c r="AC10">
        <f t="shared" si="1"/>
        <v>342.01784854778589</v>
      </c>
      <c r="AE10">
        <f t="shared" si="2"/>
        <v>418.08655432947779</v>
      </c>
      <c r="AF10">
        <f t="shared" si="3"/>
        <v>-20.904327716473894</v>
      </c>
      <c r="AG10">
        <f t="shared" si="4"/>
        <v>-11.29529282670714</v>
      </c>
      <c r="AH10">
        <f t="shared" si="5"/>
        <v>-228.74672852759713</v>
      </c>
      <c r="AI10">
        <f t="shared" si="6"/>
        <v>157.14020525869958</v>
      </c>
      <c r="AJ10">
        <f t="shared" si="7"/>
        <v>-15.087231080699212</v>
      </c>
      <c r="AK10">
        <f t="shared" si="28"/>
        <v>38.015924314204767</v>
      </c>
      <c r="AL10">
        <f t="shared" si="8"/>
        <v>180.06889849220514</v>
      </c>
      <c r="AN10">
        <f t="shared" si="9"/>
        <v>248.16738680103381</v>
      </c>
      <c r="AO10">
        <f t="shared" si="10"/>
        <v>-12.408369340051692</v>
      </c>
      <c r="AP10">
        <f t="shared" si="11"/>
        <v>-6.7046482957386395</v>
      </c>
      <c r="AQ10">
        <f t="shared" si="12"/>
        <v>-135.77924779002345</v>
      </c>
      <c r="AR10">
        <f t="shared" si="13"/>
        <v>93.275121375219982</v>
      </c>
      <c r="AS10">
        <f t="shared" si="14"/>
        <v>-8.955463103484151</v>
      </c>
      <c r="AT10">
        <f t="shared" si="15"/>
        <v>22.565453244514686</v>
      </c>
      <c r="AU10">
        <f t="shared" si="16"/>
        <v>106.88511151625052</v>
      </c>
      <c r="AW10">
        <v>7</v>
      </c>
      <c r="AX10">
        <f>(R10*SUMPRODUCT(K11:$K$23, X11:$X$23)-$AZ$3*SUMPRODUCT(K10:$K$22, W11:$W$23))/Z10</f>
        <v>378.49599584871123</v>
      </c>
    </row>
    <row r="11" spans="1:52" x14ac:dyDescent="0.25">
      <c r="A11" t="s">
        <v>33</v>
      </c>
      <c r="C11" s="25">
        <f>AU25</f>
        <v>1152.0133369672417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5.2249999999999996E-3</v>
      </c>
      <c r="O11">
        <f t="shared" si="30"/>
        <v>462.67786141512596</v>
      </c>
      <c r="P11">
        <f t="shared" si="31"/>
        <v>23.133893070756301</v>
      </c>
      <c r="Q11" s="5">
        <f t="shared" si="32"/>
        <v>12.5</v>
      </c>
      <c r="R11">
        <f t="shared" si="0"/>
        <v>50000</v>
      </c>
      <c r="S11">
        <f t="shared" si="20"/>
        <v>393.25776271591354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342.01784854778589</v>
      </c>
      <c r="AC11">
        <f t="shared" si="1"/>
        <v>349.9466176881017</v>
      </c>
      <c r="AE11">
        <f t="shared" si="2"/>
        <v>411.72118653981153</v>
      </c>
      <c r="AF11">
        <f t="shared" si="3"/>
        <v>-20.586059326990579</v>
      </c>
      <c r="AG11">
        <f t="shared" si="4"/>
        <v>-11.123321993420525</v>
      </c>
      <c r="AH11">
        <f t="shared" si="5"/>
        <v>-236.07162007817919</v>
      </c>
      <c r="AI11">
        <f t="shared" si="6"/>
        <v>143.94018514122126</v>
      </c>
      <c r="AJ11">
        <f t="shared" si="7"/>
        <v>-7.9287691403158078</v>
      </c>
      <c r="AK11">
        <f t="shared" si="28"/>
        <v>37.757378251671248</v>
      </c>
      <c r="AL11">
        <f t="shared" si="8"/>
        <v>173.7687942525767</v>
      </c>
      <c r="AN11">
        <f t="shared" si="9"/>
        <v>232.41943731525257</v>
      </c>
      <c r="AO11">
        <f t="shared" si="10"/>
        <v>-11.62097186576263</v>
      </c>
      <c r="AP11">
        <f t="shared" si="11"/>
        <v>-6.2791916551935509</v>
      </c>
      <c r="AQ11">
        <f t="shared" si="12"/>
        <v>-133.26405076646461</v>
      </c>
      <c r="AR11">
        <f t="shared" si="13"/>
        <v>81.255223027831789</v>
      </c>
      <c r="AS11">
        <f t="shared" si="14"/>
        <v>-4.4758446308823814</v>
      </c>
      <c r="AT11">
        <f t="shared" si="15"/>
        <v>21.314299323539988</v>
      </c>
      <c r="AU11">
        <f t="shared" si="16"/>
        <v>98.093677720489396</v>
      </c>
      <c r="AW11">
        <v>8</v>
      </c>
      <c r="AX11">
        <f>(R11*SUMPRODUCT(K12:$K$23, X12:$X$23)-$AZ$3*SUMPRODUCT(K11:$K$22, W12:$W$23))/Z11</f>
        <v>393.25776271591354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5.4879999999999998E-3</v>
      </c>
      <c r="O12">
        <f t="shared" si="30"/>
        <v>462.67786141512596</v>
      </c>
      <c r="P12">
        <f t="shared" si="31"/>
        <v>23.133893070756301</v>
      </c>
      <c r="Q12" s="5">
        <f t="shared" si="32"/>
        <v>12.5</v>
      </c>
      <c r="R12">
        <f t="shared" si="0"/>
        <v>50000</v>
      </c>
      <c r="S12">
        <f t="shared" si="20"/>
        <v>400.80644709062068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349.9466176881017</v>
      </c>
      <c r="AC12">
        <f t="shared" si="1"/>
        <v>351.13992244107408</v>
      </c>
      <c r="AE12">
        <f t="shared" si="2"/>
        <v>405.34444880268296</v>
      </c>
      <c r="AF12">
        <f t="shared" si="3"/>
        <v>-20.267222440134152</v>
      </c>
      <c r="AG12">
        <f t="shared" si="4"/>
        <v>-10.951043982386429</v>
      </c>
      <c r="AH12">
        <f t="shared" si="5"/>
        <v>-244.17916439956736</v>
      </c>
      <c r="AI12">
        <f t="shared" si="6"/>
        <v>129.94701798059504</v>
      </c>
      <c r="AJ12">
        <f t="shared" si="7"/>
        <v>-1.1933047529723808</v>
      </c>
      <c r="AK12">
        <f t="shared" si="28"/>
        <v>38.147737506228765</v>
      </c>
      <c r="AL12">
        <f t="shared" si="8"/>
        <v>166.90145073385142</v>
      </c>
      <c r="AN12">
        <f t="shared" si="9"/>
        <v>217.52992211247641</v>
      </c>
      <c r="AO12">
        <f t="shared" si="10"/>
        <v>-10.876496105623824</v>
      </c>
      <c r="AP12">
        <f t="shared" si="11"/>
        <v>-5.8769270223765693</v>
      </c>
      <c r="AQ12">
        <f t="shared" si="12"/>
        <v>-131.03984714783613</v>
      </c>
      <c r="AR12">
        <f t="shared" si="13"/>
        <v>69.736651836639908</v>
      </c>
      <c r="AS12">
        <f t="shared" si="14"/>
        <v>-0.64039236441323566</v>
      </c>
      <c r="AT12">
        <f t="shared" si="15"/>
        <v>20.472154961067801</v>
      </c>
      <c r="AU12">
        <f t="shared" si="16"/>
        <v>89.568414433294464</v>
      </c>
      <c r="AW12">
        <v>9</v>
      </c>
      <c r="AX12">
        <f>(R12*SUMPRODUCT(K13:$K$23, X13:$X$23)-$AZ$3*SUMPRODUCT(K12:$K$22, W13:$W$23))/Z12</f>
        <v>400.80644709062068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5.7670000000000004E-3</v>
      </c>
      <c r="O13">
        <f t="shared" si="30"/>
        <v>462.67786141512596</v>
      </c>
      <c r="P13">
        <f t="shared" si="31"/>
        <v>23.133893070756301</v>
      </c>
      <c r="Q13" s="5">
        <f t="shared" si="32"/>
        <v>12.5</v>
      </c>
      <c r="R13">
        <f t="shared" si="0"/>
        <v>50000</v>
      </c>
      <c r="S13">
        <f t="shared" si="20"/>
        <v>401.26305655597213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351.13992244107408</v>
      </c>
      <c r="AC13">
        <f t="shared" si="1"/>
        <v>345.99722006907052</v>
      </c>
      <c r="AE13">
        <f t="shared" si="2"/>
        <v>398.95338287841105</v>
      </c>
      <c r="AF13">
        <f t="shared" si="3"/>
        <v>-19.947669143920557</v>
      </c>
      <c r="AG13">
        <f t="shared" si="4"/>
        <v>-10.778378871916141</v>
      </c>
      <c r="AH13">
        <f t="shared" si="5"/>
        <v>-252.61868258569018</v>
      </c>
      <c r="AI13">
        <f t="shared" si="6"/>
        <v>115.60865227688419</v>
      </c>
      <c r="AJ13">
        <f t="shared" si="7"/>
        <v>5.142702372003555</v>
      </c>
      <c r="AK13">
        <f t="shared" si="28"/>
        <v>37.748529390276694</v>
      </c>
      <c r="AL13">
        <f t="shared" si="8"/>
        <v>158.49988403916444</v>
      </c>
      <c r="AN13">
        <f t="shared" si="9"/>
        <v>203.57528556672906</v>
      </c>
      <c r="AO13">
        <f t="shared" si="10"/>
        <v>-10.178764278336455</v>
      </c>
      <c r="AP13">
        <f t="shared" si="11"/>
        <v>-5.4999196672195083</v>
      </c>
      <c r="AQ13">
        <f t="shared" si="12"/>
        <v>-128.90458548272579</v>
      </c>
      <c r="AR13">
        <f t="shared" si="13"/>
        <v>58.992016138447333</v>
      </c>
      <c r="AS13">
        <f t="shared" si="14"/>
        <v>2.6241840498051134</v>
      </c>
      <c r="AT13">
        <f t="shared" si="15"/>
        <v>19.262069154309437</v>
      </c>
      <c r="AU13">
        <f t="shared" si="16"/>
        <v>80.878269342561879</v>
      </c>
      <c r="AW13">
        <v>10</v>
      </c>
      <c r="AX13">
        <f>(R13*SUMPRODUCT(K14:$K$23, X14:$X$23)-$AZ$3*SUMPRODUCT(K13:$K$22, W14:$W$23))/Z13</f>
        <v>401.26305655597213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6.0780000000000001E-3</v>
      </c>
      <c r="O14">
        <f t="shared" si="30"/>
        <v>462.67786141512596</v>
      </c>
      <c r="P14">
        <f t="shared" si="31"/>
        <v>23.133893070756301</v>
      </c>
      <c r="Q14" s="5">
        <f t="shared" si="32"/>
        <v>12.5</v>
      </c>
      <c r="R14">
        <f t="shared" si="0"/>
        <v>50000</v>
      </c>
      <c r="S14">
        <f t="shared" si="20"/>
        <v>394.43650459451499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345.99722006907052</v>
      </c>
      <c r="AC14">
        <f t="shared" si="1"/>
        <v>334.64258415361689</v>
      </c>
      <c r="AE14">
        <f t="shared" si="2"/>
        <v>392.53901038849199</v>
      </c>
      <c r="AF14">
        <f t="shared" si="3"/>
        <v>-19.6269505194246</v>
      </c>
      <c r="AG14">
        <f t="shared" si="4"/>
        <v>-10.605084096413474</v>
      </c>
      <c r="AH14">
        <f t="shared" si="5"/>
        <v>-262.04394713402525</v>
      </c>
      <c r="AI14">
        <f t="shared" si="6"/>
        <v>100.26302863862867</v>
      </c>
      <c r="AJ14">
        <f t="shared" si="7"/>
        <v>11.354635915453628</v>
      </c>
      <c r="AK14">
        <f t="shared" si="28"/>
        <v>36.951936988820293</v>
      </c>
      <c r="AL14">
        <f t="shared" si="8"/>
        <v>148.5696015429026</v>
      </c>
      <c r="AN14">
        <f t="shared" si="9"/>
        <v>190.50998870590374</v>
      </c>
      <c r="AO14">
        <f t="shared" si="10"/>
        <v>-9.5254994352951865</v>
      </c>
      <c r="AP14">
        <f t="shared" si="11"/>
        <v>-5.1469392798268521</v>
      </c>
      <c r="AQ14">
        <f t="shared" si="12"/>
        <v>-127.17714185794243</v>
      </c>
      <c r="AR14">
        <f t="shared" si="13"/>
        <v>48.660408132839258</v>
      </c>
      <c r="AS14">
        <f t="shared" si="14"/>
        <v>5.510717413466371</v>
      </c>
      <c r="AT14">
        <f t="shared" si="15"/>
        <v>17.933792341898162</v>
      </c>
      <c r="AU14">
        <f t="shared" si="16"/>
        <v>72.104917888203801</v>
      </c>
      <c r="AW14">
        <v>11</v>
      </c>
      <c r="AX14">
        <f>(R14*SUMPRODUCT(K15:$K$23, X15:$X$23)-$AZ$3*SUMPRODUCT(K14:$K$22, W15:$W$23))/Z14</f>
        <v>394.43650459451499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6.4359999999999999E-3</v>
      </c>
      <c r="O15">
        <f t="shared" si="30"/>
        <v>462.67786141512596</v>
      </c>
      <c r="P15">
        <f t="shared" si="31"/>
        <v>23.133893070756301</v>
      </c>
      <c r="Q15" s="5">
        <f t="shared" si="32"/>
        <v>12.5</v>
      </c>
      <c r="R15">
        <f t="shared" si="0"/>
        <v>50000</v>
      </c>
      <c r="S15">
        <f t="shared" si="20"/>
        <v>379.96501402382881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334.64258415361689</v>
      </c>
      <c r="AC15">
        <f t="shared" si="1"/>
        <v>317.06648512116749</v>
      </c>
      <c r="AE15">
        <f t="shared" si="2"/>
        <v>386.08723921374673</v>
      </c>
      <c r="AF15">
        <f t="shared" si="3"/>
        <v>-19.304361960687338</v>
      </c>
      <c r="AG15">
        <f t="shared" si="4"/>
        <v>-10.430778934204822</v>
      </c>
      <c r="AH15">
        <f t="shared" si="5"/>
        <v>-273.01728497806846</v>
      </c>
      <c r="AI15">
        <f t="shared" si="6"/>
        <v>83.334813340786127</v>
      </c>
      <c r="AJ15">
        <f t="shared" si="7"/>
        <v>17.576099032449406</v>
      </c>
      <c r="AK15">
        <f t="shared" si="28"/>
        <v>36.403981447006508</v>
      </c>
      <c r="AL15">
        <f t="shared" si="8"/>
        <v>137.31489382024205</v>
      </c>
      <c r="AN15">
        <f t="shared" si="9"/>
        <v>178.13363107855642</v>
      </c>
      <c r="AO15">
        <f t="shared" si="10"/>
        <v>-8.9066815539278217</v>
      </c>
      <c r="AP15">
        <f t="shared" si="11"/>
        <v>-4.8125717138735791</v>
      </c>
      <c r="AQ15">
        <f t="shared" si="12"/>
        <v>-125.96521040009742</v>
      </c>
      <c r="AR15">
        <f t="shared" si="13"/>
        <v>38.449167410657601</v>
      </c>
      <c r="AS15">
        <f t="shared" si="14"/>
        <v>8.1092924677398628</v>
      </c>
      <c r="AT15">
        <f t="shared" si="15"/>
        <v>16.796135023984956</v>
      </c>
      <c r="AU15">
        <f t="shared" si="16"/>
        <v>63.354594902382424</v>
      </c>
      <c r="AW15">
        <v>12</v>
      </c>
      <c r="AX15">
        <f>(R15*SUMPRODUCT(K16:$K$23, X16:$X$23)-$AZ$3*SUMPRODUCT(K15:$K$22, W16:$W$23))/Z15</f>
        <v>379.96501402382881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6.8199999999999997E-3</v>
      </c>
      <c r="O16">
        <f t="shared" si="30"/>
        <v>462.67786141512596</v>
      </c>
      <c r="P16">
        <f t="shared" si="31"/>
        <v>23.133893070756301</v>
      </c>
      <c r="Q16" s="5">
        <f t="shared" si="32"/>
        <v>12.5</v>
      </c>
      <c r="R16">
        <f t="shared" si="0"/>
        <v>50000</v>
      </c>
      <c r="S16">
        <f t="shared" si="20"/>
        <v>358.27231595524762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317.06648512116749</v>
      </c>
      <c r="AC16">
        <f t="shared" si="1"/>
        <v>293.93615904895</v>
      </c>
      <c r="AE16">
        <f t="shared" si="2"/>
        <v>379.5932518501715</v>
      </c>
      <c r="AF16">
        <f t="shared" si="3"/>
        <v>-18.979662592508575</v>
      </c>
      <c r="AG16">
        <f t="shared" si="4"/>
        <v>-10.255333232531497</v>
      </c>
      <c r="AH16">
        <f t="shared" si="5"/>
        <v>-284.55164932510752</v>
      </c>
      <c r="AI16">
        <f t="shared" si="6"/>
        <v>65.806606700023906</v>
      </c>
      <c r="AJ16">
        <f t="shared" si="7"/>
        <v>23.130326072217485</v>
      </c>
      <c r="AK16">
        <f t="shared" si="28"/>
        <v>37.069100068522033</v>
      </c>
      <c r="AL16">
        <f t="shared" si="8"/>
        <v>126.00603284076342</v>
      </c>
      <c r="AN16">
        <f t="shared" si="9"/>
        <v>166.05425562132842</v>
      </c>
      <c r="AO16">
        <f t="shared" si="10"/>
        <v>-8.3027127810664219</v>
      </c>
      <c r="AP16">
        <f t="shared" si="11"/>
        <v>-4.486227607515147</v>
      </c>
      <c r="AQ16">
        <f t="shared" si="12"/>
        <v>-124.47800924857422</v>
      </c>
      <c r="AR16">
        <f t="shared" si="13"/>
        <v>28.78730598417264</v>
      </c>
      <c r="AS16">
        <f t="shared" si="14"/>
        <v>10.118433506074838</v>
      </c>
      <c r="AT16">
        <f t="shared" si="15"/>
        <v>16.215993799754319</v>
      </c>
      <c r="AU16">
        <f t="shared" si="16"/>
        <v>55.121733290001799</v>
      </c>
      <c r="AW16">
        <v>13</v>
      </c>
      <c r="AX16">
        <f>(R16*SUMPRODUCT(K17:$K$23, X17:$X$23)-$AZ$3*SUMPRODUCT(K16:$K$22, W17:$W$23))/Z16</f>
        <v>358.27231595524762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7.2269999999999999E-3</v>
      </c>
      <c r="O17">
        <f t="shared" si="30"/>
        <v>462.67786141512596</v>
      </c>
      <c r="P17">
        <f t="shared" si="31"/>
        <v>23.133893070756301</v>
      </c>
      <c r="Q17" s="5">
        <f t="shared" si="32"/>
        <v>12.5</v>
      </c>
      <c r="R17">
        <f t="shared" si="0"/>
        <v>50000</v>
      </c>
      <c r="S17">
        <f t="shared" si="20"/>
        <v>330.2275745455845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293.93615904895</v>
      </c>
      <c r="AC17">
        <f t="shared" si="1"/>
        <v>266.26023742451719</v>
      </c>
      <c r="AE17">
        <f t="shared" si="2"/>
        <v>373.05399890054855</v>
      </c>
      <c r="AF17">
        <f t="shared" si="3"/>
        <v>-18.652699945027429</v>
      </c>
      <c r="AG17">
        <f t="shared" si="4"/>
        <v>-10.078664606934677</v>
      </c>
      <c r="AH17">
        <f t="shared" si="5"/>
        <v>-296.46117308602049</v>
      </c>
      <c r="AI17">
        <f t="shared" si="6"/>
        <v>47.861461262565911</v>
      </c>
      <c r="AJ17">
        <f t="shared" si="7"/>
        <v>27.675921624432817</v>
      </c>
      <c r="AK17">
        <f t="shared" si="28"/>
        <v>40.002421158875876</v>
      </c>
      <c r="AL17">
        <f t="shared" si="8"/>
        <v>115.5398040458746</v>
      </c>
      <c r="AN17">
        <f t="shared" si="9"/>
        <v>153.70974753672391</v>
      </c>
      <c r="AO17">
        <f t="shared" si="10"/>
        <v>-7.6854873768361971</v>
      </c>
      <c r="AP17">
        <f t="shared" si="11"/>
        <v>-4.15272050910849</v>
      </c>
      <c r="AQ17">
        <f t="shared" si="12"/>
        <v>-122.15114220405752</v>
      </c>
      <c r="AR17">
        <f t="shared" si="13"/>
        <v>19.720397446721702</v>
      </c>
      <c r="AS17">
        <f t="shared" si="14"/>
        <v>11.403332864076347</v>
      </c>
      <c r="AT17">
        <f t="shared" si="15"/>
        <v>16.482230656446323</v>
      </c>
      <c r="AU17">
        <f t="shared" si="16"/>
        <v>47.605960967244371</v>
      </c>
      <c r="AW17">
        <v>14</v>
      </c>
      <c r="AX17">
        <f>(R17*SUMPRODUCT(K18:$K$23, X18:$X$23)-$AZ$3*SUMPRODUCT(K17:$K$22, W18:$W$23))/Z17</f>
        <v>330.2275745455845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7.6860000000000001E-3</v>
      </c>
      <c r="O18">
        <f t="shared" si="30"/>
        <v>462.67786141512596</v>
      </c>
      <c r="P18">
        <f t="shared" si="31"/>
        <v>23.133893070756301</v>
      </c>
      <c r="Q18" s="5">
        <f t="shared" si="32"/>
        <v>12.5</v>
      </c>
      <c r="R18">
        <f t="shared" si="0"/>
        <v>50000</v>
      </c>
      <c r="S18">
        <f t="shared" si="20"/>
        <v>295.95277639596526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266.26023742451719</v>
      </c>
      <c r="AC18">
        <f t="shared" si="1"/>
        <v>234.40438534644582</v>
      </c>
      <c r="AE18">
        <f t="shared" si="2"/>
        <v>366.45616587599346</v>
      </c>
      <c r="AF18">
        <f t="shared" si="3"/>
        <v>-18.322808293799675</v>
      </c>
      <c r="AG18">
        <f t="shared" si="4"/>
        <v>-9.90041334469643</v>
      </c>
      <c r="AH18">
        <f t="shared" si="5"/>
        <v>-309.85846467559969</v>
      </c>
      <c r="AI18">
        <f t="shared" si="6"/>
        <v>28.374479561897715</v>
      </c>
      <c r="AJ18">
        <f t="shared" si="7"/>
        <v>31.855852078071365</v>
      </c>
      <c r="AK18">
        <f t="shared" si="28"/>
        <v>43.068991009970432</v>
      </c>
      <c r="AL18">
        <f t="shared" si="8"/>
        <v>103.29932264993951</v>
      </c>
      <c r="AN18">
        <f t="shared" si="9"/>
        <v>141.10011862609983</v>
      </c>
      <c r="AO18">
        <f t="shared" si="10"/>
        <v>-7.0550059313049927</v>
      </c>
      <c r="AP18">
        <f t="shared" si="11"/>
        <v>-3.8120507374865875</v>
      </c>
      <c r="AQ18">
        <f t="shared" si="12"/>
        <v>-119.30776500516906</v>
      </c>
      <c r="AR18">
        <f t="shared" si="13"/>
        <v>10.925296952139213</v>
      </c>
      <c r="AS18">
        <f t="shared" si="14"/>
        <v>12.265763072662812</v>
      </c>
      <c r="AT18">
        <f t="shared" si="15"/>
        <v>16.583265084615029</v>
      </c>
      <c r="AU18">
        <f t="shared" si="16"/>
        <v>39.774325109417049</v>
      </c>
      <c r="AW18">
        <v>15</v>
      </c>
      <c r="AX18">
        <f>(R18*SUMPRODUCT(K19:$K$23, X19:$X$23)-$AZ$3*SUMPRODUCT(K18:$K$22, W19:$W$23))/Z18</f>
        <v>295.95277639596526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8.2030000000000002E-3</v>
      </c>
      <c r="O19">
        <f t="shared" si="30"/>
        <v>462.67786141512596</v>
      </c>
      <c r="P19">
        <f t="shared" si="31"/>
        <v>23.133893070756301</v>
      </c>
      <c r="Q19" s="5">
        <f t="shared" si="32"/>
        <v>12.5</v>
      </c>
      <c r="R19">
        <f t="shared" si="0"/>
        <v>50000</v>
      </c>
      <c r="S19">
        <f t="shared" si="20"/>
        <v>254.82290456366522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234.40438534644582</v>
      </c>
      <c r="AC19">
        <f t="shared" si="1"/>
        <v>198.15428867003283</v>
      </c>
      <c r="AE19">
        <f t="shared" si="2"/>
        <v>359.78556428855273</v>
      </c>
      <c r="AF19">
        <f t="shared" si="3"/>
        <v>-17.989278214427639</v>
      </c>
      <c r="AG19">
        <f t="shared" si="4"/>
        <v>-9.720196120582921</v>
      </c>
      <c r="AH19">
        <f t="shared" si="5"/>
        <v>-324.85236266617926</v>
      </c>
      <c r="AI19">
        <f t="shared" si="6"/>
        <v>7.2237272873629195</v>
      </c>
      <c r="AJ19">
        <f t="shared" si="7"/>
        <v>36.250096676412994</v>
      </c>
      <c r="AK19">
        <f t="shared" si="28"/>
        <v>42.293129282269916</v>
      </c>
      <c r="AL19">
        <f t="shared" si="8"/>
        <v>85.76695324604583</v>
      </c>
      <c r="AN19">
        <f t="shared" si="9"/>
        <v>129.05876017025241</v>
      </c>
      <c r="AO19">
        <f t="shared" si="10"/>
        <v>-6.4529380085126213</v>
      </c>
      <c r="AP19">
        <f t="shared" si="11"/>
        <v>-3.4867337226682684</v>
      </c>
      <c r="AQ19">
        <f t="shared" si="12"/>
        <v>-116.52786360947448</v>
      </c>
      <c r="AR19">
        <f t="shared" si="13"/>
        <v>2.5912248295970377</v>
      </c>
      <c r="AS19">
        <f t="shared" si="14"/>
        <v>13.003280279910054</v>
      </c>
      <c r="AT19">
        <f t="shared" si="15"/>
        <v>15.170977856444305</v>
      </c>
      <c r="AU19">
        <f t="shared" si="16"/>
        <v>30.765482965951396</v>
      </c>
      <c r="AW19">
        <v>16</v>
      </c>
      <c r="AX19">
        <f>(R19*SUMPRODUCT(K20:$K$23, X20:$X$23)-$AZ$3*SUMPRODUCT(K19:$K$22, W20:$W$23))/Z19</f>
        <v>254.82290456366522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8.7950000000000007E-3</v>
      </c>
      <c r="O20">
        <f t="shared" si="30"/>
        <v>462.67786141512596</v>
      </c>
      <c r="P20">
        <f t="shared" si="31"/>
        <v>23.133893070756301</v>
      </c>
      <c r="Q20" s="5">
        <f t="shared" si="32"/>
        <v>12.5</v>
      </c>
      <c r="R20">
        <f t="shared" si="0"/>
        <v>50000</v>
      </c>
      <c r="S20">
        <f t="shared" si="20"/>
        <v>203.45402457157795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198.15428867003283</v>
      </c>
      <c r="AC20">
        <f t="shared" si="1"/>
        <v>155.23550269120099</v>
      </c>
      <c r="AE20">
        <f t="shared" si="2"/>
        <v>353.02339460774942</v>
      </c>
      <c r="AF20">
        <f t="shared" si="3"/>
        <v>-17.651169730387473</v>
      </c>
      <c r="AG20">
        <f t="shared" si="4"/>
        <v>-9.5375050344965651</v>
      </c>
      <c r="AH20">
        <f t="shared" si="5"/>
        <v>-341.95649952210715</v>
      </c>
      <c r="AI20">
        <f t="shared" si="6"/>
        <v>-16.121779679241797</v>
      </c>
      <c r="AJ20">
        <f t="shared" si="7"/>
        <v>42.918785978831835</v>
      </c>
      <c r="AK20">
        <f t="shared" si="28"/>
        <v>28.970489685623541</v>
      </c>
      <c r="AL20">
        <f t="shared" si="8"/>
        <v>55.767495985213579</v>
      </c>
      <c r="AN20">
        <f t="shared" si="9"/>
        <v>120.11106968875322</v>
      </c>
      <c r="AO20">
        <f t="shared" si="10"/>
        <v>-6.0055534844376615</v>
      </c>
      <c r="AP20">
        <f t="shared" si="11"/>
        <v>-3.2449972136495475</v>
      </c>
      <c r="AQ20">
        <f t="shared" si="12"/>
        <v>-116.34571977944576</v>
      </c>
      <c r="AR20">
        <f t="shared" si="13"/>
        <v>-5.485200788779764</v>
      </c>
      <c r="AS20">
        <f t="shared" si="14"/>
        <v>14.602491994582939</v>
      </c>
      <c r="AT20">
        <f t="shared" si="15"/>
        <v>9.8567872800995691</v>
      </c>
      <c r="AU20">
        <f t="shared" si="16"/>
        <v>18.974078485902744</v>
      </c>
      <c r="AW20">
        <v>17</v>
      </c>
      <c r="AX20">
        <f>(R20*SUMPRODUCT(K21:$K$23, X21:$X$23)-$AZ$3*SUMPRODUCT(K20:$K$22, W21:$W$23))/Z20</f>
        <v>203.45402457157795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9.4780000000000003E-3</v>
      </c>
      <c r="O21">
        <f t="shared" si="30"/>
        <v>462.67786141512596</v>
      </c>
      <c r="P21">
        <f t="shared" si="31"/>
        <v>23.133893070756301</v>
      </c>
      <c r="Q21" s="5">
        <f t="shared" si="32"/>
        <v>12.5</v>
      </c>
      <c r="R21">
        <f t="shared" si="0"/>
        <v>50000</v>
      </c>
      <c r="S21">
        <f t="shared" si="20"/>
        <v>142.42088259176305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155.23550269120099</v>
      </c>
      <c r="AC21">
        <f t="shared" si="1"/>
        <v>106.55057123691911</v>
      </c>
      <c r="AE21">
        <f t="shared" si="2"/>
        <v>346.14720492757965</v>
      </c>
      <c r="AF21">
        <f t="shared" si="3"/>
        <v>-17.307360246378984</v>
      </c>
      <c r="AG21">
        <f t="shared" si="4"/>
        <v>-9.3517335114346398</v>
      </c>
      <c r="AH21">
        <f t="shared" si="5"/>
        <v>-361.58589086783377</v>
      </c>
      <c r="AI21">
        <f t="shared" si="6"/>
        <v>-42.097779698067768</v>
      </c>
      <c r="AJ21">
        <f t="shared" si="7"/>
        <v>48.68493145428188</v>
      </c>
      <c r="AK21">
        <f t="shared" si="28"/>
        <v>24.833065320204206</v>
      </c>
      <c r="AL21">
        <f t="shared" si="8"/>
        <v>31.420217076418318</v>
      </c>
      <c r="AN21">
        <f t="shared" si="9"/>
        <v>112.02468018011575</v>
      </c>
      <c r="AO21">
        <f t="shared" si="10"/>
        <v>-5.6012340090057879</v>
      </c>
      <c r="AP21">
        <f t="shared" si="11"/>
        <v>-3.0265301606792372</v>
      </c>
      <c r="AQ21">
        <f t="shared" si="12"/>
        <v>-117.02114939967818</v>
      </c>
      <c r="AR21">
        <f t="shared" si="13"/>
        <v>-13.624233389247454</v>
      </c>
      <c r="AS21">
        <f t="shared" si="14"/>
        <v>15.756053488566648</v>
      </c>
      <c r="AT21">
        <f t="shared" si="15"/>
        <v>8.0368009932936708</v>
      </c>
      <c r="AU21">
        <f t="shared" si="16"/>
        <v>10.168621092612863</v>
      </c>
      <c r="AW21">
        <v>18</v>
      </c>
      <c r="AX21">
        <f>(R21*SUMPRODUCT(K22:$K$23, X22:$X$23)-$AZ$3*SUMPRODUCT(K21:$K$22, W22:$W$23))/Z21</f>
        <v>142.42088259176305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1.0265E-2</v>
      </c>
      <c r="O22">
        <f t="shared" si="30"/>
        <v>462.67786141512596</v>
      </c>
      <c r="P22">
        <f t="shared" si="31"/>
        <v>23.133893070756301</v>
      </c>
      <c r="Q22" s="5">
        <f t="shared" si="32"/>
        <v>12.5</v>
      </c>
      <c r="R22">
        <f t="shared" si="0"/>
        <v>50000</v>
      </c>
      <c r="S22">
        <f t="shared" si="20"/>
        <v>73.872026292448695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106.55057123691911</v>
      </c>
      <c r="AC22">
        <f t="shared" si="1"/>
        <v>54.14654427291385</v>
      </c>
      <c r="AE22">
        <f t="shared" si="2"/>
        <v>339.13253181972226</v>
      </c>
      <c r="AF22">
        <f t="shared" si="3"/>
        <v>-16.956626590986115</v>
      </c>
      <c r="AG22">
        <f t="shared" si="4"/>
        <v>-9.1622206318254165</v>
      </c>
      <c r="AH22">
        <f t="shared" si="5"/>
        <v>-383.98217797950628</v>
      </c>
      <c r="AI22">
        <f t="shared" si="6"/>
        <v>-70.968493382595511</v>
      </c>
      <c r="AJ22">
        <f t="shared" si="7"/>
        <v>52.404026964005261</v>
      </c>
      <c r="AK22">
        <f t="shared" si="28"/>
        <v>30.01085335259587</v>
      </c>
      <c r="AL22">
        <f t="shared" si="8"/>
        <v>11.44638693400562</v>
      </c>
      <c r="AN22">
        <f t="shared" si="9"/>
        <v>102.57429909931375</v>
      </c>
      <c r="AO22">
        <f t="shared" si="10"/>
        <v>-5.1287149549656883</v>
      </c>
      <c r="AP22">
        <f t="shared" si="11"/>
        <v>-2.7712126420309087</v>
      </c>
      <c r="AQ22">
        <f t="shared" si="12"/>
        <v>-116.13955924999016</v>
      </c>
      <c r="AR22">
        <f t="shared" si="13"/>
        <v>-21.465187747672985</v>
      </c>
      <c r="AS22">
        <f t="shared" si="14"/>
        <v>15.850164261657476</v>
      </c>
      <c r="AT22">
        <f t="shared" si="15"/>
        <v>9.0771069100832005</v>
      </c>
      <c r="AU22">
        <f t="shared" si="16"/>
        <v>3.4620834240676914</v>
      </c>
      <c r="AW22">
        <v>19</v>
      </c>
      <c r="AX22">
        <f>(R22*SUMPRODUCT(K23:$K$23, X23:$X$23)-$AZ$3*SUMPRODUCT(K22:$K$22, W23:$W$23))/Z22</f>
        <v>73.872026292448695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1.1204E-2</v>
      </c>
      <c r="O23">
        <f t="shared" si="30"/>
        <v>462.67786141512596</v>
      </c>
      <c r="P23">
        <f t="shared" si="31"/>
        <v>23.133893070756301</v>
      </c>
      <c r="Q23" s="5">
        <f t="shared" si="32"/>
        <v>12.5</v>
      </c>
      <c r="R23">
        <f t="shared" si="0"/>
        <v>50000</v>
      </c>
      <c r="S23">
        <f t="shared" si="20"/>
        <v>75.472341828581932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54.14654427291385</v>
      </c>
      <c r="AC23">
        <f t="shared" si="1"/>
        <v>54.146544272913843</v>
      </c>
      <c r="AE23">
        <f t="shared" si="2"/>
        <v>331.94156561501688</v>
      </c>
      <c r="AF23">
        <f t="shared" si="3"/>
        <v>-16.597078280750846</v>
      </c>
      <c r="AG23">
        <f t="shared" si="4"/>
        <v>-8.9679449055481921</v>
      </c>
      <c r="AH23">
        <f t="shared" si="5"/>
        <v>-410.61407983588794</v>
      </c>
      <c r="AI23">
        <f t="shared" si="6"/>
        <v>-104.23753740717007</v>
      </c>
      <c r="AJ23">
        <f t="shared" si="7"/>
        <v>0</v>
      </c>
      <c r="AK23">
        <f t="shared" si="28"/>
        <v>38.39011818398599</v>
      </c>
      <c r="AL23">
        <f t="shared" si="8"/>
        <v>-65.847419223184076</v>
      </c>
      <c r="AN23">
        <f t="shared" si="9"/>
        <v>90.949645494349042</v>
      </c>
      <c r="AO23">
        <f t="shared" si="10"/>
        <v>-4.5474822747174528</v>
      </c>
      <c r="AP23">
        <f t="shared" si="11"/>
        <v>-2.4571535910583258</v>
      </c>
      <c r="AQ23">
        <f t="shared" si="12"/>
        <v>-112.50535896843665</v>
      </c>
      <c r="AR23">
        <f t="shared" si="13"/>
        <v>-28.560349339863382</v>
      </c>
      <c r="AS23">
        <f t="shared" si="14"/>
        <v>0</v>
      </c>
      <c r="AT23">
        <f t="shared" si="15"/>
        <v>10.518621350871076</v>
      </c>
      <c r="AU23">
        <f t="shared" si="16"/>
        <v>-18.041727988992307</v>
      </c>
      <c r="AW23">
        <v>20</v>
      </c>
      <c r="AX23">
        <f>(R23*SUMPRODUCT(K$23:$K24, X$23:$X24)-$AZ$3*SUMPRODUCT(K$22:$K23, W$23:$W24))/Z23</f>
        <v>75.472341828581932</v>
      </c>
    </row>
    <row r="25" spans="5:50" x14ac:dyDescent="0.25">
      <c r="AN25" s="6">
        <f t="shared" ref="AN25:AU25" si="33">SUM(AN3:AN23)</f>
        <v>4339.0629634197549</v>
      </c>
      <c r="AO25" s="6">
        <f t="shared" si="33"/>
        <v>-563.96154423233247</v>
      </c>
      <c r="AP25" s="6">
        <f t="shared" si="33"/>
        <v>-204.72689059912256</v>
      </c>
      <c r="AQ25" s="6">
        <f t="shared" si="33"/>
        <v>-2660.4706809590093</v>
      </c>
      <c r="AR25" s="6">
        <f t="shared" si="33"/>
        <v>909.90384762929068</v>
      </c>
      <c r="AS25" s="6">
        <f t="shared" si="33"/>
        <v>-167.30258895376687</v>
      </c>
      <c r="AT25" s="6">
        <f t="shared" si="33"/>
        <v>409.41207829171799</v>
      </c>
      <c r="AU25" s="7">
        <f t="shared" si="33"/>
        <v>1152.0133369672417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CAFF-3FC2-4B90-ABDE-832E8ED547A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461.44208028704566</v>
      </c>
      <c r="K3">
        <v>1</v>
      </c>
      <c r="L3" s="2">
        <v>0</v>
      </c>
      <c r="O3">
        <f>$C$3</f>
        <v>461.44208028704566</v>
      </c>
      <c r="P3">
        <f>O3*B5</f>
        <v>369.15366422963655</v>
      </c>
      <c r="Q3" s="5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461.44208028704566</v>
      </c>
      <c r="AF3">
        <f t="shared" ref="AF3:AF23" si="4">-$Z3*P3</f>
        <v>-369.15366422963655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-7.7115839425908916</v>
      </c>
      <c r="AJ3">
        <f t="shared" ref="AJ3:AJ23" si="8">AB3-AC3</f>
        <v>0</v>
      </c>
      <c r="AL3">
        <f t="shared" ref="AL3:AL23" si="9">SUM(AI3:AK3)</f>
        <v>-7.7115839425908916</v>
      </c>
      <c r="AN3">
        <f t="shared" ref="AN3:AN23" si="10">AE3*$K3</f>
        <v>461.44208028704566</v>
      </c>
      <c r="AO3">
        <f t="shared" ref="AO3:AO23" si="11">AF3*$K3</f>
        <v>-369.15366422963655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-7.7115839425908916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-7.7115839425908916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250.8914056673469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100000</v>
      </c>
      <c r="S4">
        <f t="shared" si="1"/>
        <v>7.5300120001811974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7.4351714990389155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-259.5</v>
      </c>
      <c r="AI4">
        <f t="shared" si="7"/>
        <v>-259.5</v>
      </c>
      <c r="AJ4">
        <f t="shared" si="8"/>
        <v>-7.4351714990389155</v>
      </c>
      <c r="AK4">
        <f>G4*MAX(0, SUM(AB4, AE4:AF4))</f>
        <v>0</v>
      </c>
      <c r="AL4">
        <f t="shared" si="9"/>
        <v>-266.93517149903892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-243.45623416830844</v>
      </c>
      <c r="AR4">
        <f t="shared" si="14"/>
        <v>-243.45623416830844</v>
      </c>
      <c r="AS4">
        <f t="shared" si="15"/>
        <v>-6.9754869115666711</v>
      </c>
      <c r="AT4">
        <f t="shared" si="16"/>
        <v>0</v>
      </c>
      <c r="AU4">
        <f t="shared" si="17"/>
        <v>-250.4317210798751</v>
      </c>
      <c r="AW4">
        <v>1</v>
      </c>
      <c r="AX4">
        <f>(R4*SUMPRODUCT(K5:$K$23, X5:$X$23)-$AZ$3*SUMPRODUCT(K4:$K$22, W5:$W$23))/Z4</f>
        <v>7.5300120001811974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461.44208028704566</v>
      </c>
      <c r="P5">
        <f t="shared" ref="P5:P23" si="30">O5*$C$5</f>
        <v>23.072104014352284</v>
      </c>
      <c r="Q5" s="5">
        <f t="shared" ref="Q5:Q23" si="31">$C$8</f>
        <v>12.5</v>
      </c>
      <c r="R5">
        <f t="shared" si="0"/>
        <v>100000</v>
      </c>
      <c r="S5">
        <f t="shared" si="1"/>
        <v>18.705659896305743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7.4351714990389155</v>
      </c>
      <c r="AC5">
        <f t="shared" si="2"/>
        <v>18.237357797388995</v>
      </c>
      <c r="AE5">
        <f t="shared" si="3"/>
        <v>449.88973217824616</v>
      </c>
      <c r="AF5">
        <f t="shared" si="4"/>
        <v>-22.494486608912311</v>
      </c>
      <c r="AG5">
        <f t="shared" si="5"/>
        <v>-12.187058555062501</v>
      </c>
      <c r="AH5">
        <f t="shared" si="6"/>
        <v>-256.62655949999998</v>
      </c>
      <c r="AI5">
        <f t="shared" si="7"/>
        <v>158.58162751427136</v>
      </c>
      <c r="AJ5">
        <f t="shared" si="8"/>
        <v>-10.80218629835008</v>
      </c>
      <c r="AK5">
        <f>G5*SUM(AB5, AE5:AF5)</f>
        <v>17.828047099803285</v>
      </c>
      <c r="AL5">
        <f t="shared" si="9"/>
        <v>165.60748831572457</v>
      </c>
      <c r="AN5">
        <f t="shared" si="10"/>
        <v>388.50790713953944</v>
      </c>
      <c r="AO5">
        <f t="shared" si="11"/>
        <v>-19.425395356976974</v>
      </c>
      <c r="AP5">
        <f t="shared" si="12"/>
        <v>-10.52428689690219</v>
      </c>
      <c r="AQ5">
        <f t="shared" si="13"/>
        <v>-221.61307630880495</v>
      </c>
      <c r="AR5">
        <f t="shared" si="14"/>
        <v>136.94514857685533</v>
      </c>
      <c r="AS5">
        <f t="shared" si="15"/>
        <v>-9.3283631324145286</v>
      </c>
      <c r="AT5">
        <f t="shared" si="16"/>
        <v>15.395633133466353</v>
      </c>
      <c r="AU5">
        <f t="shared" si="17"/>
        <v>143.01241857790714</v>
      </c>
      <c r="AW5">
        <v>2</v>
      </c>
      <c r="AX5">
        <f>(R5*SUMPRODUCT(K6:$K$23, X6:$X$23)-$AZ$3*SUMPRODUCT(K5:$K$22, W6:$W$23))/Z5</f>
        <v>18.705659896305743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461.44208028704566</v>
      </c>
      <c r="P6">
        <f t="shared" si="30"/>
        <v>23.072104014352284</v>
      </c>
      <c r="Q6" s="5">
        <f t="shared" si="31"/>
        <v>12.5</v>
      </c>
      <c r="R6">
        <f t="shared" si="0"/>
        <v>100000</v>
      </c>
      <c r="S6">
        <f t="shared" si="1"/>
        <v>33.054189466534424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18.237357797388995</v>
      </c>
      <c r="AC6">
        <f t="shared" si="2"/>
        <v>31.820514712241675</v>
      </c>
      <c r="AE6">
        <f t="shared" si="3"/>
        <v>444.21977188360376</v>
      </c>
      <c r="AF6">
        <f t="shared" si="4"/>
        <v>-22.21098859418019</v>
      </c>
      <c r="AG6">
        <f t="shared" si="5"/>
        <v>-12.033465056093048</v>
      </c>
      <c r="AH6">
        <f t="shared" si="6"/>
        <v>-253.78330735062153</v>
      </c>
      <c r="AI6">
        <f t="shared" si="7"/>
        <v>156.19201088270896</v>
      </c>
      <c r="AJ6">
        <f t="shared" si="8"/>
        <v>-13.58315691485268</v>
      </c>
      <c r="AK6">
        <f>G6*SUM(AB6, AE6:AF6)</f>
        <v>25.754399253578534</v>
      </c>
      <c r="AL6">
        <f t="shared" si="9"/>
        <v>168.3632532214348</v>
      </c>
      <c r="AN6">
        <f t="shared" si="10"/>
        <v>345.97000539850274</v>
      </c>
      <c r="AO6">
        <f t="shared" si="11"/>
        <v>-17.298500269925139</v>
      </c>
      <c r="AP6">
        <f t="shared" si="12"/>
        <v>-9.3719780926592087</v>
      </c>
      <c r="AQ6">
        <f t="shared" si="13"/>
        <v>-197.65309374196536</v>
      </c>
      <c r="AR6">
        <f t="shared" si="14"/>
        <v>121.64643329395298</v>
      </c>
      <c r="AS6">
        <f t="shared" si="15"/>
        <v>-10.578918743832135</v>
      </c>
      <c r="AT6">
        <f t="shared" si="16"/>
        <v>20.058201396606137</v>
      </c>
      <c r="AU6">
        <f t="shared" si="17"/>
        <v>131.12571594672698</v>
      </c>
      <c r="AW6">
        <v>3</v>
      </c>
      <c r="AX6">
        <f>(R6*SUMPRODUCT(K7:$K$23, X7:$X$23)-$AZ$3*SUMPRODUCT(K6:$K$22, W7:$W$23))/Z6</f>
        <v>33.054189466534424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461.44208028704566</v>
      </c>
      <c r="P7">
        <f t="shared" si="30"/>
        <v>23.072104014352284</v>
      </c>
      <c r="Q7" s="5">
        <f t="shared" si="31"/>
        <v>12.5</v>
      </c>
      <c r="R7">
        <f t="shared" si="0"/>
        <v>100000</v>
      </c>
      <c r="S7">
        <f t="shared" si="1"/>
        <v>45.157335277693541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31.820514712241675</v>
      </c>
      <c r="AC7">
        <f t="shared" si="2"/>
        <v>42.923843101914827</v>
      </c>
      <c r="AE7">
        <f t="shared" si="3"/>
        <v>438.61904899969528</v>
      </c>
      <c r="AF7">
        <f t="shared" si="4"/>
        <v>-21.930952449984765</v>
      </c>
      <c r="AG7">
        <f t="shared" si="5"/>
        <v>-11.881747128665827</v>
      </c>
      <c r="AH7">
        <f t="shared" si="6"/>
        <v>-251.06621493032537</v>
      </c>
      <c r="AI7">
        <f t="shared" si="7"/>
        <v>153.7401344907193</v>
      </c>
      <c r="AJ7">
        <f t="shared" si="8"/>
        <v>-11.103328389673152</v>
      </c>
      <c r="AK7">
        <f>G7*SUM(AB7, AE7:AF7)</f>
        <v>22.021772812961853</v>
      </c>
      <c r="AL7">
        <f t="shared" si="9"/>
        <v>164.65857891400799</v>
      </c>
      <c r="AN7">
        <f t="shared" si="10"/>
        <v>309.23147965098076</v>
      </c>
      <c r="AO7">
        <f t="shared" si="11"/>
        <v>-15.461573982549037</v>
      </c>
      <c r="AP7">
        <f t="shared" si="12"/>
        <v>-8.3767685279867496</v>
      </c>
      <c r="AQ7">
        <f t="shared" si="13"/>
        <v>-177.00457221439464</v>
      </c>
      <c r="AR7">
        <f t="shared" si="14"/>
        <v>108.38856492605029</v>
      </c>
      <c r="AS7">
        <f t="shared" si="15"/>
        <v>-7.827974354556031</v>
      </c>
      <c r="AT7">
        <f t="shared" si="16"/>
        <v>15.525603384121753</v>
      </c>
      <c r="AU7">
        <f t="shared" si="17"/>
        <v>116.08619395561601</v>
      </c>
      <c r="AW7">
        <v>4</v>
      </c>
      <c r="AX7">
        <f>(R7*SUMPRODUCT(K8:$K$23, X8:$X$23)-$AZ$3*SUMPRODUCT(K7:$K$22, W8:$W$23))/Z7</f>
        <v>45.157335277693541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461.44208028704566</v>
      </c>
      <c r="P8">
        <f t="shared" si="30"/>
        <v>23.072104014352284</v>
      </c>
      <c r="Q8" s="5">
        <f t="shared" si="31"/>
        <v>12.5</v>
      </c>
      <c r="R8">
        <f t="shared" si="0"/>
        <v>100000</v>
      </c>
      <c r="S8">
        <f t="shared" si="1"/>
        <v>50.847883302258225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42.923843101914827</v>
      </c>
      <c r="AC8">
        <f t="shared" si="2"/>
        <v>47.723263667976198</v>
      </c>
      <c r="AE8">
        <f t="shared" si="3"/>
        <v>433.08630831561311</v>
      </c>
      <c r="AF8">
        <f t="shared" si="4"/>
        <v>-21.654315415780655</v>
      </c>
      <c r="AG8">
        <f t="shared" si="5"/>
        <v>-11.731870770384836</v>
      </c>
      <c r="AH8">
        <f t="shared" si="6"/>
        <v>-248.47109595465977</v>
      </c>
      <c r="AI8">
        <f t="shared" si="7"/>
        <v>151.22902617478783</v>
      </c>
      <c r="AJ8">
        <f t="shared" si="8"/>
        <v>-4.7994205660613716</v>
      </c>
      <c r="AK8">
        <f t="shared" ref="AK8:AK23" si="32">G8*SUM(AB8:AB8, AE8:AF8)</f>
        <v>9.6777793068372162</v>
      </c>
      <c r="AL8">
        <f t="shared" si="9"/>
        <v>156.10738491556367</v>
      </c>
      <c r="AN8">
        <f t="shared" si="10"/>
        <v>284.69075409479086</v>
      </c>
      <c r="AO8">
        <f t="shared" si="11"/>
        <v>-14.234537704739543</v>
      </c>
      <c r="AP8">
        <f t="shared" si="12"/>
        <v>-7.7119850534030059</v>
      </c>
      <c r="AQ8">
        <f t="shared" si="13"/>
        <v>-163.33331790886609</v>
      </c>
      <c r="AR8">
        <f t="shared" si="14"/>
        <v>99.410913427782219</v>
      </c>
      <c r="AS8">
        <f t="shared" si="15"/>
        <v>-3.1549153920015578</v>
      </c>
      <c r="AT8">
        <f t="shared" si="16"/>
        <v>6.3617210609636894</v>
      </c>
      <c r="AU8">
        <f t="shared" si="17"/>
        <v>102.61771909674435</v>
      </c>
      <c r="AW8">
        <v>5</v>
      </c>
      <c r="AX8">
        <f>(R8*SUMPRODUCT(K9:$K$23, X9:$X$23)-$AZ$3*SUMPRODUCT(K8:$K$22, W9:$W$23))/Z8</f>
        <v>50.847883302258225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461.44208028704566</v>
      </c>
      <c r="P9">
        <f t="shared" si="30"/>
        <v>23.072104014352284</v>
      </c>
      <c r="Q9" s="5">
        <f t="shared" si="31"/>
        <v>12.5</v>
      </c>
      <c r="R9">
        <f t="shared" si="0"/>
        <v>100000</v>
      </c>
      <c r="S9">
        <f t="shared" si="1"/>
        <v>52.502728500218097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47.723263667976198</v>
      </c>
      <c r="AC9">
        <f t="shared" si="2"/>
        <v>48.654352566875104</v>
      </c>
      <c r="AE9">
        <f t="shared" si="3"/>
        <v>427.61902675943685</v>
      </c>
      <c r="AF9">
        <f t="shared" si="4"/>
        <v>-21.380951337971844</v>
      </c>
      <c r="AG9">
        <f t="shared" si="5"/>
        <v>-11.583767633779498</v>
      </c>
      <c r="AH9">
        <f t="shared" si="6"/>
        <v>-246.27543121191849</v>
      </c>
      <c r="AI9">
        <f t="shared" si="7"/>
        <v>148.37887657576704</v>
      </c>
      <c r="AJ9">
        <f t="shared" si="8"/>
        <v>-0.93108889889890634</v>
      </c>
      <c r="AK9">
        <f t="shared" si="32"/>
        <v>2.6783719006277029</v>
      </c>
      <c r="AL9">
        <f t="shared" si="9"/>
        <v>150.12615957749583</v>
      </c>
      <c r="AN9">
        <f t="shared" si="10"/>
        <v>267.15150923312893</v>
      </c>
      <c r="AO9">
        <f t="shared" si="11"/>
        <v>-13.357575461656449</v>
      </c>
      <c r="AP9">
        <f t="shared" si="12"/>
        <v>-7.2368646208789649</v>
      </c>
      <c r="AQ9">
        <f t="shared" si="13"/>
        <v>-153.85857274380908</v>
      </c>
      <c r="AR9">
        <f t="shared" si="14"/>
        <v>92.698496406784471</v>
      </c>
      <c r="AS9">
        <f t="shared" si="15"/>
        <v>-0.58169021723859893</v>
      </c>
      <c r="AT9">
        <f t="shared" si="16"/>
        <v>1.6732910622866815</v>
      </c>
      <c r="AU9">
        <f t="shared" si="17"/>
        <v>93.790097251832549</v>
      </c>
      <c r="AW9">
        <v>6</v>
      </c>
      <c r="AX9">
        <f>(R9*SUMPRODUCT(K10:$K$23, X10:$X$23)-$AZ$3*SUMPRODUCT(K9:$K$22, W10:$W$23))/Z9</f>
        <v>52.502728500218097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461.44208028704566</v>
      </c>
      <c r="P10">
        <f t="shared" si="30"/>
        <v>23.072104014352284</v>
      </c>
      <c r="Q10" s="5">
        <f t="shared" si="31"/>
        <v>12.5</v>
      </c>
      <c r="R10">
        <f t="shared" si="0"/>
        <v>100000</v>
      </c>
      <c r="S10">
        <f t="shared" si="1"/>
        <v>53.513173777753366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48.654352566875104</v>
      </c>
      <c r="AC10">
        <f t="shared" si="2"/>
        <v>48.964154711576839</v>
      </c>
      <c r="AE10">
        <f t="shared" si="3"/>
        <v>422.21606035633135</v>
      </c>
      <c r="AF10">
        <f t="shared" si="4"/>
        <v>-21.110803017816568</v>
      </c>
      <c r="AG10">
        <f t="shared" si="5"/>
        <v>-11.437406729726696</v>
      </c>
      <c r="AH10">
        <f t="shared" si="6"/>
        <v>-244.18582172007186</v>
      </c>
      <c r="AI10">
        <f t="shared" si="7"/>
        <v>145.4820288887162</v>
      </c>
      <c r="AJ10">
        <f t="shared" si="8"/>
        <v>-0.30980214470173451</v>
      </c>
      <c r="AK10">
        <f t="shared" si="32"/>
        <v>1.8440144006120986</v>
      </c>
      <c r="AL10">
        <f t="shared" si="9"/>
        <v>147.01624114462658</v>
      </c>
      <c r="AN10">
        <f t="shared" si="10"/>
        <v>250.61857474011245</v>
      </c>
      <c r="AO10">
        <f t="shared" si="11"/>
        <v>-12.530928737005624</v>
      </c>
      <c r="AP10">
        <f t="shared" si="12"/>
        <v>-6.789004120089464</v>
      </c>
      <c r="AQ10">
        <f t="shared" si="13"/>
        <v>-144.94356884382765</v>
      </c>
      <c r="AR10">
        <f t="shared" si="14"/>
        <v>86.355073039189705</v>
      </c>
      <c r="AS10">
        <f t="shared" si="15"/>
        <v>-0.1838920383347149</v>
      </c>
      <c r="AT10">
        <f t="shared" si="16"/>
        <v>1.0945681708356094</v>
      </c>
      <c r="AU10">
        <f t="shared" si="17"/>
        <v>87.265749171690601</v>
      </c>
      <c r="AW10">
        <v>7</v>
      </c>
      <c r="AX10">
        <f>(R10*SUMPRODUCT(K11:$K$23, X11:$X$23)-$AZ$3*SUMPRODUCT(K10:$K$22, W11:$W$23))/Z10</f>
        <v>53.513173777753366</v>
      </c>
    </row>
    <row r="11" spans="1:52" x14ac:dyDescent="0.25">
      <c r="A11" t="s">
        <v>33</v>
      </c>
      <c r="C11" s="25">
        <f>AU25</f>
        <v>1121.1731956417198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461.44208028704566</v>
      </c>
      <c r="P11">
        <f t="shared" si="30"/>
        <v>23.072104014352284</v>
      </c>
      <c r="Q11" s="5">
        <f t="shared" si="31"/>
        <v>12.5</v>
      </c>
      <c r="R11">
        <f t="shared" si="0"/>
        <v>100000</v>
      </c>
      <c r="S11">
        <f t="shared" si="1"/>
        <v>53.691099741886632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48.964154711576839</v>
      </c>
      <c r="AC11">
        <f t="shared" si="2"/>
        <v>48.505647033148989</v>
      </c>
      <c r="AE11">
        <f t="shared" si="3"/>
        <v>416.87629384100489</v>
      </c>
      <c r="AF11">
        <f t="shared" si="4"/>
        <v>-20.843814692050245</v>
      </c>
      <c r="AG11">
        <f t="shared" si="5"/>
        <v>-11.292757846815842</v>
      </c>
      <c r="AH11">
        <f t="shared" si="6"/>
        <v>-242.19852490869252</v>
      </c>
      <c r="AI11">
        <f t="shared" si="7"/>
        <v>142.54119639344626</v>
      </c>
      <c r="AJ11">
        <f t="shared" si="8"/>
        <v>0.4585076784278499</v>
      </c>
      <c r="AK11">
        <f t="shared" si="32"/>
        <v>1.0679919212652753</v>
      </c>
      <c r="AL11">
        <f t="shared" si="9"/>
        <v>144.06769599313938</v>
      </c>
      <c r="AN11">
        <f t="shared" si="10"/>
        <v>235.32953078970451</v>
      </c>
      <c r="AO11">
        <f t="shared" si="11"/>
        <v>-11.766476539485225</v>
      </c>
      <c r="AP11">
        <f t="shared" si="12"/>
        <v>-6.3748393580434541</v>
      </c>
      <c r="AQ11">
        <f t="shared" si="13"/>
        <v>-136.72273062008034</v>
      </c>
      <c r="AR11">
        <f t="shared" si="14"/>
        <v>80.465484272095466</v>
      </c>
      <c r="AS11">
        <f t="shared" si="15"/>
        <v>0.25883073329436057</v>
      </c>
      <c r="AT11">
        <f t="shared" si="16"/>
        <v>0.60288877403618601</v>
      </c>
      <c r="AU11">
        <f t="shared" si="17"/>
        <v>81.327203779426014</v>
      </c>
      <c r="AW11">
        <v>8</v>
      </c>
      <c r="AX11">
        <f>(R11*SUMPRODUCT(K12:$K$23, X12:$X$23)-$AZ$3*SUMPRODUCT(K11:$K$22, W12:$W$23))/Z11</f>
        <v>53.691099741886632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461.44208028704566</v>
      </c>
      <c r="P12">
        <f t="shared" si="30"/>
        <v>23.072104014352284</v>
      </c>
      <c r="Q12" s="5">
        <f t="shared" si="31"/>
        <v>12.5</v>
      </c>
      <c r="R12">
        <f t="shared" si="0"/>
        <v>100000</v>
      </c>
      <c r="S12">
        <f t="shared" si="1"/>
        <v>53.190706589488734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48.505647033148989</v>
      </c>
      <c r="AC12">
        <f t="shared" si="2"/>
        <v>47.445175141446612</v>
      </c>
      <c r="AE12">
        <f t="shared" si="3"/>
        <v>411.59822308468392</v>
      </c>
      <c r="AF12">
        <f t="shared" si="4"/>
        <v>-20.579911154234196</v>
      </c>
      <c r="AG12">
        <f t="shared" si="5"/>
        <v>-11.149780239717307</v>
      </c>
      <c r="AH12">
        <f t="shared" si="6"/>
        <v>-240.40022904301566</v>
      </c>
      <c r="AI12">
        <f t="shared" si="7"/>
        <v>139.46830264771677</v>
      </c>
      <c r="AJ12">
        <f t="shared" si="8"/>
        <v>1.0604718917023774</v>
      </c>
      <c r="AK12">
        <f t="shared" si="32"/>
        <v>1.010905105616277</v>
      </c>
      <c r="AL12">
        <f t="shared" si="9"/>
        <v>141.53967964503542</v>
      </c>
      <c r="AN12">
        <f t="shared" si="10"/>
        <v>220.886038216918</v>
      </c>
      <c r="AO12">
        <f t="shared" si="11"/>
        <v>-11.044301910845899</v>
      </c>
      <c r="AP12">
        <f t="shared" si="12"/>
        <v>-5.9835797289963546</v>
      </c>
      <c r="AQ12">
        <f t="shared" si="13"/>
        <v>-129.01186448714617</v>
      </c>
      <c r="AR12">
        <f t="shared" si="14"/>
        <v>74.846292089929591</v>
      </c>
      <c r="AS12">
        <f t="shared" si="15"/>
        <v>0.56910701179179879</v>
      </c>
      <c r="AT12">
        <f t="shared" si="16"/>
        <v>0.54250677303554073</v>
      </c>
      <c r="AU12">
        <f t="shared" si="17"/>
        <v>75.957905874756918</v>
      </c>
      <c r="AW12">
        <v>9</v>
      </c>
      <c r="AX12">
        <f>(R12*SUMPRODUCT(K13:$K$23, X13:$X$23)-$AZ$3*SUMPRODUCT(K12:$K$22, W13:$W$23))/Z12</f>
        <v>53.190706589488734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461.44208028704566</v>
      </c>
      <c r="P13">
        <f t="shared" si="30"/>
        <v>23.072104014352284</v>
      </c>
      <c r="Q13" s="5">
        <f t="shared" si="31"/>
        <v>12.5</v>
      </c>
      <c r="R13">
        <f t="shared" si="0"/>
        <v>100000</v>
      </c>
      <c r="S13">
        <f t="shared" si="1"/>
        <v>51.941971901014014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47.445175141446612</v>
      </c>
      <c r="AC13">
        <f t="shared" si="2"/>
        <v>45.744029867863787</v>
      </c>
      <c r="AE13">
        <f t="shared" si="3"/>
        <v>406.38080400886247</v>
      </c>
      <c r="AF13">
        <f t="shared" si="4"/>
        <v>-20.319040200443123</v>
      </c>
      <c r="AG13">
        <f t="shared" si="5"/>
        <v>-11.00844562539865</v>
      </c>
      <c r="AH13">
        <f t="shared" si="6"/>
        <v>-238.6944953718681</v>
      </c>
      <c r="AI13">
        <f t="shared" si="7"/>
        <v>136.35882281115258</v>
      </c>
      <c r="AJ13">
        <f t="shared" si="8"/>
        <v>1.7011452735828243</v>
      </c>
      <c r="AK13">
        <f t="shared" si="32"/>
        <v>0.86701387789973194</v>
      </c>
      <c r="AL13">
        <f t="shared" si="9"/>
        <v>138.92698196263513</v>
      </c>
      <c r="AN13">
        <f t="shared" si="10"/>
        <v>207.36530074781811</v>
      </c>
      <c r="AO13">
        <f t="shared" si="11"/>
        <v>-10.368265037390906</v>
      </c>
      <c r="AP13">
        <f t="shared" si="12"/>
        <v>-5.6173166039284927</v>
      </c>
      <c r="AQ13">
        <f t="shared" si="13"/>
        <v>-121.7994436040258</v>
      </c>
      <c r="AR13">
        <f t="shared" si="14"/>
        <v>69.580275502472901</v>
      </c>
      <c r="AS13">
        <f t="shared" si="15"/>
        <v>0.86804912484138552</v>
      </c>
      <c r="AT13">
        <f t="shared" si="16"/>
        <v>0.44241408986259373</v>
      </c>
      <c r="AU13">
        <f t="shared" si="17"/>
        <v>70.890738717176873</v>
      </c>
      <c r="AW13">
        <v>10</v>
      </c>
      <c r="AX13">
        <f>(R13*SUMPRODUCT(K14:$K$23, X14:$X$23)-$AZ$3*SUMPRODUCT(K13:$K$22, W14:$W$23))/Z13</f>
        <v>51.941971901014014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461.44208028704566</v>
      </c>
      <c r="P14">
        <f t="shared" si="30"/>
        <v>23.072104014352284</v>
      </c>
      <c r="Q14" s="5">
        <f t="shared" si="31"/>
        <v>12.5</v>
      </c>
      <c r="R14">
        <f t="shared" si="0"/>
        <v>100000</v>
      </c>
      <c r="S14">
        <f t="shared" si="1"/>
        <v>49.899848676122936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45.744029867863787</v>
      </c>
      <c r="AC14">
        <f t="shared" si="2"/>
        <v>43.387780401208715</v>
      </c>
      <c r="AE14">
        <f t="shared" si="3"/>
        <v>401.222612463578</v>
      </c>
      <c r="AF14">
        <f t="shared" si="4"/>
        <v>-20.061130623178901</v>
      </c>
      <c r="AG14">
        <f t="shared" si="5"/>
        <v>-10.868715425075466</v>
      </c>
      <c r="AH14">
        <f t="shared" si="6"/>
        <v>-237.16595255358857</v>
      </c>
      <c r="AI14">
        <f t="shared" si="7"/>
        <v>133.12681386173506</v>
      </c>
      <c r="AJ14">
        <f t="shared" si="8"/>
        <v>2.356249466655072</v>
      </c>
      <c r="AK14">
        <f t="shared" si="32"/>
        <v>0.76842992107487318</v>
      </c>
      <c r="AL14">
        <f t="shared" si="9"/>
        <v>136.251493249465</v>
      </c>
      <c r="AN14">
        <f t="shared" si="10"/>
        <v>194.72437986059163</v>
      </c>
      <c r="AO14">
        <f t="shared" si="11"/>
        <v>-9.7362189930295813</v>
      </c>
      <c r="AP14">
        <f t="shared" si="12"/>
        <v>-5.2748868216424079</v>
      </c>
      <c r="AQ14">
        <f t="shared" si="13"/>
        <v>-115.10316617370691</v>
      </c>
      <c r="AR14">
        <f t="shared" si="14"/>
        <v>64.610107872212708</v>
      </c>
      <c r="AS14">
        <f t="shared" si="15"/>
        <v>1.1435527359089441</v>
      </c>
      <c r="AT14">
        <f t="shared" si="16"/>
        <v>0.37294019628869068</v>
      </c>
      <c r="AU14">
        <f t="shared" si="17"/>
        <v>66.126600804410344</v>
      </c>
      <c r="AW14">
        <v>11</v>
      </c>
      <c r="AX14">
        <f>(R14*SUMPRODUCT(K15:$K$23, X15:$X$23)-$AZ$3*SUMPRODUCT(K14:$K$22, W15:$W$23))/Z14</f>
        <v>49.899848676122936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461.44208028704566</v>
      </c>
      <c r="P15">
        <f t="shared" si="30"/>
        <v>23.072104014352284</v>
      </c>
      <c r="Q15" s="5">
        <f t="shared" si="31"/>
        <v>12.5</v>
      </c>
      <c r="R15">
        <f t="shared" si="0"/>
        <v>100000</v>
      </c>
      <c r="S15">
        <f t="shared" si="1"/>
        <v>46.903386419151367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43.387780401208715</v>
      </c>
      <c r="AC15">
        <f t="shared" si="2"/>
        <v>40.263735424354081</v>
      </c>
      <c r="AE15">
        <f t="shared" si="3"/>
        <v>396.1202645008787</v>
      </c>
      <c r="AF15">
        <f t="shared" si="4"/>
        <v>-19.806013225043937</v>
      </c>
      <c r="AG15">
        <f t="shared" si="5"/>
        <v>-10.730497971014783</v>
      </c>
      <c r="AH15">
        <f t="shared" si="6"/>
        <v>-236.24239847944028</v>
      </c>
      <c r="AI15">
        <f t="shared" si="7"/>
        <v>129.34135482537971</v>
      </c>
      <c r="AJ15">
        <f t="shared" si="8"/>
        <v>3.1240449768546341</v>
      </c>
      <c r="AK15">
        <f t="shared" si="32"/>
        <v>1.7207783298758783</v>
      </c>
      <c r="AL15">
        <f t="shared" si="9"/>
        <v>134.18617813211023</v>
      </c>
      <c r="AN15">
        <f t="shared" si="10"/>
        <v>182.76268649292183</v>
      </c>
      <c r="AO15">
        <f t="shared" si="11"/>
        <v>-9.1381343246460922</v>
      </c>
      <c r="AP15">
        <f t="shared" si="12"/>
        <v>-4.9508566269907615</v>
      </c>
      <c r="AQ15">
        <f t="shared" si="13"/>
        <v>-108.99794653029694</v>
      </c>
      <c r="AR15">
        <f t="shared" si="14"/>
        <v>59.675749010988049</v>
      </c>
      <c r="AS15">
        <f t="shared" si="15"/>
        <v>1.441377540768062</v>
      </c>
      <c r="AT15">
        <f t="shared" si="16"/>
        <v>0.79393582861303258</v>
      </c>
      <c r="AU15">
        <f t="shared" si="17"/>
        <v>61.911062380369145</v>
      </c>
      <c r="AW15">
        <v>12</v>
      </c>
      <c r="AX15">
        <f>(R15*SUMPRODUCT(K16:$K$23, X16:$X$23)-$AZ$3*SUMPRODUCT(K15:$K$22, W16:$W$23))/Z15</f>
        <v>46.903386419151367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461.44208028704566</v>
      </c>
      <c r="P16">
        <f t="shared" si="30"/>
        <v>23.072104014352284</v>
      </c>
      <c r="Q16" s="5">
        <f t="shared" si="31"/>
        <v>12.5</v>
      </c>
      <c r="R16">
        <f t="shared" si="0"/>
        <v>100000</v>
      </c>
      <c r="S16">
        <f t="shared" si="1"/>
        <v>43.12891265824598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40.263735424354081</v>
      </c>
      <c r="AC16">
        <f t="shared" si="2"/>
        <v>36.551711295627683</v>
      </c>
      <c r="AE16">
        <f t="shared" si="3"/>
        <v>391.07171172981504</v>
      </c>
      <c r="AF16">
        <f t="shared" si="4"/>
        <v>-19.553585586490751</v>
      </c>
      <c r="AG16">
        <f t="shared" si="5"/>
        <v>-10.593737774374199</v>
      </c>
      <c r="AH16">
        <f t="shared" si="6"/>
        <v>-235.64173544348463</v>
      </c>
      <c r="AI16">
        <f t="shared" si="7"/>
        <v>125.2826529254655</v>
      </c>
      <c r="AJ16">
        <f t="shared" si="8"/>
        <v>3.712024128726398</v>
      </c>
      <c r="AK16">
        <f t="shared" si="32"/>
        <v>2.9236512171305167</v>
      </c>
      <c r="AL16">
        <f t="shared" si="9"/>
        <v>131.91832827132242</v>
      </c>
      <c r="AN16">
        <f t="shared" si="10"/>
        <v>171.07554380730974</v>
      </c>
      <c r="AO16">
        <f t="shared" si="11"/>
        <v>-8.5537771903654871</v>
      </c>
      <c r="AP16">
        <f t="shared" si="12"/>
        <v>-4.6342637330802736</v>
      </c>
      <c r="AQ16">
        <f t="shared" si="13"/>
        <v>-103.08221440098335</v>
      </c>
      <c r="AR16">
        <f t="shared" si="14"/>
        <v>54.805288482880655</v>
      </c>
      <c r="AS16">
        <f t="shared" si="15"/>
        <v>1.6238365685893943</v>
      </c>
      <c r="AT16">
        <f t="shared" si="16"/>
        <v>1.2789603718999292</v>
      </c>
      <c r="AU16">
        <f t="shared" si="17"/>
        <v>57.70808542336998</v>
      </c>
      <c r="AW16">
        <v>13</v>
      </c>
      <c r="AX16">
        <f>(R16*SUMPRODUCT(K17:$K$23, X17:$X$23)-$AZ$3*SUMPRODUCT(K16:$K$22, W17:$W$23))/Z16</f>
        <v>43.12891265824598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461.44208028704566</v>
      </c>
      <c r="P17">
        <f t="shared" si="30"/>
        <v>23.072104014352284</v>
      </c>
      <c r="Q17" s="5">
        <f t="shared" si="31"/>
        <v>12.5</v>
      </c>
      <c r="R17">
        <f t="shared" si="0"/>
        <v>100000</v>
      </c>
      <c r="S17">
        <f t="shared" si="1"/>
        <v>39.125747969117661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36.551711295627683</v>
      </c>
      <c r="AC17">
        <f t="shared" si="2"/>
        <v>32.735492806629452</v>
      </c>
      <c r="AE17">
        <f t="shared" si="3"/>
        <v>386.07655275589008</v>
      </c>
      <c r="AF17">
        <f t="shared" si="4"/>
        <v>-19.303827637794505</v>
      </c>
      <c r="AG17">
        <f t="shared" si="5"/>
        <v>-10.458423961782119</v>
      </c>
      <c r="AH17">
        <f t="shared" si="6"/>
        <v>-235.01147878671725</v>
      </c>
      <c r="AI17">
        <f t="shared" si="7"/>
        <v>121.30282236959624</v>
      </c>
      <c r="AJ17">
        <f t="shared" si="8"/>
        <v>3.8162184889982314</v>
      </c>
      <c r="AK17">
        <f t="shared" si="32"/>
        <v>5.5658772225093811</v>
      </c>
      <c r="AL17">
        <f t="shared" si="9"/>
        <v>130.68491808110386</v>
      </c>
      <c r="AN17">
        <f t="shared" si="10"/>
        <v>159.07544116629833</v>
      </c>
      <c r="AO17">
        <f t="shared" si="11"/>
        <v>-7.9537720583149181</v>
      </c>
      <c r="AP17">
        <f t="shared" si="12"/>
        <v>-4.3091930699987184</v>
      </c>
      <c r="AQ17">
        <f t="shared" si="13"/>
        <v>-96.831973867055467</v>
      </c>
      <c r="AR17">
        <f t="shared" si="14"/>
        <v>49.980502170929249</v>
      </c>
      <c r="AS17">
        <f t="shared" si="15"/>
        <v>1.5723996585418551</v>
      </c>
      <c r="AT17">
        <f t="shared" si="16"/>
        <v>2.2933129927938194</v>
      </c>
      <c r="AU17">
        <f t="shared" si="17"/>
        <v>53.846214822264926</v>
      </c>
      <c r="AW17">
        <v>14</v>
      </c>
      <c r="AX17">
        <f>(R17*SUMPRODUCT(K18:$K$23, X18:$X$23)-$AZ$3*SUMPRODUCT(K17:$K$22, W18:$W$23))/Z17</f>
        <v>39.125747969117661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461.44208028704566</v>
      </c>
      <c r="P18">
        <f t="shared" si="30"/>
        <v>23.072104014352284</v>
      </c>
      <c r="Q18" s="5">
        <f t="shared" si="31"/>
        <v>12.5</v>
      </c>
      <c r="R18">
        <f t="shared" si="0"/>
        <v>100000</v>
      </c>
      <c r="S18">
        <f t="shared" si="1"/>
        <v>35.06151576241799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32.735492806629452</v>
      </c>
      <c r="AC18">
        <f t="shared" si="2"/>
        <v>28.959508343470308</v>
      </c>
      <c r="AE18">
        <f t="shared" si="3"/>
        <v>381.1340007275092</v>
      </c>
      <c r="AF18">
        <f t="shared" si="4"/>
        <v>-19.05670003637546</v>
      </c>
      <c r="AG18">
        <f t="shared" si="5"/>
        <v>-10.324535218223383</v>
      </c>
      <c r="AH18">
        <f t="shared" si="6"/>
        <v>-234.43603152730796</v>
      </c>
      <c r="AI18">
        <f t="shared" si="7"/>
        <v>117.31673394560241</v>
      </c>
      <c r="AJ18">
        <f t="shared" si="8"/>
        <v>3.7759844631591442</v>
      </c>
      <c r="AK18">
        <f t="shared" si="32"/>
        <v>8.527956339551686</v>
      </c>
      <c r="AL18">
        <f t="shared" si="9"/>
        <v>129.62067474831323</v>
      </c>
      <c r="AN18">
        <f t="shared" si="10"/>
        <v>146.7516656092771</v>
      </c>
      <c r="AO18">
        <f t="shared" si="11"/>
        <v>-7.3375832804638543</v>
      </c>
      <c r="AP18">
        <f t="shared" si="12"/>
        <v>-3.9753544344608871</v>
      </c>
      <c r="AQ18">
        <f t="shared" si="13"/>
        <v>-90.267144993076613</v>
      </c>
      <c r="AR18">
        <f t="shared" si="14"/>
        <v>45.171582901275741</v>
      </c>
      <c r="AS18">
        <f t="shared" si="15"/>
        <v>1.4539033731591207</v>
      </c>
      <c r="AT18">
        <f t="shared" si="16"/>
        <v>3.2836005045038075</v>
      </c>
      <c r="AU18">
        <f t="shared" si="17"/>
        <v>49.909086778938672</v>
      </c>
      <c r="AW18">
        <v>15</v>
      </c>
      <c r="AX18">
        <f>(R18*SUMPRODUCT(K19:$K$23, X19:$X$23)-$AZ$3*SUMPRODUCT(K18:$K$22, W19:$W$23))/Z18</f>
        <v>35.06151576241799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461.44208028704566</v>
      </c>
      <c r="P19">
        <f t="shared" si="30"/>
        <v>23.072104014352284</v>
      </c>
      <c r="Q19" s="5">
        <f t="shared" si="31"/>
        <v>12.5</v>
      </c>
      <c r="R19">
        <f t="shared" si="0"/>
        <v>100000</v>
      </c>
      <c r="S19">
        <f t="shared" si="1"/>
        <v>30.287338841211962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28.959508343470308</v>
      </c>
      <c r="AC19">
        <f t="shared" si="2"/>
        <v>24.695082561357765</v>
      </c>
      <c r="AE19">
        <f t="shared" si="3"/>
        <v>376.24138356017016</v>
      </c>
      <c r="AF19">
        <f t="shared" si="4"/>
        <v>-18.81206917800851</v>
      </c>
      <c r="AG19">
        <f t="shared" si="5"/>
        <v>-10.19199915962705</v>
      </c>
      <c r="AH19">
        <f t="shared" si="6"/>
        <v>-234.3256513127979</v>
      </c>
      <c r="AI19">
        <f t="shared" si="7"/>
        <v>112.91166390973666</v>
      </c>
      <c r="AJ19">
        <f t="shared" si="8"/>
        <v>4.2644257821125429</v>
      </c>
      <c r="AK19">
        <f t="shared" si="32"/>
        <v>8.6164707467815926</v>
      </c>
      <c r="AL19">
        <f t="shared" si="9"/>
        <v>125.79256043863079</v>
      </c>
      <c r="AN19">
        <f t="shared" si="10"/>
        <v>134.96163077869463</v>
      </c>
      <c r="AO19">
        <f t="shared" si="11"/>
        <v>-6.7480815389347315</v>
      </c>
      <c r="AP19">
        <f t="shared" si="12"/>
        <v>-3.6559742962415807</v>
      </c>
      <c r="AQ19">
        <f t="shared" si="13"/>
        <v>-84.05500674913759</v>
      </c>
      <c r="AR19">
        <f t="shared" si="14"/>
        <v>40.5025681943807</v>
      </c>
      <c r="AS19">
        <f t="shared" si="15"/>
        <v>1.5296931253086814</v>
      </c>
      <c r="AT19">
        <f t="shared" si="16"/>
        <v>3.0908161471732027</v>
      </c>
      <c r="AU19">
        <f t="shared" si="17"/>
        <v>45.123077466862583</v>
      </c>
      <c r="AW19">
        <v>16</v>
      </c>
      <c r="AX19">
        <f>(R19*SUMPRODUCT(K20:$K$23, X20:$X$23)-$AZ$3*SUMPRODUCT(K19:$K$22, W20:$W$23))/Z19</f>
        <v>30.287338841211962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461.44208028704566</v>
      </c>
      <c r="P20">
        <f t="shared" si="30"/>
        <v>23.072104014352284</v>
      </c>
      <c r="Q20" s="5">
        <f t="shared" si="31"/>
        <v>12.5</v>
      </c>
      <c r="R20">
        <f t="shared" si="0"/>
        <v>100000</v>
      </c>
      <c r="S20">
        <f t="shared" si="1"/>
        <v>22.89777370712563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24.695082561357765</v>
      </c>
      <c r="AC20">
        <f t="shared" si="2"/>
        <v>18.429626597045541</v>
      </c>
      <c r="AE20">
        <f t="shared" si="3"/>
        <v>371.39878071236723</v>
      </c>
      <c r="AF20">
        <f t="shared" si="4"/>
        <v>-18.569939035618361</v>
      </c>
      <c r="AG20">
        <f t="shared" si="5"/>
        <v>-10.06081793844349</v>
      </c>
      <c r="AH20">
        <f t="shared" si="6"/>
        <v>-234.08983669831412</v>
      </c>
      <c r="AI20">
        <f t="shared" si="7"/>
        <v>108.67818703999126</v>
      </c>
      <c r="AJ20">
        <f t="shared" si="8"/>
        <v>6.2654559643122241</v>
      </c>
      <c r="AK20">
        <f t="shared" si="32"/>
        <v>1.6233528742238585</v>
      </c>
      <c r="AL20">
        <f t="shared" si="9"/>
        <v>116.56699587852734</v>
      </c>
      <c r="AN20">
        <f t="shared" si="10"/>
        <v>126.36302724930478</v>
      </c>
      <c r="AO20">
        <f t="shared" si="11"/>
        <v>-6.3181513624652395</v>
      </c>
      <c r="AP20">
        <f t="shared" si="12"/>
        <v>-3.4230468093281372</v>
      </c>
      <c r="AQ20">
        <f t="shared" si="13"/>
        <v>-79.645658385731409</v>
      </c>
      <c r="AR20">
        <f t="shared" si="14"/>
        <v>36.976170691779991</v>
      </c>
      <c r="AS20">
        <f t="shared" si="15"/>
        <v>2.1317301613891408</v>
      </c>
      <c r="AT20">
        <f t="shared" si="16"/>
        <v>0.55232217803012296</v>
      </c>
      <c r="AU20">
        <f t="shared" si="17"/>
        <v>39.660223031199251</v>
      </c>
      <c r="AW20">
        <v>17</v>
      </c>
      <c r="AX20">
        <f>(R20*SUMPRODUCT(K21:$K$23, X21:$X$23)-$AZ$3*SUMPRODUCT(K20:$K$22, W21:$W$23))/Z20</f>
        <v>22.89777370712563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461.44208028704566</v>
      </c>
      <c r="P21">
        <f t="shared" si="30"/>
        <v>23.072104014352284</v>
      </c>
      <c r="Q21" s="5">
        <f t="shared" si="31"/>
        <v>12.5</v>
      </c>
      <c r="R21">
        <f t="shared" si="0"/>
        <v>100000</v>
      </c>
      <c r="S21">
        <f t="shared" si="1"/>
        <v>14.266885446853424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18.429626597045541</v>
      </c>
      <c r="AC21">
        <f t="shared" si="2"/>
        <v>11.334678426909718</v>
      </c>
      <c r="AE21">
        <f t="shared" si="3"/>
        <v>366.60402245337059</v>
      </c>
      <c r="AF21">
        <f t="shared" si="4"/>
        <v>-18.33020112266853</v>
      </c>
      <c r="AG21">
        <f t="shared" si="5"/>
        <v>-9.9309327788581854</v>
      </c>
      <c r="AH21">
        <f t="shared" si="6"/>
        <v>-234.21584160696443</v>
      </c>
      <c r="AI21">
        <f t="shared" si="7"/>
        <v>104.12704694487945</v>
      </c>
      <c r="AJ21">
        <f t="shared" si="8"/>
        <v>7.0949481701358224</v>
      </c>
      <c r="AK21">
        <f t="shared" si="32"/>
        <v>0.5867255166843961</v>
      </c>
      <c r="AL21">
        <f t="shared" si="9"/>
        <v>111.80872063169967</v>
      </c>
      <c r="AN21">
        <f t="shared" si="10"/>
        <v>118.64518269524997</v>
      </c>
      <c r="AO21">
        <f t="shared" si="11"/>
        <v>-5.9322591347624982</v>
      </c>
      <c r="AP21">
        <f t="shared" si="12"/>
        <v>-3.2139781936837362</v>
      </c>
      <c r="AQ21">
        <f t="shared" si="13"/>
        <v>-75.799990222732845</v>
      </c>
      <c r="AR21">
        <f t="shared" si="14"/>
        <v>33.698955144070887</v>
      </c>
      <c r="AS21">
        <f t="shared" si="15"/>
        <v>2.2961598081378463</v>
      </c>
      <c r="AT21">
        <f t="shared" si="16"/>
        <v>0.18988377610570073</v>
      </c>
      <c r="AU21">
        <f t="shared" si="17"/>
        <v>36.184998728314433</v>
      </c>
      <c r="AW21">
        <v>18</v>
      </c>
      <c r="AX21">
        <f>(R21*SUMPRODUCT(K22:$K$23, X22:$X$23)-$AZ$3*SUMPRODUCT(K21:$K$22, W22:$W$23))/Z21</f>
        <v>14.266885446853424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461.44208028704566</v>
      </c>
      <c r="P22">
        <f t="shared" si="30"/>
        <v>23.072104014352284</v>
      </c>
      <c r="Q22" s="5">
        <f t="shared" si="31"/>
        <v>12.5</v>
      </c>
      <c r="R22">
        <f t="shared" si="0"/>
        <v>100000</v>
      </c>
      <c r="S22">
        <f t="shared" si="1"/>
        <v>6.2582665200683181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11.334678426909718</v>
      </c>
      <c r="AC22">
        <f t="shared" si="2"/>
        <v>4.9076361463789127</v>
      </c>
      <c r="AE22">
        <f t="shared" si="3"/>
        <v>361.85576715455454</v>
      </c>
      <c r="AF22">
        <f t="shared" si="4"/>
        <v>-18.092788357727727</v>
      </c>
      <c r="AG22">
        <f t="shared" si="5"/>
        <v>-9.8023073375064147</v>
      </c>
      <c r="AH22">
        <f t="shared" si="6"/>
        <v>-234.52890850551492</v>
      </c>
      <c r="AI22">
        <f t="shared" si="7"/>
        <v>99.431762953805475</v>
      </c>
      <c r="AJ22">
        <f t="shared" si="8"/>
        <v>6.4270422805308058</v>
      </c>
      <c r="AK22">
        <f t="shared" si="32"/>
        <v>7.4570508016984673</v>
      </c>
      <c r="AL22">
        <f t="shared" si="9"/>
        <v>113.31585603603475</v>
      </c>
      <c r="AN22">
        <f t="shared" si="10"/>
        <v>109.44718718596363</v>
      </c>
      <c r="AO22">
        <f t="shared" si="11"/>
        <v>-5.4723593592981814</v>
      </c>
      <c r="AP22">
        <f t="shared" si="12"/>
        <v>-2.9648137832889199</v>
      </c>
      <c r="AQ22">
        <f t="shared" si="13"/>
        <v>-70.935802824331887</v>
      </c>
      <c r="AR22">
        <f t="shared" si="14"/>
        <v>30.074211219044649</v>
      </c>
      <c r="AS22">
        <f t="shared" si="15"/>
        <v>1.9439283918581702</v>
      </c>
      <c r="AT22">
        <f t="shared" si="16"/>
        <v>2.2554655999171622</v>
      </c>
      <c r="AU22">
        <f t="shared" si="17"/>
        <v>34.27360521081998</v>
      </c>
      <c r="AW22">
        <v>19</v>
      </c>
      <c r="AX22">
        <f>(R22*SUMPRODUCT(K23:$K$23, X23:$X$23)-$AZ$3*SUMPRODUCT(K22:$K$22, W23:$W$23))/Z22</f>
        <v>6.2582665200683181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461.44208028704566</v>
      </c>
      <c r="P23">
        <f t="shared" si="30"/>
        <v>23.072104014352284</v>
      </c>
      <c r="Q23" s="5">
        <f t="shared" si="31"/>
        <v>12.5</v>
      </c>
      <c r="R23">
        <f t="shared" si="0"/>
        <v>100000</v>
      </c>
      <c r="S23">
        <f t="shared" si="1"/>
        <v>6.3406827139846911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4.9076361463789127</v>
      </c>
      <c r="AC23">
        <f t="shared" si="2"/>
        <v>4.9076361463789127</v>
      </c>
      <c r="AE23">
        <f t="shared" si="3"/>
        <v>357.15236589307966</v>
      </c>
      <c r="AF23">
        <f t="shared" si="4"/>
        <v>-17.857618294653982</v>
      </c>
      <c r="AG23">
        <f t="shared" si="5"/>
        <v>-9.6748969467335062</v>
      </c>
      <c r="AH23">
        <f t="shared" si="6"/>
        <v>-235.09853918275383</v>
      </c>
      <c r="AI23">
        <f t="shared" si="7"/>
        <v>94.521311468938336</v>
      </c>
      <c r="AJ23">
        <f t="shared" si="8"/>
        <v>0</v>
      </c>
      <c r="AK23">
        <f t="shared" si="32"/>
        <v>24.094166862136323</v>
      </c>
      <c r="AL23">
        <f t="shared" si="9"/>
        <v>118.61547833107466</v>
      </c>
      <c r="AN23">
        <f t="shared" si="10"/>
        <v>97.857226784056962</v>
      </c>
      <c r="AO23">
        <f t="shared" si="11"/>
        <v>-4.8928613392028479</v>
      </c>
      <c r="AP23">
        <f t="shared" si="12"/>
        <v>-2.6508534593112878</v>
      </c>
      <c r="AQ23">
        <f t="shared" si="13"/>
        <v>-64.415339956881468</v>
      </c>
      <c r="AR23">
        <f t="shared" si="14"/>
        <v>25.89817202866136</v>
      </c>
      <c r="AS23">
        <f t="shared" si="15"/>
        <v>0</v>
      </c>
      <c r="AT23">
        <f t="shared" si="16"/>
        <v>6.6016316170976541</v>
      </c>
      <c r="AU23">
        <f t="shared" si="17"/>
        <v>32.499803645759016</v>
      </c>
      <c r="AW23">
        <v>20</v>
      </c>
      <c r="AX23">
        <f>(R23*SUMPRODUCT(K$23:$K24, X$23:$X24)-$AZ$3*SUMPRODUCT(K$22:$K23, W$23:$W24))/Z23</f>
        <v>6.3406827139846911</v>
      </c>
    </row>
    <row r="25" spans="5:50" x14ac:dyDescent="0.25">
      <c r="AN25" s="6">
        <f t="shared" ref="AN25:AU25" si="33">SUM(AN3:AN23)</f>
        <v>4412.8571519282095</v>
      </c>
      <c r="AO25" s="6">
        <f t="shared" si="33"/>
        <v>-566.72441781169459</v>
      </c>
      <c r="AP25" s="6">
        <f t="shared" si="33"/>
        <v>-207.03984423091458</v>
      </c>
      <c r="AQ25" s="6">
        <f t="shared" si="33"/>
        <v>-2578.5307187451631</v>
      </c>
      <c r="AR25" s="6">
        <f t="shared" si="33"/>
        <v>1060.5621711404376</v>
      </c>
      <c r="AS25" s="6">
        <f t="shared" si="33"/>
        <v>-21.798672556355481</v>
      </c>
      <c r="AT25" s="6">
        <f t="shared" si="33"/>
        <v>82.409697057637658</v>
      </c>
      <c r="AU25" s="7">
        <f t="shared" si="33"/>
        <v>1121.1731956417198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CCBF-A43C-47AC-AD6A-E150C1087554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'T.35.04.B'!C3*(1+C12)</f>
        <v>505.73349429137329</v>
      </c>
      <c r="K3">
        <v>1</v>
      </c>
      <c r="L3" s="2">
        <v>0</v>
      </c>
      <c r="O3">
        <f>$C$3</f>
        <v>505.73349429137329</v>
      </c>
      <c r="P3">
        <f>O3*B5</f>
        <v>404.58679543309864</v>
      </c>
      <c r="Q3" s="5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505.73349429137329</v>
      </c>
      <c r="AF3">
        <f t="shared" ref="AF3:AF23" si="4">-$Z3*P3</f>
        <v>-404.58679543309864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1.1466988582746467</v>
      </c>
      <c r="AJ3">
        <f t="shared" ref="AJ3:AJ23" si="8">AB3-AC3</f>
        <v>0</v>
      </c>
      <c r="AL3">
        <f t="shared" ref="AL3:AL23" si="9">SUM(AI3:AK3)</f>
        <v>1.1466988582746467</v>
      </c>
      <c r="AN3">
        <f t="shared" ref="AN3:AN23" si="10">AE3*$K3</f>
        <v>505.73349429137329</v>
      </c>
      <c r="AO3">
        <f t="shared" ref="AO3:AO23" si="11">AF3*$K3</f>
        <v>-404.58679543309864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1.1466988582746467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1.1466988582746467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274.57666278857232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100000</v>
      </c>
      <c r="S4">
        <f t="shared" si="1"/>
        <v>23.823199564365591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0</v>
      </c>
      <c r="AC4">
        <f t="shared" si="2"/>
        <v>23.521216686687694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-267.60000000000002</v>
      </c>
      <c r="AI4">
        <f t="shared" si="7"/>
        <v>-267.60000000000002</v>
      </c>
      <c r="AJ4">
        <f t="shared" si="8"/>
        <v>-23.521216686687694</v>
      </c>
      <c r="AK4">
        <f>G4*MAX(0, SUM(AB4, AE4:AF4))</f>
        <v>0</v>
      </c>
      <c r="AL4">
        <f t="shared" si="9"/>
        <v>-291.12121668668772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-251.05544610188574</v>
      </c>
      <c r="AR4">
        <f t="shared" si="14"/>
        <v>-251.05544610188574</v>
      </c>
      <c r="AS4">
        <f t="shared" si="15"/>
        <v>-22.067001300954772</v>
      </c>
      <c r="AT4">
        <f t="shared" si="16"/>
        <v>0</v>
      </c>
      <c r="AU4">
        <f t="shared" si="17"/>
        <v>-273.12244740284052</v>
      </c>
      <c r="AW4">
        <v>1</v>
      </c>
      <c r="AX4">
        <f>(R4*SUMPRODUCT(K5:$K$23, X5:$X$23)-$AZ$3*SUMPRODUCT(K4:$K$22, W5:$W$23))/Z4</f>
        <v>23.823199564365591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505.73349429137329</v>
      </c>
      <c r="P5">
        <f t="shared" ref="P5:P23" si="30">O5*$C$5</f>
        <v>25.286674714568665</v>
      </c>
      <c r="Q5" s="5">
        <f t="shared" ref="Q5:Q23" si="31">$C$8</f>
        <v>12.5</v>
      </c>
      <c r="R5">
        <f t="shared" si="0"/>
        <v>100000</v>
      </c>
      <c r="S5">
        <f t="shared" si="1"/>
        <v>49.494824875861006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23.521216686687694</v>
      </c>
      <c r="AC5">
        <f t="shared" si="2"/>
        <v>48.247154206092091</v>
      </c>
      <c r="AE5">
        <f t="shared" si="3"/>
        <v>492.98491200767626</v>
      </c>
      <c r="AF5">
        <f t="shared" si="4"/>
        <v>-24.649245600383811</v>
      </c>
      <c r="AG5">
        <f t="shared" si="5"/>
        <v>-12.184898705849999</v>
      </c>
      <c r="AH5">
        <f t="shared" si="6"/>
        <v>-265.88635320000003</v>
      </c>
      <c r="AI5">
        <f t="shared" si="7"/>
        <v>190.26441450144239</v>
      </c>
      <c r="AJ5">
        <f t="shared" si="8"/>
        <v>-24.725937519404397</v>
      </c>
      <c r="AK5">
        <f>G5*SUM(AB5, AE5:AF5)</f>
        <v>20.166132206853185</v>
      </c>
      <c r="AL5">
        <f t="shared" si="9"/>
        <v>185.70460918889117</v>
      </c>
      <c r="AN5">
        <f t="shared" si="10"/>
        <v>425.72328887823733</v>
      </c>
      <c r="AO5">
        <f t="shared" si="11"/>
        <v>-21.286164443911865</v>
      </c>
      <c r="AP5">
        <f t="shared" si="12"/>
        <v>-10.522421732091196</v>
      </c>
      <c r="AQ5">
        <f t="shared" si="13"/>
        <v>-229.60948701485231</v>
      </c>
      <c r="AR5">
        <f t="shared" si="14"/>
        <v>164.30521568738192</v>
      </c>
      <c r="AS5">
        <f t="shared" si="15"/>
        <v>-21.35239271013377</v>
      </c>
      <c r="AT5">
        <f t="shared" si="16"/>
        <v>17.414715781243228</v>
      </c>
      <c r="AU5">
        <f t="shared" si="17"/>
        <v>160.36753875849135</v>
      </c>
      <c r="AW5">
        <v>2</v>
      </c>
      <c r="AX5">
        <f>(R5*SUMPRODUCT(K6:$K$23, X6:$X$23)-$AZ$3*SUMPRODUCT(K5:$K$22, W6:$W$23))/Z5</f>
        <v>49.494824875861006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505.73349429137329</v>
      </c>
      <c r="P6">
        <f t="shared" si="30"/>
        <v>25.286674714568665</v>
      </c>
      <c r="Q6" s="5">
        <f t="shared" si="31"/>
        <v>12.5</v>
      </c>
      <c r="R6">
        <f t="shared" si="0"/>
        <v>100000</v>
      </c>
      <c r="S6">
        <f t="shared" si="1"/>
        <v>75.967937997214122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48.247154206092091</v>
      </c>
      <c r="AC6">
        <f t="shared" si="2"/>
        <v>73.111199235793265</v>
      </c>
      <c r="AE6">
        <f t="shared" si="3"/>
        <v>486.71562288167462</v>
      </c>
      <c r="AF6">
        <f t="shared" si="4"/>
        <v>-24.335781144083732</v>
      </c>
      <c r="AG6">
        <f t="shared" si="5"/>
        <v>-12.029943349007706</v>
      </c>
      <c r="AH6">
        <f t="shared" si="6"/>
        <v>-264.85095827035559</v>
      </c>
      <c r="AI6">
        <f t="shared" si="7"/>
        <v>185.49894011822761</v>
      </c>
      <c r="AJ6">
        <f t="shared" si="8"/>
        <v>-24.864045029701174</v>
      </c>
      <c r="AK6">
        <f>G6*SUM(AB6, AE6:AF6)</f>
        <v>29.871679262705452</v>
      </c>
      <c r="AL6">
        <f t="shared" si="9"/>
        <v>190.50657435123188</v>
      </c>
      <c r="AN6">
        <f t="shared" si="10"/>
        <v>379.06688836000427</v>
      </c>
      <c r="AO6">
        <f t="shared" si="11"/>
        <v>-18.953344418000214</v>
      </c>
      <c r="AP6">
        <f t="shared" si="12"/>
        <v>-9.3692352948450512</v>
      </c>
      <c r="AQ6">
        <f t="shared" si="13"/>
        <v>-206.27287046242267</v>
      </c>
      <c r="AR6">
        <f t="shared" si="14"/>
        <v>144.47143818473634</v>
      </c>
      <c r="AS6">
        <f t="shared" si="15"/>
        <v>-19.364770182738098</v>
      </c>
      <c r="AT6">
        <f t="shared" si="16"/>
        <v>23.264847019210322</v>
      </c>
      <c r="AU6">
        <f t="shared" si="17"/>
        <v>148.37151502120855</v>
      </c>
      <c r="AW6">
        <v>3</v>
      </c>
      <c r="AX6">
        <f>(R6*SUMPRODUCT(K7:$K$23, X7:$X$23)-$AZ$3*SUMPRODUCT(K6:$K$22, W7:$W$23))/Z6</f>
        <v>75.967937997214122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505.73349429137329</v>
      </c>
      <c r="P7">
        <f t="shared" si="30"/>
        <v>25.286674714568665</v>
      </c>
      <c r="Q7" s="5">
        <f t="shared" si="31"/>
        <v>12.5</v>
      </c>
      <c r="R7">
        <f t="shared" si="0"/>
        <v>100000</v>
      </c>
      <c r="S7">
        <f t="shared" si="1"/>
        <v>97.532837656950747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73.111199235793265</v>
      </c>
      <c r="AC7">
        <f t="shared" si="2"/>
        <v>92.668849458376599</v>
      </c>
      <c r="AE7">
        <f t="shared" si="3"/>
        <v>480.51243226804763</v>
      </c>
      <c r="AF7">
        <f t="shared" si="4"/>
        <v>-24.025621613402382</v>
      </c>
      <c r="AG7">
        <f t="shared" si="5"/>
        <v>-11.876621721024602</v>
      </c>
      <c r="AH7">
        <f t="shared" si="6"/>
        <v>-264.17755594420925</v>
      </c>
      <c r="AI7">
        <f t="shared" si="7"/>
        <v>180.43263298941139</v>
      </c>
      <c r="AJ7">
        <f t="shared" si="8"/>
        <v>-19.557650222583334</v>
      </c>
      <c r="AK7">
        <f>G7*SUM(AB7, AE7:AF7)</f>
        <v>26.003262285620533</v>
      </c>
      <c r="AL7">
        <f t="shared" si="9"/>
        <v>186.87824505244859</v>
      </c>
      <c r="AN7">
        <f t="shared" si="10"/>
        <v>338.76679720091971</v>
      </c>
      <c r="AO7">
        <f t="shared" si="11"/>
        <v>-16.938339860045986</v>
      </c>
      <c r="AP7">
        <f t="shared" si="12"/>
        <v>-8.373155056587537</v>
      </c>
      <c r="AQ7">
        <f t="shared" si="13"/>
        <v>-186.24821858857371</v>
      </c>
      <c r="AR7">
        <f t="shared" si="14"/>
        <v>127.20708369571246</v>
      </c>
      <c r="AS7">
        <f t="shared" si="15"/>
        <v>-13.788368586859935</v>
      </c>
      <c r="AT7">
        <f t="shared" si="16"/>
        <v>18.332599303822224</v>
      </c>
      <c r="AU7">
        <f t="shared" si="17"/>
        <v>131.75131441267476</v>
      </c>
      <c r="AW7">
        <v>4</v>
      </c>
      <c r="AX7">
        <f>(R7*SUMPRODUCT(K8:$K$23, X8:$X$23)-$AZ$3*SUMPRODUCT(K7:$K$22, W8:$W$23))/Z7</f>
        <v>97.532837656950747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505.73349429137329</v>
      </c>
      <c r="P8">
        <f t="shared" si="30"/>
        <v>25.286674714568665</v>
      </c>
      <c r="Q8" s="5">
        <f t="shared" si="31"/>
        <v>12.5</v>
      </c>
      <c r="R8">
        <f t="shared" si="0"/>
        <v>100000</v>
      </c>
      <c r="S8">
        <f t="shared" si="1"/>
        <v>110.23650134380617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92.668849458376599</v>
      </c>
      <c r="AC8">
        <f t="shared" si="2"/>
        <v>103.40114713743628</v>
      </c>
      <c r="AE8">
        <f t="shared" si="3"/>
        <v>474.37484697068788</v>
      </c>
      <c r="AF8">
        <f t="shared" si="4"/>
        <v>-23.718742348534395</v>
      </c>
      <c r="AG8">
        <f t="shared" si="5"/>
        <v>-11.724921631781955</v>
      </c>
      <c r="AH8">
        <f t="shared" si="6"/>
        <v>-263.47097625920981</v>
      </c>
      <c r="AI8">
        <f t="shared" si="7"/>
        <v>175.46020673116169</v>
      </c>
      <c r="AJ8">
        <f t="shared" si="8"/>
        <v>-10.732297679059684</v>
      </c>
      <c r="AK8">
        <f t="shared" ref="AK8:AK23" si="32">G8*SUM(AB8:AB8, AE8:AF8)</f>
        <v>11.572821521915291</v>
      </c>
      <c r="AL8">
        <f t="shared" si="9"/>
        <v>176.30073057401731</v>
      </c>
      <c r="AN8">
        <f t="shared" si="10"/>
        <v>311.83191505852898</v>
      </c>
      <c r="AO8">
        <f t="shared" si="11"/>
        <v>-15.59159575292645</v>
      </c>
      <c r="AP8">
        <f t="shared" si="12"/>
        <v>-7.7074170135661939</v>
      </c>
      <c r="AQ8">
        <f t="shared" si="13"/>
        <v>-173.19354011686519</v>
      </c>
      <c r="AR8">
        <f t="shared" si="14"/>
        <v>115.33936217517112</v>
      </c>
      <c r="AS8">
        <f t="shared" si="15"/>
        <v>-7.0549122905881676</v>
      </c>
      <c r="AT8">
        <f t="shared" si="16"/>
        <v>7.6074334903182477</v>
      </c>
      <c r="AU8">
        <f t="shared" si="17"/>
        <v>115.89188337490121</v>
      </c>
      <c r="AW8">
        <v>5</v>
      </c>
      <c r="AX8">
        <f>(R8*SUMPRODUCT(K9:$K$23, X9:$X$23)-$AZ$3*SUMPRODUCT(K8:$K$22, W9:$W$23))/Z8</f>
        <v>110.23650134380617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505.73349429137329</v>
      </c>
      <c r="P9">
        <f t="shared" si="30"/>
        <v>25.286674714568665</v>
      </c>
      <c r="Q9" s="5">
        <f t="shared" si="31"/>
        <v>12.5</v>
      </c>
      <c r="R9">
        <f t="shared" si="0"/>
        <v>100000</v>
      </c>
      <c r="S9">
        <f t="shared" si="1"/>
        <v>117.17784171559677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103.40114713743628</v>
      </c>
      <c r="AC9">
        <f t="shared" si="2"/>
        <v>108.50498642821299</v>
      </c>
      <c r="AE9">
        <f t="shared" si="3"/>
        <v>468.30190017976918</v>
      </c>
      <c r="AF9">
        <f t="shared" si="4"/>
        <v>-23.415095008988459</v>
      </c>
      <c r="AG9">
        <f t="shared" si="5"/>
        <v>-11.574819185051883</v>
      </c>
      <c r="AH9">
        <f t="shared" si="6"/>
        <v>-262.82584329802427</v>
      </c>
      <c r="AI9">
        <f t="shared" si="7"/>
        <v>170.48614268770456</v>
      </c>
      <c r="AJ9">
        <f t="shared" si="8"/>
        <v>-5.1038392907767047</v>
      </c>
      <c r="AK9">
        <f t="shared" si="32"/>
        <v>3.2348989186184802</v>
      </c>
      <c r="AL9">
        <f t="shared" si="9"/>
        <v>168.61720231554634</v>
      </c>
      <c r="AN9">
        <f t="shared" si="10"/>
        <v>292.56780353730255</v>
      </c>
      <c r="AO9">
        <f t="shared" si="11"/>
        <v>-14.628390176865128</v>
      </c>
      <c r="AP9">
        <f t="shared" si="12"/>
        <v>-7.2312741503122231</v>
      </c>
      <c r="AQ9">
        <f t="shared" si="13"/>
        <v>-164.19830809361318</v>
      </c>
      <c r="AR9">
        <f t="shared" si="14"/>
        <v>106.509831116512</v>
      </c>
      <c r="AS9">
        <f t="shared" si="15"/>
        <v>-3.1885820884705267</v>
      </c>
      <c r="AT9">
        <f t="shared" si="16"/>
        <v>2.0209767906602445</v>
      </c>
      <c r="AU9">
        <f t="shared" si="17"/>
        <v>105.34222581870172</v>
      </c>
      <c r="AW9">
        <v>6</v>
      </c>
      <c r="AX9">
        <f>(R9*SUMPRODUCT(K10:$K$23, X10:$X$23)-$AZ$3*SUMPRODUCT(K9:$K$22, W10:$W$23))/Z9</f>
        <v>117.17784171559677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505.73349429137329</v>
      </c>
      <c r="P10">
        <f t="shared" si="30"/>
        <v>25.286674714568665</v>
      </c>
      <c r="Q10" s="5">
        <f t="shared" si="31"/>
        <v>12.5</v>
      </c>
      <c r="R10">
        <f t="shared" si="0"/>
        <v>100000</v>
      </c>
      <c r="S10">
        <f t="shared" si="1"/>
        <v>121.88364493306651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108.50498642821299</v>
      </c>
      <c r="AC10">
        <f t="shared" si="2"/>
        <v>111.41367632565925</v>
      </c>
      <c r="AE10">
        <f t="shared" si="3"/>
        <v>462.29030868716148</v>
      </c>
      <c r="AF10">
        <f t="shared" si="4"/>
        <v>-23.114515434358076</v>
      </c>
      <c r="AG10">
        <f t="shared" si="5"/>
        <v>-11.426233231173374</v>
      </c>
      <c r="AH10">
        <f t="shared" si="6"/>
        <v>-262.70209622393759</v>
      </c>
      <c r="AI10">
        <f t="shared" si="7"/>
        <v>165.04746379769244</v>
      </c>
      <c r="AJ10">
        <f t="shared" si="8"/>
        <v>-2.9086898974462656</v>
      </c>
      <c r="AK10">
        <f t="shared" si="32"/>
        <v>2.2454911966921678</v>
      </c>
      <c r="AL10">
        <f t="shared" si="9"/>
        <v>164.38426509693835</v>
      </c>
      <c r="AN10">
        <f t="shared" si="10"/>
        <v>274.40580583685909</v>
      </c>
      <c r="AO10">
        <f t="shared" si="11"/>
        <v>-13.720290291842955</v>
      </c>
      <c r="AP10">
        <f t="shared" si="12"/>
        <v>-6.7823717663132213</v>
      </c>
      <c r="AQ10">
        <f t="shared" si="13"/>
        <v>-155.93444001471377</v>
      </c>
      <c r="AR10">
        <f t="shared" si="14"/>
        <v>97.968703763989154</v>
      </c>
      <c r="AS10">
        <f t="shared" si="15"/>
        <v>-1.7265371569327033</v>
      </c>
      <c r="AT10">
        <f t="shared" si="16"/>
        <v>1.3328763544226976</v>
      </c>
      <c r="AU10">
        <f t="shared" si="17"/>
        <v>97.575042961479141</v>
      </c>
      <c r="AW10">
        <v>7</v>
      </c>
      <c r="AX10">
        <f>(R10*SUMPRODUCT(K11:$K$23, X11:$X$23)-$AZ$3*SUMPRODUCT(K10:$K$22, W11:$W$23))/Z10</f>
        <v>121.88364493306651</v>
      </c>
    </row>
    <row r="11" spans="1:52" x14ac:dyDescent="0.25">
      <c r="A11" t="s">
        <v>33</v>
      </c>
      <c r="C11" s="25">
        <f>AU25</f>
        <v>1226.5996183490251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505.73349429137329</v>
      </c>
      <c r="P11">
        <f t="shared" si="30"/>
        <v>25.286674714568665</v>
      </c>
      <c r="Q11" s="5">
        <f t="shared" si="31"/>
        <v>12.5</v>
      </c>
      <c r="R11">
        <f t="shared" si="0"/>
        <v>100000</v>
      </c>
      <c r="S11">
        <f t="shared" si="1"/>
        <v>124.39778010871652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111.41367632565925</v>
      </c>
      <c r="AC11">
        <f t="shared" si="2"/>
        <v>112.24825877393755</v>
      </c>
      <c r="AE11">
        <f t="shared" si="3"/>
        <v>456.34017012404905</v>
      </c>
      <c r="AF11">
        <f t="shared" si="4"/>
        <v>-22.817008506202452</v>
      </c>
      <c r="AG11">
        <f t="shared" si="5"/>
        <v>-11.27916618325494</v>
      </c>
      <c r="AH11">
        <f t="shared" si="6"/>
        <v>-262.43772485359</v>
      </c>
      <c r="AI11">
        <f t="shared" si="7"/>
        <v>159.80627058100168</v>
      </c>
      <c r="AJ11">
        <f t="shared" si="8"/>
        <v>-0.83458244827829731</v>
      </c>
      <c r="AK11">
        <f t="shared" si="32"/>
        <v>1.307848411064414</v>
      </c>
      <c r="AL11">
        <f t="shared" si="9"/>
        <v>160.2795365437878</v>
      </c>
      <c r="AN11">
        <f t="shared" si="10"/>
        <v>257.60715997140551</v>
      </c>
      <c r="AO11">
        <f t="shared" si="11"/>
        <v>-12.880357998570274</v>
      </c>
      <c r="AP11">
        <f t="shared" si="12"/>
        <v>-6.3671667706219717</v>
      </c>
      <c r="AQ11">
        <f t="shared" si="13"/>
        <v>-148.1478979825792</v>
      </c>
      <c r="AR11">
        <f t="shared" si="14"/>
        <v>90.21173721963406</v>
      </c>
      <c r="AS11">
        <f t="shared" si="15"/>
        <v>-0.47112752358511778</v>
      </c>
      <c r="AT11">
        <f t="shared" si="16"/>
        <v>0.73828940975289303</v>
      </c>
      <c r="AU11">
        <f t="shared" si="17"/>
        <v>90.47889910580183</v>
      </c>
      <c r="AW11">
        <v>8</v>
      </c>
      <c r="AX11">
        <f>(R11*SUMPRODUCT(K12:$K$23, X12:$X$23)-$AZ$3*SUMPRODUCT(K11:$K$22, W12:$W$23))/Z11</f>
        <v>124.39778010871652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505.73349429137329</v>
      </c>
      <c r="P12">
        <f t="shared" si="30"/>
        <v>25.286674714568665</v>
      </c>
      <c r="Q12" s="5">
        <f t="shared" si="31"/>
        <v>12.5</v>
      </c>
      <c r="R12">
        <f t="shared" si="0"/>
        <v>100000</v>
      </c>
      <c r="S12">
        <f t="shared" si="1"/>
        <v>124.8434617901916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112.24825877393755</v>
      </c>
      <c r="AC12">
        <f t="shared" si="2"/>
        <v>111.19609537252882</v>
      </c>
      <c r="AE12">
        <f t="shared" si="3"/>
        <v>450.44881852774756</v>
      </c>
      <c r="AF12">
        <f t="shared" si="4"/>
        <v>-22.522440926387379</v>
      </c>
      <c r="AG12">
        <f t="shared" si="5"/>
        <v>-11.13355214782912</v>
      </c>
      <c r="AH12">
        <f t="shared" si="6"/>
        <v>-262.57898874617496</v>
      </c>
      <c r="AI12">
        <f t="shared" si="7"/>
        <v>154.21383670735611</v>
      </c>
      <c r="AJ12">
        <f t="shared" si="8"/>
        <v>1.052163401408734</v>
      </c>
      <c r="AK12">
        <f t="shared" si="32"/>
        <v>1.2424016636631847</v>
      </c>
      <c r="AL12">
        <f t="shared" si="9"/>
        <v>156.50840177242802</v>
      </c>
      <c r="AN12">
        <f t="shared" si="10"/>
        <v>241.73538505197703</v>
      </c>
      <c r="AO12">
        <f t="shared" si="11"/>
        <v>-12.086769252598852</v>
      </c>
      <c r="AP12">
        <f t="shared" si="12"/>
        <v>-5.9748708504736587</v>
      </c>
      <c r="AQ12">
        <f t="shared" si="13"/>
        <v>-140.91419566506272</v>
      </c>
      <c r="AR12">
        <f t="shared" si="14"/>
        <v>82.759549283841807</v>
      </c>
      <c r="AS12">
        <f t="shared" si="15"/>
        <v>0.5646482230954516</v>
      </c>
      <c r="AT12">
        <f t="shared" si="16"/>
        <v>0.66674044242461783</v>
      </c>
      <c r="AU12">
        <f t="shared" si="17"/>
        <v>83.990937949361864</v>
      </c>
      <c r="AW12">
        <v>9</v>
      </c>
      <c r="AX12">
        <f>(R12*SUMPRODUCT(K13:$K$23, X13:$X$23)-$AZ$3*SUMPRODUCT(K12:$K$22, W13:$W$23))/Z12</f>
        <v>124.8434617901916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505.73349429137329</v>
      </c>
      <c r="P13">
        <f t="shared" si="30"/>
        <v>25.286674714568665</v>
      </c>
      <c r="Q13" s="5">
        <f t="shared" si="31"/>
        <v>12.5</v>
      </c>
      <c r="R13">
        <f t="shared" si="0"/>
        <v>100000</v>
      </c>
      <c r="S13">
        <f t="shared" si="1"/>
        <v>123.15871726486115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111.19609537252882</v>
      </c>
      <c r="AC13">
        <f t="shared" si="2"/>
        <v>108.27474371403707</v>
      </c>
      <c r="AE13">
        <f t="shared" si="3"/>
        <v>444.6146054301762</v>
      </c>
      <c r="AF13">
        <f t="shared" si="4"/>
        <v>-22.230730271508811</v>
      </c>
      <c r="AG13">
        <f t="shared" si="5"/>
        <v>-10.989350380410437</v>
      </c>
      <c r="AH13">
        <f t="shared" si="6"/>
        <v>-262.92996752313252</v>
      </c>
      <c r="AI13">
        <f t="shared" si="7"/>
        <v>148.46455725512442</v>
      </c>
      <c r="AJ13">
        <f t="shared" si="8"/>
        <v>2.9213516584917443</v>
      </c>
      <c r="AK13">
        <f t="shared" si="32"/>
        <v>1.0671599410623924</v>
      </c>
      <c r="AL13">
        <f t="shared" si="9"/>
        <v>152.45306885467855</v>
      </c>
      <c r="AN13">
        <f t="shared" si="10"/>
        <v>226.87499129484053</v>
      </c>
      <c r="AO13">
        <f t="shared" si="11"/>
        <v>-11.343749564742028</v>
      </c>
      <c r="AP13">
        <f t="shared" si="12"/>
        <v>-5.6075728089933667</v>
      </c>
      <c r="AQ13">
        <f t="shared" si="13"/>
        <v>-134.16615955575347</v>
      </c>
      <c r="AR13">
        <f t="shared" si="14"/>
        <v>75.757509365351666</v>
      </c>
      <c r="AS13">
        <f t="shared" si="15"/>
        <v>1.4906879441088625</v>
      </c>
      <c r="AT13">
        <f t="shared" si="16"/>
        <v>0.54454329520840472</v>
      </c>
      <c r="AU13">
        <f t="shared" si="17"/>
        <v>77.792740604668921</v>
      </c>
      <c r="AW13">
        <v>10</v>
      </c>
      <c r="AX13">
        <f>(R13*SUMPRODUCT(K14:$K$23, X14:$X$23)-$AZ$3*SUMPRODUCT(K13:$K$22, W14:$W$23))/Z13</f>
        <v>123.15871726486115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505.73349429137329</v>
      </c>
      <c r="P14">
        <f t="shared" si="30"/>
        <v>25.286674714568665</v>
      </c>
      <c r="Q14" s="5">
        <f t="shared" si="31"/>
        <v>12.5</v>
      </c>
      <c r="R14">
        <f t="shared" si="0"/>
        <v>100000</v>
      </c>
      <c r="S14">
        <f t="shared" si="1"/>
        <v>119.31757123455294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108.27474371403707</v>
      </c>
      <c r="AC14">
        <f t="shared" si="2"/>
        <v>103.53434604179267</v>
      </c>
      <c r="AE14">
        <f t="shared" si="3"/>
        <v>438.83550478879482</v>
      </c>
      <c r="AF14">
        <f t="shared" si="4"/>
        <v>-21.941775239439739</v>
      </c>
      <c r="AG14">
        <f t="shared" si="5"/>
        <v>-10.846510804165863</v>
      </c>
      <c r="AH14">
        <f t="shared" si="6"/>
        <v>-263.5685795237639</v>
      </c>
      <c r="AI14">
        <f t="shared" si="7"/>
        <v>142.47863922142534</v>
      </c>
      <c r="AJ14">
        <f t="shared" si="8"/>
        <v>4.7403976722443986</v>
      </c>
      <c r="AK14">
        <f t="shared" si="32"/>
        <v>0.9453032518741058</v>
      </c>
      <c r="AL14">
        <f t="shared" si="9"/>
        <v>148.16434014554383</v>
      </c>
      <c r="AN14">
        <f t="shared" si="10"/>
        <v>212.9789520239587</v>
      </c>
      <c r="AO14">
        <f t="shared" si="11"/>
        <v>-10.648947601197934</v>
      </c>
      <c r="AP14">
        <f t="shared" si="12"/>
        <v>-5.2641103078010936</v>
      </c>
      <c r="AQ14">
        <f t="shared" si="13"/>
        <v>-127.91708793123156</v>
      </c>
      <c r="AR14">
        <f t="shared" si="14"/>
        <v>69.148806183728126</v>
      </c>
      <c r="AS14">
        <f t="shared" si="15"/>
        <v>2.3006454979009354</v>
      </c>
      <c r="AT14">
        <f t="shared" si="16"/>
        <v>0.45878169321300566</v>
      </c>
      <c r="AU14">
        <f t="shared" si="17"/>
        <v>71.908233374842055</v>
      </c>
      <c r="AW14">
        <v>11</v>
      </c>
      <c r="AX14">
        <f>(R14*SUMPRODUCT(K15:$K$23, X15:$X$23)-$AZ$3*SUMPRODUCT(K14:$K$22, W15:$W$23))/Z14</f>
        <v>119.31757123455294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505.73349429137329</v>
      </c>
      <c r="P15">
        <f t="shared" si="30"/>
        <v>25.286674714568665</v>
      </c>
      <c r="Q15" s="5">
        <f t="shared" si="31"/>
        <v>12.5</v>
      </c>
      <c r="R15">
        <f t="shared" si="0"/>
        <v>100000</v>
      </c>
      <c r="S15">
        <f t="shared" si="1"/>
        <v>113.47464984046036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103.53434604179267</v>
      </c>
      <c r="AC15">
        <f t="shared" si="2"/>
        <v>97.179657240267829</v>
      </c>
      <c r="AE15">
        <f t="shared" si="3"/>
        <v>433.11001795781544</v>
      </c>
      <c r="AF15">
        <f t="shared" si="4"/>
        <v>-21.655500897890771</v>
      </c>
      <c r="AG15">
        <f t="shared" si="5"/>
        <v>-10.70499637770391</v>
      </c>
      <c r="AH15">
        <f t="shared" si="6"/>
        <v>-264.39454736234705</v>
      </c>
      <c r="AI15">
        <f t="shared" si="7"/>
        <v>136.35497331987369</v>
      </c>
      <c r="AJ15">
        <f t="shared" si="8"/>
        <v>6.3546888015248442</v>
      </c>
      <c r="AK15">
        <f t="shared" si="32"/>
        <v>2.1114543387170412</v>
      </c>
      <c r="AL15">
        <f t="shared" si="9"/>
        <v>144.82111646011558</v>
      </c>
      <c r="AN15">
        <f t="shared" si="10"/>
        <v>199.82908606987559</v>
      </c>
      <c r="AO15">
        <f t="shared" si="11"/>
        <v>-9.9914543034937786</v>
      </c>
      <c r="AP15">
        <f t="shared" si="12"/>
        <v>-4.9390906555900873</v>
      </c>
      <c r="AQ15">
        <f t="shared" si="13"/>
        <v>-121.98683607088074</v>
      </c>
      <c r="AR15">
        <f t="shared" si="14"/>
        <v>62.91170503991097</v>
      </c>
      <c r="AS15">
        <f t="shared" si="15"/>
        <v>2.9319378513910643</v>
      </c>
      <c r="AT15">
        <f t="shared" si="16"/>
        <v>0.97418663454973586</v>
      </c>
      <c r="AU15">
        <f t="shared" si="17"/>
        <v>66.817829525851764</v>
      </c>
      <c r="AW15">
        <v>12</v>
      </c>
      <c r="AX15">
        <f>(R15*SUMPRODUCT(K16:$K$23, X16:$X$23)-$AZ$3*SUMPRODUCT(K15:$K$22, W16:$W$23))/Z15</f>
        <v>113.47464984046036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505.73349429137329</v>
      </c>
      <c r="P16">
        <f t="shared" si="30"/>
        <v>25.286674714568665</v>
      </c>
      <c r="Q16" s="5">
        <f t="shared" si="31"/>
        <v>12.5</v>
      </c>
      <c r="R16">
        <f t="shared" si="0"/>
        <v>100000</v>
      </c>
      <c r="S16">
        <f t="shared" si="1"/>
        <v>105.75975349369357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97.179657240267829</v>
      </c>
      <c r="AC16">
        <f t="shared" si="2"/>
        <v>89.385758602655301</v>
      </c>
      <c r="AE16">
        <f t="shared" si="3"/>
        <v>427.43454428249618</v>
      </c>
      <c r="AF16">
        <f t="shared" si="4"/>
        <v>-21.37172721412481</v>
      </c>
      <c r="AG16">
        <f t="shared" si="5"/>
        <v>-10.564718105170478</v>
      </c>
      <c r="AH16">
        <f t="shared" si="6"/>
        <v>-265.82647005114353</v>
      </c>
      <c r="AI16">
        <f t="shared" si="7"/>
        <v>129.67162891205737</v>
      </c>
      <c r="AJ16">
        <f t="shared" si="8"/>
        <v>7.7938986376125285</v>
      </c>
      <c r="AK16">
        <f t="shared" si="32"/>
        <v>3.5730215675913386</v>
      </c>
      <c r="AL16">
        <f t="shared" si="9"/>
        <v>141.03854911726123</v>
      </c>
      <c r="AN16">
        <f t="shared" si="10"/>
        <v>186.98257867262342</v>
      </c>
      <c r="AO16">
        <f t="shared" si="11"/>
        <v>-9.3491289336311727</v>
      </c>
      <c r="AP16">
        <f t="shared" si="12"/>
        <v>-4.621568987995861</v>
      </c>
      <c r="AQ16">
        <f t="shared" si="13"/>
        <v>-116.28662099138434</v>
      </c>
      <c r="AR16">
        <f t="shared" si="14"/>
        <v>56.725259759612058</v>
      </c>
      <c r="AS16">
        <f t="shared" si="15"/>
        <v>3.4094653430974833</v>
      </c>
      <c r="AT16">
        <f t="shared" si="16"/>
        <v>1.5630294633359767</v>
      </c>
      <c r="AU16">
        <f t="shared" si="17"/>
        <v>61.697754566045511</v>
      </c>
      <c r="AW16">
        <v>13</v>
      </c>
      <c r="AX16">
        <f>(R16*SUMPRODUCT(K17:$K$23, X17:$X$23)-$AZ$3*SUMPRODUCT(K16:$K$22, W17:$W$23))/Z16</f>
        <v>105.75975349369357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505.73349429137329</v>
      </c>
      <c r="P17">
        <f t="shared" si="30"/>
        <v>25.286674714568665</v>
      </c>
      <c r="Q17" s="5">
        <f t="shared" si="31"/>
        <v>12.5</v>
      </c>
      <c r="R17">
        <f t="shared" si="0"/>
        <v>100000</v>
      </c>
      <c r="S17">
        <f t="shared" si="1"/>
        <v>96.531724450018515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89.385758602655301</v>
      </c>
      <c r="AC17">
        <f t="shared" si="2"/>
        <v>80.511943192118338</v>
      </c>
      <c r="AE17">
        <f t="shared" si="3"/>
        <v>421.80523133429574</v>
      </c>
      <c r="AF17">
        <f t="shared" si="4"/>
        <v>-21.090261566714787</v>
      </c>
      <c r="AG17">
        <f t="shared" si="5"/>
        <v>-10.425580767725384</v>
      </c>
      <c r="AH17">
        <f t="shared" si="6"/>
        <v>-267.92125114712331</v>
      </c>
      <c r="AI17">
        <f t="shared" si="7"/>
        <v>122.36813785273227</v>
      </c>
      <c r="AJ17">
        <f t="shared" si="8"/>
        <v>8.8738154105369631</v>
      </c>
      <c r="AK17">
        <f t="shared" si="32"/>
        <v>6.7633900515092602</v>
      </c>
      <c r="AL17">
        <f t="shared" si="9"/>
        <v>138.00534331477849</v>
      </c>
      <c r="AN17">
        <f t="shared" si="10"/>
        <v>173.79675813460017</v>
      </c>
      <c r="AO17">
        <f t="shared" si="11"/>
        <v>-8.6898379067300073</v>
      </c>
      <c r="AP17">
        <f t="shared" si="12"/>
        <v>-4.2956606616030477</v>
      </c>
      <c r="AQ17">
        <f t="shared" si="13"/>
        <v>-110.39181457622213</v>
      </c>
      <c r="AR17">
        <f t="shared" si="14"/>
        <v>50.41944499004498</v>
      </c>
      <c r="AS17">
        <f t="shared" si="15"/>
        <v>3.6562854987777511</v>
      </c>
      <c r="AT17">
        <f t="shared" si="16"/>
        <v>2.7867251936013222</v>
      </c>
      <c r="AU17">
        <f t="shared" si="17"/>
        <v>56.862455682424049</v>
      </c>
      <c r="AW17">
        <v>14</v>
      </c>
      <c r="AX17">
        <f>(R17*SUMPRODUCT(K18:$K$23, X18:$X$23)-$AZ$3*SUMPRODUCT(K17:$K$22, W18:$W$23))/Z17</f>
        <v>96.531724450018515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505.73349429137329</v>
      </c>
      <c r="P18">
        <f t="shared" si="30"/>
        <v>25.286674714568665</v>
      </c>
      <c r="Q18" s="5">
        <f t="shared" si="31"/>
        <v>12.5</v>
      </c>
      <c r="R18">
        <f t="shared" si="0"/>
        <v>100000</v>
      </c>
      <c r="S18">
        <f t="shared" si="1"/>
        <v>86.091223998514607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80.511943192118338</v>
      </c>
      <c r="AC18">
        <f t="shared" si="2"/>
        <v>70.853466510256055</v>
      </c>
      <c r="AE18">
        <f t="shared" si="3"/>
        <v>416.22095187666099</v>
      </c>
      <c r="AF18">
        <f t="shared" si="4"/>
        <v>-20.811047593833052</v>
      </c>
      <c r="AG18">
        <f t="shared" si="5"/>
        <v>-10.287556503941468</v>
      </c>
      <c r="AH18">
        <f t="shared" si="6"/>
        <v>-270.14764885330015</v>
      </c>
      <c r="AI18">
        <f t="shared" si="7"/>
        <v>114.97469892558632</v>
      </c>
      <c r="AJ18">
        <f t="shared" si="8"/>
        <v>9.6584766818622825</v>
      </c>
      <c r="AK18">
        <f t="shared" si="32"/>
        <v>10.279911905458841</v>
      </c>
      <c r="AL18">
        <f t="shared" si="9"/>
        <v>134.91308751290745</v>
      </c>
      <c r="AN18">
        <f t="shared" si="10"/>
        <v>160.26152962681635</v>
      </c>
      <c r="AO18">
        <f t="shared" si="11"/>
        <v>-8.0130764813408195</v>
      </c>
      <c r="AP18">
        <f t="shared" si="12"/>
        <v>-3.9611161668106587</v>
      </c>
      <c r="AQ18">
        <f t="shared" si="13"/>
        <v>-104.01753019667152</v>
      </c>
      <c r="AR18">
        <f t="shared" si="14"/>
        <v>44.269806781993374</v>
      </c>
      <c r="AS18">
        <f t="shared" si="15"/>
        <v>3.7188955527612944</v>
      </c>
      <c r="AT18">
        <f t="shared" si="16"/>
        <v>3.9581726940213029</v>
      </c>
      <c r="AU18">
        <f t="shared" si="17"/>
        <v>51.94687502877597</v>
      </c>
      <c r="AW18">
        <v>15</v>
      </c>
      <c r="AX18">
        <f>(R18*SUMPRODUCT(K19:$K$23, X19:$X$23)-$AZ$3*SUMPRODUCT(K18:$K$22, W19:$W$23))/Z18</f>
        <v>86.091223998514607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505.73349429137329</v>
      </c>
      <c r="P19">
        <f t="shared" si="30"/>
        <v>25.286674714568665</v>
      </c>
      <c r="Q19" s="5">
        <f t="shared" si="31"/>
        <v>12.5</v>
      </c>
      <c r="R19">
        <f t="shared" si="0"/>
        <v>100000</v>
      </c>
      <c r="S19">
        <f t="shared" si="1"/>
        <v>73.885445366927129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70.853466510256055</v>
      </c>
      <c r="AC19">
        <f t="shared" si="2"/>
        <v>59.998396263209486</v>
      </c>
      <c r="AE19">
        <f t="shared" si="3"/>
        <v>410.67896990242326</v>
      </c>
      <c r="AF19">
        <f t="shared" si="4"/>
        <v>-20.533948495121166</v>
      </c>
      <c r="AG19">
        <f t="shared" si="5"/>
        <v>-10.150577689091488</v>
      </c>
      <c r="AH19">
        <f t="shared" si="6"/>
        <v>-272.8259984845277</v>
      </c>
      <c r="AI19">
        <f t="shared" si="7"/>
        <v>107.16844523368292</v>
      </c>
      <c r="AJ19">
        <f t="shared" si="8"/>
        <v>10.855070247046569</v>
      </c>
      <c r="AK19">
        <f t="shared" si="32"/>
        <v>10.280266280561547</v>
      </c>
      <c r="AL19">
        <f t="shared" si="9"/>
        <v>128.30378176129102</v>
      </c>
      <c r="AN19">
        <f t="shared" si="10"/>
        <v>147.31474507158126</v>
      </c>
      <c r="AO19">
        <f t="shared" si="11"/>
        <v>-7.3657372535790637</v>
      </c>
      <c r="AP19">
        <f t="shared" si="12"/>
        <v>-3.6411159912889648</v>
      </c>
      <c r="AQ19">
        <f t="shared" si="13"/>
        <v>-97.865474887105137</v>
      </c>
      <c r="AR19">
        <f t="shared" si="14"/>
        <v>38.442416939608087</v>
      </c>
      <c r="AS19">
        <f t="shared" si="15"/>
        <v>3.8938246741919085</v>
      </c>
      <c r="AT19">
        <f t="shared" si="16"/>
        <v>3.6876366149177895</v>
      </c>
      <c r="AU19">
        <f t="shared" si="17"/>
        <v>46.023878228717777</v>
      </c>
      <c r="AW19">
        <v>16</v>
      </c>
      <c r="AX19">
        <f>(R19*SUMPRODUCT(K20:$K$23, X20:$X$23)-$AZ$3*SUMPRODUCT(K19:$K$22, W20:$W$23))/Z19</f>
        <v>73.885445366927129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505.73349429137329</v>
      </c>
      <c r="P20">
        <f t="shared" si="30"/>
        <v>25.286674714568665</v>
      </c>
      <c r="Q20" s="5">
        <f t="shared" si="31"/>
        <v>12.5</v>
      </c>
      <c r="R20">
        <f t="shared" si="0"/>
        <v>100000</v>
      </c>
      <c r="S20">
        <f t="shared" si="1"/>
        <v>57.572217765539513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59.998396263209486</v>
      </c>
      <c r="AC20">
        <f t="shared" si="2"/>
        <v>46.124974346354662</v>
      </c>
      <c r="AE20">
        <f t="shared" si="3"/>
        <v>405.1771037426405</v>
      </c>
      <c r="AF20">
        <f t="shared" si="4"/>
        <v>-20.258855187132028</v>
      </c>
      <c r="AG20">
        <f t="shared" si="5"/>
        <v>-10.014590399790729</v>
      </c>
      <c r="AH20">
        <f t="shared" si="6"/>
        <v>-275.85209927875025</v>
      </c>
      <c r="AI20">
        <f t="shared" si="7"/>
        <v>99.051558876967476</v>
      </c>
      <c r="AJ20">
        <f t="shared" si="8"/>
        <v>13.873421916854824</v>
      </c>
      <c r="AK20">
        <f t="shared" si="32"/>
        <v>1.9131415727204872</v>
      </c>
      <c r="AL20">
        <f t="shared" si="9"/>
        <v>114.83812236654279</v>
      </c>
      <c r="AN20">
        <f t="shared" si="10"/>
        <v>137.85560981870177</v>
      </c>
      <c r="AO20">
        <f t="shared" si="11"/>
        <v>-6.8927804909350892</v>
      </c>
      <c r="AP20">
        <f t="shared" si="12"/>
        <v>-3.4073185624145559</v>
      </c>
      <c r="AQ20">
        <f t="shared" si="13"/>
        <v>-93.854660133993065</v>
      </c>
      <c r="AR20">
        <f t="shared" si="14"/>
        <v>33.700850631359039</v>
      </c>
      <c r="AS20">
        <f t="shared" si="15"/>
        <v>4.7202297981649028</v>
      </c>
      <c r="AT20">
        <f t="shared" si="16"/>
        <v>0.65091856311903795</v>
      </c>
      <c r="AU20">
        <f t="shared" si="17"/>
        <v>39.071998992642982</v>
      </c>
      <c r="AW20">
        <v>17</v>
      </c>
      <c r="AX20">
        <f>(R20*SUMPRODUCT(K21:$K$23, X21:$X$23)-$AZ$3*SUMPRODUCT(K20:$K$22, W21:$W$23))/Z20</f>
        <v>57.572217765539513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505.73349429137329</v>
      </c>
      <c r="P21">
        <f t="shared" si="30"/>
        <v>25.286674714568665</v>
      </c>
      <c r="Q21" s="5">
        <f t="shared" si="31"/>
        <v>12.5</v>
      </c>
      <c r="R21">
        <f t="shared" si="0"/>
        <v>100000</v>
      </c>
      <c r="S21">
        <f t="shared" si="1"/>
        <v>38.532468443157853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46.124974346354662</v>
      </c>
      <c r="AC21">
        <f t="shared" si="2"/>
        <v>30.454471083011612</v>
      </c>
      <c r="AE21">
        <f t="shared" si="3"/>
        <v>399.71085943604857</v>
      </c>
      <c r="AF21">
        <f t="shared" si="4"/>
        <v>-19.985542971802431</v>
      </c>
      <c r="AG21">
        <f t="shared" si="5"/>
        <v>-9.8794835607071523</v>
      </c>
      <c r="AH21">
        <f t="shared" si="6"/>
        <v>-279.68748068535547</v>
      </c>
      <c r="AI21">
        <f t="shared" si="7"/>
        <v>90.158352218183495</v>
      </c>
      <c r="AJ21">
        <f t="shared" si="8"/>
        <v>15.670503263343051</v>
      </c>
      <c r="AK21">
        <f t="shared" si="32"/>
        <v>0.68136046529696137</v>
      </c>
      <c r="AL21">
        <f t="shared" si="9"/>
        <v>106.51021594682351</v>
      </c>
      <c r="AN21">
        <f t="shared" si="10"/>
        <v>129.35964975424491</v>
      </c>
      <c r="AO21">
        <f t="shared" si="11"/>
        <v>-6.4679824877122467</v>
      </c>
      <c r="AP21">
        <f t="shared" si="12"/>
        <v>-3.1973275256244857</v>
      </c>
      <c r="AQ21">
        <f t="shared" si="13"/>
        <v>-90.51611605737061</v>
      </c>
      <c r="AR21">
        <f t="shared" si="14"/>
        <v>29.178223683537567</v>
      </c>
      <c r="AS21">
        <f t="shared" si="15"/>
        <v>5.0714929698904978</v>
      </c>
      <c r="AT21">
        <f t="shared" si="16"/>
        <v>0.22051077439217348</v>
      </c>
      <c r="AU21">
        <f t="shared" si="17"/>
        <v>34.470227427820241</v>
      </c>
      <c r="AW21">
        <v>18</v>
      </c>
      <c r="AX21">
        <f>(R21*SUMPRODUCT(K22:$K$23, X22:$X$23)-$AZ$3*SUMPRODUCT(K21:$K$22, W22:$W$23))/Z21</f>
        <v>38.532468443157853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505.73349429137329</v>
      </c>
      <c r="P22">
        <f t="shared" si="30"/>
        <v>25.286674714568665</v>
      </c>
      <c r="Q22" s="5">
        <f t="shared" si="31"/>
        <v>12.5</v>
      </c>
      <c r="R22">
        <f t="shared" si="0"/>
        <v>100000</v>
      </c>
      <c r="S22">
        <f t="shared" si="1"/>
        <v>18.79449693903782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30.454471083011612</v>
      </c>
      <c r="AC22">
        <f t="shared" si="2"/>
        <v>14.652388980860096</v>
      </c>
      <c r="AE22">
        <f t="shared" si="3"/>
        <v>394.27519145857775</v>
      </c>
      <c r="AF22">
        <f t="shared" si="4"/>
        <v>-19.71375957292889</v>
      </c>
      <c r="AG22">
        <f t="shared" si="5"/>
        <v>-9.7451324637650973</v>
      </c>
      <c r="AH22">
        <f t="shared" si="6"/>
        <v>-284.45009067988036</v>
      </c>
      <c r="AI22">
        <f t="shared" si="7"/>
        <v>80.36620874200338</v>
      </c>
      <c r="AJ22">
        <f t="shared" si="8"/>
        <v>15.802082102151516</v>
      </c>
      <c r="AK22">
        <f t="shared" si="32"/>
        <v>8.5053339623418704</v>
      </c>
      <c r="AL22">
        <f t="shared" si="9"/>
        <v>104.67362480649676</v>
      </c>
      <c r="AN22">
        <f t="shared" si="10"/>
        <v>119.25279240863266</v>
      </c>
      <c r="AO22">
        <f t="shared" si="11"/>
        <v>-5.9626396204316334</v>
      </c>
      <c r="AP22">
        <f t="shared" si="12"/>
        <v>-2.9475206248631016</v>
      </c>
      <c r="AQ22">
        <f t="shared" si="13"/>
        <v>-86.035003848392705</v>
      </c>
      <c r="AR22">
        <f t="shared" si="14"/>
        <v>24.307628314945209</v>
      </c>
      <c r="AS22">
        <f t="shared" si="15"/>
        <v>4.7795104976824856</v>
      </c>
      <c r="AT22">
        <f t="shared" si="16"/>
        <v>2.5725301701712779</v>
      </c>
      <c r="AU22">
        <f t="shared" si="17"/>
        <v>31.659668982798973</v>
      </c>
      <c r="AW22">
        <v>19</v>
      </c>
      <c r="AX22">
        <f>(R22*SUMPRODUCT(K23:$K$23, X23:$X$23)-$AZ$3*SUMPRODUCT(K22:$K$22, W23:$W$23))/Z22</f>
        <v>18.79449693903782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505.73349429137329</v>
      </c>
      <c r="P23">
        <f t="shared" si="30"/>
        <v>25.286674714568665</v>
      </c>
      <c r="Q23" s="5">
        <f t="shared" si="31"/>
        <v>12.5</v>
      </c>
      <c r="R23">
        <f t="shared" si="0"/>
        <v>100000</v>
      </c>
      <c r="S23">
        <f t="shared" si="1"/>
        <v>19.055886534633387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14.652388980860096</v>
      </c>
      <c r="AC23">
        <f t="shared" si="2"/>
        <v>14.652388980860096</v>
      </c>
      <c r="AE23">
        <f t="shared" si="3"/>
        <v>388.86691865734042</v>
      </c>
      <c r="AF23">
        <f t="shared" si="4"/>
        <v>-19.443345932867022</v>
      </c>
      <c r="AG23">
        <f t="shared" si="5"/>
        <v>-9.6114584817596302</v>
      </c>
      <c r="AH23">
        <f t="shared" si="6"/>
        <v>-289.78125894251889</v>
      </c>
      <c r="AI23">
        <f t="shared" si="7"/>
        <v>70.030855300194844</v>
      </c>
      <c r="AJ23">
        <f t="shared" si="8"/>
        <v>0</v>
      </c>
      <c r="AK23">
        <f t="shared" si="32"/>
        <v>26.885317319373346</v>
      </c>
      <c r="AL23">
        <f t="shared" si="9"/>
        <v>96.916172619568187</v>
      </c>
      <c r="AN23">
        <f t="shared" si="10"/>
        <v>106.54679033894686</v>
      </c>
      <c r="AO23">
        <f t="shared" si="11"/>
        <v>-5.327339516947343</v>
      </c>
      <c r="AP23">
        <f t="shared" si="12"/>
        <v>-2.6334717677795578</v>
      </c>
      <c r="AQ23">
        <f t="shared" si="13"/>
        <v>-79.398019114891909</v>
      </c>
      <c r="AR23">
        <f t="shared" si="14"/>
        <v>19.187959939328046</v>
      </c>
      <c r="AS23">
        <f t="shared" si="15"/>
        <v>0</v>
      </c>
      <c r="AT23">
        <f t="shared" si="16"/>
        <v>7.3663871370541854</v>
      </c>
      <c r="AU23">
        <f t="shared" si="17"/>
        <v>26.554347076382228</v>
      </c>
      <c r="AW23">
        <v>20</v>
      </c>
      <c r="AX23">
        <f>(R23*SUMPRODUCT(K$23:$K24, X$23:$X24)-$AZ$3*SUMPRODUCT(K$22:$K23, W$23:$W24))/Z23</f>
        <v>19.055886534633387</v>
      </c>
    </row>
    <row r="25" spans="5:50" x14ac:dyDescent="0.25">
      <c r="AN25" s="6">
        <f t="shared" ref="AN25:AU25" si="33">SUM(AN3:AN23)</f>
        <v>4828.4920214014301</v>
      </c>
      <c r="AO25" s="6">
        <f t="shared" si="33"/>
        <v>-620.7247217886013</v>
      </c>
      <c r="AP25" s="6">
        <f t="shared" si="33"/>
        <v>-206.8437866955758</v>
      </c>
      <c r="AQ25" s="6">
        <f t="shared" si="33"/>
        <v>-2818.009727404466</v>
      </c>
      <c r="AR25" s="6">
        <f t="shared" si="33"/>
        <v>1182.9137855127872</v>
      </c>
      <c r="AS25" s="6">
        <f t="shared" si="33"/>
        <v>-52.476067989200473</v>
      </c>
      <c r="AT25" s="6">
        <f t="shared" si="33"/>
        <v>96.161900825438678</v>
      </c>
      <c r="AU25" s="7">
        <f t="shared" si="33"/>
        <v>1226.5996183490251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7749-3214-41A1-95D6-56A3E33972D7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'T.45.04.B'!C3*(1+C12)</f>
        <v>592.81343006182124</v>
      </c>
      <c r="K3">
        <v>1</v>
      </c>
      <c r="L3" s="2">
        <v>0</v>
      </c>
      <c r="O3">
        <f>$C$3</f>
        <v>592.81343006182124</v>
      </c>
      <c r="P3">
        <f>O3*B5</f>
        <v>474.25074404945701</v>
      </c>
      <c r="Q3" s="5">
        <f>B8</f>
        <v>100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592.81343006182124</v>
      </c>
      <c r="AF3">
        <f t="shared" ref="AF3:AF23" si="4">-$Z3*P3</f>
        <v>-474.25074404945701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18.562686012364225</v>
      </c>
      <c r="AJ3">
        <f t="shared" ref="AJ3:AJ23" si="8">AB3-AC3</f>
        <v>-4.5474735088646412E-13</v>
      </c>
      <c r="AL3">
        <f t="shared" ref="AL3:AL23" si="9">SUM(AI3:AK3)</f>
        <v>18.56268601236377</v>
      </c>
      <c r="AN3">
        <f t="shared" ref="AN3:AN23" si="10">AE3*$K3</f>
        <v>592.81343006182124</v>
      </c>
      <c r="AO3">
        <f t="shared" ref="AO3:AO23" si="11">AF3*$K3</f>
        <v>-474.25074404945701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18.562686012364225</v>
      </c>
      <c r="AS3">
        <f t="shared" ref="AS3:AS23" si="15">AJ3*$K3</f>
        <v>-4.5474735088646412E-13</v>
      </c>
      <c r="AT3">
        <f t="shared" ref="AT3:AT23" si="16">AK3*$K3</f>
        <v>0</v>
      </c>
      <c r="AU3">
        <f t="shared" ref="AU3:AU23" si="17">AL3*$K3</f>
        <v>18.56268601236377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344.91356520754823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100000</v>
      </c>
      <c r="S4">
        <f t="shared" si="1"/>
        <v>64.487109685604509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4.5474735088646412E-13</v>
      </c>
      <c r="AC4">
        <f t="shared" si="2"/>
        <v>63.648906233911021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-299.79999999999995</v>
      </c>
      <c r="AI4">
        <f t="shared" si="7"/>
        <v>-299.79999999999995</v>
      </c>
      <c r="AJ4">
        <f t="shared" si="8"/>
        <v>-63.648906233910566</v>
      </c>
      <c r="AK4">
        <f>H4*SUM(AB4, AE4:AF4)</f>
        <v>2.9967850423417986E-14</v>
      </c>
      <c r="AL4">
        <f t="shared" si="9"/>
        <v>-363.44890623391046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-281.26465897363721</v>
      </c>
      <c r="AR4">
        <f t="shared" si="14"/>
        <v>-281.26465897363721</v>
      </c>
      <c r="AS4">
        <f t="shared" si="15"/>
        <v>-59.713768865663347</v>
      </c>
      <c r="AT4">
        <f t="shared" si="16"/>
        <v>2.8115067476703239E-14</v>
      </c>
      <c r="AU4">
        <f t="shared" si="17"/>
        <v>-340.97842783930054</v>
      </c>
      <c r="AW4">
        <v>1</v>
      </c>
      <c r="AX4">
        <f>(R4*SUMPRODUCT(K5:$K$23, X5:$X$23)-$AZ$3*SUMPRODUCT(K4:$K$22, W5:$W$23))/Z4</f>
        <v>64.487109685604509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592.81343006182124</v>
      </c>
      <c r="P5">
        <f t="shared" ref="P5:P23" si="30">O5*$C$5</f>
        <v>29.640671503091063</v>
      </c>
      <c r="Q5" s="5">
        <f t="shared" ref="Q5:Q23" si="31">$C$8</f>
        <v>12.5</v>
      </c>
      <c r="R5">
        <f t="shared" si="0"/>
        <v>100000</v>
      </c>
      <c r="S5">
        <f t="shared" si="1"/>
        <v>126.60041497294324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63.648906233911021</v>
      </c>
      <c r="AC5">
        <f t="shared" si="2"/>
        <v>123.32457668444567</v>
      </c>
      <c r="AE5">
        <f t="shared" si="3"/>
        <v>577.47413648567363</v>
      </c>
      <c r="AF5">
        <f t="shared" si="4"/>
        <v>-28.873706824283683</v>
      </c>
      <c r="AG5">
        <f t="shared" si="5"/>
        <v>-12.176557311325</v>
      </c>
      <c r="AH5">
        <f t="shared" si="6"/>
        <v>-300.73950939999997</v>
      </c>
      <c r="AI5">
        <f t="shared" si="7"/>
        <v>235.68436295006495</v>
      </c>
      <c r="AJ5">
        <f t="shared" si="8"/>
        <v>-59.675670450534653</v>
      </c>
      <c r="AK5">
        <f>H5*SUM(AB5, AE5:AF5)</f>
        <v>52.898342621354011</v>
      </c>
      <c r="AL5">
        <f t="shared" si="9"/>
        <v>228.9070351208843</v>
      </c>
      <c r="AN5">
        <f t="shared" si="10"/>
        <v>498.68501578598625</v>
      </c>
      <c r="AO5">
        <f t="shared" si="11"/>
        <v>-24.934250789299313</v>
      </c>
      <c r="AP5">
        <f t="shared" si="12"/>
        <v>-10.515218416483521</v>
      </c>
      <c r="AQ5">
        <f t="shared" si="13"/>
        <v>-259.70736612604884</v>
      </c>
      <c r="AR5">
        <f t="shared" si="14"/>
        <v>203.52818045415455</v>
      </c>
      <c r="AS5">
        <f t="shared" si="15"/>
        <v>-51.533671865843772</v>
      </c>
      <c r="AT5">
        <f t="shared" si="16"/>
        <v>45.681025622585395</v>
      </c>
      <c r="AU5">
        <f t="shared" si="17"/>
        <v>197.67553421089616</v>
      </c>
      <c r="AW5">
        <v>2</v>
      </c>
      <c r="AX5">
        <f>(R5*SUMPRODUCT(K6:$K$23, X6:$X$23)-$AZ$3*SUMPRODUCT(K5:$K$22, W6:$W$23))/Z5</f>
        <v>126.60041497294324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592.81343006182124</v>
      </c>
      <c r="P6">
        <f t="shared" si="30"/>
        <v>29.640671503091063</v>
      </c>
      <c r="Q6" s="5">
        <f t="shared" si="31"/>
        <v>12.5</v>
      </c>
      <c r="R6">
        <f t="shared" si="0"/>
        <v>100000</v>
      </c>
      <c r="S6">
        <f t="shared" si="1"/>
        <v>185.13316628050592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123.32457668444567</v>
      </c>
      <c r="AC6">
        <f t="shared" si="2"/>
        <v>177.97955711356144</v>
      </c>
      <c r="AE6">
        <f t="shared" si="3"/>
        <v>569.90691540116541</v>
      </c>
      <c r="AF6">
        <f t="shared" si="4"/>
        <v>-28.495345770058272</v>
      </c>
      <c r="AG6">
        <f t="shared" si="5"/>
        <v>-12.016995704317397</v>
      </c>
      <c r="AH6">
        <f t="shared" si="6"/>
        <v>-302.36827115482237</v>
      </c>
      <c r="AI6">
        <f t="shared" si="7"/>
        <v>227.02630277196732</v>
      </c>
      <c r="AJ6">
        <f t="shared" si="8"/>
        <v>-54.654980429115767</v>
      </c>
      <c r="AK6">
        <f>H6*SUM(AB6, AE6:AF6)</f>
        <v>72.323292719132155</v>
      </c>
      <c r="AL6">
        <f t="shared" si="9"/>
        <v>244.69461506198371</v>
      </c>
      <c r="AN6">
        <f t="shared" si="10"/>
        <v>443.85844817742304</v>
      </c>
      <c r="AO6">
        <f t="shared" si="11"/>
        <v>-22.192922408871155</v>
      </c>
      <c r="AP6">
        <f t="shared" si="12"/>
        <v>-9.3591513296842717</v>
      </c>
      <c r="AQ6">
        <f t="shared" si="13"/>
        <v>-235.49233740811576</v>
      </c>
      <c r="AR6">
        <f t="shared" si="14"/>
        <v>176.81403703075185</v>
      </c>
      <c r="AS6">
        <f t="shared" si="15"/>
        <v>-42.566731764183722</v>
      </c>
      <c r="AT6">
        <f t="shared" si="16"/>
        <v>56.327276623409567</v>
      </c>
      <c r="AU6">
        <f t="shared" si="17"/>
        <v>190.57458188997768</v>
      </c>
      <c r="AW6">
        <v>3</v>
      </c>
      <c r="AX6">
        <f>(R6*SUMPRODUCT(K7:$K$23, X7:$X$23)-$AZ$3*SUMPRODUCT(K6:$K$22, W7:$W$23))/Z6</f>
        <v>185.13316628050592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592.81343006182124</v>
      </c>
      <c r="P7">
        <f t="shared" si="30"/>
        <v>29.640671503091063</v>
      </c>
      <c r="Q7" s="5">
        <f t="shared" si="31"/>
        <v>12.5</v>
      </c>
      <c r="R7">
        <f t="shared" si="0"/>
        <v>100000</v>
      </c>
      <c r="S7">
        <f t="shared" si="1"/>
        <v>233.34540333229216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177.97955711356144</v>
      </c>
      <c r="AC7">
        <f t="shared" si="2"/>
        <v>221.37444571381548</v>
      </c>
      <c r="AE7">
        <f t="shared" si="3"/>
        <v>562.40124132533208</v>
      </c>
      <c r="AF7">
        <f t="shared" si="4"/>
        <v>-28.120062066266602</v>
      </c>
      <c r="AG7">
        <f t="shared" si="5"/>
        <v>-11.858731870891537</v>
      </c>
      <c r="AH7">
        <f t="shared" si="6"/>
        <v>-304.75101106148918</v>
      </c>
      <c r="AI7">
        <f t="shared" si="7"/>
        <v>217.67143632668467</v>
      </c>
      <c r="AJ7">
        <f t="shared" si="8"/>
        <v>-43.394888600254035</v>
      </c>
      <c r="AK7">
        <f>H7*SUM(AB7, AE7:AF7)</f>
        <v>74.573699098214036</v>
      </c>
      <c r="AL7">
        <f t="shared" si="9"/>
        <v>248.85024682464467</v>
      </c>
      <c r="AN7">
        <f t="shared" si="10"/>
        <v>396.49935042538829</v>
      </c>
      <c r="AO7">
        <f t="shared" si="11"/>
        <v>-19.824967521269411</v>
      </c>
      <c r="AP7">
        <f t="shared" si="12"/>
        <v>-8.3605425062662544</v>
      </c>
      <c r="AQ7">
        <f t="shared" si="13"/>
        <v>-214.8529715948159</v>
      </c>
      <c r="AR7">
        <f t="shared" si="14"/>
        <v>153.46086880303665</v>
      </c>
      <c r="AS7">
        <f t="shared" si="15"/>
        <v>-30.593896096736451</v>
      </c>
      <c r="AT7">
        <f t="shared" si="16"/>
        <v>52.575316479708462</v>
      </c>
      <c r="AU7">
        <f t="shared" si="17"/>
        <v>175.44228918600865</v>
      </c>
      <c r="AW7">
        <v>4</v>
      </c>
      <c r="AX7">
        <f>(R7*SUMPRODUCT(K8:$K$23, X8:$X$23)-$AZ$3*SUMPRODUCT(K7:$K$22, W8:$W$23))/Z7</f>
        <v>233.34540333229216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592.81343006182124</v>
      </c>
      <c r="P8">
        <f t="shared" si="30"/>
        <v>29.640671503091063</v>
      </c>
      <c r="Q8" s="5">
        <f t="shared" si="31"/>
        <v>12.5</v>
      </c>
      <c r="R8">
        <f t="shared" si="0"/>
        <v>100000</v>
      </c>
      <c r="S8">
        <f t="shared" si="1"/>
        <v>267.13325124160582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221.37444571381548</v>
      </c>
      <c r="AC8">
        <f t="shared" si="2"/>
        <v>250.07378244381468</v>
      </c>
      <c r="AE8">
        <f t="shared" si="3"/>
        <v>554.95561129142595</v>
      </c>
      <c r="AF8">
        <f t="shared" si="4"/>
        <v>-27.7477805645713</v>
      </c>
      <c r="AG8">
        <f t="shared" si="5"/>
        <v>-11.701734119652803</v>
      </c>
      <c r="AH8">
        <f t="shared" si="6"/>
        <v>-307.28346023854152</v>
      </c>
      <c r="AI8">
        <f t="shared" si="7"/>
        <v>208.2226363686604</v>
      </c>
      <c r="AJ8">
        <f t="shared" si="8"/>
        <v>-28.699336729999203</v>
      </c>
      <c r="AK8">
        <f t="shared" ref="AK8:AK23" si="32">H8*SUM(AB8:AB8, AE8:AF8)</f>
        <v>54.272215041948591</v>
      </c>
      <c r="AL8">
        <f t="shared" si="9"/>
        <v>233.79551468060978</v>
      </c>
      <c r="AN8">
        <f t="shared" si="10"/>
        <v>364.80195386956314</v>
      </c>
      <c r="AO8">
        <f t="shared" si="11"/>
        <v>-18.240097693478159</v>
      </c>
      <c r="AP8">
        <f t="shared" si="12"/>
        <v>-7.6921746238002733</v>
      </c>
      <c r="AQ8">
        <f t="shared" si="13"/>
        <v>-201.99382510244396</v>
      </c>
      <c r="AR8">
        <f t="shared" si="14"/>
        <v>136.8758564498408</v>
      </c>
      <c r="AS8">
        <f t="shared" si="15"/>
        <v>-18.865606367148349</v>
      </c>
      <c r="AT8">
        <f t="shared" si="16"/>
        <v>35.676024686116783</v>
      </c>
      <c r="AU8">
        <f t="shared" si="17"/>
        <v>153.68627476880923</v>
      </c>
      <c r="AW8">
        <v>5</v>
      </c>
      <c r="AX8">
        <f>(R8*SUMPRODUCT(K9:$K$23, X9:$X$23)-$AZ$3*SUMPRODUCT(K8:$K$22, W9:$W$23))/Z8</f>
        <v>267.13325124160582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592.81343006182124</v>
      </c>
      <c r="P9">
        <f t="shared" si="30"/>
        <v>29.640671503091063</v>
      </c>
      <c r="Q9" s="5">
        <f t="shared" si="31"/>
        <v>12.5</v>
      </c>
      <c r="R9">
        <f t="shared" si="0"/>
        <v>100000</v>
      </c>
      <c r="S9">
        <f t="shared" si="1"/>
        <v>290.63117867559521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250.07378244381468</v>
      </c>
      <c r="AC9">
        <f t="shared" si="2"/>
        <v>268.44847565126747</v>
      </c>
      <c r="AE9">
        <f t="shared" si="3"/>
        <v>547.56637732708066</v>
      </c>
      <c r="AF9">
        <f t="shared" si="4"/>
        <v>-27.378318866354032</v>
      </c>
      <c r="AG9">
        <f t="shared" si="5"/>
        <v>-11.545925529849626</v>
      </c>
      <c r="AH9">
        <f t="shared" si="6"/>
        <v>-310.32998885319233</v>
      </c>
      <c r="AI9">
        <f t="shared" si="7"/>
        <v>198.31214407768471</v>
      </c>
      <c r="AJ9">
        <f t="shared" si="8"/>
        <v>-18.374693207452793</v>
      </c>
      <c r="AK9">
        <f t="shared" si="32"/>
        <v>40.207668095217059</v>
      </c>
      <c r="AL9">
        <f t="shared" si="9"/>
        <v>220.14511896544897</v>
      </c>
      <c r="AN9">
        <f t="shared" si="10"/>
        <v>342.087640993908</v>
      </c>
      <c r="AO9">
        <f t="shared" si="11"/>
        <v>-17.104382049695399</v>
      </c>
      <c r="AP9">
        <f t="shared" si="12"/>
        <v>-7.213223074210581</v>
      </c>
      <c r="AQ9">
        <f t="shared" si="13"/>
        <v>-193.8761366880662</v>
      </c>
      <c r="AR9">
        <f t="shared" si="14"/>
        <v>123.89389918193582</v>
      </c>
      <c r="AS9">
        <f t="shared" si="15"/>
        <v>-11.479440143874298</v>
      </c>
      <c r="AT9">
        <f t="shared" si="16"/>
        <v>25.119413642051924</v>
      </c>
      <c r="AU9">
        <f t="shared" si="17"/>
        <v>137.53387268011346</v>
      </c>
      <c r="AW9">
        <v>6</v>
      </c>
      <c r="AX9">
        <f>(R9*SUMPRODUCT(K10:$K$23, X10:$X$23)-$AZ$3*SUMPRODUCT(K9:$K$22, W10:$W$23))/Z9</f>
        <v>290.63117867559521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592.81343006182124</v>
      </c>
      <c r="P10">
        <f t="shared" si="30"/>
        <v>29.640671503091063</v>
      </c>
      <c r="Q10" s="5">
        <f t="shared" si="31"/>
        <v>12.5</v>
      </c>
      <c r="R10">
        <f t="shared" si="0"/>
        <v>100000</v>
      </c>
      <c r="S10">
        <f t="shared" si="1"/>
        <v>308.6087787141571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268.44847565126747</v>
      </c>
      <c r="AC10">
        <f t="shared" si="2"/>
        <v>281.23505080984683</v>
      </c>
      <c r="AE10">
        <f t="shared" si="3"/>
        <v>540.2306305700298</v>
      </c>
      <c r="AF10">
        <f t="shared" si="4"/>
        <v>-27.011531528501489</v>
      </c>
      <c r="AG10">
        <f t="shared" si="5"/>
        <v>-11.391244765526231</v>
      </c>
      <c r="AH10">
        <f t="shared" si="6"/>
        <v>-313.77207219919342</v>
      </c>
      <c r="AI10">
        <f t="shared" si="7"/>
        <v>188.05578207680873</v>
      </c>
      <c r="AJ10">
        <f t="shared" si="8"/>
        <v>-12.786575158579353</v>
      </c>
      <c r="AK10">
        <f t="shared" si="32"/>
        <v>41.037547671371783</v>
      </c>
      <c r="AL10">
        <f t="shared" si="9"/>
        <v>216.30675458960116</v>
      </c>
      <c r="AN10">
        <f t="shared" si="10"/>
        <v>320.6695419168766</v>
      </c>
      <c r="AO10">
        <f t="shared" si="11"/>
        <v>-16.033477095843828</v>
      </c>
      <c r="AP10">
        <f t="shared" si="12"/>
        <v>-6.7616033488697216</v>
      </c>
      <c r="AQ10">
        <f t="shared" si="13"/>
        <v>-186.24850381448621</v>
      </c>
      <c r="AR10">
        <f t="shared" si="14"/>
        <v>111.62595765767688</v>
      </c>
      <c r="AS10">
        <f t="shared" si="15"/>
        <v>-7.5898421280942898</v>
      </c>
      <c r="AT10">
        <f t="shared" si="16"/>
        <v>24.359025328285078</v>
      </c>
      <c r="AU10">
        <f t="shared" si="17"/>
        <v>128.39514085786766</v>
      </c>
      <c r="AW10">
        <v>7</v>
      </c>
      <c r="AX10">
        <f>(R10*SUMPRODUCT(K11:$K$23, X11:$X$23)-$AZ$3*SUMPRODUCT(K10:$K$22, W11:$W$23))/Z10</f>
        <v>308.6087787141571</v>
      </c>
    </row>
    <row r="11" spans="1:52" x14ac:dyDescent="0.25">
      <c r="A11" t="s">
        <v>33</v>
      </c>
      <c r="C11" s="25">
        <f>AU25</f>
        <v>1497.0067638886549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592.81343006182124</v>
      </c>
      <c r="P11">
        <f t="shared" si="30"/>
        <v>29.640671503091063</v>
      </c>
      <c r="Q11" s="5">
        <f t="shared" si="31"/>
        <v>12.5</v>
      </c>
      <c r="R11">
        <f t="shared" si="0"/>
        <v>100000</v>
      </c>
      <c r="S11">
        <f t="shared" si="1"/>
        <v>320.5980588632633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281.23505080984683</v>
      </c>
      <c r="AC11">
        <f t="shared" si="2"/>
        <v>288.21933440035946</v>
      </c>
      <c r="AE11">
        <f t="shared" si="3"/>
        <v>532.94237913300947</v>
      </c>
      <c r="AF11">
        <f t="shared" si="4"/>
        <v>-26.647118956650473</v>
      </c>
      <c r="AG11">
        <f t="shared" si="5"/>
        <v>-11.237565482394517</v>
      </c>
      <c r="AH11">
        <f t="shared" si="6"/>
        <v>-318.13468381161664</v>
      </c>
      <c r="AI11">
        <f t="shared" si="7"/>
        <v>176.9230108823478</v>
      </c>
      <c r="AJ11">
        <f t="shared" si="8"/>
        <v>-6.9842835905126321</v>
      </c>
      <c r="AK11">
        <f t="shared" si="32"/>
        <v>40.557811015789603</v>
      </c>
      <c r="AL11">
        <f t="shared" si="9"/>
        <v>210.49653830762477</v>
      </c>
      <c r="AN11">
        <f t="shared" si="10"/>
        <v>300.84963302603512</v>
      </c>
      <c r="AO11">
        <f t="shared" si="11"/>
        <v>-15.042481651301758</v>
      </c>
      <c r="AP11">
        <f t="shared" si="12"/>
        <v>-6.3436828892916024</v>
      </c>
      <c r="AQ11">
        <f t="shared" si="13"/>
        <v>-179.58921381572384</v>
      </c>
      <c r="AR11">
        <f t="shared" si="14"/>
        <v>99.874254669717942</v>
      </c>
      <c r="AS11">
        <f t="shared" si="15"/>
        <v>-3.9426760517220405</v>
      </c>
      <c r="AT11">
        <f t="shared" si="16"/>
        <v>22.895162850981148</v>
      </c>
      <c r="AU11">
        <f t="shared" si="17"/>
        <v>118.82674146897705</v>
      </c>
      <c r="AW11">
        <v>8</v>
      </c>
      <c r="AX11">
        <f>(R11*SUMPRODUCT(K12:$K$23, X12:$X$23)-$AZ$3*SUMPRODUCT(K11:$K$22, W12:$W$23))/Z11</f>
        <v>320.5980588632633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592.81343006182124</v>
      </c>
      <c r="P12">
        <f t="shared" si="30"/>
        <v>29.640671503091063</v>
      </c>
      <c r="Q12" s="5">
        <f t="shared" si="31"/>
        <v>12.5</v>
      </c>
      <c r="R12">
        <f t="shared" si="0"/>
        <v>100000</v>
      </c>
      <c r="S12">
        <f t="shared" si="1"/>
        <v>326.60366415505104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288.21933440035946</v>
      </c>
      <c r="AC12">
        <f t="shared" si="2"/>
        <v>289.62548832874199</v>
      </c>
      <c r="AE12">
        <f t="shared" si="3"/>
        <v>525.69489571917961</v>
      </c>
      <c r="AF12">
        <f t="shared" si="4"/>
        <v>-26.284744785958981</v>
      </c>
      <c r="AG12">
        <f t="shared" si="5"/>
        <v>-11.084745829399433</v>
      </c>
      <c r="AH12">
        <f t="shared" si="6"/>
        <v>-323.55198536910297</v>
      </c>
      <c r="AI12">
        <f t="shared" si="7"/>
        <v>164.77341973471823</v>
      </c>
      <c r="AJ12">
        <f t="shared" si="8"/>
        <v>-1.4061539283825368</v>
      </c>
      <c r="AK12">
        <f t="shared" si="32"/>
        <v>40.877970288812804</v>
      </c>
      <c r="AL12">
        <f t="shared" si="9"/>
        <v>204.2452360951485</v>
      </c>
      <c r="AN12">
        <f t="shared" si="10"/>
        <v>282.11653091217232</v>
      </c>
      <c r="AO12">
        <f t="shared" si="11"/>
        <v>-14.105826545608616</v>
      </c>
      <c r="AP12">
        <f t="shared" si="12"/>
        <v>-5.9486787201065932</v>
      </c>
      <c r="AQ12">
        <f t="shared" si="13"/>
        <v>-173.63562862295259</v>
      </c>
      <c r="AR12">
        <f t="shared" si="14"/>
        <v>88.426397023504506</v>
      </c>
      <c r="AS12">
        <f t="shared" si="15"/>
        <v>-0.75461883201490476</v>
      </c>
      <c r="AT12">
        <f t="shared" si="16"/>
        <v>21.937346667278987</v>
      </c>
      <c r="AU12">
        <f t="shared" si="17"/>
        <v>109.6091248587686</v>
      </c>
      <c r="AW12">
        <v>9</v>
      </c>
      <c r="AX12">
        <f>(R12*SUMPRODUCT(K13:$K$23, X13:$X$23)-$AZ$3*SUMPRODUCT(K12:$K$22, W13:$W$23))/Z12</f>
        <v>326.60366415505104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592.81343006182124</v>
      </c>
      <c r="P13">
        <f t="shared" si="30"/>
        <v>29.640671503091063</v>
      </c>
      <c r="Q13" s="5">
        <f t="shared" si="31"/>
        <v>12.5</v>
      </c>
      <c r="R13">
        <f t="shared" si="0"/>
        <v>100000</v>
      </c>
      <c r="S13">
        <f t="shared" si="1"/>
        <v>326.51325284434898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289.62548832874199</v>
      </c>
      <c r="AC13">
        <f t="shared" si="2"/>
        <v>285.57362035266488</v>
      </c>
      <c r="AE13">
        <f t="shared" si="3"/>
        <v>518.4839388345996</v>
      </c>
      <c r="AF13">
        <f t="shared" si="4"/>
        <v>-25.924196941729981</v>
      </c>
      <c r="AG13">
        <f t="shared" si="5"/>
        <v>-10.93269637085756</v>
      </c>
      <c r="AH13">
        <f t="shared" si="6"/>
        <v>-329.61600198302148</v>
      </c>
      <c r="AI13">
        <f t="shared" si="7"/>
        <v>152.01104353899058</v>
      </c>
      <c r="AJ13">
        <f t="shared" si="8"/>
        <v>4.0518679760771192</v>
      </c>
      <c r="AK13">
        <f t="shared" si="32"/>
        <v>40.438976402457321</v>
      </c>
      <c r="AL13">
        <f t="shared" si="9"/>
        <v>196.50188791752501</v>
      </c>
      <c r="AN13">
        <f t="shared" si="10"/>
        <v>264.56854469682418</v>
      </c>
      <c r="AO13">
        <f t="shared" si="11"/>
        <v>-13.22842723484121</v>
      </c>
      <c r="AP13">
        <f t="shared" si="12"/>
        <v>-5.5786637768402487</v>
      </c>
      <c r="AQ13">
        <f t="shared" si="13"/>
        <v>-168.19426682617629</v>
      </c>
      <c r="AR13">
        <f t="shared" si="14"/>
        <v>77.567186858966437</v>
      </c>
      <c r="AS13">
        <f t="shared" si="15"/>
        <v>2.0675603108245273</v>
      </c>
      <c r="AT13">
        <f t="shared" si="16"/>
        <v>20.634932607315296</v>
      </c>
      <c r="AU13">
        <f t="shared" si="17"/>
        <v>100.26967977710626</v>
      </c>
      <c r="AW13">
        <v>10</v>
      </c>
      <c r="AX13">
        <f>(R13*SUMPRODUCT(K14:$K$23, X14:$X$23)-$AZ$3*SUMPRODUCT(K13:$K$22, W14:$W$23))/Z13</f>
        <v>326.51325284434898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592.81343006182124</v>
      </c>
      <c r="P14">
        <f t="shared" si="30"/>
        <v>29.640671503091063</v>
      </c>
      <c r="Q14" s="5">
        <f t="shared" si="31"/>
        <v>12.5</v>
      </c>
      <c r="R14">
        <f t="shared" si="0"/>
        <v>100000</v>
      </c>
      <c r="S14">
        <f t="shared" si="1"/>
        <v>319.99790481189348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285.57362035266488</v>
      </c>
      <c r="AC14">
        <f t="shared" si="2"/>
        <v>275.99836341378978</v>
      </c>
      <c r="AE14">
        <f t="shared" si="3"/>
        <v>511.30189931386275</v>
      </c>
      <c r="AF14">
        <f t="shared" si="4"/>
        <v>-25.565094965693138</v>
      </c>
      <c r="AG14">
        <f t="shared" si="5"/>
        <v>-10.781256660728442</v>
      </c>
      <c r="AH14">
        <f t="shared" si="6"/>
        <v>-336.90197136434654</v>
      </c>
      <c r="AI14">
        <f t="shared" si="7"/>
        <v>138.0535763230946</v>
      </c>
      <c r="AJ14">
        <f t="shared" si="8"/>
        <v>9.5752569388750999</v>
      </c>
      <c r="AK14">
        <f t="shared" si="32"/>
        <v>39.645355829622901</v>
      </c>
      <c r="AL14">
        <f t="shared" si="9"/>
        <v>187.2741890915926</v>
      </c>
      <c r="AN14">
        <f t="shared" si="10"/>
        <v>248.14888835427405</v>
      </c>
      <c r="AO14">
        <f t="shared" si="11"/>
        <v>-12.407444417713702</v>
      </c>
      <c r="AP14">
        <f t="shared" si="12"/>
        <v>-5.2324406754836001</v>
      </c>
      <c r="AQ14">
        <f t="shared" si="13"/>
        <v>-163.50780192800937</v>
      </c>
      <c r="AR14">
        <f t="shared" si="14"/>
        <v>67.001201333067357</v>
      </c>
      <c r="AS14">
        <f t="shared" si="15"/>
        <v>4.6471358081731715</v>
      </c>
      <c r="AT14">
        <f t="shared" si="16"/>
        <v>19.240982657667644</v>
      </c>
      <c r="AU14">
        <f t="shared" si="17"/>
        <v>90.889319798908176</v>
      </c>
      <c r="AW14">
        <v>11</v>
      </c>
      <c r="AX14">
        <f>(R14*SUMPRODUCT(K15:$K$23, X15:$X$23)-$AZ$3*SUMPRODUCT(K14:$K$22, W15:$W$23))/Z14</f>
        <v>319.99790481189348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592.81343006182124</v>
      </c>
      <c r="P15">
        <f t="shared" si="30"/>
        <v>29.640671503091063</v>
      </c>
      <c r="Q15" s="5">
        <f t="shared" si="31"/>
        <v>12.5</v>
      </c>
      <c r="R15">
        <f t="shared" si="0"/>
        <v>100000</v>
      </c>
      <c r="S15">
        <f t="shared" si="1"/>
        <v>306.90879466227824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275.99836341378978</v>
      </c>
      <c r="AC15">
        <f t="shared" si="2"/>
        <v>261.00174940501984</v>
      </c>
      <c r="AE15">
        <f t="shared" si="3"/>
        <v>504.14111621397205</v>
      </c>
      <c r="AF15">
        <f t="shared" si="4"/>
        <v>-25.207055810698606</v>
      </c>
      <c r="AG15">
        <f t="shared" si="5"/>
        <v>-10.63026516119494</v>
      </c>
      <c r="AH15">
        <f t="shared" si="6"/>
        <v>-345.43146340973925</v>
      </c>
      <c r="AI15">
        <f t="shared" si="7"/>
        <v>122.87233183233928</v>
      </c>
      <c r="AJ15">
        <f t="shared" si="8"/>
        <v>14.996614008769939</v>
      </c>
      <c r="AK15">
        <f t="shared" si="32"/>
        <v>39.180992796105578</v>
      </c>
      <c r="AL15">
        <f t="shared" si="9"/>
        <v>177.04993863721481</v>
      </c>
      <c r="AN15">
        <f t="shared" si="10"/>
        <v>232.60154308667404</v>
      </c>
      <c r="AO15">
        <f t="shared" si="11"/>
        <v>-11.630077154333703</v>
      </c>
      <c r="AP15">
        <f t="shared" si="12"/>
        <v>-4.9046110312990319</v>
      </c>
      <c r="AQ15">
        <f t="shared" si="13"/>
        <v>-159.37579545821325</v>
      </c>
      <c r="AR15">
        <f t="shared" si="14"/>
        <v>56.691059442828049</v>
      </c>
      <c r="AS15">
        <f t="shared" si="15"/>
        <v>6.9191649864055371</v>
      </c>
      <c r="AT15">
        <f t="shared" si="16"/>
        <v>18.077397559801408</v>
      </c>
      <c r="AU15">
        <f t="shared" si="17"/>
        <v>81.687621989034994</v>
      </c>
      <c r="AW15">
        <v>12</v>
      </c>
      <c r="AX15">
        <f>(R15*SUMPRODUCT(K16:$K$23, X16:$X$23)-$AZ$3*SUMPRODUCT(K15:$K$22, W16:$W$23))/Z15</f>
        <v>306.90879466227824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592.81343006182124</v>
      </c>
      <c r="P16">
        <f t="shared" si="30"/>
        <v>29.640671503091063</v>
      </c>
      <c r="Q16" s="5">
        <f t="shared" si="31"/>
        <v>12.5</v>
      </c>
      <c r="R16">
        <f t="shared" si="0"/>
        <v>100000</v>
      </c>
      <c r="S16">
        <f t="shared" si="1"/>
        <v>287.96895077341219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261.00174940501984</v>
      </c>
      <c r="AC16">
        <f t="shared" si="2"/>
        <v>241.42621296717473</v>
      </c>
      <c r="AE16">
        <f t="shared" si="3"/>
        <v>497.0004614439174</v>
      </c>
      <c r="AF16">
        <f t="shared" si="4"/>
        <v>-24.850023072195871</v>
      </c>
      <c r="AG16">
        <f t="shared" si="5"/>
        <v>-10.479698085451775</v>
      </c>
      <c r="AH16">
        <f t="shared" si="6"/>
        <v>-354.11539304972581</v>
      </c>
      <c r="AI16">
        <f t="shared" si="7"/>
        <v>107.55534723654392</v>
      </c>
      <c r="AJ16">
        <f t="shared" si="8"/>
        <v>19.575536437845102</v>
      </c>
      <c r="AK16">
        <f t="shared" si="32"/>
        <v>40.103424671387756</v>
      </c>
      <c r="AL16">
        <f t="shared" si="9"/>
        <v>167.23430834577678</v>
      </c>
      <c r="AN16">
        <f t="shared" si="10"/>
        <v>217.41440677955288</v>
      </c>
      <c r="AO16">
        <f t="shared" si="11"/>
        <v>-10.870720338977645</v>
      </c>
      <c r="AP16">
        <f t="shared" si="12"/>
        <v>-4.58437671437538</v>
      </c>
      <c r="AQ16">
        <f t="shared" si="13"/>
        <v>-154.9088865787744</v>
      </c>
      <c r="AR16">
        <f t="shared" si="14"/>
        <v>47.050423147425448</v>
      </c>
      <c r="AS16">
        <f t="shared" si="15"/>
        <v>8.5633796589661131</v>
      </c>
      <c r="AT16">
        <f t="shared" si="16"/>
        <v>17.543368590498044</v>
      </c>
      <c r="AU16">
        <f t="shared" si="17"/>
        <v>73.157171396889595</v>
      </c>
      <c r="AW16">
        <v>13</v>
      </c>
      <c r="AX16">
        <f>(R16*SUMPRODUCT(K17:$K$23, X17:$X$23)-$AZ$3*SUMPRODUCT(K16:$K$22, W17:$W$23))/Z16</f>
        <v>287.96895077341219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592.81343006182124</v>
      </c>
      <c r="P17">
        <f t="shared" si="30"/>
        <v>29.640671503091063</v>
      </c>
      <c r="Q17" s="5">
        <f t="shared" si="31"/>
        <v>12.5</v>
      </c>
      <c r="R17">
        <f t="shared" si="0"/>
        <v>100000</v>
      </c>
      <c r="S17">
        <f t="shared" si="1"/>
        <v>264.02185898734416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241.42621296717473</v>
      </c>
      <c r="AC17">
        <f t="shared" si="2"/>
        <v>218.17650381808244</v>
      </c>
      <c r="AE17">
        <f t="shared" si="3"/>
        <v>489.87595982911887</v>
      </c>
      <c r="AF17">
        <f t="shared" si="4"/>
        <v>-24.493797991455942</v>
      </c>
      <c r="AG17">
        <f t="shared" si="5"/>
        <v>-10.329471613396823</v>
      </c>
      <c r="AH17">
        <f t="shared" si="6"/>
        <v>-363.43592960346757</v>
      </c>
      <c r="AI17">
        <f t="shared" si="7"/>
        <v>91.616760620798516</v>
      </c>
      <c r="AJ17">
        <f t="shared" si="8"/>
        <v>23.249709149092297</v>
      </c>
      <c r="AK17">
        <f t="shared" si="32"/>
        <v>43.610076725458484</v>
      </c>
      <c r="AL17">
        <f t="shared" si="9"/>
        <v>158.47654649534928</v>
      </c>
      <c r="AN17">
        <f t="shared" si="10"/>
        <v>201.84399666418761</v>
      </c>
      <c r="AO17">
        <f t="shared" si="11"/>
        <v>-10.09219983320938</v>
      </c>
      <c r="AP17">
        <f t="shared" si="12"/>
        <v>-4.2560607273003752</v>
      </c>
      <c r="AQ17">
        <f t="shared" si="13"/>
        <v>-149.74680649386661</v>
      </c>
      <c r="AR17">
        <f t="shared" si="14"/>
        <v>37.748929609811249</v>
      </c>
      <c r="AS17">
        <f t="shared" si="15"/>
        <v>9.57959687911546</v>
      </c>
      <c r="AT17">
        <f t="shared" si="16"/>
        <v>17.968695961665315</v>
      </c>
      <c r="AU17">
        <f t="shared" si="17"/>
        <v>65.297222450592017</v>
      </c>
      <c r="AW17">
        <v>14</v>
      </c>
      <c r="AX17">
        <f>(R17*SUMPRODUCT(K18:$K$23, X18:$X$23)-$AZ$3*SUMPRODUCT(K17:$K$22, W18:$W$23))/Z17</f>
        <v>264.02185898734416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592.81343006182124</v>
      </c>
      <c r="P18">
        <f t="shared" si="30"/>
        <v>29.640671503091063</v>
      </c>
      <c r="Q18" s="5">
        <f t="shared" si="31"/>
        <v>12.5</v>
      </c>
      <c r="R18">
        <f t="shared" si="0"/>
        <v>100000</v>
      </c>
      <c r="S18">
        <f t="shared" si="1"/>
        <v>235.44106931163779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218.17650381808244</v>
      </c>
      <c r="AC18">
        <f t="shared" si="2"/>
        <v>191.73316814173091</v>
      </c>
      <c r="AE18">
        <f t="shared" si="3"/>
        <v>482.76198114048037</v>
      </c>
      <c r="AF18">
        <f t="shared" si="4"/>
        <v>-24.138099057024018</v>
      </c>
      <c r="AG18">
        <f t="shared" si="5"/>
        <v>-10.179467026627075</v>
      </c>
      <c r="AH18">
        <f t="shared" si="6"/>
        <v>-373.67896508624347</v>
      </c>
      <c r="AI18">
        <f t="shared" si="7"/>
        <v>74.765449970585792</v>
      </c>
      <c r="AJ18">
        <f t="shared" si="8"/>
        <v>26.443335676351523</v>
      </c>
      <c r="AK18">
        <f t="shared" si="32"/>
        <v>47.443707051697871</v>
      </c>
      <c r="AL18">
        <f t="shared" si="9"/>
        <v>148.65249269863517</v>
      </c>
      <c r="AN18">
        <f t="shared" si="10"/>
        <v>185.88245784938817</v>
      </c>
      <c r="AO18">
        <f t="shared" si="11"/>
        <v>-9.2941228924694084</v>
      </c>
      <c r="AP18">
        <f t="shared" si="12"/>
        <v>-3.9194974426862155</v>
      </c>
      <c r="AQ18">
        <f t="shared" si="13"/>
        <v>-143.88118201179176</v>
      </c>
      <c r="AR18">
        <f t="shared" si="14"/>
        <v>28.787655502440764</v>
      </c>
      <c r="AS18">
        <f t="shared" si="15"/>
        <v>10.181730171967086</v>
      </c>
      <c r="AT18">
        <f t="shared" si="16"/>
        <v>18.267703797680987</v>
      </c>
      <c r="AU18">
        <f t="shared" si="17"/>
        <v>57.237089472088826</v>
      </c>
      <c r="AW18">
        <v>15</v>
      </c>
      <c r="AX18">
        <f>(R18*SUMPRODUCT(K19:$K$23, X19:$X$23)-$AZ$3*SUMPRODUCT(K18:$K$22, W19:$W$23))/Z18</f>
        <v>235.44106931163779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592.81343006182124</v>
      </c>
      <c r="P19">
        <f t="shared" si="30"/>
        <v>29.640671503091063</v>
      </c>
      <c r="Q19" s="5">
        <f t="shared" si="31"/>
        <v>12.5</v>
      </c>
      <c r="R19">
        <f t="shared" si="0"/>
        <v>100000</v>
      </c>
      <c r="S19">
        <f t="shared" si="1"/>
        <v>200.92980331113571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191.73316814173091</v>
      </c>
      <c r="AC19">
        <f t="shared" si="2"/>
        <v>161.21563268096594</v>
      </c>
      <c r="AE19">
        <f t="shared" si="3"/>
        <v>475.64269020460165</v>
      </c>
      <c r="AF19">
        <f t="shared" si="4"/>
        <v>-23.782134510230083</v>
      </c>
      <c r="AG19">
        <f t="shared" si="5"/>
        <v>-10.029350426385404</v>
      </c>
      <c r="AH19">
        <f t="shared" si="6"/>
        <v>-386.57543980318979</v>
      </c>
      <c r="AI19">
        <f t="shared" si="7"/>
        <v>55.255765464796355</v>
      </c>
      <c r="AJ19">
        <f t="shared" si="8"/>
        <v>30.517535460764975</v>
      </c>
      <c r="AK19">
        <f t="shared" si="32"/>
        <v>47.23977932956992</v>
      </c>
      <c r="AL19">
        <f t="shared" si="9"/>
        <v>133.01308025513126</v>
      </c>
      <c r="AN19">
        <f t="shared" si="10"/>
        <v>170.61789569916454</v>
      </c>
      <c r="AO19">
        <f t="shared" si="11"/>
        <v>-8.5308947849582282</v>
      </c>
      <c r="AP19">
        <f t="shared" si="12"/>
        <v>-3.5976305327919897</v>
      </c>
      <c r="AQ19">
        <f t="shared" si="13"/>
        <v>-138.66856240306663</v>
      </c>
      <c r="AR19">
        <f t="shared" si="14"/>
        <v>19.82080797834768</v>
      </c>
      <c r="AS19">
        <f t="shared" si="15"/>
        <v>10.94695196514129</v>
      </c>
      <c r="AT19">
        <f t="shared" si="16"/>
        <v>16.945391800380776</v>
      </c>
      <c r="AU19">
        <f t="shared" si="17"/>
        <v>47.713151743869744</v>
      </c>
      <c r="AW19">
        <v>16</v>
      </c>
      <c r="AX19">
        <f>(R19*SUMPRODUCT(K20:$K$23, X20:$X$23)-$AZ$3*SUMPRODUCT(K19:$K$22, W20:$W$23))/Z19</f>
        <v>200.92980331113571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592.81343006182124</v>
      </c>
      <c r="P20">
        <f t="shared" si="30"/>
        <v>29.640671503091063</v>
      </c>
      <c r="Q20" s="5">
        <f t="shared" si="31"/>
        <v>12.5</v>
      </c>
      <c r="R20">
        <f t="shared" si="0"/>
        <v>100000</v>
      </c>
      <c r="S20">
        <f t="shared" si="1"/>
        <v>157.3364126885761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161.21563268096594</v>
      </c>
      <c r="AC20">
        <f t="shared" si="2"/>
        <v>124.34662409480711</v>
      </c>
      <c r="AE20">
        <f t="shared" si="3"/>
        <v>468.51423320650531</v>
      </c>
      <c r="AF20">
        <f t="shared" si="4"/>
        <v>-23.425711660325266</v>
      </c>
      <c r="AG20">
        <f t="shared" si="5"/>
        <v>-9.8790405515451667</v>
      </c>
      <c r="AH20">
        <f t="shared" si="6"/>
        <v>-400.1309646110721</v>
      </c>
      <c r="AI20">
        <f t="shared" si="7"/>
        <v>35.078516383562771</v>
      </c>
      <c r="AJ20">
        <f t="shared" si="8"/>
        <v>36.869008586158827</v>
      </c>
      <c r="AK20">
        <f t="shared" si="32"/>
        <v>32.922315574534025</v>
      </c>
      <c r="AL20">
        <f t="shared" si="9"/>
        <v>104.86984054425562</v>
      </c>
      <c r="AN20">
        <f t="shared" si="10"/>
        <v>159.40514587529276</v>
      </c>
      <c r="AO20">
        <f t="shared" si="11"/>
        <v>-7.9702572937646385</v>
      </c>
      <c r="AP20">
        <f t="shared" si="12"/>
        <v>-3.3611997002722527</v>
      </c>
      <c r="AQ20">
        <f t="shared" si="13"/>
        <v>-136.13873445534404</v>
      </c>
      <c r="AR20">
        <f t="shared" si="14"/>
        <v>11.934954425911837</v>
      </c>
      <c r="AS20">
        <f t="shared" si="15"/>
        <v>12.544143326727145</v>
      </c>
      <c r="AT20">
        <f t="shared" si="16"/>
        <v>11.201338496792014</v>
      </c>
      <c r="AU20">
        <f t="shared" si="17"/>
        <v>35.680436249430997</v>
      </c>
      <c r="AW20">
        <v>17</v>
      </c>
      <c r="AX20">
        <f>(R20*SUMPRODUCT(K21:$K$23, X21:$X$23)-$AZ$3*SUMPRODUCT(K20:$K$22, W21:$W$23))/Z20</f>
        <v>157.3364126885761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592.81343006182124</v>
      </c>
      <c r="P21">
        <f t="shared" si="30"/>
        <v>29.640671503091063</v>
      </c>
      <c r="Q21" s="5">
        <f t="shared" si="31"/>
        <v>12.5</v>
      </c>
      <c r="R21">
        <f t="shared" si="0"/>
        <v>100000</v>
      </c>
      <c r="S21">
        <f t="shared" si="1"/>
        <v>107.22241688891158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124.34662409480711</v>
      </c>
      <c r="AC21">
        <f t="shared" si="2"/>
        <v>83.450196250162179</v>
      </c>
      <c r="AE21">
        <f t="shared" si="3"/>
        <v>461.38110400593627</v>
      </c>
      <c r="AF21">
        <f t="shared" si="4"/>
        <v>-23.069055200296816</v>
      </c>
      <c r="AG21">
        <f t="shared" si="5"/>
        <v>-9.7286321591478924</v>
      </c>
      <c r="AH21">
        <f t="shared" si="6"/>
        <v>-412.94389505458793</v>
      </c>
      <c r="AI21">
        <f t="shared" si="7"/>
        <v>15.639521591903645</v>
      </c>
      <c r="AJ21">
        <f t="shared" si="8"/>
        <v>40.896427844644933</v>
      </c>
      <c r="AK21">
        <f t="shared" si="32"/>
        <v>28.864389919792913</v>
      </c>
      <c r="AL21">
        <f t="shared" si="9"/>
        <v>85.40033935634149</v>
      </c>
      <c r="AN21">
        <f t="shared" si="10"/>
        <v>149.31817990044846</v>
      </c>
      <c r="AO21">
        <f t="shared" si="11"/>
        <v>-7.4659089950224233</v>
      </c>
      <c r="AP21">
        <f t="shared" si="12"/>
        <v>-3.148507024479795</v>
      </c>
      <c r="AQ21">
        <f t="shared" si="13"/>
        <v>-133.64229760428057</v>
      </c>
      <c r="AR21">
        <f t="shared" si="14"/>
        <v>5.0614662766656568</v>
      </c>
      <c r="AS21">
        <f t="shared" si="15"/>
        <v>13.23543620918171</v>
      </c>
      <c r="AT21">
        <f t="shared" si="16"/>
        <v>9.3414709214118048</v>
      </c>
      <c r="AU21">
        <f t="shared" si="17"/>
        <v>27.63837340725917</v>
      </c>
      <c r="AW21">
        <v>18</v>
      </c>
      <c r="AX21">
        <f>(R21*SUMPRODUCT(K22:$K$23, X22:$X$23)-$AZ$3*SUMPRODUCT(K21:$K$22, W22:$W$23))/Z21</f>
        <v>107.22241688891158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592.81343006182124</v>
      </c>
      <c r="P22">
        <f t="shared" si="30"/>
        <v>29.640671503091063</v>
      </c>
      <c r="Q22" s="5">
        <f t="shared" si="31"/>
        <v>12.5</v>
      </c>
      <c r="R22">
        <f t="shared" si="0"/>
        <v>100000</v>
      </c>
      <c r="S22">
        <f t="shared" si="1"/>
        <v>53.68889341800876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83.450196250162179</v>
      </c>
      <c r="AC22">
        <f t="shared" si="2"/>
        <v>41.138384860437156</v>
      </c>
      <c r="AE22">
        <f t="shared" si="3"/>
        <v>454.23523346709237</v>
      </c>
      <c r="AF22">
        <f t="shared" si="4"/>
        <v>-22.711761673354619</v>
      </c>
      <c r="AG22">
        <f t="shared" si="5"/>
        <v>-9.5779551042670086</v>
      </c>
      <c r="AH22">
        <f t="shared" si="6"/>
        <v>-427.12586631522902</v>
      </c>
      <c r="AI22">
        <f t="shared" si="7"/>
        <v>-5.1803496257582538</v>
      </c>
      <c r="AJ22">
        <f t="shared" si="8"/>
        <v>42.311811389725023</v>
      </c>
      <c r="AK22">
        <f t="shared" si="32"/>
        <v>36.048156763072996</v>
      </c>
      <c r="AL22">
        <f t="shared" si="9"/>
        <v>73.179618527039764</v>
      </c>
      <c r="AN22">
        <f t="shared" si="10"/>
        <v>137.38835507490685</v>
      </c>
      <c r="AO22">
        <f t="shared" si="11"/>
        <v>-6.869417753745342</v>
      </c>
      <c r="AP22">
        <f t="shared" si="12"/>
        <v>-2.8969560258735063</v>
      </c>
      <c r="AQ22">
        <f t="shared" si="13"/>
        <v>-129.18883402127187</v>
      </c>
      <c r="AR22">
        <f t="shared" si="14"/>
        <v>-1.5668527259838754</v>
      </c>
      <c r="AS22">
        <f t="shared" si="15"/>
        <v>12.797664599250357</v>
      </c>
      <c r="AT22">
        <f t="shared" si="16"/>
        <v>10.903154568963604</v>
      </c>
      <c r="AU22">
        <f t="shared" si="17"/>
        <v>22.133966442230083</v>
      </c>
      <c r="AW22">
        <v>19</v>
      </c>
      <c r="AX22">
        <f>(R22*SUMPRODUCT(K23:$K$23, X23:$X$23)-$AZ$3*SUMPRODUCT(K22:$K$22, W23:$W$23))/Z22</f>
        <v>53.68889341800876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592.81343006182124</v>
      </c>
      <c r="P23">
        <f t="shared" si="30"/>
        <v>29.640671503091063</v>
      </c>
      <c r="Q23" s="5">
        <f t="shared" si="31"/>
        <v>12.5</v>
      </c>
      <c r="R23">
        <f t="shared" si="0"/>
        <v>100000</v>
      </c>
      <c r="S23">
        <f t="shared" si="1"/>
        <v>54.548966980388542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41.138384860437156</v>
      </c>
      <c r="AC23">
        <f t="shared" si="2"/>
        <v>41.138384860437156</v>
      </c>
      <c r="AE23">
        <f t="shared" si="3"/>
        <v>447.07330654101673</v>
      </c>
      <c r="AF23">
        <f t="shared" si="4"/>
        <v>-22.353665327050837</v>
      </c>
      <c r="AG23">
        <f t="shared" si="5"/>
        <v>-9.426939486138032</v>
      </c>
      <c r="AH23">
        <f t="shared" si="6"/>
        <v>-441.88853669046284</v>
      </c>
      <c r="AI23">
        <f t="shared" si="7"/>
        <v>-26.595834962635024</v>
      </c>
      <c r="AJ23">
        <f t="shared" si="8"/>
        <v>0</v>
      </c>
      <c r="AK23">
        <f t="shared" si="32"/>
        <v>48.402648909130477</v>
      </c>
      <c r="AL23">
        <f t="shared" si="9"/>
        <v>21.806813946495453</v>
      </c>
      <c r="AN23">
        <f t="shared" si="10"/>
        <v>122.49492968605924</v>
      </c>
      <c r="AO23">
        <f t="shared" si="11"/>
        <v>-6.1247464843029622</v>
      </c>
      <c r="AP23">
        <f t="shared" si="12"/>
        <v>-2.582914865670404</v>
      </c>
      <c r="AQ23">
        <f t="shared" si="13"/>
        <v>-121.07433935111887</v>
      </c>
      <c r="AR23">
        <f t="shared" si="14"/>
        <v>-7.2870710150330149</v>
      </c>
      <c r="AS23">
        <f t="shared" si="15"/>
        <v>0</v>
      </c>
      <c r="AT23">
        <f t="shared" si="16"/>
        <v>13.261984081796184</v>
      </c>
      <c r="AU23">
        <f t="shared" si="17"/>
        <v>5.9749130667631682</v>
      </c>
      <c r="AW23">
        <v>20</v>
      </c>
      <c r="AX23">
        <f>(R23*SUMPRODUCT(K$23:$K24, X$23:$X24)-$AZ$3*SUMPRODUCT(K$22:$K23, W$23:$W24))/Z23</f>
        <v>54.548966980388542</v>
      </c>
    </row>
    <row r="25" spans="5:50" x14ac:dyDescent="0.25">
      <c r="AN25" s="6">
        <f t="shared" ref="AN25:AU25" si="33">SUM(AN3:AN23)</f>
        <v>5632.0658888359467</v>
      </c>
      <c r="AO25" s="6">
        <f t="shared" si="33"/>
        <v>-726.21336698816322</v>
      </c>
      <c r="AP25" s="6">
        <f t="shared" si="33"/>
        <v>-206.25713342578555</v>
      </c>
      <c r="AQ25" s="6">
        <f t="shared" si="33"/>
        <v>-3524.9881492782042</v>
      </c>
      <c r="AR25" s="6">
        <f t="shared" si="33"/>
        <v>1174.6072391437935</v>
      </c>
      <c r="AS25" s="6">
        <f t="shared" si="33"/>
        <v>-135.55748819952919</v>
      </c>
      <c r="AT25" s="6">
        <f t="shared" si="33"/>
        <v>457.9570129443905</v>
      </c>
      <c r="AU25" s="7">
        <f t="shared" si="33"/>
        <v>1497.0067638886549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7367-1DBB-4240-AFBC-8D97E4064E9B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'T.55.04.B'!C3*(1+C12)</f>
        <v>892.46631196077919</v>
      </c>
      <c r="K3">
        <v>1</v>
      </c>
      <c r="L3" s="2">
        <v>0</v>
      </c>
      <c r="O3">
        <f>$C$3</f>
        <v>892.46631196077919</v>
      </c>
      <c r="P3">
        <f>O3*B5</f>
        <v>713.97304956862342</v>
      </c>
      <c r="Q3" s="5">
        <f>B8</f>
        <v>100</v>
      </c>
      <c r="R3">
        <f t="shared" ref="R3:R23" si="0">$C$6</f>
        <v>100000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892.46631196077919</v>
      </c>
      <c r="AF3">
        <f t="shared" ref="AF3:AF23" si="4">-$Z3*P3</f>
        <v>-713.97304956862342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78.493262392155771</v>
      </c>
      <c r="AJ3">
        <f t="shared" ref="AJ3:AJ23" si="8">AB3-AC3</f>
        <v>9.0949470177292824E-13</v>
      </c>
      <c r="AL3">
        <f t="shared" ref="AL3:AL23" si="9">SUM(AI3:AK3)</f>
        <v>78.49326239215668</v>
      </c>
      <c r="AN3">
        <f t="shared" ref="AN3:AN23" si="10">AE3*$K3</f>
        <v>892.46631196077919</v>
      </c>
      <c r="AO3">
        <f t="shared" ref="AO3:AO23" si="11">AF3*$K3</f>
        <v>-713.97304956862342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78.493262392155771</v>
      </c>
      <c r="AS3">
        <f t="shared" ref="AS3:AS23" si="15">AJ3*$K3</f>
        <v>9.0949470177292824E-13</v>
      </c>
      <c r="AT3">
        <f t="shared" ref="AT3:AT23" si="16">AK3*$K3</f>
        <v>0</v>
      </c>
      <c r="AU3">
        <f t="shared" ref="AU3:AU23" si="17">AL3*$K3</f>
        <v>78.49326239215668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526.47362575498721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100000</v>
      </c>
      <c r="S4">
        <f t="shared" si="1"/>
        <v>167.40781350194297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-9.0949470177292824E-13</v>
      </c>
      <c r="AC4">
        <f t="shared" si="2"/>
        <v>165.08888046931406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-385.2</v>
      </c>
      <c r="AI4">
        <f t="shared" si="7"/>
        <v>-385.2</v>
      </c>
      <c r="AJ4">
        <f t="shared" si="8"/>
        <v>-165.08888046931497</v>
      </c>
      <c r="AK4">
        <f>H4*SUM(AB4, AE4:AF4)</f>
        <v>-5.9935700846835971E-14</v>
      </c>
      <c r="AL4">
        <f t="shared" si="9"/>
        <v>-550.28888046931513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-361.384745285674</v>
      </c>
      <c r="AR4">
        <f t="shared" si="14"/>
        <v>-361.384745285674</v>
      </c>
      <c r="AS4">
        <f t="shared" si="15"/>
        <v>-154.88214698312689</v>
      </c>
      <c r="AT4">
        <f t="shared" si="16"/>
        <v>-5.6230134953406478E-14</v>
      </c>
      <c r="AU4">
        <f t="shared" si="17"/>
        <v>-516.26689226880103</v>
      </c>
      <c r="AW4">
        <v>1</v>
      </c>
      <c r="AX4">
        <f>(R4*SUMPRODUCT(K5:$K$23, X5:$X$23)-$AZ$3*SUMPRODUCT(K4:$K$22, W5:$W$23))/Z4</f>
        <v>167.40781350194297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892.46631196077919</v>
      </c>
      <c r="P5">
        <f t="shared" ref="P5:P23" si="30">O5*$C$5</f>
        <v>44.623315598038964</v>
      </c>
      <c r="Q5" s="5">
        <f t="shared" ref="Q5:Q23" si="31">$C$8</f>
        <v>12.5</v>
      </c>
      <c r="R5">
        <f t="shared" si="0"/>
        <v>100000</v>
      </c>
      <c r="S5">
        <f t="shared" si="1"/>
        <v>319.95604397714635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165.08888046931406</v>
      </c>
      <c r="AC5">
        <f t="shared" si="2"/>
        <v>311.10509905592698</v>
      </c>
      <c r="AE5">
        <f t="shared" si="3"/>
        <v>867.77801392765048</v>
      </c>
      <c r="AF5">
        <f t="shared" si="4"/>
        <v>-43.388900696382528</v>
      </c>
      <c r="AG5">
        <f t="shared" si="5"/>
        <v>-12.15421246575</v>
      </c>
      <c r="AH5">
        <f t="shared" si="6"/>
        <v>-394.95227399999999</v>
      </c>
      <c r="AI5">
        <f t="shared" si="7"/>
        <v>417.28262676551799</v>
      </c>
      <c r="AJ5">
        <f t="shared" si="8"/>
        <v>-146.01621858661292</v>
      </c>
      <c r="AK5">
        <f>H5*SUM(AB5, AE5:AF5)</f>
        <v>85.490898655730305</v>
      </c>
      <c r="AL5">
        <f t="shared" si="9"/>
        <v>356.75730683463536</v>
      </c>
      <c r="AN5">
        <f t="shared" si="10"/>
        <v>749.38056136645366</v>
      </c>
      <c r="AO5">
        <f t="shared" si="11"/>
        <v>-37.469028068322686</v>
      </c>
      <c r="AP5">
        <f t="shared" si="12"/>
        <v>-10.495922245513652</v>
      </c>
      <c r="AQ5">
        <f t="shared" si="13"/>
        <v>-341.06597776485421</v>
      </c>
      <c r="AR5">
        <f t="shared" si="14"/>
        <v>360.34963328776308</v>
      </c>
      <c r="AS5">
        <f t="shared" si="15"/>
        <v>-126.09413248186493</v>
      </c>
      <c r="AT5">
        <f t="shared" si="16"/>
        <v>73.826735176647489</v>
      </c>
      <c r="AU5">
        <f t="shared" si="17"/>
        <v>308.08223598254563</v>
      </c>
      <c r="AW5">
        <v>2</v>
      </c>
      <c r="AX5">
        <f>(R5*SUMPRODUCT(K6:$K$23, X6:$X$23)-$AZ$3*SUMPRODUCT(K5:$K$22, W6:$W$23))/Z5</f>
        <v>319.95604397714635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892.46631196077919</v>
      </c>
      <c r="P6">
        <f t="shared" si="30"/>
        <v>44.623315598038964</v>
      </c>
      <c r="Q6" s="5">
        <f t="shared" si="31"/>
        <v>12.5</v>
      </c>
      <c r="R6">
        <f t="shared" si="0"/>
        <v>100000</v>
      </c>
      <c r="S6">
        <f t="shared" si="1"/>
        <v>456.76531691844178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311.10509905592698</v>
      </c>
      <c r="AC6">
        <f t="shared" si="2"/>
        <v>437.8391619811805</v>
      </c>
      <c r="AE6">
        <f t="shared" si="3"/>
        <v>855.48680613837917</v>
      </c>
      <c r="AF6">
        <f t="shared" si="4"/>
        <v>-42.774340306918965</v>
      </c>
      <c r="AG6">
        <f t="shared" si="5"/>
        <v>-11.982060200385117</v>
      </c>
      <c r="AH6">
        <f t="shared" si="6"/>
        <v>-404.88112565906403</v>
      </c>
      <c r="AI6">
        <f t="shared" si="7"/>
        <v>395.84927997201106</v>
      </c>
      <c r="AJ6">
        <f t="shared" si="8"/>
        <v>-126.73406292525351</v>
      </c>
      <c r="AK6">
        <f>H6*SUM(AB6, AE6:AF6)</f>
        <v>122.27135105974773</v>
      </c>
      <c r="AL6">
        <f t="shared" si="9"/>
        <v>391.38656810650525</v>
      </c>
      <c r="AN6">
        <f t="shared" si="10"/>
        <v>666.27555473959148</v>
      </c>
      <c r="AO6">
        <f t="shared" si="11"/>
        <v>-33.313777736979581</v>
      </c>
      <c r="AP6">
        <f t="shared" si="12"/>
        <v>-9.3319426432433232</v>
      </c>
      <c r="AQ6">
        <f t="shared" si="13"/>
        <v>-315.33203629378681</v>
      </c>
      <c r="AR6">
        <f t="shared" si="14"/>
        <v>308.29779806558179</v>
      </c>
      <c r="AS6">
        <f t="shared" si="15"/>
        <v>-98.703811062945874</v>
      </c>
      <c r="AT6">
        <f t="shared" si="16"/>
        <v>95.228134053671397</v>
      </c>
      <c r="AU6">
        <f t="shared" si="17"/>
        <v>304.82212105630731</v>
      </c>
      <c r="AW6">
        <v>3</v>
      </c>
      <c r="AX6">
        <f>(R6*SUMPRODUCT(K7:$K$23, X7:$X$23)-$AZ$3*SUMPRODUCT(K6:$K$22, W7:$W$23))/Z6</f>
        <v>456.76531691844178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892.46631196077919</v>
      </c>
      <c r="P7">
        <f t="shared" si="30"/>
        <v>44.623315598038964</v>
      </c>
      <c r="Q7" s="5">
        <f t="shared" si="31"/>
        <v>12.5</v>
      </c>
      <c r="R7">
        <f t="shared" si="0"/>
        <v>100000</v>
      </c>
      <c r="S7">
        <f t="shared" si="1"/>
        <v>569.33571666756461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437.8391619811805</v>
      </c>
      <c r="AC7">
        <f t="shared" si="2"/>
        <v>537.92192925863219</v>
      </c>
      <c r="AE7">
        <f t="shared" si="3"/>
        <v>843.22340277238561</v>
      </c>
      <c r="AF7">
        <f t="shared" si="4"/>
        <v>-42.161170138619283</v>
      </c>
      <c r="AG7">
        <f t="shared" si="5"/>
        <v>-11.810297367412597</v>
      </c>
      <c r="AH7">
        <f t="shared" si="6"/>
        <v>-415.53784774935588</v>
      </c>
      <c r="AI7">
        <f t="shared" si="7"/>
        <v>373.71408751699795</v>
      </c>
      <c r="AJ7">
        <f t="shared" si="8"/>
        <v>-100.08276727745169</v>
      </c>
      <c r="AK7">
        <f>H7*SUM(AB7, AE7:AF7)</f>
        <v>129.71297601618494</v>
      </c>
      <c r="AL7">
        <f t="shared" si="9"/>
        <v>403.34429625573119</v>
      </c>
      <c r="AN7">
        <f t="shared" si="10"/>
        <v>594.48220753362864</v>
      </c>
      <c r="AO7">
        <f t="shared" si="11"/>
        <v>-29.724110376681434</v>
      </c>
      <c r="AP7">
        <f t="shared" si="12"/>
        <v>-8.3263956236556815</v>
      </c>
      <c r="AQ7">
        <f t="shared" si="13"/>
        <v>-292.95896702061964</v>
      </c>
      <c r="AR7">
        <f t="shared" si="14"/>
        <v>263.47273451267199</v>
      </c>
      <c r="AS7">
        <f t="shared" si="15"/>
        <v>-70.559503248552815</v>
      </c>
      <c r="AT7">
        <f t="shared" si="16"/>
        <v>91.449141561211377</v>
      </c>
      <c r="AU7">
        <f t="shared" si="17"/>
        <v>284.36237282533057</v>
      </c>
      <c r="AW7">
        <v>4</v>
      </c>
      <c r="AX7">
        <f>(R7*SUMPRODUCT(K8:$K$23, X8:$X$23)-$AZ$3*SUMPRODUCT(K7:$K$22, W8:$W$23))/Z7</f>
        <v>569.33571666756461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892.46631196077919</v>
      </c>
      <c r="P8">
        <f t="shared" si="30"/>
        <v>44.623315598038964</v>
      </c>
      <c r="Q8" s="5">
        <f t="shared" si="31"/>
        <v>12.5</v>
      </c>
      <c r="R8">
        <f t="shared" si="0"/>
        <v>100000</v>
      </c>
      <c r="S8">
        <f t="shared" si="1"/>
        <v>652.72941687962123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537.92192925863219</v>
      </c>
      <c r="AC8">
        <f t="shared" si="2"/>
        <v>607.75835631429254</v>
      </c>
      <c r="AE8">
        <f t="shared" si="3"/>
        <v>830.97811251732492</v>
      </c>
      <c r="AF8">
        <f t="shared" si="4"/>
        <v>-41.548905625866254</v>
      </c>
      <c r="AG8">
        <f t="shared" si="5"/>
        <v>-11.63878822904303</v>
      </c>
      <c r="AH8">
        <f t="shared" si="6"/>
        <v>-427.24931756351805</v>
      </c>
      <c r="AI8">
        <f t="shared" si="7"/>
        <v>350.54110109889757</v>
      </c>
      <c r="AJ8">
        <f t="shared" si="8"/>
        <v>-69.836427055660351</v>
      </c>
      <c r="AK8">
        <f t="shared" ref="AK8:AK23" si="32">H8*SUM(AB8:AB8, AE8:AF8)</f>
        <v>96.232957370881607</v>
      </c>
      <c r="AL8">
        <f t="shared" si="9"/>
        <v>376.93763141411881</v>
      </c>
      <c r="AN8">
        <f t="shared" si="10"/>
        <v>546.24628150659692</v>
      </c>
      <c r="AO8">
        <f t="shared" si="11"/>
        <v>-27.312314075329851</v>
      </c>
      <c r="AP8">
        <f t="shared" si="12"/>
        <v>-7.6507969290526354</v>
      </c>
      <c r="AQ8">
        <f t="shared" si="13"/>
        <v>-280.85378842085584</v>
      </c>
      <c r="AR8">
        <f t="shared" si="14"/>
        <v>230.42938208135857</v>
      </c>
      <c r="AS8">
        <f t="shared" si="15"/>
        <v>-45.907212257730585</v>
      </c>
      <c r="AT8">
        <f t="shared" si="16"/>
        <v>63.259061015437965</v>
      </c>
      <c r="AU8">
        <f t="shared" si="17"/>
        <v>247.78123083906596</v>
      </c>
      <c r="AW8">
        <v>5</v>
      </c>
      <c r="AX8">
        <f>(R8*SUMPRODUCT(K9:$K$23, X9:$X$23)-$AZ$3*SUMPRODUCT(K8:$K$22, W9:$W$23))/Z8</f>
        <v>652.72941687962123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892.46631196077919</v>
      </c>
      <c r="P9">
        <f t="shared" si="30"/>
        <v>44.623315598038964</v>
      </c>
      <c r="Q9" s="5">
        <f t="shared" si="31"/>
        <v>12.5</v>
      </c>
      <c r="R9">
        <f t="shared" si="0"/>
        <v>100000</v>
      </c>
      <c r="S9">
        <f t="shared" si="1"/>
        <v>712.75466967461409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607.75835631429254</v>
      </c>
      <c r="AC9">
        <f t="shared" si="2"/>
        <v>653.86123493417335</v>
      </c>
      <c r="AE9">
        <f t="shared" si="3"/>
        <v>818.72367829203199</v>
      </c>
      <c r="AF9">
        <f t="shared" si="4"/>
        <v>-40.9361839146016</v>
      </c>
      <c r="AG9">
        <f t="shared" si="5"/>
        <v>-11.467151019029332</v>
      </c>
      <c r="AH9">
        <f t="shared" si="6"/>
        <v>-441.99462178613817</v>
      </c>
      <c r="AI9">
        <f t="shared" si="7"/>
        <v>324.32572157226298</v>
      </c>
      <c r="AJ9">
        <f t="shared" si="8"/>
        <v>-46.102878619880812</v>
      </c>
      <c r="AK9">
        <f t="shared" si="32"/>
        <v>72.325493406107938</v>
      </c>
      <c r="AL9">
        <f t="shared" si="9"/>
        <v>350.54833635849013</v>
      </c>
      <c r="AN9">
        <f t="shared" si="10"/>
        <v>511.49095950695607</v>
      </c>
      <c r="AO9">
        <f t="shared" si="11"/>
        <v>-25.574547975347805</v>
      </c>
      <c r="AP9">
        <f t="shared" si="12"/>
        <v>-7.1640093392319875</v>
      </c>
      <c r="AQ9">
        <f t="shared" si="13"/>
        <v>-276.13254531239591</v>
      </c>
      <c r="AR9">
        <f t="shared" si="14"/>
        <v>202.61985687998046</v>
      </c>
      <c r="AS9">
        <f t="shared" si="15"/>
        <v>-28.80239847283902</v>
      </c>
      <c r="AT9">
        <f t="shared" si="16"/>
        <v>45.18476379757125</v>
      </c>
      <c r="AU9">
        <f t="shared" si="17"/>
        <v>219.00222220471269</v>
      </c>
      <c r="AW9">
        <v>6</v>
      </c>
      <c r="AX9">
        <f>(R9*SUMPRODUCT(K10:$K$23, X10:$X$23)-$AZ$3*SUMPRODUCT(K9:$K$22, W10:$W$23))/Z9</f>
        <v>712.75466967461409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892.46631196077919</v>
      </c>
      <c r="P10">
        <f t="shared" si="30"/>
        <v>44.623315598038964</v>
      </c>
      <c r="Q10" s="5">
        <f t="shared" si="31"/>
        <v>12.5</v>
      </c>
      <c r="R10">
        <f t="shared" si="0"/>
        <v>100000</v>
      </c>
      <c r="S10">
        <f t="shared" si="1"/>
        <v>756.99199169742246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653.86123493417335</v>
      </c>
      <c r="AC10">
        <f t="shared" si="2"/>
        <v>684.03569709557178</v>
      </c>
      <c r="AE10">
        <f t="shared" si="3"/>
        <v>806.45346652546925</v>
      </c>
      <c r="AF10">
        <f t="shared" si="4"/>
        <v>-40.322673326273467</v>
      </c>
      <c r="AG10">
        <f t="shared" si="5"/>
        <v>-11.29529282670714</v>
      </c>
      <c r="AH10">
        <f t="shared" si="6"/>
        <v>-457.49345705519426</v>
      </c>
      <c r="AI10">
        <f t="shared" si="7"/>
        <v>297.34204331729433</v>
      </c>
      <c r="AJ10">
        <f t="shared" si="8"/>
        <v>-30.174462161398424</v>
      </c>
      <c r="AK10">
        <f t="shared" si="32"/>
        <v>74.54958147700188</v>
      </c>
      <c r="AL10">
        <f t="shared" si="9"/>
        <v>341.71716263289778</v>
      </c>
      <c r="AN10">
        <f t="shared" si="10"/>
        <v>478.69381899935894</v>
      </c>
      <c r="AO10">
        <f t="shared" si="11"/>
        <v>-23.934690949967951</v>
      </c>
      <c r="AP10">
        <f t="shared" si="12"/>
        <v>-6.7046482957386395</v>
      </c>
      <c r="AQ10">
        <f t="shared" si="13"/>
        <v>-271.55849558004689</v>
      </c>
      <c r="AR10">
        <f t="shared" si="14"/>
        <v>176.49598417360542</v>
      </c>
      <c r="AS10">
        <f t="shared" si="15"/>
        <v>-17.910926206968302</v>
      </c>
      <c r="AT10">
        <f t="shared" si="16"/>
        <v>44.251063878219263</v>
      </c>
      <c r="AU10">
        <f t="shared" si="17"/>
        <v>202.83612184485636</v>
      </c>
      <c r="AW10">
        <v>7</v>
      </c>
      <c r="AX10">
        <f>(R10*SUMPRODUCT(K11:$K$23, X11:$X$23)-$AZ$3*SUMPRODUCT(K10:$K$22, W11:$W$23))/Z10</f>
        <v>756.99199169742246</v>
      </c>
    </row>
    <row r="11" spans="1:52" x14ac:dyDescent="0.25">
      <c r="A11" t="s">
        <v>33</v>
      </c>
      <c r="C11" s="25">
        <f>AU25</f>
        <v>2222.1359176948349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892.46631196077919</v>
      </c>
      <c r="P11">
        <f t="shared" si="30"/>
        <v>44.623315598038964</v>
      </c>
      <c r="Q11" s="5">
        <f t="shared" si="31"/>
        <v>12.5</v>
      </c>
      <c r="R11">
        <f t="shared" si="0"/>
        <v>100000</v>
      </c>
      <c r="S11">
        <f t="shared" si="1"/>
        <v>786.51552543182709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684.03569709557178</v>
      </c>
      <c r="AC11">
        <f t="shared" si="2"/>
        <v>699.89323537620339</v>
      </c>
      <c r="AE11">
        <f t="shared" si="3"/>
        <v>794.1752124976191</v>
      </c>
      <c r="AF11">
        <f t="shared" si="4"/>
        <v>-39.708760624880959</v>
      </c>
      <c r="AG11">
        <f t="shared" si="5"/>
        <v>-11.123321993420525</v>
      </c>
      <c r="AH11">
        <f t="shared" si="6"/>
        <v>-472.14324015635839</v>
      </c>
      <c r="AI11">
        <f t="shared" si="7"/>
        <v>271.19988972295926</v>
      </c>
      <c r="AJ11">
        <f t="shared" si="8"/>
        <v>-15.857538280631616</v>
      </c>
      <c r="AK11">
        <f t="shared" si="32"/>
        <v>74.082860671867962</v>
      </c>
      <c r="AL11">
        <f t="shared" si="9"/>
        <v>329.42521211419557</v>
      </c>
      <c r="AN11">
        <f t="shared" si="10"/>
        <v>448.31736148843913</v>
      </c>
      <c r="AO11">
        <f t="shared" si="11"/>
        <v>-22.415868074421958</v>
      </c>
      <c r="AP11">
        <f t="shared" si="12"/>
        <v>-6.2791916551935509</v>
      </c>
      <c r="AQ11">
        <f t="shared" si="13"/>
        <v>-266.52810153292921</v>
      </c>
      <c r="AR11">
        <f t="shared" si="14"/>
        <v>153.09420022589444</v>
      </c>
      <c r="AS11">
        <f t="shared" si="15"/>
        <v>-8.9516892617647628</v>
      </c>
      <c r="AT11">
        <f t="shared" si="16"/>
        <v>41.820283616604407</v>
      </c>
      <c r="AU11">
        <f t="shared" si="17"/>
        <v>185.96279458073406</v>
      </c>
      <c r="AW11">
        <v>8</v>
      </c>
      <c r="AX11">
        <f>(R11*SUMPRODUCT(K12:$K$23, X12:$X$23)-$AZ$3*SUMPRODUCT(K11:$K$22, W12:$W$23))/Z11</f>
        <v>786.51552543182709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892.46631196077919</v>
      </c>
      <c r="P12">
        <f t="shared" si="30"/>
        <v>44.623315598038964</v>
      </c>
      <c r="Q12" s="5">
        <f t="shared" si="31"/>
        <v>12.5</v>
      </c>
      <c r="R12">
        <f t="shared" si="0"/>
        <v>100000</v>
      </c>
      <c r="S12">
        <f t="shared" si="1"/>
        <v>801.61289418124136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699.89323537620339</v>
      </c>
      <c r="AC12">
        <f t="shared" si="2"/>
        <v>702.27984488214815</v>
      </c>
      <c r="AE12">
        <f t="shared" si="3"/>
        <v>781.87502680645594</v>
      </c>
      <c r="AF12">
        <f t="shared" si="4"/>
        <v>-39.093751340322804</v>
      </c>
      <c r="AG12">
        <f t="shared" si="5"/>
        <v>-10.951043982386429</v>
      </c>
      <c r="AH12">
        <f t="shared" si="6"/>
        <v>-488.35832879913471</v>
      </c>
      <c r="AI12">
        <f t="shared" si="7"/>
        <v>243.47190268461202</v>
      </c>
      <c r="AJ12">
        <f t="shared" si="8"/>
        <v>-2.3866095059447616</v>
      </c>
      <c r="AK12">
        <f t="shared" si="32"/>
        <v>74.874807112717264</v>
      </c>
      <c r="AL12">
        <f t="shared" si="9"/>
        <v>315.96010029138449</v>
      </c>
      <c r="AN12">
        <f t="shared" si="10"/>
        <v>419.59675082584482</v>
      </c>
      <c r="AO12">
        <f t="shared" si="11"/>
        <v>-20.979837541292245</v>
      </c>
      <c r="AP12">
        <f t="shared" si="12"/>
        <v>-5.8769270223765693</v>
      </c>
      <c r="AQ12">
        <f t="shared" si="13"/>
        <v>-262.07969429567225</v>
      </c>
      <c r="AR12">
        <f t="shared" si="14"/>
        <v>130.66029196650376</v>
      </c>
      <c r="AS12">
        <f t="shared" si="15"/>
        <v>-1.2807847288264713</v>
      </c>
      <c r="AT12">
        <f t="shared" si="16"/>
        <v>40.181902102092572</v>
      </c>
      <c r="AU12">
        <f t="shared" si="17"/>
        <v>169.56140933976985</v>
      </c>
      <c r="AW12">
        <v>9</v>
      </c>
      <c r="AX12">
        <f>(R12*SUMPRODUCT(K13:$K$23, X13:$X$23)-$AZ$3*SUMPRODUCT(K12:$K$22, W13:$W$23))/Z12</f>
        <v>801.61289418124136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892.46631196077919</v>
      </c>
      <c r="P13">
        <f t="shared" si="30"/>
        <v>44.623315598038964</v>
      </c>
      <c r="Q13" s="5">
        <f t="shared" si="31"/>
        <v>12.5</v>
      </c>
      <c r="R13">
        <f t="shared" si="0"/>
        <v>100000</v>
      </c>
      <c r="S13">
        <f t="shared" si="1"/>
        <v>802.52611311194426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702.27984488214815</v>
      </c>
      <c r="AC13">
        <f t="shared" si="2"/>
        <v>691.99444013814104</v>
      </c>
      <c r="AE13">
        <f t="shared" si="3"/>
        <v>769.54720325879862</v>
      </c>
      <c r="AF13">
        <f t="shared" si="4"/>
        <v>-38.477360162939931</v>
      </c>
      <c r="AG13">
        <f t="shared" si="5"/>
        <v>-10.778378871916141</v>
      </c>
      <c r="AH13">
        <f t="shared" si="6"/>
        <v>-505.23736517138036</v>
      </c>
      <c r="AI13">
        <f t="shared" si="7"/>
        <v>215.05409905256215</v>
      </c>
      <c r="AJ13">
        <f t="shared" si="8"/>
        <v>10.28540474400711</v>
      </c>
      <c r="AK13">
        <f t="shared" si="32"/>
        <v>74.104178868462952</v>
      </c>
      <c r="AL13">
        <f t="shared" si="9"/>
        <v>299.44368266503221</v>
      </c>
      <c r="AN13">
        <f t="shared" si="10"/>
        <v>392.67944171871608</v>
      </c>
      <c r="AO13">
        <f t="shared" si="11"/>
        <v>-19.633972085935802</v>
      </c>
      <c r="AP13">
        <f t="shared" si="12"/>
        <v>-5.4999196672195083</v>
      </c>
      <c r="AQ13">
        <f t="shared" si="13"/>
        <v>-257.80917096545159</v>
      </c>
      <c r="AR13">
        <f t="shared" si="14"/>
        <v>109.73637900010917</v>
      </c>
      <c r="AS13">
        <f t="shared" si="15"/>
        <v>5.2483680996102269</v>
      </c>
      <c r="AT13">
        <f t="shared" si="16"/>
        <v>37.813388787413807</v>
      </c>
      <c r="AU13">
        <f t="shared" si="17"/>
        <v>152.79813588713321</v>
      </c>
      <c r="AW13">
        <v>10</v>
      </c>
      <c r="AX13">
        <f>(R13*SUMPRODUCT(K14:$K$23, X14:$X$23)-$AZ$3*SUMPRODUCT(K13:$K$22, W14:$W$23))/Z13</f>
        <v>802.52611311194426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892.46631196077919</v>
      </c>
      <c r="P14">
        <f t="shared" si="30"/>
        <v>44.623315598038964</v>
      </c>
      <c r="Q14" s="5">
        <f t="shared" si="31"/>
        <v>12.5</v>
      </c>
      <c r="R14">
        <f t="shared" si="0"/>
        <v>100000</v>
      </c>
      <c r="S14">
        <f t="shared" si="1"/>
        <v>788.87300918902997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691.99444013814104</v>
      </c>
      <c r="AC14">
        <f t="shared" si="2"/>
        <v>669.28516830723379</v>
      </c>
      <c r="AE14">
        <f t="shared" si="3"/>
        <v>757.17442332480368</v>
      </c>
      <c r="AF14">
        <f t="shared" si="4"/>
        <v>-37.858721166240187</v>
      </c>
      <c r="AG14">
        <f t="shared" si="5"/>
        <v>-10.605084096413474</v>
      </c>
      <c r="AH14">
        <f t="shared" si="6"/>
        <v>-524.08789426805049</v>
      </c>
      <c r="AI14">
        <f t="shared" si="7"/>
        <v>184.62272379409944</v>
      </c>
      <c r="AJ14">
        <f t="shared" si="8"/>
        <v>22.709271830907255</v>
      </c>
      <c r="AK14">
        <f t="shared" si="32"/>
        <v>72.541341314050612</v>
      </c>
      <c r="AL14">
        <f t="shared" si="9"/>
        <v>279.87333693905731</v>
      </c>
      <c r="AN14">
        <f t="shared" si="10"/>
        <v>367.47759335625119</v>
      </c>
      <c r="AO14">
        <f t="shared" si="11"/>
        <v>-18.37387966781256</v>
      </c>
      <c r="AP14">
        <f t="shared" si="12"/>
        <v>-5.1469392798268521</v>
      </c>
      <c r="AQ14">
        <f t="shared" si="13"/>
        <v>-254.35428371588486</v>
      </c>
      <c r="AR14">
        <f t="shared" si="14"/>
        <v>89.602490692726874</v>
      </c>
      <c r="AS14">
        <f t="shared" si="15"/>
        <v>11.021434826932742</v>
      </c>
      <c r="AT14">
        <f t="shared" si="16"/>
        <v>35.206310070363507</v>
      </c>
      <c r="AU14">
        <f t="shared" si="17"/>
        <v>135.83023559002311</v>
      </c>
      <c r="AW14">
        <v>11</v>
      </c>
      <c r="AX14">
        <f>(R14*SUMPRODUCT(K15:$K$23, X15:$X$23)-$AZ$3*SUMPRODUCT(K14:$K$22, W15:$W$23))/Z14</f>
        <v>788.87300918902997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892.46631196077919</v>
      </c>
      <c r="P15">
        <f t="shared" si="30"/>
        <v>44.623315598038964</v>
      </c>
      <c r="Q15" s="5">
        <f t="shared" si="31"/>
        <v>12.5</v>
      </c>
      <c r="R15">
        <f t="shared" si="0"/>
        <v>100000</v>
      </c>
      <c r="S15">
        <f t="shared" si="1"/>
        <v>759.93002804765763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669.28516830723379</v>
      </c>
      <c r="AC15">
        <f t="shared" si="2"/>
        <v>634.13297024233498</v>
      </c>
      <c r="AE15">
        <f t="shared" si="3"/>
        <v>744.72950450303722</v>
      </c>
      <c r="AF15">
        <f t="shared" si="4"/>
        <v>-37.236475225151864</v>
      </c>
      <c r="AG15">
        <f t="shared" si="5"/>
        <v>-10.430778934204822</v>
      </c>
      <c r="AH15">
        <f t="shared" si="6"/>
        <v>-546.03456995613692</v>
      </c>
      <c r="AI15">
        <f t="shared" si="7"/>
        <v>151.02768038754368</v>
      </c>
      <c r="AJ15">
        <f t="shared" si="8"/>
        <v>35.152198064898812</v>
      </c>
      <c r="AK15">
        <f t="shared" si="32"/>
        <v>71.454788454667678</v>
      </c>
      <c r="AL15">
        <f t="shared" si="9"/>
        <v>257.63466690711016</v>
      </c>
      <c r="AN15">
        <f t="shared" si="10"/>
        <v>343.60465028220159</v>
      </c>
      <c r="AO15">
        <f t="shared" si="11"/>
        <v>-17.180232514110081</v>
      </c>
      <c r="AP15">
        <f t="shared" si="12"/>
        <v>-4.8125717138735791</v>
      </c>
      <c r="AQ15">
        <f t="shared" si="13"/>
        <v>-251.93042080019484</v>
      </c>
      <c r="AR15">
        <f t="shared" si="14"/>
        <v>69.681425254023125</v>
      </c>
      <c r="AS15">
        <f t="shared" si="15"/>
        <v>16.218584935479726</v>
      </c>
      <c r="AT15">
        <f t="shared" si="16"/>
        <v>32.967939969477406</v>
      </c>
      <c r="AU15">
        <f t="shared" si="17"/>
        <v>118.86795015898024</v>
      </c>
      <c r="AW15">
        <v>12</v>
      </c>
      <c r="AX15">
        <f>(R15*SUMPRODUCT(K16:$K$23, X16:$X$23)-$AZ$3*SUMPRODUCT(K15:$K$22, W16:$W$23))/Z15</f>
        <v>759.93002804765763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892.46631196077919</v>
      </c>
      <c r="P16">
        <f t="shared" si="30"/>
        <v>44.623315598038964</v>
      </c>
      <c r="Q16" s="5">
        <f t="shared" si="31"/>
        <v>12.5</v>
      </c>
      <c r="R16">
        <f t="shared" si="0"/>
        <v>100000</v>
      </c>
      <c r="S16">
        <f t="shared" si="1"/>
        <v>716.54463191049524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634.13297024233498</v>
      </c>
      <c r="AC16">
        <f t="shared" si="2"/>
        <v>587.87231809790001</v>
      </c>
      <c r="AE16">
        <f t="shared" si="3"/>
        <v>732.20315423729608</v>
      </c>
      <c r="AF16">
        <f t="shared" si="4"/>
        <v>-36.610157711864808</v>
      </c>
      <c r="AG16">
        <f t="shared" si="5"/>
        <v>-10.255333232531497</v>
      </c>
      <c r="AH16">
        <f t="shared" si="6"/>
        <v>-569.10329865021504</v>
      </c>
      <c r="AI16">
        <f t="shared" si="7"/>
        <v>116.2343646426848</v>
      </c>
      <c r="AJ16">
        <f t="shared" si="8"/>
        <v>46.260652144434971</v>
      </c>
      <c r="AK16">
        <f t="shared" si="32"/>
        <v>72.736010382196824</v>
      </c>
      <c r="AL16">
        <f t="shared" si="9"/>
        <v>235.23102716931658</v>
      </c>
      <c r="AN16">
        <f t="shared" si="10"/>
        <v>320.30456059965388</v>
      </c>
      <c r="AO16">
        <f t="shared" si="11"/>
        <v>-16.015228029982698</v>
      </c>
      <c r="AP16">
        <f t="shared" si="12"/>
        <v>-4.486227607515147</v>
      </c>
      <c r="AQ16">
        <f t="shared" si="13"/>
        <v>-248.95601849714845</v>
      </c>
      <c r="AR16">
        <f t="shared" si="14"/>
        <v>50.847086465007614</v>
      </c>
      <c r="AS16">
        <f t="shared" si="15"/>
        <v>20.236867012149677</v>
      </c>
      <c r="AT16">
        <f t="shared" si="16"/>
        <v>31.818595304344985</v>
      </c>
      <c r="AU16">
        <f t="shared" si="17"/>
        <v>102.90254878150228</v>
      </c>
      <c r="AW16">
        <v>13</v>
      </c>
      <c r="AX16">
        <f>(R16*SUMPRODUCT(K17:$K$23, X17:$X$23)-$AZ$3*SUMPRODUCT(K16:$K$22, W17:$W$23))/Z16</f>
        <v>716.54463191049524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892.46631196077919</v>
      </c>
      <c r="P17">
        <f t="shared" si="30"/>
        <v>44.623315598038964</v>
      </c>
      <c r="Q17" s="5">
        <f t="shared" si="31"/>
        <v>12.5</v>
      </c>
      <c r="R17">
        <f t="shared" si="0"/>
        <v>100000</v>
      </c>
      <c r="S17">
        <f t="shared" si="1"/>
        <v>660.45514909116901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587.87231809790001</v>
      </c>
      <c r="AC17">
        <f t="shared" si="2"/>
        <v>532.52047484903437</v>
      </c>
      <c r="AE17">
        <f t="shared" si="3"/>
        <v>719.58949049925013</v>
      </c>
      <c r="AF17">
        <f t="shared" si="4"/>
        <v>-35.979474524962512</v>
      </c>
      <c r="AG17">
        <f t="shared" si="5"/>
        <v>-10.078664606934677</v>
      </c>
      <c r="AH17">
        <f t="shared" si="6"/>
        <v>-592.92234617204099</v>
      </c>
      <c r="AI17">
        <f t="shared" si="7"/>
        <v>80.609005195311966</v>
      </c>
      <c r="AJ17">
        <f t="shared" si="8"/>
        <v>55.351843248865634</v>
      </c>
      <c r="AK17">
        <f t="shared" si="32"/>
        <v>78.450460012253984</v>
      </c>
      <c r="AL17">
        <f t="shared" si="9"/>
        <v>214.41130845643158</v>
      </c>
      <c r="AN17">
        <f t="shared" si="10"/>
        <v>296.49305258943548</v>
      </c>
      <c r="AO17">
        <f t="shared" si="11"/>
        <v>-14.824652629471775</v>
      </c>
      <c r="AP17">
        <f t="shared" si="12"/>
        <v>-4.15272050910849</v>
      </c>
      <c r="AQ17">
        <f t="shared" si="13"/>
        <v>-244.30228440811504</v>
      </c>
      <c r="AR17">
        <f t="shared" si="14"/>
        <v>33.213395042740153</v>
      </c>
      <c r="AS17">
        <f t="shared" si="15"/>
        <v>22.806665728152694</v>
      </c>
      <c r="AT17">
        <f t="shared" si="16"/>
        <v>32.324007886692257</v>
      </c>
      <c r="AU17">
        <f t="shared" si="17"/>
        <v>88.344068657585098</v>
      </c>
      <c r="AW17">
        <v>14</v>
      </c>
      <c r="AX17">
        <f>(R17*SUMPRODUCT(K18:$K$23, X18:$X$23)-$AZ$3*SUMPRODUCT(K17:$K$22, W18:$W$23))/Z17</f>
        <v>660.45514909116901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892.46631196077919</v>
      </c>
      <c r="P18">
        <f t="shared" si="30"/>
        <v>44.623315598038964</v>
      </c>
      <c r="Q18" s="5">
        <f t="shared" si="31"/>
        <v>12.5</v>
      </c>
      <c r="R18">
        <f t="shared" si="0"/>
        <v>100000</v>
      </c>
      <c r="S18">
        <f t="shared" si="1"/>
        <v>591.90555279193052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532.52047484903437</v>
      </c>
      <c r="AC18">
        <f t="shared" si="2"/>
        <v>468.80877069289164</v>
      </c>
      <c r="AE18">
        <f t="shared" si="3"/>
        <v>706.86283077028042</v>
      </c>
      <c r="AF18">
        <f t="shared" si="4"/>
        <v>-35.343141538514026</v>
      </c>
      <c r="AG18">
        <f t="shared" si="5"/>
        <v>-9.90041334469643</v>
      </c>
      <c r="AH18">
        <f t="shared" si="6"/>
        <v>-619.71692935119938</v>
      </c>
      <c r="AI18">
        <f t="shared" si="7"/>
        <v>41.902346535870606</v>
      </c>
      <c r="AJ18">
        <f t="shared" si="8"/>
        <v>63.71170415614273</v>
      </c>
      <c r="AK18">
        <f t="shared" si="32"/>
        <v>84.403215502064143</v>
      </c>
      <c r="AL18">
        <f t="shared" si="9"/>
        <v>190.01726619407748</v>
      </c>
      <c r="AN18">
        <f t="shared" si="10"/>
        <v>272.17014901536186</v>
      </c>
      <c r="AO18">
        <f t="shared" si="11"/>
        <v>-13.608507450768094</v>
      </c>
      <c r="AP18">
        <f t="shared" si="12"/>
        <v>-3.8120507374865875</v>
      </c>
      <c r="AQ18">
        <f t="shared" si="13"/>
        <v>-238.61553001033812</v>
      </c>
      <c r="AR18">
        <f t="shared" si="14"/>
        <v>16.13406081676905</v>
      </c>
      <c r="AS18">
        <f t="shared" si="15"/>
        <v>24.531526145325625</v>
      </c>
      <c r="AT18">
        <f t="shared" si="16"/>
        <v>32.498576443097853</v>
      </c>
      <c r="AU18">
        <f t="shared" si="17"/>
        <v>73.164163405192525</v>
      </c>
      <c r="AW18">
        <v>15</v>
      </c>
      <c r="AX18">
        <f>(R18*SUMPRODUCT(K19:$K$23, X19:$X$23)-$AZ$3*SUMPRODUCT(K18:$K$22, W19:$W$23))/Z18</f>
        <v>591.90555279193052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892.46631196077919</v>
      </c>
      <c r="P19">
        <f t="shared" si="30"/>
        <v>44.623315598038964</v>
      </c>
      <c r="Q19" s="5">
        <f t="shared" si="31"/>
        <v>12.5</v>
      </c>
      <c r="R19">
        <f t="shared" si="0"/>
        <v>100000</v>
      </c>
      <c r="S19">
        <f t="shared" si="1"/>
        <v>509.64580912733044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468.80877069289164</v>
      </c>
      <c r="AC19">
        <f t="shared" si="2"/>
        <v>396.30857734006565</v>
      </c>
      <c r="AE19">
        <f t="shared" si="3"/>
        <v>693.99580666176894</v>
      </c>
      <c r="AF19">
        <f t="shared" si="4"/>
        <v>-34.699790333088451</v>
      </c>
      <c r="AG19">
        <f t="shared" si="5"/>
        <v>-9.720196120582921</v>
      </c>
      <c r="AH19">
        <f t="shared" si="6"/>
        <v>-649.70472533235852</v>
      </c>
      <c r="AI19">
        <f t="shared" si="7"/>
        <v>-0.12890512426099576</v>
      </c>
      <c r="AJ19">
        <f t="shared" si="8"/>
        <v>72.500193352825988</v>
      </c>
      <c r="AK19">
        <f t="shared" si="32"/>
        <v>82.802891367383396</v>
      </c>
      <c r="AL19">
        <f t="shared" si="9"/>
        <v>155.17417959594837</v>
      </c>
      <c r="AN19">
        <f t="shared" si="10"/>
        <v>248.94339090072219</v>
      </c>
      <c r="AO19">
        <f t="shared" si="11"/>
        <v>-12.447169545036111</v>
      </c>
      <c r="AP19">
        <f t="shared" si="12"/>
        <v>-3.4867337226682684</v>
      </c>
      <c r="AQ19">
        <f t="shared" si="13"/>
        <v>-233.05572721894896</v>
      </c>
      <c r="AR19">
        <f t="shared" si="14"/>
        <v>-4.6239585931173936E-2</v>
      </c>
      <c r="AS19">
        <f t="shared" si="15"/>
        <v>26.006560559820109</v>
      </c>
      <c r="AT19">
        <f t="shared" si="16"/>
        <v>29.70224366705256</v>
      </c>
      <c r="AU19">
        <f t="shared" si="17"/>
        <v>55.66256464094149</v>
      </c>
      <c r="AW19">
        <v>16</v>
      </c>
      <c r="AX19">
        <f>(R19*SUMPRODUCT(K20:$K$23, X20:$X$23)-$AZ$3*SUMPRODUCT(K19:$K$22, W20:$W$23))/Z19</f>
        <v>509.64580912733044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892.46631196077919</v>
      </c>
      <c r="P20">
        <f t="shared" si="30"/>
        <v>44.623315598038964</v>
      </c>
      <c r="Q20" s="5">
        <f t="shared" si="31"/>
        <v>12.5</v>
      </c>
      <c r="R20">
        <f t="shared" si="0"/>
        <v>100000</v>
      </c>
      <c r="S20">
        <f t="shared" si="1"/>
        <v>406.90804914315589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396.30857734006565</v>
      </c>
      <c r="AC20">
        <f t="shared" si="2"/>
        <v>310.47100538240198</v>
      </c>
      <c r="AE20">
        <f t="shared" si="3"/>
        <v>680.95215547556097</v>
      </c>
      <c r="AF20">
        <f t="shared" si="4"/>
        <v>-34.047607773778054</v>
      </c>
      <c r="AG20">
        <f t="shared" si="5"/>
        <v>-9.5375050344965651</v>
      </c>
      <c r="AH20">
        <f t="shared" si="6"/>
        <v>-683.9129990442143</v>
      </c>
      <c r="AI20">
        <f t="shared" si="7"/>
        <v>-46.545956376927961</v>
      </c>
      <c r="AJ20">
        <f t="shared" si="8"/>
        <v>85.83757195766367</v>
      </c>
      <c r="AK20">
        <f t="shared" si="32"/>
        <v>56.646472689772381</v>
      </c>
      <c r="AL20">
        <f t="shared" si="9"/>
        <v>95.938088270508089</v>
      </c>
      <c r="AN20">
        <f t="shared" si="10"/>
        <v>231.68405564710528</v>
      </c>
      <c r="AO20">
        <f t="shared" si="11"/>
        <v>-11.584202782355266</v>
      </c>
      <c r="AP20">
        <f t="shared" si="12"/>
        <v>-3.2449972136495475</v>
      </c>
      <c r="AQ20">
        <f t="shared" si="13"/>
        <v>-232.69143955889152</v>
      </c>
      <c r="AR20">
        <f t="shared" si="14"/>
        <v>-15.836583907791072</v>
      </c>
      <c r="AS20">
        <f t="shared" si="15"/>
        <v>29.204983989165878</v>
      </c>
      <c r="AT20">
        <f t="shared" si="16"/>
        <v>19.273137510966393</v>
      </c>
      <c r="AU20">
        <f t="shared" si="17"/>
        <v>32.641537592341201</v>
      </c>
      <c r="AW20">
        <v>17</v>
      </c>
      <c r="AX20">
        <f>(R20*SUMPRODUCT(K21:$K$23, X21:$X$23)-$AZ$3*SUMPRODUCT(K20:$K$22, W21:$W$23))/Z20</f>
        <v>406.90804914315589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892.46631196077919</v>
      </c>
      <c r="P21">
        <f t="shared" si="30"/>
        <v>44.623315598038964</v>
      </c>
      <c r="Q21" s="5">
        <f t="shared" si="31"/>
        <v>12.5</v>
      </c>
      <c r="R21">
        <f t="shared" si="0"/>
        <v>100000</v>
      </c>
      <c r="S21">
        <f t="shared" si="1"/>
        <v>284.84176518352609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310.47100538240198</v>
      </c>
      <c r="AC21">
        <f t="shared" si="2"/>
        <v>213.10114247383822</v>
      </c>
      <c r="AE21">
        <f t="shared" si="3"/>
        <v>667.68856939120803</v>
      </c>
      <c r="AF21">
        <f t="shared" si="4"/>
        <v>-33.384428469560405</v>
      </c>
      <c r="AG21">
        <f t="shared" si="5"/>
        <v>-9.3517335114346398</v>
      </c>
      <c r="AH21">
        <f t="shared" si="6"/>
        <v>-723.17178173566754</v>
      </c>
      <c r="AI21">
        <f t="shared" si="7"/>
        <v>-98.21937432545451</v>
      </c>
      <c r="AJ21">
        <f t="shared" si="8"/>
        <v>97.369862908563761</v>
      </c>
      <c r="AK21">
        <f t="shared" si="32"/>
        <v>48.466965005397753</v>
      </c>
      <c r="AL21">
        <f t="shared" si="9"/>
        <v>47.617453588507004</v>
      </c>
      <c r="AN21">
        <f t="shared" si="10"/>
        <v>216.08609684315707</v>
      </c>
      <c r="AO21">
        <f t="shared" si="11"/>
        <v>-10.804304842157853</v>
      </c>
      <c r="AP21">
        <f t="shared" si="12"/>
        <v>-3.0265301606792372</v>
      </c>
      <c r="AQ21">
        <f t="shared" si="13"/>
        <v>-234.04229879935636</v>
      </c>
      <c r="AR21">
        <f t="shared" si="14"/>
        <v>-31.787036959036381</v>
      </c>
      <c r="AS21">
        <f t="shared" si="15"/>
        <v>31.512106977133296</v>
      </c>
      <c r="AT21">
        <f t="shared" si="16"/>
        <v>15.68551233908272</v>
      </c>
      <c r="AU21">
        <f t="shared" si="17"/>
        <v>15.410582357179635</v>
      </c>
      <c r="AW21">
        <v>18</v>
      </c>
      <c r="AX21">
        <f>(R21*SUMPRODUCT(K22:$K$23, X22:$X$23)-$AZ$3*SUMPRODUCT(K21:$K$22, W22:$W$23))/Z21</f>
        <v>284.84176518352609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892.46631196077919</v>
      </c>
      <c r="P22">
        <f t="shared" si="30"/>
        <v>44.623315598038964</v>
      </c>
      <c r="Q22" s="5">
        <f t="shared" si="31"/>
        <v>12.5</v>
      </c>
      <c r="R22">
        <f t="shared" si="0"/>
        <v>100000</v>
      </c>
      <c r="S22">
        <f t="shared" si="1"/>
        <v>147.74405258489739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213.10114247383822</v>
      </c>
      <c r="AC22">
        <f t="shared" si="2"/>
        <v>108.2930885458277</v>
      </c>
      <c r="AE22">
        <f t="shared" si="3"/>
        <v>654.15786053249519</v>
      </c>
      <c r="AF22">
        <f t="shared" si="4"/>
        <v>-32.707893026624767</v>
      </c>
      <c r="AG22">
        <f t="shared" si="5"/>
        <v>-9.1622206318254165</v>
      </c>
      <c r="AH22">
        <f t="shared" si="6"/>
        <v>-767.96435595901255</v>
      </c>
      <c r="AI22">
        <f t="shared" si="7"/>
        <v>-155.67660908496759</v>
      </c>
      <c r="AJ22">
        <f t="shared" si="8"/>
        <v>104.80805392801052</v>
      </c>
      <c r="AK22">
        <f t="shared" si="32"/>
        <v>58.418577698579611</v>
      </c>
      <c r="AL22">
        <f t="shared" si="9"/>
        <v>7.5500225416225391</v>
      </c>
      <c r="AN22">
        <f t="shared" si="10"/>
        <v>197.85711410339297</v>
      </c>
      <c r="AO22">
        <f t="shared" si="11"/>
        <v>-9.8928557051696497</v>
      </c>
      <c r="AP22">
        <f t="shared" si="12"/>
        <v>-2.7712126420309087</v>
      </c>
      <c r="AQ22">
        <f t="shared" si="13"/>
        <v>-232.27911849998031</v>
      </c>
      <c r="AR22">
        <f t="shared" si="14"/>
        <v>-47.086072743787909</v>
      </c>
      <c r="AS22">
        <f t="shared" si="15"/>
        <v>31.700328523314951</v>
      </c>
      <c r="AT22">
        <f t="shared" si="16"/>
        <v>17.669330127833305</v>
      </c>
      <c r="AU22">
        <f t="shared" si="17"/>
        <v>2.2835859073603446</v>
      </c>
      <c r="AW22">
        <v>19</v>
      </c>
      <c r="AX22">
        <f>(R22*SUMPRODUCT(K23:$K$23, X23:$X$23)-$AZ$3*SUMPRODUCT(K22:$K$22, W23:$W$23))/Z22</f>
        <v>147.74405258489739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892.46631196077919</v>
      </c>
      <c r="P23">
        <f t="shared" si="30"/>
        <v>44.623315598038964</v>
      </c>
      <c r="Q23" s="5">
        <f t="shared" si="31"/>
        <v>12.5</v>
      </c>
      <c r="R23">
        <f t="shared" si="0"/>
        <v>100000</v>
      </c>
      <c r="S23">
        <f t="shared" si="1"/>
        <v>150.94468365716386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108.2930885458277</v>
      </c>
      <c r="AC23">
        <f t="shared" si="2"/>
        <v>108.29308854582769</v>
      </c>
      <c r="AE23">
        <f t="shared" si="3"/>
        <v>640.28709725776423</v>
      </c>
      <c r="AF23">
        <f t="shared" si="4"/>
        <v>-32.014354862888219</v>
      </c>
      <c r="AG23">
        <f t="shared" si="5"/>
        <v>-8.9679449055481921</v>
      </c>
      <c r="AH23">
        <f t="shared" si="6"/>
        <v>-821.22815967177587</v>
      </c>
      <c r="AI23">
        <f t="shared" si="7"/>
        <v>-221.92336218244805</v>
      </c>
      <c r="AJ23">
        <f t="shared" si="8"/>
        <v>0</v>
      </c>
      <c r="AK23">
        <f t="shared" si="32"/>
        <v>74.451189834739111</v>
      </c>
      <c r="AL23">
        <f t="shared" si="9"/>
        <v>-147.47217234770892</v>
      </c>
      <c r="AN23">
        <f t="shared" si="10"/>
        <v>175.43414426664069</v>
      </c>
      <c r="AO23">
        <f t="shared" si="11"/>
        <v>-8.7717072133320357</v>
      </c>
      <c r="AP23">
        <f t="shared" si="12"/>
        <v>-2.4571535910583258</v>
      </c>
      <c r="AQ23">
        <f t="shared" si="13"/>
        <v>-225.01071793687331</v>
      </c>
      <c r="AR23">
        <f t="shared" si="14"/>
        <v>-60.805434474622992</v>
      </c>
      <c r="AS23">
        <f t="shared" si="15"/>
        <v>0</v>
      </c>
      <c r="AT23">
        <f t="shared" si="16"/>
        <v>20.399100394541474</v>
      </c>
      <c r="AU23">
        <f t="shared" si="17"/>
        <v>-40.406334080081514</v>
      </c>
      <c r="AW23">
        <v>20</v>
      </c>
      <c r="AX23">
        <f>(R23*SUMPRODUCT(K$23:$K24, X$23:$X24)-$AZ$3*SUMPRODUCT(K$22:$K23, W$23:$W24))/Z23</f>
        <v>150.94468365716386</v>
      </c>
    </row>
    <row r="25" spans="5:50" x14ac:dyDescent="0.25">
      <c r="AN25" s="6">
        <f t="shared" ref="AN25:AU25" si="33">SUM(AN3:AN23)</f>
        <v>8369.6840572502879</v>
      </c>
      <c r="AO25" s="6">
        <f t="shared" si="33"/>
        <v>-1087.833936833099</v>
      </c>
      <c r="AP25" s="6">
        <f t="shared" si="33"/>
        <v>-204.72689059912256</v>
      </c>
      <c r="AQ25" s="6">
        <f t="shared" si="33"/>
        <v>-5320.9413619180186</v>
      </c>
      <c r="AR25" s="6">
        <f t="shared" si="33"/>
        <v>1756.1818679000476</v>
      </c>
      <c r="AS25" s="6">
        <f t="shared" si="33"/>
        <v>-334.60517790753374</v>
      </c>
      <c r="AT25" s="6">
        <f t="shared" si="33"/>
        <v>800.55922770232189</v>
      </c>
      <c r="AU25" s="7">
        <f t="shared" si="33"/>
        <v>2222.1359176948349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9FEF-A521-485E-959D-7B845BEB9E6C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'T.26.04.C'!C3*(1+C12)</f>
        <v>1102.4782757453111</v>
      </c>
      <c r="K3">
        <v>1</v>
      </c>
      <c r="L3" s="2">
        <v>0</v>
      </c>
      <c r="O3">
        <f>$C$3</f>
        <v>1102.4782757453111</v>
      </c>
      <c r="P3">
        <f>O3*B5</f>
        <v>881.98262059624892</v>
      </c>
      <c r="Q3" s="5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1102.4782757453111</v>
      </c>
      <c r="AF3">
        <f t="shared" ref="AF3:AF23" si="4">-$Z3*P3</f>
        <v>-881.98262059624892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120.49565514906215</v>
      </c>
      <c r="AJ3">
        <f t="shared" ref="AJ3:AJ23" si="8">AB3-AC3</f>
        <v>0</v>
      </c>
      <c r="AL3">
        <f t="shared" ref="AL3:AL23" si="9">SUM(AI3:AK3)</f>
        <v>120.49565514906215</v>
      </c>
      <c r="AN3">
        <f t="shared" ref="AN3:AN23" si="10">AE3*$K3</f>
        <v>1102.4782757453111</v>
      </c>
      <c r="AO3">
        <f t="shared" ref="AO3:AO23" si="11">AF3*$K3</f>
        <v>-881.98262059624892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120.49565514906215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120.49565514906215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627.22851416836727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250000</v>
      </c>
      <c r="S4">
        <f t="shared" si="1"/>
        <v>18.825030000452994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18.587928747597289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-648.75</v>
      </c>
      <c r="AI4">
        <f t="shared" si="7"/>
        <v>-648.75</v>
      </c>
      <c r="AJ4">
        <f t="shared" si="8"/>
        <v>-18.587928747597289</v>
      </c>
      <c r="AK4">
        <f>G4*MAX(0, SUM(AB4, AE4:AF4))</f>
        <v>0</v>
      </c>
      <c r="AL4">
        <f t="shared" si="9"/>
        <v>-667.33792874759729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-608.64058542077112</v>
      </c>
      <c r="AR4">
        <f t="shared" si="14"/>
        <v>-608.64058542077112</v>
      </c>
      <c r="AS4">
        <f t="shared" si="15"/>
        <v>-17.438717278916677</v>
      </c>
      <c r="AT4">
        <f t="shared" si="16"/>
        <v>0</v>
      </c>
      <c r="AU4">
        <f t="shared" si="17"/>
        <v>-626.07930269968779</v>
      </c>
      <c r="AW4">
        <v>1</v>
      </c>
      <c r="AX4">
        <f>(R4*SUMPRODUCT(K5:$K$23, X5:$X$23)-$AZ$3*SUMPRODUCT(K4:$K$22, W5:$W$23))/Z4</f>
        <v>18.825030000452994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1102.4782757453111</v>
      </c>
      <c r="P5">
        <f t="shared" ref="P5:P23" si="30">O5*$C$5</f>
        <v>55.123913787265558</v>
      </c>
      <c r="Q5" s="5">
        <f t="shared" ref="Q5:Q23" si="31">$C$8</f>
        <v>12.5</v>
      </c>
      <c r="R5">
        <f t="shared" si="0"/>
        <v>250000</v>
      </c>
      <c r="S5">
        <f t="shared" si="1"/>
        <v>46.764149740765056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18.587928747597289</v>
      </c>
      <c r="AC5">
        <f t="shared" si="2"/>
        <v>45.59339449347317</v>
      </c>
      <c r="AE5">
        <f t="shared" si="3"/>
        <v>1074.8773841753959</v>
      </c>
      <c r="AF5">
        <f t="shared" si="4"/>
        <v>-53.743869208769794</v>
      </c>
      <c r="AG5">
        <f t="shared" si="5"/>
        <v>-12.187058555062501</v>
      </c>
      <c r="AH5">
        <f t="shared" si="6"/>
        <v>-641.56639875000008</v>
      </c>
      <c r="AI5">
        <f t="shared" si="7"/>
        <v>367.38005766156357</v>
      </c>
      <c r="AJ5">
        <f t="shared" si="8"/>
        <v>-27.005465745875881</v>
      </c>
      <c r="AK5">
        <f>G5*SUM(AB5, AE5:AF5)</f>
        <v>42.628579192283162</v>
      </c>
      <c r="AL5">
        <f t="shared" si="9"/>
        <v>383.00317110797084</v>
      </c>
      <c r="AN5">
        <f t="shared" si="10"/>
        <v>928.22381372365578</v>
      </c>
      <c r="AO5">
        <f t="shared" si="11"/>
        <v>-46.411190686182792</v>
      </c>
      <c r="AP5">
        <f t="shared" si="12"/>
        <v>-10.52428689690219</v>
      </c>
      <c r="AQ5">
        <f t="shared" si="13"/>
        <v>-554.03269077201242</v>
      </c>
      <c r="AR5">
        <f t="shared" si="14"/>
        <v>317.25564536855842</v>
      </c>
      <c r="AS5">
        <f t="shared" si="15"/>
        <v>-23.320907831036912</v>
      </c>
      <c r="AT5">
        <f t="shared" si="16"/>
        <v>36.812442920489623</v>
      </c>
      <c r="AU5">
        <f t="shared" si="17"/>
        <v>330.74718045801109</v>
      </c>
      <c r="AW5">
        <v>2</v>
      </c>
      <c r="AX5">
        <f>(R5*SUMPRODUCT(K6:$K$23, X6:$X$23)-$AZ$3*SUMPRODUCT(K5:$K$22, W6:$W$23))/Z5</f>
        <v>46.764149740765056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1102.4782757453111</v>
      </c>
      <c r="P6">
        <f t="shared" si="30"/>
        <v>55.123913787265558</v>
      </c>
      <c r="Q6" s="5">
        <f t="shared" si="31"/>
        <v>12.5</v>
      </c>
      <c r="R6">
        <f t="shared" si="0"/>
        <v>250000</v>
      </c>
      <c r="S6">
        <f t="shared" si="1"/>
        <v>82.635473666335585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45.59339449347317</v>
      </c>
      <c r="AC6">
        <f t="shared" si="2"/>
        <v>79.551286780603732</v>
      </c>
      <c r="AE6">
        <f t="shared" si="3"/>
        <v>1061.3307045026334</v>
      </c>
      <c r="AF6">
        <f t="shared" si="4"/>
        <v>-53.066535225131673</v>
      </c>
      <c r="AG6">
        <f t="shared" si="5"/>
        <v>-12.033465056093048</v>
      </c>
      <c r="AH6">
        <f t="shared" si="6"/>
        <v>-634.45826837655375</v>
      </c>
      <c r="AI6">
        <f t="shared" si="7"/>
        <v>361.77243584485484</v>
      </c>
      <c r="AJ6">
        <f t="shared" si="8"/>
        <v>-33.957892287130562</v>
      </c>
      <c r="AK6">
        <f>G6*SUM(AB6, AE6:AF6)</f>
        <v>61.650667480602031</v>
      </c>
      <c r="AL6">
        <f t="shared" si="9"/>
        <v>389.46521103832629</v>
      </c>
      <c r="AN6">
        <f t="shared" si="10"/>
        <v>826.59217983342035</v>
      </c>
      <c r="AO6">
        <f t="shared" si="11"/>
        <v>-41.329608991671023</v>
      </c>
      <c r="AP6">
        <f t="shared" si="12"/>
        <v>-9.3719780926592087</v>
      </c>
      <c r="AQ6">
        <f t="shared" si="13"/>
        <v>-494.1327343549134</v>
      </c>
      <c r="AR6">
        <f t="shared" si="14"/>
        <v>281.75785839417671</v>
      </c>
      <c r="AS6">
        <f t="shared" si="15"/>
        <v>-26.447296859579453</v>
      </c>
      <c r="AT6">
        <f t="shared" si="16"/>
        <v>48.015156260703236</v>
      </c>
      <c r="AU6">
        <f t="shared" si="17"/>
        <v>303.32571779530048</v>
      </c>
      <c r="AW6">
        <v>3</v>
      </c>
      <c r="AX6">
        <f>(R6*SUMPRODUCT(K7:$K$23, X7:$X$23)-$AZ$3*SUMPRODUCT(K6:$K$22, W7:$W$23))/Z6</f>
        <v>82.635473666335585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1102.4782757453111</v>
      </c>
      <c r="P7">
        <f t="shared" si="30"/>
        <v>55.123913787265558</v>
      </c>
      <c r="Q7" s="5">
        <f t="shared" si="31"/>
        <v>12.5</v>
      </c>
      <c r="R7">
        <f t="shared" si="0"/>
        <v>250000</v>
      </c>
      <c r="S7">
        <f t="shared" si="1"/>
        <v>112.89333819423386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79.551286780603732</v>
      </c>
      <c r="AC7">
        <f t="shared" si="2"/>
        <v>107.30960775478707</v>
      </c>
      <c r="AE7">
        <f t="shared" si="3"/>
        <v>1047.9494469802642</v>
      </c>
      <c r="AF7">
        <f t="shared" si="4"/>
        <v>-52.397472349013213</v>
      </c>
      <c r="AG7">
        <f t="shared" si="5"/>
        <v>-11.881747128665827</v>
      </c>
      <c r="AH7">
        <f t="shared" si="6"/>
        <v>-627.66553732581337</v>
      </c>
      <c r="AI7">
        <f t="shared" si="7"/>
        <v>356.00469017677176</v>
      </c>
      <c r="AJ7">
        <f t="shared" si="8"/>
        <v>-27.758320974183334</v>
      </c>
      <c r="AK7">
        <f>G7*SUM(AB7, AE7:AF7)</f>
        <v>52.787570135322063</v>
      </c>
      <c r="AL7">
        <f t="shared" si="9"/>
        <v>381.03393933791051</v>
      </c>
      <c r="AN7">
        <f t="shared" si="10"/>
        <v>738.81642584419353</v>
      </c>
      <c r="AO7">
        <f t="shared" si="11"/>
        <v>-36.940821292209684</v>
      </c>
      <c r="AP7">
        <f t="shared" si="12"/>
        <v>-8.3767685279867496</v>
      </c>
      <c r="AQ7">
        <f t="shared" si="13"/>
        <v>-442.51143053598656</v>
      </c>
      <c r="AR7">
        <f t="shared" si="14"/>
        <v>250.98740548801058</v>
      </c>
      <c r="AS7">
        <f t="shared" si="15"/>
        <v>-19.5699358863904</v>
      </c>
      <c r="AT7">
        <f t="shared" si="16"/>
        <v>37.215844723006782</v>
      </c>
      <c r="AU7">
        <f t="shared" si="17"/>
        <v>268.63331432462695</v>
      </c>
      <c r="AW7">
        <v>4</v>
      </c>
      <c r="AX7">
        <f>(R7*SUMPRODUCT(K8:$K$23, X8:$X$23)-$AZ$3*SUMPRODUCT(K7:$K$22, W8:$W$23))/Z7</f>
        <v>112.89333819423386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1102.4782757453111</v>
      </c>
      <c r="P8">
        <f t="shared" si="30"/>
        <v>55.123913787265558</v>
      </c>
      <c r="Q8" s="5">
        <f t="shared" si="31"/>
        <v>12.5</v>
      </c>
      <c r="R8">
        <f t="shared" si="0"/>
        <v>250000</v>
      </c>
      <c r="S8">
        <f t="shared" si="1"/>
        <v>127.11970825564521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107.30960775478707</v>
      </c>
      <c r="AC8">
        <f t="shared" si="2"/>
        <v>119.30815916994015</v>
      </c>
      <c r="AE8">
        <f t="shared" si="3"/>
        <v>1034.730612656055</v>
      </c>
      <c r="AF8">
        <f t="shared" si="4"/>
        <v>-51.736530632802761</v>
      </c>
      <c r="AG8">
        <f t="shared" si="5"/>
        <v>-11.731870770384836</v>
      </c>
      <c r="AH8">
        <f t="shared" si="6"/>
        <v>-621.17773988664942</v>
      </c>
      <c r="AI8">
        <f t="shared" si="7"/>
        <v>350.08447136621794</v>
      </c>
      <c r="AJ8">
        <f t="shared" si="8"/>
        <v>-11.998551415153088</v>
      </c>
      <c r="AK8">
        <f t="shared" ref="AK8:AK23" si="32">G8*SUM(AB8:AB8, AE8:AF8)</f>
        <v>23.223468592272237</v>
      </c>
      <c r="AL8">
        <f t="shared" si="9"/>
        <v>361.30938854333709</v>
      </c>
      <c r="AN8">
        <f t="shared" si="10"/>
        <v>680.1836787399485</v>
      </c>
      <c r="AO8">
        <f t="shared" si="11"/>
        <v>-34.009183936997431</v>
      </c>
      <c r="AP8">
        <f t="shared" si="12"/>
        <v>-7.7119850534030059</v>
      </c>
      <c r="AQ8">
        <f t="shared" si="13"/>
        <v>-408.33329477216523</v>
      </c>
      <c r="AR8">
        <f t="shared" si="14"/>
        <v>230.12921497738279</v>
      </c>
      <c r="AS8">
        <f t="shared" si="15"/>
        <v>-7.8872884800036696</v>
      </c>
      <c r="AT8">
        <f t="shared" si="16"/>
        <v>15.266025868941847</v>
      </c>
      <c r="AU8">
        <f t="shared" si="17"/>
        <v>237.50795236632095</v>
      </c>
      <c r="AW8">
        <v>5</v>
      </c>
      <c r="AX8">
        <f>(R8*SUMPRODUCT(K9:$K$23, X9:$X$23)-$AZ$3*SUMPRODUCT(K8:$K$22, W9:$W$23))/Z8</f>
        <v>127.11970825564521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1102.4782757453111</v>
      </c>
      <c r="P9">
        <f t="shared" si="30"/>
        <v>55.123913787265558</v>
      </c>
      <c r="Q9" s="5">
        <f t="shared" si="31"/>
        <v>12.5</v>
      </c>
      <c r="R9">
        <f t="shared" si="0"/>
        <v>250000</v>
      </c>
      <c r="S9">
        <f t="shared" si="1"/>
        <v>131.25682125054561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119.30815916994015</v>
      </c>
      <c r="AC9">
        <f t="shared" si="2"/>
        <v>121.63588141718812</v>
      </c>
      <c r="AE9">
        <f t="shared" si="3"/>
        <v>1021.668173401885</v>
      </c>
      <c r="AF9">
        <f t="shared" si="4"/>
        <v>-51.083408670094258</v>
      </c>
      <c r="AG9">
        <f t="shared" si="5"/>
        <v>-11.583767633779498</v>
      </c>
      <c r="AH9">
        <f t="shared" si="6"/>
        <v>-615.68857802979619</v>
      </c>
      <c r="AI9">
        <f t="shared" si="7"/>
        <v>343.31241906821504</v>
      </c>
      <c r="AJ9">
        <f t="shared" si="8"/>
        <v>-2.3277222472479622</v>
      </c>
      <c r="AK9">
        <f t="shared" si="32"/>
        <v>6.4303682510202123</v>
      </c>
      <c r="AL9">
        <f t="shared" si="9"/>
        <v>347.41506507198733</v>
      </c>
      <c r="AN9">
        <f t="shared" si="10"/>
        <v>638.27888232231089</v>
      </c>
      <c r="AO9">
        <f t="shared" si="11"/>
        <v>-31.913944116115548</v>
      </c>
      <c r="AP9">
        <f t="shared" si="12"/>
        <v>-7.2368646208789649</v>
      </c>
      <c r="AQ9">
        <f t="shared" si="13"/>
        <v>-384.64643185952269</v>
      </c>
      <c r="AR9">
        <f t="shared" si="14"/>
        <v>214.48164172579362</v>
      </c>
      <c r="AS9">
        <f t="shared" si="15"/>
        <v>-1.4542255430969322</v>
      </c>
      <c r="AT9">
        <f t="shared" si="16"/>
        <v>4.0173202680040356</v>
      </c>
      <c r="AU9">
        <f t="shared" si="17"/>
        <v>217.04473645070075</v>
      </c>
      <c r="AW9">
        <v>6</v>
      </c>
      <c r="AX9">
        <f>(R9*SUMPRODUCT(K10:$K$23, X10:$X$23)-$AZ$3*SUMPRODUCT(K9:$K$22, W10:$W$23))/Z9</f>
        <v>131.25682125054561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1102.4782757453111</v>
      </c>
      <c r="P10">
        <f t="shared" si="30"/>
        <v>55.123913787265558</v>
      </c>
      <c r="Q10" s="5">
        <f t="shared" si="31"/>
        <v>12.5</v>
      </c>
      <c r="R10">
        <f t="shared" si="0"/>
        <v>250000</v>
      </c>
      <c r="S10">
        <f t="shared" si="1"/>
        <v>133.78293444438353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121.63588141718812</v>
      </c>
      <c r="AC10">
        <f t="shared" si="2"/>
        <v>122.4103867789422</v>
      </c>
      <c r="AE10">
        <f t="shared" si="3"/>
        <v>1008.7593960309524</v>
      </c>
      <c r="AF10">
        <f t="shared" si="4"/>
        <v>-50.437969801547624</v>
      </c>
      <c r="AG10">
        <f t="shared" si="5"/>
        <v>-11.437406729726696</v>
      </c>
      <c r="AH10">
        <f t="shared" si="6"/>
        <v>-610.46455430017966</v>
      </c>
      <c r="AI10">
        <f t="shared" si="7"/>
        <v>336.4194651994984</v>
      </c>
      <c r="AJ10">
        <f t="shared" si="8"/>
        <v>-0.77450536175408047</v>
      </c>
      <c r="AK10">
        <f t="shared" si="32"/>
        <v>4.4278249613510319</v>
      </c>
      <c r="AL10">
        <f t="shared" si="9"/>
        <v>340.0727847990953</v>
      </c>
      <c r="AN10">
        <f t="shared" si="10"/>
        <v>598.77836450752363</v>
      </c>
      <c r="AO10">
        <f t="shared" si="11"/>
        <v>-29.938918225376181</v>
      </c>
      <c r="AP10">
        <f t="shared" si="12"/>
        <v>-6.789004120089464</v>
      </c>
      <c r="AQ10">
        <f t="shared" si="13"/>
        <v>-362.35892210956916</v>
      </c>
      <c r="AR10">
        <f t="shared" si="14"/>
        <v>199.69152005248878</v>
      </c>
      <c r="AS10">
        <f t="shared" si="15"/>
        <v>-0.45973009583663543</v>
      </c>
      <c r="AT10">
        <f t="shared" si="16"/>
        <v>2.6282637853139845</v>
      </c>
      <c r="AU10">
        <f t="shared" si="17"/>
        <v>201.86005374196608</v>
      </c>
      <c r="AW10">
        <v>7</v>
      </c>
      <c r="AX10">
        <f>(R10*SUMPRODUCT(K11:$K$23, X11:$X$23)-$AZ$3*SUMPRODUCT(K10:$K$22, W11:$W$23))/Z10</f>
        <v>133.78293444438353</v>
      </c>
    </row>
    <row r="11" spans="1:52" x14ac:dyDescent="0.25">
      <c r="A11" t="s">
        <v>33</v>
      </c>
      <c r="C11" s="25">
        <f>AU25</f>
        <v>2678.7090825657506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1102.4782757453111</v>
      </c>
      <c r="P11">
        <f t="shared" si="30"/>
        <v>55.123913787265558</v>
      </c>
      <c r="Q11" s="5">
        <f t="shared" si="31"/>
        <v>12.5</v>
      </c>
      <c r="R11">
        <f t="shared" si="0"/>
        <v>250000</v>
      </c>
      <c r="S11">
        <f t="shared" si="1"/>
        <v>134.22774935471671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122.4103867789422</v>
      </c>
      <c r="AC11">
        <f t="shared" si="2"/>
        <v>121.26411758287259</v>
      </c>
      <c r="AE11">
        <f t="shared" si="3"/>
        <v>996.001615949349</v>
      </c>
      <c r="AF11">
        <f t="shared" si="4"/>
        <v>-49.800080797467452</v>
      </c>
      <c r="AG11">
        <f t="shared" si="5"/>
        <v>-11.292757846815842</v>
      </c>
      <c r="AH11">
        <f t="shared" si="6"/>
        <v>-605.49631227173131</v>
      </c>
      <c r="AI11">
        <f t="shared" si="7"/>
        <v>329.41246503333446</v>
      </c>
      <c r="AJ11">
        <f t="shared" si="8"/>
        <v>1.1462691960696105</v>
      </c>
      <c r="AK11">
        <f t="shared" si="32"/>
        <v>2.5646686126339766</v>
      </c>
      <c r="AL11">
        <f t="shared" si="9"/>
        <v>333.12340284203805</v>
      </c>
      <c r="AN11">
        <f t="shared" si="10"/>
        <v>562.24975228872745</v>
      </c>
      <c r="AO11">
        <f t="shared" si="11"/>
        <v>-28.112487614436372</v>
      </c>
      <c r="AP11">
        <f t="shared" si="12"/>
        <v>-6.3748393580434541</v>
      </c>
      <c r="AQ11">
        <f t="shared" si="13"/>
        <v>-341.80682655020087</v>
      </c>
      <c r="AR11">
        <f t="shared" si="14"/>
        <v>185.95559876604682</v>
      </c>
      <c r="AS11">
        <f t="shared" si="15"/>
        <v>0.64707683323589338</v>
      </c>
      <c r="AT11">
        <f t="shared" si="16"/>
        <v>1.4477730448074482</v>
      </c>
      <c r="AU11">
        <f t="shared" si="17"/>
        <v>188.05044864409015</v>
      </c>
      <c r="AW11">
        <v>8</v>
      </c>
      <c r="AX11">
        <f>(R11*SUMPRODUCT(K12:$K$23, X12:$X$23)-$AZ$3*SUMPRODUCT(K11:$K$22, W12:$W$23))/Z11</f>
        <v>134.22774935471671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1102.4782757453111</v>
      </c>
      <c r="P12">
        <f t="shared" si="30"/>
        <v>55.123913787265558</v>
      </c>
      <c r="Q12" s="5">
        <f t="shared" si="31"/>
        <v>12.5</v>
      </c>
      <c r="R12">
        <f t="shared" si="0"/>
        <v>250000</v>
      </c>
      <c r="S12">
        <f t="shared" si="1"/>
        <v>132.97676647372188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121.26411758287259</v>
      </c>
      <c r="AC12">
        <f t="shared" si="2"/>
        <v>118.61293785361657</v>
      </c>
      <c r="AE12">
        <f t="shared" si="3"/>
        <v>983.39123948981432</v>
      </c>
      <c r="AF12">
        <f t="shared" si="4"/>
        <v>-49.169561974490719</v>
      </c>
      <c r="AG12">
        <f t="shared" si="5"/>
        <v>-11.149780239717307</v>
      </c>
      <c r="AH12">
        <f t="shared" si="6"/>
        <v>-601.0005726075392</v>
      </c>
      <c r="AI12">
        <f t="shared" si="7"/>
        <v>322.07132466806706</v>
      </c>
      <c r="AJ12">
        <f t="shared" si="8"/>
        <v>2.6511797292560146</v>
      </c>
      <c r="AK12">
        <f t="shared" si="32"/>
        <v>2.4276173287258511</v>
      </c>
      <c r="AL12">
        <f t="shared" si="9"/>
        <v>327.15012172604889</v>
      </c>
      <c r="AN12">
        <f t="shared" si="10"/>
        <v>527.74133299267976</v>
      </c>
      <c r="AO12">
        <f t="shared" si="11"/>
        <v>-26.38706664963399</v>
      </c>
      <c r="AP12">
        <f t="shared" si="12"/>
        <v>-5.9835797289963546</v>
      </c>
      <c r="AQ12">
        <f t="shared" si="13"/>
        <v>-322.52966121786545</v>
      </c>
      <c r="AR12">
        <f t="shared" si="14"/>
        <v>172.84102539618399</v>
      </c>
      <c r="AS12">
        <f t="shared" si="15"/>
        <v>1.4227675294795352</v>
      </c>
      <c r="AT12">
        <f t="shared" si="16"/>
        <v>1.3027917614179427</v>
      </c>
      <c r="AU12">
        <f t="shared" si="17"/>
        <v>175.56658468708147</v>
      </c>
      <c r="AW12">
        <v>9</v>
      </c>
      <c r="AX12">
        <f>(R12*SUMPRODUCT(K13:$K$23, X13:$X$23)-$AZ$3*SUMPRODUCT(K12:$K$22, W13:$W$23))/Z12</f>
        <v>132.97676647372188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1102.4782757453111</v>
      </c>
      <c r="P13">
        <f t="shared" si="30"/>
        <v>55.123913787265558</v>
      </c>
      <c r="Q13" s="5">
        <f t="shared" si="31"/>
        <v>12.5</v>
      </c>
      <c r="R13">
        <f t="shared" si="0"/>
        <v>250000</v>
      </c>
      <c r="S13">
        <f t="shared" si="1"/>
        <v>129.85492975253536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118.61293785361657</v>
      </c>
      <c r="AC13">
        <f t="shared" si="2"/>
        <v>114.36007466965975</v>
      </c>
      <c r="AE13">
        <f t="shared" si="3"/>
        <v>970.92577213804134</v>
      </c>
      <c r="AF13">
        <f t="shared" si="4"/>
        <v>-48.546288606902074</v>
      </c>
      <c r="AG13">
        <f t="shared" si="5"/>
        <v>-11.00844562539865</v>
      </c>
      <c r="AH13">
        <f t="shared" si="6"/>
        <v>-596.73623842967027</v>
      </c>
      <c r="AI13">
        <f t="shared" si="7"/>
        <v>314.63479947607038</v>
      </c>
      <c r="AJ13">
        <f t="shared" si="8"/>
        <v>4.2528631839568192</v>
      </c>
      <c r="AK13">
        <f t="shared" si="32"/>
        <v>2.0819848427695113</v>
      </c>
      <c r="AL13">
        <f t="shared" si="9"/>
        <v>320.9696475027967</v>
      </c>
      <c r="AN13">
        <f t="shared" si="10"/>
        <v>495.43756190516729</v>
      </c>
      <c r="AO13">
        <f t="shared" si="11"/>
        <v>-24.771878095258369</v>
      </c>
      <c r="AP13">
        <f t="shared" si="12"/>
        <v>-5.6173166039284927</v>
      </c>
      <c r="AQ13">
        <f t="shared" si="13"/>
        <v>-304.49860901006451</v>
      </c>
      <c r="AR13">
        <f t="shared" si="14"/>
        <v>160.54975819591596</v>
      </c>
      <c r="AS13">
        <f t="shared" si="15"/>
        <v>2.1701228121033407</v>
      </c>
      <c r="AT13">
        <f t="shared" si="16"/>
        <v>1.0623814137241661</v>
      </c>
      <c r="AU13">
        <f t="shared" si="17"/>
        <v>163.78226242174344</v>
      </c>
      <c r="AW13">
        <v>10</v>
      </c>
      <c r="AX13">
        <f>(R13*SUMPRODUCT(K14:$K$23, X14:$X$23)-$AZ$3*SUMPRODUCT(K13:$K$22, W14:$W$23))/Z13</f>
        <v>129.85492975253536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1102.4782757453111</v>
      </c>
      <c r="P14">
        <f t="shared" si="30"/>
        <v>55.123913787265558</v>
      </c>
      <c r="Q14" s="5">
        <f t="shared" si="31"/>
        <v>12.5</v>
      </c>
      <c r="R14">
        <f t="shared" si="0"/>
        <v>250000</v>
      </c>
      <c r="S14">
        <f t="shared" si="1"/>
        <v>124.74962169030728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114.36007466965975</v>
      </c>
      <c r="AC14">
        <f t="shared" si="2"/>
        <v>108.46945100302173</v>
      </c>
      <c r="AE14">
        <f t="shared" si="3"/>
        <v>958.60181131229319</v>
      </c>
      <c r="AF14">
        <f t="shared" si="4"/>
        <v>-47.930090565614663</v>
      </c>
      <c r="AG14">
        <f t="shared" si="5"/>
        <v>-10.868715425075466</v>
      </c>
      <c r="AH14">
        <f t="shared" si="6"/>
        <v>-592.91488138397142</v>
      </c>
      <c r="AI14">
        <f t="shared" si="7"/>
        <v>306.88812393763158</v>
      </c>
      <c r="AJ14">
        <f t="shared" si="8"/>
        <v>5.8906236666380209</v>
      </c>
      <c r="AK14">
        <f t="shared" si="32"/>
        <v>1.8450572317494089</v>
      </c>
      <c r="AL14">
        <f t="shared" si="9"/>
        <v>314.62380483601902</v>
      </c>
      <c r="AN14">
        <f t="shared" si="10"/>
        <v>465.23585023007888</v>
      </c>
      <c r="AO14">
        <f t="shared" si="11"/>
        <v>-23.261792511503945</v>
      </c>
      <c r="AP14">
        <f t="shared" si="12"/>
        <v>-5.2748868216424079</v>
      </c>
      <c r="AQ14">
        <f t="shared" si="13"/>
        <v>-287.75791543426726</v>
      </c>
      <c r="AR14">
        <f t="shared" si="14"/>
        <v>148.9412554626652</v>
      </c>
      <c r="AS14">
        <f t="shared" si="15"/>
        <v>2.858881839772526</v>
      </c>
      <c r="AT14">
        <f t="shared" si="16"/>
        <v>0.89545707071113267</v>
      </c>
      <c r="AU14">
        <f t="shared" si="17"/>
        <v>152.69559437314888</v>
      </c>
      <c r="AW14">
        <v>11</v>
      </c>
      <c r="AX14">
        <f>(R14*SUMPRODUCT(K15:$K$23, X15:$X$23)-$AZ$3*SUMPRODUCT(K14:$K$22, W15:$W$23))/Z14</f>
        <v>124.74962169030728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1102.4782757453111</v>
      </c>
      <c r="P15">
        <f t="shared" si="30"/>
        <v>55.123913787265558</v>
      </c>
      <c r="Q15" s="5">
        <f t="shared" si="31"/>
        <v>12.5</v>
      </c>
      <c r="R15">
        <f t="shared" si="0"/>
        <v>250000</v>
      </c>
      <c r="S15">
        <f t="shared" si="1"/>
        <v>117.25846604787802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108.46945100302173</v>
      </c>
      <c r="AC15">
        <f t="shared" si="2"/>
        <v>100.65933856088486</v>
      </c>
      <c r="AE15">
        <f t="shared" si="3"/>
        <v>946.41127207783495</v>
      </c>
      <c r="AF15">
        <f t="shared" si="4"/>
        <v>-47.320563603891749</v>
      </c>
      <c r="AG15">
        <f t="shared" si="5"/>
        <v>-10.730497971014783</v>
      </c>
      <c r="AH15">
        <f t="shared" si="6"/>
        <v>-590.60599619860068</v>
      </c>
      <c r="AI15">
        <f t="shared" si="7"/>
        <v>297.75421430432777</v>
      </c>
      <c r="AJ15">
        <f t="shared" si="8"/>
        <v>7.8101124421368695</v>
      </c>
      <c r="AK15">
        <f t="shared" si="32"/>
        <v>4.130996653855556</v>
      </c>
      <c r="AL15">
        <f t="shared" si="9"/>
        <v>309.69532340032021</v>
      </c>
      <c r="AN15">
        <f t="shared" si="10"/>
        <v>436.65695020696171</v>
      </c>
      <c r="AO15">
        <f t="shared" si="11"/>
        <v>-21.832847510348088</v>
      </c>
      <c r="AP15">
        <f t="shared" si="12"/>
        <v>-4.9508566269907615</v>
      </c>
      <c r="AQ15">
        <f t="shared" si="13"/>
        <v>-272.49486632574235</v>
      </c>
      <c r="AR15">
        <f t="shared" si="14"/>
        <v>137.37837974388054</v>
      </c>
      <c r="AS15">
        <f t="shared" si="15"/>
        <v>3.6034438519202858</v>
      </c>
      <c r="AT15">
        <f t="shared" si="16"/>
        <v>1.905966732863871</v>
      </c>
      <c r="AU15">
        <f t="shared" si="17"/>
        <v>142.88779032866472</v>
      </c>
      <c r="AW15">
        <v>12</v>
      </c>
      <c r="AX15">
        <f>(R15*SUMPRODUCT(K16:$K$23, X16:$X$23)-$AZ$3*SUMPRODUCT(K15:$K$22, W16:$W$23))/Z15</f>
        <v>117.25846604787802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1102.4782757453111</v>
      </c>
      <c r="P16">
        <f t="shared" si="30"/>
        <v>55.123913787265558</v>
      </c>
      <c r="Q16" s="5">
        <f t="shared" si="31"/>
        <v>12.5</v>
      </c>
      <c r="R16">
        <f t="shared" si="0"/>
        <v>250000</v>
      </c>
      <c r="S16">
        <f t="shared" si="1"/>
        <v>107.82228164561468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100.65933856088486</v>
      </c>
      <c r="AC16">
        <f t="shared" si="2"/>
        <v>91.379278239068981</v>
      </c>
      <c r="AE16">
        <f t="shared" si="3"/>
        <v>934.34926041520293</v>
      </c>
      <c r="AF16">
        <f t="shared" si="4"/>
        <v>-46.71746302076015</v>
      </c>
      <c r="AG16">
        <f t="shared" si="5"/>
        <v>-10.593737774374199</v>
      </c>
      <c r="AH16">
        <f t="shared" si="6"/>
        <v>-589.1043386087116</v>
      </c>
      <c r="AI16">
        <f t="shared" si="7"/>
        <v>287.93372101135697</v>
      </c>
      <c r="AJ16">
        <f t="shared" si="8"/>
        <v>9.2800603218158813</v>
      </c>
      <c r="AK16">
        <f t="shared" si="32"/>
        <v>7.0168670652828267</v>
      </c>
      <c r="AL16">
        <f t="shared" si="9"/>
        <v>304.23064839845568</v>
      </c>
      <c r="AN16">
        <f t="shared" si="10"/>
        <v>408.7340071836295</v>
      </c>
      <c r="AO16">
        <f t="shared" si="11"/>
        <v>-20.436700359181476</v>
      </c>
      <c r="AP16">
        <f t="shared" si="12"/>
        <v>-4.6342637330802736</v>
      </c>
      <c r="AQ16">
        <f t="shared" si="13"/>
        <v>-257.70553600245836</v>
      </c>
      <c r="AR16">
        <f t="shared" si="14"/>
        <v>125.95750708890937</v>
      </c>
      <c r="AS16">
        <f t="shared" si="15"/>
        <v>4.0595914214734359</v>
      </c>
      <c r="AT16">
        <f t="shared" si="16"/>
        <v>3.0695504507526423</v>
      </c>
      <c r="AU16">
        <f t="shared" si="17"/>
        <v>133.08664896113547</v>
      </c>
      <c r="AW16">
        <v>13</v>
      </c>
      <c r="AX16">
        <f>(R16*SUMPRODUCT(K17:$K$23, X17:$X$23)-$AZ$3*SUMPRODUCT(K16:$K$22, W17:$W$23))/Z16</f>
        <v>107.82228164561468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1102.4782757453111</v>
      </c>
      <c r="P17">
        <f t="shared" si="30"/>
        <v>55.123913787265558</v>
      </c>
      <c r="Q17" s="5">
        <f t="shared" si="31"/>
        <v>12.5</v>
      </c>
      <c r="R17">
        <f t="shared" si="0"/>
        <v>250000</v>
      </c>
      <c r="S17">
        <f t="shared" si="1"/>
        <v>97.814369922794185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91.379278239068981</v>
      </c>
      <c r="AC17">
        <f t="shared" si="2"/>
        <v>81.838732016573658</v>
      </c>
      <c r="AE17">
        <f t="shared" si="3"/>
        <v>922.41481731191959</v>
      </c>
      <c r="AF17">
        <f t="shared" si="4"/>
        <v>-46.120740865595984</v>
      </c>
      <c r="AG17">
        <f t="shared" si="5"/>
        <v>-10.458423961782119</v>
      </c>
      <c r="AH17">
        <f t="shared" si="6"/>
        <v>-587.52869696679306</v>
      </c>
      <c r="AI17">
        <f t="shared" si="7"/>
        <v>278.30695551774841</v>
      </c>
      <c r="AJ17">
        <f t="shared" si="8"/>
        <v>9.5405462224953226</v>
      </c>
      <c r="AK17">
        <f t="shared" si="32"/>
        <v>13.353892294658419</v>
      </c>
      <c r="AL17">
        <f t="shared" si="9"/>
        <v>301.20139403490214</v>
      </c>
      <c r="AN17">
        <f t="shared" si="10"/>
        <v>380.0633396532665</v>
      </c>
      <c r="AO17">
        <f t="shared" si="11"/>
        <v>-19.003166982663327</v>
      </c>
      <c r="AP17">
        <f t="shared" si="12"/>
        <v>-4.3091930699987184</v>
      </c>
      <c r="AQ17">
        <f t="shared" si="13"/>
        <v>-242.07993466763867</v>
      </c>
      <c r="AR17">
        <f t="shared" si="14"/>
        <v>114.67104493296576</v>
      </c>
      <c r="AS17">
        <f t="shared" si="15"/>
        <v>3.9309991463545328</v>
      </c>
      <c r="AT17">
        <f t="shared" si="16"/>
        <v>5.5022152806134423</v>
      </c>
      <c r="AU17">
        <f t="shared" si="17"/>
        <v>124.10425935993374</v>
      </c>
      <c r="AW17">
        <v>14</v>
      </c>
      <c r="AX17">
        <f>(R17*SUMPRODUCT(K18:$K$23, X18:$X$23)-$AZ$3*SUMPRODUCT(K17:$K$22, W18:$W$23))/Z17</f>
        <v>97.814369922794185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1102.4782757453111</v>
      </c>
      <c r="P18">
        <f t="shared" si="30"/>
        <v>55.123913787265558</v>
      </c>
      <c r="Q18" s="5">
        <f t="shared" si="31"/>
        <v>12.5</v>
      </c>
      <c r="R18">
        <f t="shared" si="0"/>
        <v>250000</v>
      </c>
      <c r="S18">
        <f t="shared" si="1"/>
        <v>87.653789406045007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81.838732016573658</v>
      </c>
      <c r="AC18">
        <f t="shared" si="2"/>
        <v>72.398770858675789</v>
      </c>
      <c r="AE18">
        <f t="shared" si="3"/>
        <v>910.60606282069239</v>
      </c>
      <c r="AF18">
        <f t="shared" si="4"/>
        <v>-45.530303141034622</v>
      </c>
      <c r="AG18">
        <f t="shared" si="5"/>
        <v>-10.324535218223383</v>
      </c>
      <c r="AH18">
        <f t="shared" si="6"/>
        <v>-586.09007881826983</v>
      </c>
      <c r="AI18">
        <f t="shared" si="7"/>
        <v>268.66114564316456</v>
      </c>
      <c r="AJ18">
        <f t="shared" si="8"/>
        <v>9.4399611578978693</v>
      </c>
      <c r="AK18">
        <f t="shared" si="32"/>
        <v>20.453353020638598</v>
      </c>
      <c r="AL18">
        <f t="shared" si="9"/>
        <v>298.55445982170102</v>
      </c>
      <c r="AN18">
        <f t="shared" si="10"/>
        <v>350.61935219047319</v>
      </c>
      <c r="AO18">
        <f t="shared" si="11"/>
        <v>-17.53096760952366</v>
      </c>
      <c r="AP18">
        <f t="shared" si="12"/>
        <v>-3.9753544344608871</v>
      </c>
      <c r="AQ18">
        <f t="shared" si="13"/>
        <v>-225.6678624826915</v>
      </c>
      <c r="AR18">
        <f t="shared" si="14"/>
        <v>103.44516766379715</v>
      </c>
      <c r="AS18">
        <f t="shared" si="15"/>
        <v>3.6347584328978053</v>
      </c>
      <c r="AT18">
        <f t="shared" si="16"/>
        <v>7.8753499224521128</v>
      </c>
      <c r="AU18">
        <f t="shared" si="17"/>
        <v>114.95527601914706</v>
      </c>
      <c r="AW18">
        <v>15</v>
      </c>
      <c r="AX18">
        <f>(R18*SUMPRODUCT(K19:$K$23, X19:$X$23)-$AZ$3*SUMPRODUCT(K18:$K$22, W19:$W$23))/Z18</f>
        <v>87.653789406045007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1102.4782757453111</v>
      </c>
      <c r="P19">
        <f t="shared" si="30"/>
        <v>55.123913787265558</v>
      </c>
      <c r="Q19" s="5">
        <f t="shared" si="31"/>
        <v>12.5</v>
      </c>
      <c r="R19">
        <f t="shared" si="0"/>
        <v>250000</v>
      </c>
      <c r="S19">
        <f t="shared" si="1"/>
        <v>75.718347103029799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72.398770858675789</v>
      </c>
      <c r="AC19">
        <f t="shared" si="2"/>
        <v>61.73770640339432</v>
      </c>
      <c r="AE19">
        <f t="shared" si="3"/>
        <v>898.91661279226321</v>
      </c>
      <c r="AF19">
        <f t="shared" si="4"/>
        <v>-44.945830639613163</v>
      </c>
      <c r="AG19">
        <f t="shared" si="5"/>
        <v>-10.19199915962705</v>
      </c>
      <c r="AH19">
        <f t="shared" si="6"/>
        <v>-585.81412828199473</v>
      </c>
      <c r="AI19">
        <f t="shared" si="7"/>
        <v>257.96465471102829</v>
      </c>
      <c r="AJ19">
        <f t="shared" si="8"/>
        <v>10.661064455281469</v>
      </c>
      <c r="AK19">
        <f t="shared" si="32"/>
        <v>20.658041032152568</v>
      </c>
      <c r="AL19">
        <f t="shared" si="9"/>
        <v>289.28376019846235</v>
      </c>
      <c r="AN19">
        <f t="shared" si="10"/>
        <v>322.45057906316759</v>
      </c>
      <c r="AO19">
        <f t="shared" si="11"/>
        <v>-16.122528953158383</v>
      </c>
      <c r="AP19">
        <f t="shared" si="12"/>
        <v>-3.6559742962415807</v>
      </c>
      <c r="AQ19">
        <f t="shared" si="13"/>
        <v>-210.13751687284397</v>
      </c>
      <c r="AR19">
        <f t="shared" si="14"/>
        <v>92.534558940923688</v>
      </c>
      <c r="AS19">
        <f t="shared" si="15"/>
        <v>3.8242328132717436</v>
      </c>
      <c r="AT19">
        <f t="shared" si="16"/>
        <v>7.4102505152695999</v>
      </c>
      <c r="AU19">
        <f t="shared" si="17"/>
        <v>103.76904226946505</v>
      </c>
      <c r="AW19">
        <v>16</v>
      </c>
      <c r="AX19">
        <f>(R19*SUMPRODUCT(K20:$K$23, X20:$X$23)-$AZ$3*SUMPRODUCT(K19:$K$22, W20:$W$23))/Z19</f>
        <v>75.718347103029799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1102.4782757453111</v>
      </c>
      <c r="P20">
        <f t="shared" si="30"/>
        <v>55.123913787265558</v>
      </c>
      <c r="Q20" s="5">
        <f t="shared" si="31"/>
        <v>12.5</v>
      </c>
      <c r="R20">
        <f t="shared" si="0"/>
        <v>250000</v>
      </c>
      <c r="S20">
        <f t="shared" si="1"/>
        <v>57.244434267814064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61.73770640339432</v>
      </c>
      <c r="AC20">
        <f t="shared" si="2"/>
        <v>46.074066492613838</v>
      </c>
      <c r="AE20">
        <f t="shared" si="3"/>
        <v>887.34665706901399</v>
      </c>
      <c r="AF20">
        <f t="shared" si="4"/>
        <v>-44.367332853450705</v>
      </c>
      <c r="AG20">
        <f t="shared" si="5"/>
        <v>-10.06081793844349</v>
      </c>
      <c r="AH20">
        <f t="shared" si="6"/>
        <v>-585.22459174578523</v>
      </c>
      <c r="AI20">
        <f t="shared" si="7"/>
        <v>247.6939145313346</v>
      </c>
      <c r="AJ20">
        <f t="shared" si="8"/>
        <v>15.663639910780482</v>
      </c>
      <c r="AK20">
        <f t="shared" si="32"/>
        <v>3.8902832316615177</v>
      </c>
      <c r="AL20">
        <f t="shared" si="9"/>
        <v>267.24783767377659</v>
      </c>
      <c r="AN20">
        <f t="shared" si="10"/>
        <v>301.90677953148588</v>
      </c>
      <c r="AO20">
        <f t="shared" si="11"/>
        <v>-15.095338976574295</v>
      </c>
      <c r="AP20">
        <f t="shared" si="12"/>
        <v>-3.4230468093281372</v>
      </c>
      <c r="AQ20">
        <f t="shared" si="13"/>
        <v>-199.11414596432851</v>
      </c>
      <c r="AR20">
        <f t="shared" si="14"/>
        <v>84.274247781254942</v>
      </c>
      <c r="AS20">
        <f t="shared" si="15"/>
        <v>5.3293254034728257</v>
      </c>
      <c r="AT20">
        <f t="shared" si="16"/>
        <v>1.3236122236779018</v>
      </c>
      <c r="AU20">
        <f t="shared" si="17"/>
        <v>90.927185408405663</v>
      </c>
      <c r="AW20">
        <v>17</v>
      </c>
      <c r="AX20">
        <f>(R20*SUMPRODUCT(K21:$K$23, X21:$X$23)-$AZ$3*SUMPRODUCT(K20:$K$22, W21:$W$23))/Z20</f>
        <v>57.244434267814064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1102.4782757453111</v>
      </c>
      <c r="P21">
        <f t="shared" si="30"/>
        <v>55.123913787265558</v>
      </c>
      <c r="Q21" s="5">
        <f t="shared" si="31"/>
        <v>12.5</v>
      </c>
      <c r="R21">
        <f t="shared" si="0"/>
        <v>250000</v>
      </c>
      <c r="S21">
        <f t="shared" si="1"/>
        <v>35.667213617133584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46.074066492613838</v>
      </c>
      <c r="AC21">
        <f t="shared" si="2"/>
        <v>28.336696067274314</v>
      </c>
      <c r="AE21">
        <f t="shared" si="3"/>
        <v>875.89101172625305</v>
      </c>
      <c r="AF21">
        <f t="shared" si="4"/>
        <v>-43.794550586312653</v>
      </c>
      <c r="AG21">
        <f t="shared" si="5"/>
        <v>-9.9309327788581854</v>
      </c>
      <c r="AH21">
        <f t="shared" si="6"/>
        <v>-585.53960401741108</v>
      </c>
      <c r="AI21">
        <f t="shared" si="7"/>
        <v>236.62592434367116</v>
      </c>
      <c r="AJ21">
        <f t="shared" si="8"/>
        <v>17.737370425339524</v>
      </c>
      <c r="AK21">
        <f t="shared" si="32"/>
        <v>1.4050728442120868</v>
      </c>
      <c r="AL21">
        <f t="shared" si="9"/>
        <v>255.76836761322278</v>
      </c>
      <c r="AN21">
        <f t="shared" si="10"/>
        <v>283.46729098043801</v>
      </c>
      <c r="AO21">
        <f t="shared" si="11"/>
        <v>-14.173364549021899</v>
      </c>
      <c r="AP21">
        <f t="shared" si="12"/>
        <v>-3.2139781936837362</v>
      </c>
      <c r="AQ21">
        <f t="shared" si="13"/>
        <v>-189.49997555683211</v>
      </c>
      <c r="AR21">
        <f t="shared" si="14"/>
        <v>76.579972680900255</v>
      </c>
      <c r="AS21">
        <f t="shared" si="15"/>
        <v>5.7403995203446048</v>
      </c>
      <c r="AT21">
        <f t="shared" si="16"/>
        <v>0.45472802831256776</v>
      </c>
      <c r="AU21">
        <f t="shared" si="17"/>
        <v>82.775100229557424</v>
      </c>
      <c r="AW21">
        <v>18</v>
      </c>
      <c r="AX21">
        <f>(R21*SUMPRODUCT(K22:$K$23, X22:$X$23)-$AZ$3*SUMPRODUCT(K21:$K$22, W22:$W$23))/Z21</f>
        <v>35.667213617133584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1102.4782757453111</v>
      </c>
      <c r="P22">
        <f t="shared" si="30"/>
        <v>55.123913787265558</v>
      </c>
      <c r="Q22" s="5">
        <f t="shared" si="31"/>
        <v>12.5</v>
      </c>
      <c r="R22">
        <f t="shared" si="0"/>
        <v>250000</v>
      </c>
      <c r="S22">
        <f t="shared" si="1"/>
        <v>15.645666300170754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28.336696067274314</v>
      </c>
      <c r="AC22">
        <f t="shared" si="2"/>
        <v>12.26909036594725</v>
      </c>
      <c r="AE22">
        <f t="shared" si="3"/>
        <v>864.54647134237462</v>
      </c>
      <c r="AF22">
        <f t="shared" si="4"/>
        <v>-43.227323567118738</v>
      </c>
      <c r="AG22">
        <f t="shared" si="5"/>
        <v>-9.8023073375064147</v>
      </c>
      <c r="AH22">
        <f t="shared" si="6"/>
        <v>-586.32227126378723</v>
      </c>
      <c r="AI22">
        <f t="shared" si="7"/>
        <v>225.19456917396224</v>
      </c>
      <c r="AJ22">
        <f t="shared" si="8"/>
        <v>16.067605701327064</v>
      </c>
      <c r="AK22">
        <f t="shared" si="32"/>
        <v>17.842772720693134</v>
      </c>
      <c r="AL22">
        <f t="shared" si="9"/>
        <v>259.10494759598242</v>
      </c>
      <c r="AN22">
        <f t="shared" si="10"/>
        <v>261.49142301650409</v>
      </c>
      <c r="AO22">
        <f t="shared" si="11"/>
        <v>-13.074571150825205</v>
      </c>
      <c r="AP22">
        <f t="shared" si="12"/>
        <v>-2.9648137832889199</v>
      </c>
      <c r="AQ22">
        <f t="shared" si="13"/>
        <v>-177.33950706082967</v>
      </c>
      <c r="AR22">
        <f t="shared" si="14"/>
        <v>68.112531021560258</v>
      </c>
      <c r="AS22">
        <f t="shared" si="15"/>
        <v>4.8598209796454404</v>
      </c>
      <c r="AT22">
        <f t="shared" si="16"/>
        <v>5.396739428072225</v>
      </c>
      <c r="AU22">
        <f t="shared" si="17"/>
        <v>78.369091429277915</v>
      </c>
      <c r="AW22">
        <v>19</v>
      </c>
      <c r="AX22">
        <f>(R22*SUMPRODUCT(K23:$K$23, X23:$X$23)-$AZ$3*SUMPRODUCT(K22:$K$22, W23:$W$23))/Z22</f>
        <v>15.645666300170754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1102.4782757453111</v>
      </c>
      <c r="P23">
        <f t="shared" si="30"/>
        <v>55.123913787265558</v>
      </c>
      <c r="Q23" s="5">
        <f t="shared" si="31"/>
        <v>12.5</v>
      </c>
      <c r="R23">
        <f t="shared" si="0"/>
        <v>250000</v>
      </c>
      <c r="S23">
        <f t="shared" si="1"/>
        <v>15.851706784961685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12.26909036594725</v>
      </c>
      <c r="AC23">
        <f t="shared" si="2"/>
        <v>12.26909036594725</v>
      </c>
      <c r="AE23">
        <f t="shared" si="3"/>
        <v>853.30909630786641</v>
      </c>
      <c r="AF23">
        <f t="shared" si="4"/>
        <v>-42.665454815393325</v>
      </c>
      <c r="AG23">
        <f t="shared" si="5"/>
        <v>-9.6748969467335062</v>
      </c>
      <c r="AH23">
        <f t="shared" si="6"/>
        <v>-587.74634795688451</v>
      </c>
      <c r="AI23">
        <f t="shared" si="7"/>
        <v>213.22239658885508</v>
      </c>
      <c r="AJ23">
        <f t="shared" si="8"/>
        <v>0</v>
      </c>
      <c r="AK23">
        <f t="shared" si="32"/>
        <v>57.603891230089431</v>
      </c>
      <c r="AL23">
        <f t="shared" si="9"/>
        <v>270.82628781894448</v>
      </c>
      <c r="AN23">
        <f t="shared" si="10"/>
        <v>233.80066808600014</v>
      </c>
      <c r="AO23">
        <f t="shared" si="11"/>
        <v>-11.690033404300008</v>
      </c>
      <c r="AP23">
        <f t="shared" si="12"/>
        <v>-2.6508534593112878</v>
      </c>
      <c r="AQ23">
        <f t="shared" si="13"/>
        <v>-161.03834989220366</v>
      </c>
      <c r="AR23">
        <f t="shared" si="14"/>
        <v>58.421431330185186</v>
      </c>
      <c r="AS23">
        <f t="shared" si="15"/>
        <v>0</v>
      </c>
      <c r="AT23">
        <f t="shared" si="16"/>
        <v>15.783059517613673</v>
      </c>
      <c r="AU23">
        <f t="shared" si="17"/>
        <v>74.204490847798851</v>
      </c>
      <c r="AW23">
        <v>20</v>
      </c>
      <c r="AX23">
        <f>(R23*SUMPRODUCT(K$23:$K24, X$23:$X24)-$AZ$3*SUMPRODUCT(K$22:$K23, W$23:$W24))/Z23</f>
        <v>15.851706784961685</v>
      </c>
    </row>
    <row r="25" spans="5:50" x14ac:dyDescent="0.25">
      <c r="AN25" s="6">
        <f t="shared" ref="AN25:AU25" si="33">SUM(AN3:AN23)</f>
        <v>10543.206508044941</v>
      </c>
      <c r="AO25" s="6">
        <f t="shared" si="33"/>
        <v>-1354.0190322112305</v>
      </c>
      <c r="AP25" s="6">
        <f t="shared" si="33"/>
        <v>-207.03984423091458</v>
      </c>
      <c r="AQ25" s="6">
        <f t="shared" si="33"/>
        <v>-6446.3267968629089</v>
      </c>
      <c r="AR25" s="6">
        <f t="shared" si="33"/>
        <v>2535.8208347398909</v>
      </c>
      <c r="AS25" s="6">
        <f t="shared" si="33"/>
        <v>-54.496681390888696</v>
      </c>
      <c r="AT25" s="6">
        <f t="shared" si="33"/>
        <v>197.38492921674825</v>
      </c>
      <c r="AU25" s="7">
        <f t="shared" si="33"/>
        <v>2678.7090825657506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3F06-2E73-4159-A236-5513EB434FC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'T.35.04.C'!C3*(1+C12)</f>
        <v>1213.1640649802166</v>
      </c>
      <c r="K3">
        <v>1</v>
      </c>
      <c r="L3" s="2">
        <v>0</v>
      </c>
      <c r="O3">
        <f>$C$3</f>
        <v>1213.1640649802166</v>
      </c>
      <c r="P3">
        <f>O3*B5</f>
        <v>970.53125198417331</v>
      </c>
      <c r="Q3" s="5">
        <f>B8</f>
        <v>100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1213.1640649802166</v>
      </c>
      <c r="AF3">
        <f t="shared" ref="AF3:AF23" si="4">-$Z3*P3</f>
        <v>-970.53125198417331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142.6328129960433</v>
      </c>
      <c r="AJ3">
        <f t="shared" ref="AJ3:AJ23" si="8">AB3-AC3</f>
        <v>9.0949470177292824E-13</v>
      </c>
      <c r="AL3">
        <f t="shared" ref="AL3:AL23" si="9">SUM(AI3:AK3)</f>
        <v>142.63281299604421</v>
      </c>
      <c r="AN3">
        <f t="shared" ref="AN3:AN23" si="10">AE3*$K3</f>
        <v>1213.1640649802166</v>
      </c>
      <c r="AO3">
        <f t="shared" ref="AO3:AO23" si="11">AF3*$K3</f>
        <v>-970.53125198417331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142.6328129960433</v>
      </c>
      <c r="AS3">
        <f t="shared" ref="AS3:AS23" si="15">AJ3*$K3</f>
        <v>9.0949470177292824E-13</v>
      </c>
      <c r="AT3">
        <f t="shared" ref="AT3:AT23" si="16">AK3*$K3</f>
        <v>0</v>
      </c>
      <c r="AU3">
        <f t="shared" ref="AU3:AU23" si="17">AL3*$K3</f>
        <v>142.63281299604421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686.44165697143092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250000</v>
      </c>
      <c r="S4">
        <f t="shared" si="1"/>
        <v>59.557998910913064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-9.0949470177292824E-13</v>
      </c>
      <c r="AC4">
        <f t="shared" si="2"/>
        <v>58.803041716718326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-669</v>
      </c>
      <c r="AI4">
        <f t="shared" si="7"/>
        <v>-669</v>
      </c>
      <c r="AJ4">
        <f t="shared" si="8"/>
        <v>-58.803041716719235</v>
      </c>
      <c r="AK4">
        <f>G4*MAX(0, SUM(AB4, AE4:AF4))</f>
        <v>0</v>
      </c>
      <c r="AL4">
        <f t="shared" si="9"/>
        <v>-727.80304171671924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-627.6386152547143</v>
      </c>
      <c r="AR4">
        <f t="shared" si="14"/>
        <v>-627.6386152547143</v>
      </c>
      <c r="AS4">
        <f t="shared" si="15"/>
        <v>-55.167503252386929</v>
      </c>
      <c r="AT4">
        <f t="shared" si="16"/>
        <v>0</v>
      </c>
      <c r="AU4">
        <f t="shared" si="17"/>
        <v>-682.80611850710113</v>
      </c>
      <c r="AW4">
        <v>1</v>
      </c>
      <c r="AX4">
        <f>(R4*SUMPRODUCT(K5:$K$23, X5:$X$23)-$AZ$3*SUMPRODUCT(K4:$K$22, W5:$W$23))/Z4</f>
        <v>59.557998910913064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1213.1640649802166</v>
      </c>
      <c r="P5">
        <f t="shared" ref="P5:P23" si="30">O5*$C$5</f>
        <v>60.658203249010832</v>
      </c>
      <c r="Q5" s="5">
        <f t="shared" ref="Q5:Q23" si="31">$C$8</f>
        <v>12.5</v>
      </c>
      <c r="R5">
        <f t="shared" si="0"/>
        <v>250000</v>
      </c>
      <c r="S5">
        <f t="shared" si="1"/>
        <v>123.73706218965251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58.803041716718326</v>
      </c>
      <c r="AC5">
        <f t="shared" si="2"/>
        <v>120.61788551523023</v>
      </c>
      <c r="AE5">
        <f t="shared" si="3"/>
        <v>1182.5824996288934</v>
      </c>
      <c r="AF5">
        <f t="shared" si="4"/>
        <v>-59.129124981444669</v>
      </c>
      <c r="AG5">
        <f t="shared" si="5"/>
        <v>-12.184898705849999</v>
      </c>
      <c r="AH5">
        <f t="shared" si="6"/>
        <v>-664.71588299999996</v>
      </c>
      <c r="AI5">
        <f t="shared" si="7"/>
        <v>446.55259294159885</v>
      </c>
      <c r="AJ5">
        <f t="shared" si="8"/>
        <v>-61.814843798511902</v>
      </c>
      <c r="AK5">
        <f>G5*SUM(AB5, AE5:AF5)</f>
        <v>48.472513070930852</v>
      </c>
      <c r="AL5">
        <f t="shared" si="9"/>
        <v>433.2102622140178</v>
      </c>
      <c r="AN5">
        <f t="shared" si="10"/>
        <v>1021.2339137551944</v>
      </c>
      <c r="AO5">
        <f t="shared" si="11"/>
        <v>-51.061695687759716</v>
      </c>
      <c r="AP5">
        <f t="shared" si="12"/>
        <v>-10.522421732091196</v>
      </c>
      <c r="AQ5">
        <f t="shared" si="13"/>
        <v>-574.02371753713066</v>
      </c>
      <c r="AR5">
        <f t="shared" si="14"/>
        <v>385.62607879821286</v>
      </c>
      <c r="AS5">
        <f t="shared" si="15"/>
        <v>-53.380981775335208</v>
      </c>
      <c r="AT5">
        <f t="shared" si="16"/>
        <v>41.859045139354507</v>
      </c>
      <c r="AU5">
        <f t="shared" si="17"/>
        <v>374.10414216223216</v>
      </c>
      <c r="AW5">
        <v>2</v>
      </c>
      <c r="AX5">
        <f>(R5*SUMPRODUCT(K6:$K$23, X6:$X$23)-$AZ$3*SUMPRODUCT(K5:$K$22, W6:$W$23))/Z5</f>
        <v>123.73706218965251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1213.1640649802166</v>
      </c>
      <c r="P6">
        <f t="shared" si="30"/>
        <v>60.658203249010832</v>
      </c>
      <c r="Q6" s="5">
        <f t="shared" si="31"/>
        <v>12.5</v>
      </c>
      <c r="R6">
        <f t="shared" si="0"/>
        <v>250000</v>
      </c>
      <c r="S6">
        <f t="shared" si="1"/>
        <v>189.91984499303507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120.61788551523023</v>
      </c>
      <c r="AC6">
        <f t="shared" si="2"/>
        <v>182.77799808948294</v>
      </c>
      <c r="AE6">
        <f t="shared" si="3"/>
        <v>1167.5435979811127</v>
      </c>
      <c r="AF6">
        <f t="shared" si="4"/>
        <v>-58.377179899055641</v>
      </c>
      <c r="AG6">
        <f t="shared" si="5"/>
        <v>-12.029943349007706</v>
      </c>
      <c r="AH6">
        <f t="shared" si="6"/>
        <v>-662.12739567588892</v>
      </c>
      <c r="AI6">
        <f t="shared" si="7"/>
        <v>435.00907905716053</v>
      </c>
      <c r="AJ6">
        <f t="shared" si="8"/>
        <v>-62.160112574252707</v>
      </c>
      <c r="AK6">
        <f>G6*SUM(AB6, AE6:AF6)</f>
        <v>71.942381760441322</v>
      </c>
      <c r="AL6">
        <f t="shared" si="9"/>
        <v>444.79134824334915</v>
      </c>
      <c r="AN6">
        <f t="shared" si="10"/>
        <v>909.31356608402734</v>
      </c>
      <c r="AO6">
        <f t="shared" si="11"/>
        <v>-45.465678304201369</v>
      </c>
      <c r="AP6">
        <f t="shared" si="12"/>
        <v>-9.3692352948450512</v>
      </c>
      <c r="AQ6">
        <f t="shared" si="13"/>
        <v>-515.68217615605658</v>
      </c>
      <c r="AR6">
        <f t="shared" si="14"/>
        <v>338.79647632892437</v>
      </c>
      <c r="AS6">
        <f t="shared" si="15"/>
        <v>-48.411925456845069</v>
      </c>
      <c r="AT6">
        <f t="shared" si="16"/>
        <v>56.030613181627544</v>
      </c>
      <c r="AU6">
        <f t="shared" si="17"/>
        <v>346.4151640537068</v>
      </c>
      <c r="AW6">
        <v>3</v>
      </c>
      <c r="AX6">
        <f>(R6*SUMPRODUCT(K7:$K$23, X7:$X$23)-$AZ$3*SUMPRODUCT(K6:$K$22, W7:$W$23))/Z6</f>
        <v>189.91984499303507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1213.1640649802166</v>
      </c>
      <c r="P7">
        <f t="shared" si="30"/>
        <v>60.658203249010832</v>
      </c>
      <c r="Q7" s="5">
        <f t="shared" si="31"/>
        <v>12.5</v>
      </c>
      <c r="R7">
        <f t="shared" si="0"/>
        <v>250000</v>
      </c>
      <c r="S7">
        <f t="shared" si="1"/>
        <v>243.83209414237604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182.77799808948294</v>
      </c>
      <c r="AC7">
        <f t="shared" si="2"/>
        <v>231.6721236459407</v>
      </c>
      <c r="AE7">
        <f t="shared" si="3"/>
        <v>1152.6632548248433</v>
      </c>
      <c r="AF7">
        <f t="shared" si="4"/>
        <v>-57.633162741242174</v>
      </c>
      <c r="AG7">
        <f t="shared" si="5"/>
        <v>-11.876621721024602</v>
      </c>
      <c r="AH7">
        <f t="shared" si="6"/>
        <v>-660.44388986052309</v>
      </c>
      <c r="AI7">
        <f t="shared" si="7"/>
        <v>422.70958050205354</v>
      </c>
      <c r="AJ7">
        <f t="shared" si="8"/>
        <v>-48.894125556457766</v>
      </c>
      <c r="AK7">
        <f>G7*SUM(AB7, AE7:AF7)</f>
        <v>62.740377227498428</v>
      </c>
      <c r="AL7">
        <f t="shared" si="9"/>
        <v>436.55583217309419</v>
      </c>
      <c r="AN7">
        <f t="shared" si="10"/>
        <v>812.6408660127513</v>
      </c>
      <c r="AO7">
        <f t="shared" si="11"/>
        <v>-40.632043300637569</v>
      </c>
      <c r="AP7">
        <f t="shared" si="12"/>
        <v>-8.373155056587537</v>
      </c>
      <c r="AQ7">
        <f t="shared" si="13"/>
        <v>-465.62054647143424</v>
      </c>
      <c r="AR7">
        <f t="shared" si="14"/>
        <v>298.01512118409198</v>
      </c>
      <c r="AS7">
        <f t="shared" si="15"/>
        <v>-34.470921467149438</v>
      </c>
      <c r="AT7">
        <f t="shared" si="16"/>
        <v>44.23268831612809</v>
      </c>
      <c r="AU7">
        <f t="shared" si="17"/>
        <v>307.77688803307063</v>
      </c>
      <c r="AW7">
        <v>4</v>
      </c>
      <c r="AX7">
        <f>(R7*SUMPRODUCT(K8:$K$23, X8:$X$23)-$AZ$3*SUMPRODUCT(K7:$K$22, W8:$W$23))/Z7</f>
        <v>243.83209414237604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1213.1640649802166</v>
      </c>
      <c r="P8">
        <f t="shared" si="30"/>
        <v>60.658203249010832</v>
      </c>
      <c r="Q8" s="5">
        <f t="shared" si="31"/>
        <v>12.5</v>
      </c>
      <c r="R8">
        <f t="shared" si="0"/>
        <v>250000</v>
      </c>
      <c r="S8">
        <f t="shared" si="1"/>
        <v>275.59125335951484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231.6721236459407</v>
      </c>
      <c r="AC8">
        <f t="shared" si="2"/>
        <v>258.50286784359014</v>
      </c>
      <c r="AE8">
        <f t="shared" si="3"/>
        <v>1137.9402870709657</v>
      </c>
      <c r="AF8">
        <f t="shared" si="4"/>
        <v>-56.897014353548286</v>
      </c>
      <c r="AG8">
        <f t="shared" si="5"/>
        <v>-11.724921631781955</v>
      </c>
      <c r="AH8">
        <f t="shared" si="6"/>
        <v>-658.67744064802446</v>
      </c>
      <c r="AI8">
        <f t="shared" si="7"/>
        <v>410.64091043761118</v>
      </c>
      <c r="AJ8">
        <f t="shared" si="8"/>
        <v>-26.830744197649437</v>
      </c>
      <c r="AK8">
        <f t="shared" ref="AK8:AK23" si="32">G8*SUM(AB8:AB8, AE8:AF8)</f>
        <v>27.960837942539531</v>
      </c>
      <c r="AL8">
        <f t="shared" si="9"/>
        <v>411.77100418250126</v>
      </c>
      <c r="AN8">
        <f t="shared" si="10"/>
        <v>748.02890837405164</v>
      </c>
      <c r="AO8">
        <f t="shared" si="11"/>
        <v>-37.401445418702579</v>
      </c>
      <c r="AP8">
        <f t="shared" si="12"/>
        <v>-7.7074170135661939</v>
      </c>
      <c r="AQ8">
        <f t="shared" si="13"/>
        <v>-432.98385029216291</v>
      </c>
      <c r="AR8">
        <f t="shared" si="14"/>
        <v>269.93619564962006</v>
      </c>
      <c r="AS8">
        <f t="shared" si="15"/>
        <v>-17.637280726470568</v>
      </c>
      <c r="AT8">
        <f t="shared" si="16"/>
        <v>18.380151683721213</v>
      </c>
      <c r="AU8">
        <f t="shared" si="17"/>
        <v>270.67906660687066</v>
      </c>
      <c r="AW8">
        <v>5</v>
      </c>
      <c r="AX8">
        <f>(R8*SUMPRODUCT(K9:$K$23, X9:$X$23)-$AZ$3*SUMPRODUCT(K8:$K$22, W9:$W$23))/Z8</f>
        <v>275.59125335951484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1213.1640649802166</v>
      </c>
      <c r="P9">
        <f t="shared" si="30"/>
        <v>60.658203249010832</v>
      </c>
      <c r="Q9" s="5">
        <f t="shared" si="31"/>
        <v>12.5</v>
      </c>
      <c r="R9">
        <f t="shared" si="0"/>
        <v>250000</v>
      </c>
      <c r="S9">
        <f t="shared" si="1"/>
        <v>292.94460428899129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258.50286784359014</v>
      </c>
      <c r="AC9">
        <f t="shared" si="2"/>
        <v>271.2624660705319</v>
      </c>
      <c r="AE9">
        <f t="shared" si="3"/>
        <v>1123.3723755158833</v>
      </c>
      <c r="AF9">
        <f t="shared" si="4"/>
        <v>-56.168618775794165</v>
      </c>
      <c r="AG9">
        <f t="shared" si="5"/>
        <v>-11.574819185051883</v>
      </c>
      <c r="AH9">
        <f t="shared" si="6"/>
        <v>-657.06460824506075</v>
      </c>
      <c r="AI9">
        <f t="shared" si="7"/>
        <v>398.56432930997653</v>
      </c>
      <c r="AJ9">
        <f t="shared" si="8"/>
        <v>-12.759598226941762</v>
      </c>
      <c r="AK9">
        <f t="shared" si="32"/>
        <v>7.8216690850437072</v>
      </c>
      <c r="AL9">
        <f t="shared" si="9"/>
        <v>393.62640016807848</v>
      </c>
      <c r="AN9">
        <f t="shared" si="10"/>
        <v>701.81775545433106</v>
      </c>
      <c r="AO9">
        <f t="shared" si="11"/>
        <v>-35.090887772716556</v>
      </c>
      <c r="AP9">
        <f t="shared" si="12"/>
        <v>-7.2312741503122231</v>
      </c>
      <c r="AQ9">
        <f t="shared" si="13"/>
        <v>-410.49577023403305</v>
      </c>
      <c r="AR9">
        <f t="shared" si="14"/>
        <v>248.9998232972693</v>
      </c>
      <c r="AS9">
        <f t="shared" si="15"/>
        <v>-7.971455221176317</v>
      </c>
      <c r="AT9">
        <f t="shared" si="16"/>
        <v>4.8865241489056821</v>
      </c>
      <c r="AU9">
        <f t="shared" si="17"/>
        <v>245.91489222499865</v>
      </c>
      <c r="AW9">
        <v>6</v>
      </c>
      <c r="AX9">
        <f>(R9*SUMPRODUCT(K10:$K$23, X10:$X$23)-$AZ$3*SUMPRODUCT(K9:$K$22, W10:$W$23))/Z9</f>
        <v>292.94460428899129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1213.1640649802166</v>
      </c>
      <c r="P10">
        <f t="shared" si="30"/>
        <v>60.658203249010832</v>
      </c>
      <c r="Q10" s="5">
        <f t="shared" si="31"/>
        <v>12.5</v>
      </c>
      <c r="R10">
        <f t="shared" si="0"/>
        <v>250000</v>
      </c>
      <c r="S10">
        <f t="shared" si="1"/>
        <v>304.70911233266577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271.2624660705319</v>
      </c>
      <c r="AC10">
        <f t="shared" si="2"/>
        <v>278.53419081414768</v>
      </c>
      <c r="AE10">
        <f t="shared" si="3"/>
        <v>1108.951644331386</v>
      </c>
      <c r="AF10">
        <f t="shared" si="4"/>
        <v>-55.447582216569302</v>
      </c>
      <c r="AG10">
        <f t="shared" si="5"/>
        <v>-11.426233231173374</v>
      </c>
      <c r="AH10">
        <f t="shared" si="6"/>
        <v>-656.75524055984397</v>
      </c>
      <c r="AI10">
        <f t="shared" si="7"/>
        <v>385.32258832379921</v>
      </c>
      <c r="AJ10">
        <f t="shared" si="8"/>
        <v>-7.2717247436157777</v>
      </c>
      <c r="AK10">
        <f t="shared" si="32"/>
        <v>5.4315427655599295</v>
      </c>
      <c r="AL10">
        <f t="shared" si="9"/>
        <v>383.48240634574336</v>
      </c>
      <c r="AN10">
        <f t="shared" si="10"/>
        <v>658.25037617820794</v>
      </c>
      <c r="AO10">
        <f t="shared" si="11"/>
        <v>-32.912518808910399</v>
      </c>
      <c r="AP10">
        <f t="shared" si="12"/>
        <v>-6.7823717663132213</v>
      </c>
      <c r="AQ10">
        <f t="shared" si="13"/>
        <v>-389.83610003678439</v>
      </c>
      <c r="AR10">
        <f t="shared" si="14"/>
        <v>228.71938556619983</v>
      </c>
      <c r="AS10">
        <f t="shared" si="15"/>
        <v>-4.3163428923318259</v>
      </c>
      <c r="AT10">
        <f t="shared" si="16"/>
        <v>3.2240495669344469</v>
      </c>
      <c r="AU10">
        <f t="shared" si="17"/>
        <v>227.62709224080245</v>
      </c>
      <c r="AW10">
        <v>7</v>
      </c>
      <c r="AX10">
        <f>(R10*SUMPRODUCT(K11:$K$23, X11:$X$23)-$AZ$3*SUMPRODUCT(K10:$K$22, W11:$W$23))/Z10</f>
        <v>304.70911233266577</v>
      </c>
    </row>
    <row r="11" spans="1:52" x14ac:dyDescent="0.25">
      <c r="A11" t="s">
        <v>33</v>
      </c>
      <c r="C11" s="25">
        <f>AU25</f>
        <v>2942.3927738552179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1213.1640649802166</v>
      </c>
      <c r="P11">
        <f t="shared" si="30"/>
        <v>60.658203249010832</v>
      </c>
      <c r="Q11" s="5">
        <f t="shared" si="31"/>
        <v>12.5</v>
      </c>
      <c r="R11">
        <f t="shared" si="0"/>
        <v>250000</v>
      </c>
      <c r="S11">
        <f t="shared" si="1"/>
        <v>310.99445027179092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278.53419081414768</v>
      </c>
      <c r="AC11">
        <f t="shared" si="2"/>
        <v>280.62064693484353</v>
      </c>
      <c r="AE11">
        <f t="shared" si="3"/>
        <v>1094.6783277171967</v>
      </c>
      <c r="AF11">
        <f t="shared" si="4"/>
        <v>-54.733916385859835</v>
      </c>
      <c r="AG11">
        <f t="shared" si="5"/>
        <v>-11.27916618325494</v>
      </c>
      <c r="AH11">
        <f t="shared" si="6"/>
        <v>-656.094312133975</v>
      </c>
      <c r="AI11">
        <f t="shared" si="7"/>
        <v>372.5709330141068</v>
      </c>
      <c r="AJ11">
        <f t="shared" si="8"/>
        <v>-2.086456120695857</v>
      </c>
      <c r="AK11">
        <f t="shared" si="32"/>
        <v>3.1643486451491625</v>
      </c>
      <c r="AL11">
        <f t="shared" si="9"/>
        <v>373.64882553856012</v>
      </c>
      <c r="AN11">
        <f t="shared" si="10"/>
        <v>617.95343374837682</v>
      </c>
      <c r="AO11">
        <f t="shared" si="11"/>
        <v>-30.897671687418839</v>
      </c>
      <c r="AP11">
        <f t="shared" si="12"/>
        <v>-6.3671667706219717</v>
      </c>
      <c r="AQ11">
        <f t="shared" si="13"/>
        <v>-370.36974495644802</v>
      </c>
      <c r="AR11">
        <f t="shared" si="14"/>
        <v>210.31885033388789</v>
      </c>
      <c r="AS11">
        <f t="shared" si="15"/>
        <v>-1.1778188089628587</v>
      </c>
      <c r="AT11">
        <f t="shared" si="16"/>
        <v>1.7862965414915197</v>
      </c>
      <c r="AU11">
        <f t="shared" si="17"/>
        <v>210.92732806641655</v>
      </c>
      <c r="AW11">
        <v>8</v>
      </c>
      <c r="AX11">
        <f>(R11*SUMPRODUCT(K12:$K$23, X12:$X$23)-$AZ$3*SUMPRODUCT(K11:$K$22, W12:$W$23))/Z11</f>
        <v>310.99445027179092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1213.1640649802166</v>
      </c>
      <c r="P12">
        <f t="shared" si="30"/>
        <v>60.658203249010832</v>
      </c>
      <c r="Q12" s="5">
        <f t="shared" si="31"/>
        <v>12.5</v>
      </c>
      <c r="R12">
        <f t="shared" si="0"/>
        <v>250000</v>
      </c>
      <c r="S12">
        <f t="shared" si="1"/>
        <v>312.10865447547769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280.62064693484353</v>
      </c>
      <c r="AC12">
        <f t="shared" si="2"/>
        <v>277.9902384313209</v>
      </c>
      <c r="AE12">
        <f t="shared" si="3"/>
        <v>1080.5460305063677</v>
      </c>
      <c r="AF12">
        <f t="shared" si="4"/>
        <v>-54.027301525318386</v>
      </c>
      <c r="AG12">
        <f t="shared" si="5"/>
        <v>-11.13355214782912</v>
      </c>
      <c r="AH12">
        <f t="shared" si="6"/>
        <v>-656.44747186543748</v>
      </c>
      <c r="AI12">
        <f t="shared" si="7"/>
        <v>358.93770496778279</v>
      </c>
      <c r="AJ12">
        <f t="shared" si="8"/>
        <v>2.6304085035226308</v>
      </c>
      <c r="AK12">
        <f t="shared" si="32"/>
        <v>3.0064205646065538</v>
      </c>
      <c r="AL12">
        <f t="shared" si="9"/>
        <v>364.574534035912</v>
      </c>
      <c r="AN12">
        <f t="shared" si="10"/>
        <v>579.87988869539424</v>
      </c>
      <c r="AO12">
        <f t="shared" si="11"/>
        <v>-28.993994434769714</v>
      </c>
      <c r="AP12">
        <f t="shared" si="12"/>
        <v>-5.9748708504736587</v>
      </c>
      <c r="AQ12">
        <f t="shared" si="13"/>
        <v>-352.2854891626568</v>
      </c>
      <c r="AR12">
        <f t="shared" si="14"/>
        <v>192.6255342474941</v>
      </c>
      <c r="AS12">
        <f t="shared" si="15"/>
        <v>1.4116205577390559</v>
      </c>
      <c r="AT12">
        <f t="shared" si="16"/>
        <v>1.6134091220145566</v>
      </c>
      <c r="AU12">
        <f t="shared" si="17"/>
        <v>195.65056392724773</v>
      </c>
      <c r="AW12">
        <v>9</v>
      </c>
      <c r="AX12">
        <f>(R12*SUMPRODUCT(K13:$K$23, X13:$X$23)-$AZ$3*SUMPRODUCT(K12:$K$22, W13:$W$23))/Z12</f>
        <v>312.10865447547769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1213.1640649802166</v>
      </c>
      <c r="P13">
        <f t="shared" si="30"/>
        <v>60.658203249010832</v>
      </c>
      <c r="Q13" s="5">
        <f t="shared" si="31"/>
        <v>12.5</v>
      </c>
      <c r="R13">
        <f t="shared" si="0"/>
        <v>250000</v>
      </c>
      <c r="S13">
        <f t="shared" si="1"/>
        <v>307.89679316215205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277.9902384313209</v>
      </c>
      <c r="AC13">
        <f t="shared" si="2"/>
        <v>270.68685928509194</v>
      </c>
      <c r="AE13">
        <f t="shared" si="3"/>
        <v>1066.5507983192492</v>
      </c>
      <c r="AF13">
        <f t="shared" si="4"/>
        <v>-53.327539915962461</v>
      </c>
      <c r="AG13">
        <f t="shared" si="5"/>
        <v>-10.989350380410437</v>
      </c>
      <c r="AH13">
        <f t="shared" si="6"/>
        <v>-657.3249188078313</v>
      </c>
      <c r="AI13">
        <f t="shared" si="7"/>
        <v>344.90898921504504</v>
      </c>
      <c r="AJ13">
        <f t="shared" si="8"/>
        <v>7.3033791462289628</v>
      </c>
      <c r="AK13">
        <f t="shared" si="32"/>
        <v>2.5824269936692152</v>
      </c>
      <c r="AL13">
        <f t="shared" si="9"/>
        <v>354.79479535494323</v>
      </c>
      <c r="AN13">
        <f t="shared" si="10"/>
        <v>544.23246589047392</v>
      </c>
      <c r="AO13">
        <f t="shared" si="11"/>
        <v>-27.211623294523697</v>
      </c>
      <c r="AP13">
        <f t="shared" si="12"/>
        <v>-5.6075728089933667</v>
      </c>
      <c r="AQ13">
        <f t="shared" si="13"/>
        <v>-335.41539888938371</v>
      </c>
      <c r="AR13">
        <f t="shared" si="14"/>
        <v>175.99787089757319</v>
      </c>
      <c r="AS13">
        <f t="shared" si="15"/>
        <v>3.7267198602719533</v>
      </c>
      <c r="AT13">
        <f t="shared" si="16"/>
        <v>1.3177437145624185</v>
      </c>
      <c r="AU13">
        <f t="shared" si="17"/>
        <v>181.04233447240756</v>
      </c>
      <c r="AW13">
        <v>10</v>
      </c>
      <c r="AX13">
        <f>(R13*SUMPRODUCT(K14:$K$23, X14:$X$23)-$AZ$3*SUMPRODUCT(K13:$K$22, W14:$W$23))/Z13</f>
        <v>307.89679316215205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1213.1640649802166</v>
      </c>
      <c r="P14">
        <f t="shared" si="30"/>
        <v>60.658203249010832</v>
      </c>
      <c r="Q14" s="5">
        <f t="shared" si="31"/>
        <v>12.5</v>
      </c>
      <c r="R14">
        <f t="shared" si="0"/>
        <v>250000</v>
      </c>
      <c r="S14">
        <f t="shared" si="1"/>
        <v>298.29392808638204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270.68685928509194</v>
      </c>
      <c r="AC14">
        <f t="shared" si="2"/>
        <v>258.8358651044814</v>
      </c>
      <c r="AE14">
        <f t="shared" si="3"/>
        <v>1052.6877710426957</v>
      </c>
      <c r="AF14">
        <f t="shared" si="4"/>
        <v>-52.634388552134787</v>
      </c>
      <c r="AG14">
        <f t="shared" si="5"/>
        <v>-10.846510804165863</v>
      </c>
      <c r="AH14">
        <f t="shared" si="6"/>
        <v>-658.92144880940975</v>
      </c>
      <c r="AI14">
        <f t="shared" si="7"/>
        <v>330.28542287698531</v>
      </c>
      <c r="AJ14">
        <f t="shared" si="8"/>
        <v>11.850994180610542</v>
      </c>
      <c r="AK14">
        <f t="shared" si="32"/>
        <v>2.2873324351961748</v>
      </c>
      <c r="AL14">
        <f t="shared" si="9"/>
        <v>344.42374949279201</v>
      </c>
      <c r="AN14">
        <f t="shared" si="10"/>
        <v>510.89835676129871</v>
      </c>
      <c r="AO14">
        <f t="shared" si="11"/>
        <v>-25.544917838064936</v>
      </c>
      <c r="AP14">
        <f t="shared" si="12"/>
        <v>-5.2641103078010936</v>
      </c>
      <c r="AQ14">
        <f t="shared" si="13"/>
        <v>-319.79271982807893</v>
      </c>
      <c r="AR14">
        <f t="shared" si="14"/>
        <v>160.29660878735379</v>
      </c>
      <c r="AS14">
        <f t="shared" si="15"/>
        <v>5.7516137447521185</v>
      </c>
      <c r="AT14">
        <f t="shared" si="16"/>
        <v>1.1101054031919106</v>
      </c>
      <c r="AU14">
        <f t="shared" si="17"/>
        <v>167.15832793529782</v>
      </c>
      <c r="AW14">
        <v>11</v>
      </c>
      <c r="AX14">
        <f>(R14*SUMPRODUCT(K15:$K$23, X15:$X$23)-$AZ$3*SUMPRODUCT(K14:$K$22, W15:$W$23))/Z14</f>
        <v>298.29392808638204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1213.1640649802166</v>
      </c>
      <c r="P15">
        <f t="shared" si="30"/>
        <v>60.658203249010832</v>
      </c>
      <c r="Q15" s="5">
        <f t="shared" si="31"/>
        <v>12.5</v>
      </c>
      <c r="R15">
        <f t="shared" si="0"/>
        <v>250000</v>
      </c>
      <c r="S15">
        <f t="shared" si="1"/>
        <v>283.68662460115058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258.8358651044814</v>
      </c>
      <c r="AC15">
        <f t="shared" si="2"/>
        <v>242.94914310066929</v>
      </c>
      <c r="AE15">
        <f t="shared" si="3"/>
        <v>1038.9533536939016</v>
      </c>
      <c r="AF15">
        <f t="shared" si="4"/>
        <v>-51.947667684695084</v>
      </c>
      <c r="AG15">
        <f t="shared" si="5"/>
        <v>-10.70499637770391</v>
      </c>
      <c r="AH15">
        <f t="shared" si="6"/>
        <v>-660.98636840586755</v>
      </c>
      <c r="AI15">
        <f t="shared" si="7"/>
        <v>315.31432122563513</v>
      </c>
      <c r="AJ15">
        <f t="shared" si="8"/>
        <v>15.88672200381211</v>
      </c>
      <c r="AK15">
        <f t="shared" si="32"/>
        <v>5.1079503595661206</v>
      </c>
      <c r="AL15">
        <f t="shared" si="9"/>
        <v>336.30899358901337</v>
      </c>
      <c r="AN15">
        <f t="shared" si="10"/>
        <v>479.35418376331785</v>
      </c>
      <c r="AO15">
        <f t="shared" si="11"/>
        <v>-23.967709188165895</v>
      </c>
      <c r="AP15">
        <f t="shared" si="12"/>
        <v>-4.9390906555900873</v>
      </c>
      <c r="AQ15">
        <f t="shared" si="13"/>
        <v>-304.96709017720184</v>
      </c>
      <c r="AR15">
        <f t="shared" si="14"/>
        <v>145.48029374236009</v>
      </c>
      <c r="AS15">
        <f t="shared" si="15"/>
        <v>7.3298446284776606</v>
      </c>
      <c r="AT15">
        <f t="shared" si="16"/>
        <v>2.3567154065270484</v>
      </c>
      <c r="AU15">
        <f t="shared" si="17"/>
        <v>155.16685377736479</v>
      </c>
      <c r="AW15">
        <v>12</v>
      </c>
      <c r="AX15">
        <f>(R15*SUMPRODUCT(K16:$K$23, X16:$X$23)-$AZ$3*SUMPRODUCT(K15:$K$22, W16:$W$23))/Z15</f>
        <v>283.68662460115058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1213.1640649802166</v>
      </c>
      <c r="P16">
        <f t="shared" si="30"/>
        <v>60.658203249010832</v>
      </c>
      <c r="Q16" s="5">
        <f t="shared" si="31"/>
        <v>12.5</v>
      </c>
      <c r="R16">
        <f t="shared" si="0"/>
        <v>250000</v>
      </c>
      <c r="S16">
        <f t="shared" si="1"/>
        <v>264.39938373423388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242.94914310066929</v>
      </c>
      <c r="AC16">
        <f t="shared" si="2"/>
        <v>223.4643965066382</v>
      </c>
      <c r="AE16">
        <f t="shared" si="3"/>
        <v>1025.3389089470968</v>
      </c>
      <c r="AF16">
        <f t="shared" si="4"/>
        <v>-51.266945447354836</v>
      </c>
      <c r="AG16">
        <f t="shared" si="5"/>
        <v>-10.564718105170478</v>
      </c>
      <c r="AH16">
        <f t="shared" si="6"/>
        <v>-664.56617512785886</v>
      </c>
      <c r="AI16">
        <f t="shared" si="7"/>
        <v>298.94107026671259</v>
      </c>
      <c r="AJ16">
        <f t="shared" si="8"/>
        <v>19.484746594031094</v>
      </c>
      <c r="AK16">
        <f t="shared" si="32"/>
        <v>8.6408498568629213</v>
      </c>
      <c r="AL16">
        <f t="shared" si="9"/>
        <v>327.06666671760661</v>
      </c>
      <c r="AN16">
        <f t="shared" si="10"/>
        <v>448.53771360508523</v>
      </c>
      <c r="AO16">
        <f t="shared" si="11"/>
        <v>-22.426885680254259</v>
      </c>
      <c r="AP16">
        <f t="shared" si="12"/>
        <v>-4.621568987995861</v>
      </c>
      <c r="AQ16">
        <f t="shared" si="13"/>
        <v>-290.71655247846087</v>
      </c>
      <c r="AR16">
        <f t="shared" si="14"/>
        <v>130.77270645837422</v>
      </c>
      <c r="AS16">
        <f t="shared" si="15"/>
        <v>8.5236633577436081</v>
      </c>
      <c r="AT16">
        <f t="shared" si="16"/>
        <v>3.7799668037391285</v>
      </c>
      <c r="AU16">
        <f t="shared" si="17"/>
        <v>143.07633661985696</v>
      </c>
      <c r="AW16">
        <v>13</v>
      </c>
      <c r="AX16">
        <f>(R16*SUMPRODUCT(K17:$K$23, X17:$X$23)-$AZ$3*SUMPRODUCT(K16:$K$22, W17:$W$23))/Z16</f>
        <v>264.39938373423388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1213.1640649802166</v>
      </c>
      <c r="P17">
        <f t="shared" si="30"/>
        <v>60.658203249010832</v>
      </c>
      <c r="Q17" s="5">
        <f t="shared" si="31"/>
        <v>12.5</v>
      </c>
      <c r="R17">
        <f t="shared" si="0"/>
        <v>250000</v>
      </c>
      <c r="S17">
        <f t="shared" si="1"/>
        <v>241.32931112504579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223.4643965066382</v>
      </c>
      <c r="AC17">
        <f t="shared" si="2"/>
        <v>201.27985798029545</v>
      </c>
      <c r="AE17">
        <f t="shared" si="3"/>
        <v>1011.8351955162635</v>
      </c>
      <c r="AF17">
        <f t="shared" si="4"/>
        <v>-50.591759775813181</v>
      </c>
      <c r="AG17">
        <f t="shared" si="5"/>
        <v>-10.425580767725384</v>
      </c>
      <c r="AH17">
        <f t="shared" si="6"/>
        <v>-669.80312786780826</v>
      </c>
      <c r="AI17">
        <f t="shared" si="7"/>
        <v>281.01472710491669</v>
      </c>
      <c r="AJ17">
        <f t="shared" si="8"/>
        <v>22.184538526342749</v>
      </c>
      <c r="AK17">
        <f t="shared" si="32"/>
        <v>16.348968085009822</v>
      </c>
      <c r="AL17">
        <f t="shared" si="9"/>
        <v>319.54823371626924</v>
      </c>
      <c r="AN17">
        <f t="shared" si="10"/>
        <v>416.90729200047684</v>
      </c>
      <c r="AO17">
        <f t="shared" si="11"/>
        <v>-20.845364600023842</v>
      </c>
      <c r="AP17">
        <f t="shared" si="12"/>
        <v>-4.2956606616030477</v>
      </c>
      <c r="AQ17">
        <f t="shared" si="13"/>
        <v>-275.97953644055531</v>
      </c>
      <c r="AR17">
        <f t="shared" si="14"/>
        <v>115.78673029829463</v>
      </c>
      <c r="AS17">
        <f t="shared" si="15"/>
        <v>9.1407137469445185</v>
      </c>
      <c r="AT17">
        <f t="shared" si="16"/>
        <v>6.7362788342680364</v>
      </c>
      <c r="AU17">
        <f t="shared" si="17"/>
        <v>131.66372287950716</v>
      </c>
      <c r="AW17">
        <v>14</v>
      </c>
      <c r="AX17">
        <f>(R17*SUMPRODUCT(K18:$K$23, X18:$X$23)-$AZ$3*SUMPRODUCT(K17:$K$22, W18:$W$23))/Z17</f>
        <v>241.32931112504579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1213.1640649802166</v>
      </c>
      <c r="P18">
        <f t="shared" si="30"/>
        <v>60.658203249010832</v>
      </c>
      <c r="Q18" s="5">
        <f t="shared" si="31"/>
        <v>12.5</v>
      </c>
      <c r="R18">
        <f t="shared" si="0"/>
        <v>250000</v>
      </c>
      <c r="S18">
        <f t="shared" si="1"/>
        <v>215.22805999628639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201.27985798029545</v>
      </c>
      <c r="AC18">
        <f t="shared" si="2"/>
        <v>177.13366627564005</v>
      </c>
      <c r="AE18">
        <f t="shared" si="3"/>
        <v>998.43950936282374</v>
      </c>
      <c r="AF18">
        <f t="shared" si="4"/>
        <v>-49.921975468141191</v>
      </c>
      <c r="AG18">
        <f t="shared" si="5"/>
        <v>-10.287556503941468</v>
      </c>
      <c r="AH18">
        <f t="shared" si="6"/>
        <v>-675.36912213325047</v>
      </c>
      <c r="AI18">
        <f t="shared" si="7"/>
        <v>262.86085525749058</v>
      </c>
      <c r="AJ18">
        <f t="shared" si="8"/>
        <v>24.146191704655394</v>
      </c>
      <c r="AK18">
        <f t="shared" si="32"/>
        <v>24.835623664499529</v>
      </c>
      <c r="AL18">
        <f t="shared" si="9"/>
        <v>311.84267062664549</v>
      </c>
      <c r="AN18">
        <f t="shared" si="10"/>
        <v>384.43870326294979</v>
      </c>
      <c r="AO18">
        <f t="shared" si="11"/>
        <v>-19.221935163147489</v>
      </c>
      <c r="AP18">
        <f t="shared" si="12"/>
        <v>-3.9611161668106587</v>
      </c>
      <c r="AQ18">
        <f t="shared" si="13"/>
        <v>-260.04382549167883</v>
      </c>
      <c r="AR18">
        <f t="shared" si="14"/>
        <v>101.21182644131279</v>
      </c>
      <c r="AS18">
        <f t="shared" si="15"/>
        <v>9.2972388819031142</v>
      </c>
      <c r="AT18">
        <f t="shared" si="16"/>
        <v>9.5626974561533036</v>
      </c>
      <c r="AU18">
        <f t="shared" si="17"/>
        <v>120.07176277936919</v>
      </c>
      <c r="AW18">
        <v>15</v>
      </c>
      <c r="AX18">
        <f>(R18*SUMPRODUCT(K19:$K$23, X19:$X$23)-$AZ$3*SUMPRODUCT(K18:$K$22, W19:$W$23))/Z18</f>
        <v>215.22805999628639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1213.1640649802166</v>
      </c>
      <c r="P19">
        <f t="shared" si="30"/>
        <v>60.658203249010832</v>
      </c>
      <c r="Q19" s="5">
        <f t="shared" si="31"/>
        <v>12.5</v>
      </c>
      <c r="R19">
        <f t="shared" si="0"/>
        <v>250000</v>
      </c>
      <c r="S19">
        <f t="shared" si="1"/>
        <v>184.71361341731773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177.13366627564005</v>
      </c>
      <c r="AC19">
        <f t="shared" si="2"/>
        <v>149.99599065802363</v>
      </c>
      <c r="AE19">
        <f t="shared" si="3"/>
        <v>985.14528729565779</v>
      </c>
      <c r="AF19">
        <f t="shared" si="4"/>
        <v>-49.257264364782891</v>
      </c>
      <c r="AG19">
        <f t="shared" si="5"/>
        <v>-10.150577689091488</v>
      </c>
      <c r="AH19">
        <f t="shared" si="6"/>
        <v>-682.06499621131934</v>
      </c>
      <c r="AI19">
        <f t="shared" si="7"/>
        <v>243.67244903046401</v>
      </c>
      <c r="AJ19">
        <f t="shared" si="8"/>
        <v>27.137675617616424</v>
      </c>
      <c r="AK19">
        <f t="shared" si="32"/>
        <v>24.820383669305279</v>
      </c>
      <c r="AL19">
        <f t="shared" si="9"/>
        <v>295.6305083173857</v>
      </c>
      <c r="AN19">
        <f t="shared" si="10"/>
        <v>353.38168616452731</v>
      </c>
      <c r="AO19">
        <f t="shared" si="11"/>
        <v>-17.669084308226367</v>
      </c>
      <c r="AP19">
        <f t="shared" si="12"/>
        <v>-3.6411159912889648</v>
      </c>
      <c r="AQ19">
        <f t="shared" si="13"/>
        <v>-244.66368721776288</v>
      </c>
      <c r="AR19">
        <f t="shared" si="14"/>
        <v>87.407798647249081</v>
      </c>
      <c r="AS19">
        <f t="shared" si="15"/>
        <v>9.7345616854797719</v>
      </c>
      <c r="AT19">
        <f t="shared" si="16"/>
        <v>8.9033253728363615</v>
      </c>
      <c r="AU19">
        <f t="shared" si="17"/>
        <v>106.04568570556522</v>
      </c>
      <c r="AW19">
        <v>16</v>
      </c>
      <c r="AX19">
        <f>(R19*SUMPRODUCT(K20:$K$23, X20:$X$23)-$AZ$3*SUMPRODUCT(K19:$K$22, W20:$W$23))/Z19</f>
        <v>184.71361341731773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1213.1640649802166</v>
      </c>
      <c r="P20">
        <f t="shared" si="30"/>
        <v>60.658203249010832</v>
      </c>
      <c r="Q20" s="5">
        <f t="shared" si="31"/>
        <v>12.5</v>
      </c>
      <c r="R20">
        <f t="shared" si="0"/>
        <v>250000</v>
      </c>
      <c r="S20">
        <f t="shared" si="1"/>
        <v>143.93054441384862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149.99599065802363</v>
      </c>
      <c r="AC20">
        <f t="shared" si="2"/>
        <v>115.31243586588653</v>
      </c>
      <c r="AE20">
        <f t="shared" si="3"/>
        <v>971.9472958817579</v>
      </c>
      <c r="AF20">
        <f t="shared" si="4"/>
        <v>-48.597364794087895</v>
      </c>
      <c r="AG20">
        <f t="shared" si="5"/>
        <v>-10.014590399790729</v>
      </c>
      <c r="AH20">
        <f t="shared" si="6"/>
        <v>-689.63024819687564</v>
      </c>
      <c r="AI20">
        <f t="shared" si="7"/>
        <v>223.70509249100371</v>
      </c>
      <c r="AJ20">
        <f t="shared" si="8"/>
        <v>34.683554792137102</v>
      </c>
      <c r="AK20">
        <f t="shared" si="32"/>
        <v>4.6153874635064831</v>
      </c>
      <c r="AL20">
        <f t="shared" si="9"/>
        <v>263.00403474664728</v>
      </c>
      <c r="AN20">
        <f t="shared" si="10"/>
        <v>330.69091502891126</v>
      </c>
      <c r="AO20">
        <f t="shared" si="11"/>
        <v>-16.534545751445563</v>
      </c>
      <c r="AP20">
        <f t="shared" si="12"/>
        <v>-3.4073185624145559</v>
      </c>
      <c r="AQ20">
        <f t="shared" si="13"/>
        <v>-234.63665033498268</v>
      </c>
      <c r="AR20">
        <f t="shared" si="14"/>
        <v>76.112400380068479</v>
      </c>
      <c r="AS20">
        <f t="shared" si="15"/>
        <v>11.800574495412272</v>
      </c>
      <c r="AT20">
        <f t="shared" si="16"/>
        <v>1.5703183804172056</v>
      </c>
      <c r="AU20">
        <f t="shared" si="17"/>
        <v>89.483293255897948</v>
      </c>
      <c r="AW20">
        <v>17</v>
      </c>
      <c r="AX20">
        <f>(R20*SUMPRODUCT(K21:$K$23, X21:$X$23)-$AZ$3*SUMPRODUCT(K20:$K$22, W21:$W$23))/Z20</f>
        <v>143.93054441384862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1213.1640649802166</v>
      </c>
      <c r="P21">
        <f t="shared" si="30"/>
        <v>60.658203249010832</v>
      </c>
      <c r="Q21" s="5">
        <f t="shared" si="31"/>
        <v>12.5</v>
      </c>
      <c r="R21">
        <f t="shared" si="0"/>
        <v>250000</v>
      </c>
      <c r="S21">
        <f t="shared" si="1"/>
        <v>96.331171107894576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115.31243586588653</v>
      </c>
      <c r="AC21">
        <f t="shared" si="2"/>
        <v>76.136177707528987</v>
      </c>
      <c r="AE21">
        <f t="shared" si="3"/>
        <v>958.83475491301715</v>
      </c>
      <c r="AF21">
        <f t="shared" si="4"/>
        <v>-47.941737745650855</v>
      </c>
      <c r="AG21">
        <f t="shared" si="5"/>
        <v>-9.8794835607071523</v>
      </c>
      <c r="AH21">
        <f t="shared" si="6"/>
        <v>-699.21870171338867</v>
      </c>
      <c r="AI21">
        <f t="shared" si="7"/>
        <v>201.7948318932705</v>
      </c>
      <c r="AJ21">
        <f t="shared" si="8"/>
        <v>39.176258158357541</v>
      </c>
      <c r="AK21">
        <f t="shared" si="32"/>
        <v>1.6419287248532044</v>
      </c>
      <c r="AL21">
        <f t="shared" si="9"/>
        <v>242.61301877648125</v>
      </c>
      <c r="AN21">
        <f t="shared" si="10"/>
        <v>310.31062864477911</v>
      </c>
      <c r="AO21">
        <f t="shared" si="11"/>
        <v>-15.515531432238955</v>
      </c>
      <c r="AP21">
        <f t="shared" si="12"/>
        <v>-3.1973275256244857</v>
      </c>
      <c r="AQ21">
        <f t="shared" si="13"/>
        <v>-226.29029014342655</v>
      </c>
      <c r="AR21">
        <f t="shared" si="14"/>
        <v>65.307479543489137</v>
      </c>
      <c r="AS21">
        <f t="shared" si="15"/>
        <v>12.678732424726215</v>
      </c>
      <c r="AT21">
        <f t="shared" si="16"/>
        <v>0.53138242245436706</v>
      </c>
      <c r="AU21">
        <f t="shared" si="17"/>
        <v>78.517594390669728</v>
      </c>
      <c r="AW21">
        <v>18</v>
      </c>
      <c r="AX21">
        <f>(R21*SUMPRODUCT(K22:$K$23, X22:$X$23)-$AZ$3*SUMPRODUCT(K21:$K$22, W22:$W$23))/Z21</f>
        <v>96.331171107894576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1213.1640649802166</v>
      </c>
      <c r="P22">
        <f t="shared" si="30"/>
        <v>60.658203249010832</v>
      </c>
      <c r="Q22" s="5">
        <f t="shared" si="31"/>
        <v>12.5</v>
      </c>
      <c r="R22">
        <f t="shared" si="0"/>
        <v>250000</v>
      </c>
      <c r="S22">
        <f t="shared" si="1"/>
        <v>46.986242347594484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76.136177707528987</v>
      </c>
      <c r="AC22">
        <f t="shared" si="2"/>
        <v>36.630972452150189</v>
      </c>
      <c r="AE22">
        <f t="shared" si="3"/>
        <v>945.79556108095505</v>
      </c>
      <c r="AF22">
        <f t="shared" si="4"/>
        <v>-47.289778054047751</v>
      </c>
      <c r="AG22">
        <f t="shared" si="5"/>
        <v>-9.7451324637650973</v>
      </c>
      <c r="AH22">
        <f t="shared" si="6"/>
        <v>-711.12522669970099</v>
      </c>
      <c r="AI22">
        <f t="shared" si="7"/>
        <v>177.63542386344125</v>
      </c>
      <c r="AJ22">
        <f t="shared" si="8"/>
        <v>39.505205255378797</v>
      </c>
      <c r="AK22">
        <f t="shared" si="32"/>
        <v>20.467481175423163</v>
      </c>
      <c r="AL22">
        <f t="shared" si="9"/>
        <v>237.6081102942432</v>
      </c>
      <c r="AN22">
        <f t="shared" si="10"/>
        <v>286.06608822975585</v>
      </c>
      <c r="AO22">
        <f t="shared" si="11"/>
        <v>-14.303304411487792</v>
      </c>
      <c r="AP22">
        <f t="shared" si="12"/>
        <v>-2.9475206248631016</v>
      </c>
      <c r="AQ22">
        <f t="shared" si="13"/>
        <v>-215.08750962098179</v>
      </c>
      <c r="AR22">
        <f t="shared" si="14"/>
        <v>53.727753572423175</v>
      </c>
      <c r="AS22">
        <f t="shared" si="15"/>
        <v>11.948776244206217</v>
      </c>
      <c r="AT22">
        <f t="shared" si="16"/>
        <v>6.1906108642312692</v>
      </c>
      <c r="AU22">
        <f t="shared" si="17"/>
        <v>71.867140680860658</v>
      </c>
      <c r="AW22">
        <v>19</v>
      </c>
      <c r="AX22">
        <f>(R22*SUMPRODUCT(K23:$K$23, X23:$X$23)-$AZ$3*SUMPRODUCT(K22:$K$22, W23:$W$23))/Z22</f>
        <v>46.986242347594484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1213.1640649802166</v>
      </c>
      <c r="P23">
        <f t="shared" si="30"/>
        <v>60.658203249010832</v>
      </c>
      <c r="Q23" s="5">
        <f t="shared" si="31"/>
        <v>12.5</v>
      </c>
      <c r="R23">
        <f t="shared" si="0"/>
        <v>250000</v>
      </c>
      <c r="S23">
        <f t="shared" si="1"/>
        <v>47.639716336583405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36.630972452150189</v>
      </c>
      <c r="AC23">
        <f t="shared" si="2"/>
        <v>36.630972452150189</v>
      </c>
      <c r="AE23">
        <f t="shared" si="3"/>
        <v>932.82208336960753</v>
      </c>
      <c r="AF23">
        <f t="shared" si="4"/>
        <v>-46.641104168480375</v>
      </c>
      <c r="AG23">
        <f t="shared" si="5"/>
        <v>-9.6114584817596302</v>
      </c>
      <c r="AH23">
        <f t="shared" si="6"/>
        <v>-724.45314735629722</v>
      </c>
      <c r="AI23">
        <f t="shared" si="7"/>
        <v>152.11637336307024</v>
      </c>
      <c r="AJ23">
        <f t="shared" si="8"/>
        <v>0</v>
      </c>
      <c r="AK23">
        <f t="shared" si="32"/>
        <v>64.596836615729416</v>
      </c>
      <c r="AL23">
        <f t="shared" si="9"/>
        <v>216.71320997879965</v>
      </c>
      <c r="AN23">
        <f t="shared" si="10"/>
        <v>255.58666518480683</v>
      </c>
      <c r="AO23">
        <f t="shared" si="11"/>
        <v>-12.779333259240342</v>
      </c>
      <c r="AP23">
        <f t="shared" si="12"/>
        <v>-2.6334717677795578</v>
      </c>
      <c r="AQ23">
        <f t="shared" si="13"/>
        <v>-198.49504778722977</v>
      </c>
      <c r="AR23">
        <f t="shared" si="14"/>
        <v>41.678812370557161</v>
      </c>
      <c r="AS23">
        <f t="shared" si="15"/>
        <v>0</v>
      </c>
      <c r="AT23">
        <f t="shared" si="16"/>
        <v>17.699077183575202</v>
      </c>
      <c r="AU23">
        <f t="shared" si="17"/>
        <v>59.377889554132366</v>
      </c>
      <c r="AW23">
        <v>20</v>
      </c>
      <c r="AX23">
        <f>(R23*SUMPRODUCT(K$23:$K24, X$23:$X24)-$AZ$3*SUMPRODUCT(K$22:$K23, W$23:$W24))/Z23</f>
        <v>47.639716336583405</v>
      </c>
    </row>
    <row r="25" spans="5:50" x14ac:dyDescent="0.25">
      <c r="AN25" s="6">
        <f t="shared" ref="AN25:AU25" si="33">SUM(AN3:AN23)</f>
        <v>11582.687471818934</v>
      </c>
      <c r="AO25" s="6">
        <f t="shared" si="33"/>
        <v>-1489.007422326109</v>
      </c>
      <c r="AP25" s="6">
        <f t="shared" si="33"/>
        <v>-206.8437866955758</v>
      </c>
      <c r="AQ25" s="6">
        <f t="shared" si="33"/>
        <v>-7045.024318511164</v>
      </c>
      <c r="AR25" s="6">
        <f t="shared" si="33"/>
        <v>2841.8119442860852</v>
      </c>
      <c r="AS25" s="6">
        <f t="shared" si="33"/>
        <v>-131.19016997300076</v>
      </c>
      <c r="AT25" s="6">
        <f t="shared" si="33"/>
        <v>231.77099954213378</v>
      </c>
      <c r="AU25" s="7">
        <f t="shared" si="33"/>
        <v>2942.3927738552179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E26F-EAC5-45D5-9358-C926DCADB19D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'T.45.04.C'!C3*(1+C12)</f>
        <v>1433.0269834582368</v>
      </c>
      <c r="K3">
        <v>1</v>
      </c>
      <c r="L3" s="2">
        <v>0</v>
      </c>
      <c r="O3">
        <f>$C$3</f>
        <v>1433.0269834582368</v>
      </c>
      <c r="P3">
        <f>O3*B5</f>
        <v>1146.4215867665896</v>
      </c>
      <c r="Q3" s="5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1433.0269834582368</v>
      </c>
      <c r="AF3">
        <f t="shared" ref="AF3:AF23" si="4">-$Z3*P3</f>
        <v>-1146.4215867665896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186.60539669164723</v>
      </c>
      <c r="AJ3">
        <f t="shared" ref="AJ3:AJ23" si="8">AB3-AC3</f>
        <v>0</v>
      </c>
      <c r="AL3">
        <f t="shared" ref="AL3:AL23" si="9">SUM(AI3:AK3)</f>
        <v>186.60539669164723</v>
      </c>
      <c r="AN3">
        <f t="shared" ref="AN3:AN23" si="10">AE3*$K3</f>
        <v>1433.0269834582368</v>
      </c>
      <c r="AO3">
        <f t="shared" ref="AO3:AO23" si="11">AF3*$K3</f>
        <v>-1146.4215867665896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186.60539669164723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186.60539669164723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862.28391301887063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250000</v>
      </c>
      <c r="S4">
        <f t="shared" si="1"/>
        <v>161.21777421401057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159.12226558477687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-749.5</v>
      </c>
      <c r="AI4">
        <f t="shared" si="7"/>
        <v>-749.5</v>
      </c>
      <c r="AJ4">
        <f t="shared" si="8"/>
        <v>-159.12226558477687</v>
      </c>
      <c r="AK4">
        <f>H4*SUM(AB4, AE4:AF4)</f>
        <v>0</v>
      </c>
      <c r="AL4">
        <f t="shared" si="9"/>
        <v>-908.62226558477687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-703.1616474340932</v>
      </c>
      <c r="AR4">
        <f t="shared" si="14"/>
        <v>-703.1616474340932</v>
      </c>
      <c r="AS4">
        <f t="shared" si="15"/>
        <v>-149.2844221641588</v>
      </c>
      <c r="AT4">
        <f t="shared" si="16"/>
        <v>0</v>
      </c>
      <c r="AU4">
        <f t="shared" si="17"/>
        <v>-852.44606959825194</v>
      </c>
      <c r="AW4">
        <v>1</v>
      </c>
      <c r="AX4">
        <f>(R4*SUMPRODUCT(K5:$K$23, X5:$X$23)-$AZ$3*SUMPRODUCT(K4:$K$22, W5:$W$23))/Z4</f>
        <v>161.21777421401057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1433.0269834582368</v>
      </c>
      <c r="P5">
        <f t="shared" ref="P5:P23" si="30">O5*$C$5</f>
        <v>71.65134917291185</v>
      </c>
      <c r="Q5" s="5">
        <f t="shared" ref="Q5:Q23" si="31">$C$8</f>
        <v>12.5</v>
      </c>
      <c r="R5">
        <f t="shared" si="0"/>
        <v>250000</v>
      </c>
      <c r="S5">
        <f t="shared" si="1"/>
        <v>316.50103743235763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159.12226558477687</v>
      </c>
      <c r="AC5">
        <f t="shared" si="2"/>
        <v>308.31144171111373</v>
      </c>
      <c r="AE5">
        <f t="shared" si="3"/>
        <v>1395.9468154203523</v>
      </c>
      <c r="AF5">
        <f t="shared" si="4"/>
        <v>-69.797340771017616</v>
      </c>
      <c r="AG5">
        <f t="shared" si="5"/>
        <v>-12.176557311325</v>
      </c>
      <c r="AH5">
        <f t="shared" si="6"/>
        <v>-751.84877349999999</v>
      </c>
      <c r="AI5">
        <f t="shared" si="7"/>
        <v>562.12414383800967</v>
      </c>
      <c r="AJ5">
        <f t="shared" si="8"/>
        <v>-149.18917612633686</v>
      </c>
      <c r="AK5">
        <f>H5*SUM(AB5, AE5:AF5)</f>
        <v>128.32747835622726</v>
      </c>
      <c r="AL5">
        <f t="shared" si="9"/>
        <v>541.2624460679001</v>
      </c>
      <c r="AN5">
        <f t="shared" si="10"/>
        <v>1205.4873382222302</v>
      </c>
      <c r="AO5">
        <f t="shared" si="11"/>
        <v>-60.274366911111514</v>
      </c>
      <c r="AP5">
        <f t="shared" si="12"/>
        <v>-10.515218416483521</v>
      </c>
      <c r="AQ5">
        <f t="shared" si="13"/>
        <v>-649.26841531512218</v>
      </c>
      <c r="AR5">
        <f t="shared" si="14"/>
        <v>485.42933757951306</v>
      </c>
      <c r="AS5">
        <f t="shared" si="15"/>
        <v>-128.83417966460962</v>
      </c>
      <c r="AT5">
        <f t="shared" si="16"/>
        <v>110.81879953845973</v>
      </c>
      <c r="AU5">
        <f t="shared" si="17"/>
        <v>467.41395745336314</v>
      </c>
      <c r="AW5">
        <v>2</v>
      </c>
      <c r="AX5">
        <f>(R5*SUMPRODUCT(K6:$K$23, X6:$X$23)-$AZ$3*SUMPRODUCT(K5:$K$22, W6:$W$23))/Z5</f>
        <v>316.50103743235763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1433.0269834582368</v>
      </c>
      <c r="P6">
        <f t="shared" si="30"/>
        <v>71.65134917291185</v>
      </c>
      <c r="Q6" s="5">
        <f t="shared" si="31"/>
        <v>12.5</v>
      </c>
      <c r="R6">
        <f t="shared" si="0"/>
        <v>250000</v>
      </c>
      <c r="S6">
        <f t="shared" si="1"/>
        <v>462.83291570126408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308.31144171111373</v>
      </c>
      <c r="AC6">
        <f t="shared" si="2"/>
        <v>444.94889278390292</v>
      </c>
      <c r="AE6">
        <f t="shared" si="3"/>
        <v>1377.6543283510839</v>
      </c>
      <c r="AF6">
        <f t="shared" si="4"/>
        <v>-68.882716417554207</v>
      </c>
      <c r="AG6">
        <f t="shared" si="5"/>
        <v>-12.016995704317397</v>
      </c>
      <c r="AH6">
        <f t="shared" si="6"/>
        <v>-755.92067788705594</v>
      </c>
      <c r="AI6">
        <f t="shared" si="7"/>
        <v>540.83393834215622</v>
      </c>
      <c r="AJ6">
        <f t="shared" si="8"/>
        <v>-136.63745107278919</v>
      </c>
      <c r="AK6">
        <f>H6*SUM(AB6, AE6:AF6)</f>
        <v>175.93863623653721</v>
      </c>
      <c r="AL6">
        <f t="shared" si="9"/>
        <v>580.13512350590418</v>
      </c>
      <c r="AN6">
        <f t="shared" si="10"/>
        <v>1072.9533118165277</v>
      </c>
      <c r="AO6">
        <f t="shared" si="11"/>
        <v>-53.647665590826399</v>
      </c>
      <c r="AP6">
        <f t="shared" si="12"/>
        <v>-9.3591513296842717</v>
      </c>
      <c r="AQ6">
        <f t="shared" si="13"/>
        <v>-588.73084352028945</v>
      </c>
      <c r="AR6">
        <f t="shared" si="14"/>
        <v>421.21565137572759</v>
      </c>
      <c r="AS6">
        <f t="shared" si="15"/>
        <v>-106.41682941045913</v>
      </c>
      <c r="AT6">
        <f t="shared" si="16"/>
        <v>137.02562285883405</v>
      </c>
      <c r="AU6">
        <f t="shared" si="17"/>
        <v>451.8244448241025</v>
      </c>
      <c r="AW6">
        <v>3</v>
      </c>
      <c r="AX6">
        <f>(R6*SUMPRODUCT(K7:$K$23, X7:$X$23)-$AZ$3*SUMPRODUCT(K6:$K$22, W7:$W$23))/Z6</f>
        <v>462.83291570126408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1433.0269834582368</v>
      </c>
      <c r="P7">
        <f t="shared" si="30"/>
        <v>71.65134917291185</v>
      </c>
      <c r="Q7" s="5">
        <f t="shared" si="31"/>
        <v>12.5</v>
      </c>
      <c r="R7">
        <f t="shared" si="0"/>
        <v>250000</v>
      </c>
      <c r="S7">
        <f t="shared" si="1"/>
        <v>583.36350833072993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444.94889278390292</v>
      </c>
      <c r="AC7">
        <f t="shared" si="2"/>
        <v>553.43611428453823</v>
      </c>
      <c r="AE7">
        <f t="shared" si="3"/>
        <v>1359.5106208467002</v>
      </c>
      <c r="AF7">
        <f t="shared" si="4"/>
        <v>-67.975531042335021</v>
      </c>
      <c r="AG7">
        <f t="shared" si="5"/>
        <v>-11.858731870891537</v>
      </c>
      <c r="AH7">
        <f t="shared" si="6"/>
        <v>-761.87752765372306</v>
      </c>
      <c r="AI7">
        <f t="shared" si="7"/>
        <v>517.79883027975075</v>
      </c>
      <c r="AJ7">
        <f t="shared" si="8"/>
        <v>-108.48722150063531</v>
      </c>
      <c r="AK7">
        <f>H7*SUM(AB7, AE7:AF7)</f>
        <v>181.80987297699167</v>
      </c>
      <c r="AL7">
        <f t="shared" si="9"/>
        <v>591.12148175610707</v>
      </c>
      <c r="AN7">
        <f t="shared" si="10"/>
        <v>958.47064062632774</v>
      </c>
      <c r="AO7">
        <f t="shared" si="11"/>
        <v>-47.923532031316391</v>
      </c>
      <c r="AP7">
        <f t="shared" si="12"/>
        <v>-8.3605425062662544</v>
      </c>
      <c r="AQ7">
        <f t="shared" si="13"/>
        <v>-537.13242898703982</v>
      </c>
      <c r="AR7">
        <f t="shared" si="14"/>
        <v>365.05413710170535</v>
      </c>
      <c r="AS7">
        <f t="shared" si="15"/>
        <v>-76.48474024184128</v>
      </c>
      <c r="AT7">
        <f t="shared" si="16"/>
        <v>128.1780537440157</v>
      </c>
      <c r="AU7">
        <f t="shared" si="17"/>
        <v>416.74745060387971</v>
      </c>
      <c r="AW7">
        <v>4</v>
      </c>
      <c r="AX7">
        <f>(R7*SUMPRODUCT(K8:$K$23, X8:$X$23)-$AZ$3*SUMPRODUCT(K7:$K$22, W8:$W$23))/Z7</f>
        <v>583.36350833072993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1433.0269834582368</v>
      </c>
      <c r="P8">
        <f t="shared" si="30"/>
        <v>71.65134917291185</v>
      </c>
      <c r="Q8" s="5">
        <f t="shared" si="31"/>
        <v>12.5</v>
      </c>
      <c r="R8">
        <f t="shared" si="0"/>
        <v>250000</v>
      </c>
      <c r="S8">
        <f t="shared" si="1"/>
        <v>667.83312810401458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553.43611428453823</v>
      </c>
      <c r="AC8">
        <f t="shared" si="2"/>
        <v>625.18445610953677</v>
      </c>
      <c r="AE8">
        <f t="shared" si="3"/>
        <v>1341.5120597373107</v>
      </c>
      <c r="AF8">
        <f t="shared" si="4"/>
        <v>-67.075602986865547</v>
      </c>
      <c r="AG8">
        <f t="shared" si="5"/>
        <v>-11.701734119652803</v>
      </c>
      <c r="AH8">
        <f t="shared" si="6"/>
        <v>-768.20865059635378</v>
      </c>
      <c r="AI8">
        <f t="shared" si="7"/>
        <v>494.52607203443847</v>
      </c>
      <c r="AJ8">
        <f t="shared" si="8"/>
        <v>-71.748341824998533</v>
      </c>
      <c r="AK8">
        <f t="shared" ref="AK8:AK23" si="32">H8*SUM(AB8:AB8, AE8:AF8)</f>
        <v>132.52076140003632</v>
      </c>
      <c r="AL8">
        <f t="shared" si="9"/>
        <v>555.29849160947629</v>
      </c>
      <c r="AN8">
        <f t="shared" si="10"/>
        <v>881.84750379028026</v>
      </c>
      <c r="AO8">
        <f t="shared" si="11"/>
        <v>-44.092375189514023</v>
      </c>
      <c r="AP8">
        <f t="shared" si="12"/>
        <v>-7.6921746238002733</v>
      </c>
      <c r="AQ8">
        <f t="shared" si="13"/>
        <v>-504.98456275610988</v>
      </c>
      <c r="AR8">
        <f t="shared" si="14"/>
        <v>325.07839122085608</v>
      </c>
      <c r="AS8">
        <f t="shared" si="15"/>
        <v>-47.164015917871211</v>
      </c>
      <c r="AT8">
        <f t="shared" si="16"/>
        <v>87.112972106932091</v>
      </c>
      <c r="AU8">
        <f t="shared" si="17"/>
        <v>365.02734740991696</v>
      </c>
      <c r="AW8">
        <v>5</v>
      </c>
      <c r="AX8">
        <f>(R8*SUMPRODUCT(K9:$K$23, X9:$X$23)-$AZ$3*SUMPRODUCT(K8:$K$22, W9:$W$23))/Z8</f>
        <v>667.83312810401458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1433.0269834582368</v>
      </c>
      <c r="P9">
        <f t="shared" si="30"/>
        <v>71.65134917291185</v>
      </c>
      <c r="Q9" s="5">
        <f t="shared" si="31"/>
        <v>12.5</v>
      </c>
      <c r="R9">
        <f t="shared" si="0"/>
        <v>250000</v>
      </c>
      <c r="S9">
        <f t="shared" si="1"/>
        <v>726.57794668898862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625.18445610953677</v>
      </c>
      <c r="AC9">
        <f t="shared" si="2"/>
        <v>671.12118912816914</v>
      </c>
      <c r="AE9">
        <f t="shared" si="3"/>
        <v>1323.6498266619085</v>
      </c>
      <c r="AF9">
        <f t="shared" si="4"/>
        <v>-66.182491333095427</v>
      </c>
      <c r="AG9">
        <f t="shared" si="5"/>
        <v>-11.545925529849626</v>
      </c>
      <c r="AH9">
        <f t="shared" si="6"/>
        <v>-775.82497213298086</v>
      </c>
      <c r="AI9">
        <f t="shared" si="7"/>
        <v>470.09643766598253</v>
      </c>
      <c r="AJ9">
        <f t="shared" si="8"/>
        <v>-45.936733018632367</v>
      </c>
      <c r="AK9">
        <f t="shared" si="32"/>
        <v>98.274423513081871</v>
      </c>
      <c r="AL9">
        <f t="shared" si="9"/>
        <v>522.43412816043201</v>
      </c>
      <c r="AN9">
        <f t="shared" si="10"/>
        <v>826.93946424378714</v>
      </c>
      <c r="AO9">
        <f t="shared" si="11"/>
        <v>-41.346973212189361</v>
      </c>
      <c r="AP9">
        <f t="shared" si="12"/>
        <v>-7.213223074210581</v>
      </c>
      <c r="AQ9">
        <f t="shared" si="13"/>
        <v>-484.69034172016552</v>
      </c>
      <c r="AR9">
        <f t="shared" si="14"/>
        <v>293.68892623722166</v>
      </c>
      <c r="AS9">
        <f t="shared" si="15"/>
        <v>-28.698600359685983</v>
      </c>
      <c r="AT9">
        <f t="shared" si="16"/>
        <v>61.396146844759478</v>
      </c>
      <c r="AU9">
        <f t="shared" si="17"/>
        <v>326.38647272229514</v>
      </c>
      <c r="AW9">
        <v>6</v>
      </c>
      <c r="AX9">
        <f>(R9*SUMPRODUCT(K10:$K$23, X10:$X$23)-$AZ$3*SUMPRODUCT(K9:$K$22, W10:$W$23))/Z9</f>
        <v>726.57794668898862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1433.0269834582368</v>
      </c>
      <c r="P10">
        <f t="shared" si="30"/>
        <v>71.65134917291185</v>
      </c>
      <c r="Q10" s="5">
        <f t="shared" si="31"/>
        <v>12.5</v>
      </c>
      <c r="R10">
        <f t="shared" si="0"/>
        <v>250000</v>
      </c>
      <c r="S10">
        <f t="shared" si="1"/>
        <v>771.52194678539286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671.12118912816914</v>
      </c>
      <c r="AC10">
        <f t="shared" si="2"/>
        <v>703.08762702461718</v>
      </c>
      <c r="AE10">
        <f t="shared" si="3"/>
        <v>1305.9168899341189</v>
      </c>
      <c r="AF10">
        <f t="shared" si="4"/>
        <v>-65.295844496705953</v>
      </c>
      <c r="AG10">
        <f t="shared" si="5"/>
        <v>-11.391244765526231</v>
      </c>
      <c r="AH10">
        <f t="shared" si="6"/>
        <v>-784.43018049798354</v>
      </c>
      <c r="AI10">
        <f t="shared" si="7"/>
        <v>444.79962017390324</v>
      </c>
      <c r="AJ10">
        <f t="shared" si="8"/>
        <v>-31.966437896448042</v>
      </c>
      <c r="AK10">
        <f t="shared" si="32"/>
        <v>100.36646731469307</v>
      </c>
      <c r="AL10">
        <f t="shared" si="9"/>
        <v>513.19964959214826</v>
      </c>
      <c r="AN10">
        <f t="shared" si="10"/>
        <v>775.16480402975117</v>
      </c>
      <c r="AO10">
        <f t="shared" si="11"/>
        <v>-38.758240201487567</v>
      </c>
      <c r="AP10">
        <f t="shared" si="12"/>
        <v>-6.7616033488697216</v>
      </c>
      <c r="AQ10">
        <f t="shared" si="13"/>
        <v>-465.62125953621552</v>
      </c>
      <c r="AR10">
        <f t="shared" si="14"/>
        <v>264.02370094317843</v>
      </c>
      <c r="AS10">
        <f t="shared" si="15"/>
        <v>-18.974605320235522</v>
      </c>
      <c r="AT10">
        <f t="shared" si="16"/>
        <v>59.575424413935998</v>
      </c>
      <c r="AU10">
        <f t="shared" si="17"/>
        <v>304.62452003687889</v>
      </c>
      <c r="AW10">
        <v>7</v>
      </c>
      <c r="AX10">
        <f>(R10*SUMPRODUCT(K11:$K$23, X11:$X$23)-$AZ$3*SUMPRODUCT(K10:$K$22, W11:$W$23))/Z10</f>
        <v>771.52194678539286</v>
      </c>
    </row>
    <row r="11" spans="1:52" x14ac:dyDescent="0.25">
      <c r="A11" t="s">
        <v>33</v>
      </c>
      <c r="C11" s="25">
        <f>AU25</f>
        <v>3618.762629666167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1433.0269834582368</v>
      </c>
      <c r="P11">
        <f t="shared" si="30"/>
        <v>71.65134917291185</v>
      </c>
      <c r="Q11" s="5">
        <f t="shared" si="31"/>
        <v>12.5</v>
      </c>
      <c r="R11">
        <f t="shared" si="0"/>
        <v>250000</v>
      </c>
      <c r="S11">
        <f t="shared" si="1"/>
        <v>801.49514715815747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703.08762702461718</v>
      </c>
      <c r="AC11">
        <f t="shared" si="2"/>
        <v>720.54833600089796</v>
      </c>
      <c r="AE11">
        <f t="shared" si="3"/>
        <v>1288.2987651720177</v>
      </c>
      <c r="AF11">
        <f t="shared" si="4"/>
        <v>-64.414938258600884</v>
      </c>
      <c r="AG11">
        <f t="shared" si="5"/>
        <v>-11.237565482394517</v>
      </c>
      <c r="AH11">
        <f t="shared" si="6"/>
        <v>-795.33670952904151</v>
      </c>
      <c r="AI11">
        <f t="shared" si="7"/>
        <v>417.30955190198085</v>
      </c>
      <c r="AJ11">
        <f t="shared" si="8"/>
        <v>-17.460708976280785</v>
      </c>
      <c r="AK11">
        <f t="shared" si="32"/>
        <v>99.239029877808761</v>
      </c>
      <c r="AL11">
        <f t="shared" si="9"/>
        <v>499.08787280350884</v>
      </c>
      <c r="AN11">
        <f t="shared" si="10"/>
        <v>727.25350038857425</v>
      </c>
      <c r="AO11">
        <f t="shared" si="11"/>
        <v>-36.362675019428707</v>
      </c>
      <c r="AP11">
        <f t="shared" si="12"/>
        <v>-6.3436828892916024</v>
      </c>
      <c r="AQ11">
        <f t="shared" si="13"/>
        <v>-448.97303453930954</v>
      </c>
      <c r="AR11">
        <f t="shared" si="14"/>
        <v>235.57410794054439</v>
      </c>
      <c r="AS11">
        <f t="shared" si="15"/>
        <v>-9.8566901293046527</v>
      </c>
      <c r="AT11">
        <f t="shared" si="16"/>
        <v>56.021113894466936</v>
      </c>
      <c r="AU11">
        <f t="shared" si="17"/>
        <v>281.73853170570669</v>
      </c>
      <c r="AW11">
        <v>8</v>
      </c>
      <c r="AX11">
        <f>(R11*SUMPRODUCT(K12:$K$23, X12:$X$23)-$AZ$3*SUMPRODUCT(K11:$K$22, W12:$W$23))/Z11</f>
        <v>801.49514715815747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1433.0269834582368</v>
      </c>
      <c r="P12">
        <f t="shared" si="30"/>
        <v>71.65134917291185</v>
      </c>
      <c r="Q12" s="5">
        <f t="shared" si="31"/>
        <v>12.5</v>
      </c>
      <c r="R12">
        <f t="shared" si="0"/>
        <v>250000</v>
      </c>
      <c r="S12">
        <f t="shared" si="1"/>
        <v>816.50916038762762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720.54833600089796</v>
      </c>
      <c r="AC12">
        <f t="shared" si="2"/>
        <v>724.06372082185499</v>
      </c>
      <c r="AE12">
        <f t="shared" si="3"/>
        <v>1270.7791902644433</v>
      </c>
      <c r="AF12">
        <f t="shared" si="4"/>
        <v>-63.538959513222167</v>
      </c>
      <c r="AG12">
        <f t="shared" si="5"/>
        <v>-11.084745829399433</v>
      </c>
      <c r="AH12">
        <f t="shared" si="6"/>
        <v>-808.87996342275733</v>
      </c>
      <c r="AI12">
        <f t="shared" si="7"/>
        <v>387.27552149906433</v>
      </c>
      <c r="AJ12">
        <f t="shared" si="8"/>
        <v>-3.5153848209570242</v>
      </c>
      <c r="AK12">
        <f t="shared" si="32"/>
        <v>100.05222661443499</v>
      </c>
      <c r="AL12">
        <f t="shared" si="9"/>
        <v>483.81236329254227</v>
      </c>
      <c r="AN12">
        <f t="shared" si="10"/>
        <v>681.96936974692449</v>
      </c>
      <c r="AO12">
        <f t="shared" si="11"/>
        <v>-34.098468487346224</v>
      </c>
      <c r="AP12">
        <f t="shared" si="12"/>
        <v>-5.9486787201065932</v>
      </c>
      <c r="AQ12">
        <f t="shared" si="13"/>
        <v>-434.08907155738143</v>
      </c>
      <c r="AR12">
        <f t="shared" si="14"/>
        <v>207.83315098209022</v>
      </c>
      <c r="AS12">
        <f t="shared" si="15"/>
        <v>-1.8865470800376281</v>
      </c>
      <c r="AT12">
        <f t="shared" si="16"/>
        <v>53.693477552007927</v>
      </c>
      <c r="AU12">
        <f t="shared" si="17"/>
        <v>259.64008145406052</v>
      </c>
      <c r="AW12">
        <v>9</v>
      </c>
      <c r="AX12">
        <f>(R12*SUMPRODUCT(K13:$K$23, X13:$X$23)-$AZ$3*SUMPRODUCT(K12:$K$22, W13:$W$23))/Z12</f>
        <v>816.50916038762762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1433.0269834582368</v>
      </c>
      <c r="P13">
        <f t="shared" si="30"/>
        <v>71.65134917291185</v>
      </c>
      <c r="Q13" s="5">
        <f t="shared" si="31"/>
        <v>12.5</v>
      </c>
      <c r="R13">
        <f t="shared" si="0"/>
        <v>250000</v>
      </c>
      <c r="S13">
        <f t="shared" si="1"/>
        <v>816.28313211087197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724.06372082185499</v>
      </c>
      <c r="AC13">
        <f t="shared" si="2"/>
        <v>713.93405088166173</v>
      </c>
      <c r="AE13">
        <f t="shared" si="3"/>
        <v>1253.3479121115859</v>
      </c>
      <c r="AF13">
        <f t="shared" si="4"/>
        <v>-62.667395605579294</v>
      </c>
      <c r="AG13">
        <f t="shared" si="5"/>
        <v>-10.93269637085756</v>
      </c>
      <c r="AH13">
        <f t="shared" si="6"/>
        <v>-824.04000495755372</v>
      </c>
      <c r="AI13">
        <f t="shared" si="7"/>
        <v>355.70781517759542</v>
      </c>
      <c r="AJ13">
        <f t="shared" si="8"/>
        <v>10.129669940193253</v>
      </c>
      <c r="AK13">
        <f t="shared" si="32"/>
        <v>98.992277069850445</v>
      </c>
      <c r="AL13">
        <f t="shared" si="9"/>
        <v>464.82976218763912</v>
      </c>
      <c r="AN13">
        <f t="shared" si="10"/>
        <v>639.5500579082493</v>
      </c>
      <c r="AO13">
        <f t="shared" si="11"/>
        <v>-31.977502895412467</v>
      </c>
      <c r="AP13">
        <f t="shared" si="12"/>
        <v>-5.5786637768402487</v>
      </c>
      <c r="AQ13">
        <f t="shared" si="13"/>
        <v>-420.48566706544068</v>
      </c>
      <c r="AR13">
        <f t="shared" si="14"/>
        <v>181.50822417055596</v>
      </c>
      <c r="AS13">
        <f t="shared" si="15"/>
        <v>5.16890077706155</v>
      </c>
      <c r="AT13">
        <f t="shared" si="16"/>
        <v>50.513122430490604</v>
      </c>
      <c r="AU13">
        <f t="shared" si="17"/>
        <v>237.19024737810813</v>
      </c>
      <c r="AW13">
        <v>10</v>
      </c>
      <c r="AX13">
        <f>(R13*SUMPRODUCT(K14:$K$23, X14:$X$23)-$AZ$3*SUMPRODUCT(K13:$K$22, W14:$W$23))/Z13</f>
        <v>816.28313211087197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1433.0269834582368</v>
      </c>
      <c r="P14">
        <f t="shared" si="30"/>
        <v>71.65134917291185</v>
      </c>
      <c r="Q14" s="5">
        <f t="shared" si="31"/>
        <v>12.5</v>
      </c>
      <c r="R14">
        <f t="shared" si="0"/>
        <v>250000</v>
      </c>
      <c r="S14">
        <f t="shared" si="1"/>
        <v>799.99476202973312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713.93405088166173</v>
      </c>
      <c r="AC14">
        <f t="shared" si="2"/>
        <v>689.99590853447398</v>
      </c>
      <c r="AE14">
        <f t="shared" si="3"/>
        <v>1235.9865368330161</v>
      </c>
      <c r="AF14">
        <f t="shared" si="4"/>
        <v>-61.799326841650817</v>
      </c>
      <c r="AG14">
        <f t="shared" si="5"/>
        <v>-10.781256660728442</v>
      </c>
      <c r="AH14">
        <f t="shared" si="6"/>
        <v>-842.25492841086634</v>
      </c>
      <c r="AI14">
        <f t="shared" si="7"/>
        <v>321.15102491977063</v>
      </c>
      <c r="AJ14">
        <f t="shared" si="8"/>
        <v>23.93814234718775</v>
      </c>
      <c r="AK14">
        <f t="shared" si="32"/>
        <v>97.04943280887359</v>
      </c>
      <c r="AL14">
        <f t="shared" si="9"/>
        <v>442.13860007583196</v>
      </c>
      <c r="AN14">
        <f t="shared" si="10"/>
        <v>599.85829418499532</v>
      </c>
      <c r="AO14">
        <f t="shared" si="11"/>
        <v>-29.992914709249771</v>
      </c>
      <c r="AP14">
        <f t="shared" si="12"/>
        <v>-5.2324406754836001</v>
      </c>
      <c r="AQ14">
        <f t="shared" si="13"/>
        <v>-408.76950482002343</v>
      </c>
      <c r="AR14">
        <f t="shared" si="14"/>
        <v>155.8634339802386</v>
      </c>
      <c r="AS14">
        <f t="shared" si="15"/>
        <v>11.617839520432929</v>
      </c>
      <c r="AT14">
        <f t="shared" si="16"/>
        <v>47.100761603374409</v>
      </c>
      <c r="AU14">
        <f t="shared" si="17"/>
        <v>214.58203510404593</v>
      </c>
      <c r="AW14">
        <v>11</v>
      </c>
      <c r="AX14">
        <f>(R14*SUMPRODUCT(K15:$K$23, X15:$X$23)-$AZ$3*SUMPRODUCT(K14:$K$22, W15:$W$23))/Z14</f>
        <v>799.99476202973312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1433.0269834582368</v>
      </c>
      <c r="P15">
        <f t="shared" si="30"/>
        <v>71.65134917291185</v>
      </c>
      <c r="Q15" s="5">
        <f t="shared" si="31"/>
        <v>12.5</v>
      </c>
      <c r="R15">
        <f t="shared" si="0"/>
        <v>250000</v>
      </c>
      <c r="S15">
        <f t="shared" si="1"/>
        <v>767.27198665569517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689.99590853447398</v>
      </c>
      <c r="AC15">
        <f t="shared" si="2"/>
        <v>652.50437351254914</v>
      </c>
      <c r="AE15">
        <f t="shared" si="3"/>
        <v>1218.6765453846697</v>
      </c>
      <c r="AF15">
        <f t="shared" si="4"/>
        <v>-60.93382726923349</v>
      </c>
      <c r="AG15">
        <f t="shared" si="5"/>
        <v>-10.63026516119494</v>
      </c>
      <c r="AH15">
        <f t="shared" si="6"/>
        <v>-863.57865852434816</v>
      </c>
      <c r="AI15">
        <f t="shared" si="7"/>
        <v>283.53379442989308</v>
      </c>
      <c r="AJ15">
        <f t="shared" si="8"/>
        <v>37.491535021924847</v>
      </c>
      <c r="AK15">
        <f t="shared" si="32"/>
        <v>95.897634723130338</v>
      </c>
      <c r="AL15">
        <f t="shared" si="9"/>
        <v>416.92296417494828</v>
      </c>
      <c r="AN15">
        <f t="shared" si="10"/>
        <v>562.27519609747549</v>
      </c>
      <c r="AO15">
        <f t="shared" si="11"/>
        <v>-28.113759804873776</v>
      </c>
      <c r="AP15">
        <f t="shared" si="12"/>
        <v>-4.9046110312990319</v>
      </c>
      <c r="AQ15">
        <f t="shared" si="13"/>
        <v>-398.43948864553317</v>
      </c>
      <c r="AR15">
        <f t="shared" si="14"/>
        <v>130.81733661576951</v>
      </c>
      <c r="AS15">
        <f t="shared" si="15"/>
        <v>17.297912466013841</v>
      </c>
      <c r="AT15">
        <f t="shared" si="16"/>
        <v>44.245424738368385</v>
      </c>
      <c r="AU15">
        <f t="shared" si="17"/>
        <v>192.36067382015173</v>
      </c>
      <c r="AW15">
        <v>12</v>
      </c>
      <c r="AX15">
        <f>(R15*SUMPRODUCT(K16:$K$23, X16:$X$23)-$AZ$3*SUMPRODUCT(K15:$K$22, W16:$W$23))/Z15</f>
        <v>767.27198665569517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1433.0269834582368</v>
      </c>
      <c r="P16">
        <f t="shared" si="30"/>
        <v>71.65134917291185</v>
      </c>
      <c r="Q16" s="5">
        <f t="shared" si="31"/>
        <v>12.5</v>
      </c>
      <c r="R16">
        <f t="shared" si="0"/>
        <v>250000</v>
      </c>
      <c r="S16">
        <f t="shared" si="1"/>
        <v>719.92237693353047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652.50437351254914</v>
      </c>
      <c r="AC16">
        <f t="shared" si="2"/>
        <v>603.56553241793677</v>
      </c>
      <c r="AE16">
        <f t="shared" si="3"/>
        <v>1201.4152107958414</v>
      </c>
      <c r="AF16">
        <f t="shared" si="4"/>
        <v>-60.070760539792076</v>
      </c>
      <c r="AG16">
        <f t="shared" si="5"/>
        <v>-10.479698085451775</v>
      </c>
      <c r="AH16">
        <f t="shared" si="6"/>
        <v>-885.28848262431461</v>
      </c>
      <c r="AI16">
        <f t="shared" si="7"/>
        <v>245.57626954628313</v>
      </c>
      <c r="AJ16">
        <f t="shared" si="8"/>
        <v>48.938841094612371</v>
      </c>
      <c r="AK16">
        <f t="shared" si="32"/>
        <v>98.12353066014235</v>
      </c>
      <c r="AL16">
        <f t="shared" si="9"/>
        <v>392.63864130103786</v>
      </c>
      <c r="AN16">
        <f t="shared" si="10"/>
        <v>525.56284272300275</v>
      </c>
      <c r="AO16">
        <f t="shared" si="11"/>
        <v>-26.278142136150137</v>
      </c>
      <c r="AP16">
        <f t="shared" si="12"/>
        <v>-4.58437671437538</v>
      </c>
      <c r="AQ16">
        <f t="shared" si="13"/>
        <v>-387.27221644693606</v>
      </c>
      <c r="AR16">
        <f t="shared" si="14"/>
        <v>107.42810742554123</v>
      </c>
      <c r="AS16">
        <f t="shared" si="15"/>
        <v>21.408449147415116</v>
      </c>
      <c r="AT16">
        <f t="shared" si="16"/>
        <v>42.924445477597274</v>
      </c>
      <c r="AU16">
        <f t="shared" si="17"/>
        <v>171.76100205055363</v>
      </c>
      <c r="AW16">
        <v>13</v>
      </c>
      <c r="AX16">
        <f>(R16*SUMPRODUCT(K17:$K$23, X17:$X$23)-$AZ$3*SUMPRODUCT(K16:$K$22, W17:$W$23))/Z16</f>
        <v>719.92237693353047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1433.0269834582368</v>
      </c>
      <c r="P17">
        <f t="shared" si="30"/>
        <v>71.65134917291185</v>
      </c>
      <c r="Q17" s="5">
        <f t="shared" si="31"/>
        <v>12.5</v>
      </c>
      <c r="R17">
        <f t="shared" si="0"/>
        <v>250000</v>
      </c>
      <c r="S17">
        <f t="shared" si="1"/>
        <v>660.05464746836037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603.56553241793677</v>
      </c>
      <c r="AC17">
        <f t="shared" si="2"/>
        <v>545.44125954520609</v>
      </c>
      <c r="AE17">
        <f t="shared" si="3"/>
        <v>1184.1929237490829</v>
      </c>
      <c r="AF17">
        <f t="shared" si="4"/>
        <v>-59.209646187454155</v>
      </c>
      <c r="AG17">
        <f t="shared" si="5"/>
        <v>-10.329471613396823</v>
      </c>
      <c r="AH17">
        <f t="shared" si="6"/>
        <v>-908.58982400866887</v>
      </c>
      <c r="AI17">
        <f t="shared" si="7"/>
        <v>206.06398193956295</v>
      </c>
      <c r="AJ17">
        <f t="shared" si="8"/>
        <v>58.124272872730671</v>
      </c>
      <c r="AK17">
        <f t="shared" si="32"/>
        <v>106.65146157573921</v>
      </c>
      <c r="AL17">
        <f t="shared" si="9"/>
        <v>370.8397163880328</v>
      </c>
      <c r="AN17">
        <f t="shared" si="10"/>
        <v>487.9239892366661</v>
      </c>
      <c r="AO17">
        <f t="shared" si="11"/>
        <v>-24.396199461833309</v>
      </c>
      <c r="AP17">
        <f t="shared" si="12"/>
        <v>-4.2560607273003752</v>
      </c>
      <c r="AQ17">
        <f t="shared" si="13"/>
        <v>-374.36701623466649</v>
      </c>
      <c r="AR17">
        <f t="shared" si="14"/>
        <v>84.904712812865881</v>
      </c>
      <c r="AS17">
        <f t="shared" si="15"/>
        <v>23.948992197788623</v>
      </c>
      <c r="AT17">
        <f t="shared" si="16"/>
        <v>43.943689872092079</v>
      </c>
      <c r="AU17">
        <f t="shared" si="17"/>
        <v>152.79739488274657</v>
      </c>
      <c r="AW17">
        <v>14</v>
      </c>
      <c r="AX17">
        <f>(R17*SUMPRODUCT(K18:$K$23, X18:$X$23)-$AZ$3*SUMPRODUCT(K17:$K$22, W18:$W$23))/Z17</f>
        <v>660.05464746836037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1433.0269834582368</v>
      </c>
      <c r="P18">
        <f t="shared" si="30"/>
        <v>71.65134917291185</v>
      </c>
      <c r="Q18" s="5">
        <f t="shared" si="31"/>
        <v>12.5</v>
      </c>
      <c r="R18">
        <f t="shared" si="0"/>
        <v>250000</v>
      </c>
      <c r="S18">
        <f t="shared" si="1"/>
        <v>588.60267327909457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545.44125954520609</v>
      </c>
      <c r="AC18">
        <f t="shared" si="2"/>
        <v>479.33292035432737</v>
      </c>
      <c r="AE18">
        <f t="shared" si="3"/>
        <v>1166.9960741103987</v>
      </c>
      <c r="AF18">
        <f t="shared" si="4"/>
        <v>-58.349803705519946</v>
      </c>
      <c r="AG18">
        <f t="shared" si="5"/>
        <v>-10.179467026627075</v>
      </c>
      <c r="AH18">
        <f t="shared" si="6"/>
        <v>-934.19741271560861</v>
      </c>
      <c r="AI18">
        <f t="shared" si="7"/>
        <v>164.26939066264322</v>
      </c>
      <c r="AJ18">
        <f t="shared" si="8"/>
        <v>66.108339190878723</v>
      </c>
      <c r="AK18">
        <f t="shared" si="32"/>
        <v>115.95153584950094</v>
      </c>
      <c r="AL18">
        <f t="shared" si="9"/>
        <v>346.32926570302288</v>
      </c>
      <c r="AN18">
        <f t="shared" si="10"/>
        <v>449.3396477571921</v>
      </c>
      <c r="AO18">
        <f t="shared" si="11"/>
        <v>-22.466982387859609</v>
      </c>
      <c r="AP18">
        <f t="shared" si="12"/>
        <v>-3.9194974426862155</v>
      </c>
      <c r="AQ18">
        <f t="shared" si="13"/>
        <v>-359.70295502947943</v>
      </c>
      <c r="AR18">
        <f t="shared" si="14"/>
        <v>63.250212897166904</v>
      </c>
      <c r="AS18">
        <f t="shared" si="15"/>
        <v>25.454325429917684</v>
      </c>
      <c r="AT18">
        <f t="shared" si="16"/>
        <v>44.645927635392653</v>
      </c>
      <c r="AU18">
        <f t="shared" si="17"/>
        <v>133.35046596247724</v>
      </c>
      <c r="AW18">
        <v>15</v>
      </c>
      <c r="AX18">
        <f>(R18*SUMPRODUCT(K19:$K$23, X19:$X$23)-$AZ$3*SUMPRODUCT(K18:$K$22, W19:$W$23))/Z18</f>
        <v>588.60267327909457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1433.0269834582368</v>
      </c>
      <c r="P19">
        <f t="shared" si="30"/>
        <v>71.65134917291185</v>
      </c>
      <c r="Q19" s="5">
        <f t="shared" si="31"/>
        <v>12.5</v>
      </c>
      <c r="R19">
        <f t="shared" si="0"/>
        <v>250000</v>
      </c>
      <c r="S19">
        <f t="shared" si="1"/>
        <v>502.32450827783924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479.33292035432737</v>
      </c>
      <c r="AC19">
        <f t="shared" si="2"/>
        <v>403.03908170241482</v>
      </c>
      <c r="AE19">
        <f t="shared" si="3"/>
        <v>1149.7863830054926</v>
      </c>
      <c r="AF19">
        <f t="shared" si="4"/>
        <v>-57.489319150274632</v>
      </c>
      <c r="AG19">
        <f t="shared" si="5"/>
        <v>-10.029350426385404</v>
      </c>
      <c r="AH19">
        <f t="shared" si="6"/>
        <v>-966.43859950797457</v>
      </c>
      <c r="AI19">
        <f t="shared" si="7"/>
        <v>115.82911392085782</v>
      </c>
      <c r="AJ19">
        <f t="shared" si="8"/>
        <v>76.293838651912552</v>
      </c>
      <c r="AK19">
        <f t="shared" si="32"/>
        <v>115.35764084098064</v>
      </c>
      <c r="AL19">
        <f t="shared" si="9"/>
        <v>307.48059341375102</v>
      </c>
      <c r="AN19">
        <f t="shared" si="10"/>
        <v>412.44013040033235</v>
      </c>
      <c r="AO19">
        <f t="shared" si="11"/>
        <v>-20.622006520016619</v>
      </c>
      <c r="AP19">
        <f t="shared" si="12"/>
        <v>-3.5976305327919897</v>
      </c>
      <c r="AQ19">
        <f t="shared" si="13"/>
        <v>-346.67140600766663</v>
      </c>
      <c r="AR19">
        <f t="shared" si="14"/>
        <v>41.54908733985706</v>
      </c>
      <c r="AS19">
        <f t="shared" si="15"/>
        <v>27.367379912853266</v>
      </c>
      <c r="AT19">
        <f t="shared" si="16"/>
        <v>41.379965126010262</v>
      </c>
      <c r="AU19">
        <f t="shared" si="17"/>
        <v>110.2964323787206</v>
      </c>
      <c r="AW19">
        <v>16</v>
      </c>
      <c r="AX19">
        <f>(R19*SUMPRODUCT(K20:$K$23, X20:$X$23)-$AZ$3*SUMPRODUCT(K19:$K$22, W20:$W$23))/Z19</f>
        <v>502.32450827783924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1433.0269834582368</v>
      </c>
      <c r="P20">
        <f t="shared" si="30"/>
        <v>71.65134917291185</v>
      </c>
      <c r="Q20" s="5">
        <f t="shared" si="31"/>
        <v>12.5</v>
      </c>
      <c r="R20">
        <f t="shared" si="0"/>
        <v>250000</v>
      </c>
      <c r="S20">
        <f t="shared" si="1"/>
        <v>393.34103172144029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403.03908170241482</v>
      </c>
      <c r="AC20">
        <f t="shared" si="2"/>
        <v>310.86656023701778</v>
      </c>
      <c r="AE20">
        <f t="shared" si="3"/>
        <v>1132.5545344833893</v>
      </c>
      <c r="AF20">
        <f t="shared" si="4"/>
        <v>-56.62772672416947</v>
      </c>
      <c r="AG20">
        <f t="shared" si="5"/>
        <v>-9.8790405515451667</v>
      </c>
      <c r="AH20">
        <f t="shared" si="6"/>
        <v>-1000.3274115276803</v>
      </c>
      <c r="AI20">
        <f t="shared" si="7"/>
        <v>65.720355679994441</v>
      </c>
      <c r="AJ20">
        <f t="shared" si="8"/>
        <v>92.17252146539704</v>
      </c>
      <c r="AK20">
        <f t="shared" si="32"/>
        <v>80.307847797766755</v>
      </c>
      <c r="AL20">
        <f t="shared" si="9"/>
        <v>238.20072494315824</v>
      </c>
      <c r="AN20">
        <f t="shared" si="10"/>
        <v>385.33518938255008</v>
      </c>
      <c r="AO20">
        <f t="shared" si="11"/>
        <v>-19.266759469127507</v>
      </c>
      <c r="AP20">
        <f t="shared" si="12"/>
        <v>-3.3611997002722527</v>
      </c>
      <c r="AQ20">
        <f t="shared" si="13"/>
        <v>-340.34683613836012</v>
      </c>
      <c r="AR20">
        <f t="shared" si="14"/>
        <v>22.36039407479025</v>
      </c>
      <c r="AS20">
        <f t="shared" si="15"/>
        <v>31.360358316817855</v>
      </c>
      <c r="AT20">
        <f t="shared" si="16"/>
        <v>27.323575861336437</v>
      </c>
      <c r="AU20">
        <f t="shared" si="17"/>
        <v>81.044328252944538</v>
      </c>
      <c r="AW20">
        <v>17</v>
      </c>
      <c r="AX20">
        <f>(R20*SUMPRODUCT(K21:$K$23, X21:$X$23)-$AZ$3*SUMPRODUCT(K20:$K$22, W21:$W$23))/Z20</f>
        <v>393.34103172144029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1433.0269834582368</v>
      </c>
      <c r="P21">
        <f t="shared" si="30"/>
        <v>71.65134917291185</v>
      </c>
      <c r="Q21" s="5">
        <f t="shared" si="31"/>
        <v>12.5</v>
      </c>
      <c r="R21">
        <f t="shared" si="0"/>
        <v>250000</v>
      </c>
      <c r="S21">
        <f t="shared" si="1"/>
        <v>268.05604222227885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310.86656023701778</v>
      </c>
      <c r="AC21">
        <f t="shared" si="2"/>
        <v>208.62549062540538</v>
      </c>
      <c r="AE21">
        <f t="shared" si="3"/>
        <v>1115.3113916958798</v>
      </c>
      <c r="AF21">
        <f t="shared" si="4"/>
        <v>-55.765569584793994</v>
      </c>
      <c r="AG21">
        <f t="shared" si="5"/>
        <v>-9.7286321591478924</v>
      </c>
      <c r="AH21">
        <f t="shared" si="6"/>
        <v>-1032.3597376364698</v>
      </c>
      <c r="AI21">
        <f t="shared" si="7"/>
        <v>17.45745231546789</v>
      </c>
      <c r="AJ21">
        <f t="shared" si="8"/>
        <v>102.2410696116124</v>
      </c>
      <c r="AK21">
        <f t="shared" si="32"/>
        <v>70.302155214457713</v>
      </c>
      <c r="AL21">
        <f t="shared" si="9"/>
        <v>190.00067714153801</v>
      </c>
      <c r="AN21">
        <f t="shared" si="10"/>
        <v>360.95164189498797</v>
      </c>
      <c r="AO21">
        <f t="shared" si="11"/>
        <v>-18.047582094749401</v>
      </c>
      <c r="AP21">
        <f t="shared" si="12"/>
        <v>-3.148507024479795</v>
      </c>
      <c r="AQ21">
        <f t="shared" si="13"/>
        <v>-334.10574401070147</v>
      </c>
      <c r="AR21">
        <f t="shared" si="14"/>
        <v>5.6498087650572621</v>
      </c>
      <c r="AS21">
        <f t="shared" si="15"/>
        <v>33.088590522954298</v>
      </c>
      <c r="AT21">
        <f t="shared" si="16"/>
        <v>22.752101827660859</v>
      </c>
      <c r="AU21">
        <f t="shared" si="17"/>
        <v>61.490501115672416</v>
      </c>
      <c r="AW21">
        <v>18</v>
      </c>
      <c r="AX21">
        <f>(R21*SUMPRODUCT(K22:$K$23, X22:$X$23)-$AZ$3*SUMPRODUCT(K21:$K$22, W22:$W$23))/Z21</f>
        <v>268.05604222227885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1433.0269834582368</v>
      </c>
      <c r="P22">
        <f t="shared" si="30"/>
        <v>71.65134917291185</v>
      </c>
      <c r="Q22" s="5">
        <f t="shared" si="31"/>
        <v>12.5</v>
      </c>
      <c r="R22">
        <f t="shared" si="0"/>
        <v>250000</v>
      </c>
      <c r="S22">
        <f t="shared" si="1"/>
        <v>134.22223354502191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208.62549062540538</v>
      </c>
      <c r="AC22">
        <f t="shared" si="2"/>
        <v>102.84596215109289</v>
      </c>
      <c r="AE22">
        <f t="shared" si="3"/>
        <v>1098.037448861294</v>
      </c>
      <c r="AF22">
        <f t="shared" si="4"/>
        <v>-54.901872443064704</v>
      </c>
      <c r="AG22">
        <f t="shared" si="5"/>
        <v>-9.5779551042670086</v>
      </c>
      <c r="AH22">
        <f t="shared" si="6"/>
        <v>-1067.8146657880725</v>
      </c>
      <c r="AI22">
        <f t="shared" si="7"/>
        <v>-34.257044474110216</v>
      </c>
      <c r="AJ22">
        <f t="shared" si="8"/>
        <v>105.77952847431249</v>
      </c>
      <c r="AK22">
        <f t="shared" si="32"/>
        <v>87.623274693054427</v>
      </c>
      <c r="AL22">
        <f t="shared" si="9"/>
        <v>159.14575869325671</v>
      </c>
      <c r="AN22">
        <f t="shared" si="10"/>
        <v>332.11329239749381</v>
      </c>
      <c r="AO22">
        <f t="shared" si="11"/>
        <v>-16.605664619874691</v>
      </c>
      <c r="AP22">
        <f t="shared" si="12"/>
        <v>-2.8969560258735063</v>
      </c>
      <c r="AQ22">
        <f t="shared" si="13"/>
        <v>-322.97208505317968</v>
      </c>
      <c r="AR22">
        <f t="shared" si="14"/>
        <v>-10.361413301434045</v>
      </c>
      <c r="AS22">
        <f t="shared" si="15"/>
        <v>31.99416149812587</v>
      </c>
      <c r="AT22">
        <f t="shared" si="16"/>
        <v>26.502606335639083</v>
      </c>
      <c r="AU22">
        <f t="shared" si="17"/>
        <v>48.135354532330915</v>
      </c>
      <c r="AW22">
        <v>19</v>
      </c>
      <c r="AX22">
        <f>(R22*SUMPRODUCT(K23:$K$23, X23:$X$23)-$AZ$3*SUMPRODUCT(K22:$K$22, W23:$W$23))/Z22</f>
        <v>134.22223354502191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1433.0269834582368</v>
      </c>
      <c r="P23">
        <f t="shared" si="30"/>
        <v>71.65134917291185</v>
      </c>
      <c r="Q23" s="5">
        <f t="shared" si="31"/>
        <v>12.5</v>
      </c>
      <c r="R23">
        <f t="shared" si="0"/>
        <v>250000</v>
      </c>
      <c r="S23">
        <f t="shared" si="1"/>
        <v>136.37241745097137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102.84596215109289</v>
      </c>
      <c r="AC23">
        <f t="shared" si="2"/>
        <v>102.84596215109291</v>
      </c>
      <c r="AE23">
        <f t="shared" si="3"/>
        <v>1080.724692405098</v>
      </c>
      <c r="AF23">
        <f t="shared" si="4"/>
        <v>-54.036234620254909</v>
      </c>
      <c r="AG23">
        <f t="shared" si="5"/>
        <v>-9.426939486138032</v>
      </c>
      <c r="AH23">
        <f t="shared" si="6"/>
        <v>-1104.7213417261571</v>
      </c>
      <c r="AI23">
        <f t="shared" si="7"/>
        <v>-87.459823427451965</v>
      </c>
      <c r="AJ23">
        <f t="shared" si="8"/>
        <v>0</v>
      </c>
      <c r="AK23">
        <f t="shared" si="32"/>
        <v>117.35862623134376</v>
      </c>
      <c r="AL23">
        <f t="shared" si="9"/>
        <v>29.898802803891797</v>
      </c>
      <c r="AN23">
        <f t="shared" si="10"/>
        <v>296.11093587848768</v>
      </c>
      <c r="AO23">
        <f t="shared" si="11"/>
        <v>-14.805546793924387</v>
      </c>
      <c r="AP23">
        <f t="shared" si="12"/>
        <v>-2.582914865670404</v>
      </c>
      <c r="AQ23">
        <f t="shared" si="13"/>
        <v>-302.68584837779719</v>
      </c>
      <c r="AR23">
        <f t="shared" si="14"/>
        <v>-23.963374158904262</v>
      </c>
      <c r="AS23">
        <f t="shared" si="15"/>
        <v>0</v>
      </c>
      <c r="AT23">
        <f t="shared" si="16"/>
        <v>32.155435043720395</v>
      </c>
      <c r="AU23">
        <f t="shared" si="17"/>
        <v>8.1920608848161347</v>
      </c>
      <c r="AW23">
        <v>20</v>
      </c>
      <c r="AX23">
        <f>(R23*SUMPRODUCT(K$23:$K24, X$23:$X24)-$AZ$3*SUMPRODUCT(K$22:$K23, W$23:$W24))/Z23</f>
        <v>136.37241745097137</v>
      </c>
    </row>
    <row r="25" spans="5:50" x14ac:dyDescent="0.25">
      <c r="AN25" s="6">
        <f t="shared" ref="AN25:AU25" si="33">SUM(AN3:AN23)</f>
        <v>13614.574134184069</v>
      </c>
      <c r="AO25" s="6">
        <f t="shared" si="33"/>
        <v>-1755.4989443028815</v>
      </c>
      <c r="AP25" s="6">
        <f t="shared" si="33"/>
        <v>-206.25713342578555</v>
      </c>
      <c r="AQ25" s="6">
        <f t="shared" si="33"/>
        <v>-8812.4703731955105</v>
      </c>
      <c r="AR25" s="6">
        <f t="shared" si="33"/>
        <v>2840.3476832598949</v>
      </c>
      <c r="AS25" s="6">
        <f t="shared" si="33"/>
        <v>-338.89372049882274</v>
      </c>
      <c r="AT25" s="6">
        <f t="shared" si="33"/>
        <v>1117.3086669050945</v>
      </c>
      <c r="AU25" s="7">
        <f t="shared" si="33"/>
        <v>3618.762629666167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C52EF-0BEF-449F-B93E-E106D8DFD57C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'T.55.04.C'!C3*(1+C12)</f>
        <v>2181.8316635977385</v>
      </c>
      <c r="K3">
        <v>1</v>
      </c>
      <c r="L3" s="2">
        <v>0</v>
      </c>
      <c r="O3">
        <f>$C$3</f>
        <v>2181.8316635977385</v>
      </c>
      <c r="P3">
        <f>O3*B5</f>
        <v>1745.4653308781908</v>
      </c>
      <c r="Q3" s="5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2181.8316635977385</v>
      </c>
      <c r="AF3">
        <f t="shared" ref="AF3:AF23" si="4">-$Z3*P3</f>
        <v>-1745.4653308781908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336.3663327195477</v>
      </c>
      <c r="AJ3">
        <f t="shared" ref="AJ3:AJ23" si="8">AB3-AC3</f>
        <v>0</v>
      </c>
      <c r="AL3">
        <f t="shared" ref="AL3:AL23" si="9">SUM(AI3:AK3)</f>
        <v>336.3663327195477</v>
      </c>
      <c r="AN3">
        <f t="shared" ref="AN3:AN23" si="10">AE3*$K3</f>
        <v>2181.8316635977385</v>
      </c>
      <c r="AO3">
        <f t="shared" ref="AO3:AO23" si="11">AF3*$K3</f>
        <v>-1745.4653308781908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336.3663327195477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336.3663327195477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1316.184064387468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250000</v>
      </c>
      <c r="S4">
        <f t="shared" si="1"/>
        <v>418.51953375485698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412.7222011732847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-963</v>
      </c>
      <c r="AI4">
        <f t="shared" si="7"/>
        <v>-963</v>
      </c>
      <c r="AJ4">
        <f t="shared" si="8"/>
        <v>-412.7222011732847</v>
      </c>
      <c r="AK4">
        <f>H4*SUM(AB4, AE4:AF4)</f>
        <v>0</v>
      </c>
      <c r="AL4">
        <f t="shared" si="9"/>
        <v>-1375.7222011732847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-903.46186321418509</v>
      </c>
      <c r="AR4">
        <f t="shared" si="14"/>
        <v>-903.46186321418509</v>
      </c>
      <c r="AS4">
        <f t="shared" si="15"/>
        <v>-387.20536745781465</v>
      </c>
      <c r="AT4">
        <f t="shared" si="16"/>
        <v>0</v>
      </c>
      <c r="AU4">
        <f t="shared" si="17"/>
        <v>-1290.6672306719997</v>
      </c>
      <c r="AW4">
        <v>1</v>
      </c>
      <c r="AX4">
        <f>(R4*SUMPRODUCT(K5:$K$23, X5:$X$23)-$AZ$3*SUMPRODUCT(K4:$K$22, W5:$W$23))/Z4</f>
        <v>418.51953375485698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2181.8316635977385</v>
      </c>
      <c r="P5">
        <f t="shared" ref="P5:P23" si="30">O5*$C$5</f>
        <v>109.09158317988692</v>
      </c>
      <c r="Q5" s="5">
        <f t="shared" ref="Q5:Q23" si="31">$C$8</f>
        <v>12.5</v>
      </c>
      <c r="R5">
        <f t="shared" si="0"/>
        <v>250000</v>
      </c>
      <c r="S5">
        <f t="shared" si="1"/>
        <v>799.89010994286582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412.7222011732847</v>
      </c>
      <c r="AC5">
        <f t="shared" si="2"/>
        <v>777.76274763981746</v>
      </c>
      <c r="AE5">
        <f t="shared" si="3"/>
        <v>2121.4756483094156</v>
      </c>
      <c r="AF5">
        <f t="shared" si="4"/>
        <v>-106.07378241547077</v>
      </c>
      <c r="AG5">
        <f t="shared" si="5"/>
        <v>-12.15421246575</v>
      </c>
      <c r="AH5">
        <f t="shared" si="6"/>
        <v>-987.38068499999997</v>
      </c>
      <c r="AI5">
        <f t="shared" si="7"/>
        <v>1015.8669684281948</v>
      </c>
      <c r="AJ5">
        <f t="shared" si="8"/>
        <v>-365.04054646653276</v>
      </c>
      <c r="AK5">
        <f>H5*SUM(AB5, AE5:AF5)</f>
        <v>209.78991939460866</v>
      </c>
      <c r="AL5">
        <f t="shared" si="9"/>
        <v>860.61634135627071</v>
      </c>
      <c r="AN5">
        <f t="shared" si="10"/>
        <v>1832.0268395137252</v>
      </c>
      <c r="AO5">
        <f t="shared" si="11"/>
        <v>-91.601341975686253</v>
      </c>
      <c r="AP5">
        <f t="shared" si="12"/>
        <v>-10.495922245513652</v>
      </c>
      <c r="AQ5">
        <f t="shared" si="13"/>
        <v>-852.66494441213558</v>
      </c>
      <c r="AR5">
        <f t="shared" si="14"/>
        <v>877.26463088038975</v>
      </c>
      <c r="AS5">
        <f t="shared" si="15"/>
        <v>-315.23533120466271</v>
      </c>
      <c r="AT5">
        <f t="shared" si="16"/>
        <v>181.16670973650898</v>
      </c>
      <c r="AU5">
        <f t="shared" si="17"/>
        <v>743.19600941223598</v>
      </c>
      <c r="AW5">
        <v>2</v>
      </c>
      <c r="AX5">
        <f>(R5*SUMPRODUCT(K6:$K$23, X6:$X$23)-$AZ$3*SUMPRODUCT(K5:$K$22, W6:$W$23))/Z5</f>
        <v>799.89010994286582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2181.8316635977385</v>
      </c>
      <c r="P6">
        <f t="shared" si="30"/>
        <v>109.09158317988692</v>
      </c>
      <c r="Q6" s="5">
        <f t="shared" si="31"/>
        <v>12.5</v>
      </c>
      <c r="R6">
        <f t="shared" si="0"/>
        <v>250000</v>
      </c>
      <c r="S6">
        <f t="shared" si="1"/>
        <v>1141.9132922961057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777.76274763981746</v>
      </c>
      <c r="AC6">
        <f t="shared" si="2"/>
        <v>1094.5979049529524</v>
      </c>
      <c r="AE6">
        <f t="shared" si="3"/>
        <v>2091.4270672267608</v>
      </c>
      <c r="AF6">
        <f t="shared" si="4"/>
        <v>-104.57135336133804</v>
      </c>
      <c r="AG6">
        <f t="shared" si="5"/>
        <v>-11.982060200385117</v>
      </c>
      <c r="AH6">
        <f t="shared" si="6"/>
        <v>-1012.2028141476601</v>
      </c>
      <c r="AI6">
        <f t="shared" si="7"/>
        <v>962.67083951737754</v>
      </c>
      <c r="AJ6">
        <f t="shared" si="8"/>
        <v>-316.83515731313491</v>
      </c>
      <c r="AK6">
        <f>H6*SUM(AB6, AE6:AF6)</f>
        <v>300.79048861177017</v>
      </c>
      <c r="AL6">
        <f t="shared" si="9"/>
        <v>946.62617081601275</v>
      </c>
      <c r="AN6">
        <f t="shared" si="10"/>
        <v>1628.8582353525005</v>
      </c>
      <c r="AO6">
        <f t="shared" si="11"/>
        <v>-81.442911767625034</v>
      </c>
      <c r="AP6">
        <f t="shared" si="12"/>
        <v>-9.3319426432433232</v>
      </c>
      <c r="AQ6">
        <f t="shared" si="13"/>
        <v>-788.33009073446703</v>
      </c>
      <c r="AR6">
        <f t="shared" si="14"/>
        <v>749.75329020716515</v>
      </c>
      <c r="AS6">
        <f t="shared" si="15"/>
        <v>-246.75952765736557</v>
      </c>
      <c r="AT6">
        <f t="shared" si="16"/>
        <v>234.26351899550252</v>
      </c>
      <c r="AU6">
        <f t="shared" si="17"/>
        <v>737.25728154530202</v>
      </c>
      <c r="AW6">
        <v>3</v>
      </c>
      <c r="AX6">
        <f>(R6*SUMPRODUCT(K7:$K$23, X7:$X$23)-$AZ$3*SUMPRODUCT(K6:$K$22, W7:$W$23))/Z6</f>
        <v>1141.9132922961057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2181.8316635977385</v>
      </c>
      <c r="P7">
        <f t="shared" si="30"/>
        <v>109.09158317988692</v>
      </c>
      <c r="Q7" s="5">
        <f t="shared" si="31"/>
        <v>12.5</v>
      </c>
      <c r="R7">
        <f t="shared" si="0"/>
        <v>250000</v>
      </c>
      <c r="S7">
        <f t="shared" si="1"/>
        <v>1423.3392916689131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1094.5979049529524</v>
      </c>
      <c r="AC7">
        <f t="shared" si="2"/>
        <v>1344.8048231465818</v>
      </c>
      <c r="AE7">
        <f t="shared" si="3"/>
        <v>2061.4464602180651</v>
      </c>
      <c r="AF7">
        <f t="shared" si="4"/>
        <v>-103.07232301090326</v>
      </c>
      <c r="AG7">
        <f t="shared" si="5"/>
        <v>-11.810297367412597</v>
      </c>
      <c r="AH7">
        <f t="shared" si="6"/>
        <v>-1038.8446193733898</v>
      </c>
      <c r="AI7">
        <f t="shared" si="7"/>
        <v>907.71922046635927</v>
      </c>
      <c r="AJ7">
        <f t="shared" si="8"/>
        <v>-250.20691819362946</v>
      </c>
      <c r="AK7">
        <f>H7*SUM(AB7, AE7:AF7)</f>
        <v>319.64617281416395</v>
      </c>
      <c r="AL7">
        <f t="shared" si="9"/>
        <v>977.15847508689376</v>
      </c>
      <c r="AN7">
        <f t="shared" si="10"/>
        <v>1453.3434892266882</v>
      </c>
      <c r="AO7">
        <f t="shared" si="11"/>
        <v>-72.667174461334412</v>
      </c>
      <c r="AP7">
        <f t="shared" si="12"/>
        <v>-8.3263956236556815</v>
      </c>
      <c r="AQ7">
        <f t="shared" si="13"/>
        <v>-732.39741755154921</v>
      </c>
      <c r="AR7">
        <f t="shared" si="14"/>
        <v>639.95250159014881</v>
      </c>
      <c r="AS7">
        <f t="shared" si="15"/>
        <v>-176.3987581213822</v>
      </c>
      <c r="AT7">
        <f t="shared" si="16"/>
        <v>225.35423212813012</v>
      </c>
      <c r="AU7">
        <f t="shared" si="17"/>
        <v>688.90797559689679</v>
      </c>
      <c r="AW7">
        <v>4</v>
      </c>
      <c r="AX7">
        <f>(R7*SUMPRODUCT(K8:$K$23, X8:$X$23)-$AZ$3*SUMPRODUCT(K7:$K$22, W8:$W$23))/Z7</f>
        <v>1423.3392916689131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2181.8316635977385</v>
      </c>
      <c r="P8">
        <f t="shared" si="30"/>
        <v>109.09158317988692</v>
      </c>
      <c r="Q8" s="5">
        <f t="shared" si="31"/>
        <v>12.5</v>
      </c>
      <c r="R8">
        <f t="shared" si="0"/>
        <v>250000</v>
      </c>
      <c r="S8">
        <f t="shared" si="1"/>
        <v>1631.823542199053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1344.8048231465818</v>
      </c>
      <c r="AC8">
        <f t="shared" si="2"/>
        <v>1519.3958907857314</v>
      </c>
      <c r="AE8">
        <f t="shared" si="3"/>
        <v>2031.5101347227785</v>
      </c>
      <c r="AF8">
        <f t="shared" si="4"/>
        <v>-101.57550673613892</v>
      </c>
      <c r="AG8">
        <f t="shared" si="5"/>
        <v>-11.63878822904303</v>
      </c>
      <c r="AH8">
        <f t="shared" si="6"/>
        <v>-1068.1232939087952</v>
      </c>
      <c r="AI8">
        <f t="shared" si="7"/>
        <v>850.17254584880129</v>
      </c>
      <c r="AJ8">
        <f t="shared" si="8"/>
        <v>-174.59106763914951</v>
      </c>
      <c r="AK8">
        <f t="shared" ref="AK8:AK23" si="32">H8*SUM(AB8:AB8, AE8:AF8)</f>
        <v>237.41861020715857</v>
      </c>
      <c r="AL8">
        <f t="shared" si="9"/>
        <v>913.00008841681029</v>
      </c>
      <c r="AN8">
        <f t="shared" si="10"/>
        <v>1335.4200793250704</v>
      </c>
      <c r="AO8">
        <f t="shared" si="11"/>
        <v>-66.771003966253531</v>
      </c>
      <c r="AP8">
        <f t="shared" si="12"/>
        <v>-7.6507969290526354</v>
      </c>
      <c r="AQ8">
        <f t="shared" si="13"/>
        <v>-702.13447105213959</v>
      </c>
      <c r="AR8">
        <f t="shared" si="14"/>
        <v>558.86380737762477</v>
      </c>
      <c r="AS8">
        <f t="shared" si="15"/>
        <v>-114.76803064432556</v>
      </c>
      <c r="AT8">
        <f t="shared" si="16"/>
        <v>156.06792890519205</v>
      </c>
      <c r="AU8">
        <f t="shared" si="17"/>
        <v>600.16370563849114</v>
      </c>
      <c r="AW8">
        <v>5</v>
      </c>
      <c r="AX8">
        <f>(R8*SUMPRODUCT(K9:$K$23, X9:$X$23)-$AZ$3*SUMPRODUCT(K8:$K$22, W9:$W$23))/Z8</f>
        <v>1631.823542199053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2181.8316635977385</v>
      </c>
      <c r="P9">
        <f t="shared" si="30"/>
        <v>109.09158317988692</v>
      </c>
      <c r="Q9" s="5">
        <f t="shared" si="31"/>
        <v>12.5</v>
      </c>
      <c r="R9">
        <f t="shared" si="0"/>
        <v>250000</v>
      </c>
      <c r="S9">
        <f t="shared" si="1"/>
        <v>1781.886674186537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1519.3958907857314</v>
      </c>
      <c r="AC9">
        <f t="shared" si="2"/>
        <v>1634.653087335435</v>
      </c>
      <c r="AE9">
        <f t="shared" si="3"/>
        <v>2001.5514547660216</v>
      </c>
      <c r="AF9">
        <f t="shared" si="4"/>
        <v>-100.07757273830109</v>
      </c>
      <c r="AG9">
        <f t="shared" si="5"/>
        <v>-11.467151019029332</v>
      </c>
      <c r="AH9">
        <f t="shared" si="6"/>
        <v>-1104.9865544653455</v>
      </c>
      <c r="AI9">
        <f t="shared" si="7"/>
        <v>785.02017654334554</v>
      </c>
      <c r="AJ9">
        <f t="shared" si="8"/>
        <v>-115.25719654970362</v>
      </c>
      <c r="AK9">
        <f t="shared" si="32"/>
        <v>178.56940214086219</v>
      </c>
      <c r="AL9">
        <f t="shared" si="9"/>
        <v>848.33238213450409</v>
      </c>
      <c r="AN9">
        <f t="shared" si="10"/>
        <v>1250.4529931717011</v>
      </c>
      <c r="AO9">
        <f t="shared" si="11"/>
        <v>-62.522649658585053</v>
      </c>
      <c r="AP9">
        <f t="shared" si="12"/>
        <v>-7.1640093392319875</v>
      </c>
      <c r="AQ9">
        <f t="shared" si="13"/>
        <v>-690.33136328098988</v>
      </c>
      <c r="AR9">
        <f t="shared" si="14"/>
        <v>490.43497089289406</v>
      </c>
      <c r="AS9">
        <f t="shared" si="15"/>
        <v>-72.005996182098542</v>
      </c>
      <c r="AT9">
        <f t="shared" si="16"/>
        <v>111.5597817204379</v>
      </c>
      <c r="AU9">
        <f t="shared" si="17"/>
        <v>529.98875643123336</v>
      </c>
      <c r="AW9">
        <v>6</v>
      </c>
      <c r="AX9">
        <f>(R9*SUMPRODUCT(K10:$K$23, X10:$X$23)-$AZ$3*SUMPRODUCT(K9:$K$22, W10:$W$23))/Z9</f>
        <v>1781.886674186537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2181.8316635977385</v>
      </c>
      <c r="P10">
        <f t="shared" si="30"/>
        <v>109.09158317988692</v>
      </c>
      <c r="Q10" s="5">
        <f t="shared" si="31"/>
        <v>12.5</v>
      </c>
      <c r="R10">
        <f t="shared" si="0"/>
        <v>250000</v>
      </c>
      <c r="S10">
        <f t="shared" si="1"/>
        <v>1892.4799792435558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1634.653087335435</v>
      </c>
      <c r="AC10">
        <f t="shared" si="2"/>
        <v>1710.089242738929</v>
      </c>
      <c r="AE10">
        <f t="shared" si="3"/>
        <v>1971.5542031134432</v>
      </c>
      <c r="AF10">
        <f t="shared" si="4"/>
        <v>-98.577710155672165</v>
      </c>
      <c r="AG10">
        <f t="shared" si="5"/>
        <v>-11.29529282670714</v>
      </c>
      <c r="AH10">
        <f t="shared" si="6"/>
        <v>-1143.7336426379857</v>
      </c>
      <c r="AI10">
        <f t="shared" si="7"/>
        <v>717.94755749307842</v>
      </c>
      <c r="AJ10">
        <f t="shared" si="8"/>
        <v>-75.436155403494013</v>
      </c>
      <c r="AK10">
        <f t="shared" si="32"/>
        <v>184.15055296539333</v>
      </c>
      <c r="AL10">
        <f t="shared" si="9"/>
        <v>826.66195505497774</v>
      </c>
      <c r="AN10">
        <f t="shared" si="10"/>
        <v>1170.2731155943341</v>
      </c>
      <c r="AO10">
        <f t="shared" si="11"/>
        <v>-58.513655779716707</v>
      </c>
      <c r="AP10">
        <f t="shared" si="12"/>
        <v>-6.7046482957386395</v>
      </c>
      <c r="AQ10">
        <f t="shared" si="13"/>
        <v>-678.89623895011732</v>
      </c>
      <c r="AR10">
        <f t="shared" si="14"/>
        <v>426.1585725687616</v>
      </c>
      <c r="AS10">
        <f t="shared" si="15"/>
        <v>-44.777315517419545</v>
      </c>
      <c r="AT10">
        <f t="shared" si="16"/>
        <v>109.30789577933307</v>
      </c>
      <c r="AU10">
        <f t="shared" si="17"/>
        <v>490.68915283067514</v>
      </c>
      <c r="AW10">
        <v>7</v>
      </c>
      <c r="AX10">
        <f>(R10*SUMPRODUCT(K11:$K$23, X11:$X$23)-$AZ$3*SUMPRODUCT(K10:$K$22, W11:$W$23))/Z10</f>
        <v>1892.4799792435558</v>
      </c>
    </row>
    <row r="11" spans="1:52" x14ac:dyDescent="0.25">
      <c r="A11" t="s">
        <v>33</v>
      </c>
      <c r="C11" s="25">
        <f>AU25</f>
        <v>5432.5036598776151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2181.8316635977385</v>
      </c>
      <c r="P11">
        <f t="shared" si="30"/>
        <v>109.09158317988692</v>
      </c>
      <c r="Q11" s="5">
        <f t="shared" si="31"/>
        <v>12.5</v>
      </c>
      <c r="R11">
        <f t="shared" si="0"/>
        <v>250000</v>
      </c>
      <c r="S11">
        <f t="shared" si="1"/>
        <v>1966.2888135795686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1710.089242738929</v>
      </c>
      <c r="AC11">
        <f t="shared" si="2"/>
        <v>1749.7330884405092</v>
      </c>
      <c r="AE11">
        <f t="shared" si="3"/>
        <v>1941.5372903710413</v>
      </c>
      <c r="AF11">
        <f t="shared" si="4"/>
        <v>-97.076864518552071</v>
      </c>
      <c r="AG11">
        <f t="shared" si="5"/>
        <v>-11.123321993420525</v>
      </c>
      <c r="AH11">
        <f t="shared" si="6"/>
        <v>-1180.358100390896</v>
      </c>
      <c r="AI11">
        <f t="shared" si="7"/>
        <v>652.97900346817255</v>
      </c>
      <c r="AJ11">
        <f t="shared" si="8"/>
        <v>-39.643845701580176</v>
      </c>
      <c r="AK11">
        <f t="shared" si="32"/>
        <v>183.05930793245804</v>
      </c>
      <c r="AL11">
        <f t="shared" si="9"/>
        <v>796.39446569905044</v>
      </c>
      <c r="AN11">
        <f t="shared" si="10"/>
        <v>1096.0111340079986</v>
      </c>
      <c r="AO11">
        <f t="shared" si="11"/>
        <v>-54.80055670039993</v>
      </c>
      <c r="AP11">
        <f t="shared" si="12"/>
        <v>-6.2791916551935509</v>
      </c>
      <c r="AQ11">
        <f t="shared" si="13"/>
        <v>-666.32025383232303</v>
      </c>
      <c r="AR11">
        <f t="shared" si="14"/>
        <v>368.61113182008194</v>
      </c>
      <c r="AS11">
        <f t="shared" si="15"/>
        <v>-22.37922315441255</v>
      </c>
      <c r="AT11">
        <f t="shared" si="16"/>
        <v>103.33823649579762</v>
      </c>
      <c r="AU11">
        <f t="shared" si="17"/>
        <v>449.57014516146705</v>
      </c>
      <c r="AW11">
        <v>8</v>
      </c>
      <c r="AX11">
        <f>(R11*SUMPRODUCT(K12:$K$23, X12:$X$23)-$AZ$3*SUMPRODUCT(K11:$K$22, W12:$W$23))/Z11</f>
        <v>1966.2888135795686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2181.8316635977385</v>
      </c>
      <c r="P12">
        <f t="shared" si="30"/>
        <v>109.09158317988692</v>
      </c>
      <c r="Q12" s="5">
        <f t="shared" si="31"/>
        <v>12.5</v>
      </c>
      <c r="R12">
        <f t="shared" si="0"/>
        <v>250000</v>
      </c>
      <c r="S12">
        <f t="shared" si="1"/>
        <v>2004.0322354531047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1749.7330884405092</v>
      </c>
      <c r="AC12">
        <f t="shared" si="2"/>
        <v>1755.6996122053715</v>
      </c>
      <c r="AE12">
        <f t="shared" si="3"/>
        <v>1911.4667608177747</v>
      </c>
      <c r="AF12">
        <f t="shared" si="4"/>
        <v>-95.573338040888743</v>
      </c>
      <c r="AG12">
        <f t="shared" si="5"/>
        <v>-10.951043982386429</v>
      </c>
      <c r="AH12">
        <f t="shared" si="6"/>
        <v>-1220.8958219978367</v>
      </c>
      <c r="AI12">
        <f t="shared" si="7"/>
        <v>584.0465567966628</v>
      </c>
      <c r="AJ12">
        <f t="shared" si="8"/>
        <v>-5.9665237648623588</v>
      </c>
      <c r="AK12">
        <f t="shared" si="32"/>
        <v>185.05601593218282</v>
      </c>
      <c r="AL12">
        <f t="shared" si="9"/>
        <v>763.13604896398328</v>
      </c>
      <c r="AN12">
        <f t="shared" si="10"/>
        <v>1025.7972369659499</v>
      </c>
      <c r="AO12">
        <f t="shared" si="11"/>
        <v>-51.289861848297498</v>
      </c>
      <c r="AP12">
        <f t="shared" si="12"/>
        <v>-5.8769270223765693</v>
      </c>
      <c r="AQ12">
        <f t="shared" si="13"/>
        <v>-655.19923573918061</v>
      </c>
      <c r="AR12">
        <f t="shared" si="14"/>
        <v>313.43121235609522</v>
      </c>
      <c r="AS12">
        <f t="shared" si="15"/>
        <v>-3.2019618220664228</v>
      </c>
      <c r="AT12">
        <f t="shared" si="16"/>
        <v>99.311143525166926</v>
      </c>
      <c r="AU12">
        <f t="shared" si="17"/>
        <v>409.54039405919576</v>
      </c>
      <c r="AW12">
        <v>9</v>
      </c>
      <c r="AX12">
        <f>(R12*SUMPRODUCT(K13:$K$23, X13:$X$23)-$AZ$3*SUMPRODUCT(K12:$K$22, W13:$W$23))/Z12</f>
        <v>2004.0322354531047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2181.8316635977385</v>
      </c>
      <c r="P13">
        <f t="shared" si="30"/>
        <v>109.09158317988692</v>
      </c>
      <c r="Q13" s="5">
        <f t="shared" si="31"/>
        <v>12.5</v>
      </c>
      <c r="R13">
        <f t="shared" si="0"/>
        <v>250000</v>
      </c>
      <c r="S13">
        <f t="shared" si="1"/>
        <v>2006.3152827798615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1755.6996122053715</v>
      </c>
      <c r="AC13">
        <f t="shared" si="2"/>
        <v>1729.9861003453534</v>
      </c>
      <c r="AE13">
        <f t="shared" si="3"/>
        <v>1881.3286643999609</v>
      </c>
      <c r="AF13">
        <f t="shared" si="4"/>
        <v>-94.066433219998046</v>
      </c>
      <c r="AG13">
        <f t="shared" si="5"/>
        <v>-10.778378871916141</v>
      </c>
      <c r="AH13">
        <f t="shared" si="6"/>
        <v>-1263.0934129284508</v>
      </c>
      <c r="AI13">
        <f t="shared" si="7"/>
        <v>513.39043937959582</v>
      </c>
      <c r="AJ13">
        <f t="shared" si="8"/>
        <v>25.713511860018116</v>
      </c>
      <c r="AK13">
        <f t="shared" si="32"/>
        <v>183.17112730302179</v>
      </c>
      <c r="AL13">
        <f t="shared" si="9"/>
        <v>722.2750785426357</v>
      </c>
      <c r="AN13">
        <f t="shared" si="10"/>
        <v>959.99191017467683</v>
      </c>
      <c r="AO13">
        <f t="shared" si="11"/>
        <v>-47.999595508733847</v>
      </c>
      <c r="AP13">
        <f t="shared" si="12"/>
        <v>-5.4999196672195083</v>
      </c>
      <c r="AQ13">
        <f t="shared" si="13"/>
        <v>-644.52292741362885</v>
      </c>
      <c r="AR13">
        <f t="shared" si="14"/>
        <v>261.96946758509461</v>
      </c>
      <c r="AS13">
        <f t="shared" si="15"/>
        <v>13.12092024902574</v>
      </c>
      <c r="AT13">
        <f t="shared" si="16"/>
        <v>93.467347686726953</v>
      </c>
      <c r="AU13">
        <f t="shared" si="17"/>
        <v>368.55773552084725</v>
      </c>
      <c r="AW13">
        <v>10</v>
      </c>
      <c r="AX13">
        <f>(R13*SUMPRODUCT(K14:$K$23, X14:$X$23)-$AZ$3*SUMPRODUCT(K13:$K$22, W14:$W$23))/Z13</f>
        <v>2006.3152827798615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2181.8316635977385</v>
      </c>
      <c r="P14">
        <f t="shared" si="30"/>
        <v>109.09158317988692</v>
      </c>
      <c r="Q14" s="5">
        <f t="shared" si="31"/>
        <v>12.5</v>
      </c>
      <c r="R14">
        <f t="shared" si="0"/>
        <v>250000</v>
      </c>
      <c r="S14">
        <f t="shared" si="1"/>
        <v>1972.1825229725746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1729.9861003453534</v>
      </c>
      <c r="AC14">
        <f t="shared" si="2"/>
        <v>1673.2129207680841</v>
      </c>
      <c r="AE14">
        <f t="shared" si="3"/>
        <v>1851.0806621337383</v>
      </c>
      <c r="AF14">
        <f t="shared" si="4"/>
        <v>-92.554033106686916</v>
      </c>
      <c r="AG14">
        <f t="shared" si="5"/>
        <v>-10.605084096413474</v>
      </c>
      <c r="AH14">
        <f t="shared" si="6"/>
        <v>-1310.2197356701263</v>
      </c>
      <c r="AI14">
        <f t="shared" si="7"/>
        <v>437.70180926051171</v>
      </c>
      <c r="AJ14">
        <f t="shared" si="8"/>
        <v>56.773179577269275</v>
      </c>
      <c r="AK14">
        <f t="shared" si="32"/>
        <v>179.30955428974161</v>
      </c>
      <c r="AL14">
        <f t="shared" si="9"/>
        <v>673.78454312752262</v>
      </c>
      <c r="AN14">
        <f t="shared" si="10"/>
        <v>898.38040730729335</v>
      </c>
      <c r="AO14">
        <f t="shared" si="11"/>
        <v>-44.919020365364666</v>
      </c>
      <c r="AP14">
        <f t="shared" si="12"/>
        <v>-5.1469392798268521</v>
      </c>
      <c r="AQ14">
        <f t="shared" si="13"/>
        <v>-635.88570928971217</v>
      </c>
      <c r="AR14">
        <f t="shared" si="14"/>
        <v>212.42873837238966</v>
      </c>
      <c r="AS14">
        <f t="shared" si="15"/>
        <v>27.553587067332405</v>
      </c>
      <c r="AT14">
        <f t="shared" si="16"/>
        <v>87.023863255759551</v>
      </c>
      <c r="AU14">
        <f t="shared" si="17"/>
        <v>327.00618869548163</v>
      </c>
      <c r="AW14">
        <v>11</v>
      </c>
      <c r="AX14">
        <f>(R14*SUMPRODUCT(K15:$K$23, X15:$X$23)-$AZ$3*SUMPRODUCT(K14:$K$22, W15:$W$23))/Z14</f>
        <v>1972.1825229725746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2181.8316635977385</v>
      </c>
      <c r="P15">
        <f t="shared" si="30"/>
        <v>109.09158317988692</v>
      </c>
      <c r="Q15" s="5">
        <f t="shared" si="31"/>
        <v>12.5</v>
      </c>
      <c r="R15">
        <f t="shared" si="0"/>
        <v>250000</v>
      </c>
      <c r="S15">
        <f t="shared" si="1"/>
        <v>1899.825070119145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1673.2129207680841</v>
      </c>
      <c r="AC15">
        <f t="shared" si="2"/>
        <v>1585.3324256058381</v>
      </c>
      <c r="AE15">
        <f t="shared" si="3"/>
        <v>1820.6563003709082</v>
      </c>
      <c r="AF15">
        <f t="shared" si="4"/>
        <v>-91.032815018545406</v>
      </c>
      <c r="AG15">
        <f t="shared" si="5"/>
        <v>-10.430778934204822</v>
      </c>
      <c r="AH15">
        <f t="shared" si="6"/>
        <v>-1365.0864248903422</v>
      </c>
      <c r="AI15">
        <f t="shared" si="7"/>
        <v>354.10628152781578</v>
      </c>
      <c r="AJ15">
        <f t="shared" si="8"/>
        <v>87.880495162246007</v>
      </c>
      <c r="AK15">
        <f t="shared" si="32"/>
        <v>176.6072094776512</v>
      </c>
      <c r="AL15">
        <f t="shared" si="9"/>
        <v>618.59398616771296</v>
      </c>
      <c r="AN15">
        <f t="shared" si="10"/>
        <v>840.01770789313684</v>
      </c>
      <c r="AO15">
        <f t="shared" si="11"/>
        <v>-42.000885394656841</v>
      </c>
      <c r="AP15">
        <f t="shared" si="12"/>
        <v>-4.8125717138735791</v>
      </c>
      <c r="AQ15">
        <f t="shared" si="13"/>
        <v>-629.82605200048704</v>
      </c>
      <c r="AR15">
        <f t="shared" si="14"/>
        <v>163.37819878411941</v>
      </c>
      <c r="AS15">
        <f t="shared" si="15"/>
        <v>40.546462338698838</v>
      </c>
      <c r="AT15">
        <f t="shared" si="16"/>
        <v>81.483354805954747</v>
      </c>
      <c r="AU15">
        <f t="shared" si="17"/>
        <v>285.40801592877295</v>
      </c>
      <c r="AW15">
        <v>12</v>
      </c>
      <c r="AX15">
        <f>(R15*SUMPRODUCT(K16:$K$23, X16:$X$23)-$AZ$3*SUMPRODUCT(K15:$K$22, W16:$W$23))/Z15</f>
        <v>1899.825070119145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2181.8316635977385</v>
      </c>
      <c r="P16">
        <f t="shared" si="30"/>
        <v>109.09158317988692</v>
      </c>
      <c r="Q16" s="5">
        <f t="shared" si="31"/>
        <v>12.5</v>
      </c>
      <c r="R16">
        <f t="shared" si="0"/>
        <v>250000</v>
      </c>
      <c r="S16">
        <f t="shared" si="1"/>
        <v>1791.3615797762377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1585.3324256058381</v>
      </c>
      <c r="AC16">
        <f t="shared" si="2"/>
        <v>1469.6807952447498</v>
      </c>
      <c r="AE16">
        <f t="shared" si="3"/>
        <v>1790.0328613986694</v>
      </c>
      <c r="AF16">
        <f t="shared" si="4"/>
        <v>-89.501643069933479</v>
      </c>
      <c r="AG16">
        <f t="shared" si="5"/>
        <v>-10.255333232531497</v>
      </c>
      <c r="AH16">
        <f t="shared" si="6"/>
        <v>-1422.7582466255376</v>
      </c>
      <c r="AI16">
        <f t="shared" si="7"/>
        <v>267.51763847066695</v>
      </c>
      <c r="AJ16">
        <f t="shared" si="8"/>
        <v>115.65163036108834</v>
      </c>
      <c r="AK16">
        <f t="shared" si="32"/>
        <v>179.73674132322122</v>
      </c>
      <c r="AL16">
        <f t="shared" si="9"/>
        <v>562.90601015497646</v>
      </c>
      <c r="AN16">
        <f t="shared" si="10"/>
        <v>783.05547553463009</v>
      </c>
      <c r="AO16">
        <f t="shared" si="11"/>
        <v>-39.152773776731507</v>
      </c>
      <c r="AP16">
        <f t="shared" si="12"/>
        <v>-4.486227607515147</v>
      </c>
      <c r="AQ16">
        <f t="shared" si="13"/>
        <v>-622.39004624287111</v>
      </c>
      <c r="AR16">
        <f t="shared" si="14"/>
        <v>117.0264279075123</v>
      </c>
      <c r="AS16">
        <f t="shared" si="15"/>
        <v>50.592167530374589</v>
      </c>
      <c r="AT16">
        <f t="shared" si="16"/>
        <v>78.626399818116994</v>
      </c>
      <c r="AU16">
        <f t="shared" si="17"/>
        <v>246.24499525600388</v>
      </c>
      <c r="AW16">
        <v>13</v>
      </c>
      <c r="AX16">
        <f>(R16*SUMPRODUCT(K17:$K$23, X17:$X$23)-$AZ$3*SUMPRODUCT(K16:$K$22, W17:$W$23))/Z16</f>
        <v>1791.3615797762377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2181.8316635977385</v>
      </c>
      <c r="P17">
        <f t="shared" si="30"/>
        <v>109.09158317988692</v>
      </c>
      <c r="Q17" s="5">
        <f t="shared" si="31"/>
        <v>12.5</v>
      </c>
      <c r="R17">
        <f t="shared" si="0"/>
        <v>250000</v>
      </c>
      <c r="S17">
        <f t="shared" si="1"/>
        <v>1651.137872727923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1469.6807952447498</v>
      </c>
      <c r="AC17">
        <f t="shared" si="2"/>
        <v>1331.3011871225863</v>
      </c>
      <c r="AE17">
        <f t="shared" si="3"/>
        <v>1759.1959652953544</v>
      </c>
      <c r="AF17">
        <f t="shared" si="4"/>
        <v>-87.959798264767727</v>
      </c>
      <c r="AG17">
        <f t="shared" si="5"/>
        <v>-10.078664606934677</v>
      </c>
      <c r="AH17">
        <f t="shared" si="6"/>
        <v>-1482.3058654301026</v>
      </c>
      <c r="AI17">
        <f t="shared" si="7"/>
        <v>178.85163699354962</v>
      </c>
      <c r="AJ17">
        <f t="shared" si="8"/>
        <v>138.37960812216352</v>
      </c>
      <c r="AK17">
        <f t="shared" si="32"/>
        <v>193.79457657238828</v>
      </c>
      <c r="AL17">
        <f t="shared" si="9"/>
        <v>511.02582168810142</v>
      </c>
      <c r="AN17">
        <f t="shared" si="10"/>
        <v>724.8429677475699</v>
      </c>
      <c r="AO17">
        <f t="shared" si="11"/>
        <v>-36.242148387378492</v>
      </c>
      <c r="AP17">
        <f t="shared" si="12"/>
        <v>-4.15272050910849</v>
      </c>
      <c r="AQ17">
        <f t="shared" si="13"/>
        <v>-610.75571102028766</v>
      </c>
      <c r="AR17">
        <f t="shared" si="14"/>
        <v>73.692387830795298</v>
      </c>
      <c r="AS17">
        <f t="shared" si="15"/>
        <v>57.016664320381501</v>
      </c>
      <c r="AT17">
        <f t="shared" si="16"/>
        <v>79.849339577430044</v>
      </c>
      <c r="AU17">
        <f t="shared" si="17"/>
        <v>210.55839172860684</v>
      </c>
      <c r="AW17">
        <v>14</v>
      </c>
      <c r="AX17">
        <f>(R17*SUMPRODUCT(K18:$K$23, X18:$X$23)-$AZ$3*SUMPRODUCT(K17:$K$22, W18:$W$23))/Z17</f>
        <v>1651.137872727923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2181.8316635977385</v>
      </c>
      <c r="P18">
        <f t="shared" si="30"/>
        <v>109.09158317988692</v>
      </c>
      <c r="Q18" s="5">
        <f t="shared" si="31"/>
        <v>12.5</v>
      </c>
      <c r="R18">
        <f t="shared" si="0"/>
        <v>250000</v>
      </c>
      <c r="S18">
        <f t="shared" si="1"/>
        <v>1479.7638819798267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1331.3011871225863</v>
      </c>
      <c r="AC18">
        <f t="shared" si="2"/>
        <v>1172.0219267322295</v>
      </c>
      <c r="AE18">
        <f t="shared" si="3"/>
        <v>1728.0828254531409</v>
      </c>
      <c r="AF18">
        <f t="shared" si="4"/>
        <v>-86.404141272657043</v>
      </c>
      <c r="AG18">
        <f t="shared" si="5"/>
        <v>-9.90041334469643</v>
      </c>
      <c r="AH18">
        <f t="shared" si="6"/>
        <v>-1549.2923233779984</v>
      </c>
      <c r="AI18">
        <f t="shared" si="7"/>
        <v>82.485947457789052</v>
      </c>
      <c r="AJ18">
        <f t="shared" si="8"/>
        <v>159.27926039035674</v>
      </c>
      <c r="AK18">
        <f t="shared" si="32"/>
        <v>208.40588897834519</v>
      </c>
      <c r="AL18">
        <f t="shared" si="9"/>
        <v>450.17109682649095</v>
      </c>
      <c r="AN18">
        <f t="shared" si="10"/>
        <v>665.38024018314775</v>
      </c>
      <c r="AO18">
        <f t="shared" si="11"/>
        <v>-33.269012009157386</v>
      </c>
      <c r="AP18">
        <f t="shared" si="12"/>
        <v>-3.8120507374865875</v>
      </c>
      <c r="AQ18">
        <f t="shared" si="13"/>
        <v>-596.53882502584531</v>
      </c>
      <c r="AR18">
        <f t="shared" si="14"/>
        <v>31.760352410658484</v>
      </c>
      <c r="AS18">
        <f t="shared" si="15"/>
        <v>61.328815363314028</v>
      </c>
      <c r="AT18">
        <f t="shared" si="16"/>
        <v>80.244510518546278</v>
      </c>
      <c r="AU18">
        <f t="shared" si="17"/>
        <v>173.33367829251878</v>
      </c>
      <c r="AW18">
        <v>15</v>
      </c>
      <c r="AX18">
        <f>(R18*SUMPRODUCT(K19:$K$23, X19:$X$23)-$AZ$3*SUMPRODUCT(K18:$K$22, W19:$W$23))/Z18</f>
        <v>1479.7638819798267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2181.8316635977385</v>
      </c>
      <c r="P19">
        <f t="shared" si="30"/>
        <v>109.09158317988692</v>
      </c>
      <c r="Q19" s="5">
        <f t="shared" si="31"/>
        <v>12.5</v>
      </c>
      <c r="R19">
        <f t="shared" si="0"/>
        <v>250000</v>
      </c>
      <c r="S19">
        <f t="shared" si="1"/>
        <v>1274.1145228183263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1172.0219267322295</v>
      </c>
      <c r="AC19">
        <f t="shared" si="2"/>
        <v>990.77144335016442</v>
      </c>
      <c r="AE19">
        <f t="shared" si="3"/>
        <v>1696.6265337814173</v>
      </c>
      <c r="AF19">
        <f t="shared" si="4"/>
        <v>-84.831326689070863</v>
      </c>
      <c r="AG19">
        <f t="shared" si="5"/>
        <v>-9.720196120582921</v>
      </c>
      <c r="AH19">
        <f t="shared" si="6"/>
        <v>-1624.2618133308963</v>
      </c>
      <c r="AI19">
        <f t="shared" si="7"/>
        <v>-22.186802359132798</v>
      </c>
      <c r="AJ19">
        <f t="shared" si="8"/>
        <v>181.25048338206511</v>
      </c>
      <c r="AK19">
        <f t="shared" si="32"/>
        <v>204.33217762272386</v>
      </c>
      <c r="AL19">
        <f t="shared" si="9"/>
        <v>363.39585864565618</v>
      </c>
      <c r="AN19">
        <f t="shared" si="10"/>
        <v>608.59728309213142</v>
      </c>
      <c r="AO19">
        <f t="shared" si="11"/>
        <v>-30.429864154606573</v>
      </c>
      <c r="AP19">
        <f t="shared" si="12"/>
        <v>-3.4867337226682684</v>
      </c>
      <c r="AQ19">
        <f t="shared" si="13"/>
        <v>-582.6393180473724</v>
      </c>
      <c r="AR19">
        <f t="shared" si="14"/>
        <v>-7.9586328325158284</v>
      </c>
      <c r="AS19">
        <f t="shared" si="15"/>
        <v>65.016401399550318</v>
      </c>
      <c r="AT19">
        <f t="shared" si="16"/>
        <v>73.296041098877339</v>
      </c>
      <c r="AU19">
        <f t="shared" si="17"/>
        <v>130.35380966591183</v>
      </c>
      <c r="AW19">
        <v>16</v>
      </c>
      <c r="AX19">
        <f>(R19*SUMPRODUCT(K20:$K$23, X20:$X$23)-$AZ$3*SUMPRODUCT(K19:$K$22, W20:$W$23))/Z19</f>
        <v>1274.1145228183263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2181.8316635977385</v>
      </c>
      <c r="P20">
        <f t="shared" si="30"/>
        <v>109.09158317988692</v>
      </c>
      <c r="Q20" s="5">
        <f t="shared" si="31"/>
        <v>12.5</v>
      </c>
      <c r="R20">
        <f t="shared" si="0"/>
        <v>250000</v>
      </c>
      <c r="S20">
        <f t="shared" si="1"/>
        <v>1017.2701228578898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990.77144335016442</v>
      </c>
      <c r="AC20">
        <f t="shared" si="2"/>
        <v>776.17751345600493</v>
      </c>
      <c r="AE20">
        <f t="shared" si="3"/>
        <v>1664.7384380789956</v>
      </c>
      <c r="AF20">
        <f t="shared" si="4"/>
        <v>-83.236921903949778</v>
      </c>
      <c r="AG20">
        <f t="shared" si="5"/>
        <v>-9.5375050344965651</v>
      </c>
      <c r="AH20">
        <f t="shared" si="6"/>
        <v>-1709.7824976105358</v>
      </c>
      <c r="AI20">
        <f t="shared" si="7"/>
        <v>-137.81848646998628</v>
      </c>
      <c r="AJ20">
        <f t="shared" si="8"/>
        <v>214.59392989415949</v>
      </c>
      <c r="AK20">
        <f t="shared" si="32"/>
        <v>139.67442170221892</v>
      </c>
      <c r="AL20">
        <f t="shared" si="9"/>
        <v>216.44986512639213</v>
      </c>
      <c r="AN20">
        <f t="shared" si="10"/>
        <v>566.40301352216147</v>
      </c>
      <c r="AO20">
        <f t="shared" si="11"/>
        <v>-28.320150676108071</v>
      </c>
      <c r="AP20">
        <f t="shared" si="12"/>
        <v>-3.2449972136495475</v>
      </c>
      <c r="AQ20">
        <f t="shared" si="13"/>
        <v>-581.72859889722884</v>
      </c>
      <c r="AR20">
        <f t="shared" si="14"/>
        <v>-46.890733264824931</v>
      </c>
      <c r="AS20">
        <f t="shared" si="15"/>
        <v>73.012459972914812</v>
      </c>
      <c r="AT20">
        <f t="shared" si="16"/>
        <v>47.52218820356687</v>
      </c>
      <c r="AU20">
        <f t="shared" si="17"/>
        <v>73.643914911656736</v>
      </c>
      <c r="AW20">
        <v>17</v>
      </c>
      <c r="AX20">
        <f>(R20*SUMPRODUCT(K21:$K$23, X21:$X$23)-$AZ$3*SUMPRODUCT(K20:$K$22, W21:$W$23))/Z20</f>
        <v>1017.2701228578898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2181.8316635977385</v>
      </c>
      <c r="P21">
        <f t="shared" si="30"/>
        <v>109.09158317988692</v>
      </c>
      <c r="Q21" s="5">
        <f t="shared" si="31"/>
        <v>12.5</v>
      </c>
      <c r="R21">
        <f t="shared" si="0"/>
        <v>250000</v>
      </c>
      <c r="S21">
        <f t="shared" si="1"/>
        <v>712.10441295881537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776.17751345600493</v>
      </c>
      <c r="AC21">
        <f t="shared" si="2"/>
        <v>532.75285618459566</v>
      </c>
      <c r="AE21">
        <f t="shared" si="3"/>
        <v>1632.312662782093</v>
      </c>
      <c r="AF21">
        <f t="shared" si="4"/>
        <v>-81.615633139104645</v>
      </c>
      <c r="AG21">
        <f t="shared" si="5"/>
        <v>-9.3517335114346398</v>
      </c>
      <c r="AH21">
        <f t="shared" si="6"/>
        <v>-1807.9294543391686</v>
      </c>
      <c r="AI21">
        <f t="shared" si="7"/>
        <v>-266.58415820761479</v>
      </c>
      <c r="AJ21">
        <f t="shared" si="8"/>
        <v>243.42465727140927</v>
      </c>
      <c r="AK21">
        <f t="shared" si="32"/>
        <v>119.36866406097835</v>
      </c>
      <c r="AL21">
        <f t="shared" si="9"/>
        <v>96.209163124772829</v>
      </c>
      <c r="AN21">
        <f t="shared" si="10"/>
        <v>528.27034683228089</v>
      </c>
      <c r="AO21">
        <f t="shared" si="11"/>
        <v>-26.413517341614043</v>
      </c>
      <c r="AP21">
        <f t="shared" si="12"/>
        <v>-3.0265301606792372</v>
      </c>
      <c r="AQ21">
        <f t="shared" si="13"/>
        <v>-585.10574699839083</v>
      </c>
      <c r="AR21">
        <f t="shared" si="14"/>
        <v>-86.275447668403174</v>
      </c>
      <c r="AS21">
        <f t="shared" si="15"/>
        <v>78.780267442833193</v>
      </c>
      <c r="AT21">
        <f t="shared" si="16"/>
        <v>38.631646376449851</v>
      </c>
      <c r="AU21">
        <f t="shared" si="17"/>
        <v>31.136466150879873</v>
      </c>
      <c r="AW21">
        <v>18</v>
      </c>
      <c r="AX21">
        <f>(R21*SUMPRODUCT(K22:$K$23, X22:$X$23)-$AZ$3*SUMPRODUCT(K21:$K$22, W22:$W$23))/Z21</f>
        <v>712.10441295881537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2181.8316635977385</v>
      </c>
      <c r="P22">
        <f t="shared" si="30"/>
        <v>109.09158317988692</v>
      </c>
      <c r="Q22" s="5">
        <f t="shared" si="31"/>
        <v>12.5</v>
      </c>
      <c r="R22">
        <f t="shared" si="0"/>
        <v>250000</v>
      </c>
      <c r="S22">
        <f t="shared" si="1"/>
        <v>369.36013146224354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532.75285618459566</v>
      </c>
      <c r="AC22">
        <f t="shared" si="2"/>
        <v>270.73272136456927</v>
      </c>
      <c r="AE22">
        <f t="shared" si="3"/>
        <v>1599.2338466708138</v>
      </c>
      <c r="AF22">
        <f t="shared" si="4"/>
        <v>-79.961692333540697</v>
      </c>
      <c r="AG22">
        <f t="shared" si="5"/>
        <v>-9.1622206318254165</v>
      </c>
      <c r="AH22">
        <f t="shared" si="6"/>
        <v>-1919.9108898975314</v>
      </c>
      <c r="AI22">
        <f t="shared" si="7"/>
        <v>-409.80095619208373</v>
      </c>
      <c r="AJ22">
        <f t="shared" si="8"/>
        <v>262.02013482002639</v>
      </c>
      <c r="AK22">
        <f t="shared" si="32"/>
        <v>143.64175073653084</v>
      </c>
      <c r="AL22">
        <f t="shared" si="9"/>
        <v>-4.1390706355265081</v>
      </c>
      <c r="AN22">
        <f t="shared" si="10"/>
        <v>483.70555911563054</v>
      </c>
      <c r="AO22">
        <f t="shared" si="11"/>
        <v>-24.18527795578153</v>
      </c>
      <c r="AP22">
        <f t="shared" si="12"/>
        <v>-2.7712126420309087</v>
      </c>
      <c r="AQ22">
        <f t="shared" si="13"/>
        <v>-580.69779624995078</v>
      </c>
      <c r="AR22">
        <f t="shared" si="14"/>
        <v>-123.94872773213265</v>
      </c>
      <c r="AS22">
        <f t="shared" si="15"/>
        <v>79.250821308287399</v>
      </c>
      <c r="AT22">
        <f t="shared" si="16"/>
        <v>43.445999781083614</v>
      </c>
      <c r="AU22">
        <f t="shared" si="17"/>
        <v>-1.2519066427616374</v>
      </c>
      <c r="AW22">
        <v>19</v>
      </c>
      <c r="AX22">
        <f>(R22*SUMPRODUCT(K23:$K$23, X23:$X$23)-$AZ$3*SUMPRODUCT(K22:$K$22, W23:$W$23))/Z22</f>
        <v>369.36013146224354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2181.8316635977385</v>
      </c>
      <c r="P23">
        <f t="shared" si="30"/>
        <v>109.09158317988692</v>
      </c>
      <c r="Q23" s="5">
        <f t="shared" si="31"/>
        <v>12.5</v>
      </c>
      <c r="R23">
        <f t="shared" si="0"/>
        <v>250000</v>
      </c>
      <c r="S23">
        <f t="shared" si="1"/>
        <v>377.36170914290972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270.73272136456927</v>
      </c>
      <c r="AC23">
        <f t="shared" si="2"/>
        <v>270.73272136456927</v>
      </c>
      <c r="AE23">
        <f t="shared" si="3"/>
        <v>1565.3236921860059</v>
      </c>
      <c r="AF23">
        <f t="shared" si="4"/>
        <v>-78.266184609300296</v>
      </c>
      <c r="AG23">
        <f t="shared" si="5"/>
        <v>-8.9679449055481921</v>
      </c>
      <c r="AH23">
        <f t="shared" si="6"/>
        <v>-2053.0703991794398</v>
      </c>
      <c r="AI23">
        <f t="shared" si="7"/>
        <v>-574.98083650828244</v>
      </c>
      <c r="AJ23">
        <f t="shared" si="8"/>
        <v>0</v>
      </c>
      <c r="AK23">
        <f t="shared" si="32"/>
        <v>182.63440478699846</v>
      </c>
      <c r="AL23">
        <f t="shared" si="9"/>
        <v>-392.34643172128398</v>
      </c>
      <c r="AN23">
        <f t="shared" si="10"/>
        <v>428.88764058351546</v>
      </c>
      <c r="AO23">
        <f t="shared" si="11"/>
        <v>-21.444382029175774</v>
      </c>
      <c r="AP23">
        <f t="shared" si="12"/>
        <v>-2.4571535910583258</v>
      </c>
      <c r="AQ23">
        <f t="shared" si="13"/>
        <v>-562.52679484218334</v>
      </c>
      <c r="AR23">
        <f t="shared" si="14"/>
        <v>-157.54068987890193</v>
      </c>
      <c r="AS23">
        <f t="shared" si="15"/>
        <v>0</v>
      </c>
      <c r="AT23">
        <f t="shared" si="16"/>
        <v>50.040537525552665</v>
      </c>
      <c r="AU23">
        <f t="shared" si="17"/>
        <v>-107.50015235334928</v>
      </c>
      <c r="AW23">
        <v>20</v>
      </c>
      <c r="AX23">
        <f>(R23*SUMPRODUCT(K$23:$K24, X$23:$X24)-$AZ$3*SUMPRODUCT(K$22:$K23, W$23:$W24))/Z23</f>
        <v>377.36170914290972</v>
      </c>
    </row>
    <row r="25" spans="5:50" x14ac:dyDescent="0.25">
      <c r="AN25" s="6">
        <f t="shared" ref="AN25:AU25" si="33">SUM(AN3:AN23)</f>
        <v>20461.547338741879</v>
      </c>
      <c r="AO25" s="6">
        <f t="shared" si="33"/>
        <v>-2659.4511146353975</v>
      </c>
      <c r="AP25" s="6">
        <f t="shared" si="33"/>
        <v>-204.72689059912256</v>
      </c>
      <c r="AQ25" s="6">
        <f t="shared" si="33"/>
        <v>-13302.353404795049</v>
      </c>
      <c r="AR25" s="6">
        <f t="shared" si="33"/>
        <v>4295.0159287123161</v>
      </c>
      <c r="AS25" s="6">
        <f t="shared" si="33"/>
        <v>-836.51294476883481</v>
      </c>
      <c r="AT25" s="6">
        <f t="shared" si="33"/>
        <v>1974.0006759341345</v>
      </c>
      <c r="AU25" s="7">
        <f t="shared" si="33"/>
        <v>5432.5036598776151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47DC-29AE-4727-BE8A-34B3C9016DED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'T.26.04.D'!C3*(1+C12)</f>
        <v>2170.8719348424206</v>
      </c>
      <c r="K3">
        <v>1</v>
      </c>
      <c r="L3" s="2">
        <v>0</v>
      </c>
      <c r="O3">
        <f>$C$3</f>
        <v>2170.8719348424206</v>
      </c>
      <c r="P3">
        <f>O3*B5</f>
        <v>1736.6975478739366</v>
      </c>
      <c r="Q3" s="5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2170.8719348424206</v>
      </c>
      <c r="AF3">
        <f t="shared" ref="AF3:AF23" si="4">-$Z3*P3</f>
        <v>-1736.6975478739366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334.17438696848399</v>
      </c>
      <c r="AJ3">
        <f t="shared" ref="AJ3:AJ23" si="8">AB3-AC3</f>
        <v>0</v>
      </c>
      <c r="AL3">
        <f t="shared" ref="AL3:AL23" si="9">SUM(AI3:AK3)</f>
        <v>334.17438696848399</v>
      </c>
      <c r="AN3">
        <f t="shared" ref="AN3:AN23" si="10">AE3*$K3</f>
        <v>2170.8719348424206</v>
      </c>
      <c r="AO3">
        <f t="shared" ref="AO3:AO23" si="11">AF3*$K3</f>
        <v>-1736.6975478739366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334.17438696848399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334.17438696848399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1254.4570283367345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500000</v>
      </c>
      <c r="S4">
        <f t="shared" si="1"/>
        <v>37.650060000905988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37.175857495194577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-1297.5</v>
      </c>
      <c r="AI4">
        <f t="shared" si="7"/>
        <v>-1297.5</v>
      </c>
      <c r="AJ4">
        <f t="shared" si="8"/>
        <v>-37.175857495194577</v>
      </c>
      <c r="AK4">
        <f>G4*MAX(0, SUM(AB4, AE4:AF4))</f>
        <v>0</v>
      </c>
      <c r="AL4">
        <f t="shared" si="9"/>
        <v>-1334.6758574951946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-1217.2811708415422</v>
      </c>
      <c r="AR4">
        <f t="shared" si="14"/>
        <v>-1217.2811708415422</v>
      </c>
      <c r="AS4">
        <f t="shared" si="15"/>
        <v>-34.877434557833354</v>
      </c>
      <c r="AT4">
        <f t="shared" si="16"/>
        <v>0</v>
      </c>
      <c r="AU4">
        <f t="shared" si="17"/>
        <v>-1252.1586053993756</v>
      </c>
      <c r="AW4">
        <v>1</v>
      </c>
      <c r="AX4">
        <f>(R4*SUMPRODUCT(K5:$K$23, X5:$X$23)-$AZ$3*SUMPRODUCT(K4:$K$22, W5:$W$23))/Z4</f>
        <v>37.650060000905988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2170.8719348424206</v>
      </c>
      <c r="P5">
        <f t="shared" ref="P5:P23" si="30">O5*$C$5</f>
        <v>108.54359674212104</v>
      </c>
      <c r="Q5" s="5">
        <f t="shared" ref="Q5:Q23" si="31">$C$8</f>
        <v>12.5</v>
      </c>
      <c r="R5">
        <f t="shared" si="0"/>
        <v>500000</v>
      </c>
      <c r="S5">
        <f t="shared" si="1"/>
        <v>93.528299481530112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37.175857495194577</v>
      </c>
      <c r="AC5">
        <f t="shared" si="2"/>
        <v>91.18678898694634</v>
      </c>
      <c r="AE5">
        <f t="shared" si="3"/>
        <v>2116.5234708373123</v>
      </c>
      <c r="AF5">
        <f t="shared" si="4"/>
        <v>-105.82617354186563</v>
      </c>
      <c r="AG5">
        <f t="shared" si="5"/>
        <v>-12.187058555062501</v>
      </c>
      <c r="AH5">
        <f t="shared" si="6"/>
        <v>-1283.1327975000002</v>
      </c>
      <c r="AI5">
        <f t="shared" si="7"/>
        <v>715.37744124038386</v>
      </c>
      <c r="AJ5">
        <f t="shared" si="8"/>
        <v>-54.010931491751762</v>
      </c>
      <c r="AK5">
        <f>G5*SUM(AB5, AE5:AF5)</f>
        <v>83.96279934641629</v>
      </c>
      <c r="AL5">
        <f t="shared" si="9"/>
        <v>745.32930909504842</v>
      </c>
      <c r="AN5">
        <f t="shared" si="10"/>
        <v>1827.7503246971833</v>
      </c>
      <c r="AO5">
        <f t="shared" si="11"/>
        <v>-91.387516234859177</v>
      </c>
      <c r="AP5">
        <f t="shared" si="12"/>
        <v>-10.52428689690219</v>
      </c>
      <c r="AQ5">
        <f t="shared" si="13"/>
        <v>-1108.0653815440248</v>
      </c>
      <c r="AR5">
        <f t="shared" si="14"/>
        <v>617.77314002139678</v>
      </c>
      <c r="AS5">
        <f t="shared" si="15"/>
        <v>-46.641815662073824</v>
      </c>
      <c r="AT5">
        <f t="shared" si="16"/>
        <v>72.50712589886173</v>
      </c>
      <c r="AU5">
        <f t="shared" si="17"/>
        <v>643.63845025818478</v>
      </c>
      <c r="AW5">
        <v>2</v>
      </c>
      <c r="AX5">
        <f>(R5*SUMPRODUCT(K6:$K$23, X6:$X$23)-$AZ$3*SUMPRODUCT(K5:$K$22, W6:$W$23))/Z5</f>
        <v>93.528299481530112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2170.8719348424206</v>
      </c>
      <c r="P6">
        <f t="shared" si="30"/>
        <v>108.54359674212104</v>
      </c>
      <c r="Q6" s="5">
        <f t="shared" si="31"/>
        <v>12.5</v>
      </c>
      <c r="R6">
        <f t="shared" si="0"/>
        <v>500000</v>
      </c>
      <c r="S6">
        <f t="shared" si="1"/>
        <v>165.27094733267117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91.18678898694634</v>
      </c>
      <c r="AC6">
        <f t="shared" si="2"/>
        <v>159.10257356120746</v>
      </c>
      <c r="AE6">
        <f t="shared" si="3"/>
        <v>2089.8489255343497</v>
      </c>
      <c r="AF6">
        <f t="shared" si="4"/>
        <v>-104.4924462767175</v>
      </c>
      <c r="AG6">
        <f t="shared" si="5"/>
        <v>-12.033465056093048</v>
      </c>
      <c r="AH6">
        <f t="shared" si="6"/>
        <v>-1268.9165367531075</v>
      </c>
      <c r="AI6">
        <f t="shared" si="7"/>
        <v>704.40647744843159</v>
      </c>
      <c r="AJ6">
        <f t="shared" si="8"/>
        <v>-67.915784574261124</v>
      </c>
      <c r="AK6">
        <f>G6*SUM(AB6, AE6:AF6)</f>
        <v>121.47778119230784</v>
      </c>
      <c r="AL6">
        <f t="shared" si="9"/>
        <v>757.96847406647828</v>
      </c>
      <c r="AN6">
        <f t="shared" si="10"/>
        <v>1627.62913722495</v>
      </c>
      <c r="AO6">
        <f t="shared" si="11"/>
        <v>-81.381456861247514</v>
      </c>
      <c r="AP6">
        <f t="shared" si="12"/>
        <v>-9.3719780926592087</v>
      </c>
      <c r="AQ6">
        <f t="shared" si="13"/>
        <v>-988.26546870982679</v>
      </c>
      <c r="AR6">
        <f t="shared" si="14"/>
        <v>548.61023356121655</v>
      </c>
      <c r="AS6">
        <f t="shared" si="15"/>
        <v>-52.894593719158905</v>
      </c>
      <c r="AT6">
        <f t="shared" si="16"/>
        <v>94.610081034198402</v>
      </c>
      <c r="AU6">
        <f t="shared" si="17"/>
        <v>590.32572087625601</v>
      </c>
      <c r="AW6">
        <v>3</v>
      </c>
      <c r="AX6">
        <f>(R6*SUMPRODUCT(K7:$K$23, X7:$X$23)-$AZ$3*SUMPRODUCT(K6:$K$22, W7:$W$23))/Z6</f>
        <v>165.27094733267117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2170.8719348424206</v>
      </c>
      <c r="P7">
        <f t="shared" si="30"/>
        <v>108.54359674212104</v>
      </c>
      <c r="Q7" s="5">
        <f t="shared" si="31"/>
        <v>12.5</v>
      </c>
      <c r="R7">
        <f t="shared" si="0"/>
        <v>500000</v>
      </c>
      <c r="S7">
        <f t="shared" si="1"/>
        <v>225.78667638846773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159.10257356120746</v>
      </c>
      <c r="AC7">
        <f t="shared" si="2"/>
        <v>214.61921550957413</v>
      </c>
      <c r="AE7">
        <f t="shared" si="3"/>
        <v>2063.500110281213</v>
      </c>
      <c r="AF7">
        <f t="shared" si="4"/>
        <v>-103.17500551406064</v>
      </c>
      <c r="AG7">
        <f t="shared" si="5"/>
        <v>-11.881747128665827</v>
      </c>
      <c r="AH7">
        <f t="shared" si="6"/>
        <v>-1255.3310746516267</v>
      </c>
      <c r="AI7">
        <f t="shared" si="7"/>
        <v>693.11228298685978</v>
      </c>
      <c r="AJ7">
        <f t="shared" si="8"/>
        <v>-55.516641948366669</v>
      </c>
      <c r="AK7">
        <f>G7*SUM(AB7, AE7:AF7)</f>
        <v>104.06389900592247</v>
      </c>
      <c r="AL7">
        <f t="shared" si="9"/>
        <v>741.65954004441562</v>
      </c>
      <c r="AN7">
        <f t="shared" si="10"/>
        <v>1454.7913361662154</v>
      </c>
      <c r="AO7">
        <f t="shared" si="11"/>
        <v>-72.739566808310769</v>
      </c>
      <c r="AP7">
        <f t="shared" si="12"/>
        <v>-8.3767685279867496</v>
      </c>
      <c r="AQ7">
        <f t="shared" si="13"/>
        <v>-885.02286107197313</v>
      </c>
      <c r="AR7">
        <f t="shared" si="14"/>
        <v>488.65213975794478</v>
      </c>
      <c r="AS7">
        <f t="shared" si="15"/>
        <v>-39.139871772780801</v>
      </c>
      <c r="AT7">
        <f t="shared" si="16"/>
        <v>73.366246954481866</v>
      </c>
      <c r="AU7">
        <f t="shared" si="17"/>
        <v>522.87851493964592</v>
      </c>
      <c r="AW7">
        <v>4</v>
      </c>
      <c r="AX7">
        <f>(R7*SUMPRODUCT(K8:$K$23, X8:$X$23)-$AZ$3*SUMPRODUCT(K7:$K$22, W8:$W$23))/Z7</f>
        <v>225.78667638846773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2170.8719348424206</v>
      </c>
      <c r="P8">
        <f t="shared" si="30"/>
        <v>108.54359674212104</v>
      </c>
      <c r="Q8" s="5">
        <f t="shared" si="31"/>
        <v>12.5</v>
      </c>
      <c r="R8">
        <f t="shared" si="0"/>
        <v>500000</v>
      </c>
      <c r="S8">
        <f t="shared" si="1"/>
        <v>254.23941651129041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214.61921550957413</v>
      </c>
      <c r="AC8">
        <f t="shared" si="2"/>
        <v>238.61631833988031</v>
      </c>
      <c r="AE8">
        <f t="shared" si="3"/>
        <v>2037.4711198901255</v>
      </c>
      <c r="AF8">
        <f t="shared" si="4"/>
        <v>-101.87355599450629</v>
      </c>
      <c r="AG8">
        <f t="shared" si="5"/>
        <v>-11.731870770384836</v>
      </c>
      <c r="AH8">
        <f t="shared" si="6"/>
        <v>-1242.3554797732988</v>
      </c>
      <c r="AI8">
        <f t="shared" si="7"/>
        <v>681.51021335193559</v>
      </c>
      <c r="AJ8">
        <f t="shared" si="8"/>
        <v>-23.997102830306176</v>
      </c>
      <c r="AK8">
        <f t="shared" ref="AK8:AK23" si="32">G8*SUM(AB8:AB8, AE8:AF8)</f>
        <v>45.799617401330622</v>
      </c>
      <c r="AL8">
        <f t="shared" si="9"/>
        <v>703.31272792295999</v>
      </c>
      <c r="AN8">
        <f t="shared" si="10"/>
        <v>1339.3385531485449</v>
      </c>
      <c r="AO8">
        <f t="shared" si="11"/>
        <v>-66.966927657427263</v>
      </c>
      <c r="AP8">
        <f t="shared" si="12"/>
        <v>-7.7119850534030059</v>
      </c>
      <c r="AQ8">
        <f t="shared" si="13"/>
        <v>-816.66658954433046</v>
      </c>
      <c r="AR8">
        <f t="shared" si="14"/>
        <v>447.99305089338424</v>
      </c>
      <c r="AS8">
        <f t="shared" si="15"/>
        <v>-15.774576960007339</v>
      </c>
      <c r="AT8">
        <f t="shared" si="16"/>
        <v>30.106533882238789</v>
      </c>
      <c r="AU8">
        <f t="shared" si="17"/>
        <v>462.32500781561566</v>
      </c>
      <c r="AW8">
        <v>5</v>
      </c>
      <c r="AX8">
        <f>(R8*SUMPRODUCT(K9:$K$23, X9:$X$23)-$AZ$3*SUMPRODUCT(K8:$K$22, W9:$W$23))/Z8</f>
        <v>254.23941651129041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2170.8719348424206</v>
      </c>
      <c r="P9">
        <f t="shared" si="30"/>
        <v>108.54359674212104</v>
      </c>
      <c r="Q9" s="5">
        <f t="shared" si="31"/>
        <v>12.5</v>
      </c>
      <c r="R9">
        <f t="shared" si="0"/>
        <v>500000</v>
      </c>
      <c r="S9">
        <f t="shared" si="1"/>
        <v>262.51364250109123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238.61631833988031</v>
      </c>
      <c r="AC9">
        <f t="shared" si="2"/>
        <v>243.27176283437623</v>
      </c>
      <c r="AE9">
        <f t="shared" si="3"/>
        <v>2011.7500844726328</v>
      </c>
      <c r="AF9">
        <f t="shared" si="4"/>
        <v>-100.58750422363164</v>
      </c>
      <c r="AG9">
        <f t="shared" si="5"/>
        <v>-11.583767633779498</v>
      </c>
      <c r="AH9">
        <f t="shared" si="6"/>
        <v>-1231.3771560595924</v>
      </c>
      <c r="AI9">
        <f t="shared" si="7"/>
        <v>668.20165655562937</v>
      </c>
      <c r="AJ9">
        <f t="shared" si="8"/>
        <v>-4.6554444944959243</v>
      </c>
      <c r="AK9">
        <f t="shared" si="32"/>
        <v>12.6836955016744</v>
      </c>
      <c r="AL9">
        <f t="shared" si="9"/>
        <v>676.22990756280785</v>
      </c>
      <c r="AN9">
        <f t="shared" si="10"/>
        <v>1256.8245041376144</v>
      </c>
      <c r="AO9">
        <f t="shared" si="11"/>
        <v>-62.841225206880729</v>
      </c>
      <c r="AP9">
        <f t="shared" si="12"/>
        <v>-7.2368646208789649</v>
      </c>
      <c r="AQ9">
        <f t="shared" si="13"/>
        <v>-769.29286371904539</v>
      </c>
      <c r="AR9">
        <f t="shared" si="14"/>
        <v>417.45355059080947</v>
      </c>
      <c r="AS9">
        <f t="shared" si="15"/>
        <v>-2.9084510861938644</v>
      </c>
      <c r="AT9">
        <f t="shared" si="16"/>
        <v>7.9240356108662953</v>
      </c>
      <c r="AU9">
        <f t="shared" si="17"/>
        <v>422.46913511548195</v>
      </c>
      <c r="AW9">
        <v>6</v>
      </c>
      <c r="AX9">
        <f>(R9*SUMPRODUCT(K10:$K$23, X10:$X$23)-$AZ$3*SUMPRODUCT(K9:$K$22, W10:$W$23))/Z9</f>
        <v>262.51364250109123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2170.8719348424206</v>
      </c>
      <c r="P10">
        <f t="shared" si="30"/>
        <v>108.54359674212104</v>
      </c>
      <c r="Q10" s="5">
        <f t="shared" si="31"/>
        <v>12.5</v>
      </c>
      <c r="R10">
        <f t="shared" si="0"/>
        <v>500000</v>
      </c>
      <c r="S10">
        <f t="shared" si="1"/>
        <v>267.56586888876706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243.27176283437623</v>
      </c>
      <c r="AC10">
        <f t="shared" si="2"/>
        <v>244.82077355788439</v>
      </c>
      <c r="AE10">
        <f t="shared" si="3"/>
        <v>1986.3316221553212</v>
      </c>
      <c r="AF10">
        <f t="shared" si="4"/>
        <v>-99.316581107766069</v>
      </c>
      <c r="AG10">
        <f t="shared" si="5"/>
        <v>-11.437406729726696</v>
      </c>
      <c r="AH10">
        <f t="shared" si="6"/>
        <v>-1220.9291086003593</v>
      </c>
      <c r="AI10">
        <f t="shared" si="7"/>
        <v>654.64852571746906</v>
      </c>
      <c r="AJ10">
        <f t="shared" si="8"/>
        <v>-1.5490107235081609</v>
      </c>
      <c r="AK10">
        <f t="shared" si="32"/>
        <v>8.7341758959159197</v>
      </c>
      <c r="AL10">
        <f t="shared" si="9"/>
        <v>661.83369088987672</v>
      </c>
      <c r="AN10">
        <f t="shared" si="10"/>
        <v>1179.0446807865424</v>
      </c>
      <c r="AO10">
        <f t="shared" si="11"/>
        <v>-58.952234039327124</v>
      </c>
      <c r="AP10">
        <f t="shared" si="12"/>
        <v>-6.789004120089464</v>
      </c>
      <c r="AQ10">
        <f t="shared" si="13"/>
        <v>-724.71784421913833</v>
      </c>
      <c r="AR10">
        <f t="shared" si="14"/>
        <v>388.58559840798739</v>
      </c>
      <c r="AS10">
        <f t="shared" si="15"/>
        <v>-0.91946019167327087</v>
      </c>
      <c r="AT10">
        <f t="shared" si="16"/>
        <v>5.1844231427779421</v>
      </c>
      <c r="AU10">
        <f t="shared" si="17"/>
        <v>392.85056135909201</v>
      </c>
      <c r="AW10">
        <v>7</v>
      </c>
      <c r="AX10">
        <f>(R10*SUMPRODUCT(K11:$K$23, X11:$X$23)-$AZ$3*SUMPRODUCT(K10:$K$22, W11:$W$23))/Z10</f>
        <v>267.56586888876706</v>
      </c>
    </row>
    <row r="11" spans="1:52" x14ac:dyDescent="0.25">
      <c r="A11" t="s">
        <v>33</v>
      </c>
      <c r="C11" s="25">
        <f>AU25</f>
        <v>5274.602227439138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2170.8719348424206</v>
      </c>
      <c r="P11">
        <f t="shared" si="30"/>
        <v>108.54359674212104</v>
      </c>
      <c r="Q11" s="5">
        <f t="shared" si="31"/>
        <v>12.5</v>
      </c>
      <c r="R11">
        <f t="shared" si="0"/>
        <v>500000</v>
      </c>
      <c r="S11">
        <f t="shared" si="1"/>
        <v>268.45549870943341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244.82077355788439</v>
      </c>
      <c r="AC11">
        <f t="shared" si="2"/>
        <v>242.52823516574517</v>
      </c>
      <c r="AE11">
        <f t="shared" si="3"/>
        <v>1961.2104861299229</v>
      </c>
      <c r="AF11">
        <f t="shared" si="4"/>
        <v>-98.060524306496148</v>
      </c>
      <c r="AG11">
        <f t="shared" si="5"/>
        <v>-11.292757846815842</v>
      </c>
      <c r="AH11">
        <f t="shared" si="6"/>
        <v>-1210.9926245434626</v>
      </c>
      <c r="AI11">
        <f t="shared" si="7"/>
        <v>640.86457943314826</v>
      </c>
      <c r="AJ11">
        <f t="shared" si="8"/>
        <v>2.2925383921392211</v>
      </c>
      <c r="AK11">
        <f t="shared" si="32"/>
        <v>5.0591297649151459</v>
      </c>
      <c r="AL11">
        <f t="shared" si="9"/>
        <v>648.21624759020267</v>
      </c>
      <c r="AN11">
        <f t="shared" si="10"/>
        <v>1107.1167881204326</v>
      </c>
      <c r="AO11">
        <f t="shared" si="11"/>
        <v>-55.35583940602163</v>
      </c>
      <c r="AP11">
        <f t="shared" si="12"/>
        <v>-6.3748393580434541</v>
      </c>
      <c r="AQ11">
        <f t="shared" si="13"/>
        <v>-683.61365310040173</v>
      </c>
      <c r="AR11">
        <f t="shared" si="14"/>
        <v>361.77245625596578</v>
      </c>
      <c r="AS11">
        <f t="shared" si="15"/>
        <v>1.2941536664717868</v>
      </c>
      <c r="AT11">
        <f t="shared" si="16"/>
        <v>2.8559134960928856</v>
      </c>
      <c r="AU11">
        <f t="shared" si="17"/>
        <v>365.92252341853049</v>
      </c>
      <c r="AW11">
        <v>8</v>
      </c>
      <c r="AX11">
        <f>(R11*SUMPRODUCT(K12:$K$23, X12:$X$23)-$AZ$3*SUMPRODUCT(K11:$K$22, W12:$W$23))/Z11</f>
        <v>268.45549870943341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2170.8719348424206</v>
      </c>
      <c r="P12">
        <f t="shared" si="30"/>
        <v>108.54359674212104</v>
      </c>
      <c r="Q12" s="5">
        <f t="shared" si="31"/>
        <v>12.5</v>
      </c>
      <c r="R12">
        <f t="shared" si="0"/>
        <v>500000</v>
      </c>
      <c r="S12">
        <f t="shared" si="1"/>
        <v>265.95353294744376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242.52823516574517</v>
      </c>
      <c r="AC12">
        <f t="shared" si="2"/>
        <v>237.22587570723314</v>
      </c>
      <c r="AE12">
        <f t="shared" si="3"/>
        <v>1936.3796001650321</v>
      </c>
      <c r="AF12">
        <f t="shared" si="4"/>
        <v>-96.818980008251614</v>
      </c>
      <c r="AG12">
        <f t="shared" si="5"/>
        <v>-11.149780239717307</v>
      </c>
      <c r="AH12">
        <f t="shared" si="6"/>
        <v>-1202.0011452150784</v>
      </c>
      <c r="AI12">
        <f t="shared" si="7"/>
        <v>626.40969470198479</v>
      </c>
      <c r="AJ12">
        <f t="shared" si="8"/>
        <v>5.3023594585120293</v>
      </c>
      <c r="AK12">
        <f t="shared" si="32"/>
        <v>4.7888043672418092</v>
      </c>
      <c r="AL12">
        <f t="shared" si="9"/>
        <v>636.50085852773861</v>
      </c>
      <c r="AN12">
        <f t="shared" si="10"/>
        <v>1039.1668242856165</v>
      </c>
      <c r="AO12">
        <f t="shared" si="11"/>
        <v>-51.958341214280821</v>
      </c>
      <c r="AP12">
        <f t="shared" si="12"/>
        <v>-5.9835797289963546</v>
      </c>
      <c r="AQ12">
        <f t="shared" si="13"/>
        <v>-645.05932243573091</v>
      </c>
      <c r="AR12">
        <f t="shared" si="14"/>
        <v>336.16558090660834</v>
      </c>
      <c r="AS12">
        <f t="shared" si="15"/>
        <v>2.8455350589590704</v>
      </c>
      <c r="AT12">
        <f t="shared" si="16"/>
        <v>2.5699334087219468</v>
      </c>
      <c r="AU12">
        <f t="shared" si="17"/>
        <v>341.58104937428936</v>
      </c>
      <c r="AW12">
        <v>9</v>
      </c>
      <c r="AX12">
        <f>(R12*SUMPRODUCT(K13:$K$23, X13:$X$23)-$AZ$3*SUMPRODUCT(K12:$K$22, W13:$W$23))/Z12</f>
        <v>265.95353294744376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2170.8719348424206</v>
      </c>
      <c r="P13">
        <f t="shared" si="30"/>
        <v>108.54359674212104</v>
      </c>
      <c r="Q13" s="5">
        <f t="shared" si="31"/>
        <v>12.5</v>
      </c>
      <c r="R13">
        <f t="shared" si="0"/>
        <v>500000</v>
      </c>
      <c r="S13">
        <f t="shared" si="1"/>
        <v>259.70985950507071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237.22587570723314</v>
      </c>
      <c r="AC13">
        <f t="shared" si="2"/>
        <v>228.72014933931951</v>
      </c>
      <c r="AE13">
        <f t="shared" si="3"/>
        <v>1911.83405235334</v>
      </c>
      <c r="AF13">
        <f t="shared" si="4"/>
        <v>-95.591702617667011</v>
      </c>
      <c r="AG13">
        <f t="shared" si="5"/>
        <v>-11.00844562539865</v>
      </c>
      <c r="AH13">
        <f t="shared" si="6"/>
        <v>-1193.4724768593405</v>
      </c>
      <c r="AI13">
        <f t="shared" si="7"/>
        <v>611.76142725093382</v>
      </c>
      <c r="AJ13">
        <f t="shared" si="8"/>
        <v>8.5057263679136383</v>
      </c>
      <c r="AK13">
        <f t="shared" si="32"/>
        <v>4.1069364508858115</v>
      </c>
      <c r="AL13">
        <f t="shared" si="9"/>
        <v>624.37409006973326</v>
      </c>
      <c r="AN13">
        <f t="shared" si="10"/>
        <v>975.55799716741626</v>
      </c>
      <c r="AO13">
        <f t="shared" si="11"/>
        <v>-48.777899858370816</v>
      </c>
      <c r="AP13">
        <f t="shared" si="12"/>
        <v>-5.6173166039284927</v>
      </c>
      <c r="AQ13">
        <f t="shared" si="13"/>
        <v>-608.99721802012903</v>
      </c>
      <c r="AR13">
        <f t="shared" si="14"/>
        <v>312.16556268498789</v>
      </c>
      <c r="AS13">
        <f t="shared" si="15"/>
        <v>4.3402456242066814</v>
      </c>
      <c r="AT13">
        <f t="shared" si="16"/>
        <v>2.0956602868267868</v>
      </c>
      <c r="AU13">
        <f t="shared" si="17"/>
        <v>318.60146859602139</v>
      </c>
      <c r="AW13">
        <v>10</v>
      </c>
      <c r="AX13">
        <f>(R13*SUMPRODUCT(K14:$K$23, X14:$X$23)-$AZ$3*SUMPRODUCT(K13:$K$22, W14:$W$23))/Z13</f>
        <v>259.70985950507071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2170.8719348424206</v>
      </c>
      <c r="P14">
        <f t="shared" si="30"/>
        <v>108.54359674212104</v>
      </c>
      <c r="Q14" s="5">
        <f t="shared" si="31"/>
        <v>12.5</v>
      </c>
      <c r="R14">
        <f t="shared" si="0"/>
        <v>500000</v>
      </c>
      <c r="S14">
        <f t="shared" si="1"/>
        <v>249.49924338061456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228.72014933931951</v>
      </c>
      <c r="AC14">
        <f t="shared" si="2"/>
        <v>216.93890200604346</v>
      </c>
      <c r="AE14">
        <f t="shared" si="3"/>
        <v>1887.5671427268192</v>
      </c>
      <c r="AF14">
        <f t="shared" si="4"/>
        <v>-94.378357136340966</v>
      </c>
      <c r="AG14">
        <f t="shared" si="5"/>
        <v>-10.868715425075466</v>
      </c>
      <c r="AH14">
        <f t="shared" si="6"/>
        <v>-1185.8297627679428</v>
      </c>
      <c r="AI14">
        <f t="shared" si="7"/>
        <v>596.4903073974599</v>
      </c>
      <c r="AJ14">
        <f t="shared" si="8"/>
        <v>11.781247333276042</v>
      </c>
      <c r="AK14">
        <f t="shared" si="32"/>
        <v>3.6394360828736354</v>
      </c>
      <c r="AL14">
        <f t="shared" si="9"/>
        <v>611.9109908136096</v>
      </c>
      <c r="AN14">
        <f t="shared" si="10"/>
        <v>916.08830084589124</v>
      </c>
      <c r="AO14">
        <f t="shared" si="11"/>
        <v>-45.804415042294565</v>
      </c>
      <c r="AP14">
        <f t="shared" si="12"/>
        <v>-5.2748868216424079</v>
      </c>
      <c r="AQ14">
        <f t="shared" si="13"/>
        <v>-575.51583086853452</v>
      </c>
      <c r="AR14">
        <f t="shared" si="14"/>
        <v>289.49316811341976</v>
      </c>
      <c r="AS14">
        <f t="shared" si="15"/>
        <v>5.7177636795450519</v>
      </c>
      <c r="AT14">
        <f t="shared" si="16"/>
        <v>1.7663185280818694</v>
      </c>
      <c r="AU14">
        <f t="shared" si="17"/>
        <v>296.97725032104665</v>
      </c>
      <c r="AW14">
        <v>11</v>
      </c>
      <c r="AX14">
        <f>(R14*SUMPRODUCT(K15:$K$23, X15:$X$23)-$AZ$3*SUMPRODUCT(K14:$K$22, W15:$W$23))/Z14</f>
        <v>249.49924338061456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2170.8719348424206</v>
      </c>
      <c r="P15">
        <f t="shared" si="30"/>
        <v>108.54359674212104</v>
      </c>
      <c r="Q15" s="5">
        <f t="shared" si="31"/>
        <v>12.5</v>
      </c>
      <c r="R15">
        <f t="shared" si="0"/>
        <v>500000</v>
      </c>
      <c r="S15">
        <f t="shared" si="1"/>
        <v>234.51693209575603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216.93890200604346</v>
      </c>
      <c r="AC15">
        <f t="shared" si="2"/>
        <v>201.31867712176972</v>
      </c>
      <c r="AE15">
        <f t="shared" si="3"/>
        <v>1863.5629513727624</v>
      </c>
      <c r="AF15">
        <f t="shared" si="4"/>
        <v>-93.178147568638124</v>
      </c>
      <c r="AG15">
        <f t="shared" si="5"/>
        <v>-10.730497971014783</v>
      </c>
      <c r="AH15">
        <f t="shared" si="6"/>
        <v>-1181.2119923972014</v>
      </c>
      <c r="AI15">
        <f t="shared" si="7"/>
        <v>578.44231343590809</v>
      </c>
      <c r="AJ15">
        <f t="shared" si="8"/>
        <v>15.620224884273739</v>
      </c>
      <c r="AK15">
        <f t="shared" si="32"/>
        <v>8.1480271938216884</v>
      </c>
      <c r="AL15">
        <f t="shared" si="9"/>
        <v>602.21056551400352</v>
      </c>
      <c r="AN15">
        <f t="shared" si="10"/>
        <v>859.81405639702837</v>
      </c>
      <c r="AO15">
        <f t="shared" si="11"/>
        <v>-42.990702819851421</v>
      </c>
      <c r="AP15">
        <f t="shared" si="12"/>
        <v>-4.9508566269907615</v>
      </c>
      <c r="AQ15">
        <f t="shared" si="13"/>
        <v>-544.9897326514847</v>
      </c>
      <c r="AR15">
        <f t="shared" si="14"/>
        <v>266.88276429870149</v>
      </c>
      <c r="AS15">
        <f t="shared" si="15"/>
        <v>7.2068877038405716</v>
      </c>
      <c r="AT15">
        <f t="shared" si="16"/>
        <v>3.7593515732819358</v>
      </c>
      <c r="AU15">
        <f t="shared" si="17"/>
        <v>277.84900357582399</v>
      </c>
      <c r="AW15">
        <v>12</v>
      </c>
      <c r="AX15">
        <f>(R15*SUMPRODUCT(K16:$K$23, X16:$X$23)-$AZ$3*SUMPRODUCT(K15:$K$22, W16:$W$23))/Z15</f>
        <v>234.51693209575603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2170.8719348424206</v>
      </c>
      <c r="P16">
        <f t="shared" si="30"/>
        <v>108.54359674212104</v>
      </c>
      <c r="Q16" s="5">
        <f t="shared" si="31"/>
        <v>12.5</v>
      </c>
      <c r="R16">
        <f t="shared" si="0"/>
        <v>500000</v>
      </c>
      <c r="S16">
        <f t="shared" si="1"/>
        <v>215.64456329122936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201.31867712176972</v>
      </c>
      <c r="AC16">
        <f t="shared" si="2"/>
        <v>182.75855647813796</v>
      </c>
      <c r="AE16">
        <f t="shared" si="3"/>
        <v>1839.8118415575166</v>
      </c>
      <c r="AF16">
        <f t="shared" si="4"/>
        <v>-91.990592077875831</v>
      </c>
      <c r="AG16">
        <f t="shared" si="5"/>
        <v>-10.593737774374199</v>
      </c>
      <c r="AH16">
        <f t="shared" si="6"/>
        <v>-1178.2086772174232</v>
      </c>
      <c r="AI16">
        <f t="shared" si="7"/>
        <v>559.01883448784338</v>
      </c>
      <c r="AJ16">
        <f t="shared" si="8"/>
        <v>18.560120643631763</v>
      </c>
      <c r="AK16">
        <f t="shared" si="32"/>
        <v>13.838893478870014</v>
      </c>
      <c r="AL16">
        <f t="shared" si="9"/>
        <v>591.41784861034512</v>
      </c>
      <c r="AN16">
        <f t="shared" si="10"/>
        <v>804.83144614416267</v>
      </c>
      <c r="AO16">
        <f t="shared" si="11"/>
        <v>-40.241572307208131</v>
      </c>
      <c r="AP16">
        <f t="shared" si="12"/>
        <v>-4.6342637330802736</v>
      </c>
      <c r="AQ16">
        <f t="shared" si="13"/>
        <v>-515.41107200491672</v>
      </c>
      <c r="AR16">
        <f t="shared" si="14"/>
        <v>244.5445380989575</v>
      </c>
      <c r="AS16">
        <f t="shared" si="15"/>
        <v>8.1191828429468718</v>
      </c>
      <c r="AT16">
        <f t="shared" si="16"/>
        <v>6.0538672488404996</v>
      </c>
      <c r="AU16">
        <f t="shared" si="17"/>
        <v>258.71758819074489</v>
      </c>
      <c r="AW16">
        <v>13</v>
      </c>
      <c r="AX16">
        <f>(R16*SUMPRODUCT(K17:$K$23, X17:$X$23)-$AZ$3*SUMPRODUCT(K16:$K$22, W17:$W$23))/Z16</f>
        <v>215.64456329122936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2170.8719348424206</v>
      </c>
      <c r="P17">
        <f t="shared" si="30"/>
        <v>108.54359674212104</v>
      </c>
      <c r="Q17" s="5">
        <f t="shared" si="31"/>
        <v>12.5</v>
      </c>
      <c r="R17">
        <f t="shared" si="0"/>
        <v>500000</v>
      </c>
      <c r="S17">
        <f t="shared" si="1"/>
        <v>195.62873984558837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182.75855647813796</v>
      </c>
      <c r="AC17">
        <f t="shared" si="2"/>
        <v>163.67746403314732</v>
      </c>
      <c r="AE17">
        <f t="shared" si="3"/>
        <v>1816.3119249053025</v>
      </c>
      <c r="AF17">
        <f t="shared" si="4"/>
        <v>-90.815596245265127</v>
      </c>
      <c r="AG17">
        <f t="shared" si="5"/>
        <v>-10.458423961782119</v>
      </c>
      <c r="AH17">
        <f t="shared" si="6"/>
        <v>-1175.0573939335861</v>
      </c>
      <c r="AI17">
        <f t="shared" si="7"/>
        <v>539.98051076466913</v>
      </c>
      <c r="AJ17">
        <f t="shared" si="8"/>
        <v>19.081092444990645</v>
      </c>
      <c r="AK17">
        <f t="shared" si="32"/>
        <v>26.333917414906818</v>
      </c>
      <c r="AL17">
        <f t="shared" si="9"/>
        <v>585.39552062456664</v>
      </c>
      <c r="AN17">
        <f t="shared" si="10"/>
        <v>748.37650379821355</v>
      </c>
      <c r="AO17">
        <f t="shared" si="11"/>
        <v>-37.418825189910677</v>
      </c>
      <c r="AP17">
        <f t="shared" si="12"/>
        <v>-4.3091930699987184</v>
      </c>
      <c r="AQ17">
        <f t="shared" si="13"/>
        <v>-484.15986933527734</v>
      </c>
      <c r="AR17">
        <f t="shared" si="14"/>
        <v>222.48861620302679</v>
      </c>
      <c r="AS17">
        <f t="shared" si="15"/>
        <v>7.8619982927090657</v>
      </c>
      <c r="AT17">
        <f t="shared" si="16"/>
        <v>10.850385760312815</v>
      </c>
      <c r="AU17">
        <f t="shared" si="17"/>
        <v>241.2010002560487</v>
      </c>
      <c r="AW17">
        <v>14</v>
      </c>
      <c r="AX17">
        <f>(R17*SUMPRODUCT(K18:$K$23, X18:$X$23)-$AZ$3*SUMPRODUCT(K17:$K$22, W18:$W$23))/Z17</f>
        <v>195.62873984558837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2170.8719348424206</v>
      </c>
      <c r="P18">
        <f t="shared" si="30"/>
        <v>108.54359674212104</v>
      </c>
      <c r="Q18" s="5">
        <f t="shared" si="31"/>
        <v>12.5</v>
      </c>
      <c r="R18">
        <f t="shared" si="0"/>
        <v>500000</v>
      </c>
      <c r="S18">
        <f t="shared" si="1"/>
        <v>175.30757881209001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163.67746403314732</v>
      </c>
      <c r="AC18">
        <f t="shared" si="2"/>
        <v>144.79754171735158</v>
      </c>
      <c r="AE18">
        <f t="shared" si="3"/>
        <v>1793.0594996426648</v>
      </c>
      <c r="AF18">
        <f t="shared" si="4"/>
        <v>-89.652974982133244</v>
      </c>
      <c r="AG18">
        <f t="shared" si="5"/>
        <v>-10.324535218223383</v>
      </c>
      <c r="AH18">
        <f t="shared" si="6"/>
        <v>-1172.1801576365397</v>
      </c>
      <c r="AI18">
        <f t="shared" si="7"/>
        <v>520.90183180576855</v>
      </c>
      <c r="AJ18">
        <f t="shared" si="8"/>
        <v>18.879922315795739</v>
      </c>
      <c r="AK18">
        <f t="shared" si="32"/>
        <v>40.329014155783469</v>
      </c>
      <c r="AL18">
        <f t="shared" si="9"/>
        <v>580.1107682773478</v>
      </c>
      <c r="AN18">
        <f t="shared" si="10"/>
        <v>690.39882982580025</v>
      </c>
      <c r="AO18">
        <f t="shared" si="11"/>
        <v>-34.519941491290012</v>
      </c>
      <c r="AP18">
        <f t="shared" si="12"/>
        <v>-3.9753544344608871</v>
      </c>
      <c r="AQ18">
        <f t="shared" si="13"/>
        <v>-451.33572496538301</v>
      </c>
      <c r="AR18">
        <f t="shared" si="14"/>
        <v>200.56780893466635</v>
      </c>
      <c r="AS18">
        <f t="shared" si="15"/>
        <v>7.2695168657956106</v>
      </c>
      <c r="AT18">
        <f t="shared" si="16"/>
        <v>15.528265619032629</v>
      </c>
      <c r="AU18">
        <f t="shared" si="17"/>
        <v>223.36559141949459</v>
      </c>
      <c r="AW18">
        <v>15</v>
      </c>
      <c r="AX18">
        <f>(R18*SUMPRODUCT(K19:$K$23, X19:$X$23)-$AZ$3*SUMPRODUCT(K18:$K$22, W19:$W$23))/Z18</f>
        <v>175.30757881209001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2170.8719348424206</v>
      </c>
      <c r="P19">
        <f t="shared" si="30"/>
        <v>108.54359674212104</v>
      </c>
      <c r="Q19" s="5">
        <f t="shared" si="31"/>
        <v>12.5</v>
      </c>
      <c r="R19">
        <f t="shared" si="0"/>
        <v>500000</v>
      </c>
      <c r="S19">
        <f t="shared" si="1"/>
        <v>151.4366942060596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144.79754171735158</v>
      </c>
      <c r="AC19">
        <f t="shared" si="2"/>
        <v>123.47541280678864</v>
      </c>
      <c r="AE19">
        <f t="shared" si="3"/>
        <v>1770.041994845752</v>
      </c>
      <c r="AF19">
        <f t="shared" si="4"/>
        <v>-88.502099742287612</v>
      </c>
      <c r="AG19">
        <f t="shared" si="5"/>
        <v>-10.19199915962705</v>
      </c>
      <c r="AH19">
        <f t="shared" si="6"/>
        <v>-1171.6282565639895</v>
      </c>
      <c r="AI19">
        <f t="shared" si="7"/>
        <v>499.71963937984788</v>
      </c>
      <c r="AJ19">
        <f t="shared" si="8"/>
        <v>21.322128910562938</v>
      </c>
      <c r="AK19">
        <f t="shared" si="32"/>
        <v>40.727324841104199</v>
      </c>
      <c r="AL19">
        <f t="shared" si="9"/>
        <v>561.76909313151498</v>
      </c>
      <c r="AN19">
        <f t="shared" si="10"/>
        <v>634.93215953728941</v>
      </c>
      <c r="AO19">
        <f t="shared" si="11"/>
        <v>-31.746607976864475</v>
      </c>
      <c r="AP19">
        <f t="shared" si="12"/>
        <v>-3.6559742962415807</v>
      </c>
      <c r="AQ19">
        <f t="shared" si="13"/>
        <v>-420.27503374568795</v>
      </c>
      <c r="AR19">
        <f t="shared" si="14"/>
        <v>179.25454351849541</v>
      </c>
      <c r="AS19">
        <f t="shared" si="15"/>
        <v>7.6484656265434872</v>
      </c>
      <c r="AT19">
        <f t="shared" si="16"/>
        <v>14.609307795430265</v>
      </c>
      <c r="AU19">
        <f t="shared" si="17"/>
        <v>201.51231694046916</v>
      </c>
      <c r="AW19">
        <v>16</v>
      </c>
      <c r="AX19">
        <f>(R19*SUMPRODUCT(K20:$K$23, X20:$X$23)-$AZ$3*SUMPRODUCT(K19:$K$22, W20:$W$23))/Z19</f>
        <v>151.4366942060596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2170.8719348424206</v>
      </c>
      <c r="P20">
        <f t="shared" si="30"/>
        <v>108.54359674212104</v>
      </c>
      <c r="Q20" s="5">
        <f t="shared" si="31"/>
        <v>12.5</v>
      </c>
      <c r="R20">
        <f t="shared" si="0"/>
        <v>500000</v>
      </c>
      <c r="S20">
        <f t="shared" si="1"/>
        <v>114.48886853562813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123.47541280678864</v>
      </c>
      <c r="AC20">
        <f t="shared" si="2"/>
        <v>92.148132985227676</v>
      </c>
      <c r="AE20">
        <f t="shared" si="3"/>
        <v>1747.2597843300923</v>
      </c>
      <c r="AF20">
        <f t="shared" si="4"/>
        <v>-87.362989216504616</v>
      </c>
      <c r="AG20">
        <f t="shared" si="5"/>
        <v>-10.06081793844349</v>
      </c>
      <c r="AH20">
        <f t="shared" si="6"/>
        <v>-1170.4491834915705</v>
      </c>
      <c r="AI20">
        <f t="shared" si="7"/>
        <v>479.38679368357384</v>
      </c>
      <c r="AJ20">
        <f t="shared" si="8"/>
        <v>31.327279821560964</v>
      </c>
      <c r="AK20">
        <f t="shared" si="32"/>
        <v>7.6685004940576178</v>
      </c>
      <c r="AL20">
        <f t="shared" si="9"/>
        <v>518.38257399919246</v>
      </c>
      <c r="AN20">
        <f t="shared" si="10"/>
        <v>594.47970000178782</v>
      </c>
      <c r="AO20">
        <f t="shared" si="11"/>
        <v>-29.723985000089392</v>
      </c>
      <c r="AP20">
        <f t="shared" si="12"/>
        <v>-3.4230468093281372</v>
      </c>
      <c r="AQ20">
        <f t="shared" si="13"/>
        <v>-398.22829192865703</v>
      </c>
      <c r="AR20">
        <f t="shared" si="14"/>
        <v>163.10437626371331</v>
      </c>
      <c r="AS20">
        <f t="shared" si="15"/>
        <v>10.658650806945651</v>
      </c>
      <c r="AT20">
        <f t="shared" si="16"/>
        <v>2.6090956330908672</v>
      </c>
      <c r="AU20">
        <f t="shared" si="17"/>
        <v>176.37212270374982</v>
      </c>
      <c r="AW20">
        <v>17</v>
      </c>
      <c r="AX20">
        <f>(R20*SUMPRODUCT(K21:$K$23, X21:$X$23)-$AZ$3*SUMPRODUCT(K20:$K$22, W21:$W$23))/Z20</f>
        <v>114.48886853562813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2170.8719348424206</v>
      </c>
      <c r="P21">
        <f t="shared" si="30"/>
        <v>108.54359674212104</v>
      </c>
      <c r="Q21" s="5">
        <f t="shared" si="31"/>
        <v>12.5</v>
      </c>
      <c r="R21">
        <f t="shared" si="0"/>
        <v>500000</v>
      </c>
      <c r="S21">
        <f t="shared" si="1"/>
        <v>71.334427234267167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92.148132985227676</v>
      </c>
      <c r="AC21">
        <f t="shared" si="2"/>
        <v>56.673392134548628</v>
      </c>
      <c r="AE21">
        <f t="shared" si="3"/>
        <v>1724.7026605143908</v>
      </c>
      <c r="AF21">
        <f t="shared" si="4"/>
        <v>-86.235133025719549</v>
      </c>
      <c r="AG21">
        <f t="shared" si="5"/>
        <v>-9.9309327788581854</v>
      </c>
      <c r="AH21">
        <f t="shared" si="6"/>
        <v>-1171.0792080348222</v>
      </c>
      <c r="AI21">
        <f t="shared" si="7"/>
        <v>457.45738667499086</v>
      </c>
      <c r="AJ21">
        <f t="shared" si="8"/>
        <v>35.474740850679048</v>
      </c>
      <c r="AK21">
        <f t="shared" si="32"/>
        <v>2.7689850567582384</v>
      </c>
      <c r="AL21">
        <f t="shared" si="9"/>
        <v>495.70111258242815</v>
      </c>
      <c r="AN21">
        <f t="shared" si="10"/>
        <v>558.17080478908474</v>
      </c>
      <c r="AO21">
        <f t="shared" si="11"/>
        <v>-27.908540239454243</v>
      </c>
      <c r="AP21">
        <f t="shared" si="12"/>
        <v>-3.2139781936837362</v>
      </c>
      <c r="AQ21">
        <f t="shared" si="13"/>
        <v>-378.99995111366422</v>
      </c>
      <c r="AR21">
        <f t="shared" si="14"/>
        <v>148.04833524228258</v>
      </c>
      <c r="AS21">
        <f t="shared" si="15"/>
        <v>11.48079904068921</v>
      </c>
      <c r="AT21">
        <f t="shared" si="16"/>
        <v>0.89613511532401291</v>
      </c>
      <c r="AU21">
        <f t="shared" si="17"/>
        <v>160.4252693982958</v>
      </c>
      <c r="AW21">
        <v>18</v>
      </c>
      <c r="AX21">
        <f>(R21*SUMPRODUCT(K22:$K$23, X22:$X$23)-$AZ$3*SUMPRODUCT(K21:$K$22, W22:$W$23))/Z21</f>
        <v>71.334427234267167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2170.8719348424206</v>
      </c>
      <c r="P22">
        <f t="shared" si="30"/>
        <v>108.54359674212104</v>
      </c>
      <c r="Q22" s="5">
        <f t="shared" si="31"/>
        <v>12.5</v>
      </c>
      <c r="R22">
        <f t="shared" si="0"/>
        <v>500000</v>
      </c>
      <c r="S22">
        <f t="shared" si="1"/>
        <v>31.291332600341509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56.673392134548628</v>
      </c>
      <c r="AC22">
        <f t="shared" si="2"/>
        <v>24.538180731894499</v>
      </c>
      <c r="AE22">
        <f t="shared" si="3"/>
        <v>1702.3643116554085</v>
      </c>
      <c r="AF22">
        <f t="shared" si="4"/>
        <v>-85.118215582770432</v>
      </c>
      <c r="AG22">
        <f t="shared" si="5"/>
        <v>-9.8023073375064147</v>
      </c>
      <c r="AH22">
        <f t="shared" si="6"/>
        <v>-1172.6445425275745</v>
      </c>
      <c r="AI22">
        <f t="shared" si="7"/>
        <v>434.79924620755719</v>
      </c>
      <c r="AJ22">
        <f t="shared" si="8"/>
        <v>32.135211402654129</v>
      </c>
      <c r="AK22">
        <f t="shared" si="32"/>
        <v>35.152309252350918</v>
      </c>
      <c r="AL22">
        <f t="shared" si="9"/>
        <v>502.08676686256223</v>
      </c>
      <c r="AN22">
        <f t="shared" si="10"/>
        <v>514.89848273407154</v>
      </c>
      <c r="AO22">
        <f t="shared" si="11"/>
        <v>-25.744924136703581</v>
      </c>
      <c r="AP22">
        <f t="shared" si="12"/>
        <v>-2.9648137832889199</v>
      </c>
      <c r="AQ22">
        <f t="shared" si="13"/>
        <v>-354.67901412165935</v>
      </c>
      <c r="AR22">
        <f t="shared" si="14"/>
        <v>131.50973069241971</v>
      </c>
      <c r="AS22">
        <f t="shared" si="15"/>
        <v>9.7196419592908807</v>
      </c>
      <c r="AT22">
        <f t="shared" si="16"/>
        <v>10.632195808330666</v>
      </c>
      <c r="AU22">
        <f t="shared" si="17"/>
        <v>151.86156846004124</v>
      </c>
      <c r="AW22">
        <v>19</v>
      </c>
      <c r="AX22">
        <f>(R22*SUMPRODUCT(K23:$K$23, X23:$X$23)-$AZ$3*SUMPRODUCT(K22:$K$22, W23:$W$23))/Z22</f>
        <v>31.291332600341509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2170.8719348424206</v>
      </c>
      <c r="P23">
        <f t="shared" si="30"/>
        <v>108.54359674212104</v>
      </c>
      <c r="Q23" s="5">
        <f t="shared" si="31"/>
        <v>12.5</v>
      </c>
      <c r="R23">
        <f t="shared" si="0"/>
        <v>500000</v>
      </c>
      <c r="S23">
        <f t="shared" si="1"/>
        <v>31.70341356992337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24.538180731894499</v>
      </c>
      <c r="AC23">
        <f t="shared" si="2"/>
        <v>24.538180731894499</v>
      </c>
      <c r="AE23">
        <f t="shared" si="3"/>
        <v>1680.2369803325116</v>
      </c>
      <c r="AF23">
        <f t="shared" si="4"/>
        <v>-84.01184901662559</v>
      </c>
      <c r="AG23">
        <f t="shared" si="5"/>
        <v>-9.6748969467335062</v>
      </c>
      <c r="AH23">
        <f t="shared" si="6"/>
        <v>-1175.492695913769</v>
      </c>
      <c r="AI23">
        <f t="shared" si="7"/>
        <v>411.05753845538356</v>
      </c>
      <c r="AJ23">
        <f t="shared" si="8"/>
        <v>0</v>
      </c>
      <c r="AK23">
        <f t="shared" si="32"/>
        <v>113.45343184334465</v>
      </c>
      <c r="AL23">
        <f t="shared" si="9"/>
        <v>524.51097029872824</v>
      </c>
      <c r="AN23">
        <f t="shared" si="10"/>
        <v>460.37307025590559</v>
      </c>
      <c r="AO23">
        <f t="shared" si="11"/>
        <v>-23.018653512795282</v>
      </c>
      <c r="AP23">
        <f t="shared" si="12"/>
        <v>-2.6508534593112878</v>
      </c>
      <c r="AQ23">
        <f t="shared" si="13"/>
        <v>-322.07669978440731</v>
      </c>
      <c r="AR23">
        <f t="shared" si="14"/>
        <v>112.62686349939172</v>
      </c>
      <c r="AS23">
        <f t="shared" si="15"/>
        <v>0</v>
      </c>
      <c r="AT23">
        <f t="shared" si="16"/>
        <v>31.085439351807047</v>
      </c>
      <c r="AU23">
        <f t="shared" si="17"/>
        <v>143.71230285119876</v>
      </c>
      <c r="AW23">
        <v>20</v>
      </c>
      <c r="AX23">
        <f>(R23*SUMPRODUCT(K$23:$K24, X$23:$X24)-$AZ$3*SUMPRODUCT(K$22:$K23, W$23:$W24))/Z23</f>
        <v>31.70341356992337</v>
      </c>
    </row>
    <row r="25" spans="5:50" x14ac:dyDescent="0.25">
      <c r="AN25" s="6">
        <f t="shared" ref="AN25:AU25" si="33">SUM(AN3:AN23)</f>
        <v>20760.455434906169</v>
      </c>
      <c r="AO25" s="6">
        <f t="shared" si="33"/>
        <v>-2666.1767228771246</v>
      </c>
      <c r="AP25" s="6">
        <f t="shared" si="33"/>
        <v>-207.03984423091458</v>
      </c>
      <c r="AQ25" s="6">
        <f t="shared" si="33"/>
        <v>-12892.653593725818</v>
      </c>
      <c r="AR25" s="6">
        <f t="shared" si="33"/>
        <v>4994.5852740723185</v>
      </c>
      <c r="AS25" s="6">
        <f t="shared" si="33"/>
        <v>-108.99336278177739</v>
      </c>
      <c r="AT25" s="6">
        <f t="shared" si="33"/>
        <v>389.01031614859926</v>
      </c>
      <c r="AU25" s="7">
        <f t="shared" si="33"/>
        <v>5274.602227439138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1568-C2C0-4D00-993E-75032D7A7E1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'T.35.04.D'!C3*(1+C12)</f>
        <v>2392.2150161282889</v>
      </c>
      <c r="K3">
        <v>1</v>
      </c>
      <c r="L3" s="2">
        <v>0</v>
      </c>
      <c r="O3">
        <f>$C$3</f>
        <v>2392.2150161282889</v>
      </c>
      <c r="P3">
        <f>O3*B5</f>
        <v>1913.7720129026311</v>
      </c>
      <c r="Q3" s="5">
        <f>B8</f>
        <v>100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2392.2150161282889</v>
      </c>
      <c r="AF3">
        <f t="shared" ref="AF3:AF23" si="4">-$Z3*P3</f>
        <v>-1913.7720129026311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378.44300322565778</v>
      </c>
      <c r="AJ3">
        <f t="shared" ref="AJ3:AJ23" si="8">AB3-AC3</f>
        <v>1.8189894035458565E-12</v>
      </c>
      <c r="AL3">
        <f t="shared" ref="AL3:AL23" si="9">SUM(AI3:AK3)</f>
        <v>378.4430032256596</v>
      </c>
      <c r="AN3">
        <f t="shared" ref="AN3:AN23" si="10">AE3*$K3</f>
        <v>2392.2150161282889</v>
      </c>
      <c r="AO3">
        <f t="shared" ref="AO3:AO23" si="11">AF3*$K3</f>
        <v>-1913.7720129026311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378.44300322565778</v>
      </c>
      <c r="AS3">
        <f t="shared" ref="AS3:AS23" si="15">AJ3*$K3</f>
        <v>1.8189894035458565E-12</v>
      </c>
      <c r="AT3">
        <f t="shared" ref="AT3:AT23" si="16">AK3*$K3</f>
        <v>0</v>
      </c>
      <c r="AU3">
        <f t="shared" ref="AU3:AU23" si="17">AL3*$K3</f>
        <v>378.4430032256596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1372.8833139428618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500000</v>
      </c>
      <c r="S4">
        <f t="shared" si="1"/>
        <v>119.11599782182613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-1.8189894035458565E-12</v>
      </c>
      <c r="AC4">
        <f t="shared" si="2"/>
        <v>117.60608343343665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-1338</v>
      </c>
      <c r="AI4">
        <f t="shared" si="7"/>
        <v>-1338</v>
      </c>
      <c r="AJ4">
        <f t="shared" si="8"/>
        <v>-117.60608343343847</v>
      </c>
      <c r="AK4">
        <f>G4*MAX(0, SUM(AB4, AE4:AF4))</f>
        <v>0</v>
      </c>
      <c r="AL4">
        <f t="shared" si="9"/>
        <v>-1455.6060834334385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-1255.2772305094286</v>
      </c>
      <c r="AR4">
        <f t="shared" si="14"/>
        <v>-1255.2772305094286</v>
      </c>
      <c r="AS4">
        <f t="shared" si="15"/>
        <v>-110.33500650477386</v>
      </c>
      <c r="AT4">
        <f t="shared" si="16"/>
        <v>0</v>
      </c>
      <c r="AU4">
        <f t="shared" si="17"/>
        <v>-1365.6122370142023</v>
      </c>
      <c r="AW4">
        <v>1</v>
      </c>
      <c r="AX4">
        <f>(R4*SUMPRODUCT(K5:$K$23, X5:$X$23)-$AZ$3*SUMPRODUCT(K4:$K$22, W5:$W$23))/Z4</f>
        <v>119.11599782182613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2392.2150161282889</v>
      </c>
      <c r="P5">
        <f t="shared" ref="P5:P23" si="30">O5*$C$5</f>
        <v>119.61075080641444</v>
      </c>
      <c r="Q5" s="5">
        <f t="shared" ref="Q5:Q23" si="31">$C$8</f>
        <v>12.5</v>
      </c>
      <c r="R5">
        <f t="shared" si="0"/>
        <v>500000</v>
      </c>
      <c r="S5">
        <f t="shared" si="1"/>
        <v>247.47412437930501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117.60608343343665</v>
      </c>
      <c r="AC5">
        <f t="shared" si="2"/>
        <v>241.23577103046046</v>
      </c>
      <c r="AE5">
        <f t="shared" si="3"/>
        <v>2331.9118123309217</v>
      </c>
      <c r="AF5">
        <f t="shared" si="4"/>
        <v>-116.5955906165461</v>
      </c>
      <c r="AG5">
        <f t="shared" si="5"/>
        <v>-12.184898705849999</v>
      </c>
      <c r="AH5">
        <f t="shared" si="6"/>
        <v>-1329.4317659999999</v>
      </c>
      <c r="AI5">
        <f t="shared" si="7"/>
        <v>873.69955700852574</v>
      </c>
      <c r="AJ5">
        <f t="shared" si="8"/>
        <v>-123.6296875970238</v>
      </c>
      <c r="AK5">
        <f>G5*SUM(AB5, AE5:AF5)</f>
        <v>95.649814511060313</v>
      </c>
      <c r="AL5">
        <f t="shared" si="9"/>
        <v>845.71968392256224</v>
      </c>
      <c r="AN5">
        <f t="shared" si="10"/>
        <v>2013.751621883456</v>
      </c>
      <c r="AO5">
        <f t="shared" si="11"/>
        <v>-100.68758109417281</v>
      </c>
      <c r="AP5">
        <f t="shared" si="12"/>
        <v>-10.522421732091196</v>
      </c>
      <c r="AQ5">
        <f t="shared" si="13"/>
        <v>-1148.0474350742613</v>
      </c>
      <c r="AR5">
        <f t="shared" si="14"/>
        <v>754.49418398293062</v>
      </c>
      <c r="AS5">
        <f t="shared" si="15"/>
        <v>-106.76196355067042</v>
      </c>
      <c r="AT5">
        <f t="shared" si="16"/>
        <v>82.599594069539975</v>
      </c>
      <c r="AU5">
        <f t="shared" si="17"/>
        <v>730.33181450180018</v>
      </c>
      <c r="AW5">
        <v>2</v>
      </c>
      <c r="AX5">
        <f>(R5*SUMPRODUCT(K6:$K$23, X6:$X$23)-$AZ$3*SUMPRODUCT(K5:$K$22, W6:$W$23))/Z5</f>
        <v>247.47412437930501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2392.2150161282889</v>
      </c>
      <c r="P6">
        <f t="shared" si="30"/>
        <v>119.61075080641444</v>
      </c>
      <c r="Q6" s="5">
        <f t="shared" si="31"/>
        <v>12.5</v>
      </c>
      <c r="R6">
        <f t="shared" si="0"/>
        <v>500000</v>
      </c>
      <c r="S6">
        <f t="shared" si="1"/>
        <v>379.83968998607014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241.23577103046046</v>
      </c>
      <c r="AC6">
        <f t="shared" si="2"/>
        <v>365.55599617896587</v>
      </c>
      <c r="AE6">
        <f t="shared" si="3"/>
        <v>2302.2568898135096</v>
      </c>
      <c r="AF6">
        <f t="shared" si="4"/>
        <v>-115.11284449067549</v>
      </c>
      <c r="AG6">
        <f t="shared" si="5"/>
        <v>-12.029943349007706</v>
      </c>
      <c r="AH6">
        <f t="shared" si="6"/>
        <v>-1324.2547913517778</v>
      </c>
      <c r="AI6">
        <f t="shared" si="7"/>
        <v>850.85931062204872</v>
      </c>
      <c r="AJ6">
        <f t="shared" si="8"/>
        <v>-124.32022514850541</v>
      </c>
      <c r="AK6">
        <f>G6*SUM(AB6, AE6:AF6)</f>
        <v>142.06021925666775</v>
      </c>
      <c r="AL6">
        <f t="shared" si="9"/>
        <v>868.59930473021109</v>
      </c>
      <c r="AN6">
        <f t="shared" si="10"/>
        <v>1793.0580289573991</v>
      </c>
      <c r="AO6">
        <f t="shared" si="11"/>
        <v>-89.652901447869965</v>
      </c>
      <c r="AP6">
        <f t="shared" si="12"/>
        <v>-9.3692352948450512</v>
      </c>
      <c r="AQ6">
        <f t="shared" si="13"/>
        <v>-1031.3643523121132</v>
      </c>
      <c r="AR6">
        <f t="shared" si="14"/>
        <v>662.671539902571</v>
      </c>
      <c r="AS6">
        <f t="shared" si="15"/>
        <v>-96.823850913690137</v>
      </c>
      <c r="AT6">
        <f t="shared" si="16"/>
        <v>110.6402234523229</v>
      </c>
      <c r="AU6">
        <f t="shared" si="17"/>
        <v>676.48791244120378</v>
      </c>
      <c r="AW6">
        <v>3</v>
      </c>
      <c r="AX6">
        <f>(R6*SUMPRODUCT(K7:$K$23, X7:$X$23)-$AZ$3*SUMPRODUCT(K6:$K$22, W7:$W$23))/Z6</f>
        <v>379.83968998607014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2392.2150161282889</v>
      </c>
      <c r="P7">
        <f t="shared" si="30"/>
        <v>119.61075080641444</v>
      </c>
      <c r="Q7" s="5">
        <f t="shared" si="31"/>
        <v>12.5</v>
      </c>
      <c r="R7">
        <f t="shared" si="0"/>
        <v>500000</v>
      </c>
      <c r="S7">
        <f t="shared" si="1"/>
        <v>487.66418828475207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365.55599617896587</v>
      </c>
      <c r="AC7">
        <f t="shared" si="2"/>
        <v>463.3442472918814</v>
      </c>
      <c r="AE7">
        <f t="shared" si="3"/>
        <v>2272.9146257528364</v>
      </c>
      <c r="AF7">
        <f t="shared" si="4"/>
        <v>-113.64573128764182</v>
      </c>
      <c r="AG7">
        <f t="shared" si="5"/>
        <v>-11.876621721024602</v>
      </c>
      <c r="AH7">
        <f t="shared" si="6"/>
        <v>-1320.8877797210462</v>
      </c>
      <c r="AI7">
        <f t="shared" si="7"/>
        <v>826.50449302312381</v>
      </c>
      <c r="AJ7">
        <f t="shared" si="8"/>
        <v>-97.788251112915532</v>
      </c>
      <c r="AK7">
        <f>G7*SUM(AB7, AE7:AF7)</f>
        <v>123.96890213062827</v>
      </c>
      <c r="AL7">
        <f t="shared" si="9"/>
        <v>852.68514404083658</v>
      </c>
      <c r="AN7">
        <f t="shared" si="10"/>
        <v>1602.4309806991373</v>
      </c>
      <c r="AO7">
        <f t="shared" si="11"/>
        <v>-80.121549034956871</v>
      </c>
      <c r="AP7">
        <f t="shared" si="12"/>
        <v>-8.373155056587537</v>
      </c>
      <c r="AQ7">
        <f t="shared" si="13"/>
        <v>-931.24109294286848</v>
      </c>
      <c r="AR7">
        <f t="shared" si="14"/>
        <v>582.6951836647246</v>
      </c>
      <c r="AS7">
        <f t="shared" si="15"/>
        <v>-68.941842934298876</v>
      </c>
      <c r="AT7">
        <f t="shared" si="16"/>
        <v>87.399503336637864</v>
      </c>
      <c r="AU7">
        <f t="shared" si="17"/>
        <v>601.1528440670636</v>
      </c>
      <c r="AW7">
        <v>4</v>
      </c>
      <c r="AX7">
        <f>(R7*SUMPRODUCT(K8:$K$23, X8:$X$23)-$AZ$3*SUMPRODUCT(K7:$K$22, W8:$W$23))/Z7</f>
        <v>487.66418828475207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2392.2150161282889</v>
      </c>
      <c r="P8">
        <f t="shared" si="30"/>
        <v>119.61075080641444</v>
      </c>
      <c r="Q8" s="5">
        <f t="shared" si="31"/>
        <v>12.5</v>
      </c>
      <c r="R8">
        <f t="shared" si="0"/>
        <v>500000</v>
      </c>
      <c r="S8">
        <f t="shared" si="1"/>
        <v>551.18250671902967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463.3442472918814</v>
      </c>
      <c r="AC8">
        <f t="shared" si="2"/>
        <v>517.00573568718028</v>
      </c>
      <c r="AE8">
        <f t="shared" si="3"/>
        <v>2243.8826872380955</v>
      </c>
      <c r="AF8">
        <f t="shared" si="4"/>
        <v>-112.19413436190477</v>
      </c>
      <c r="AG8">
        <f t="shared" si="5"/>
        <v>-11.724921631781955</v>
      </c>
      <c r="AH8">
        <f t="shared" si="6"/>
        <v>-1317.3548812960489</v>
      </c>
      <c r="AI8">
        <f t="shared" si="7"/>
        <v>802.60874994836013</v>
      </c>
      <c r="AJ8">
        <f t="shared" si="8"/>
        <v>-53.661488395298875</v>
      </c>
      <c r="AK8">
        <f t="shared" ref="AK8:AK23" si="32">G8*SUM(AB8:AB8, AE8:AF8)</f>
        <v>55.274198643579936</v>
      </c>
      <c r="AL8">
        <f t="shared" si="9"/>
        <v>804.22146019664115</v>
      </c>
      <c r="AN8">
        <f t="shared" si="10"/>
        <v>1475.0238972332561</v>
      </c>
      <c r="AO8">
        <f t="shared" si="11"/>
        <v>-73.75119486166281</v>
      </c>
      <c r="AP8">
        <f t="shared" si="12"/>
        <v>-7.7074170135661939</v>
      </c>
      <c r="AQ8">
        <f t="shared" si="13"/>
        <v>-865.96770058432583</v>
      </c>
      <c r="AR8">
        <f t="shared" si="14"/>
        <v>527.59758477370144</v>
      </c>
      <c r="AS8">
        <f t="shared" si="15"/>
        <v>-35.274561452941136</v>
      </c>
      <c r="AT8">
        <f t="shared" si="16"/>
        <v>36.334682006059488</v>
      </c>
      <c r="AU8">
        <f t="shared" si="17"/>
        <v>528.65770532681972</v>
      </c>
      <c r="AW8">
        <v>5</v>
      </c>
      <c r="AX8">
        <f>(R8*SUMPRODUCT(K9:$K$23, X9:$X$23)-$AZ$3*SUMPRODUCT(K8:$K$22, W9:$W$23))/Z8</f>
        <v>551.18250671902967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2392.2150161282889</v>
      </c>
      <c r="P9">
        <f t="shared" si="30"/>
        <v>119.61075080641444</v>
      </c>
      <c r="Q9" s="5">
        <f t="shared" si="31"/>
        <v>12.5</v>
      </c>
      <c r="R9">
        <f t="shared" si="0"/>
        <v>500000</v>
      </c>
      <c r="S9">
        <f t="shared" si="1"/>
        <v>585.88920857798257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517.00573568718028</v>
      </c>
      <c r="AC9">
        <f t="shared" si="2"/>
        <v>542.5249321410638</v>
      </c>
      <c r="AE9">
        <f t="shared" si="3"/>
        <v>2215.1565010760737</v>
      </c>
      <c r="AF9">
        <f t="shared" si="4"/>
        <v>-110.75782505380367</v>
      </c>
      <c r="AG9">
        <f t="shared" si="5"/>
        <v>-11.574819185051883</v>
      </c>
      <c r="AH9">
        <f t="shared" si="6"/>
        <v>-1314.1292164901215</v>
      </c>
      <c r="AI9">
        <f t="shared" si="7"/>
        <v>778.69464034709654</v>
      </c>
      <c r="AJ9">
        <f t="shared" si="8"/>
        <v>-25.519196453883524</v>
      </c>
      <c r="AK9">
        <f t="shared" si="32"/>
        <v>15.466286029085756</v>
      </c>
      <c r="AL9">
        <f t="shared" si="9"/>
        <v>768.64172992229874</v>
      </c>
      <c r="AN9">
        <f t="shared" si="10"/>
        <v>1383.9010086493788</v>
      </c>
      <c r="AO9">
        <f t="shared" si="11"/>
        <v>-69.195050432468932</v>
      </c>
      <c r="AP9">
        <f t="shared" si="12"/>
        <v>-7.2312741503122231</v>
      </c>
      <c r="AQ9">
        <f t="shared" si="13"/>
        <v>-820.99154046806609</v>
      </c>
      <c r="AR9">
        <f t="shared" si="14"/>
        <v>486.48314359853151</v>
      </c>
      <c r="AS9">
        <f t="shared" si="15"/>
        <v>-15.942910442352634</v>
      </c>
      <c r="AT9">
        <f t="shared" si="16"/>
        <v>9.6624364126480806</v>
      </c>
      <c r="AU9">
        <f t="shared" si="17"/>
        <v>480.20266956882693</v>
      </c>
      <c r="AW9">
        <v>6</v>
      </c>
      <c r="AX9">
        <f>(R9*SUMPRODUCT(K10:$K$23, X10:$X$23)-$AZ$3*SUMPRODUCT(K9:$K$22, W10:$W$23))/Z9</f>
        <v>585.88920857798257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2392.2150161282889</v>
      </c>
      <c r="P10">
        <f t="shared" si="30"/>
        <v>119.61075080641444</v>
      </c>
      <c r="Q10" s="5">
        <f t="shared" si="31"/>
        <v>12.5</v>
      </c>
      <c r="R10">
        <f t="shared" si="0"/>
        <v>500000</v>
      </c>
      <c r="S10">
        <f t="shared" si="1"/>
        <v>609.41822466533154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542.5249321410638</v>
      </c>
      <c r="AC10">
        <f t="shared" si="2"/>
        <v>557.06838162829536</v>
      </c>
      <c r="AE10">
        <f t="shared" si="3"/>
        <v>2186.7205370717602</v>
      </c>
      <c r="AF10">
        <f t="shared" si="4"/>
        <v>-109.33602685358801</v>
      </c>
      <c r="AG10">
        <f t="shared" si="5"/>
        <v>-11.426233231173374</v>
      </c>
      <c r="AH10">
        <f t="shared" si="6"/>
        <v>-1313.5104811196879</v>
      </c>
      <c r="AI10">
        <f t="shared" si="7"/>
        <v>752.44779586731102</v>
      </c>
      <c r="AJ10">
        <f t="shared" si="8"/>
        <v>-14.543449487231555</v>
      </c>
      <c r="AK10">
        <f t="shared" si="32"/>
        <v>10.741628713672869</v>
      </c>
      <c r="AL10">
        <f t="shared" si="9"/>
        <v>748.64597509375233</v>
      </c>
      <c r="AN10">
        <f t="shared" si="10"/>
        <v>1297.9913267471227</v>
      </c>
      <c r="AO10">
        <f t="shared" si="11"/>
        <v>-64.899566337356134</v>
      </c>
      <c r="AP10">
        <f t="shared" si="12"/>
        <v>-6.7823717663132213</v>
      </c>
      <c r="AQ10">
        <f t="shared" si="13"/>
        <v>-779.67220007356877</v>
      </c>
      <c r="AR10">
        <f t="shared" si="14"/>
        <v>446.63718856988464</v>
      </c>
      <c r="AS10">
        <f t="shared" si="15"/>
        <v>-8.6326857846636518</v>
      </c>
      <c r="AT10">
        <f t="shared" si="16"/>
        <v>6.3760049211206971</v>
      </c>
      <c r="AU10">
        <f t="shared" si="17"/>
        <v>444.38050770634169</v>
      </c>
      <c r="AW10">
        <v>7</v>
      </c>
      <c r="AX10">
        <f>(R10*SUMPRODUCT(K11:$K$23, X11:$X$23)-$AZ$3*SUMPRODUCT(K10:$K$22, W11:$W$23))/Z10</f>
        <v>609.41822466533154</v>
      </c>
    </row>
    <row r="11" spans="1:52" x14ac:dyDescent="0.25">
      <c r="A11" t="s">
        <v>33</v>
      </c>
      <c r="C11" s="25">
        <f>AU25</f>
        <v>5802.0480330322061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2392.2150161282889</v>
      </c>
      <c r="P11">
        <f t="shared" si="30"/>
        <v>119.61075080641444</v>
      </c>
      <c r="Q11" s="5">
        <f t="shared" si="31"/>
        <v>12.5</v>
      </c>
      <c r="R11">
        <f t="shared" si="0"/>
        <v>500000</v>
      </c>
      <c r="S11">
        <f t="shared" si="1"/>
        <v>621.98890054358185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557.06838162829536</v>
      </c>
      <c r="AC11">
        <f t="shared" si="2"/>
        <v>561.24129386968707</v>
      </c>
      <c r="AE11">
        <f t="shared" si="3"/>
        <v>2158.5752570391096</v>
      </c>
      <c r="AF11">
        <f t="shared" si="4"/>
        <v>-107.92876285195547</v>
      </c>
      <c r="AG11">
        <f t="shared" si="5"/>
        <v>-11.27916618325494</v>
      </c>
      <c r="AH11">
        <f t="shared" si="6"/>
        <v>-1312.18862426795</v>
      </c>
      <c r="AI11">
        <f t="shared" si="7"/>
        <v>727.17870373594906</v>
      </c>
      <c r="AJ11">
        <f t="shared" si="8"/>
        <v>-4.1729122413917139</v>
      </c>
      <c r="AK11">
        <f t="shared" si="32"/>
        <v>6.2585157019570783</v>
      </c>
      <c r="AL11">
        <f t="shared" si="9"/>
        <v>729.26430719651444</v>
      </c>
      <c r="AN11">
        <f t="shared" si="10"/>
        <v>1218.5305567099956</v>
      </c>
      <c r="AO11">
        <f t="shared" si="11"/>
        <v>-60.926527835499776</v>
      </c>
      <c r="AP11">
        <f t="shared" si="12"/>
        <v>-6.3671667706219717</v>
      </c>
      <c r="AQ11">
        <f t="shared" si="13"/>
        <v>-740.73948991289603</v>
      </c>
      <c r="AR11">
        <f t="shared" si="14"/>
        <v>410.49737219097784</v>
      </c>
      <c r="AS11">
        <f t="shared" si="15"/>
        <v>-2.3556376179257175</v>
      </c>
      <c r="AT11">
        <f t="shared" si="16"/>
        <v>3.5329750943892315</v>
      </c>
      <c r="AU11">
        <f t="shared" si="17"/>
        <v>411.67470966744133</v>
      </c>
      <c r="AW11">
        <v>8</v>
      </c>
      <c r="AX11">
        <f>(R11*SUMPRODUCT(K12:$K$23, X12:$X$23)-$AZ$3*SUMPRODUCT(K11:$K$22, W12:$W$23))/Z11</f>
        <v>621.98890054358185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2392.2150161282889</v>
      </c>
      <c r="P12">
        <f t="shared" si="30"/>
        <v>119.61075080641444</v>
      </c>
      <c r="Q12" s="5">
        <f t="shared" si="31"/>
        <v>12.5</v>
      </c>
      <c r="R12">
        <f t="shared" si="0"/>
        <v>500000</v>
      </c>
      <c r="S12">
        <f t="shared" si="1"/>
        <v>624.21730895095538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561.24129386968707</v>
      </c>
      <c r="AC12">
        <f t="shared" si="2"/>
        <v>555.98047686264181</v>
      </c>
      <c r="AE12">
        <f t="shared" si="3"/>
        <v>2130.7080504707346</v>
      </c>
      <c r="AF12">
        <f t="shared" si="4"/>
        <v>-106.53540252353673</v>
      </c>
      <c r="AG12">
        <f t="shared" si="5"/>
        <v>-11.13355214782912</v>
      </c>
      <c r="AH12">
        <f t="shared" si="6"/>
        <v>-1312.894943730875</v>
      </c>
      <c r="AI12">
        <f t="shared" si="7"/>
        <v>700.1441520684939</v>
      </c>
      <c r="AJ12">
        <f t="shared" si="8"/>
        <v>5.2608170070452616</v>
      </c>
      <c r="AK12">
        <f t="shared" si="32"/>
        <v>5.9464520661788356</v>
      </c>
      <c r="AL12">
        <f t="shared" si="9"/>
        <v>711.35142114171799</v>
      </c>
      <c r="AN12">
        <f t="shared" si="10"/>
        <v>1143.454061434423</v>
      </c>
      <c r="AO12">
        <f t="shared" si="11"/>
        <v>-57.172703071721152</v>
      </c>
      <c r="AP12">
        <f t="shared" si="12"/>
        <v>-5.9748708504736587</v>
      </c>
      <c r="AQ12">
        <f t="shared" si="13"/>
        <v>-704.5709783253136</v>
      </c>
      <c r="AR12">
        <f t="shared" si="14"/>
        <v>375.73550918691461</v>
      </c>
      <c r="AS12">
        <f t="shared" si="15"/>
        <v>2.8232411154781119</v>
      </c>
      <c r="AT12">
        <f t="shared" si="16"/>
        <v>3.1911902546644542</v>
      </c>
      <c r="AU12">
        <f t="shared" si="17"/>
        <v>381.74994055705719</v>
      </c>
      <c r="AW12">
        <v>9</v>
      </c>
      <c r="AX12">
        <f>(R12*SUMPRODUCT(K13:$K$23, X13:$X$23)-$AZ$3*SUMPRODUCT(K12:$K$22, W13:$W$23))/Z12</f>
        <v>624.21730895095538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2392.2150161282889</v>
      </c>
      <c r="P13">
        <f t="shared" si="30"/>
        <v>119.61075080641444</v>
      </c>
      <c r="Q13" s="5">
        <f t="shared" si="31"/>
        <v>12.5</v>
      </c>
      <c r="R13">
        <f t="shared" si="0"/>
        <v>500000</v>
      </c>
      <c r="S13">
        <f t="shared" si="1"/>
        <v>615.7935863243041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555.98047686264181</v>
      </c>
      <c r="AC13">
        <f t="shared" si="2"/>
        <v>541.37371857018388</v>
      </c>
      <c r="AE13">
        <f t="shared" si="3"/>
        <v>2103.1111198010376</v>
      </c>
      <c r="AF13">
        <f t="shared" si="4"/>
        <v>-105.15555599005188</v>
      </c>
      <c r="AG13">
        <f t="shared" si="5"/>
        <v>-10.989350380410437</v>
      </c>
      <c r="AH13">
        <f t="shared" si="6"/>
        <v>-1314.6498376156626</v>
      </c>
      <c r="AI13">
        <f t="shared" si="7"/>
        <v>672.31637581491259</v>
      </c>
      <c r="AJ13">
        <f t="shared" si="8"/>
        <v>14.606758292457926</v>
      </c>
      <c r="AK13">
        <f t="shared" si="32"/>
        <v>5.1078720813472556</v>
      </c>
      <c r="AL13">
        <f t="shared" si="9"/>
        <v>692.03100618871781</v>
      </c>
      <c r="AN13">
        <f t="shared" si="10"/>
        <v>1073.1615902165297</v>
      </c>
      <c r="AO13">
        <f t="shared" si="11"/>
        <v>-53.658079510826482</v>
      </c>
      <c r="AP13">
        <f t="shared" si="12"/>
        <v>-5.6075728089933667</v>
      </c>
      <c r="AQ13">
        <f t="shared" si="13"/>
        <v>-670.83079777876742</v>
      </c>
      <c r="AR13">
        <f t="shared" si="14"/>
        <v>343.06514011794229</v>
      </c>
      <c r="AS13">
        <f t="shared" si="15"/>
        <v>7.4534397205439067</v>
      </c>
      <c r="AT13">
        <f t="shared" si="16"/>
        <v>2.6064110801524425</v>
      </c>
      <c r="AU13">
        <f t="shared" si="17"/>
        <v>353.12499091863867</v>
      </c>
      <c r="AW13">
        <v>10</v>
      </c>
      <c r="AX13">
        <f>(R13*SUMPRODUCT(K14:$K$23, X14:$X$23)-$AZ$3*SUMPRODUCT(K13:$K$22, W14:$W$23))/Z13</f>
        <v>615.7935863243041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2392.2150161282889</v>
      </c>
      <c r="P14">
        <f t="shared" si="30"/>
        <v>119.61075080641444</v>
      </c>
      <c r="Q14" s="5">
        <f t="shared" si="31"/>
        <v>12.5</v>
      </c>
      <c r="R14">
        <f t="shared" si="0"/>
        <v>500000</v>
      </c>
      <c r="S14">
        <f t="shared" si="1"/>
        <v>596.58785617276408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541.37371857018388</v>
      </c>
      <c r="AC14">
        <f t="shared" si="2"/>
        <v>517.6717302089628</v>
      </c>
      <c r="AE14">
        <f t="shared" si="3"/>
        <v>2075.7748814658639</v>
      </c>
      <c r="AF14">
        <f t="shared" si="4"/>
        <v>-103.78874407329319</v>
      </c>
      <c r="AG14">
        <f t="shared" si="5"/>
        <v>-10.846510804165863</v>
      </c>
      <c r="AH14">
        <f t="shared" si="6"/>
        <v>-1317.8428976188195</v>
      </c>
      <c r="AI14">
        <f t="shared" si="7"/>
        <v>643.29672896958527</v>
      </c>
      <c r="AJ14">
        <f t="shared" si="8"/>
        <v>23.701988361221083</v>
      </c>
      <c r="AK14">
        <f t="shared" si="32"/>
        <v>4.524047740732958</v>
      </c>
      <c r="AL14">
        <f t="shared" si="9"/>
        <v>671.52276507153931</v>
      </c>
      <c r="AN14">
        <f t="shared" si="10"/>
        <v>1007.4306979901988</v>
      </c>
      <c r="AO14">
        <f t="shared" si="11"/>
        <v>-50.371534899509939</v>
      </c>
      <c r="AP14">
        <f t="shared" si="12"/>
        <v>-5.2641103078010936</v>
      </c>
      <c r="AQ14">
        <f t="shared" si="13"/>
        <v>-639.58543965615786</v>
      </c>
      <c r="AR14">
        <f t="shared" si="14"/>
        <v>312.20961312672995</v>
      </c>
      <c r="AS14">
        <f t="shared" si="15"/>
        <v>11.503227489504237</v>
      </c>
      <c r="AT14">
        <f t="shared" si="16"/>
        <v>2.1956449198234198</v>
      </c>
      <c r="AU14">
        <f t="shared" si="17"/>
        <v>325.90848553605758</v>
      </c>
      <c r="AW14">
        <v>11</v>
      </c>
      <c r="AX14">
        <f>(R14*SUMPRODUCT(K15:$K$23, X15:$X$23)-$AZ$3*SUMPRODUCT(K14:$K$22, W15:$W$23))/Z14</f>
        <v>596.58785617276408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2392.2150161282889</v>
      </c>
      <c r="P15">
        <f t="shared" si="30"/>
        <v>119.61075080641444</v>
      </c>
      <c r="Q15" s="5">
        <f t="shared" si="31"/>
        <v>12.5</v>
      </c>
      <c r="R15">
        <f t="shared" si="0"/>
        <v>500000</v>
      </c>
      <c r="S15">
        <f t="shared" si="1"/>
        <v>567.37324920230117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517.6717302089628</v>
      </c>
      <c r="AC15">
        <f t="shared" si="2"/>
        <v>485.89828620133858</v>
      </c>
      <c r="AE15">
        <f t="shared" si="3"/>
        <v>2048.692246587379</v>
      </c>
      <c r="AF15">
        <f t="shared" si="4"/>
        <v>-102.43461232936895</v>
      </c>
      <c r="AG15">
        <f t="shared" si="5"/>
        <v>-10.70499637770391</v>
      </c>
      <c r="AH15">
        <f t="shared" si="6"/>
        <v>-1321.9727368117351</v>
      </c>
      <c r="AI15">
        <f t="shared" si="7"/>
        <v>613.57990106857096</v>
      </c>
      <c r="AJ15">
        <f t="shared" si="8"/>
        <v>31.773444007624221</v>
      </c>
      <c r="AK15">
        <f t="shared" si="32"/>
        <v>10.10211039431459</v>
      </c>
      <c r="AL15">
        <f t="shared" si="9"/>
        <v>655.45545547050972</v>
      </c>
      <c r="AN15">
        <f t="shared" si="10"/>
        <v>945.22934658572183</v>
      </c>
      <c r="AO15">
        <f t="shared" si="11"/>
        <v>-47.261467329286091</v>
      </c>
      <c r="AP15">
        <f t="shared" si="12"/>
        <v>-4.9390906555900873</v>
      </c>
      <c r="AQ15">
        <f t="shared" si="13"/>
        <v>-609.93418035440368</v>
      </c>
      <c r="AR15">
        <f t="shared" si="14"/>
        <v>283.09460824644196</v>
      </c>
      <c r="AS15">
        <f t="shared" si="15"/>
        <v>14.659689256955321</v>
      </c>
      <c r="AT15">
        <f t="shared" si="16"/>
        <v>4.6609300264892379</v>
      </c>
      <c r="AU15">
        <f t="shared" si="17"/>
        <v>302.41522752988652</v>
      </c>
      <c r="AW15">
        <v>12</v>
      </c>
      <c r="AX15">
        <f>(R15*SUMPRODUCT(K16:$K$23, X16:$X$23)-$AZ$3*SUMPRODUCT(K15:$K$22, W16:$W$23))/Z15</f>
        <v>567.37324920230117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2392.2150161282889</v>
      </c>
      <c r="P16">
        <f t="shared" si="30"/>
        <v>119.61075080641444</v>
      </c>
      <c r="Q16" s="5">
        <f t="shared" si="31"/>
        <v>12.5</v>
      </c>
      <c r="R16">
        <f t="shared" si="0"/>
        <v>500000</v>
      </c>
      <c r="S16">
        <f t="shared" si="1"/>
        <v>528.79876746846776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485.89828620133858</v>
      </c>
      <c r="AC16">
        <f t="shared" si="2"/>
        <v>446.92879301327639</v>
      </c>
      <c r="AE16">
        <f t="shared" si="3"/>
        <v>2021.8461833880979</v>
      </c>
      <c r="AF16">
        <f t="shared" si="4"/>
        <v>-101.09230916940488</v>
      </c>
      <c r="AG16">
        <f t="shared" si="5"/>
        <v>-10.564718105170478</v>
      </c>
      <c r="AH16">
        <f t="shared" si="6"/>
        <v>-1329.1323502557177</v>
      </c>
      <c r="AI16">
        <f t="shared" si="7"/>
        <v>581.05680585780487</v>
      </c>
      <c r="AJ16">
        <f t="shared" si="8"/>
        <v>38.969493188062188</v>
      </c>
      <c r="AK16">
        <f t="shared" si="32"/>
        <v>17.087230338982224</v>
      </c>
      <c r="AL16">
        <f t="shared" si="9"/>
        <v>637.11352938484924</v>
      </c>
      <c r="AN16">
        <f t="shared" si="10"/>
        <v>884.46293849252163</v>
      </c>
      <c r="AO16">
        <f t="shared" si="11"/>
        <v>-44.223146924626079</v>
      </c>
      <c r="AP16">
        <f t="shared" si="12"/>
        <v>-4.621568987995861</v>
      </c>
      <c r="AQ16">
        <f t="shared" si="13"/>
        <v>-581.43310495692174</v>
      </c>
      <c r="AR16">
        <f t="shared" si="14"/>
        <v>254.18511762297797</v>
      </c>
      <c r="AS16">
        <f t="shared" si="15"/>
        <v>17.047326715487216</v>
      </c>
      <c r="AT16">
        <f t="shared" si="16"/>
        <v>7.4748623710777142</v>
      </c>
      <c r="AU16">
        <f t="shared" si="17"/>
        <v>278.70730670954288</v>
      </c>
      <c r="AW16">
        <v>13</v>
      </c>
      <c r="AX16">
        <f>(R16*SUMPRODUCT(K17:$K$23, X17:$X$23)-$AZ$3*SUMPRODUCT(K16:$K$22, W17:$W$23))/Z16</f>
        <v>528.79876746846776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2392.2150161282889</v>
      </c>
      <c r="P17">
        <f t="shared" si="30"/>
        <v>119.61075080641444</v>
      </c>
      <c r="Q17" s="5">
        <f t="shared" si="31"/>
        <v>12.5</v>
      </c>
      <c r="R17">
        <f t="shared" si="0"/>
        <v>500000</v>
      </c>
      <c r="S17">
        <f t="shared" si="1"/>
        <v>482.65862225009158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446.92879301327639</v>
      </c>
      <c r="AC17">
        <f t="shared" si="2"/>
        <v>402.55971596059089</v>
      </c>
      <c r="AE17">
        <f t="shared" si="3"/>
        <v>1995.2184691528767</v>
      </c>
      <c r="AF17">
        <f t="shared" si="4"/>
        <v>-99.760923457643827</v>
      </c>
      <c r="AG17">
        <f t="shared" si="5"/>
        <v>-10.425580767725384</v>
      </c>
      <c r="AH17">
        <f t="shared" si="6"/>
        <v>-1339.6062557356165</v>
      </c>
      <c r="AI17">
        <f t="shared" si="7"/>
        <v>545.42570919189075</v>
      </c>
      <c r="AJ17">
        <f t="shared" si="8"/>
        <v>44.369077052685498</v>
      </c>
      <c r="AK17">
        <f t="shared" si="32"/>
        <v>32.324931474177426</v>
      </c>
      <c r="AL17">
        <f t="shared" si="9"/>
        <v>622.11971771875369</v>
      </c>
      <c r="AN17">
        <f t="shared" si="10"/>
        <v>822.0915151102713</v>
      </c>
      <c r="AO17">
        <f t="shared" si="11"/>
        <v>-41.104575755513565</v>
      </c>
      <c r="AP17">
        <f t="shared" si="12"/>
        <v>-4.2956606616030477</v>
      </c>
      <c r="AQ17">
        <f t="shared" si="13"/>
        <v>-551.95907288111061</v>
      </c>
      <c r="AR17">
        <f t="shared" si="14"/>
        <v>224.73220581204404</v>
      </c>
      <c r="AS17">
        <f t="shared" si="15"/>
        <v>18.281427493889037</v>
      </c>
      <c r="AT17">
        <f t="shared" si="16"/>
        <v>13.318868235379227</v>
      </c>
      <c r="AU17">
        <f t="shared" si="17"/>
        <v>256.3325015413123</v>
      </c>
      <c r="AW17">
        <v>14</v>
      </c>
      <c r="AX17">
        <f>(R17*SUMPRODUCT(K18:$K$23, X18:$X$23)-$AZ$3*SUMPRODUCT(K17:$K$22, W18:$W$23))/Z17</f>
        <v>482.65862225009158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2392.2150161282889</v>
      </c>
      <c r="P18">
        <f t="shared" si="30"/>
        <v>119.61075080641444</v>
      </c>
      <c r="Q18" s="5">
        <f t="shared" si="31"/>
        <v>12.5</v>
      </c>
      <c r="R18">
        <f t="shared" si="0"/>
        <v>500000</v>
      </c>
      <c r="S18">
        <f t="shared" si="1"/>
        <v>430.45611999257278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402.55971596059089</v>
      </c>
      <c r="AC18">
        <f t="shared" si="2"/>
        <v>354.26733255128011</v>
      </c>
      <c r="AE18">
        <f t="shared" si="3"/>
        <v>1968.8037718397618</v>
      </c>
      <c r="AF18">
        <f t="shared" si="4"/>
        <v>-98.44018859198809</v>
      </c>
      <c r="AG18">
        <f t="shared" si="5"/>
        <v>-10.287556503941468</v>
      </c>
      <c r="AH18">
        <f t="shared" si="6"/>
        <v>-1350.7382442665009</v>
      </c>
      <c r="AI18">
        <f t="shared" si="7"/>
        <v>509.3377824773313</v>
      </c>
      <c r="AJ18">
        <f t="shared" si="8"/>
        <v>48.292383409310787</v>
      </c>
      <c r="AK18">
        <f t="shared" si="32"/>
        <v>49.09514326290067</v>
      </c>
      <c r="AL18">
        <f t="shared" si="9"/>
        <v>606.7253091495428</v>
      </c>
      <c r="AN18">
        <f t="shared" si="10"/>
        <v>758.06732598983888</v>
      </c>
      <c r="AO18">
        <f t="shared" si="11"/>
        <v>-37.903366299491942</v>
      </c>
      <c r="AP18">
        <f t="shared" si="12"/>
        <v>-3.9611161668106587</v>
      </c>
      <c r="AQ18">
        <f t="shared" si="13"/>
        <v>-520.08765098335766</v>
      </c>
      <c r="AR18">
        <f t="shared" si="14"/>
        <v>196.11519254017858</v>
      </c>
      <c r="AS18">
        <f t="shared" si="15"/>
        <v>18.594477763806228</v>
      </c>
      <c r="AT18">
        <f t="shared" si="16"/>
        <v>18.903572059706637</v>
      </c>
      <c r="AU18">
        <f t="shared" si="17"/>
        <v>233.61324236369148</v>
      </c>
      <c r="AW18">
        <v>15</v>
      </c>
      <c r="AX18">
        <f>(R18*SUMPRODUCT(K19:$K$23, X19:$X$23)-$AZ$3*SUMPRODUCT(K18:$K$22, W19:$W$23))/Z18</f>
        <v>430.45611999257278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2392.2150161282889</v>
      </c>
      <c r="P19">
        <f t="shared" si="30"/>
        <v>119.61075080641444</v>
      </c>
      <c r="Q19" s="5">
        <f t="shared" si="31"/>
        <v>12.5</v>
      </c>
      <c r="R19">
        <f t="shared" si="0"/>
        <v>500000</v>
      </c>
      <c r="S19">
        <f t="shared" si="1"/>
        <v>369.42722683463546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354.26733255128011</v>
      </c>
      <c r="AC19">
        <f t="shared" si="2"/>
        <v>299.99198131604726</v>
      </c>
      <c r="AE19">
        <f t="shared" si="3"/>
        <v>1942.5891496177153</v>
      </c>
      <c r="AF19">
        <f t="shared" si="4"/>
        <v>-97.129457480885762</v>
      </c>
      <c r="AG19">
        <f t="shared" si="5"/>
        <v>-10.150577689091488</v>
      </c>
      <c r="AH19">
        <f t="shared" si="6"/>
        <v>-1364.1299924226387</v>
      </c>
      <c r="AI19">
        <f t="shared" si="7"/>
        <v>471.17912202509933</v>
      </c>
      <c r="AJ19">
        <f t="shared" si="8"/>
        <v>54.275351235232847</v>
      </c>
      <c r="AK19">
        <f t="shared" si="32"/>
        <v>49.053912650544838</v>
      </c>
      <c r="AL19">
        <f t="shared" si="9"/>
        <v>574.508385910877</v>
      </c>
      <c r="AN19">
        <f t="shared" si="10"/>
        <v>696.82658798610407</v>
      </c>
      <c r="AO19">
        <f t="shared" si="11"/>
        <v>-34.841329399305202</v>
      </c>
      <c r="AP19">
        <f t="shared" si="12"/>
        <v>-3.6411159912889648</v>
      </c>
      <c r="AQ19">
        <f t="shared" si="13"/>
        <v>-489.32737443552577</v>
      </c>
      <c r="AR19">
        <f t="shared" si="14"/>
        <v>169.01676815998414</v>
      </c>
      <c r="AS19">
        <f t="shared" si="15"/>
        <v>19.469123370959544</v>
      </c>
      <c r="AT19">
        <f t="shared" si="16"/>
        <v>17.596139969367318</v>
      </c>
      <c r="AU19">
        <f t="shared" si="17"/>
        <v>206.08203150031099</v>
      </c>
      <c r="AW19">
        <v>16</v>
      </c>
      <c r="AX19">
        <f>(R19*SUMPRODUCT(K20:$K$23, X20:$X$23)-$AZ$3*SUMPRODUCT(K19:$K$22, W20:$W$23))/Z19</f>
        <v>369.42722683463546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2392.2150161282889</v>
      </c>
      <c r="P20">
        <f t="shared" si="30"/>
        <v>119.61075080641444</v>
      </c>
      <c r="Q20" s="5">
        <f t="shared" si="31"/>
        <v>12.5</v>
      </c>
      <c r="R20">
        <f t="shared" si="0"/>
        <v>500000</v>
      </c>
      <c r="S20">
        <f t="shared" si="1"/>
        <v>287.86108882769724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299.99198131604726</v>
      </c>
      <c r="AC20">
        <f t="shared" si="2"/>
        <v>230.62487173177306</v>
      </c>
      <c r="AE20">
        <f t="shared" si="3"/>
        <v>1916.5642827802869</v>
      </c>
      <c r="AF20">
        <f t="shared" si="4"/>
        <v>-95.828214139014349</v>
      </c>
      <c r="AG20">
        <f t="shared" si="5"/>
        <v>-10.014590399790729</v>
      </c>
      <c r="AH20">
        <f t="shared" si="6"/>
        <v>-1379.2604963937513</v>
      </c>
      <c r="AI20">
        <f t="shared" si="7"/>
        <v>431.46098184773064</v>
      </c>
      <c r="AJ20">
        <f t="shared" si="8"/>
        <v>69.367109584274203</v>
      </c>
      <c r="AK20">
        <f t="shared" si="32"/>
        <v>9.1191306148164752</v>
      </c>
      <c r="AL20">
        <f t="shared" si="9"/>
        <v>509.94722204682131</v>
      </c>
      <c r="AN20">
        <f t="shared" si="10"/>
        <v>652.0830903792604</v>
      </c>
      <c r="AO20">
        <f t="shared" si="11"/>
        <v>-32.604154518963021</v>
      </c>
      <c r="AP20">
        <f t="shared" si="12"/>
        <v>-3.4073185624145559</v>
      </c>
      <c r="AQ20">
        <f t="shared" si="13"/>
        <v>-469.27330066996535</v>
      </c>
      <c r="AR20">
        <f t="shared" si="14"/>
        <v>146.7983166279175</v>
      </c>
      <c r="AS20">
        <f t="shared" si="15"/>
        <v>23.601148990824544</v>
      </c>
      <c r="AT20">
        <f t="shared" si="16"/>
        <v>3.1026514092474846</v>
      </c>
      <c r="AU20">
        <f t="shared" si="17"/>
        <v>173.50211702798953</v>
      </c>
      <c r="AW20">
        <v>17</v>
      </c>
      <c r="AX20">
        <f>(R20*SUMPRODUCT(K21:$K$23, X21:$X$23)-$AZ$3*SUMPRODUCT(K20:$K$22, W21:$W$23))/Z20</f>
        <v>287.86108882769724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2392.2150161282889</v>
      </c>
      <c r="P21">
        <f t="shared" si="30"/>
        <v>119.61075080641444</v>
      </c>
      <c r="Q21" s="5">
        <f t="shared" si="31"/>
        <v>12.5</v>
      </c>
      <c r="R21">
        <f t="shared" si="0"/>
        <v>500000</v>
      </c>
      <c r="S21">
        <f t="shared" si="1"/>
        <v>192.66234221578915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230.62487173177306</v>
      </c>
      <c r="AC21">
        <f t="shared" si="2"/>
        <v>152.27235541505797</v>
      </c>
      <c r="AE21">
        <f t="shared" si="3"/>
        <v>1890.7079140412982</v>
      </c>
      <c r="AF21">
        <f t="shared" si="4"/>
        <v>-94.535395702064903</v>
      </c>
      <c r="AG21">
        <f t="shared" si="5"/>
        <v>-9.8794835607071523</v>
      </c>
      <c r="AH21">
        <f t="shared" si="6"/>
        <v>-1398.4374034267773</v>
      </c>
      <c r="AI21">
        <f t="shared" si="7"/>
        <v>387.8556313517488</v>
      </c>
      <c r="AJ21">
        <f t="shared" si="8"/>
        <v>78.352516316715082</v>
      </c>
      <c r="AK21">
        <f t="shared" si="32"/>
        <v>3.24287582411361</v>
      </c>
      <c r="AL21">
        <f t="shared" si="9"/>
        <v>469.45102349257746</v>
      </c>
      <c r="AN21">
        <f t="shared" si="10"/>
        <v>611.89559346233614</v>
      </c>
      <c r="AO21">
        <f t="shared" si="11"/>
        <v>-30.594779673116804</v>
      </c>
      <c r="AP21">
        <f t="shared" si="12"/>
        <v>-3.1973275256244857</v>
      </c>
      <c r="AQ21">
        <f t="shared" si="13"/>
        <v>-452.58058028685309</v>
      </c>
      <c r="AR21">
        <f t="shared" si="14"/>
        <v>125.52290597674174</v>
      </c>
      <c r="AS21">
        <f t="shared" si="15"/>
        <v>25.35746484945243</v>
      </c>
      <c r="AT21">
        <f t="shared" si="16"/>
        <v>1.0495018358913566</v>
      </c>
      <c r="AU21">
        <f t="shared" si="17"/>
        <v>151.92987266208553</v>
      </c>
      <c r="AW21">
        <v>18</v>
      </c>
      <c r="AX21">
        <f>(R21*SUMPRODUCT(K22:$K$23, X22:$X$23)-$AZ$3*SUMPRODUCT(K21:$K$22, W22:$W$23))/Z21</f>
        <v>192.66234221578915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2392.2150161282889</v>
      </c>
      <c r="P22">
        <f t="shared" si="30"/>
        <v>119.61075080641444</v>
      </c>
      <c r="Q22" s="5">
        <f t="shared" si="31"/>
        <v>12.5</v>
      </c>
      <c r="R22">
        <f t="shared" si="0"/>
        <v>500000</v>
      </c>
      <c r="S22">
        <f t="shared" si="1"/>
        <v>93.972484695188967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152.27235541505797</v>
      </c>
      <c r="AC22">
        <f t="shared" si="2"/>
        <v>73.261944904300378</v>
      </c>
      <c r="AE22">
        <f t="shared" si="3"/>
        <v>1864.9961771182507</v>
      </c>
      <c r="AF22">
        <f t="shared" si="4"/>
        <v>-93.249808855912534</v>
      </c>
      <c r="AG22">
        <f t="shared" si="5"/>
        <v>-9.7451324637650973</v>
      </c>
      <c r="AH22">
        <f t="shared" si="6"/>
        <v>-1422.250453399402</v>
      </c>
      <c r="AI22">
        <f t="shared" si="7"/>
        <v>339.75078239917116</v>
      </c>
      <c r="AJ22">
        <f t="shared" si="8"/>
        <v>79.010410510757595</v>
      </c>
      <c r="AK22">
        <f t="shared" si="32"/>
        <v>40.404393197225318</v>
      </c>
      <c r="AL22">
        <f t="shared" si="9"/>
        <v>459.16558610715407</v>
      </c>
      <c r="AN22">
        <f t="shared" si="10"/>
        <v>564.08824793162785</v>
      </c>
      <c r="AO22">
        <f t="shared" si="11"/>
        <v>-28.204412396581393</v>
      </c>
      <c r="AP22">
        <f t="shared" si="12"/>
        <v>-2.9475206248631016</v>
      </c>
      <c r="AQ22">
        <f t="shared" si="13"/>
        <v>-430.17501924196358</v>
      </c>
      <c r="AR22">
        <f t="shared" si="14"/>
        <v>102.76129566821982</v>
      </c>
      <c r="AS22">
        <f t="shared" si="15"/>
        <v>23.897552488412433</v>
      </c>
      <c r="AT22">
        <f t="shared" si="16"/>
        <v>12.220745354331255</v>
      </c>
      <c r="AU22">
        <f t="shared" si="17"/>
        <v>138.8795935109635</v>
      </c>
      <c r="AW22">
        <v>19</v>
      </c>
      <c r="AX22">
        <f>(R22*SUMPRODUCT(K23:$K$23, X23:$X$23)-$AZ$3*SUMPRODUCT(K22:$K$22, W23:$W$23))/Z22</f>
        <v>93.972484695188967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2392.2150161282889</v>
      </c>
      <c r="P23">
        <f t="shared" si="30"/>
        <v>119.61075080641444</v>
      </c>
      <c r="Q23" s="5">
        <f t="shared" si="31"/>
        <v>12.5</v>
      </c>
      <c r="R23">
        <f t="shared" si="0"/>
        <v>500000</v>
      </c>
      <c r="S23">
        <f t="shared" si="1"/>
        <v>95.279432673166809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73.261944904300378</v>
      </c>
      <c r="AC23">
        <f t="shared" si="2"/>
        <v>73.261944904300378</v>
      </c>
      <c r="AE23">
        <f t="shared" si="3"/>
        <v>1839.4140245567194</v>
      </c>
      <c r="AF23">
        <f t="shared" si="4"/>
        <v>-91.970701227835974</v>
      </c>
      <c r="AG23">
        <f t="shared" si="5"/>
        <v>-9.6114584817596302</v>
      </c>
      <c r="AH23">
        <f t="shared" si="6"/>
        <v>-1448.9062947125944</v>
      </c>
      <c r="AI23">
        <f t="shared" si="7"/>
        <v>288.92557013452938</v>
      </c>
      <c r="AJ23">
        <f t="shared" si="8"/>
        <v>0</v>
      </c>
      <c r="AK23">
        <f t="shared" si="32"/>
        <v>127.44936877632288</v>
      </c>
      <c r="AL23">
        <f t="shared" si="9"/>
        <v>416.37493891085228</v>
      </c>
      <c r="AN23">
        <f t="shared" si="10"/>
        <v>503.9864565945735</v>
      </c>
      <c r="AO23">
        <f t="shared" si="11"/>
        <v>-25.199322829728676</v>
      </c>
      <c r="AP23">
        <f t="shared" si="12"/>
        <v>-2.6334717677795578</v>
      </c>
      <c r="AQ23">
        <f t="shared" si="13"/>
        <v>-396.99009557445953</v>
      </c>
      <c r="AR23">
        <f t="shared" si="14"/>
        <v>79.16356642260574</v>
      </c>
      <c r="AS23">
        <f t="shared" si="15"/>
        <v>0</v>
      </c>
      <c r="AT23">
        <f t="shared" si="16"/>
        <v>34.920227261110234</v>
      </c>
      <c r="AU23">
        <f t="shared" si="17"/>
        <v>114.08379368371597</v>
      </c>
      <c r="AW23">
        <v>20</v>
      </c>
      <c r="AX23">
        <f>(R23*SUMPRODUCT(K$23:$K24, X$23:$X24)-$AZ$3*SUMPRODUCT(K$22:$K23, W$23:$W24))/Z23</f>
        <v>95.279432673166809</v>
      </c>
    </row>
    <row r="25" spans="5:50" x14ac:dyDescent="0.25">
      <c r="AN25" s="6">
        <f t="shared" ref="AN25:AU25" si="33">SUM(AN3:AN23)</f>
        <v>22839.679889181436</v>
      </c>
      <c r="AO25" s="6">
        <f t="shared" si="33"/>
        <v>-2936.14525655529</v>
      </c>
      <c r="AP25" s="6">
        <f t="shared" si="33"/>
        <v>-206.8437866955758</v>
      </c>
      <c r="AQ25" s="6">
        <f t="shared" si="33"/>
        <v>-14090.048637022328</v>
      </c>
      <c r="AR25" s="6">
        <f t="shared" si="33"/>
        <v>5606.6422089082489</v>
      </c>
      <c r="AS25" s="6">
        <f t="shared" si="33"/>
        <v>-262.38033994600153</v>
      </c>
      <c r="AT25" s="6">
        <f t="shared" si="33"/>
        <v>457.786164069959</v>
      </c>
      <c r="AU25" s="7">
        <f t="shared" si="33"/>
        <v>5802.0480330322061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051C-E9E3-4E49-85D1-065EC7AC4A40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'T.45.04.D'!C3*(1+C12)</f>
        <v>2833.382905785596</v>
      </c>
      <c r="K3">
        <v>1</v>
      </c>
      <c r="L3" s="2">
        <v>0</v>
      </c>
      <c r="O3">
        <f>$C$3</f>
        <v>2833.382905785596</v>
      </c>
      <c r="P3">
        <f>O3*B5</f>
        <v>2266.706324628477</v>
      </c>
      <c r="Q3" s="5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2833.382905785596</v>
      </c>
      <c r="AF3">
        <f t="shared" ref="AF3:AF23" si="4">-$Z3*P3</f>
        <v>-2266.706324628477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466.67658115711902</v>
      </c>
      <c r="AJ3">
        <f t="shared" ref="AJ3:AJ23" si="8">AB3-AC3</f>
        <v>0</v>
      </c>
      <c r="AL3">
        <f t="shared" ref="AL3:AL23" si="9">SUM(AI3:AK3)</f>
        <v>466.67658115711902</v>
      </c>
      <c r="AN3">
        <f t="shared" ref="AN3:AN23" si="10">AE3*$K3</f>
        <v>2833.382905785596</v>
      </c>
      <c r="AO3">
        <f t="shared" ref="AO3:AO23" si="11">AF3*$K3</f>
        <v>-2266.706324628477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466.67658115711902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466.67658115711902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1724.5678260377413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500000</v>
      </c>
      <c r="S4">
        <f t="shared" si="1"/>
        <v>322.43554842802115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318.24453116955374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-1499</v>
      </c>
      <c r="AI4">
        <f t="shared" si="7"/>
        <v>-1499</v>
      </c>
      <c r="AJ4">
        <f t="shared" si="8"/>
        <v>-318.24453116955374</v>
      </c>
      <c r="AK4">
        <f>H4*SUM(AB4, AE4:AF4)</f>
        <v>0</v>
      </c>
      <c r="AL4">
        <f t="shared" si="9"/>
        <v>-1817.2445311695537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-1406.3232948681864</v>
      </c>
      <c r="AR4">
        <f t="shared" si="14"/>
        <v>-1406.3232948681864</v>
      </c>
      <c r="AS4">
        <f t="shared" si="15"/>
        <v>-298.5688443283176</v>
      </c>
      <c r="AT4">
        <f t="shared" si="16"/>
        <v>0</v>
      </c>
      <c r="AU4">
        <f t="shared" si="17"/>
        <v>-1704.8921391965039</v>
      </c>
      <c r="AW4">
        <v>1</v>
      </c>
      <c r="AX4">
        <f>(R4*SUMPRODUCT(K5:$K$23, X5:$X$23)-$AZ$3*SUMPRODUCT(K4:$K$22, W5:$W$23))/Z4</f>
        <v>322.43554842802115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2833.382905785596</v>
      </c>
      <c r="P5">
        <f t="shared" ref="P5:P23" si="30">O5*$C$5</f>
        <v>141.66914528927981</v>
      </c>
      <c r="Q5" s="5">
        <f t="shared" ref="Q5:Q23" si="31">$C$8</f>
        <v>12.5</v>
      </c>
      <c r="R5">
        <f t="shared" si="0"/>
        <v>500000</v>
      </c>
      <c r="S5">
        <f t="shared" si="1"/>
        <v>633.00207486471527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318.24453116955374</v>
      </c>
      <c r="AC5">
        <f t="shared" si="2"/>
        <v>616.62288342222746</v>
      </c>
      <c r="AE5">
        <f t="shared" si="3"/>
        <v>2760.0679469781498</v>
      </c>
      <c r="AF5">
        <f t="shared" si="4"/>
        <v>-138.0033973489075</v>
      </c>
      <c r="AG5">
        <f t="shared" si="5"/>
        <v>-12.176557311325</v>
      </c>
      <c r="AH5">
        <f t="shared" si="6"/>
        <v>-1503.697547</v>
      </c>
      <c r="AI5">
        <f t="shared" si="7"/>
        <v>1106.1904453179175</v>
      </c>
      <c r="AJ5">
        <f t="shared" si="8"/>
        <v>-298.37835225267372</v>
      </c>
      <c r="AK5">
        <f>H5*SUM(AB5, AE5:AF5)</f>
        <v>254.04270458101598</v>
      </c>
      <c r="AL5">
        <f t="shared" si="9"/>
        <v>1061.8547976462596</v>
      </c>
      <c r="AN5">
        <f t="shared" si="10"/>
        <v>2383.4912089493032</v>
      </c>
      <c r="AO5">
        <f t="shared" si="11"/>
        <v>-119.17456044746517</v>
      </c>
      <c r="AP5">
        <f t="shared" si="12"/>
        <v>-10.515218416483521</v>
      </c>
      <c r="AQ5">
        <f t="shared" si="13"/>
        <v>-1298.5368306302444</v>
      </c>
      <c r="AR5">
        <f t="shared" si="14"/>
        <v>955.26459945511044</v>
      </c>
      <c r="AS5">
        <f t="shared" si="15"/>
        <v>-257.66835932921924</v>
      </c>
      <c r="AT5">
        <f t="shared" si="16"/>
        <v>219.38175606491691</v>
      </c>
      <c r="AU5">
        <f t="shared" si="17"/>
        <v>916.97799619080808</v>
      </c>
      <c r="AW5">
        <v>2</v>
      </c>
      <c r="AX5">
        <f>(R5*SUMPRODUCT(K6:$K$23, X6:$X$23)-$AZ$3*SUMPRODUCT(K5:$K$22, W6:$W$23))/Z5</f>
        <v>633.00207486471527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2833.382905785596</v>
      </c>
      <c r="P6">
        <f t="shared" si="30"/>
        <v>141.66914528927981</v>
      </c>
      <c r="Q6" s="5">
        <f t="shared" si="31"/>
        <v>12.5</v>
      </c>
      <c r="R6">
        <f t="shared" si="0"/>
        <v>500000</v>
      </c>
      <c r="S6">
        <f t="shared" si="1"/>
        <v>925.66583140252817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616.62288342222746</v>
      </c>
      <c r="AC6">
        <f t="shared" si="2"/>
        <v>889.89778556780584</v>
      </c>
      <c r="AE6">
        <f t="shared" si="3"/>
        <v>2723.9000166009482</v>
      </c>
      <c r="AF6">
        <f t="shared" si="4"/>
        <v>-136.19500083004741</v>
      </c>
      <c r="AG6">
        <f t="shared" si="5"/>
        <v>-12.016995704317397</v>
      </c>
      <c r="AH6">
        <f t="shared" si="6"/>
        <v>-1511.8413557741119</v>
      </c>
      <c r="AI6">
        <f t="shared" si="7"/>
        <v>1063.8466642924718</v>
      </c>
      <c r="AJ6">
        <f t="shared" si="8"/>
        <v>-273.27490214557838</v>
      </c>
      <c r="AK6">
        <f>H6*SUM(AB6, AE6:AF6)</f>
        <v>348.63087543221241</v>
      </c>
      <c r="AL6">
        <f t="shared" si="9"/>
        <v>1139.2026375791058</v>
      </c>
      <c r="AN6">
        <f t="shared" si="10"/>
        <v>2121.4447512150359</v>
      </c>
      <c r="AO6">
        <f t="shared" si="11"/>
        <v>-106.07223756075179</v>
      </c>
      <c r="AP6">
        <f t="shared" si="12"/>
        <v>-9.3591513296842717</v>
      </c>
      <c r="AQ6">
        <f t="shared" si="13"/>
        <v>-1177.4616870405789</v>
      </c>
      <c r="AR6">
        <f t="shared" si="14"/>
        <v>828.55167528402114</v>
      </c>
      <c r="AS6">
        <f t="shared" si="15"/>
        <v>-212.83365882091826</v>
      </c>
      <c r="AT6">
        <f t="shared" si="16"/>
        <v>271.52286658454165</v>
      </c>
      <c r="AU6">
        <f t="shared" si="17"/>
        <v>887.2408830476445</v>
      </c>
      <c r="AW6">
        <v>3</v>
      </c>
      <c r="AX6">
        <f>(R6*SUMPRODUCT(K7:$K$23, X7:$X$23)-$AZ$3*SUMPRODUCT(K6:$K$22, W7:$W$23))/Z6</f>
        <v>925.66583140252817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2833.382905785596</v>
      </c>
      <c r="P7">
        <f t="shared" si="30"/>
        <v>141.66914528927981</v>
      </c>
      <c r="Q7" s="5">
        <f t="shared" si="31"/>
        <v>12.5</v>
      </c>
      <c r="R7">
        <f t="shared" si="0"/>
        <v>500000</v>
      </c>
      <c r="S7">
        <f t="shared" si="1"/>
        <v>1166.7270166614599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889.89778556780584</v>
      </c>
      <c r="AC7">
        <f t="shared" si="2"/>
        <v>1106.8722285690765</v>
      </c>
      <c r="AE7">
        <f t="shared" si="3"/>
        <v>2688.0262533823134</v>
      </c>
      <c r="AF7">
        <f t="shared" si="4"/>
        <v>-134.4013126691157</v>
      </c>
      <c r="AG7">
        <f t="shared" si="5"/>
        <v>-11.858731870891537</v>
      </c>
      <c r="AH7">
        <f t="shared" si="6"/>
        <v>-1523.7550553074461</v>
      </c>
      <c r="AI7">
        <f t="shared" si="7"/>
        <v>1018.0111535348601</v>
      </c>
      <c r="AJ7">
        <f t="shared" si="8"/>
        <v>-216.97444300127063</v>
      </c>
      <c r="AK7">
        <f>H7*SUM(AB7, AE7:AF7)</f>
        <v>360.53682944162108</v>
      </c>
      <c r="AL7">
        <f t="shared" si="9"/>
        <v>1161.5735399752107</v>
      </c>
      <c r="AN7">
        <f t="shared" si="10"/>
        <v>1895.0894576278931</v>
      </c>
      <c r="AO7">
        <f t="shared" si="11"/>
        <v>-94.754472881394676</v>
      </c>
      <c r="AP7">
        <f t="shared" si="12"/>
        <v>-8.3605425062662544</v>
      </c>
      <c r="AQ7">
        <f t="shared" si="13"/>
        <v>-1074.2648579740796</v>
      </c>
      <c r="AR7">
        <f t="shared" si="14"/>
        <v>717.70958426615266</v>
      </c>
      <c r="AS7">
        <f t="shared" si="15"/>
        <v>-152.96948048368256</v>
      </c>
      <c r="AT7">
        <f t="shared" si="16"/>
        <v>254.18261585119441</v>
      </c>
      <c r="AU7">
        <f t="shared" si="17"/>
        <v>818.92271963366454</v>
      </c>
      <c r="AW7">
        <v>4</v>
      </c>
      <c r="AX7">
        <f>(R7*SUMPRODUCT(K8:$K$23, X8:$X$23)-$AZ$3*SUMPRODUCT(K7:$K$22, W8:$W$23))/Z7</f>
        <v>1166.7270166614599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2833.382905785596</v>
      </c>
      <c r="P8">
        <f t="shared" si="30"/>
        <v>141.66914528927981</v>
      </c>
      <c r="Q8" s="5">
        <f t="shared" si="31"/>
        <v>12.5</v>
      </c>
      <c r="R8">
        <f t="shared" si="0"/>
        <v>500000</v>
      </c>
      <c r="S8">
        <f t="shared" si="1"/>
        <v>1335.6662562080292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1106.8722285690765</v>
      </c>
      <c r="AC8">
        <f t="shared" si="2"/>
        <v>1250.3689122190735</v>
      </c>
      <c r="AE8">
        <f t="shared" si="3"/>
        <v>2652.4394738137853</v>
      </c>
      <c r="AF8">
        <f t="shared" si="4"/>
        <v>-132.62197369068926</v>
      </c>
      <c r="AG8">
        <f t="shared" si="5"/>
        <v>-11.701734119652803</v>
      </c>
      <c r="AH8">
        <f t="shared" si="6"/>
        <v>-1536.4173011927076</v>
      </c>
      <c r="AI8">
        <f t="shared" si="7"/>
        <v>971.69846481073569</v>
      </c>
      <c r="AJ8">
        <f t="shared" si="8"/>
        <v>-143.49668364999707</v>
      </c>
      <c r="AK8">
        <f t="shared" ref="AK8:AK23" si="32">H8*SUM(AB8:AB8, AE8:AF8)</f>
        <v>262.93500533018255</v>
      </c>
      <c r="AL8">
        <f t="shared" si="9"/>
        <v>1091.1367864909212</v>
      </c>
      <c r="AN8">
        <f t="shared" si="10"/>
        <v>1743.5900869914756</v>
      </c>
      <c r="AO8">
        <f t="shared" si="11"/>
        <v>-87.179504349573776</v>
      </c>
      <c r="AP8">
        <f t="shared" si="12"/>
        <v>-7.6921746238002733</v>
      </c>
      <c r="AQ8">
        <f t="shared" si="13"/>
        <v>-1009.9691255122198</v>
      </c>
      <c r="AR8">
        <f t="shared" si="14"/>
        <v>638.74928250588175</v>
      </c>
      <c r="AS8">
        <f t="shared" si="15"/>
        <v>-94.328031835742422</v>
      </c>
      <c r="AT8">
        <f t="shared" si="16"/>
        <v>172.84121780829093</v>
      </c>
      <c r="AU8">
        <f t="shared" si="17"/>
        <v>717.26246847843026</v>
      </c>
      <c r="AW8">
        <v>5</v>
      </c>
      <c r="AX8">
        <f>(R8*SUMPRODUCT(K9:$K$23, X9:$X$23)-$AZ$3*SUMPRODUCT(K8:$K$22, W9:$W$23))/Z8</f>
        <v>1335.6662562080292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2833.382905785596</v>
      </c>
      <c r="P9">
        <f t="shared" si="30"/>
        <v>141.66914528927981</v>
      </c>
      <c r="Q9" s="5">
        <f t="shared" si="31"/>
        <v>12.5</v>
      </c>
      <c r="R9">
        <f t="shared" si="0"/>
        <v>500000</v>
      </c>
      <c r="S9">
        <f t="shared" si="1"/>
        <v>1453.1558933779772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1250.3689122190735</v>
      </c>
      <c r="AC9">
        <f t="shared" si="2"/>
        <v>1342.2423782563383</v>
      </c>
      <c r="AE9">
        <f t="shared" si="3"/>
        <v>2617.1222422199544</v>
      </c>
      <c r="AF9">
        <f t="shared" si="4"/>
        <v>-130.85611211099774</v>
      </c>
      <c r="AG9">
        <f t="shared" si="5"/>
        <v>-11.545925529849626</v>
      </c>
      <c r="AH9">
        <f t="shared" si="6"/>
        <v>-1551.6499442659617</v>
      </c>
      <c r="AI9">
        <f t="shared" si="7"/>
        <v>923.07026031314513</v>
      </c>
      <c r="AJ9">
        <f t="shared" si="8"/>
        <v>-91.873466037264734</v>
      </c>
      <c r="AK9">
        <f t="shared" si="32"/>
        <v>195.05234920952319</v>
      </c>
      <c r="AL9">
        <f t="shared" si="9"/>
        <v>1026.2491434854037</v>
      </c>
      <c r="AN9">
        <f t="shared" si="10"/>
        <v>1635.0258363269188</v>
      </c>
      <c r="AO9">
        <f t="shared" si="11"/>
        <v>-81.751291816345955</v>
      </c>
      <c r="AP9">
        <f t="shared" si="12"/>
        <v>-7.213223074210581</v>
      </c>
      <c r="AQ9">
        <f t="shared" si="13"/>
        <v>-969.38068344033104</v>
      </c>
      <c r="AR9">
        <f t="shared" si="14"/>
        <v>576.68063799603112</v>
      </c>
      <c r="AS9">
        <f t="shared" si="15"/>
        <v>-57.397200719371966</v>
      </c>
      <c r="AT9">
        <f t="shared" si="16"/>
        <v>121.85736884927204</v>
      </c>
      <c r="AU9">
        <f t="shared" si="17"/>
        <v>641.14080612593125</v>
      </c>
      <c r="AW9">
        <v>6</v>
      </c>
      <c r="AX9">
        <f>(R9*SUMPRODUCT(K10:$K$23, X10:$X$23)-$AZ$3*SUMPRODUCT(K9:$K$22, W10:$W$23))/Z9</f>
        <v>1453.1558933779772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2833.382905785596</v>
      </c>
      <c r="P10">
        <f t="shared" si="30"/>
        <v>141.66914528927981</v>
      </c>
      <c r="Q10" s="5">
        <f t="shared" si="31"/>
        <v>12.5</v>
      </c>
      <c r="R10">
        <f t="shared" si="0"/>
        <v>500000</v>
      </c>
      <c r="S10">
        <f t="shared" si="1"/>
        <v>1543.0438935707857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1342.2423782563383</v>
      </c>
      <c r="AC10">
        <f t="shared" si="2"/>
        <v>1406.1752540492344</v>
      </c>
      <c r="AE10">
        <f t="shared" si="3"/>
        <v>2582.060655540934</v>
      </c>
      <c r="AF10">
        <f t="shared" si="4"/>
        <v>-129.10303277704671</v>
      </c>
      <c r="AG10">
        <f t="shared" si="5"/>
        <v>-11.391244765526231</v>
      </c>
      <c r="AH10">
        <f t="shared" si="6"/>
        <v>-1568.8603609959671</v>
      </c>
      <c r="AI10">
        <f t="shared" si="7"/>
        <v>872.70601700239399</v>
      </c>
      <c r="AJ10">
        <f t="shared" si="8"/>
        <v>-63.932875792896084</v>
      </c>
      <c r="AK10">
        <f t="shared" si="32"/>
        <v>199.24800005356187</v>
      </c>
      <c r="AL10">
        <f t="shared" si="9"/>
        <v>1008.0211412630598</v>
      </c>
      <c r="AN10">
        <f t="shared" si="10"/>
        <v>1532.6569075512089</v>
      </c>
      <c r="AO10">
        <f t="shared" si="11"/>
        <v>-76.632845377560443</v>
      </c>
      <c r="AP10">
        <f t="shared" si="12"/>
        <v>-6.7616033488697216</v>
      </c>
      <c r="AQ10">
        <f t="shared" si="13"/>
        <v>-931.24251907243104</v>
      </c>
      <c r="AR10">
        <f t="shared" si="14"/>
        <v>518.01993975234757</v>
      </c>
      <c r="AS10">
        <f t="shared" si="15"/>
        <v>-37.949210640471044</v>
      </c>
      <c r="AT10">
        <f t="shared" si="16"/>
        <v>118.26942289002086</v>
      </c>
      <c r="AU10">
        <f t="shared" si="17"/>
        <v>598.34015200189742</v>
      </c>
      <c r="AW10">
        <v>7</v>
      </c>
      <c r="AX10">
        <f>(R10*SUMPRODUCT(K11:$K$23, X11:$X$23)-$AZ$3*SUMPRODUCT(K10:$K$22, W11:$W$23))/Z10</f>
        <v>1543.0438935707857</v>
      </c>
    </row>
    <row r="11" spans="1:52" x14ac:dyDescent="0.25">
      <c r="A11" t="s">
        <v>33</v>
      </c>
      <c r="C11" s="25">
        <f>AU25</f>
        <v>7155.0224059620177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2833.382905785596</v>
      </c>
      <c r="P11">
        <f t="shared" si="30"/>
        <v>141.66914528927981</v>
      </c>
      <c r="Q11" s="5">
        <f t="shared" si="31"/>
        <v>12.5</v>
      </c>
      <c r="R11">
        <f t="shared" si="0"/>
        <v>500000</v>
      </c>
      <c r="S11">
        <f t="shared" si="1"/>
        <v>1602.9902943163149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1406.1752540492344</v>
      </c>
      <c r="AC11">
        <f t="shared" si="2"/>
        <v>1441.0966720017959</v>
      </c>
      <c r="AE11">
        <f t="shared" si="3"/>
        <v>2547.2260752370312</v>
      </c>
      <c r="AF11">
        <f t="shared" si="4"/>
        <v>-127.36130376185156</v>
      </c>
      <c r="AG11">
        <f t="shared" si="5"/>
        <v>-11.237565482394517</v>
      </c>
      <c r="AH11">
        <f t="shared" si="6"/>
        <v>-1590.673419058083</v>
      </c>
      <c r="AI11">
        <f t="shared" si="7"/>
        <v>817.95378693470207</v>
      </c>
      <c r="AJ11">
        <f t="shared" si="8"/>
        <v>-34.921417952561569</v>
      </c>
      <c r="AK11">
        <f t="shared" si="32"/>
        <v>197.04106131450735</v>
      </c>
      <c r="AL11">
        <f t="shared" si="9"/>
        <v>980.07343029664787</v>
      </c>
      <c r="AN11">
        <f t="shared" si="10"/>
        <v>1437.9266126594725</v>
      </c>
      <c r="AO11">
        <f t="shared" si="11"/>
        <v>-71.89633063297363</v>
      </c>
      <c r="AP11">
        <f t="shared" si="12"/>
        <v>-6.3436828892916024</v>
      </c>
      <c r="AQ11">
        <f t="shared" si="13"/>
        <v>-897.94606907861908</v>
      </c>
      <c r="AR11">
        <f t="shared" si="14"/>
        <v>461.74053005858821</v>
      </c>
      <c r="AS11">
        <f t="shared" si="15"/>
        <v>-19.713380258609305</v>
      </c>
      <c r="AT11">
        <f t="shared" si="16"/>
        <v>111.23103230027658</v>
      </c>
      <c r="AU11">
        <f t="shared" si="17"/>
        <v>553.25818210025545</v>
      </c>
      <c r="AW11">
        <v>8</v>
      </c>
      <c r="AX11">
        <f>(R11*SUMPRODUCT(K12:$K$23, X12:$X$23)-$AZ$3*SUMPRODUCT(K11:$K$22, W12:$W$23))/Z11</f>
        <v>1602.9902943163149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2833.382905785596</v>
      </c>
      <c r="P12">
        <f t="shared" si="30"/>
        <v>141.66914528927981</v>
      </c>
      <c r="Q12" s="5">
        <f t="shared" si="31"/>
        <v>12.5</v>
      </c>
      <c r="R12">
        <f t="shared" si="0"/>
        <v>500000</v>
      </c>
      <c r="S12">
        <f t="shared" si="1"/>
        <v>1633.0183207752552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1441.0966720017959</v>
      </c>
      <c r="AC12">
        <f t="shared" si="2"/>
        <v>1448.12744164371</v>
      </c>
      <c r="AE12">
        <f t="shared" si="3"/>
        <v>2512.5863478398824</v>
      </c>
      <c r="AF12">
        <f t="shared" si="4"/>
        <v>-125.62931739199414</v>
      </c>
      <c r="AG12">
        <f t="shared" si="5"/>
        <v>-11.084745829399433</v>
      </c>
      <c r="AH12">
        <f t="shared" si="6"/>
        <v>-1617.7599268455147</v>
      </c>
      <c r="AI12">
        <f t="shared" si="7"/>
        <v>758.11235777297452</v>
      </c>
      <c r="AJ12">
        <f t="shared" si="8"/>
        <v>-7.0307696419140484</v>
      </c>
      <c r="AK12">
        <f t="shared" si="32"/>
        <v>198.67598715713862</v>
      </c>
      <c r="AL12">
        <f t="shared" si="9"/>
        <v>949.75757528819906</v>
      </c>
      <c r="AN12">
        <f t="shared" si="10"/>
        <v>1348.3907678048447</v>
      </c>
      <c r="AO12">
        <f t="shared" si="11"/>
        <v>-67.419538390242238</v>
      </c>
      <c r="AP12">
        <f t="shared" si="12"/>
        <v>-5.9486787201065932</v>
      </c>
      <c r="AQ12">
        <f t="shared" si="13"/>
        <v>-868.17814311476286</v>
      </c>
      <c r="AR12">
        <f t="shared" si="14"/>
        <v>406.84440757973312</v>
      </c>
      <c r="AS12">
        <f t="shared" si="15"/>
        <v>-3.7730941600752561</v>
      </c>
      <c r="AT12">
        <f t="shared" si="16"/>
        <v>106.62036235988948</v>
      </c>
      <c r="AU12">
        <f t="shared" si="17"/>
        <v>509.69167577954732</v>
      </c>
      <c r="AW12">
        <v>9</v>
      </c>
      <c r="AX12">
        <f>(R12*SUMPRODUCT(K13:$K$23, X13:$X$23)-$AZ$3*SUMPRODUCT(K12:$K$22, W13:$W$23))/Z12</f>
        <v>1633.0183207752552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2833.382905785596</v>
      </c>
      <c r="P13">
        <f t="shared" si="30"/>
        <v>141.66914528927981</v>
      </c>
      <c r="Q13" s="5">
        <f t="shared" si="31"/>
        <v>12.5</v>
      </c>
      <c r="R13">
        <f t="shared" si="0"/>
        <v>500000</v>
      </c>
      <c r="S13">
        <f t="shared" si="1"/>
        <v>1632.5662642217439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1448.12744164371</v>
      </c>
      <c r="AC13">
        <f t="shared" si="2"/>
        <v>1427.8681017633235</v>
      </c>
      <c r="AE13">
        <f t="shared" si="3"/>
        <v>2478.1212009065625</v>
      </c>
      <c r="AF13">
        <f t="shared" si="4"/>
        <v>-123.90606004532815</v>
      </c>
      <c r="AG13">
        <f t="shared" si="5"/>
        <v>-10.93269637085756</v>
      </c>
      <c r="AH13">
        <f t="shared" si="6"/>
        <v>-1648.0800099151074</v>
      </c>
      <c r="AI13">
        <f t="shared" si="7"/>
        <v>695.20243457526931</v>
      </c>
      <c r="AJ13">
        <f t="shared" si="8"/>
        <v>20.259339880386506</v>
      </c>
      <c r="AK13">
        <f t="shared" si="32"/>
        <v>196.58111151550563</v>
      </c>
      <c r="AL13">
        <f t="shared" si="9"/>
        <v>912.04288597116147</v>
      </c>
      <c r="AN13">
        <f t="shared" si="10"/>
        <v>1264.5192465939576</v>
      </c>
      <c r="AO13">
        <f t="shared" si="11"/>
        <v>-63.225962329697893</v>
      </c>
      <c r="AP13">
        <f t="shared" si="12"/>
        <v>-5.5786637768402487</v>
      </c>
      <c r="AQ13">
        <f t="shared" si="13"/>
        <v>-840.97133413088136</v>
      </c>
      <c r="AR13">
        <f t="shared" si="14"/>
        <v>354.74328635653808</v>
      </c>
      <c r="AS13">
        <f t="shared" si="15"/>
        <v>10.3378015541231</v>
      </c>
      <c r="AT13">
        <f t="shared" si="16"/>
        <v>100.31010546911611</v>
      </c>
      <c r="AU13">
        <f t="shared" si="17"/>
        <v>465.39119337977729</v>
      </c>
      <c r="AW13">
        <v>10</v>
      </c>
      <c r="AX13">
        <f>(R13*SUMPRODUCT(K14:$K$23, X14:$X$23)-$AZ$3*SUMPRODUCT(K13:$K$22, W14:$W$23))/Z13</f>
        <v>1632.5662642217439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2833.382905785596</v>
      </c>
      <c r="P14">
        <f t="shared" si="30"/>
        <v>141.66914528927981</v>
      </c>
      <c r="Q14" s="5">
        <f t="shared" si="31"/>
        <v>12.5</v>
      </c>
      <c r="R14">
        <f t="shared" si="0"/>
        <v>500000</v>
      </c>
      <c r="S14">
        <f t="shared" si="1"/>
        <v>1599.9895240594662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1427.8681017633235</v>
      </c>
      <c r="AC14">
        <f t="shared" si="2"/>
        <v>1379.991817068948</v>
      </c>
      <c r="AE14">
        <f t="shared" si="3"/>
        <v>2443.7942660316053</v>
      </c>
      <c r="AF14">
        <f t="shared" si="4"/>
        <v>-122.18971330158027</v>
      </c>
      <c r="AG14">
        <f t="shared" si="5"/>
        <v>-10.781256660728442</v>
      </c>
      <c r="AH14">
        <f t="shared" si="6"/>
        <v>-1684.5098568217327</v>
      </c>
      <c r="AI14">
        <f t="shared" si="7"/>
        <v>626.31343924756357</v>
      </c>
      <c r="AJ14">
        <f t="shared" si="8"/>
        <v>47.876284694375499</v>
      </c>
      <c r="AK14">
        <f t="shared" si="32"/>
        <v>192.7228944409581</v>
      </c>
      <c r="AL14">
        <f t="shared" si="9"/>
        <v>866.91261838289711</v>
      </c>
      <c r="AN14">
        <f t="shared" si="10"/>
        <v>1186.0406372361977</v>
      </c>
      <c r="AO14">
        <f t="shared" si="11"/>
        <v>-59.30203186180988</v>
      </c>
      <c r="AP14">
        <f t="shared" si="12"/>
        <v>-5.2324406754836001</v>
      </c>
      <c r="AQ14">
        <f t="shared" si="13"/>
        <v>-817.53900964004686</v>
      </c>
      <c r="AR14">
        <f t="shared" si="14"/>
        <v>303.96715505885709</v>
      </c>
      <c r="AS14">
        <f t="shared" si="15"/>
        <v>23.235679040865858</v>
      </c>
      <c r="AT14">
        <f t="shared" si="16"/>
        <v>93.533726512885693</v>
      </c>
      <c r="AU14">
        <f t="shared" si="17"/>
        <v>420.73656061260863</v>
      </c>
      <c r="AW14">
        <v>11</v>
      </c>
      <c r="AX14">
        <f>(R14*SUMPRODUCT(K15:$K$23, X15:$X$23)-$AZ$3*SUMPRODUCT(K14:$K$22, W15:$W$23))/Z14</f>
        <v>1599.9895240594662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2833.382905785596</v>
      </c>
      <c r="P15">
        <f t="shared" si="30"/>
        <v>141.66914528927981</v>
      </c>
      <c r="Q15" s="5">
        <f t="shared" si="31"/>
        <v>12.5</v>
      </c>
      <c r="R15">
        <f t="shared" si="0"/>
        <v>500000</v>
      </c>
      <c r="S15">
        <f t="shared" si="1"/>
        <v>1534.5439733113903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1379.991817068948</v>
      </c>
      <c r="AC15">
        <f t="shared" si="2"/>
        <v>1305.0087470250983</v>
      </c>
      <c r="AE15">
        <f t="shared" si="3"/>
        <v>2409.5689273358321</v>
      </c>
      <c r="AF15">
        <f t="shared" si="4"/>
        <v>-120.47844636679163</v>
      </c>
      <c r="AG15">
        <f t="shared" si="5"/>
        <v>-10.63026516119494</v>
      </c>
      <c r="AH15">
        <f t="shared" si="6"/>
        <v>-1727.1573170486963</v>
      </c>
      <c r="AI15">
        <f t="shared" si="7"/>
        <v>551.30289875914923</v>
      </c>
      <c r="AJ15">
        <f t="shared" si="8"/>
        <v>74.983070043849693</v>
      </c>
      <c r="AK15">
        <f t="shared" si="32"/>
        <v>190.4253712681716</v>
      </c>
      <c r="AL15">
        <f t="shared" si="9"/>
        <v>816.71134007117053</v>
      </c>
      <c r="AN15">
        <f t="shared" si="10"/>
        <v>1111.731284448811</v>
      </c>
      <c r="AO15">
        <f t="shared" si="11"/>
        <v>-55.586564222440565</v>
      </c>
      <c r="AP15">
        <f t="shared" si="12"/>
        <v>-4.9046110312990319</v>
      </c>
      <c r="AQ15">
        <f t="shared" si="13"/>
        <v>-796.87897729106635</v>
      </c>
      <c r="AR15">
        <f t="shared" si="14"/>
        <v>254.36113190400516</v>
      </c>
      <c r="AS15">
        <f t="shared" si="15"/>
        <v>34.595824932027682</v>
      </c>
      <c r="AT15">
        <f t="shared" si="16"/>
        <v>87.858803369313335</v>
      </c>
      <c r="AU15">
        <f t="shared" si="17"/>
        <v>376.81576020534618</v>
      </c>
      <c r="AW15">
        <v>12</v>
      </c>
      <c r="AX15">
        <f>(R15*SUMPRODUCT(K16:$K$23, X16:$X$23)-$AZ$3*SUMPRODUCT(K15:$K$22, W16:$W$23))/Z15</f>
        <v>1534.5439733113903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2833.382905785596</v>
      </c>
      <c r="P16">
        <f t="shared" si="30"/>
        <v>141.66914528927981</v>
      </c>
      <c r="Q16" s="5">
        <f t="shared" si="31"/>
        <v>12.5</v>
      </c>
      <c r="R16">
        <f t="shared" si="0"/>
        <v>500000</v>
      </c>
      <c r="S16">
        <f t="shared" si="1"/>
        <v>1439.8447538670609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1305.0087470250983</v>
      </c>
      <c r="AC16">
        <f t="shared" si="2"/>
        <v>1207.1310648358735</v>
      </c>
      <c r="AE16">
        <f t="shared" si="3"/>
        <v>2375.4397930490477</v>
      </c>
      <c r="AF16">
        <f t="shared" si="4"/>
        <v>-118.77198965245239</v>
      </c>
      <c r="AG16">
        <f t="shared" si="5"/>
        <v>-10.479698085451775</v>
      </c>
      <c r="AH16">
        <f t="shared" si="6"/>
        <v>-1770.5769652486292</v>
      </c>
      <c r="AI16">
        <f t="shared" si="7"/>
        <v>475.61114006251455</v>
      </c>
      <c r="AJ16">
        <f t="shared" si="8"/>
        <v>97.877682189224743</v>
      </c>
      <c r="AK16">
        <f t="shared" si="32"/>
        <v>194.82370730806667</v>
      </c>
      <c r="AL16">
        <f t="shared" si="9"/>
        <v>768.31252955980597</v>
      </c>
      <c r="AN16">
        <f t="shared" si="10"/>
        <v>1039.143569295419</v>
      </c>
      <c r="AO16">
        <f t="shared" si="11"/>
        <v>-51.957178464770948</v>
      </c>
      <c r="AP16">
        <f t="shared" si="12"/>
        <v>-4.58437671437538</v>
      </c>
      <c r="AQ16">
        <f t="shared" si="13"/>
        <v>-774.54443289387211</v>
      </c>
      <c r="AR16">
        <f t="shared" si="14"/>
        <v>208.05758122240061</v>
      </c>
      <c r="AS16">
        <f t="shared" si="15"/>
        <v>42.816898294830231</v>
      </c>
      <c r="AT16">
        <f t="shared" si="16"/>
        <v>85.226240289429313</v>
      </c>
      <c r="AU16">
        <f t="shared" si="17"/>
        <v>336.10071980666015</v>
      </c>
      <c r="AW16">
        <v>13</v>
      </c>
      <c r="AX16">
        <f>(R16*SUMPRODUCT(K17:$K$23, X17:$X$23)-$AZ$3*SUMPRODUCT(K16:$K$22, W17:$W$23))/Z16</f>
        <v>1439.8447538670609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2833.382905785596</v>
      </c>
      <c r="P17">
        <f t="shared" si="30"/>
        <v>141.66914528927981</v>
      </c>
      <c r="Q17" s="5">
        <f t="shared" si="31"/>
        <v>12.5</v>
      </c>
      <c r="R17">
        <f t="shared" si="0"/>
        <v>500000</v>
      </c>
      <c r="S17">
        <f t="shared" si="1"/>
        <v>1320.1092949367207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1207.1310648358735</v>
      </c>
      <c r="AC17">
        <f t="shared" si="2"/>
        <v>1090.8825190904122</v>
      </c>
      <c r="AE17">
        <f t="shared" si="3"/>
        <v>2341.3878636156896</v>
      </c>
      <c r="AF17">
        <f t="shared" si="4"/>
        <v>-117.06939318078449</v>
      </c>
      <c r="AG17">
        <f t="shared" si="5"/>
        <v>-10.329471613396823</v>
      </c>
      <c r="AH17">
        <f t="shared" si="6"/>
        <v>-1817.1796480173377</v>
      </c>
      <c r="AI17">
        <f t="shared" si="7"/>
        <v>396.80935080417044</v>
      </c>
      <c r="AJ17">
        <f t="shared" si="8"/>
        <v>116.24854574546134</v>
      </c>
      <c r="AK17">
        <f t="shared" si="32"/>
        <v>211.72043632620705</v>
      </c>
      <c r="AL17">
        <f t="shared" si="9"/>
        <v>724.77833287583883</v>
      </c>
      <c r="AN17">
        <f t="shared" si="10"/>
        <v>964.72397685746353</v>
      </c>
      <c r="AO17">
        <f t="shared" si="11"/>
        <v>-48.236198842873179</v>
      </c>
      <c r="AP17">
        <f t="shared" si="12"/>
        <v>-4.2560607273003752</v>
      </c>
      <c r="AQ17">
        <f t="shared" si="13"/>
        <v>-748.73403246933299</v>
      </c>
      <c r="AR17">
        <f t="shared" si="14"/>
        <v>163.49768481795698</v>
      </c>
      <c r="AS17">
        <f t="shared" si="15"/>
        <v>47.897984395577247</v>
      </c>
      <c r="AT17">
        <f t="shared" si="16"/>
        <v>87.23534638947001</v>
      </c>
      <c r="AU17">
        <f t="shared" si="17"/>
        <v>298.63101560300424</v>
      </c>
      <c r="AW17">
        <v>14</v>
      </c>
      <c r="AX17">
        <f>(R17*SUMPRODUCT(K18:$K$23, X18:$X$23)-$AZ$3*SUMPRODUCT(K17:$K$22, W18:$W$23))/Z17</f>
        <v>1320.1092949367207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2833.382905785596</v>
      </c>
      <c r="P18">
        <f t="shared" si="30"/>
        <v>141.66914528927981</v>
      </c>
      <c r="Q18" s="5">
        <f t="shared" si="31"/>
        <v>12.5</v>
      </c>
      <c r="R18">
        <f t="shared" si="0"/>
        <v>500000</v>
      </c>
      <c r="S18">
        <f t="shared" si="1"/>
        <v>1177.2053465581891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1090.8825190904122</v>
      </c>
      <c r="AC18">
        <f t="shared" si="2"/>
        <v>958.66584070865474</v>
      </c>
      <c r="AE18">
        <f t="shared" si="3"/>
        <v>2307.3862290602624</v>
      </c>
      <c r="AF18">
        <f t="shared" si="4"/>
        <v>-115.36931145301314</v>
      </c>
      <c r="AG18">
        <f t="shared" si="5"/>
        <v>-10.179467026627075</v>
      </c>
      <c r="AH18">
        <f t="shared" si="6"/>
        <v>-1868.3948254312172</v>
      </c>
      <c r="AI18">
        <f t="shared" si="7"/>
        <v>313.44262514940465</v>
      </c>
      <c r="AJ18">
        <f t="shared" si="8"/>
        <v>132.21667838175745</v>
      </c>
      <c r="AK18">
        <f t="shared" si="32"/>
        <v>230.13125051250603</v>
      </c>
      <c r="AL18">
        <f t="shared" si="9"/>
        <v>675.79055404366818</v>
      </c>
      <c r="AN18">
        <f t="shared" si="10"/>
        <v>888.43496427019852</v>
      </c>
      <c r="AO18">
        <f t="shared" si="11"/>
        <v>-44.421748213509936</v>
      </c>
      <c r="AP18">
        <f t="shared" si="12"/>
        <v>-3.9194974426862155</v>
      </c>
      <c r="AQ18">
        <f t="shared" si="13"/>
        <v>-719.40591005895885</v>
      </c>
      <c r="AR18">
        <f t="shared" si="14"/>
        <v>120.68780855504343</v>
      </c>
      <c r="AS18">
        <f t="shared" si="15"/>
        <v>50.908650859835369</v>
      </c>
      <c r="AT18">
        <f t="shared" si="16"/>
        <v>88.60963403157875</v>
      </c>
      <c r="AU18">
        <f t="shared" si="17"/>
        <v>260.2060934464576</v>
      </c>
      <c r="AW18">
        <v>15</v>
      </c>
      <c r="AX18">
        <f>(R18*SUMPRODUCT(K19:$K$23, X19:$X$23)-$AZ$3*SUMPRODUCT(K18:$K$22, W19:$W$23))/Z18</f>
        <v>1177.2053465581891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2833.382905785596</v>
      </c>
      <c r="P19">
        <f t="shared" si="30"/>
        <v>141.66914528927981</v>
      </c>
      <c r="Q19" s="5">
        <f t="shared" si="31"/>
        <v>12.5</v>
      </c>
      <c r="R19">
        <f t="shared" si="0"/>
        <v>500000</v>
      </c>
      <c r="S19">
        <f t="shared" si="1"/>
        <v>1004.6490165556785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958.66584070865474</v>
      </c>
      <c r="AC19">
        <f t="shared" si="2"/>
        <v>806.07816340482964</v>
      </c>
      <c r="AE19">
        <f t="shared" si="3"/>
        <v>2273.3592043403105</v>
      </c>
      <c r="AF19">
        <f t="shared" si="4"/>
        <v>-113.66796021701553</v>
      </c>
      <c r="AG19">
        <f t="shared" si="5"/>
        <v>-10.029350426385404</v>
      </c>
      <c r="AH19">
        <f t="shared" si="6"/>
        <v>-1932.8771990159491</v>
      </c>
      <c r="AI19">
        <f t="shared" si="7"/>
        <v>216.78469468096023</v>
      </c>
      <c r="AJ19">
        <f t="shared" si="8"/>
        <v>152.5876773038251</v>
      </c>
      <c r="AK19">
        <f t="shared" si="32"/>
        <v>228.88741002666512</v>
      </c>
      <c r="AL19">
        <f t="shared" si="9"/>
        <v>598.2597820114504</v>
      </c>
      <c r="AN19">
        <f t="shared" si="10"/>
        <v>815.47718823561195</v>
      </c>
      <c r="AO19">
        <f t="shared" si="11"/>
        <v>-40.773859411780599</v>
      </c>
      <c r="AP19">
        <f t="shared" si="12"/>
        <v>-3.5976305327919897</v>
      </c>
      <c r="AQ19">
        <f t="shared" si="13"/>
        <v>-693.34281201533327</v>
      </c>
      <c r="AR19">
        <f t="shared" si="14"/>
        <v>77.762886275706009</v>
      </c>
      <c r="AS19">
        <f t="shared" si="15"/>
        <v>54.734759825706533</v>
      </c>
      <c r="AT19">
        <f t="shared" si="16"/>
        <v>82.104254002059392</v>
      </c>
      <c r="AU19">
        <f t="shared" si="17"/>
        <v>214.60190010347191</v>
      </c>
      <c r="AW19">
        <v>16</v>
      </c>
      <c r="AX19">
        <f>(R19*SUMPRODUCT(K20:$K$23, X20:$X$23)-$AZ$3*SUMPRODUCT(K19:$K$22, W20:$W$23))/Z19</f>
        <v>1004.6490165556785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2833.382905785596</v>
      </c>
      <c r="P20">
        <f t="shared" si="30"/>
        <v>141.66914528927981</v>
      </c>
      <c r="Q20" s="5">
        <f t="shared" si="31"/>
        <v>12.5</v>
      </c>
      <c r="R20">
        <f t="shared" si="0"/>
        <v>500000</v>
      </c>
      <c r="S20">
        <f t="shared" si="1"/>
        <v>786.68206344288058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806.07816340482964</v>
      </c>
      <c r="AC20">
        <f t="shared" si="2"/>
        <v>621.73312047403556</v>
      </c>
      <c r="AE20">
        <f t="shared" si="3"/>
        <v>2239.2883699448626</v>
      </c>
      <c r="AF20">
        <f t="shared" si="4"/>
        <v>-111.96441849724313</v>
      </c>
      <c r="AG20">
        <f t="shared" si="5"/>
        <v>-9.8790405515451667</v>
      </c>
      <c r="AH20">
        <f t="shared" si="6"/>
        <v>-2000.6548230553606</v>
      </c>
      <c r="AI20">
        <f t="shared" si="7"/>
        <v>116.7900878407138</v>
      </c>
      <c r="AJ20">
        <f t="shared" si="8"/>
        <v>184.34504293079408</v>
      </c>
      <c r="AK20">
        <f t="shared" si="32"/>
        <v>159.28373483648798</v>
      </c>
      <c r="AL20">
        <f t="shared" si="9"/>
        <v>460.41886560799583</v>
      </c>
      <c r="AN20">
        <f t="shared" si="10"/>
        <v>761.88526189464562</v>
      </c>
      <c r="AO20">
        <f t="shared" si="11"/>
        <v>-38.094263094732284</v>
      </c>
      <c r="AP20">
        <f t="shared" si="12"/>
        <v>-3.3611997002722527</v>
      </c>
      <c r="AQ20">
        <f t="shared" si="13"/>
        <v>-680.69367227672024</v>
      </c>
      <c r="AR20">
        <f t="shared" si="14"/>
        <v>39.736126822920909</v>
      </c>
      <c r="AS20">
        <f t="shared" si="15"/>
        <v>62.72071663363571</v>
      </c>
      <c r="AT20">
        <f t="shared" si="16"/>
        <v>54.193971468910476</v>
      </c>
      <c r="AU20">
        <f t="shared" si="17"/>
        <v>156.65081492546707</v>
      </c>
      <c r="AW20">
        <v>17</v>
      </c>
      <c r="AX20">
        <f>(R20*SUMPRODUCT(K21:$K$23, X21:$X$23)-$AZ$3*SUMPRODUCT(K20:$K$22, W21:$W$23))/Z20</f>
        <v>786.68206344288058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2833.382905785596</v>
      </c>
      <c r="P21">
        <f t="shared" si="30"/>
        <v>141.66914528927981</v>
      </c>
      <c r="Q21" s="5">
        <f t="shared" si="31"/>
        <v>12.5</v>
      </c>
      <c r="R21">
        <f t="shared" si="0"/>
        <v>500000</v>
      </c>
      <c r="S21">
        <f t="shared" si="1"/>
        <v>536.11208444455769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621.73312047403556</v>
      </c>
      <c r="AC21">
        <f t="shared" si="2"/>
        <v>417.25098125081075</v>
      </c>
      <c r="AE21">
        <f t="shared" si="3"/>
        <v>2205.1952045124522</v>
      </c>
      <c r="AF21">
        <f t="shared" si="4"/>
        <v>-110.25976022562261</v>
      </c>
      <c r="AG21">
        <f t="shared" si="5"/>
        <v>-9.7286321591478924</v>
      </c>
      <c r="AH21">
        <f t="shared" si="6"/>
        <v>-2064.7194752729397</v>
      </c>
      <c r="AI21">
        <f t="shared" si="7"/>
        <v>20.487336854741898</v>
      </c>
      <c r="AJ21">
        <f t="shared" si="8"/>
        <v>204.48213922322481</v>
      </c>
      <c r="AK21">
        <f t="shared" si="32"/>
        <v>139.36509737223238</v>
      </c>
      <c r="AL21">
        <f t="shared" si="9"/>
        <v>364.33457345019906</v>
      </c>
      <c r="AN21">
        <f t="shared" si="10"/>
        <v>713.67407855255385</v>
      </c>
      <c r="AO21">
        <f t="shared" si="11"/>
        <v>-35.68370392762769</v>
      </c>
      <c r="AP21">
        <f t="shared" si="12"/>
        <v>-3.148507024479795</v>
      </c>
      <c r="AQ21">
        <f t="shared" si="13"/>
        <v>-668.21148802140294</v>
      </c>
      <c r="AR21">
        <f t="shared" si="14"/>
        <v>6.630379579043356</v>
      </c>
      <c r="AS21">
        <f t="shared" si="15"/>
        <v>66.177181045908597</v>
      </c>
      <c r="AT21">
        <f t="shared" si="16"/>
        <v>45.103153338075948</v>
      </c>
      <c r="AU21">
        <f t="shared" si="17"/>
        <v>117.91071396302789</v>
      </c>
      <c r="AW21">
        <v>18</v>
      </c>
      <c r="AX21">
        <f>(R21*SUMPRODUCT(K22:$K$23, X22:$X$23)-$AZ$3*SUMPRODUCT(K21:$K$22, W22:$W$23))/Z21</f>
        <v>536.11208444455769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2833.382905785596</v>
      </c>
      <c r="P22">
        <f t="shared" si="30"/>
        <v>141.66914528927981</v>
      </c>
      <c r="Q22" s="5">
        <f t="shared" si="31"/>
        <v>12.5</v>
      </c>
      <c r="R22">
        <f t="shared" si="0"/>
        <v>500000</v>
      </c>
      <c r="S22">
        <f t="shared" si="1"/>
        <v>268.44446709004382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417.25098125081075</v>
      </c>
      <c r="AC22">
        <f t="shared" si="2"/>
        <v>205.69192430218578</v>
      </c>
      <c r="AE22">
        <f t="shared" si="3"/>
        <v>2171.0411411849632</v>
      </c>
      <c r="AF22">
        <f t="shared" si="4"/>
        <v>-108.55205705924817</v>
      </c>
      <c r="AG22">
        <f t="shared" si="5"/>
        <v>-9.5779551042670086</v>
      </c>
      <c r="AH22">
        <f t="shared" si="6"/>
        <v>-2135.629331576145</v>
      </c>
      <c r="AI22">
        <f t="shared" si="7"/>
        <v>-82.718202554696745</v>
      </c>
      <c r="AJ22">
        <f t="shared" si="8"/>
        <v>211.55905694862497</v>
      </c>
      <c r="AK22">
        <f t="shared" si="32"/>
        <v>173.58180457635683</v>
      </c>
      <c r="AL22">
        <f t="shared" si="9"/>
        <v>302.42265897028506</v>
      </c>
      <c r="AN22">
        <f t="shared" si="10"/>
        <v>656.65485460180537</v>
      </c>
      <c r="AO22">
        <f t="shared" si="11"/>
        <v>-32.832742730090274</v>
      </c>
      <c r="AP22">
        <f t="shared" si="12"/>
        <v>-2.8969560258735063</v>
      </c>
      <c r="AQ22">
        <f t="shared" si="13"/>
        <v>-645.94417010635937</v>
      </c>
      <c r="AR22">
        <f t="shared" si="14"/>
        <v>-25.019014260517636</v>
      </c>
      <c r="AS22">
        <f t="shared" si="15"/>
        <v>63.988322996251739</v>
      </c>
      <c r="AT22">
        <f t="shared" si="16"/>
        <v>52.501692613431558</v>
      </c>
      <c r="AU22">
        <f t="shared" si="17"/>
        <v>91.471001349165661</v>
      </c>
      <c r="AW22">
        <v>19</v>
      </c>
      <c r="AX22">
        <f>(R22*SUMPRODUCT(K23:$K$23, X23:$X$23)-$AZ$3*SUMPRODUCT(K22:$K$22, W23:$W$23))/Z22</f>
        <v>268.44446709004382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2833.382905785596</v>
      </c>
      <c r="P23">
        <f t="shared" si="30"/>
        <v>141.66914528927981</v>
      </c>
      <c r="Q23" s="5">
        <f t="shared" si="31"/>
        <v>12.5</v>
      </c>
      <c r="R23">
        <f t="shared" si="0"/>
        <v>500000</v>
      </c>
      <c r="S23">
        <f t="shared" si="1"/>
        <v>272.74483490194274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205.69192430218578</v>
      </c>
      <c r="AC23">
        <f t="shared" si="2"/>
        <v>205.69192430218581</v>
      </c>
      <c r="AE23">
        <f t="shared" si="3"/>
        <v>2136.8103355119001</v>
      </c>
      <c r="AF23">
        <f t="shared" si="4"/>
        <v>-106.84051677559501</v>
      </c>
      <c r="AG23">
        <f t="shared" si="5"/>
        <v>-9.426939486138032</v>
      </c>
      <c r="AH23">
        <f t="shared" si="6"/>
        <v>-2209.4426834523142</v>
      </c>
      <c r="AI23">
        <f t="shared" si="7"/>
        <v>-188.89980420214715</v>
      </c>
      <c r="AJ23">
        <f t="shared" si="8"/>
        <v>0</v>
      </c>
      <c r="AK23">
        <f t="shared" si="32"/>
        <v>232.28525510169922</v>
      </c>
      <c r="AL23">
        <f t="shared" si="9"/>
        <v>43.385450899552069</v>
      </c>
      <c r="AN23">
        <f t="shared" si="10"/>
        <v>585.47094619920176</v>
      </c>
      <c r="AO23">
        <f t="shared" si="11"/>
        <v>-29.27354730996009</v>
      </c>
      <c r="AP23">
        <f t="shared" si="12"/>
        <v>-2.582914865670404</v>
      </c>
      <c r="AQ23">
        <f t="shared" si="13"/>
        <v>-605.37169675559437</v>
      </c>
      <c r="AR23">
        <f t="shared" si="14"/>
        <v>-51.757212732023085</v>
      </c>
      <c r="AS23">
        <f t="shared" si="15"/>
        <v>0</v>
      </c>
      <c r="AT23">
        <f t="shared" si="16"/>
        <v>63.644519980260746</v>
      </c>
      <c r="AU23">
        <f t="shared" si="17"/>
        <v>11.887307248237661</v>
      </c>
      <c r="AW23">
        <v>20</v>
      </c>
      <c r="AX23">
        <f>(R23*SUMPRODUCT(K$23:$K24, X$23:$X24)-$AZ$3*SUMPRODUCT(K$22:$K23, W$23:$W24))/Z23</f>
        <v>272.74483490194274</v>
      </c>
    </row>
    <row r="25" spans="5:50" x14ac:dyDescent="0.25">
      <c r="AN25" s="6">
        <f t="shared" ref="AN25:AU25" si="33">SUM(AN3:AN23)</f>
        <v>26918.754543097613</v>
      </c>
      <c r="AO25" s="6">
        <f t="shared" si="33"/>
        <v>-3470.9749064940788</v>
      </c>
      <c r="AP25" s="6">
        <f t="shared" si="33"/>
        <v>-206.25713342578555</v>
      </c>
      <c r="AQ25" s="6">
        <f t="shared" si="33"/>
        <v>-17624.940746391021</v>
      </c>
      <c r="AR25" s="6">
        <f t="shared" si="33"/>
        <v>5616.5817567867298</v>
      </c>
      <c r="AS25" s="6">
        <f t="shared" si="33"/>
        <v>-677.78744099764549</v>
      </c>
      <c r="AT25" s="6">
        <f t="shared" si="33"/>
        <v>2216.2280901729346</v>
      </c>
      <c r="AU25" s="7">
        <f t="shared" si="33"/>
        <v>7155.0224059620177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CE75-F86A-450C-8079-48EE1E2444A7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'T.55.04.D'!C3*(1+C12)</f>
        <v>4330.7739163260039</v>
      </c>
      <c r="K3">
        <v>1</v>
      </c>
      <c r="L3" s="2">
        <v>0</v>
      </c>
      <c r="O3">
        <f>$C$3</f>
        <v>4330.7739163260039</v>
      </c>
      <c r="P3">
        <f>O3*B5</f>
        <v>3464.6191330608035</v>
      </c>
      <c r="Q3" s="5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4330.7739163260039</v>
      </c>
      <c r="AF3">
        <f t="shared" ref="AF3:AF23" si="4">-$Z3*P3</f>
        <v>-3464.6191330608035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766.15478326520042</v>
      </c>
      <c r="AJ3">
        <f t="shared" ref="AJ3:AJ23" si="8">AB3-AC3</f>
        <v>0</v>
      </c>
      <c r="AL3">
        <f t="shared" ref="AL3:AL23" si="9">SUM(AI3:AK3)</f>
        <v>766.15478326520042</v>
      </c>
      <c r="AN3">
        <f t="shared" ref="AN3:AN23" si="10">AE3*$K3</f>
        <v>4330.7739163260039</v>
      </c>
      <c r="AO3">
        <f t="shared" ref="AO3:AO23" si="11">AF3*$K3</f>
        <v>-3464.6191330608035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766.15478326520042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766.15478326520042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2632.3681287749359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500000</v>
      </c>
      <c r="S4">
        <f t="shared" si="1"/>
        <v>837.03906750971396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825.4444023465694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-1926</v>
      </c>
      <c r="AI4">
        <f t="shared" si="7"/>
        <v>-1926</v>
      </c>
      <c r="AJ4">
        <f t="shared" si="8"/>
        <v>-825.4444023465694</v>
      </c>
      <c r="AK4">
        <f>H4*SUM(AB4, AE4:AF4)</f>
        <v>0</v>
      </c>
      <c r="AL4">
        <f t="shared" si="9"/>
        <v>-2751.4444023465694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-1806.9237264283702</v>
      </c>
      <c r="AR4">
        <f t="shared" si="14"/>
        <v>-1806.9237264283702</v>
      </c>
      <c r="AS4">
        <f t="shared" si="15"/>
        <v>-774.41073491562929</v>
      </c>
      <c r="AT4">
        <f t="shared" si="16"/>
        <v>0</v>
      </c>
      <c r="AU4">
        <f t="shared" si="17"/>
        <v>-2581.3344613439995</v>
      </c>
      <c r="AW4">
        <v>1</v>
      </c>
      <c r="AX4">
        <f>(R4*SUMPRODUCT(K5:$K$23, X5:$X$23)-$AZ$3*SUMPRODUCT(K4:$K$22, W5:$W$23))/Z4</f>
        <v>837.03906750971396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4330.7739163260039</v>
      </c>
      <c r="P5">
        <f t="shared" ref="P5:P23" si="30">O5*$C$5</f>
        <v>216.53869581630022</v>
      </c>
      <c r="Q5" s="5">
        <f t="shared" ref="Q5:Q23" si="31">$C$8</f>
        <v>12.5</v>
      </c>
      <c r="R5">
        <f t="shared" si="0"/>
        <v>500000</v>
      </c>
      <c r="S5">
        <f t="shared" si="1"/>
        <v>1599.7802198857316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825.4444023465694</v>
      </c>
      <c r="AC5">
        <f t="shared" si="2"/>
        <v>1555.5254952796349</v>
      </c>
      <c r="AE5">
        <f t="shared" si="3"/>
        <v>4210.9717056123573</v>
      </c>
      <c r="AF5">
        <f t="shared" si="4"/>
        <v>-210.54858528061789</v>
      </c>
      <c r="AG5">
        <f t="shared" si="5"/>
        <v>-12.15421246575</v>
      </c>
      <c r="AH5">
        <f t="shared" si="6"/>
        <v>-1974.7613699999999</v>
      </c>
      <c r="AI5">
        <f t="shared" si="7"/>
        <v>2013.5075378659897</v>
      </c>
      <c r="AJ5">
        <f t="shared" si="8"/>
        <v>-730.08109293306552</v>
      </c>
      <c r="AK5">
        <f>H5*SUM(AB5, AE5:AF5)</f>
        <v>416.95495395940588</v>
      </c>
      <c r="AL5">
        <f t="shared" si="9"/>
        <v>1700.38139889233</v>
      </c>
      <c r="AN5">
        <f t="shared" si="10"/>
        <v>3636.4373030925112</v>
      </c>
      <c r="AO5">
        <f t="shared" si="11"/>
        <v>-181.82186515462558</v>
      </c>
      <c r="AP5">
        <f t="shared" si="12"/>
        <v>-10.495922245513652</v>
      </c>
      <c r="AQ5">
        <f t="shared" si="13"/>
        <v>-1705.3298888242712</v>
      </c>
      <c r="AR5">
        <f t="shared" si="14"/>
        <v>1738.7896268681011</v>
      </c>
      <c r="AS5">
        <f t="shared" si="15"/>
        <v>-630.47066240932543</v>
      </c>
      <c r="AT5">
        <f t="shared" si="16"/>
        <v>360.06666733627804</v>
      </c>
      <c r="AU5">
        <f t="shared" si="17"/>
        <v>1468.3856317950538</v>
      </c>
      <c r="AW5">
        <v>2</v>
      </c>
      <c r="AX5">
        <f>(R5*SUMPRODUCT(K6:$K$23, X6:$X$23)-$AZ$3*SUMPRODUCT(K5:$K$22, W6:$W$23))/Z5</f>
        <v>1599.7802198857316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4330.7739163260039</v>
      </c>
      <c r="P6">
        <f t="shared" si="30"/>
        <v>216.53869581630022</v>
      </c>
      <c r="Q6" s="5">
        <f t="shared" si="31"/>
        <v>12.5</v>
      </c>
      <c r="R6">
        <f t="shared" si="0"/>
        <v>500000</v>
      </c>
      <c r="S6">
        <f t="shared" si="1"/>
        <v>2283.8265845922115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1555.5254952796349</v>
      </c>
      <c r="AC6">
        <f t="shared" si="2"/>
        <v>2189.1958099059048</v>
      </c>
      <c r="AE6">
        <f t="shared" si="3"/>
        <v>4151.3275023740634</v>
      </c>
      <c r="AF6">
        <f t="shared" si="4"/>
        <v>-207.56637511870321</v>
      </c>
      <c r="AG6">
        <f t="shared" si="5"/>
        <v>-11.982060200385117</v>
      </c>
      <c r="AH6">
        <f t="shared" si="6"/>
        <v>-2024.4056282953202</v>
      </c>
      <c r="AI6">
        <f t="shared" si="7"/>
        <v>1907.3734387596551</v>
      </c>
      <c r="AJ6">
        <f t="shared" si="8"/>
        <v>-633.67031462626983</v>
      </c>
      <c r="AK6">
        <f>H6*SUM(AB6, AE6:AF6)</f>
        <v>598.32238453180753</v>
      </c>
      <c r="AL6">
        <f t="shared" si="9"/>
        <v>1872.0255086651928</v>
      </c>
      <c r="AN6">
        <f t="shared" si="10"/>
        <v>3233.1627030406821</v>
      </c>
      <c r="AO6">
        <f t="shared" si="11"/>
        <v>-161.65813515203413</v>
      </c>
      <c r="AP6">
        <f t="shared" si="12"/>
        <v>-9.3319426432433232</v>
      </c>
      <c r="AQ6">
        <f t="shared" si="13"/>
        <v>-1576.6601814689341</v>
      </c>
      <c r="AR6">
        <f t="shared" si="14"/>
        <v>1485.5124437764707</v>
      </c>
      <c r="AS6">
        <f t="shared" si="15"/>
        <v>-493.51905531473113</v>
      </c>
      <c r="AT6">
        <f t="shared" si="16"/>
        <v>465.98916056522103</v>
      </c>
      <c r="AU6">
        <f t="shared" si="17"/>
        <v>1457.9825490269607</v>
      </c>
      <c r="AW6">
        <v>3</v>
      </c>
      <c r="AX6">
        <f>(R6*SUMPRODUCT(K7:$K$23, X7:$X$23)-$AZ$3*SUMPRODUCT(K6:$K$22, W7:$W$23))/Z6</f>
        <v>2283.8265845922115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4330.7739163260039</v>
      </c>
      <c r="P7">
        <f t="shared" si="30"/>
        <v>216.53869581630022</v>
      </c>
      <c r="Q7" s="5">
        <f t="shared" si="31"/>
        <v>12.5</v>
      </c>
      <c r="R7">
        <f t="shared" si="0"/>
        <v>500000</v>
      </c>
      <c r="S7">
        <f t="shared" si="1"/>
        <v>2846.6785833378262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2189.1958099059048</v>
      </c>
      <c r="AC7">
        <f t="shared" si="2"/>
        <v>2689.6096462931637</v>
      </c>
      <c r="AE7">
        <f t="shared" si="3"/>
        <v>4091.8182226275317</v>
      </c>
      <c r="AF7">
        <f t="shared" si="4"/>
        <v>-204.5909111313766</v>
      </c>
      <c r="AG7">
        <f t="shared" si="5"/>
        <v>-11.810297367412597</v>
      </c>
      <c r="AH7">
        <f t="shared" si="6"/>
        <v>-2077.6892387467797</v>
      </c>
      <c r="AI7">
        <f t="shared" si="7"/>
        <v>1797.7277753819626</v>
      </c>
      <c r="AJ7">
        <f t="shared" si="8"/>
        <v>-500.41383638725893</v>
      </c>
      <c r="AK7">
        <f>H7*SUM(AB7, AE7:AF7)</f>
        <v>636.20150081079566</v>
      </c>
      <c r="AL7">
        <f t="shared" si="9"/>
        <v>1933.5154398054992</v>
      </c>
      <c r="AN7">
        <f t="shared" si="10"/>
        <v>2884.7789587151215</v>
      </c>
      <c r="AO7">
        <f t="shared" si="11"/>
        <v>-144.23894793575607</v>
      </c>
      <c r="AP7">
        <f t="shared" si="12"/>
        <v>-8.3263956236556815</v>
      </c>
      <c r="AQ7">
        <f t="shared" si="13"/>
        <v>-1464.7948351030984</v>
      </c>
      <c r="AR7">
        <f t="shared" si="14"/>
        <v>1267.4187800526111</v>
      </c>
      <c r="AS7">
        <f t="shared" si="15"/>
        <v>-352.7975162427644</v>
      </c>
      <c r="AT7">
        <f t="shared" si="16"/>
        <v>448.52938307299473</v>
      </c>
      <c r="AU7">
        <f t="shared" si="17"/>
        <v>1363.1506468828413</v>
      </c>
      <c r="AW7">
        <v>4</v>
      </c>
      <c r="AX7">
        <f>(R7*SUMPRODUCT(K8:$K$23, X8:$X$23)-$AZ$3*SUMPRODUCT(K7:$K$22, W8:$W$23))/Z7</f>
        <v>2846.6785833378262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4330.7739163260039</v>
      </c>
      <c r="P8">
        <f t="shared" si="30"/>
        <v>216.53869581630022</v>
      </c>
      <c r="Q8" s="5">
        <f t="shared" si="31"/>
        <v>12.5</v>
      </c>
      <c r="R8">
        <f t="shared" si="0"/>
        <v>500000</v>
      </c>
      <c r="S8">
        <f t="shared" si="1"/>
        <v>3263.647084398106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2689.6096462931637</v>
      </c>
      <c r="AC8">
        <f t="shared" si="2"/>
        <v>3038.7917815714627</v>
      </c>
      <c r="AE8">
        <f t="shared" si="3"/>
        <v>4032.3968383985343</v>
      </c>
      <c r="AF8">
        <f t="shared" si="4"/>
        <v>-201.61984191992673</v>
      </c>
      <c r="AG8">
        <f t="shared" si="5"/>
        <v>-11.63878822904303</v>
      </c>
      <c r="AH8">
        <f t="shared" si="6"/>
        <v>-2136.2465878175904</v>
      </c>
      <c r="AI8">
        <f t="shared" si="7"/>
        <v>1682.8916204319744</v>
      </c>
      <c r="AJ8">
        <f t="shared" si="8"/>
        <v>-349.18213527829903</v>
      </c>
      <c r="AK8">
        <f t="shared" ref="AK8:AK23" si="32">H8*SUM(AB8:AB8, AE8:AF8)</f>
        <v>472.72803160095344</v>
      </c>
      <c r="AL8">
        <f t="shared" si="9"/>
        <v>1806.4375167546289</v>
      </c>
      <c r="AN8">
        <f t="shared" si="10"/>
        <v>2650.7097423558598</v>
      </c>
      <c r="AO8">
        <f t="shared" si="11"/>
        <v>-132.535487117793</v>
      </c>
      <c r="AP8">
        <f t="shared" si="12"/>
        <v>-7.6507969290526354</v>
      </c>
      <c r="AQ8">
        <f t="shared" si="13"/>
        <v>-1404.2689421042792</v>
      </c>
      <c r="AR8">
        <f t="shared" si="14"/>
        <v>1106.2545162047352</v>
      </c>
      <c r="AS8">
        <f t="shared" si="15"/>
        <v>-229.53606128865113</v>
      </c>
      <c r="AT8">
        <f t="shared" si="16"/>
        <v>310.74937538811548</v>
      </c>
      <c r="AU8">
        <f t="shared" si="17"/>
        <v>1187.4678303041997</v>
      </c>
      <c r="AW8">
        <v>5</v>
      </c>
      <c r="AX8">
        <f>(R8*SUMPRODUCT(K9:$K$23, X9:$X$23)-$AZ$3*SUMPRODUCT(K8:$K$22, W9:$W$23))/Z8</f>
        <v>3263.647084398106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4330.7739163260039</v>
      </c>
      <c r="P9">
        <f t="shared" si="30"/>
        <v>216.53869581630022</v>
      </c>
      <c r="Q9" s="5">
        <f t="shared" si="31"/>
        <v>12.5</v>
      </c>
      <c r="R9">
        <f t="shared" si="0"/>
        <v>500000</v>
      </c>
      <c r="S9">
        <f t="shared" si="1"/>
        <v>3563.773348373074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3038.7917815714627</v>
      </c>
      <c r="AC9">
        <f t="shared" si="2"/>
        <v>3269.30617467087</v>
      </c>
      <c r="AE9">
        <f t="shared" si="3"/>
        <v>3972.9310822226712</v>
      </c>
      <c r="AF9">
        <f t="shared" si="4"/>
        <v>-198.64655411113358</v>
      </c>
      <c r="AG9">
        <f t="shared" si="5"/>
        <v>-11.467151019029332</v>
      </c>
      <c r="AH9">
        <f t="shared" si="6"/>
        <v>-2209.9731089306911</v>
      </c>
      <c r="AI9">
        <f t="shared" si="7"/>
        <v>1552.8442681618176</v>
      </c>
      <c r="AJ9">
        <f t="shared" si="8"/>
        <v>-230.51439309940724</v>
      </c>
      <c r="AK9">
        <f t="shared" si="32"/>
        <v>355.64258336545259</v>
      </c>
      <c r="AL9">
        <f t="shared" si="9"/>
        <v>1677.9724584278629</v>
      </c>
      <c r="AN9">
        <f t="shared" si="10"/>
        <v>2482.0563826129428</v>
      </c>
      <c r="AO9">
        <f t="shared" si="11"/>
        <v>-124.10281913064715</v>
      </c>
      <c r="AP9">
        <f t="shared" si="12"/>
        <v>-7.1640093392319875</v>
      </c>
      <c r="AQ9">
        <f t="shared" si="13"/>
        <v>-1380.6627265619798</v>
      </c>
      <c r="AR9">
        <f t="shared" si="14"/>
        <v>970.12682758108417</v>
      </c>
      <c r="AS9">
        <f t="shared" si="15"/>
        <v>-144.01199236419708</v>
      </c>
      <c r="AT9">
        <f t="shared" si="16"/>
        <v>222.18481159188229</v>
      </c>
      <c r="AU9">
        <f t="shared" si="17"/>
        <v>1048.2996468087692</v>
      </c>
      <c r="AW9">
        <v>6</v>
      </c>
      <c r="AX9">
        <f>(R9*SUMPRODUCT(K10:$K$23, X10:$X$23)-$AZ$3*SUMPRODUCT(K9:$K$22, W10:$W$23))/Z9</f>
        <v>3563.773348373074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4330.7739163260039</v>
      </c>
      <c r="P10">
        <f t="shared" si="30"/>
        <v>216.53869581630022</v>
      </c>
      <c r="Q10" s="5">
        <f t="shared" si="31"/>
        <v>12.5</v>
      </c>
      <c r="R10">
        <f t="shared" si="0"/>
        <v>500000</v>
      </c>
      <c r="S10">
        <f t="shared" si="1"/>
        <v>3784.9599584871116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3269.30617467087</v>
      </c>
      <c r="AC10">
        <f t="shared" si="2"/>
        <v>3420.178485477858</v>
      </c>
      <c r="AE10">
        <f t="shared" si="3"/>
        <v>3913.3887640933999</v>
      </c>
      <c r="AF10">
        <f t="shared" si="4"/>
        <v>-195.66943820467003</v>
      </c>
      <c r="AG10">
        <f t="shared" si="5"/>
        <v>-11.29529282670714</v>
      </c>
      <c r="AH10">
        <f t="shared" si="6"/>
        <v>-2287.4672852759713</v>
      </c>
      <c r="AI10">
        <f t="shared" si="7"/>
        <v>1418.9567477860514</v>
      </c>
      <c r="AJ10">
        <f t="shared" si="8"/>
        <v>-150.87231080698803</v>
      </c>
      <c r="AK10">
        <f t="shared" si="32"/>
        <v>366.81883877937901</v>
      </c>
      <c r="AL10">
        <f t="shared" si="9"/>
        <v>1634.9032757584423</v>
      </c>
      <c r="AN10">
        <f t="shared" si="10"/>
        <v>2322.9052765859597</v>
      </c>
      <c r="AO10">
        <f t="shared" si="11"/>
        <v>-116.145263829298</v>
      </c>
      <c r="AP10">
        <f t="shared" si="12"/>
        <v>-6.7046482957386395</v>
      </c>
      <c r="AQ10">
        <f t="shared" si="13"/>
        <v>-1357.7924779002346</v>
      </c>
      <c r="AR10">
        <f t="shared" si="14"/>
        <v>842.26288656068834</v>
      </c>
      <c r="AS10">
        <f t="shared" si="15"/>
        <v>-89.55463103483909</v>
      </c>
      <c r="AT10">
        <f t="shared" si="16"/>
        <v>217.73594894785603</v>
      </c>
      <c r="AU10">
        <f t="shared" si="17"/>
        <v>970.4442044737051</v>
      </c>
      <c r="AW10">
        <v>7</v>
      </c>
      <c r="AX10">
        <f>(R10*SUMPRODUCT(K11:$K$23, X11:$X$23)-$AZ$3*SUMPRODUCT(K10:$K$22, W11:$W$23))/Z10</f>
        <v>3784.9599584871116</v>
      </c>
    </row>
    <row r="11" spans="1:52" x14ac:dyDescent="0.25">
      <c r="A11" t="s">
        <v>33</v>
      </c>
      <c r="C11" s="25">
        <f>AU25</f>
        <v>10783.116563515579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4330.7739163260039</v>
      </c>
      <c r="P11">
        <f t="shared" si="30"/>
        <v>216.53869581630022</v>
      </c>
      <c r="Q11" s="5">
        <f t="shared" si="31"/>
        <v>12.5</v>
      </c>
      <c r="R11">
        <f t="shared" si="0"/>
        <v>500000</v>
      </c>
      <c r="S11">
        <f t="shared" si="1"/>
        <v>3932.5776271591371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3420.178485477858</v>
      </c>
      <c r="AC11">
        <f t="shared" si="2"/>
        <v>3499.4661768810183</v>
      </c>
      <c r="AE11">
        <f t="shared" si="3"/>
        <v>3853.8074201600784</v>
      </c>
      <c r="AF11">
        <f t="shared" si="4"/>
        <v>-192.69037100800395</v>
      </c>
      <c r="AG11">
        <f t="shared" si="5"/>
        <v>-11.123321993420525</v>
      </c>
      <c r="AH11">
        <f t="shared" si="6"/>
        <v>-2360.7162007817919</v>
      </c>
      <c r="AI11">
        <f t="shared" si="7"/>
        <v>1289.2775263768617</v>
      </c>
      <c r="AJ11">
        <f t="shared" si="8"/>
        <v>-79.287691403160352</v>
      </c>
      <c r="AK11">
        <f t="shared" si="32"/>
        <v>364.68672003344153</v>
      </c>
      <c r="AL11">
        <f t="shared" si="9"/>
        <v>1574.676555007143</v>
      </c>
      <c r="AN11">
        <f t="shared" si="10"/>
        <v>2175.5007548739309</v>
      </c>
      <c r="AO11">
        <f t="shared" si="11"/>
        <v>-108.77503774369657</v>
      </c>
      <c r="AP11">
        <f t="shared" si="12"/>
        <v>-6.2791916551935509</v>
      </c>
      <c r="AQ11">
        <f t="shared" si="13"/>
        <v>-1332.6405076646461</v>
      </c>
      <c r="AR11">
        <f t="shared" si="14"/>
        <v>727.80601781039468</v>
      </c>
      <c r="AS11">
        <f t="shared" si="15"/>
        <v>-44.7584463088251</v>
      </c>
      <c r="AT11">
        <f t="shared" si="16"/>
        <v>205.86815796111964</v>
      </c>
      <c r="AU11">
        <f t="shared" si="17"/>
        <v>888.91572946268923</v>
      </c>
      <c r="AW11">
        <v>8</v>
      </c>
      <c r="AX11">
        <f>(R11*SUMPRODUCT(K12:$K$23, X12:$X$23)-$AZ$3*SUMPRODUCT(K11:$K$22, W12:$W$23))/Z11</f>
        <v>3932.5776271591371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4330.7739163260039</v>
      </c>
      <c r="P12">
        <f t="shared" si="30"/>
        <v>216.53869581630022</v>
      </c>
      <c r="Q12" s="5">
        <f t="shared" si="31"/>
        <v>12.5</v>
      </c>
      <c r="R12">
        <f t="shared" si="0"/>
        <v>500000</v>
      </c>
      <c r="S12">
        <f t="shared" si="1"/>
        <v>4008.0644709062094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3499.4661768810183</v>
      </c>
      <c r="AC12">
        <f t="shared" si="2"/>
        <v>3511.399224410743</v>
      </c>
      <c r="AE12">
        <f t="shared" si="3"/>
        <v>3794.1196508366393</v>
      </c>
      <c r="AF12">
        <f t="shared" si="4"/>
        <v>-189.70598254183199</v>
      </c>
      <c r="AG12">
        <f t="shared" si="5"/>
        <v>-10.951043982386429</v>
      </c>
      <c r="AH12">
        <f t="shared" si="6"/>
        <v>-2441.7916439956734</v>
      </c>
      <c r="AI12">
        <f t="shared" si="7"/>
        <v>1151.6709803167473</v>
      </c>
      <c r="AJ12">
        <f t="shared" si="8"/>
        <v>-11.933047529724718</v>
      </c>
      <c r="AK12">
        <f t="shared" si="32"/>
        <v>368.69136396462534</v>
      </c>
      <c r="AL12">
        <f t="shared" si="9"/>
        <v>1508.4292967516481</v>
      </c>
      <c r="AN12">
        <f t="shared" si="10"/>
        <v>2036.1313805327918</v>
      </c>
      <c r="AO12">
        <f t="shared" si="11"/>
        <v>-101.80656902663959</v>
      </c>
      <c r="AP12">
        <f t="shared" si="12"/>
        <v>-5.8769270223765693</v>
      </c>
      <c r="AQ12">
        <f t="shared" si="13"/>
        <v>-1310.3984714783612</v>
      </c>
      <c r="AR12">
        <f t="shared" si="14"/>
        <v>618.04941300541429</v>
      </c>
      <c r="AS12">
        <f t="shared" si="15"/>
        <v>-6.4039236441328455</v>
      </c>
      <c r="AT12">
        <f t="shared" si="16"/>
        <v>197.8598792302908</v>
      </c>
      <c r="AU12">
        <f t="shared" si="17"/>
        <v>809.50536859157228</v>
      </c>
      <c r="AW12">
        <v>9</v>
      </c>
      <c r="AX12">
        <f>(R12*SUMPRODUCT(K13:$K$23, X13:$X$23)-$AZ$3*SUMPRODUCT(K12:$K$22, W13:$W$23))/Z12</f>
        <v>4008.0644709062094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4330.7739163260039</v>
      </c>
      <c r="P13">
        <f t="shared" si="30"/>
        <v>216.53869581630022</v>
      </c>
      <c r="Q13" s="5">
        <f t="shared" si="31"/>
        <v>12.5</v>
      </c>
      <c r="R13">
        <f t="shared" si="0"/>
        <v>500000</v>
      </c>
      <c r="S13">
        <f t="shared" si="1"/>
        <v>4012.630565559723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3511.399224410743</v>
      </c>
      <c r="AC13">
        <f t="shared" si="2"/>
        <v>3459.9722006907068</v>
      </c>
      <c r="AE13">
        <f t="shared" si="3"/>
        <v>3734.2977663018978</v>
      </c>
      <c r="AF13">
        <f t="shared" si="4"/>
        <v>-186.71488831509492</v>
      </c>
      <c r="AG13">
        <f t="shared" si="5"/>
        <v>-10.778378871916141</v>
      </c>
      <c r="AH13">
        <f t="shared" si="6"/>
        <v>-2526.1868258569016</v>
      </c>
      <c r="AI13">
        <f t="shared" si="7"/>
        <v>1010.6176732579852</v>
      </c>
      <c r="AJ13">
        <f t="shared" si="8"/>
        <v>51.427023720036232</v>
      </c>
      <c r="AK13">
        <f t="shared" si="32"/>
        <v>364.94937469395313</v>
      </c>
      <c r="AL13">
        <f t="shared" si="9"/>
        <v>1426.9940716719746</v>
      </c>
      <c r="AN13">
        <f t="shared" si="10"/>
        <v>1905.5126909346113</v>
      </c>
      <c r="AO13">
        <f t="shared" si="11"/>
        <v>-95.275634546730586</v>
      </c>
      <c r="AP13">
        <f t="shared" si="12"/>
        <v>-5.4999196672195083</v>
      </c>
      <c r="AQ13">
        <f t="shared" si="13"/>
        <v>-1289.0458548272577</v>
      </c>
      <c r="AR13">
        <f t="shared" si="14"/>
        <v>515.69128189340358</v>
      </c>
      <c r="AS13">
        <f t="shared" si="15"/>
        <v>26.241840498051481</v>
      </c>
      <c r="AT13">
        <f t="shared" si="16"/>
        <v>186.22394585224885</v>
      </c>
      <c r="AU13">
        <f t="shared" si="17"/>
        <v>728.15706824370386</v>
      </c>
      <c r="AW13">
        <v>10</v>
      </c>
      <c r="AX13">
        <f>(R13*SUMPRODUCT(K14:$K$23, X14:$X$23)-$AZ$3*SUMPRODUCT(K13:$K$22, W14:$W$23))/Z13</f>
        <v>4012.630565559723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4330.7739163260039</v>
      </c>
      <c r="P14">
        <f t="shared" si="30"/>
        <v>216.53869581630022</v>
      </c>
      <c r="Q14" s="5">
        <f t="shared" si="31"/>
        <v>12.5</v>
      </c>
      <c r="R14">
        <f t="shared" si="0"/>
        <v>500000</v>
      </c>
      <c r="S14">
        <f t="shared" si="1"/>
        <v>3944.3650459451492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3459.9722006907068</v>
      </c>
      <c r="AC14">
        <f t="shared" si="2"/>
        <v>3346.4258415361683</v>
      </c>
      <c r="AE14">
        <f t="shared" si="3"/>
        <v>3674.2577268152959</v>
      </c>
      <c r="AF14">
        <f t="shared" si="4"/>
        <v>-183.71288634076481</v>
      </c>
      <c r="AG14">
        <f t="shared" si="5"/>
        <v>-10.605084096413474</v>
      </c>
      <c r="AH14">
        <f t="shared" si="6"/>
        <v>-2620.4394713402526</v>
      </c>
      <c r="AI14">
        <f t="shared" si="7"/>
        <v>859.50028503786507</v>
      </c>
      <c r="AJ14">
        <f t="shared" si="8"/>
        <v>113.54635915453855</v>
      </c>
      <c r="AK14">
        <f t="shared" si="32"/>
        <v>357.25657591589322</v>
      </c>
      <c r="AL14">
        <f t="shared" si="9"/>
        <v>1330.303220108297</v>
      </c>
      <c r="AN14">
        <f t="shared" si="10"/>
        <v>1783.2184305590301</v>
      </c>
      <c r="AO14">
        <f t="shared" si="11"/>
        <v>-89.160921527951515</v>
      </c>
      <c r="AP14">
        <f t="shared" si="12"/>
        <v>-5.1469392798268521</v>
      </c>
      <c r="AQ14">
        <f t="shared" si="13"/>
        <v>-1271.7714185794243</v>
      </c>
      <c r="AR14">
        <f t="shared" si="14"/>
        <v>417.13915117182745</v>
      </c>
      <c r="AS14">
        <f t="shared" si="15"/>
        <v>55.10717413466481</v>
      </c>
      <c r="AT14">
        <f t="shared" si="16"/>
        <v>173.38645189808628</v>
      </c>
      <c r="AU14">
        <f t="shared" si="17"/>
        <v>645.63277720457859</v>
      </c>
      <c r="AW14">
        <v>11</v>
      </c>
      <c r="AX14">
        <f>(R14*SUMPRODUCT(K15:$K$23, X15:$X$23)-$AZ$3*SUMPRODUCT(K14:$K$22, W15:$W$23))/Z14</f>
        <v>3944.3650459451492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4330.7739163260039</v>
      </c>
      <c r="P15">
        <f t="shared" si="30"/>
        <v>216.53869581630022</v>
      </c>
      <c r="Q15" s="5">
        <f t="shared" si="31"/>
        <v>12.5</v>
      </c>
      <c r="R15">
        <f t="shared" si="0"/>
        <v>500000</v>
      </c>
      <c r="S15">
        <f t="shared" si="1"/>
        <v>3799.6501402382901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3346.4258415361683</v>
      </c>
      <c r="AC15">
        <f t="shared" si="2"/>
        <v>3170.6648512116763</v>
      </c>
      <c r="AE15">
        <f t="shared" si="3"/>
        <v>3613.8676268173599</v>
      </c>
      <c r="AF15">
        <f t="shared" si="4"/>
        <v>-180.693381340868</v>
      </c>
      <c r="AG15">
        <f t="shared" si="5"/>
        <v>-10.430778934204822</v>
      </c>
      <c r="AH15">
        <f t="shared" si="6"/>
        <v>-2730.1728497806844</v>
      </c>
      <c r="AI15">
        <f t="shared" si="7"/>
        <v>692.57061676160265</v>
      </c>
      <c r="AJ15">
        <f t="shared" si="8"/>
        <v>175.76099032449201</v>
      </c>
      <c r="AK15">
        <f t="shared" si="32"/>
        <v>351.86124451595708</v>
      </c>
      <c r="AL15">
        <f t="shared" si="9"/>
        <v>1220.1928516020516</v>
      </c>
      <c r="AN15">
        <f t="shared" si="10"/>
        <v>1667.3728039113623</v>
      </c>
      <c r="AO15">
        <f t="shared" si="11"/>
        <v>-83.368640195568119</v>
      </c>
      <c r="AP15">
        <f t="shared" si="12"/>
        <v>-4.8125717138735791</v>
      </c>
      <c r="AQ15">
        <f t="shared" si="13"/>
        <v>-1259.6521040009741</v>
      </c>
      <c r="AR15">
        <f t="shared" si="14"/>
        <v>319.53948800094656</v>
      </c>
      <c r="AS15">
        <f t="shared" si="15"/>
        <v>81.092924677397676</v>
      </c>
      <c r="AT15">
        <f t="shared" si="16"/>
        <v>162.34237953341699</v>
      </c>
      <c r="AU15">
        <f t="shared" si="17"/>
        <v>562.97479221176116</v>
      </c>
      <c r="AW15">
        <v>12</v>
      </c>
      <c r="AX15">
        <f>(R15*SUMPRODUCT(K16:$K$23, X16:$X$23)-$AZ$3*SUMPRODUCT(K15:$K$22, W16:$W$23))/Z15</f>
        <v>3799.6501402382901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4330.7739163260039</v>
      </c>
      <c r="P16">
        <f t="shared" si="30"/>
        <v>216.53869581630022</v>
      </c>
      <c r="Q16" s="5">
        <f t="shared" si="31"/>
        <v>12.5</v>
      </c>
      <c r="R16">
        <f t="shared" si="0"/>
        <v>500000</v>
      </c>
      <c r="S16">
        <f t="shared" si="1"/>
        <v>3582.7231595524754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3170.6648512116763</v>
      </c>
      <c r="AC16">
        <f t="shared" si="2"/>
        <v>2939.3615904894996</v>
      </c>
      <c r="AE16">
        <f t="shared" si="3"/>
        <v>3553.0823733342918</v>
      </c>
      <c r="AF16">
        <f t="shared" si="4"/>
        <v>-177.6541186667146</v>
      </c>
      <c r="AG16">
        <f t="shared" si="5"/>
        <v>-10.255333232531497</v>
      </c>
      <c r="AH16">
        <f t="shared" si="6"/>
        <v>-2845.5164932510752</v>
      </c>
      <c r="AI16">
        <f t="shared" si="7"/>
        <v>519.65642818397055</v>
      </c>
      <c r="AJ16">
        <f t="shared" si="8"/>
        <v>231.30326072217667</v>
      </c>
      <c r="AK16">
        <f t="shared" si="32"/>
        <v>358.07129289159525</v>
      </c>
      <c r="AL16">
        <f t="shared" si="9"/>
        <v>1109.0309817977425</v>
      </c>
      <c r="AN16">
        <f t="shared" si="10"/>
        <v>1554.307000426257</v>
      </c>
      <c r="AO16">
        <f t="shared" si="11"/>
        <v>-77.715350021312858</v>
      </c>
      <c r="AP16">
        <f t="shared" si="12"/>
        <v>-4.486227607515147</v>
      </c>
      <c r="AQ16">
        <f t="shared" si="13"/>
        <v>-1244.7800924857422</v>
      </c>
      <c r="AR16">
        <f t="shared" si="14"/>
        <v>227.3253303116868</v>
      </c>
      <c r="AS16">
        <f t="shared" si="15"/>
        <v>101.18433506074918</v>
      </c>
      <c r="AT16">
        <f t="shared" si="16"/>
        <v>156.63940734107035</v>
      </c>
      <c r="AU16">
        <f t="shared" si="17"/>
        <v>485.14907271350631</v>
      </c>
      <c r="AW16">
        <v>13</v>
      </c>
      <c r="AX16">
        <f>(R16*SUMPRODUCT(K17:$K$23, X17:$X$23)-$AZ$3*SUMPRODUCT(K16:$K$22, W17:$W$23))/Z16</f>
        <v>3582.7231595524754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4330.7739163260039</v>
      </c>
      <c r="P17">
        <f t="shared" si="30"/>
        <v>216.53869581630022</v>
      </c>
      <c r="Q17" s="5">
        <f t="shared" si="31"/>
        <v>12.5</v>
      </c>
      <c r="R17">
        <f t="shared" si="0"/>
        <v>500000</v>
      </c>
      <c r="S17">
        <f t="shared" si="1"/>
        <v>3302.2757454558459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2939.3615904894996</v>
      </c>
      <c r="AC17">
        <f t="shared" si="2"/>
        <v>2662.6023742451725</v>
      </c>
      <c r="AE17">
        <f t="shared" si="3"/>
        <v>3491.8734232888619</v>
      </c>
      <c r="AF17">
        <f t="shared" si="4"/>
        <v>-174.59367116444309</v>
      </c>
      <c r="AG17">
        <f t="shared" si="5"/>
        <v>-10.078664606934677</v>
      </c>
      <c r="AH17">
        <f t="shared" si="6"/>
        <v>-2964.6117308602052</v>
      </c>
      <c r="AI17">
        <f t="shared" si="7"/>
        <v>342.58935665727904</v>
      </c>
      <c r="AJ17">
        <f t="shared" si="8"/>
        <v>276.75921624432704</v>
      </c>
      <c r="AK17">
        <f t="shared" si="32"/>
        <v>386.03477083927885</v>
      </c>
      <c r="AL17">
        <f t="shared" si="9"/>
        <v>1005.3833437408849</v>
      </c>
      <c r="AN17">
        <f t="shared" si="10"/>
        <v>1438.7594930111272</v>
      </c>
      <c r="AO17">
        <f t="shared" si="11"/>
        <v>-71.93797465055637</v>
      </c>
      <c r="AP17">
        <f t="shared" si="12"/>
        <v>-4.15272050910849</v>
      </c>
      <c r="AQ17">
        <f t="shared" si="13"/>
        <v>-1221.5114220405753</v>
      </c>
      <c r="AR17">
        <f t="shared" si="14"/>
        <v>141.1573758108872</v>
      </c>
      <c r="AS17">
        <f t="shared" si="15"/>
        <v>114.033328640763</v>
      </c>
      <c r="AT17">
        <f t="shared" si="16"/>
        <v>159.05822572865972</v>
      </c>
      <c r="AU17">
        <f t="shared" si="17"/>
        <v>414.24893018030991</v>
      </c>
      <c r="AW17">
        <v>14</v>
      </c>
      <c r="AX17">
        <f>(R17*SUMPRODUCT(K18:$K$23, X18:$X$23)-$AZ$3*SUMPRODUCT(K17:$K$22, W18:$W$23))/Z17</f>
        <v>3302.2757454558459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4330.7739163260039</v>
      </c>
      <c r="P18">
        <f t="shared" si="30"/>
        <v>216.53869581630022</v>
      </c>
      <c r="Q18" s="5">
        <f t="shared" si="31"/>
        <v>12.5</v>
      </c>
      <c r="R18">
        <f t="shared" si="0"/>
        <v>500000</v>
      </c>
      <c r="S18">
        <f t="shared" si="1"/>
        <v>2959.5277639596534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2662.6023742451725</v>
      </c>
      <c r="AC18">
        <f t="shared" si="2"/>
        <v>2344.0438534644591</v>
      </c>
      <c r="AE18">
        <f t="shared" si="3"/>
        <v>3430.116149924575</v>
      </c>
      <c r="AF18">
        <f t="shared" si="4"/>
        <v>-171.50580749622875</v>
      </c>
      <c r="AG18">
        <f t="shared" si="5"/>
        <v>-9.90041334469643</v>
      </c>
      <c r="AH18">
        <f t="shared" si="6"/>
        <v>-3098.5846467559968</v>
      </c>
      <c r="AI18">
        <f t="shared" si="7"/>
        <v>150.12528232765271</v>
      </c>
      <c r="AJ18">
        <f t="shared" si="8"/>
        <v>318.55852078071348</v>
      </c>
      <c r="AK18">
        <f t="shared" si="32"/>
        <v>415.07701143881366</v>
      </c>
      <c r="AL18">
        <f t="shared" si="9"/>
        <v>883.76081454717985</v>
      </c>
      <c r="AN18">
        <f t="shared" si="10"/>
        <v>1320.7303921294576</v>
      </c>
      <c r="AO18">
        <f t="shared" si="11"/>
        <v>-66.036519606472879</v>
      </c>
      <c r="AP18">
        <f t="shared" si="12"/>
        <v>-3.8120507374865875</v>
      </c>
      <c r="AQ18">
        <f t="shared" si="13"/>
        <v>-1193.0776500516906</v>
      </c>
      <c r="AR18">
        <f t="shared" si="14"/>
        <v>57.804171733807372</v>
      </c>
      <c r="AS18">
        <f t="shared" si="15"/>
        <v>122.65763072662806</v>
      </c>
      <c r="AT18">
        <f t="shared" si="16"/>
        <v>159.82106731096036</v>
      </c>
      <c r="AU18">
        <f t="shared" si="17"/>
        <v>340.28286977139578</v>
      </c>
      <c r="AW18">
        <v>15</v>
      </c>
      <c r="AX18">
        <f>(R18*SUMPRODUCT(K19:$K$23, X19:$X$23)-$AZ$3*SUMPRODUCT(K18:$K$22, W19:$W$23))/Z18</f>
        <v>2959.5277639596534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4330.7739163260039</v>
      </c>
      <c r="P19">
        <f t="shared" si="30"/>
        <v>216.53869581630022</v>
      </c>
      <c r="Q19" s="5">
        <f t="shared" si="31"/>
        <v>12.5</v>
      </c>
      <c r="R19">
        <f t="shared" si="0"/>
        <v>500000</v>
      </c>
      <c r="S19">
        <f t="shared" si="1"/>
        <v>2548.2290456366527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2344.0438534644591</v>
      </c>
      <c r="AC19">
        <f t="shared" si="2"/>
        <v>1981.5428867003288</v>
      </c>
      <c r="AE19">
        <f t="shared" si="3"/>
        <v>3367.6777456474979</v>
      </c>
      <c r="AF19">
        <f t="shared" si="4"/>
        <v>-168.38388728237493</v>
      </c>
      <c r="AG19">
        <f t="shared" si="5"/>
        <v>-9.720196120582921</v>
      </c>
      <c r="AH19">
        <f t="shared" si="6"/>
        <v>-3248.5236266617926</v>
      </c>
      <c r="AI19">
        <f t="shared" si="7"/>
        <v>-58.949964417252431</v>
      </c>
      <c r="AJ19">
        <f t="shared" si="8"/>
        <v>362.50096676413023</v>
      </c>
      <c r="AK19">
        <f t="shared" si="32"/>
        <v>406.88098804829139</v>
      </c>
      <c r="AL19">
        <f t="shared" si="9"/>
        <v>710.43199039516912</v>
      </c>
      <c r="AN19">
        <f t="shared" si="10"/>
        <v>1208.0204367444801</v>
      </c>
      <c r="AO19">
        <f t="shared" si="11"/>
        <v>-60.401021837224022</v>
      </c>
      <c r="AP19">
        <f t="shared" si="12"/>
        <v>-3.4867337226682684</v>
      </c>
      <c r="AQ19">
        <f t="shared" si="13"/>
        <v>-1165.2786360947448</v>
      </c>
      <c r="AR19">
        <f t="shared" si="14"/>
        <v>-21.145954910156906</v>
      </c>
      <c r="AS19">
        <f t="shared" si="15"/>
        <v>130.03280279910064</v>
      </c>
      <c r="AT19">
        <f t="shared" si="16"/>
        <v>145.95237015191864</v>
      </c>
      <c r="AU19">
        <f t="shared" si="17"/>
        <v>254.83921804086236</v>
      </c>
      <c r="AW19">
        <v>16</v>
      </c>
      <c r="AX19">
        <f>(R19*SUMPRODUCT(K20:$K$23, X20:$X$23)-$AZ$3*SUMPRODUCT(K19:$K$22, W20:$W$23))/Z19</f>
        <v>2548.2290456366527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4330.7739163260039</v>
      </c>
      <c r="P20">
        <f t="shared" si="30"/>
        <v>216.53869581630022</v>
      </c>
      <c r="Q20" s="5">
        <f t="shared" si="31"/>
        <v>12.5</v>
      </c>
      <c r="R20">
        <f t="shared" si="0"/>
        <v>500000</v>
      </c>
      <c r="S20">
        <f t="shared" si="1"/>
        <v>2034.5402457157795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1981.5428867003288</v>
      </c>
      <c r="AC20">
        <f t="shared" si="2"/>
        <v>1552.3550269120099</v>
      </c>
      <c r="AE20">
        <f t="shared" si="3"/>
        <v>3304.382242418053</v>
      </c>
      <c r="AF20">
        <f t="shared" si="4"/>
        <v>-165.21911212090268</v>
      </c>
      <c r="AG20">
        <f t="shared" si="5"/>
        <v>-9.5375050344965651</v>
      </c>
      <c r="AH20">
        <f t="shared" si="6"/>
        <v>-3419.5649952210715</v>
      </c>
      <c r="AI20">
        <f t="shared" si="7"/>
        <v>-289.9393699584175</v>
      </c>
      <c r="AJ20">
        <f t="shared" si="8"/>
        <v>429.18785978831897</v>
      </c>
      <c r="AK20">
        <f t="shared" si="32"/>
        <v>278.05433672296311</v>
      </c>
      <c r="AL20">
        <f t="shared" si="9"/>
        <v>417.30282655286459</v>
      </c>
      <c r="AN20">
        <f t="shared" si="10"/>
        <v>1124.2679433139215</v>
      </c>
      <c r="AO20">
        <f t="shared" si="11"/>
        <v>-56.213397165696087</v>
      </c>
      <c r="AP20">
        <f t="shared" si="12"/>
        <v>-3.2449972136495475</v>
      </c>
      <c r="AQ20">
        <f t="shared" si="13"/>
        <v>-1163.4571977944577</v>
      </c>
      <c r="AR20">
        <f t="shared" si="14"/>
        <v>-98.647648859881599</v>
      </c>
      <c r="AS20">
        <f t="shared" si="15"/>
        <v>146.02491994582962</v>
      </c>
      <c r="AT20">
        <f t="shared" si="16"/>
        <v>94.603939357900984</v>
      </c>
      <c r="AU20">
        <f t="shared" si="17"/>
        <v>141.98121044384899</v>
      </c>
      <c r="AW20">
        <v>17</v>
      </c>
      <c r="AX20">
        <f>(R20*SUMPRODUCT(K21:$K$23, X21:$X$23)-$AZ$3*SUMPRODUCT(K20:$K$22, W21:$W$23))/Z20</f>
        <v>2034.5402457157795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4330.7739163260039</v>
      </c>
      <c r="P21">
        <f t="shared" si="30"/>
        <v>216.53869581630022</v>
      </c>
      <c r="Q21" s="5">
        <f t="shared" si="31"/>
        <v>12.5</v>
      </c>
      <c r="R21">
        <f t="shared" si="0"/>
        <v>500000</v>
      </c>
      <c r="S21">
        <f t="shared" si="1"/>
        <v>1424.2088259176307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1552.3550269120099</v>
      </c>
      <c r="AC21">
        <f t="shared" si="2"/>
        <v>1065.5057123691913</v>
      </c>
      <c r="AE21">
        <f t="shared" si="3"/>
        <v>3240.0194851002343</v>
      </c>
      <c r="AF21">
        <f t="shared" si="4"/>
        <v>-162.00097425501173</v>
      </c>
      <c r="AG21">
        <f t="shared" si="5"/>
        <v>-9.3517335114346398</v>
      </c>
      <c r="AH21">
        <f t="shared" si="6"/>
        <v>-3615.8589086783372</v>
      </c>
      <c r="AI21">
        <f t="shared" si="7"/>
        <v>-547.19213134454958</v>
      </c>
      <c r="AJ21">
        <f t="shared" si="8"/>
        <v>486.84931454281855</v>
      </c>
      <c r="AK21">
        <f t="shared" si="32"/>
        <v>237.53816248694602</v>
      </c>
      <c r="AL21">
        <f t="shared" si="9"/>
        <v>177.19534568521499</v>
      </c>
      <c r="AN21">
        <f t="shared" si="10"/>
        <v>1048.5774301474871</v>
      </c>
      <c r="AO21">
        <f t="shared" si="11"/>
        <v>-52.42887150737436</v>
      </c>
      <c r="AP21">
        <f t="shared" si="12"/>
        <v>-3.0265301606792372</v>
      </c>
      <c r="AQ21">
        <f t="shared" si="13"/>
        <v>-1170.2114939967817</v>
      </c>
      <c r="AR21">
        <f t="shared" si="14"/>
        <v>-177.08946551734815</v>
      </c>
      <c r="AS21">
        <f t="shared" si="15"/>
        <v>157.56053488566639</v>
      </c>
      <c r="AT21">
        <f t="shared" si="16"/>
        <v>76.875203105395087</v>
      </c>
      <c r="AU21">
        <f t="shared" si="17"/>
        <v>57.34627247371332</v>
      </c>
      <c r="AW21">
        <v>18</v>
      </c>
      <c r="AX21">
        <f>(R21*SUMPRODUCT(K22:$K$23, X22:$X$23)-$AZ$3*SUMPRODUCT(K21:$K$22, W22:$W$23))/Z21</f>
        <v>1424.2088259176307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4330.7739163260039</v>
      </c>
      <c r="P22">
        <f t="shared" si="30"/>
        <v>216.53869581630022</v>
      </c>
      <c r="Q22" s="5">
        <f t="shared" si="31"/>
        <v>12.5</v>
      </c>
      <c r="R22">
        <f t="shared" si="0"/>
        <v>500000</v>
      </c>
      <c r="S22">
        <f t="shared" si="1"/>
        <v>738.72026292448709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1065.5057123691913</v>
      </c>
      <c r="AC22">
        <f t="shared" si="2"/>
        <v>541.46544272913854</v>
      </c>
      <c r="AE22">
        <f t="shared" si="3"/>
        <v>3174.3604902346779</v>
      </c>
      <c r="AF22">
        <f t="shared" si="4"/>
        <v>-158.71802451173392</v>
      </c>
      <c r="AG22">
        <f t="shared" si="5"/>
        <v>-9.1622206318254165</v>
      </c>
      <c r="AH22">
        <f t="shared" si="6"/>
        <v>-3839.8217797950629</v>
      </c>
      <c r="AI22">
        <f t="shared" si="7"/>
        <v>-833.34153470394403</v>
      </c>
      <c r="AJ22">
        <f t="shared" si="8"/>
        <v>524.04026964005277</v>
      </c>
      <c r="AK22">
        <f t="shared" si="32"/>
        <v>285.68037246644951</v>
      </c>
      <c r="AL22">
        <f t="shared" si="9"/>
        <v>-23.620892597441753</v>
      </c>
      <c r="AN22">
        <f t="shared" si="10"/>
        <v>960.11963413602643</v>
      </c>
      <c r="AO22">
        <f t="shared" si="11"/>
        <v>-48.005981706801329</v>
      </c>
      <c r="AP22">
        <f t="shared" si="12"/>
        <v>-2.7712126420309087</v>
      </c>
      <c r="AQ22">
        <f t="shared" si="13"/>
        <v>-1161.3955924999016</v>
      </c>
      <c r="AR22">
        <f t="shared" si="14"/>
        <v>-252.05315271270726</v>
      </c>
      <c r="AS22">
        <f t="shared" si="15"/>
        <v>158.5016426165748</v>
      </c>
      <c r="AT22">
        <f t="shared" si="16"/>
        <v>86.407115869834129</v>
      </c>
      <c r="AU22">
        <f t="shared" si="17"/>
        <v>-7.1443942262983242</v>
      </c>
      <c r="AW22">
        <v>19</v>
      </c>
      <c r="AX22">
        <f>(R22*SUMPRODUCT(K23:$K$23, X23:$X$23)-$AZ$3*SUMPRODUCT(K22:$K$22, W23:$W$23))/Z22</f>
        <v>738.72026292448709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4330.7739163260039</v>
      </c>
      <c r="P23">
        <f t="shared" si="30"/>
        <v>216.53869581630022</v>
      </c>
      <c r="Q23" s="5">
        <f t="shared" si="31"/>
        <v>12.5</v>
      </c>
      <c r="R23">
        <f t="shared" si="0"/>
        <v>500000</v>
      </c>
      <c r="S23">
        <f t="shared" si="1"/>
        <v>754.72341828581943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541.46544272913854</v>
      </c>
      <c r="AC23">
        <f t="shared" si="2"/>
        <v>541.46544272913854</v>
      </c>
      <c r="AE23">
        <f t="shared" si="3"/>
        <v>3107.0513503997422</v>
      </c>
      <c r="AF23">
        <f t="shared" si="4"/>
        <v>-155.35256751998713</v>
      </c>
      <c r="AG23">
        <f t="shared" si="5"/>
        <v>-8.9679449055481921</v>
      </c>
      <c r="AH23">
        <f t="shared" si="6"/>
        <v>-4106.1407983588797</v>
      </c>
      <c r="AI23">
        <f t="shared" si="7"/>
        <v>-1163.409960384673</v>
      </c>
      <c r="AJ23">
        <f t="shared" si="8"/>
        <v>0</v>
      </c>
      <c r="AK23">
        <f t="shared" si="32"/>
        <v>362.93976304076403</v>
      </c>
      <c r="AL23">
        <f t="shared" si="9"/>
        <v>-800.47019734390892</v>
      </c>
      <c r="AN23">
        <f t="shared" si="10"/>
        <v>851.31013444497353</v>
      </c>
      <c r="AO23">
        <f t="shared" si="11"/>
        <v>-42.565506722248685</v>
      </c>
      <c r="AP23">
        <f t="shared" si="12"/>
        <v>-2.4571535910583258</v>
      </c>
      <c r="AQ23">
        <f t="shared" si="13"/>
        <v>-1125.0535896843667</v>
      </c>
      <c r="AR23">
        <f t="shared" si="14"/>
        <v>-318.76611555270017</v>
      </c>
      <c r="AS23">
        <f t="shared" si="15"/>
        <v>0</v>
      </c>
      <c r="AT23">
        <f t="shared" si="16"/>
        <v>99.442932743904649</v>
      </c>
      <c r="AU23">
        <f t="shared" si="17"/>
        <v>-219.32318280879551</v>
      </c>
      <c r="AW23">
        <v>20</v>
      </c>
      <c r="AX23">
        <f>(R23*SUMPRODUCT(K$23:$K24, X$23:$X24)-$AZ$3*SUMPRODUCT(K$22:$K23, W$23:$W24))/Z23</f>
        <v>754.72341828581943</v>
      </c>
    </row>
    <row r="25" spans="5:50" x14ac:dyDescent="0.25">
      <c r="AN25" s="6">
        <f t="shared" ref="AN25:AU25" si="33">SUM(AN3:AN23)</f>
        <v>40614.652807894541</v>
      </c>
      <c r="AO25" s="6">
        <f t="shared" si="33"/>
        <v>-5278.81307763923</v>
      </c>
      <c r="AP25" s="6">
        <f t="shared" si="33"/>
        <v>-204.72689059912256</v>
      </c>
      <c r="AQ25" s="6">
        <f t="shared" si="33"/>
        <v>-26604.706809590098</v>
      </c>
      <c r="AR25" s="6">
        <f t="shared" si="33"/>
        <v>8526.4060300660931</v>
      </c>
      <c r="AS25" s="6">
        <f t="shared" si="33"/>
        <v>-1673.0258895376696</v>
      </c>
      <c r="AT25" s="6">
        <f t="shared" si="33"/>
        <v>3929.7364229871541</v>
      </c>
      <c r="AU25" s="7">
        <f t="shared" si="33"/>
        <v>10783.116563515579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C8D3-B46A-48FB-BB52-ABA5C1496374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'T.26.04.E'!C3*(1+C12)</f>
        <v>4307.6592530366388</v>
      </c>
      <c r="K3">
        <v>1</v>
      </c>
      <c r="L3" s="2">
        <v>0</v>
      </c>
      <c r="O3">
        <f>$C$3</f>
        <v>4307.6592530366388</v>
      </c>
      <c r="P3">
        <f>O3*B5</f>
        <v>3446.1274024293111</v>
      </c>
      <c r="Q3" s="5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4307.6592530366388</v>
      </c>
      <c r="AF3">
        <f t="shared" ref="AF3:AF23" si="4">-$Z3*P3</f>
        <v>-3446.1274024293111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761.53185060732767</v>
      </c>
      <c r="AJ3">
        <f t="shared" ref="AJ3:AJ23" si="8">AB3-AC3</f>
        <v>0</v>
      </c>
      <c r="AL3">
        <f t="shared" ref="AL3:AL23" si="9">SUM(AI3:AK3)</f>
        <v>761.53185060732767</v>
      </c>
      <c r="AN3">
        <f t="shared" ref="AN3:AN23" si="10">AE3*$K3</f>
        <v>4307.6592530366388</v>
      </c>
      <c r="AO3">
        <f t="shared" ref="AO3:AO23" si="11">AF3*$K3</f>
        <v>-3446.1274024293111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761.53185060732767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761.53185060732767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2508.9140566734691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1000000</v>
      </c>
      <c r="S4">
        <f t="shared" si="1"/>
        <v>75.300120001811976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74.351714990389155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-2595</v>
      </c>
      <c r="AI4">
        <f t="shared" si="7"/>
        <v>-2595</v>
      </c>
      <c r="AJ4">
        <f t="shared" si="8"/>
        <v>-74.351714990389155</v>
      </c>
      <c r="AK4">
        <f>G4*MAX(0, SUM(AB4, AE4:AF4))</f>
        <v>0</v>
      </c>
      <c r="AL4">
        <f t="shared" si="9"/>
        <v>-2669.3517149903892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-2434.5623416830845</v>
      </c>
      <c r="AR4">
        <f t="shared" si="14"/>
        <v>-2434.5623416830845</v>
      </c>
      <c r="AS4">
        <f t="shared" si="15"/>
        <v>-69.754869115666708</v>
      </c>
      <c r="AT4">
        <f t="shared" si="16"/>
        <v>0</v>
      </c>
      <c r="AU4">
        <f t="shared" si="17"/>
        <v>-2504.3172107987511</v>
      </c>
      <c r="AW4">
        <v>1</v>
      </c>
      <c r="AX4">
        <f>(R4*SUMPRODUCT(K5:$K$23, X5:$X$23)-$AZ$3*SUMPRODUCT(K4:$K$22, W5:$W$23))/Z4</f>
        <v>75.300120001811976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4307.6592530366388</v>
      </c>
      <c r="P5">
        <f t="shared" ref="P5:P23" si="30">O5*$C$5</f>
        <v>215.38296265183195</v>
      </c>
      <c r="Q5" s="5">
        <f t="shared" ref="Q5:Q23" si="31">$C$8</f>
        <v>12.5</v>
      </c>
      <c r="R5">
        <f t="shared" si="0"/>
        <v>1000000</v>
      </c>
      <c r="S5">
        <f t="shared" si="1"/>
        <v>187.05659896306022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74.351714990389155</v>
      </c>
      <c r="AC5">
        <f t="shared" si="2"/>
        <v>182.37357797389268</v>
      </c>
      <c r="AE5">
        <f t="shared" si="3"/>
        <v>4199.8156441611445</v>
      </c>
      <c r="AF5">
        <f t="shared" si="4"/>
        <v>-209.99078220805725</v>
      </c>
      <c r="AG5">
        <f t="shared" si="5"/>
        <v>-12.187058555062501</v>
      </c>
      <c r="AH5">
        <f t="shared" si="6"/>
        <v>-2566.2655950000003</v>
      </c>
      <c r="AI5">
        <f t="shared" si="7"/>
        <v>1411.3722083980247</v>
      </c>
      <c r="AJ5">
        <f t="shared" si="8"/>
        <v>-108.02186298350352</v>
      </c>
      <c r="AK5">
        <f>G5*SUM(AB5, AE5:AF5)</f>
        <v>166.63123965468253</v>
      </c>
      <c r="AL5">
        <f t="shared" si="9"/>
        <v>1469.9815850692037</v>
      </c>
      <c r="AN5">
        <f t="shared" si="10"/>
        <v>3626.8033466442375</v>
      </c>
      <c r="AO5">
        <f t="shared" si="11"/>
        <v>-181.34016733221191</v>
      </c>
      <c r="AP5">
        <f t="shared" si="12"/>
        <v>-10.52428689690219</v>
      </c>
      <c r="AQ5">
        <f t="shared" si="13"/>
        <v>-2216.1307630880497</v>
      </c>
      <c r="AR5">
        <f t="shared" si="14"/>
        <v>1218.8081293270739</v>
      </c>
      <c r="AS5">
        <f t="shared" si="15"/>
        <v>-93.283631324147649</v>
      </c>
      <c r="AT5">
        <f t="shared" si="16"/>
        <v>143.89649185560594</v>
      </c>
      <c r="AU5">
        <f t="shared" si="17"/>
        <v>1269.420989858532</v>
      </c>
      <c r="AW5">
        <v>2</v>
      </c>
      <c r="AX5">
        <f>(R5*SUMPRODUCT(K6:$K$23, X6:$X$23)-$AZ$3*SUMPRODUCT(K5:$K$22, W6:$W$23))/Z5</f>
        <v>187.05659896306022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4307.6592530366388</v>
      </c>
      <c r="P6">
        <f t="shared" si="30"/>
        <v>215.38296265183195</v>
      </c>
      <c r="Q6" s="5">
        <f t="shared" si="31"/>
        <v>12.5</v>
      </c>
      <c r="R6">
        <f t="shared" si="0"/>
        <v>1000000</v>
      </c>
      <c r="S6">
        <f t="shared" si="1"/>
        <v>330.54189466534234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182.37357797389268</v>
      </c>
      <c r="AC6">
        <f t="shared" si="2"/>
        <v>318.20514712241493</v>
      </c>
      <c r="AE6">
        <f t="shared" si="3"/>
        <v>4146.8853675977816</v>
      </c>
      <c r="AF6">
        <f t="shared" si="4"/>
        <v>-207.34426837988912</v>
      </c>
      <c r="AG6">
        <f t="shared" si="5"/>
        <v>-12.033465056093048</v>
      </c>
      <c r="AH6">
        <f t="shared" si="6"/>
        <v>-2537.833073506215</v>
      </c>
      <c r="AI6">
        <f t="shared" si="7"/>
        <v>1389.6745606555846</v>
      </c>
      <c r="AJ6">
        <f t="shared" si="8"/>
        <v>-135.83156914852225</v>
      </c>
      <c r="AK6">
        <f>G6*SUM(AB6, AE6:AF6)</f>
        <v>241.13200861571943</v>
      </c>
      <c r="AL6">
        <f t="shared" si="9"/>
        <v>1494.9750001227817</v>
      </c>
      <c r="AN6">
        <f t="shared" si="10"/>
        <v>3229.7030520080089</v>
      </c>
      <c r="AO6">
        <f t="shared" si="11"/>
        <v>-161.48515260040045</v>
      </c>
      <c r="AP6">
        <f t="shared" si="12"/>
        <v>-9.3719780926592087</v>
      </c>
      <c r="AQ6">
        <f t="shared" si="13"/>
        <v>-1976.5309374196536</v>
      </c>
      <c r="AR6">
        <f t="shared" si="14"/>
        <v>1082.3149838952957</v>
      </c>
      <c r="AS6">
        <f t="shared" si="15"/>
        <v>-105.78918743831781</v>
      </c>
      <c r="AT6">
        <f t="shared" si="16"/>
        <v>187.79993058118868</v>
      </c>
      <c r="AU6">
        <f t="shared" si="17"/>
        <v>1164.3257270381664</v>
      </c>
      <c r="AW6">
        <v>3</v>
      </c>
      <c r="AX6">
        <f>(R6*SUMPRODUCT(K7:$K$23, X7:$X$23)-$AZ$3*SUMPRODUCT(K6:$K$22, W7:$W$23))/Z6</f>
        <v>330.54189466534234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4307.6592530366388</v>
      </c>
      <c r="P7">
        <f t="shared" si="30"/>
        <v>215.38296265183195</v>
      </c>
      <c r="Q7" s="5">
        <f t="shared" si="31"/>
        <v>12.5</v>
      </c>
      <c r="R7">
        <f t="shared" si="0"/>
        <v>1000000</v>
      </c>
      <c r="S7">
        <f t="shared" si="1"/>
        <v>451.57335277693545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318.20514712241493</v>
      </c>
      <c r="AC7">
        <f t="shared" si="2"/>
        <v>429.23843101914827</v>
      </c>
      <c r="AE7">
        <f t="shared" si="3"/>
        <v>4094.6014368831093</v>
      </c>
      <c r="AF7">
        <f t="shared" si="4"/>
        <v>-204.73007184415547</v>
      </c>
      <c r="AG7">
        <f t="shared" si="5"/>
        <v>-11.881747128665827</v>
      </c>
      <c r="AH7">
        <f t="shared" si="6"/>
        <v>-2510.6621493032535</v>
      </c>
      <c r="AI7">
        <f t="shared" si="7"/>
        <v>1367.3274686070345</v>
      </c>
      <c r="AJ7">
        <f t="shared" si="8"/>
        <v>-111.03328389673334</v>
      </c>
      <c r="AK7">
        <f>G7*SUM(AB7, AE7:AF7)</f>
        <v>206.61655674712318</v>
      </c>
      <c r="AL7">
        <f t="shared" si="9"/>
        <v>1462.9107414574244</v>
      </c>
      <c r="AN7">
        <f t="shared" si="10"/>
        <v>2886.7411568102584</v>
      </c>
      <c r="AO7">
        <f t="shared" si="11"/>
        <v>-144.33705784051293</v>
      </c>
      <c r="AP7">
        <f t="shared" si="12"/>
        <v>-8.3767685279867496</v>
      </c>
      <c r="AQ7">
        <f t="shared" si="13"/>
        <v>-1770.0457221439463</v>
      </c>
      <c r="AR7">
        <f t="shared" si="14"/>
        <v>963.98160829781227</v>
      </c>
      <c r="AS7">
        <f t="shared" si="15"/>
        <v>-78.279743545561601</v>
      </c>
      <c r="AT7">
        <f t="shared" si="16"/>
        <v>145.66705141743199</v>
      </c>
      <c r="AU7">
        <f t="shared" si="17"/>
        <v>1031.3689161696827</v>
      </c>
      <c r="AW7">
        <v>4</v>
      </c>
      <c r="AX7">
        <f>(R7*SUMPRODUCT(K8:$K$23, X8:$X$23)-$AZ$3*SUMPRODUCT(K7:$K$22, W8:$W$23))/Z7</f>
        <v>451.57335277693545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4307.6592530366388</v>
      </c>
      <c r="P8">
        <f t="shared" si="30"/>
        <v>215.38296265183195</v>
      </c>
      <c r="Q8" s="5">
        <f t="shared" si="31"/>
        <v>12.5</v>
      </c>
      <c r="R8">
        <f t="shared" si="0"/>
        <v>1000000</v>
      </c>
      <c r="S8">
        <f t="shared" si="1"/>
        <v>508.47883302258083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429.23843101914827</v>
      </c>
      <c r="AC8">
        <f t="shared" si="2"/>
        <v>477.23263667976062</v>
      </c>
      <c r="AE8">
        <f t="shared" si="3"/>
        <v>4042.9521343582655</v>
      </c>
      <c r="AF8">
        <f t="shared" si="4"/>
        <v>-202.14760671791328</v>
      </c>
      <c r="AG8">
        <f t="shared" si="5"/>
        <v>-11.731870770384836</v>
      </c>
      <c r="AH8">
        <f t="shared" si="6"/>
        <v>-2484.7109595465977</v>
      </c>
      <c r="AI8">
        <f t="shared" si="7"/>
        <v>1344.3616973233698</v>
      </c>
      <c r="AJ8">
        <f t="shared" si="8"/>
        <v>-47.994205660612351</v>
      </c>
      <c r="AK8">
        <f t="shared" ref="AK8:AK23" si="32">G8*SUM(AB8:AB8, AE8:AF8)</f>
        <v>90.951915019447355</v>
      </c>
      <c r="AL8">
        <f t="shared" si="9"/>
        <v>1387.3194066822048</v>
      </c>
      <c r="AN8">
        <f t="shared" si="10"/>
        <v>2657.6483019657371</v>
      </c>
      <c r="AO8">
        <f t="shared" si="11"/>
        <v>-132.88241509828686</v>
      </c>
      <c r="AP8">
        <f t="shared" si="12"/>
        <v>-7.7119850534030059</v>
      </c>
      <c r="AQ8">
        <f t="shared" si="13"/>
        <v>-1633.3331790886609</v>
      </c>
      <c r="AR8">
        <f t="shared" si="14"/>
        <v>883.72072272538639</v>
      </c>
      <c r="AS8">
        <f t="shared" si="15"/>
        <v>-31.549153920014678</v>
      </c>
      <c r="AT8">
        <f t="shared" si="16"/>
        <v>59.787549908832652</v>
      </c>
      <c r="AU8">
        <f t="shared" si="17"/>
        <v>911.95911871420435</v>
      </c>
      <c r="AW8">
        <v>5</v>
      </c>
      <c r="AX8">
        <f>(R8*SUMPRODUCT(K9:$K$23, X9:$X$23)-$AZ$3*SUMPRODUCT(K8:$K$22, W9:$W$23))/Z8</f>
        <v>508.47883302258083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4307.6592530366388</v>
      </c>
      <c r="P9">
        <f t="shared" si="30"/>
        <v>215.38296265183195</v>
      </c>
      <c r="Q9" s="5">
        <f t="shared" si="31"/>
        <v>12.5</v>
      </c>
      <c r="R9">
        <f t="shared" si="0"/>
        <v>1000000</v>
      </c>
      <c r="S9">
        <f t="shared" si="1"/>
        <v>525.02728500218245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477.23263667976062</v>
      </c>
      <c r="AC9">
        <f t="shared" si="2"/>
        <v>486.54352566875247</v>
      </c>
      <c r="AE9">
        <f t="shared" si="3"/>
        <v>3991.913906614127</v>
      </c>
      <c r="AF9">
        <f t="shared" si="4"/>
        <v>-199.59569533070635</v>
      </c>
      <c r="AG9">
        <f t="shared" si="5"/>
        <v>-11.583767633779498</v>
      </c>
      <c r="AH9">
        <f t="shared" si="6"/>
        <v>-2462.7543121191848</v>
      </c>
      <c r="AI9">
        <f t="shared" si="7"/>
        <v>1317.9801315304562</v>
      </c>
      <c r="AJ9">
        <f t="shared" si="8"/>
        <v>-9.3108889889918487</v>
      </c>
      <c r="AK9">
        <f t="shared" si="32"/>
        <v>25.190350002982765</v>
      </c>
      <c r="AL9">
        <f t="shared" si="9"/>
        <v>1333.8595925444472</v>
      </c>
      <c r="AN9">
        <f t="shared" si="10"/>
        <v>2493.9157477682211</v>
      </c>
      <c r="AO9">
        <f t="shared" si="11"/>
        <v>-124.69578738841105</v>
      </c>
      <c r="AP9">
        <f t="shared" si="12"/>
        <v>-7.2368646208789649</v>
      </c>
      <c r="AQ9">
        <f t="shared" si="13"/>
        <v>-1538.5857274380908</v>
      </c>
      <c r="AR9">
        <f t="shared" si="14"/>
        <v>823.39736832084009</v>
      </c>
      <c r="AS9">
        <f t="shared" si="15"/>
        <v>-5.8169021723877288</v>
      </c>
      <c r="AT9">
        <f t="shared" si="16"/>
        <v>15.737466296590808</v>
      </c>
      <c r="AU9">
        <f t="shared" si="17"/>
        <v>833.3179324450432</v>
      </c>
      <c r="AW9">
        <v>6</v>
      </c>
      <c r="AX9">
        <f>(R9*SUMPRODUCT(K10:$K$23, X10:$X$23)-$AZ$3*SUMPRODUCT(K9:$K$22, W10:$W$23))/Z9</f>
        <v>525.02728500218245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4307.6592530366388</v>
      </c>
      <c r="P10">
        <f t="shared" si="30"/>
        <v>215.38296265183195</v>
      </c>
      <c r="Q10" s="5">
        <f t="shared" si="31"/>
        <v>12.5</v>
      </c>
      <c r="R10">
        <f t="shared" si="0"/>
        <v>1000000</v>
      </c>
      <c r="S10">
        <f t="shared" si="1"/>
        <v>535.13173777753411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486.54352566875247</v>
      </c>
      <c r="AC10">
        <f t="shared" si="2"/>
        <v>489.64154711576879</v>
      </c>
      <c r="AE10">
        <f t="shared" si="3"/>
        <v>3941.4760744040577</v>
      </c>
      <c r="AF10">
        <f t="shared" si="4"/>
        <v>-197.0738037202029</v>
      </c>
      <c r="AG10">
        <f t="shared" si="5"/>
        <v>-11.437406729726696</v>
      </c>
      <c r="AH10">
        <f t="shared" si="6"/>
        <v>-2441.8582172007186</v>
      </c>
      <c r="AI10">
        <f t="shared" si="7"/>
        <v>1291.1066467534097</v>
      </c>
      <c r="AJ10">
        <f t="shared" si="8"/>
        <v>-3.0980214470163219</v>
      </c>
      <c r="AK10">
        <f t="shared" si="32"/>
        <v>17.346877765045694</v>
      </c>
      <c r="AL10">
        <f t="shared" si="9"/>
        <v>1305.355503071439</v>
      </c>
      <c r="AN10">
        <f t="shared" si="10"/>
        <v>2339.5773133445791</v>
      </c>
      <c r="AO10">
        <f t="shared" si="11"/>
        <v>-116.97886566722897</v>
      </c>
      <c r="AP10">
        <f t="shared" si="12"/>
        <v>-6.789004120089464</v>
      </c>
      <c r="AQ10">
        <f t="shared" si="13"/>
        <v>-1449.4356884382767</v>
      </c>
      <c r="AR10">
        <f t="shared" si="14"/>
        <v>766.37375511898426</v>
      </c>
      <c r="AS10">
        <f t="shared" si="15"/>
        <v>-1.8389203833465417</v>
      </c>
      <c r="AT10">
        <f t="shared" si="16"/>
        <v>10.296741857705856</v>
      </c>
      <c r="AU10">
        <f t="shared" si="17"/>
        <v>774.83157659334358</v>
      </c>
      <c r="AW10">
        <v>7</v>
      </c>
      <c r="AX10">
        <f>(R10*SUMPRODUCT(K11:$K$23, X11:$X$23)-$AZ$3*SUMPRODUCT(K10:$K$22, W11:$W$23))/Z10</f>
        <v>535.13173777753411</v>
      </c>
    </row>
    <row r="11" spans="1:52" x14ac:dyDescent="0.25">
      <c r="A11" t="s">
        <v>33</v>
      </c>
      <c r="C11" s="25">
        <f>AU25</f>
        <v>10466.388517185909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4307.6592530366388</v>
      </c>
      <c r="P11">
        <f t="shared" si="30"/>
        <v>215.38296265183195</v>
      </c>
      <c r="Q11" s="5">
        <f t="shared" si="31"/>
        <v>12.5</v>
      </c>
      <c r="R11">
        <f t="shared" si="0"/>
        <v>1000000</v>
      </c>
      <c r="S11">
        <f t="shared" si="1"/>
        <v>536.91099741886683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489.64154711576879</v>
      </c>
      <c r="AC11">
        <f t="shared" si="2"/>
        <v>485.05647033149035</v>
      </c>
      <c r="AE11">
        <f t="shared" si="3"/>
        <v>3891.6282264910701</v>
      </c>
      <c r="AF11">
        <f t="shared" si="4"/>
        <v>-194.5814113245535</v>
      </c>
      <c r="AG11">
        <f t="shared" si="5"/>
        <v>-11.292757846815842</v>
      </c>
      <c r="AH11">
        <f t="shared" si="6"/>
        <v>-2421.9852490869253</v>
      </c>
      <c r="AI11">
        <f t="shared" si="7"/>
        <v>1263.7688082327759</v>
      </c>
      <c r="AJ11">
        <f t="shared" si="8"/>
        <v>4.5850767842784421</v>
      </c>
      <c r="AK11">
        <f t="shared" si="32"/>
        <v>10.048052069477484</v>
      </c>
      <c r="AL11">
        <f t="shared" si="9"/>
        <v>1278.4019370865319</v>
      </c>
      <c r="AN11">
        <f t="shared" si="10"/>
        <v>2196.8508597838427</v>
      </c>
      <c r="AO11">
        <f t="shared" si="11"/>
        <v>-109.84254298919213</v>
      </c>
      <c r="AP11">
        <f t="shared" si="12"/>
        <v>-6.3748393580434541</v>
      </c>
      <c r="AQ11">
        <f t="shared" si="13"/>
        <v>-1367.2273062008035</v>
      </c>
      <c r="AR11">
        <f t="shared" si="14"/>
        <v>713.40617123580375</v>
      </c>
      <c r="AS11">
        <f t="shared" si="15"/>
        <v>2.5883073329435735</v>
      </c>
      <c r="AT11">
        <f t="shared" si="16"/>
        <v>5.6721943986637591</v>
      </c>
      <c r="AU11">
        <f t="shared" si="17"/>
        <v>721.66667296741116</v>
      </c>
      <c r="AW11">
        <v>8</v>
      </c>
      <c r="AX11">
        <f>(R11*SUMPRODUCT(K12:$K$23, X12:$X$23)-$AZ$3*SUMPRODUCT(K11:$K$22, W12:$W$23))/Z11</f>
        <v>536.91099741886683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4307.6592530366388</v>
      </c>
      <c r="P12">
        <f t="shared" si="30"/>
        <v>215.38296265183195</v>
      </c>
      <c r="Q12" s="5">
        <f t="shared" si="31"/>
        <v>12.5</v>
      </c>
      <c r="R12">
        <f t="shared" si="0"/>
        <v>1000000</v>
      </c>
      <c r="S12">
        <f t="shared" si="1"/>
        <v>531.90706589488752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485.05647033149035</v>
      </c>
      <c r="AC12">
        <f t="shared" si="2"/>
        <v>474.45175141446629</v>
      </c>
      <c r="AE12">
        <f t="shared" si="3"/>
        <v>3842.3563215154668</v>
      </c>
      <c r="AF12">
        <f t="shared" si="4"/>
        <v>-192.11781607577333</v>
      </c>
      <c r="AG12">
        <f t="shared" si="5"/>
        <v>-11.149780239717307</v>
      </c>
      <c r="AH12">
        <f t="shared" si="6"/>
        <v>-2404.0022904301568</v>
      </c>
      <c r="AI12">
        <f t="shared" si="7"/>
        <v>1235.0864347698193</v>
      </c>
      <c r="AJ12">
        <f t="shared" si="8"/>
        <v>10.604718917024059</v>
      </c>
      <c r="AK12">
        <f t="shared" si="32"/>
        <v>9.5111784442737211</v>
      </c>
      <c r="AL12">
        <f t="shared" si="9"/>
        <v>1255.2023321311171</v>
      </c>
      <c r="AN12">
        <f t="shared" si="10"/>
        <v>2062.017806871489</v>
      </c>
      <c r="AO12">
        <f t="shared" si="11"/>
        <v>-103.10089034357445</v>
      </c>
      <c r="AP12">
        <f t="shared" si="12"/>
        <v>-5.9835797289963546</v>
      </c>
      <c r="AQ12">
        <f t="shared" si="13"/>
        <v>-1290.1186448714618</v>
      </c>
      <c r="AR12">
        <f t="shared" si="14"/>
        <v>662.81469192745658</v>
      </c>
      <c r="AS12">
        <f t="shared" si="15"/>
        <v>5.6910701179181409</v>
      </c>
      <c r="AT12">
        <f t="shared" si="16"/>
        <v>5.1042167033299526</v>
      </c>
      <c r="AU12">
        <f t="shared" si="17"/>
        <v>673.60997874870463</v>
      </c>
      <c r="AW12">
        <v>9</v>
      </c>
      <c r="AX12">
        <f>(R12*SUMPRODUCT(K13:$K$23, X13:$X$23)-$AZ$3*SUMPRODUCT(K12:$K$22, W13:$W$23))/Z12</f>
        <v>531.90706589488752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4307.6592530366388</v>
      </c>
      <c r="P13">
        <f t="shared" si="30"/>
        <v>215.38296265183195</v>
      </c>
      <c r="Q13" s="5">
        <f t="shared" si="31"/>
        <v>12.5</v>
      </c>
      <c r="R13">
        <f t="shared" si="0"/>
        <v>1000000</v>
      </c>
      <c r="S13">
        <f t="shared" si="1"/>
        <v>519.41971901014142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474.45175141446629</v>
      </c>
      <c r="AC13">
        <f t="shared" si="2"/>
        <v>457.44029867863901</v>
      </c>
      <c r="AE13">
        <f t="shared" si="3"/>
        <v>3793.6506127839366</v>
      </c>
      <c r="AF13">
        <f t="shared" si="4"/>
        <v>-189.68253063919684</v>
      </c>
      <c r="AG13">
        <f t="shared" si="5"/>
        <v>-11.00844562539865</v>
      </c>
      <c r="AH13">
        <f t="shared" si="6"/>
        <v>-2386.9449537186811</v>
      </c>
      <c r="AI13">
        <f t="shared" si="7"/>
        <v>1206.01468280066</v>
      </c>
      <c r="AJ13">
        <f t="shared" si="8"/>
        <v>17.011452735827277</v>
      </c>
      <c r="AK13">
        <f t="shared" si="32"/>
        <v>8.1568396671184118</v>
      </c>
      <c r="AL13">
        <f t="shared" si="9"/>
        <v>1231.1829752036058</v>
      </c>
      <c r="AN13">
        <f t="shared" si="10"/>
        <v>1935.7988676919138</v>
      </c>
      <c r="AO13">
        <f t="shared" si="11"/>
        <v>-96.789943384595688</v>
      </c>
      <c r="AP13">
        <f t="shared" si="12"/>
        <v>-5.6173166039284927</v>
      </c>
      <c r="AQ13">
        <f t="shared" si="13"/>
        <v>-1217.9944360402581</v>
      </c>
      <c r="AR13">
        <f t="shared" si="14"/>
        <v>615.39717166313153</v>
      </c>
      <c r="AS13">
        <f t="shared" si="15"/>
        <v>8.6804912484133627</v>
      </c>
      <c r="AT13">
        <f t="shared" si="16"/>
        <v>4.1622180330320289</v>
      </c>
      <c r="AU13">
        <f t="shared" si="17"/>
        <v>628.23988094457695</v>
      </c>
      <c r="AW13">
        <v>10</v>
      </c>
      <c r="AX13">
        <f>(R13*SUMPRODUCT(K14:$K$23, X14:$X$23)-$AZ$3*SUMPRODUCT(K13:$K$22, W14:$W$23))/Z13</f>
        <v>519.41971901014142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4307.6592530366388</v>
      </c>
      <c r="P14">
        <f t="shared" si="30"/>
        <v>215.38296265183195</v>
      </c>
      <c r="Q14" s="5">
        <f t="shared" si="31"/>
        <v>12.5</v>
      </c>
      <c r="R14">
        <f t="shared" si="0"/>
        <v>1000000</v>
      </c>
      <c r="S14">
        <f t="shared" si="1"/>
        <v>498.99848676122912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457.44029867863901</v>
      </c>
      <c r="AC14">
        <f t="shared" si="2"/>
        <v>433.87780401208693</v>
      </c>
      <c r="AE14">
        <f t="shared" si="3"/>
        <v>3745.4978055558699</v>
      </c>
      <c r="AF14">
        <f t="shared" si="4"/>
        <v>-187.2748902777935</v>
      </c>
      <c r="AG14">
        <f t="shared" si="5"/>
        <v>-10.868715425075466</v>
      </c>
      <c r="AH14">
        <f t="shared" si="6"/>
        <v>-2371.6595255358857</v>
      </c>
      <c r="AI14">
        <f t="shared" si="7"/>
        <v>1175.6946743171152</v>
      </c>
      <c r="AJ14">
        <f t="shared" si="8"/>
        <v>23.562494666552084</v>
      </c>
      <c r="AK14">
        <f t="shared" si="32"/>
        <v>7.2281937851220865</v>
      </c>
      <c r="AL14">
        <f t="shared" si="9"/>
        <v>1206.4853627687894</v>
      </c>
      <c r="AN14">
        <f t="shared" si="10"/>
        <v>1817.7932020775156</v>
      </c>
      <c r="AO14">
        <f t="shared" si="11"/>
        <v>-90.889660103875784</v>
      </c>
      <c r="AP14">
        <f t="shared" si="12"/>
        <v>-5.2748868216424079</v>
      </c>
      <c r="AQ14">
        <f t="shared" si="13"/>
        <v>-1151.031661737069</v>
      </c>
      <c r="AR14">
        <f t="shared" si="14"/>
        <v>570.59699341492819</v>
      </c>
      <c r="AS14">
        <f t="shared" si="15"/>
        <v>11.435527359090104</v>
      </c>
      <c r="AT14">
        <f t="shared" si="16"/>
        <v>3.508041442823342</v>
      </c>
      <c r="AU14">
        <f t="shared" si="17"/>
        <v>585.54056221684164</v>
      </c>
      <c r="AW14">
        <v>11</v>
      </c>
      <c r="AX14">
        <f>(R14*SUMPRODUCT(K15:$K$23, X15:$X$23)-$AZ$3*SUMPRODUCT(K14:$K$22, W15:$W$23))/Z14</f>
        <v>498.99848676122912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4307.6592530366388</v>
      </c>
      <c r="P15">
        <f t="shared" si="30"/>
        <v>215.38296265183195</v>
      </c>
      <c r="Q15" s="5">
        <f t="shared" si="31"/>
        <v>12.5</v>
      </c>
      <c r="R15">
        <f t="shared" si="0"/>
        <v>1000000</v>
      </c>
      <c r="S15">
        <f t="shared" si="1"/>
        <v>469.03386419151207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433.87780401208693</v>
      </c>
      <c r="AC15">
        <f t="shared" si="2"/>
        <v>402.63735424353945</v>
      </c>
      <c r="AE15">
        <f t="shared" si="3"/>
        <v>3697.8663099626165</v>
      </c>
      <c r="AF15">
        <f t="shared" si="4"/>
        <v>-184.89331549813082</v>
      </c>
      <c r="AG15">
        <f t="shared" si="5"/>
        <v>-10.730497971014783</v>
      </c>
      <c r="AH15">
        <f t="shared" si="6"/>
        <v>-2362.4239847944027</v>
      </c>
      <c r="AI15">
        <f t="shared" si="7"/>
        <v>1139.818511699068</v>
      </c>
      <c r="AJ15">
        <f t="shared" si="8"/>
        <v>31.240449768547478</v>
      </c>
      <c r="AK15">
        <f t="shared" si="32"/>
        <v>16.182088273753948</v>
      </c>
      <c r="AL15">
        <f t="shared" si="9"/>
        <v>1187.2410497413694</v>
      </c>
      <c r="AN15">
        <f t="shared" si="10"/>
        <v>1706.1282687771613</v>
      </c>
      <c r="AO15">
        <f t="shared" si="11"/>
        <v>-85.306413438858058</v>
      </c>
      <c r="AP15">
        <f t="shared" si="12"/>
        <v>-4.9508566269907615</v>
      </c>
      <c r="AQ15">
        <f t="shared" si="13"/>
        <v>-1089.9794653029694</v>
      </c>
      <c r="AR15">
        <f t="shared" si="14"/>
        <v>525.89153340834309</v>
      </c>
      <c r="AS15">
        <f t="shared" si="15"/>
        <v>14.413775407681143</v>
      </c>
      <c r="AT15">
        <f t="shared" si="16"/>
        <v>7.4661212541180637</v>
      </c>
      <c r="AU15">
        <f t="shared" si="17"/>
        <v>547.77143007014217</v>
      </c>
      <c r="AW15">
        <v>12</v>
      </c>
      <c r="AX15">
        <f>(R15*SUMPRODUCT(K16:$K$23, X16:$X$23)-$AZ$3*SUMPRODUCT(K15:$K$22, W16:$W$23))/Z15</f>
        <v>469.03386419151207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4307.6592530366388</v>
      </c>
      <c r="P16">
        <f t="shared" si="30"/>
        <v>215.38296265183195</v>
      </c>
      <c r="Q16" s="5">
        <f t="shared" si="31"/>
        <v>12.5</v>
      </c>
      <c r="R16">
        <f t="shared" si="0"/>
        <v>1000000</v>
      </c>
      <c r="S16">
        <f t="shared" si="1"/>
        <v>431.28912658245872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402.63735424353945</v>
      </c>
      <c r="AC16">
        <f t="shared" si="2"/>
        <v>365.51711295627592</v>
      </c>
      <c r="AE16">
        <f t="shared" si="3"/>
        <v>3650.7370038421432</v>
      </c>
      <c r="AF16">
        <f t="shared" si="4"/>
        <v>-182.53685019210715</v>
      </c>
      <c r="AG16">
        <f t="shared" si="5"/>
        <v>-10.593737774374199</v>
      </c>
      <c r="AH16">
        <f t="shared" si="6"/>
        <v>-2356.4173544348464</v>
      </c>
      <c r="AI16">
        <f t="shared" si="7"/>
        <v>1101.1890614408153</v>
      </c>
      <c r="AJ16">
        <f t="shared" si="8"/>
        <v>37.120241287263525</v>
      </c>
      <c r="AK16">
        <f t="shared" si="32"/>
        <v>27.482946306044386</v>
      </c>
      <c r="AL16">
        <f t="shared" si="9"/>
        <v>1165.7922490341232</v>
      </c>
      <c r="AN16">
        <f t="shared" si="10"/>
        <v>1597.0263240652287</v>
      </c>
      <c r="AO16">
        <f t="shared" si="11"/>
        <v>-79.851316203261433</v>
      </c>
      <c r="AP16">
        <f t="shared" si="12"/>
        <v>-4.6342637330802736</v>
      </c>
      <c r="AQ16">
        <f t="shared" si="13"/>
        <v>-1030.8221440098334</v>
      </c>
      <c r="AR16">
        <f t="shared" si="14"/>
        <v>481.71860011905341</v>
      </c>
      <c r="AS16">
        <f t="shared" si="15"/>
        <v>16.238365685893744</v>
      </c>
      <c r="AT16">
        <f t="shared" si="16"/>
        <v>12.022500845016213</v>
      </c>
      <c r="AU16">
        <f t="shared" si="17"/>
        <v>509.97946664996334</v>
      </c>
      <c r="AW16">
        <v>13</v>
      </c>
      <c r="AX16">
        <f>(R16*SUMPRODUCT(K17:$K$23, X17:$X$23)-$AZ$3*SUMPRODUCT(K16:$K$22, W17:$W$23))/Z16</f>
        <v>431.28912658245872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4307.6592530366388</v>
      </c>
      <c r="P17">
        <f t="shared" si="30"/>
        <v>215.38296265183195</v>
      </c>
      <c r="Q17" s="5">
        <f t="shared" si="31"/>
        <v>12.5</v>
      </c>
      <c r="R17">
        <f t="shared" si="0"/>
        <v>1000000</v>
      </c>
      <c r="S17">
        <f t="shared" si="1"/>
        <v>391.25747969117674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365.51711295627592</v>
      </c>
      <c r="AC17">
        <f t="shared" si="2"/>
        <v>327.35492806629463</v>
      </c>
      <c r="AE17">
        <f t="shared" si="3"/>
        <v>3604.1061400920676</v>
      </c>
      <c r="AF17">
        <f t="shared" si="4"/>
        <v>-180.20530700460338</v>
      </c>
      <c r="AG17">
        <f t="shared" si="5"/>
        <v>-10.458423961782119</v>
      </c>
      <c r="AH17">
        <f t="shared" si="6"/>
        <v>-2350.1147878671723</v>
      </c>
      <c r="AI17">
        <f t="shared" si="7"/>
        <v>1063.3276212585097</v>
      </c>
      <c r="AJ17">
        <f t="shared" si="8"/>
        <v>38.16218488998129</v>
      </c>
      <c r="AK17">
        <f t="shared" si="32"/>
        <v>52.293967655403613</v>
      </c>
      <c r="AL17">
        <f t="shared" si="9"/>
        <v>1153.7837738038945</v>
      </c>
      <c r="AN17">
        <f t="shared" si="10"/>
        <v>1485.0028320881072</v>
      </c>
      <c r="AO17">
        <f t="shared" si="11"/>
        <v>-74.250141604405371</v>
      </c>
      <c r="AP17">
        <f t="shared" si="12"/>
        <v>-4.3091930699987184</v>
      </c>
      <c r="AQ17">
        <f t="shared" si="13"/>
        <v>-968.31973867055467</v>
      </c>
      <c r="AR17">
        <f t="shared" si="14"/>
        <v>438.12375874314847</v>
      </c>
      <c r="AS17">
        <f t="shared" si="15"/>
        <v>15.723996585418131</v>
      </c>
      <c r="AT17">
        <f t="shared" si="16"/>
        <v>21.546726719711558</v>
      </c>
      <c r="AU17">
        <f t="shared" si="17"/>
        <v>475.39448204827818</v>
      </c>
      <c r="AW17">
        <v>14</v>
      </c>
      <c r="AX17">
        <f>(R17*SUMPRODUCT(K18:$K$23, X18:$X$23)-$AZ$3*SUMPRODUCT(K17:$K$22, W18:$W$23))/Z17</f>
        <v>391.25747969117674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4307.6592530366388</v>
      </c>
      <c r="P18">
        <f t="shared" si="30"/>
        <v>215.38296265183195</v>
      </c>
      <c r="Q18" s="5">
        <f t="shared" si="31"/>
        <v>12.5</v>
      </c>
      <c r="R18">
        <f t="shared" si="0"/>
        <v>1000000</v>
      </c>
      <c r="S18">
        <f t="shared" si="1"/>
        <v>350.61515762418003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327.35492806629463</v>
      </c>
      <c r="AC18">
        <f t="shared" si="2"/>
        <v>289.59508343470316</v>
      </c>
      <c r="AE18">
        <f t="shared" si="3"/>
        <v>3557.9663732866088</v>
      </c>
      <c r="AF18">
        <f t="shared" si="4"/>
        <v>-177.89831866433045</v>
      </c>
      <c r="AG18">
        <f t="shared" si="5"/>
        <v>-10.324535218223383</v>
      </c>
      <c r="AH18">
        <f t="shared" si="6"/>
        <v>-2344.3603152730793</v>
      </c>
      <c r="AI18">
        <f t="shared" si="7"/>
        <v>1025.3832041309756</v>
      </c>
      <c r="AJ18">
        <f t="shared" si="8"/>
        <v>37.759844631591477</v>
      </c>
      <c r="AK18">
        <f t="shared" si="32"/>
        <v>80.080336426073188</v>
      </c>
      <c r="AL18">
        <f t="shared" si="9"/>
        <v>1143.2233851886403</v>
      </c>
      <c r="AN18">
        <f t="shared" si="10"/>
        <v>1369.957785096454</v>
      </c>
      <c r="AO18">
        <f t="shared" si="11"/>
        <v>-68.497889254822695</v>
      </c>
      <c r="AP18">
        <f t="shared" si="12"/>
        <v>-3.9753544344608871</v>
      </c>
      <c r="AQ18">
        <f t="shared" si="13"/>
        <v>-902.67144993076602</v>
      </c>
      <c r="AR18">
        <f t="shared" si="14"/>
        <v>394.81309147640434</v>
      </c>
      <c r="AS18">
        <f t="shared" si="15"/>
        <v>14.539033731591221</v>
      </c>
      <c r="AT18">
        <f t="shared" si="16"/>
        <v>30.834097012193652</v>
      </c>
      <c r="AU18">
        <f t="shared" si="17"/>
        <v>440.18622222018922</v>
      </c>
      <c r="AW18">
        <v>15</v>
      </c>
      <c r="AX18">
        <f>(R18*SUMPRODUCT(K19:$K$23, X19:$X$23)-$AZ$3*SUMPRODUCT(K18:$K$22, W19:$W$23))/Z18</f>
        <v>350.61515762418003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4307.6592530366388</v>
      </c>
      <c r="P19">
        <f t="shared" si="30"/>
        <v>215.38296265183195</v>
      </c>
      <c r="Q19" s="5">
        <f t="shared" si="31"/>
        <v>12.5</v>
      </c>
      <c r="R19">
        <f t="shared" si="0"/>
        <v>1000000</v>
      </c>
      <c r="S19">
        <f t="shared" si="1"/>
        <v>302.8733884121192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289.59508343470316</v>
      </c>
      <c r="AC19">
        <f t="shared" si="2"/>
        <v>246.95082561357728</v>
      </c>
      <c r="AE19">
        <f t="shared" si="3"/>
        <v>3512.2927589527289</v>
      </c>
      <c r="AF19">
        <f t="shared" si="4"/>
        <v>-175.61463794763645</v>
      </c>
      <c r="AG19">
        <f t="shared" si="5"/>
        <v>-10.19199915962705</v>
      </c>
      <c r="AH19">
        <f t="shared" si="6"/>
        <v>-2343.2565131279789</v>
      </c>
      <c r="AI19">
        <f t="shared" si="7"/>
        <v>983.22960871748683</v>
      </c>
      <c r="AJ19">
        <f t="shared" si="8"/>
        <v>42.644257821125876</v>
      </c>
      <c r="AK19">
        <f t="shared" si="32"/>
        <v>80.865892459007441</v>
      </c>
      <c r="AL19">
        <f t="shared" si="9"/>
        <v>1106.7397589976201</v>
      </c>
      <c r="AN19">
        <f t="shared" si="10"/>
        <v>1259.8953204855327</v>
      </c>
      <c r="AO19">
        <f t="shared" si="11"/>
        <v>-62.994766024276643</v>
      </c>
      <c r="AP19">
        <f t="shared" si="12"/>
        <v>-3.6559742962415807</v>
      </c>
      <c r="AQ19">
        <f t="shared" si="13"/>
        <v>-840.5500674913759</v>
      </c>
      <c r="AR19">
        <f t="shared" si="14"/>
        <v>352.69451267363883</v>
      </c>
      <c r="AS19">
        <f t="shared" si="15"/>
        <v>15.296931253086974</v>
      </c>
      <c r="AT19">
        <f t="shared" si="16"/>
        <v>29.007422355751586</v>
      </c>
      <c r="AU19">
        <f t="shared" si="17"/>
        <v>396.99886628247737</v>
      </c>
      <c r="AW19">
        <v>16</v>
      </c>
      <c r="AX19">
        <f>(R19*SUMPRODUCT(K20:$K$23, X20:$X$23)-$AZ$3*SUMPRODUCT(K19:$K$22, W20:$W$23))/Z19</f>
        <v>302.8733884121192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4307.6592530366388</v>
      </c>
      <c r="P20">
        <f t="shared" si="30"/>
        <v>215.38296265183195</v>
      </c>
      <c r="Q20" s="5">
        <f t="shared" si="31"/>
        <v>12.5</v>
      </c>
      <c r="R20">
        <f t="shared" si="0"/>
        <v>1000000</v>
      </c>
      <c r="S20">
        <f t="shared" si="1"/>
        <v>228.97773707125626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246.95082561357728</v>
      </c>
      <c r="AC20">
        <f t="shared" si="2"/>
        <v>184.29626597045535</v>
      </c>
      <c r="AE20">
        <f t="shared" si="3"/>
        <v>3467.0860388522483</v>
      </c>
      <c r="AF20">
        <f t="shared" si="4"/>
        <v>-173.35430194261241</v>
      </c>
      <c r="AG20">
        <f t="shared" si="5"/>
        <v>-10.06081793844349</v>
      </c>
      <c r="AH20">
        <f t="shared" si="6"/>
        <v>-2340.8983669831409</v>
      </c>
      <c r="AI20">
        <f t="shared" si="7"/>
        <v>942.77255198805142</v>
      </c>
      <c r="AJ20">
        <f t="shared" si="8"/>
        <v>62.654559643121928</v>
      </c>
      <c r="AK20">
        <f t="shared" si="32"/>
        <v>15.224935018849816</v>
      </c>
      <c r="AL20">
        <f t="shared" si="9"/>
        <v>1020.6520466500232</v>
      </c>
      <c r="AN20">
        <f t="shared" si="10"/>
        <v>1179.6255409423916</v>
      </c>
      <c r="AO20">
        <f t="shared" si="11"/>
        <v>-58.981277047119576</v>
      </c>
      <c r="AP20">
        <f t="shared" si="12"/>
        <v>-3.4230468093281372</v>
      </c>
      <c r="AQ20">
        <f t="shared" si="13"/>
        <v>-796.45658385731406</v>
      </c>
      <c r="AR20">
        <f t="shared" si="14"/>
        <v>320.76463322862969</v>
      </c>
      <c r="AS20">
        <f t="shared" si="15"/>
        <v>21.317301613891303</v>
      </c>
      <c r="AT20">
        <f t="shared" si="16"/>
        <v>5.1800624519167977</v>
      </c>
      <c r="AU20">
        <f t="shared" si="17"/>
        <v>347.26199729443783</v>
      </c>
      <c r="AW20">
        <v>17</v>
      </c>
      <c r="AX20">
        <f>(R20*SUMPRODUCT(K21:$K$23, X21:$X$23)-$AZ$3*SUMPRODUCT(K20:$K$22, W21:$W$23))/Z20</f>
        <v>228.97773707125626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4307.6592530366388</v>
      </c>
      <c r="P21">
        <f t="shared" si="30"/>
        <v>215.38296265183195</v>
      </c>
      <c r="Q21" s="5">
        <f t="shared" si="31"/>
        <v>12.5</v>
      </c>
      <c r="R21">
        <f t="shared" si="0"/>
        <v>1000000</v>
      </c>
      <c r="S21">
        <f t="shared" si="1"/>
        <v>142.66885446853433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184.29626597045535</v>
      </c>
      <c r="AC21">
        <f t="shared" si="2"/>
        <v>113.34678426909726</v>
      </c>
      <c r="AE21">
        <f t="shared" si="3"/>
        <v>3422.3259580906661</v>
      </c>
      <c r="AF21">
        <f t="shared" si="4"/>
        <v>-171.1162979045333</v>
      </c>
      <c r="AG21">
        <f t="shared" si="5"/>
        <v>-9.9309327788581854</v>
      </c>
      <c r="AH21">
        <f t="shared" si="6"/>
        <v>-2342.1584160696443</v>
      </c>
      <c r="AI21">
        <f t="shared" si="7"/>
        <v>899.12031133763003</v>
      </c>
      <c r="AJ21">
        <f t="shared" si="8"/>
        <v>70.949481701358096</v>
      </c>
      <c r="AK21">
        <f t="shared" si="32"/>
        <v>5.4968094818505406</v>
      </c>
      <c r="AL21">
        <f t="shared" si="9"/>
        <v>975.56660252083861</v>
      </c>
      <c r="AN21">
        <f t="shared" si="10"/>
        <v>1107.5778324063783</v>
      </c>
      <c r="AO21">
        <f t="shared" si="11"/>
        <v>-55.378891620318917</v>
      </c>
      <c r="AP21">
        <f t="shared" si="12"/>
        <v>-3.2139781936837362</v>
      </c>
      <c r="AQ21">
        <f t="shared" si="13"/>
        <v>-757.99990222732845</v>
      </c>
      <c r="AR21">
        <f t="shared" si="14"/>
        <v>290.98506036504716</v>
      </c>
      <c r="AS21">
        <f t="shared" si="15"/>
        <v>22.961598081378419</v>
      </c>
      <c r="AT21">
        <f t="shared" si="16"/>
        <v>1.778949289346903</v>
      </c>
      <c r="AU21">
        <f t="shared" si="17"/>
        <v>315.72560773577248</v>
      </c>
      <c r="AW21">
        <v>18</v>
      </c>
      <c r="AX21">
        <f>(R21*SUMPRODUCT(K22:$K$23, X22:$X$23)-$AZ$3*SUMPRODUCT(K21:$K$22, W22:$W$23))/Z21</f>
        <v>142.66885446853433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4307.6592530366388</v>
      </c>
      <c r="P22">
        <f t="shared" si="30"/>
        <v>215.38296265183195</v>
      </c>
      <c r="Q22" s="5">
        <f t="shared" si="31"/>
        <v>12.5</v>
      </c>
      <c r="R22">
        <f t="shared" si="0"/>
        <v>1000000</v>
      </c>
      <c r="S22">
        <f t="shared" si="1"/>
        <v>62.582665200683017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113.34678426909726</v>
      </c>
      <c r="AC22">
        <f t="shared" si="2"/>
        <v>49.076361463788999</v>
      </c>
      <c r="AE22">
        <f t="shared" si="3"/>
        <v>3377.9999922814759</v>
      </c>
      <c r="AF22">
        <f t="shared" si="4"/>
        <v>-168.89999961407378</v>
      </c>
      <c r="AG22">
        <f t="shared" si="5"/>
        <v>-9.8023073375064147</v>
      </c>
      <c r="AH22">
        <f t="shared" si="6"/>
        <v>-2345.2890850551489</v>
      </c>
      <c r="AI22">
        <f t="shared" si="7"/>
        <v>854.00860027474664</v>
      </c>
      <c r="AJ22">
        <f t="shared" si="8"/>
        <v>64.270422805308257</v>
      </c>
      <c r="AK22">
        <f t="shared" si="32"/>
        <v>69.771382315666486</v>
      </c>
      <c r="AL22">
        <f t="shared" si="9"/>
        <v>988.05040539572144</v>
      </c>
      <c r="AN22">
        <f t="shared" si="10"/>
        <v>1021.7126021692065</v>
      </c>
      <c r="AO22">
        <f t="shared" si="11"/>
        <v>-51.085630108460322</v>
      </c>
      <c r="AP22">
        <f t="shared" si="12"/>
        <v>-2.9648137832889199</v>
      </c>
      <c r="AQ22">
        <f t="shared" si="13"/>
        <v>-709.3580282433187</v>
      </c>
      <c r="AR22">
        <f t="shared" si="14"/>
        <v>258.3041300341385</v>
      </c>
      <c r="AS22">
        <f t="shared" si="15"/>
        <v>19.439283918581761</v>
      </c>
      <c r="AT22">
        <f t="shared" si="16"/>
        <v>21.103108568847546</v>
      </c>
      <c r="AU22">
        <f t="shared" si="17"/>
        <v>298.84652252156781</v>
      </c>
      <c r="AW22">
        <v>19</v>
      </c>
      <c r="AX22">
        <f>(R22*SUMPRODUCT(K23:$K$23, X23:$X$23)-$AZ$3*SUMPRODUCT(K22:$K$22, W23:$W$23))/Z22</f>
        <v>62.582665200683017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4307.6592530366388</v>
      </c>
      <c r="P23">
        <f t="shared" si="30"/>
        <v>215.38296265183195</v>
      </c>
      <c r="Q23" s="5">
        <f t="shared" si="31"/>
        <v>12.5</v>
      </c>
      <c r="R23">
        <f t="shared" si="0"/>
        <v>1000000</v>
      </c>
      <c r="S23">
        <f t="shared" si="1"/>
        <v>63.40682713984674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49.076361463788999</v>
      </c>
      <c r="AC23">
        <f t="shared" si="2"/>
        <v>49.076361463788999</v>
      </c>
      <c r="AE23">
        <f t="shared" si="3"/>
        <v>3334.0927483818009</v>
      </c>
      <c r="AF23">
        <f t="shared" si="4"/>
        <v>-166.70463741909006</v>
      </c>
      <c r="AG23">
        <f t="shared" si="5"/>
        <v>-9.6748969467335062</v>
      </c>
      <c r="AH23">
        <f t="shared" si="6"/>
        <v>-2350.985391827538</v>
      </c>
      <c r="AI23">
        <f t="shared" si="7"/>
        <v>806.7278221884394</v>
      </c>
      <c r="AJ23">
        <f t="shared" si="8"/>
        <v>0</v>
      </c>
      <c r="AK23">
        <f t="shared" si="32"/>
        <v>225.15251306985502</v>
      </c>
      <c r="AL23">
        <f t="shared" si="9"/>
        <v>1031.8803352582945</v>
      </c>
      <c r="AN23">
        <f t="shared" si="10"/>
        <v>913.51787459571619</v>
      </c>
      <c r="AO23">
        <f t="shared" si="11"/>
        <v>-45.675893729785813</v>
      </c>
      <c r="AP23">
        <f t="shared" si="12"/>
        <v>-2.6508534593112878</v>
      </c>
      <c r="AQ23">
        <f t="shared" si="13"/>
        <v>-644.15339956881462</v>
      </c>
      <c r="AR23">
        <f t="shared" si="14"/>
        <v>221.03772783780445</v>
      </c>
      <c r="AS23">
        <f t="shared" si="15"/>
        <v>0</v>
      </c>
      <c r="AT23">
        <f t="shared" si="16"/>
        <v>61.690199020193781</v>
      </c>
      <c r="AU23">
        <f t="shared" si="17"/>
        <v>282.72792685799828</v>
      </c>
      <c r="AW23">
        <v>20</v>
      </c>
      <c r="AX23">
        <f>(R23*SUMPRODUCT(K$23:$K24, X$23:$X24)-$AZ$3*SUMPRODUCT(K$22:$K23, W$23:$W24))/Z23</f>
        <v>63.40682713984674</v>
      </c>
    </row>
    <row r="25" spans="5:50" x14ac:dyDescent="0.25">
      <c r="AN25" s="6">
        <f t="shared" ref="AN25:AU25" si="33">SUM(AN3:AN23)</f>
        <v>41194.953288628625</v>
      </c>
      <c r="AO25" s="6">
        <f t="shared" si="33"/>
        <v>-5290.49210420891</v>
      </c>
      <c r="AP25" s="6">
        <f t="shared" si="33"/>
        <v>-207.03984423091458</v>
      </c>
      <c r="AQ25" s="6">
        <f t="shared" si="33"/>
        <v>-25785.307187451635</v>
      </c>
      <c r="AR25" s="6">
        <f t="shared" si="33"/>
        <v>9912.1141527371637</v>
      </c>
      <c r="AS25" s="6">
        <f t="shared" si="33"/>
        <v>-217.98672556355478</v>
      </c>
      <c r="AT25" s="6">
        <f t="shared" si="33"/>
        <v>772.26109001230111</v>
      </c>
      <c r="AU25" s="7">
        <f t="shared" si="33"/>
        <v>10466.388517185909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EC93-76AC-4622-9BEE-10BC48879EB1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'T.35.04.E'!C3*(1+C12)</f>
        <v>4750.3169184244334</v>
      </c>
      <c r="K3">
        <v>1</v>
      </c>
      <c r="L3" s="2">
        <v>0</v>
      </c>
      <c r="O3">
        <f>$C$3</f>
        <v>4750.3169184244334</v>
      </c>
      <c r="P3">
        <f>O3*B5</f>
        <v>3800.2535347395469</v>
      </c>
      <c r="Q3" s="5">
        <f>B8</f>
        <v>100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4750.3169184244334</v>
      </c>
      <c r="AF3">
        <f t="shared" ref="AF3:AF23" si="4">-$Z3*P3</f>
        <v>-3800.2535347395469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850.0633836848865</v>
      </c>
      <c r="AJ3">
        <f t="shared" ref="AJ3:AJ23" si="8">AB3-AC3</f>
        <v>3.637978807091713E-12</v>
      </c>
      <c r="AL3">
        <f t="shared" ref="AL3:AL23" si="9">SUM(AI3:AK3)</f>
        <v>850.06338368489014</v>
      </c>
      <c r="AN3">
        <f t="shared" ref="AN3:AN23" si="10">AE3*$K3</f>
        <v>4750.3169184244334</v>
      </c>
      <c r="AO3">
        <f t="shared" ref="AO3:AO23" si="11">AF3*$K3</f>
        <v>-3800.2535347395469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850.0633836848865</v>
      </c>
      <c r="AS3">
        <f t="shared" ref="AS3:AS23" si="15">AJ3*$K3</f>
        <v>3.637978807091713E-12</v>
      </c>
      <c r="AT3">
        <f t="shared" ref="AT3:AT23" si="16">AK3*$K3</f>
        <v>0</v>
      </c>
      <c r="AU3">
        <f t="shared" ref="AU3:AU23" si="17">AL3*$K3</f>
        <v>850.06338368489014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2745.7666278857237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1000000</v>
      </c>
      <c r="S4">
        <f t="shared" si="1"/>
        <v>238.23199564365225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-3.637978807091713E-12</v>
      </c>
      <c r="AC4">
        <f t="shared" si="2"/>
        <v>235.2121668668733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-2676</v>
      </c>
      <c r="AI4">
        <f t="shared" si="7"/>
        <v>-2676</v>
      </c>
      <c r="AJ4">
        <f t="shared" si="8"/>
        <v>-235.21216686687694</v>
      </c>
      <c r="AK4">
        <f>G4*MAX(0, SUM(AB4, AE4:AF4))</f>
        <v>0</v>
      </c>
      <c r="AL4">
        <f t="shared" si="9"/>
        <v>-2911.2121668668769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-2510.5544610188572</v>
      </c>
      <c r="AR4">
        <f t="shared" si="14"/>
        <v>-2510.5544610188572</v>
      </c>
      <c r="AS4">
        <f t="shared" si="15"/>
        <v>-220.67001300954772</v>
      </c>
      <c r="AT4">
        <f t="shared" si="16"/>
        <v>0</v>
      </c>
      <c r="AU4">
        <f t="shared" si="17"/>
        <v>-2731.2244740284045</v>
      </c>
      <c r="AW4">
        <v>1</v>
      </c>
      <c r="AX4">
        <f>(R4*SUMPRODUCT(K5:$K$23, X5:$X$23)-$AZ$3*SUMPRODUCT(K4:$K$22, W5:$W$23))/Z4</f>
        <v>238.23199564365225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4750.3169184244334</v>
      </c>
      <c r="P5">
        <f t="shared" ref="P5:P23" si="30">O5*$C$5</f>
        <v>237.51584592122168</v>
      </c>
      <c r="Q5" s="5">
        <f t="shared" ref="Q5:Q23" si="31">$C$8</f>
        <v>12.5</v>
      </c>
      <c r="R5">
        <f t="shared" si="0"/>
        <v>1000000</v>
      </c>
      <c r="S5">
        <f t="shared" si="1"/>
        <v>494.94824875861002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235.2121668668733</v>
      </c>
      <c r="AC5">
        <f t="shared" si="2"/>
        <v>482.47154206092091</v>
      </c>
      <c r="AE5">
        <f t="shared" si="3"/>
        <v>4630.5704377349794</v>
      </c>
      <c r="AF5">
        <f t="shared" si="4"/>
        <v>-231.52852188674896</v>
      </c>
      <c r="AG5">
        <f t="shared" si="5"/>
        <v>-12.184898705849999</v>
      </c>
      <c r="AH5">
        <f t="shared" si="6"/>
        <v>-2658.8635319999999</v>
      </c>
      <c r="AI5">
        <f t="shared" si="7"/>
        <v>1727.99348514238</v>
      </c>
      <c r="AJ5">
        <f t="shared" si="8"/>
        <v>-247.25937519404761</v>
      </c>
      <c r="AK5">
        <f>G5*SUM(AB5, AE5:AF5)</f>
        <v>190.00441739131924</v>
      </c>
      <c r="AL5">
        <f t="shared" si="9"/>
        <v>1670.7385273396517</v>
      </c>
      <c r="AN5">
        <f t="shared" si="10"/>
        <v>3998.7870381399798</v>
      </c>
      <c r="AO5">
        <f t="shared" si="11"/>
        <v>-199.93935190699898</v>
      </c>
      <c r="AP5">
        <f t="shared" si="12"/>
        <v>-10.522421732091196</v>
      </c>
      <c r="AQ5">
        <f t="shared" si="13"/>
        <v>-2296.0948701485227</v>
      </c>
      <c r="AR5">
        <f t="shared" si="14"/>
        <v>1492.2303943523666</v>
      </c>
      <c r="AS5">
        <f t="shared" si="15"/>
        <v>-213.52392710134083</v>
      </c>
      <c r="AT5">
        <f t="shared" si="16"/>
        <v>164.08069192991093</v>
      </c>
      <c r="AU5">
        <f t="shared" si="17"/>
        <v>1442.7871591809367</v>
      </c>
      <c r="AW5">
        <v>2</v>
      </c>
      <c r="AX5">
        <f>(R5*SUMPRODUCT(K6:$K$23, X6:$X$23)-$AZ$3*SUMPRODUCT(K5:$K$22, W6:$W$23))/Z5</f>
        <v>494.94824875861002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4750.3169184244334</v>
      </c>
      <c r="P6">
        <f t="shared" si="30"/>
        <v>237.51584592122168</v>
      </c>
      <c r="Q6" s="5">
        <f t="shared" si="31"/>
        <v>12.5</v>
      </c>
      <c r="R6">
        <f t="shared" si="0"/>
        <v>1000000</v>
      </c>
      <c r="S6">
        <f t="shared" si="1"/>
        <v>759.67937997214028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482.47154206092091</v>
      </c>
      <c r="AC6">
        <f t="shared" si="2"/>
        <v>731.11199235793174</v>
      </c>
      <c r="AE6">
        <f t="shared" si="3"/>
        <v>4571.6834734783033</v>
      </c>
      <c r="AF6">
        <f t="shared" si="4"/>
        <v>-228.58417367391519</v>
      </c>
      <c r="AG6">
        <f t="shared" si="5"/>
        <v>-12.029943349007706</v>
      </c>
      <c r="AH6">
        <f t="shared" si="6"/>
        <v>-2648.5095827035557</v>
      </c>
      <c r="AI6">
        <f t="shared" si="7"/>
        <v>1682.5597737518247</v>
      </c>
      <c r="AJ6">
        <f t="shared" si="8"/>
        <v>-248.64045029701083</v>
      </c>
      <c r="AK6">
        <f>G6*SUM(AB6, AE6:AF6)</f>
        <v>282.29589424912064</v>
      </c>
      <c r="AL6">
        <f t="shared" si="9"/>
        <v>1716.2152177039345</v>
      </c>
      <c r="AN6">
        <f t="shared" si="10"/>
        <v>3560.5469547041425</v>
      </c>
      <c r="AO6">
        <f t="shared" si="11"/>
        <v>-178.02734773520714</v>
      </c>
      <c r="AP6">
        <f t="shared" si="12"/>
        <v>-9.3692352948450512</v>
      </c>
      <c r="AQ6">
        <f t="shared" si="13"/>
        <v>-2062.7287046242263</v>
      </c>
      <c r="AR6">
        <f t="shared" si="14"/>
        <v>1310.421667049864</v>
      </c>
      <c r="AS6">
        <f t="shared" si="15"/>
        <v>-193.64770182738027</v>
      </c>
      <c r="AT6">
        <f t="shared" si="16"/>
        <v>219.85944399371363</v>
      </c>
      <c r="AU6">
        <f t="shared" si="17"/>
        <v>1336.6334092161974</v>
      </c>
      <c r="AW6">
        <v>3</v>
      </c>
      <c r="AX6">
        <f>(R6*SUMPRODUCT(K7:$K$23, X7:$X$23)-$AZ$3*SUMPRODUCT(K6:$K$22, W7:$W$23))/Z6</f>
        <v>759.67937997214028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4750.3169184244334</v>
      </c>
      <c r="P7">
        <f t="shared" si="30"/>
        <v>237.51584592122168</v>
      </c>
      <c r="Q7" s="5">
        <f t="shared" si="31"/>
        <v>12.5</v>
      </c>
      <c r="R7">
        <f t="shared" si="0"/>
        <v>1000000</v>
      </c>
      <c r="S7">
        <f t="shared" si="1"/>
        <v>975.32837656950414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731.11199235793174</v>
      </c>
      <c r="AC7">
        <f t="shared" si="2"/>
        <v>926.6884945837628</v>
      </c>
      <c r="AE7">
        <f t="shared" si="3"/>
        <v>4513.4173676088221</v>
      </c>
      <c r="AF7">
        <f t="shared" si="4"/>
        <v>-225.67086838044114</v>
      </c>
      <c r="AG7">
        <f t="shared" si="5"/>
        <v>-11.876621721024602</v>
      </c>
      <c r="AH7">
        <f t="shared" si="6"/>
        <v>-2641.7755594420923</v>
      </c>
      <c r="AI7">
        <f t="shared" si="7"/>
        <v>1634.0943180652639</v>
      </c>
      <c r="AJ7">
        <f t="shared" si="8"/>
        <v>-195.57650222583106</v>
      </c>
      <c r="AK7">
        <f>G7*SUM(AB7, AE7:AF7)</f>
        <v>246.42595193688797</v>
      </c>
      <c r="AL7">
        <f t="shared" si="9"/>
        <v>1684.9437677763208</v>
      </c>
      <c r="AN7">
        <f t="shared" si="10"/>
        <v>3182.0112100719093</v>
      </c>
      <c r="AO7">
        <f t="shared" si="11"/>
        <v>-159.10056050359549</v>
      </c>
      <c r="AP7">
        <f t="shared" si="12"/>
        <v>-8.373155056587537</v>
      </c>
      <c r="AQ7">
        <f t="shared" si="13"/>
        <v>-1862.482185885737</v>
      </c>
      <c r="AR7">
        <f t="shared" si="14"/>
        <v>1152.0553086259893</v>
      </c>
      <c r="AS7">
        <f t="shared" si="15"/>
        <v>-137.88368586859775</v>
      </c>
      <c r="AT7">
        <f t="shared" si="16"/>
        <v>173.73313337765745</v>
      </c>
      <c r="AU7">
        <f t="shared" si="17"/>
        <v>1187.904756135049</v>
      </c>
      <c r="AW7">
        <v>4</v>
      </c>
      <c r="AX7">
        <f>(R7*SUMPRODUCT(K8:$K$23, X8:$X$23)-$AZ$3*SUMPRODUCT(K7:$K$22, W8:$W$23))/Z7</f>
        <v>975.32837656950414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4750.3169184244334</v>
      </c>
      <c r="P8">
        <f t="shared" si="30"/>
        <v>237.51584592122168</v>
      </c>
      <c r="Q8" s="5">
        <f t="shared" si="31"/>
        <v>12.5</v>
      </c>
      <c r="R8">
        <f t="shared" si="0"/>
        <v>1000000</v>
      </c>
      <c r="S8">
        <f t="shared" si="1"/>
        <v>1102.3650134380593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926.6884945837628</v>
      </c>
      <c r="AC8">
        <f t="shared" si="2"/>
        <v>1034.0114713743606</v>
      </c>
      <c r="AE8">
        <f t="shared" si="3"/>
        <v>4455.7674875723551</v>
      </c>
      <c r="AF8">
        <f t="shared" si="4"/>
        <v>-222.78837437861776</v>
      </c>
      <c r="AG8">
        <f t="shared" si="5"/>
        <v>-11.724921631781955</v>
      </c>
      <c r="AH8">
        <f t="shared" si="6"/>
        <v>-2634.7097625920978</v>
      </c>
      <c r="AI8">
        <f t="shared" si="7"/>
        <v>1586.5444289698571</v>
      </c>
      <c r="AJ8">
        <f t="shared" si="8"/>
        <v>-107.32297679059775</v>
      </c>
      <c r="AK8">
        <f t="shared" ref="AK8:AK23" si="32">G8*SUM(AB8:AB8, AE8:AF8)</f>
        <v>109.90092004566075</v>
      </c>
      <c r="AL8">
        <f t="shared" si="9"/>
        <v>1589.1223722249201</v>
      </c>
      <c r="AN8">
        <f t="shared" si="10"/>
        <v>2929.013874951665</v>
      </c>
      <c r="AO8">
        <f t="shared" si="11"/>
        <v>-146.45069374758327</v>
      </c>
      <c r="AP8">
        <f t="shared" si="12"/>
        <v>-7.7074170135661939</v>
      </c>
      <c r="AQ8">
        <f t="shared" si="13"/>
        <v>-1731.9354011686517</v>
      </c>
      <c r="AR8">
        <f t="shared" si="14"/>
        <v>1042.9203630218637</v>
      </c>
      <c r="AS8">
        <f t="shared" si="15"/>
        <v>-70.549122905882271</v>
      </c>
      <c r="AT8">
        <f t="shared" si="16"/>
        <v>72.243742650736039</v>
      </c>
      <c r="AU8">
        <f t="shared" si="17"/>
        <v>1044.6149827667175</v>
      </c>
      <c r="AW8">
        <v>5</v>
      </c>
      <c r="AX8">
        <f>(R8*SUMPRODUCT(K9:$K$23, X9:$X$23)-$AZ$3*SUMPRODUCT(K8:$K$22, W9:$W$23))/Z8</f>
        <v>1102.3650134380593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4750.3169184244334</v>
      </c>
      <c r="P9">
        <f t="shared" si="30"/>
        <v>237.51584592122168</v>
      </c>
      <c r="Q9" s="5">
        <f t="shared" si="31"/>
        <v>12.5</v>
      </c>
      <c r="R9">
        <f t="shared" si="0"/>
        <v>1000000</v>
      </c>
      <c r="S9">
        <f t="shared" si="1"/>
        <v>1171.7784171559651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1034.0114713743606</v>
      </c>
      <c r="AC9">
        <f t="shared" si="2"/>
        <v>1085.0498642821276</v>
      </c>
      <c r="AE9">
        <f t="shared" si="3"/>
        <v>4398.7247521964537</v>
      </c>
      <c r="AF9">
        <f t="shared" si="4"/>
        <v>-219.93623760982271</v>
      </c>
      <c r="AG9">
        <f t="shared" si="5"/>
        <v>-11.574819185051883</v>
      </c>
      <c r="AH9">
        <f t="shared" si="6"/>
        <v>-2628.258432980243</v>
      </c>
      <c r="AI9">
        <f t="shared" si="7"/>
        <v>1538.9552624213366</v>
      </c>
      <c r="AJ9">
        <f t="shared" si="8"/>
        <v>-51.038392907767047</v>
      </c>
      <c r="AK9">
        <f t="shared" si="32"/>
        <v>30.755519917169849</v>
      </c>
      <c r="AL9">
        <f t="shared" si="9"/>
        <v>1518.6723894307393</v>
      </c>
      <c r="AN9">
        <f t="shared" si="10"/>
        <v>2748.0675150394736</v>
      </c>
      <c r="AO9">
        <f t="shared" si="11"/>
        <v>-137.4033757519737</v>
      </c>
      <c r="AP9">
        <f t="shared" si="12"/>
        <v>-7.2312741503122231</v>
      </c>
      <c r="AQ9">
        <f t="shared" si="13"/>
        <v>-1641.9830809361322</v>
      </c>
      <c r="AR9">
        <f t="shared" si="14"/>
        <v>961.44978420105588</v>
      </c>
      <c r="AS9">
        <f t="shared" si="15"/>
        <v>-31.885820884705268</v>
      </c>
      <c r="AT9">
        <f t="shared" si="16"/>
        <v>19.214260940132878</v>
      </c>
      <c r="AU9">
        <f t="shared" si="17"/>
        <v>948.77822425648344</v>
      </c>
      <c r="AW9">
        <v>6</v>
      </c>
      <c r="AX9">
        <f>(R9*SUMPRODUCT(K10:$K$23, X10:$X$23)-$AZ$3*SUMPRODUCT(K9:$K$22, W10:$W$23))/Z9</f>
        <v>1171.7784171559651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4750.3169184244334</v>
      </c>
      <c r="P10">
        <f t="shared" si="30"/>
        <v>237.51584592122168</v>
      </c>
      <c r="Q10" s="5">
        <f t="shared" si="31"/>
        <v>12.5</v>
      </c>
      <c r="R10">
        <f t="shared" si="0"/>
        <v>1000000</v>
      </c>
      <c r="S10">
        <f t="shared" si="1"/>
        <v>1218.8364493306631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1085.0498642821276</v>
      </c>
      <c r="AC10">
        <f t="shared" si="2"/>
        <v>1114.1367632565907</v>
      </c>
      <c r="AE10">
        <f t="shared" si="3"/>
        <v>4342.2583225525086</v>
      </c>
      <c r="AF10">
        <f t="shared" si="4"/>
        <v>-217.11291612762543</v>
      </c>
      <c r="AG10">
        <f t="shared" si="5"/>
        <v>-11.426233231173374</v>
      </c>
      <c r="AH10">
        <f t="shared" si="6"/>
        <v>-2627.0209622393759</v>
      </c>
      <c r="AI10">
        <f t="shared" si="7"/>
        <v>1486.6982109543333</v>
      </c>
      <c r="AJ10">
        <f t="shared" si="8"/>
        <v>-29.086898974463111</v>
      </c>
      <c r="AK10">
        <f t="shared" si="32"/>
        <v>21.361800609898744</v>
      </c>
      <c r="AL10">
        <f t="shared" si="9"/>
        <v>1478.9731125897688</v>
      </c>
      <c r="AN10">
        <f t="shared" si="10"/>
        <v>2577.4732278849524</v>
      </c>
      <c r="AO10">
        <f t="shared" si="11"/>
        <v>-128.87366139424762</v>
      </c>
      <c r="AP10">
        <f t="shared" si="12"/>
        <v>-6.7823717663132213</v>
      </c>
      <c r="AQ10">
        <f t="shared" si="13"/>
        <v>-1559.3444001471375</v>
      </c>
      <c r="AR10">
        <f t="shared" si="14"/>
        <v>882.47279457725347</v>
      </c>
      <c r="AS10">
        <f t="shared" si="15"/>
        <v>-17.265371569327304</v>
      </c>
      <c r="AT10">
        <f t="shared" si="16"/>
        <v>12.679915629493195</v>
      </c>
      <c r="AU10">
        <f t="shared" si="17"/>
        <v>877.88733863741925</v>
      </c>
      <c r="AW10">
        <v>7</v>
      </c>
      <c r="AX10">
        <f>(R10*SUMPRODUCT(K11:$K$23, X11:$X$23)-$AZ$3*SUMPRODUCT(K10:$K$22, W11:$W$23))/Z10</f>
        <v>1218.8364493306631</v>
      </c>
    </row>
    <row r="11" spans="1:52" x14ac:dyDescent="0.25">
      <c r="A11" t="s">
        <v>33</v>
      </c>
      <c r="C11" s="25">
        <f>AU25</f>
        <v>11521.35855138618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4750.3169184244334</v>
      </c>
      <c r="P11">
        <f t="shared" si="30"/>
        <v>237.51584592122168</v>
      </c>
      <c r="Q11" s="5">
        <f t="shared" si="31"/>
        <v>12.5</v>
      </c>
      <c r="R11">
        <f t="shared" si="0"/>
        <v>1000000</v>
      </c>
      <c r="S11">
        <f t="shared" si="1"/>
        <v>1243.9778010871637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1114.1367632565907</v>
      </c>
      <c r="AC11">
        <f t="shared" si="2"/>
        <v>1122.4825877393741</v>
      </c>
      <c r="AE11">
        <f t="shared" si="3"/>
        <v>4286.3691156829354</v>
      </c>
      <c r="AF11">
        <f t="shared" si="4"/>
        <v>-214.31845578414675</v>
      </c>
      <c r="AG11">
        <f t="shared" si="5"/>
        <v>-11.27916618325494</v>
      </c>
      <c r="AH11">
        <f t="shared" si="6"/>
        <v>-2624.3772485359</v>
      </c>
      <c r="AI11">
        <f t="shared" si="7"/>
        <v>1436.3942451796338</v>
      </c>
      <c r="AJ11">
        <f t="shared" si="8"/>
        <v>-8.3458244827834278</v>
      </c>
      <c r="AK11">
        <f t="shared" si="32"/>
        <v>12.446849815572909</v>
      </c>
      <c r="AL11">
        <f t="shared" si="9"/>
        <v>1440.4952705124233</v>
      </c>
      <c r="AN11">
        <f t="shared" si="10"/>
        <v>2419.6848026332336</v>
      </c>
      <c r="AO11">
        <f t="shared" si="11"/>
        <v>-120.98424013166166</v>
      </c>
      <c r="AP11">
        <f t="shared" si="12"/>
        <v>-6.3671667706219717</v>
      </c>
      <c r="AQ11">
        <f t="shared" si="13"/>
        <v>-1481.4789798257921</v>
      </c>
      <c r="AR11">
        <f t="shared" si="14"/>
        <v>810.85441590515791</v>
      </c>
      <c r="AS11">
        <f t="shared" si="15"/>
        <v>-4.7112752358514349</v>
      </c>
      <c r="AT11">
        <f t="shared" si="16"/>
        <v>7.0263322001846547</v>
      </c>
      <c r="AU11">
        <f t="shared" si="17"/>
        <v>813.16947286949107</v>
      </c>
      <c r="AW11">
        <v>8</v>
      </c>
      <c r="AX11">
        <f>(R11*SUMPRODUCT(K12:$K$23, X12:$X$23)-$AZ$3*SUMPRODUCT(K11:$K$22, W12:$W$23))/Z11</f>
        <v>1243.9778010871637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4750.3169184244334</v>
      </c>
      <c r="P12">
        <f t="shared" si="30"/>
        <v>237.51584592122168</v>
      </c>
      <c r="Q12" s="5">
        <f t="shared" si="31"/>
        <v>12.5</v>
      </c>
      <c r="R12">
        <f t="shared" si="0"/>
        <v>1000000</v>
      </c>
      <c r="S12">
        <f t="shared" si="1"/>
        <v>1248.4346179019108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1122.4825877393741</v>
      </c>
      <c r="AC12">
        <f t="shared" si="2"/>
        <v>1111.9609537252836</v>
      </c>
      <c r="AE12">
        <f t="shared" si="3"/>
        <v>4231.032090399468</v>
      </c>
      <c r="AF12">
        <f t="shared" si="4"/>
        <v>-211.55160451997341</v>
      </c>
      <c r="AG12">
        <f t="shared" si="5"/>
        <v>-11.13355214782912</v>
      </c>
      <c r="AH12">
        <f t="shared" si="6"/>
        <v>-2625.7898874617499</v>
      </c>
      <c r="AI12">
        <f t="shared" si="7"/>
        <v>1382.5570462699156</v>
      </c>
      <c r="AJ12">
        <f t="shared" si="8"/>
        <v>10.521634014090523</v>
      </c>
      <c r="AK12">
        <f t="shared" si="32"/>
        <v>11.826515069323397</v>
      </c>
      <c r="AL12">
        <f t="shared" si="9"/>
        <v>1404.9051953533296</v>
      </c>
      <c r="AN12">
        <f t="shared" si="10"/>
        <v>2270.6024069124801</v>
      </c>
      <c r="AO12">
        <f t="shared" si="11"/>
        <v>-113.53012034562401</v>
      </c>
      <c r="AP12">
        <f t="shared" si="12"/>
        <v>-5.9748708504736587</v>
      </c>
      <c r="AQ12">
        <f t="shared" si="13"/>
        <v>-1409.1419566506272</v>
      </c>
      <c r="AR12">
        <f t="shared" si="14"/>
        <v>741.95545906575535</v>
      </c>
      <c r="AS12">
        <f t="shared" si="15"/>
        <v>5.6464822309562237</v>
      </c>
      <c r="AT12">
        <f t="shared" si="16"/>
        <v>6.3467525199642481</v>
      </c>
      <c r="AU12">
        <f t="shared" si="17"/>
        <v>753.94869381667593</v>
      </c>
      <c r="AW12">
        <v>9</v>
      </c>
      <c r="AX12">
        <f>(R12*SUMPRODUCT(K13:$K$23, X13:$X$23)-$AZ$3*SUMPRODUCT(K12:$K$22, W13:$W$23))/Z12</f>
        <v>1248.4346179019108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4750.3169184244334</v>
      </c>
      <c r="P13">
        <f t="shared" si="30"/>
        <v>237.51584592122168</v>
      </c>
      <c r="Q13" s="5">
        <f t="shared" si="31"/>
        <v>12.5</v>
      </c>
      <c r="R13">
        <f t="shared" si="0"/>
        <v>1000000</v>
      </c>
      <c r="S13">
        <f t="shared" si="1"/>
        <v>1231.5871726486082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1111.9609537252836</v>
      </c>
      <c r="AC13">
        <f t="shared" si="2"/>
        <v>1082.7474371403678</v>
      </c>
      <c r="AE13">
        <f t="shared" si="3"/>
        <v>4176.2317627646144</v>
      </c>
      <c r="AF13">
        <f t="shared" si="4"/>
        <v>-208.81158813823075</v>
      </c>
      <c r="AG13">
        <f t="shared" si="5"/>
        <v>-10.989350380410437</v>
      </c>
      <c r="AH13">
        <f t="shared" si="6"/>
        <v>-2629.2996752313252</v>
      </c>
      <c r="AI13">
        <f t="shared" si="7"/>
        <v>1327.1311490146477</v>
      </c>
      <c r="AJ13">
        <f t="shared" si="8"/>
        <v>29.213516584915851</v>
      </c>
      <c r="AK13">
        <f t="shared" si="32"/>
        <v>10.158762256703334</v>
      </c>
      <c r="AL13">
        <f t="shared" si="9"/>
        <v>1366.5034278562669</v>
      </c>
      <c r="AN13">
        <f t="shared" si="10"/>
        <v>2131.0198388686408</v>
      </c>
      <c r="AO13">
        <f t="shared" si="11"/>
        <v>-106.55099194343207</v>
      </c>
      <c r="AP13">
        <f t="shared" si="12"/>
        <v>-5.6075728089933667</v>
      </c>
      <c r="AQ13">
        <f t="shared" si="13"/>
        <v>-1341.6615955575348</v>
      </c>
      <c r="AR13">
        <f t="shared" si="14"/>
        <v>677.1996785586806</v>
      </c>
      <c r="AS13">
        <f t="shared" si="15"/>
        <v>14.906879441087813</v>
      </c>
      <c r="AT13">
        <f t="shared" si="16"/>
        <v>5.1837458113324892</v>
      </c>
      <c r="AU13">
        <f t="shared" si="17"/>
        <v>697.2903038111009</v>
      </c>
      <c r="AW13">
        <v>10</v>
      </c>
      <c r="AX13">
        <f>(R13*SUMPRODUCT(K14:$K$23, X14:$X$23)-$AZ$3*SUMPRODUCT(K13:$K$22, W14:$W$23))/Z13</f>
        <v>1231.5871726486082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4750.3169184244334</v>
      </c>
      <c r="P14">
        <f t="shared" si="30"/>
        <v>237.51584592122168</v>
      </c>
      <c r="Q14" s="5">
        <f t="shared" si="31"/>
        <v>12.5</v>
      </c>
      <c r="R14">
        <f t="shared" si="0"/>
        <v>1000000</v>
      </c>
      <c r="S14">
        <f t="shared" si="1"/>
        <v>1193.1757123455282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1082.7474371403678</v>
      </c>
      <c r="AC14">
        <f t="shared" si="2"/>
        <v>1035.3434604179256</v>
      </c>
      <c r="AE14">
        <f t="shared" si="3"/>
        <v>4121.9491023122</v>
      </c>
      <c r="AF14">
        <f t="shared" si="4"/>
        <v>-206.09745511561002</v>
      </c>
      <c r="AG14">
        <f t="shared" si="5"/>
        <v>-10.846510804165863</v>
      </c>
      <c r="AH14">
        <f t="shared" si="6"/>
        <v>-2635.685795237639</v>
      </c>
      <c r="AI14">
        <f t="shared" si="7"/>
        <v>1269.319341154785</v>
      </c>
      <c r="AJ14">
        <f t="shared" si="8"/>
        <v>47.403976722442167</v>
      </c>
      <c r="AK14">
        <f t="shared" si="32"/>
        <v>8.9974783518065244</v>
      </c>
      <c r="AL14">
        <f t="shared" si="9"/>
        <v>1325.7207962290336</v>
      </c>
      <c r="AN14">
        <f t="shared" si="10"/>
        <v>2000.4953804479987</v>
      </c>
      <c r="AO14">
        <f t="shared" si="11"/>
        <v>-100.02476902239995</v>
      </c>
      <c r="AP14">
        <f t="shared" si="12"/>
        <v>-5.2641103078010936</v>
      </c>
      <c r="AQ14">
        <f t="shared" si="13"/>
        <v>-1279.1708793123157</v>
      </c>
      <c r="AR14">
        <f t="shared" si="14"/>
        <v>616.03562180548204</v>
      </c>
      <c r="AS14">
        <f t="shared" si="15"/>
        <v>23.006454979008474</v>
      </c>
      <c r="AT14">
        <f t="shared" si="16"/>
        <v>4.3667239530864386</v>
      </c>
      <c r="AU14">
        <f t="shared" si="17"/>
        <v>643.40880073757694</v>
      </c>
      <c r="AW14">
        <v>11</v>
      </c>
      <c r="AX14">
        <f>(R14*SUMPRODUCT(K15:$K$23, X15:$X$23)-$AZ$3*SUMPRODUCT(K14:$K$22, W15:$W$23))/Z14</f>
        <v>1193.1757123455282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4750.3169184244334</v>
      </c>
      <c r="P15">
        <f t="shared" si="30"/>
        <v>237.51584592122168</v>
      </c>
      <c r="Q15" s="5">
        <f t="shared" si="31"/>
        <v>12.5</v>
      </c>
      <c r="R15">
        <f t="shared" si="0"/>
        <v>1000000</v>
      </c>
      <c r="S15">
        <f t="shared" si="1"/>
        <v>1134.7464984046023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1035.3434604179256</v>
      </c>
      <c r="AC15">
        <f t="shared" si="2"/>
        <v>971.79657240267716</v>
      </c>
      <c r="AE15">
        <f t="shared" si="3"/>
        <v>4068.1700323743335</v>
      </c>
      <c r="AF15">
        <f t="shared" si="4"/>
        <v>-203.40850161871668</v>
      </c>
      <c r="AG15">
        <f t="shared" si="5"/>
        <v>-10.70499637770391</v>
      </c>
      <c r="AH15">
        <f t="shared" si="6"/>
        <v>-2643.9454736234702</v>
      </c>
      <c r="AI15">
        <f t="shared" si="7"/>
        <v>1210.1110607544424</v>
      </c>
      <c r="AJ15">
        <f t="shared" si="8"/>
        <v>63.546888015248442</v>
      </c>
      <c r="AK15">
        <f t="shared" si="32"/>
        <v>20.090430463811526</v>
      </c>
      <c r="AL15">
        <f t="shared" si="9"/>
        <v>1293.7483792335024</v>
      </c>
      <c r="AN15">
        <f t="shared" si="10"/>
        <v>1876.9796722305296</v>
      </c>
      <c r="AO15">
        <f t="shared" si="11"/>
        <v>-93.848983611526492</v>
      </c>
      <c r="AP15">
        <f t="shared" si="12"/>
        <v>-4.9390906555900873</v>
      </c>
      <c r="AQ15">
        <f t="shared" si="13"/>
        <v>-1219.8683607088074</v>
      </c>
      <c r="AR15">
        <f t="shared" si="14"/>
        <v>558.32323725460571</v>
      </c>
      <c r="AS15">
        <f t="shared" si="15"/>
        <v>29.319378513910642</v>
      </c>
      <c r="AT15">
        <f t="shared" si="16"/>
        <v>9.2693592664136144</v>
      </c>
      <c r="AU15">
        <f t="shared" si="17"/>
        <v>596.91197503492992</v>
      </c>
      <c r="AW15">
        <v>12</v>
      </c>
      <c r="AX15">
        <f>(R15*SUMPRODUCT(K16:$K$23, X16:$X$23)-$AZ$3*SUMPRODUCT(K15:$K$22, W16:$W$23))/Z15</f>
        <v>1134.7464984046023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4750.3169184244334</v>
      </c>
      <c r="P16">
        <f t="shared" si="30"/>
        <v>237.51584592122168</v>
      </c>
      <c r="Q16" s="5">
        <f t="shared" si="31"/>
        <v>12.5</v>
      </c>
      <c r="R16">
        <f t="shared" si="0"/>
        <v>1000000</v>
      </c>
      <c r="S16">
        <f t="shared" si="1"/>
        <v>1057.5975349369355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971.79657240267716</v>
      </c>
      <c r="AC16">
        <f t="shared" si="2"/>
        <v>893.85758602655278</v>
      </c>
      <c r="AE16">
        <f t="shared" si="3"/>
        <v>4014.8607322700996</v>
      </c>
      <c r="AF16">
        <f t="shared" si="4"/>
        <v>-200.74303661350501</v>
      </c>
      <c r="AG16">
        <f t="shared" si="5"/>
        <v>-10.564718105170478</v>
      </c>
      <c r="AH16">
        <f t="shared" si="6"/>
        <v>-2658.2647005114354</v>
      </c>
      <c r="AI16">
        <f t="shared" si="7"/>
        <v>1145.2882770399888</v>
      </c>
      <c r="AJ16">
        <f t="shared" si="8"/>
        <v>77.938986376124376</v>
      </c>
      <c r="AK16">
        <f t="shared" si="32"/>
        <v>33.979991303220835</v>
      </c>
      <c r="AL16">
        <f t="shared" si="9"/>
        <v>1257.2072547193341</v>
      </c>
      <c r="AN16">
        <f t="shared" si="10"/>
        <v>1756.3133882673942</v>
      </c>
      <c r="AO16">
        <f t="shared" si="11"/>
        <v>-87.815669413369719</v>
      </c>
      <c r="AP16">
        <f t="shared" si="12"/>
        <v>-4.621568987995861</v>
      </c>
      <c r="AQ16">
        <f t="shared" si="13"/>
        <v>-1162.8662099138435</v>
      </c>
      <c r="AR16">
        <f t="shared" si="14"/>
        <v>501.00993995218516</v>
      </c>
      <c r="AS16">
        <f t="shared" si="15"/>
        <v>34.094653430974432</v>
      </c>
      <c r="AT16">
        <f t="shared" si="16"/>
        <v>14.864653505754887</v>
      </c>
      <c r="AU16">
        <f t="shared" si="17"/>
        <v>549.96924688891454</v>
      </c>
      <c r="AW16">
        <v>13</v>
      </c>
      <c r="AX16">
        <f>(R16*SUMPRODUCT(K17:$K$23, X17:$X$23)-$AZ$3*SUMPRODUCT(K16:$K$22, W17:$W$23))/Z16</f>
        <v>1057.5975349369355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4750.3169184244334</v>
      </c>
      <c r="P17">
        <f t="shared" si="30"/>
        <v>237.51584592122168</v>
      </c>
      <c r="Q17" s="5">
        <f t="shared" si="31"/>
        <v>12.5</v>
      </c>
      <c r="R17">
        <f t="shared" si="0"/>
        <v>1000000</v>
      </c>
      <c r="S17">
        <f t="shared" si="1"/>
        <v>965.31724450018316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893.85758602655278</v>
      </c>
      <c r="AC17">
        <f t="shared" si="2"/>
        <v>805.11943192118179</v>
      </c>
      <c r="AE17">
        <f t="shared" si="3"/>
        <v>3961.9850164261029</v>
      </c>
      <c r="AF17">
        <f t="shared" si="4"/>
        <v>-198.09925082130516</v>
      </c>
      <c r="AG17">
        <f t="shared" si="5"/>
        <v>-10.425580767725384</v>
      </c>
      <c r="AH17">
        <f t="shared" si="6"/>
        <v>-2679.212511471233</v>
      </c>
      <c r="AI17">
        <f t="shared" si="7"/>
        <v>1074.2476733658391</v>
      </c>
      <c r="AJ17">
        <f t="shared" si="8"/>
        <v>88.738154105370995</v>
      </c>
      <c r="AK17">
        <f t="shared" si="32"/>
        <v>64.276858252512653</v>
      </c>
      <c r="AL17">
        <f t="shared" si="9"/>
        <v>1227.2626857237228</v>
      </c>
      <c r="AN17">
        <f t="shared" si="10"/>
        <v>1632.4599613298603</v>
      </c>
      <c r="AO17">
        <f t="shared" si="11"/>
        <v>-81.622998066493025</v>
      </c>
      <c r="AP17">
        <f t="shared" si="12"/>
        <v>-4.2956606616030477</v>
      </c>
      <c r="AQ17">
        <f t="shared" si="13"/>
        <v>-1103.9181457622212</v>
      </c>
      <c r="AR17">
        <f t="shared" si="14"/>
        <v>442.62315683954296</v>
      </c>
      <c r="AS17">
        <f t="shared" si="15"/>
        <v>36.562854987778074</v>
      </c>
      <c r="AT17">
        <f t="shared" si="16"/>
        <v>26.484047037601616</v>
      </c>
      <c r="AU17">
        <f t="shared" si="17"/>
        <v>505.67005886492268</v>
      </c>
      <c r="AW17">
        <v>14</v>
      </c>
      <c r="AX17">
        <f>(R17*SUMPRODUCT(K18:$K$23, X18:$X$23)-$AZ$3*SUMPRODUCT(K17:$K$22, W18:$W$23))/Z17</f>
        <v>965.31724450018316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4750.3169184244334</v>
      </c>
      <c r="P18">
        <f t="shared" si="30"/>
        <v>237.51584592122168</v>
      </c>
      <c r="Q18" s="5">
        <f t="shared" si="31"/>
        <v>12.5</v>
      </c>
      <c r="R18">
        <f t="shared" si="0"/>
        <v>1000000</v>
      </c>
      <c r="S18">
        <f t="shared" si="1"/>
        <v>860.91223998514556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805.11943192118179</v>
      </c>
      <c r="AC18">
        <f t="shared" si="2"/>
        <v>708.53466510256021</v>
      </c>
      <c r="AE18">
        <f t="shared" si="3"/>
        <v>3909.5322967936377</v>
      </c>
      <c r="AF18">
        <f t="shared" si="4"/>
        <v>-195.4766148396819</v>
      </c>
      <c r="AG18">
        <f t="shared" si="5"/>
        <v>-10.287556503941468</v>
      </c>
      <c r="AH18">
        <f t="shared" si="6"/>
        <v>-2701.4764885330019</v>
      </c>
      <c r="AI18">
        <f t="shared" si="7"/>
        <v>1002.2916369170121</v>
      </c>
      <c r="AJ18">
        <f t="shared" si="8"/>
        <v>96.584766818621574</v>
      </c>
      <c r="AK18">
        <f t="shared" si="32"/>
        <v>97.614182459702988</v>
      </c>
      <c r="AL18">
        <f t="shared" si="9"/>
        <v>1196.4905861953366</v>
      </c>
      <c r="AN18">
        <f t="shared" si="10"/>
        <v>1505.3245714436168</v>
      </c>
      <c r="AO18">
        <f t="shared" si="11"/>
        <v>-75.26622857218085</v>
      </c>
      <c r="AP18">
        <f t="shared" si="12"/>
        <v>-3.9611161668106587</v>
      </c>
      <c r="AQ18">
        <f t="shared" si="13"/>
        <v>-1040.1753019667153</v>
      </c>
      <c r="AR18">
        <f t="shared" si="14"/>
        <v>385.92192473790993</v>
      </c>
      <c r="AS18">
        <f t="shared" si="15"/>
        <v>37.188955527612457</v>
      </c>
      <c r="AT18">
        <f t="shared" si="16"/>
        <v>37.585321266813317</v>
      </c>
      <c r="AU18">
        <f t="shared" si="17"/>
        <v>460.69620153233569</v>
      </c>
      <c r="AW18">
        <v>15</v>
      </c>
      <c r="AX18">
        <f>(R18*SUMPRODUCT(K19:$K$23, X19:$X$23)-$AZ$3*SUMPRODUCT(K18:$K$22, W19:$W$23))/Z18</f>
        <v>860.91223998514556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4750.3169184244334</v>
      </c>
      <c r="P19">
        <f t="shared" si="30"/>
        <v>237.51584592122168</v>
      </c>
      <c r="Q19" s="5">
        <f t="shared" si="31"/>
        <v>12.5</v>
      </c>
      <c r="R19">
        <f t="shared" si="0"/>
        <v>1000000</v>
      </c>
      <c r="S19">
        <f t="shared" si="1"/>
        <v>738.85445366927092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708.53466510256021</v>
      </c>
      <c r="AC19">
        <f t="shared" si="2"/>
        <v>599.98396263209452</v>
      </c>
      <c r="AE19">
        <f t="shared" si="3"/>
        <v>3857.4768742618307</v>
      </c>
      <c r="AF19">
        <f t="shared" si="4"/>
        <v>-192.87384371309153</v>
      </c>
      <c r="AG19">
        <f t="shared" si="5"/>
        <v>-10.150577689091488</v>
      </c>
      <c r="AH19">
        <f t="shared" si="6"/>
        <v>-2728.2599848452774</v>
      </c>
      <c r="AI19">
        <f t="shared" si="7"/>
        <v>926.19246801437066</v>
      </c>
      <c r="AJ19">
        <f t="shared" si="8"/>
        <v>108.55070247046569</v>
      </c>
      <c r="AK19">
        <f t="shared" si="32"/>
        <v>97.520970613023977</v>
      </c>
      <c r="AL19">
        <f t="shared" si="9"/>
        <v>1132.2641410978604</v>
      </c>
      <c r="AN19">
        <f t="shared" si="10"/>
        <v>1383.7163916292577</v>
      </c>
      <c r="AO19">
        <f t="shared" si="11"/>
        <v>-69.18581958146288</v>
      </c>
      <c r="AP19">
        <f t="shared" si="12"/>
        <v>-3.6411159912889648</v>
      </c>
      <c r="AQ19">
        <f t="shared" si="13"/>
        <v>-978.65474887105154</v>
      </c>
      <c r="AR19">
        <f t="shared" si="14"/>
        <v>332.23470718545451</v>
      </c>
      <c r="AS19">
        <f t="shared" si="15"/>
        <v>38.938246741919087</v>
      </c>
      <c r="AT19">
        <f t="shared" si="16"/>
        <v>34.981769162429231</v>
      </c>
      <c r="AU19">
        <f t="shared" si="17"/>
        <v>406.15472308980287</v>
      </c>
      <c r="AW19">
        <v>16</v>
      </c>
      <c r="AX19">
        <f>(R19*SUMPRODUCT(K20:$K$23, X20:$X$23)-$AZ$3*SUMPRODUCT(K19:$K$22, W20:$W$23))/Z19</f>
        <v>738.85445366927092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4750.3169184244334</v>
      </c>
      <c r="P20">
        <f t="shared" si="30"/>
        <v>237.51584592122168</v>
      </c>
      <c r="Q20" s="5">
        <f t="shared" si="31"/>
        <v>12.5</v>
      </c>
      <c r="R20">
        <f t="shared" si="0"/>
        <v>1000000</v>
      </c>
      <c r="S20">
        <f t="shared" si="1"/>
        <v>575.72217765539449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599.98396263209452</v>
      </c>
      <c r="AC20">
        <f t="shared" si="2"/>
        <v>461.24974346354611</v>
      </c>
      <c r="AE20">
        <f t="shared" si="3"/>
        <v>3805.798256577345</v>
      </c>
      <c r="AF20">
        <f t="shared" si="4"/>
        <v>-190.28991282886724</v>
      </c>
      <c r="AG20">
        <f t="shared" si="5"/>
        <v>-10.014590399790729</v>
      </c>
      <c r="AH20">
        <f t="shared" si="6"/>
        <v>-2758.5209927875026</v>
      </c>
      <c r="AI20">
        <f t="shared" si="7"/>
        <v>846.97276056118426</v>
      </c>
      <c r="AJ20">
        <f t="shared" si="8"/>
        <v>138.73421916854841</v>
      </c>
      <c r="AK20">
        <f t="shared" si="32"/>
        <v>18.126616917436458</v>
      </c>
      <c r="AL20">
        <f t="shared" si="9"/>
        <v>1003.8335966471691</v>
      </c>
      <c r="AN20">
        <f t="shared" si="10"/>
        <v>1294.8674410799588</v>
      </c>
      <c r="AO20">
        <f t="shared" si="11"/>
        <v>-64.74337205399793</v>
      </c>
      <c r="AP20">
        <f t="shared" si="12"/>
        <v>-3.4073185624145559</v>
      </c>
      <c r="AQ20">
        <f t="shared" si="13"/>
        <v>-938.5466013399307</v>
      </c>
      <c r="AR20">
        <f t="shared" si="14"/>
        <v>288.17014912361549</v>
      </c>
      <c r="AS20">
        <f t="shared" si="15"/>
        <v>47.202297981649089</v>
      </c>
      <c r="AT20">
        <f t="shared" si="16"/>
        <v>6.1673174669080426</v>
      </c>
      <c r="AU20">
        <f t="shared" si="17"/>
        <v>341.5397645721726</v>
      </c>
      <c r="AW20">
        <v>17</v>
      </c>
      <c r="AX20">
        <f>(R20*SUMPRODUCT(K21:$K$23, X21:$X$23)-$AZ$3*SUMPRODUCT(K20:$K$22, W21:$W$23))/Z20</f>
        <v>575.72217765539449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4750.3169184244334</v>
      </c>
      <c r="P21">
        <f t="shared" si="30"/>
        <v>237.51584592122168</v>
      </c>
      <c r="Q21" s="5">
        <f t="shared" si="31"/>
        <v>12.5</v>
      </c>
      <c r="R21">
        <f t="shared" si="0"/>
        <v>1000000</v>
      </c>
      <c r="S21">
        <f t="shared" si="1"/>
        <v>385.32468443157831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461.24974346354611</v>
      </c>
      <c r="AC21">
        <f t="shared" si="2"/>
        <v>304.54471083011595</v>
      </c>
      <c r="AE21">
        <f t="shared" si="3"/>
        <v>3754.45423229786</v>
      </c>
      <c r="AF21">
        <f t="shared" si="4"/>
        <v>-187.72271161489303</v>
      </c>
      <c r="AG21">
        <f t="shared" si="5"/>
        <v>-9.8794835607071523</v>
      </c>
      <c r="AH21">
        <f t="shared" si="6"/>
        <v>-2796.8748068535547</v>
      </c>
      <c r="AI21">
        <f t="shared" si="7"/>
        <v>759.97723026870517</v>
      </c>
      <c r="AJ21">
        <f t="shared" si="8"/>
        <v>156.70503263343016</v>
      </c>
      <c r="AK21">
        <f t="shared" si="32"/>
        <v>6.4447700226344207</v>
      </c>
      <c r="AL21">
        <f t="shared" si="9"/>
        <v>923.12703292476976</v>
      </c>
      <c r="AN21">
        <f t="shared" si="10"/>
        <v>1215.0655230974501</v>
      </c>
      <c r="AO21">
        <f t="shared" si="11"/>
        <v>-60.753276154872509</v>
      </c>
      <c r="AP21">
        <f t="shared" si="12"/>
        <v>-3.1973275256244857</v>
      </c>
      <c r="AQ21">
        <f t="shared" si="13"/>
        <v>-905.16116057370618</v>
      </c>
      <c r="AR21">
        <f t="shared" si="14"/>
        <v>245.95375884324687</v>
      </c>
      <c r="AS21">
        <f t="shared" si="15"/>
        <v>50.714929698904861</v>
      </c>
      <c r="AT21">
        <f t="shared" si="16"/>
        <v>2.0857406627653354</v>
      </c>
      <c r="AU21">
        <f t="shared" si="17"/>
        <v>298.75442920491707</v>
      </c>
      <c r="AW21">
        <v>18</v>
      </c>
      <c r="AX21">
        <f>(R21*SUMPRODUCT(K22:$K$23, X22:$X$23)-$AZ$3*SUMPRODUCT(K21:$K$22, W22:$W$23))/Z21</f>
        <v>385.32468443157831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4750.3169184244334</v>
      </c>
      <c r="P22">
        <f t="shared" si="30"/>
        <v>237.51584592122168</v>
      </c>
      <c r="Q22" s="5">
        <f t="shared" si="31"/>
        <v>12.5</v>
      </c>
      <c r="R22">
        <f t="shared" si="0"/>
        <v>1000000</v>
      </c>
      <c r="S22">
        <f t="shared" si="1"/>
        <v>187.94496939037793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304.54471083011595</v>
      </c>
      <c r="AC22">
        <f t="shared" si="2"/>
        <v>146.52388980860076</v>
      </c>
      <c r="AE22">
        <f t="shared" si="3"/>
        <v>3703.3974091928417</v>
      </c>
      <c r="AF22">
        <f t="shared" si="4"/>
        <v>-185.16987045964208</v>
      </c>
      <c r="AG22">
        <f t="shared" si="5"/>
        <v>-9.7451324637650973</v>
      </c>
      <c r="AH22">
        <f t="shared" si="6"/>
        <v>-2844.500906798804</v>
      </c>
      <c r="AI22">
        <f t="shared" si="7"/>
        <v>663.98149947063075</v>
      </c>
      <c r="AJ22">
        <f t="shared" si="8"/>
        <v>158.02082102151519</v>
      </c>
      <c r="AK22">
        <f t="shared" si="32"/>
        <v>80.278217240829633</v>
      </c>
      <c r="AL22">
        <f t="shared" si="9"/>
        <v>902.28053773297552</v>
      </c>
      <c r="AN22">
        <f t="shared" si="10"/>
        <v>1120.132567335372</v>
      </c>
      <c r="AO22">
        <f t="shared" si="11"/>
        <v>-56.006628366768595</v>
      </c>
      <c r="AP22">
        <f t="shared" si="12"/>
        <v>-2.9475206248631016</v>
      </c>
      <c r="AQ22">
        <f t="shared" si="13"/>
        <v>-860.35003848392716</v>
      </c>
      <c r="AR22">
        <f t="shared" si="14"/>
        <v>200.82837985981303</v>
      </c>
      <c r="AS22">
        <f t="shared" si="15"/>
        <v>47.795104976824867</v>
      </c>
      <c r="AT22">
        <f t="shared" si="16"/>
        <v>24.281014334531232</v>
      </c>
      <c r="AU22">
        <f t="shared" si="17"/>
        <v>272.90449917116911</v>
      </c>
      <c r="AW22">
        <v>19</v>
      </c>
      <c r="AX22">
        <f>(R22*SUMPRODUCT(K23:$K$23, X23:$X$23)-$AZ$3*SUMPRODUCT(K22:$K$22, W23:$W$23))/Z22</f>
        <v>187.94496939037793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4750.3169184244334</v>
      </c>
      <c r="P23">
        <f t="shared" si="30"/>
        <v>237.51584592122168</v>
      </c>
      <c r="Q23" s="5">
        <f t="shared" si="31"/>
        <v>12.5</v>
      </c>
      <c r="R23">
        <f t="shared" si="0"/>
        <v>1000000</v>
      </c>
      <c r="S23">
        <f t="shared" si="1"/>
        <v>190.55886534633362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146.52388980860076</v>
      </c>
      <c r="AC23">
        <f t="shared" si="2"/>
        <v>146.52388980860076</v>
      </c>
      <c r="AE23">
        <f t="shared" si="3"/>
        <v>3652.5979069309433</v>
      </c>
      <c r="AF23">
        <f t="shared" si="4"/>
        <v>-182.62989534654716</v>
      </c>
      <c r="AG23">
        <f t="shared" si="5"/>
        <v>-9.6114584817596302</v>
      </c>
      <c r="AH23">
        <f t="shared" si="6"/>
        <v>-2897.8125894251889</v>
      </c>
      <c r="AI23">
        <f t="shared" si="7"/>
        <v>562.54396367744766</v>
      </c>
      <c r="AJ23">
        <f t="shared" si="8"/>
        <v>0</v>
      </c>
      <c r="AK23">
        <f t="shared" si="32"/>
        <v>253.15443309750981</v>
      </c>
      <c r="AL23">
        <f t="shared" si="9"/>
        <v>815.69839677495747</v>
      </c>
      <c r="AN23">
        <f t="shared" si="10"/>
        <v>1000.7860394141068</v>
      </c>
      <c r="AO23">
        <f t="shared" si="11"/>
        <v>-50.039301970705338</v>
      </c>
      <c r="AP23">
        <f t="shared" si="12"/>
        <v>-2.6334717677795578</v>
      </c>
      <c r="AQ23">
        <f t="shared" si="13"/>
        <v>-793.98019114891906</v>
      </c>
      <c r="AR23">
        <f t="shared" si="14"/>
        <v>154.13307452670287</v>
      </c>
      <c r="AS23">
        <f t="shared" si="15"/>
        <v>0</v>
      </c>
      <c r="AT23">
        <f t="shared" si="16"/>
        <v>69.362527416180299</v>
      </c>
      <c r="AU23">
        <f t="shared" si="17"/>
        <v>223.49560194288318</v>
      </c>
      <c r="AW23">
        <v>20</v>
      </c>
      <c r="AX23">
        <f>(R23*SUMPRODUCT(K$23:$K24, X$23:$X24)-$AZ$3*SUMPRODUCT(K$22:$K23, W$23:$W24))/Z23</f>
        <v>190.55886534633362</v>
      </c>
    </row>
    <row r="25" spans="5:50" x14ac:dyDescent="0.25">
      <c r="AN25" s="6">
        <f t="shared" ref="AN25:AU25" si="33">SUM(AN3:AN23)</f>
        <v>45353.664723906462</v>
      </c>
      <c r="AO25" s="6">
        <f t="shared" si="33"/>
        <v>-5830.4209250136473</v>
      </c>
      <c r="AP25" s="6">
        <f t="shared" si="33"/>
        <v>-206.8437866955758</v>
      </c>
      <c r="AQ25" s="6">
        <f t="shared" si="33"/>
        <v>-28180.097274044656</v>
      </c>
      <c r="AR25" s="6">
        <f t="shared" si="33"/>
        <v>11136.302738152577</v>
      </c>
      <c r="AS25" s="6">
        <f t="shared" si="33"/>
        <v>-524.76067989200305</v>
      </c>
      <c r="AT25" s="6">
        <f t="shared" si="33"/>
        <v>909.8164931256099</v>
      </c>
      <c r="AU25" s="7">
        <f t="shared" si="33"/>
        <v>11521.35855138618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CCC3-837E-465A-A71A-664DC3581EA3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'T.45.04.E'!C3*(1+C12)</f>
        <v>5634.0947504403148</v>
      </c>
      <c r="K3">
        <v>1</v>
      </c>
      <c r="L3" s="2">
        <v>0</v>
      </c>
      <c r="O3">
        <f>$C$3</f>
        <v>5634.0947504403148</v>
      </c>
      <c r="P3">
        <f>O3*B5</f>
        <v>4507.2758003522522</v>
      </c>
      <c r="Q3" s="5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5634.0947504403148</v>
      </c>
      <c r="AF3">
        <f t="shared" ref="AF3:AF23" si="4">-$Z3*P3</f>
        <v>-4507.2758003522522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1026.8189500880626</v>
      </c>
      <c r="AJ3">
        <f t="shared" ref="AJ3:AJ23" si="8">AB3-AC3</f>
        <v>0</v>
      </c>
      <c r="AL3">
        <f t="shared" ref="AL3:AL23" si="9">SUM(AI3:AK3)</f>
        <v>1026.8189500880626</v>
      </c>
      <c r="AN3">
        <f t="shared" ref="AN3:AN23" si="10">AE3*$K3</f>
        <v>5634.0947504403148</v>
      </c>
      <c r="AO3">
        <f t="shared" ref="AO3:AO23" si="11">AF3*$K3</f>
        <v>-4507.2758003522522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1026.8189500880626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1026.8189500880626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3449.1356520754825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1000000</v>
      </c>
      <c r="S4">
        <f t="shared" si="1"/>
        <v>644.8710968560423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636.48906233910748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-2998</v>
      </c>
      <c r="AI4">
        <f t="shared" si="7"/>
        <v>-2998</v>
      </c>
      <c r="AJ4">
        <f t="shared" si="8"/>
        <v>-636.48906233910748</v>
      </c>
      <c r="AK4">
        <f>H4*SUM(AB4, AE4:AF4)</f>
        <v>0</v>
      </c>
      <c r="AL4">
        <f t="shared" si="9"/>
        <v>-3634.4890623391075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-2812.6465897363728</v>
      </c>
      <c r="AR4">
        <f t="shared" si="14"/>
        <v>-2812.6465897363728</v>
      </c>
      <c r="AS4">
        <f t="shared" si="15"/>
        <v>-597.13768865663519</v>
      </c>
      <c r="AT4">
        <f t="shared" si="16"/>
        <v>0</v>
      </c>
      <c r="AU4">
        <f t="shared" si="17"/>
        <v>-3409.7842783930078</v>
      </c>
      <c r="AW4">
        <v>1</v>
      </c>
      <c r="AX4">
        <f>(R4*SUMPRODUCT(K5:$K$23, X5:$X$23)-$AZ$3*SUMPRODUCT(K4:$K$22, W5:$W$23))/Z4</f>
        <v>644.8710968560423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5634.0947504403148</v>
      </c>
      <c r="P5">
        <f t="shared" ref="P5:P23" si="30">O5*$C$5</f>
        <v>281.70473752201576</v>
      </c>
      <c r="Q5" s="5">
        <f t="shared" ref="Q5:Q23" si="31">$C$8</f>
        <v>12.5</v>
      </c>
      <c r="R5">
        <f t="shared" si="0"/>
        <v>1000000</v>
      </c>
      <c r="S5">
        <f t="shared" si="1"/>
        <v>1266.0041497294305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636.48906233910748</v>
      </c>
      <c r="AC5">
        <f t="shared" si="2"/>
        <v>1233.2457668444549</v>
      </c>
      <c r="AE5">
        <f t="shared" si="3"/>
        <v>5488.3102100937449</v>
      </c>
      <c r="AF5">
        <f t="shared" si="4"/>
        <v>-274.41551050468729</v>
      </c>
      <c r="AG5">
        <f t="shared" si="5"/>
        <v>-12.176557311325</v>
      </c>
      <c r="AH5">
        <f t="shared" si="6"/>
        <v>-3007.395094</v>
      </c>
      <c r="AI5">
        <f t="shared" si="7"/>
        <v>2194.3230482777321</v>
      </c>
      <c r="AJ5">
        <f t="shared" si="8"/>
        <v>-596.75670450534744</v>
      </c>
      <c r="AK5">
        <f>H5*SUM(AB5, AE5:AF5)</f>
        <v>505.47315703059348</v>
      </c>
      <c r="AL5">
        <f t="shared" si="9"/>
        <v>2103.0395008029782</v>
      </c>
      <c r="AN5">
        <f t="shared" si="10"/>
        <v>4739.4989504034493</v>
      </c>
      <c r="AO5">
        <f t="shared" si="11"/>
        <v>-236.97494752017252</v>
      </c>
      <c r="AP5">
        <f t="shared" si="12"/>
        <v>-10.515218416483521</v>
      </c>
      <c r="AQ5">
        <f t="shared" si="13"/>
        <v>-2597.0736612604887</v>
      </c>
      <c r="AR5">
        <f t="shared" si="14"/>
        <v>1894.9351232063045</v>
      </c>
      <c r="AS5">
        <f t="shared" si="15"/>
        <v>-515.33671865843849</v>
      </c>
      <c r="AT5">
        <f t="shared" si="16"/>
        <v>436.50766911783137</v>
      </c>
      <c r="AU5">
        <f t="shared" si="17"/>
        <v>1816.1060736656973</v>
      </c>
      <c r="AW5">
        <v>2</v>
      </c>
      <c r="AX5">
        <f>(R5*SUMPRODUCT(K6:$K$23, X6:$X$23)-$AZ$3*SUMPRODUCT(K5:$K$22, W6:$W$23))/Z5</f>
        <v>1266.0041497294305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5634.0947504403148</v>
      </c>
      <c r="P6">
        <f t="shared" si="30"/>
        <v>281.70473752201576</v>
      </c>
      <c r="Q6" s="5">
        <f t="shared" si="31"/>
        <v>12.5</v>
      </c>
      <c r="R6">
        <f t="shared" si="0"/>
        <v>1000000</v>
      </c>
      <c r="S6">
        <f t="shared" si="1"/>
        <v>1851.3316628050563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1233.2457668444549</v>
      </c>
      <c r="AC6">
        <f t="shared" si="2"/>
        <v>1779.7955711356117</v>
      </c>
      <c r="AE6">
        <f t="shared" si="3"/>
        <v>5416.3913931006773</v>
      </c>
      <c r="AF6">
        <f t="shared" si="4"/>
        <v>-270.81956965503389</v>
      </c>
      <c r="AG6">
        <f t="shared" si="5"/>
        <v>-12.016995704317397</v>
      </c>
      <c r="AH6">
        <f t="shared" si="6"/>
        <v>-3023.6827115482238</v>
      </c>
      <c r="AI6">
        <f t="shared" si="7"/>
        <v>2109.8721161931026</v>
      </c>
      <c r="AJ6">
        <f t="shared" si="8"/>
        <v>-546.54980429115676</v>
      </c>
      <c r="AK6">
        <f>H6*SUM(AB6, AE6:AF6)</f>
        <v>694.0153538235628</v>
      </c>
      <c r="AL6">
        <f t="shared" si="9"/>
        <v>2257.3376657255085</v>
      </c>
      <c r="AN6">
        <f t="shared" si="10"/>
        <v>4218.4276300120518</v>
      </c>
      <c r="AO6">
        <f t="shared" si="11"/>
        <v>-210.92138150060262</v>
      </c>
      <c r="AP6">
        <f t="shared" si="12"/>
        <v>-9.3591513296842717</v>
      </c>
      <c r="AQ6">
        <f t="shared" si="13"/>
        <v>-2354.9233740811578</v>
      </c>
      <c r="AR6">
        <f t="shared" si="14"/>
        <v>1643.2237231006079</v>
      </c>
      <c r="AS6">
        <f t="shared" si="15"/>
        <v>-425.66731764183652</v>
      </c>
      <c r="AT6">
        <f t="shared" si="16"/>
        <v>540.51735403595683</v>
      </c>
      <c r="AU6">
        <f t="shared" si="17"/>
        <v>1758.0737594947279</v>
      </c>
      <c r="AW6">
        <v>3</v>
      </c>
      <c r="AX6">
        <f>(R6*SUMPRODUCT(K7:$K$23, X7:$X$23)-$AZ$3*SUMPRODUCT(K6:$K$22, W7:$W$23))/Z6</f>
        <v>1851.3316628050563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5634.0947504403148</v>
      </c>
      <c r="P7">
        <f t="shared" si="30"/>
        <v>281.70473752201576</v>
      </c>
      <c r="Q7" s="5">
        <f t="shared" si="31"/>
        <v>12.5</v>
      </c>
      <c r="R7">
        <f t="shared" si="0"/>
        <v>1000000</v>
      </c>
      <c r="S7">
        <f t="shared" si="1"/>
        <v>2333.4540333229197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1779.7955711356117</v>
      </c>
      <c r="AC7">
        <f t="shared" si="2"/>
        <v>2213.7444571381529</v>
      </c>
      <c r="AE7">
        <f t="shared" si="3"/>
        <v>5345.057518453541</v>
      </c>
      <c r="AF7">
        <f t="shared" si="4"/>
        <v>-267.25287592267705</v>
      </c>
      <c r="AG7">
        <f t="shared" si="5"/>
        <v>-11.858731870891537</v>
      </c>
      <c r="AH7">
        <f t="shared" si="6"/>
        <v>-3047.5101106148923</v>
      </c>
      <c r="AI7">
        <f t="shared" si="7"/>
        <v>2018.4358000450802</v>
      </c>
      <c r="AJ7">
        <f t="shared" si="8"/>
        <v>-433.94888600254126</v>
      </c>
      <c r="AK7">
        <f>H7*SUM(AB7, AE7:AF7)</f>
        <v>717.99074237087996</v>
      </c>
      <c r="AL7">
        <f t="shared" si="9"/>
        <v>2302.477656413419</v>
      </c>
      <c r="AN7">
        <f t="shared" si="10"/>
        <v>3768.3270916310248</v>
      </c>
      <c r="AO7">
        <f t="shared" si="11"/>
        <v>-188.41635458155125</v>
      </c>
      <c r="AP7">
        <f t="shared" si="12"/>
        <v>-8.3605425062662544</v>
      </c>
      <c r="AQ7">
        <f t="shared" si="13"/>
        <v>-2148.5297159481593</v>
      </c>
      <c r="AR7">
        <f t="shared" si="14"/>
        <v>1423.0204785950482</v>
      </c>
      <c r="AS7">
        <f t="shared" si="15"/>
        <v>-305.93896096736512</v>
      </c>
      <c r="AT7">
        <f t="shared" si="16"/>
        <v>506.19174006555187</v>
      </c>
      <c r="AU7">
        <f t="shared" si="17"/>
        <v>1623.2732576932349</v>
      </c>
      <c r="AW7">
        <v>4</v>
      </c>
      <c r="AX7">
        <f>(R7*SUMPRODUCT(K8:$K$23, X8:$X$23)-$AZ$3*SUMPRODUCT(K7:$K$22, W8:$W$23))/Z7</f>
        <v>2333.4540333229197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5634.0947504403148</v>
      </c>
      <c r="P8">
        <f t="shared" si="30"/>
        <v>281.70473752201576</v>
      </c>
      <c r="Q8" s="5">
        <f t="shared" si="31"/>
        <v>12.5</v>
      </c>
      <c r="R8">
        <f t="shared" si="0"/>
        <v>1000000</v>
      </c>
      <c r="S8">
        <f t="shared" si="1"/>
        <v>2671.3325124160583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2213.7444571381529</v>
      </c>
      <c r="AC8">
        <f t="shared" si="2"/>
        <v>2500.7378244381471</v>
      </c>
      <c r="AE8">
        <f t="shared" si="3"/>
        <v>5274.2943019667346</v>
      </c>
      <c r="AF8">
        <f t="shared" si="4"/>
        <v>-263.71471509833674</v>
      </c>
      <c r="AG8">
        <f t="shared" si="5"/>
        <v>-11.701734119652803</v>
      </c>
      <c r="AH8">
        <f t="shared" si="6"/>
        <v>-3072.8346023854151</v>
      </c>
      <c r="AI8">
        <f t="shared" si="7"/>
        <v>1926.0432503633306</v>
      </c>
      <c r="AJ8">
        <f t="shared" si="8"/>
        <v>-286.99336729999413</v>
      </c>
      <c r="AK8">
        <f t="shared" ref="AK8:AK23" si="32">H8*SUM(AB8:AB8, AE8:AF8)</f>
        <v>523.76349319047506</v>
      </c>
      <c r="AL8">
        <f t="shared" si="9"/>
        <v>2162.8133762538114</v>
      </c>
      <c r="AN8">
        <f t="shared" si="10"/>
        <v>3467.0752533938662</v>
      </c>
      <c r="AO8">
        <f t="shared" si="11"/>
        <v>-173.35376266969331</v>
      </c>
      <c r="AP8">
        <f t="shared" si="12"/>
        <v>-7.6921746238002733</v>
      </c>
      <c r="AQ8">
        <f t="shared" si="13"/>
        <v>-2019.9382510244395</v>
      </c>
      <c r="AR8">
        <f t="shared" si="14"/>
        <v>1266.0910650759333</v>
      </c>
      <c r="AS8">
        <f t="shared" si="15"/>
        <v>-188.65606367148484</v>
      </c>
      <c r="AT8">
        <f t="shared" si="16"/>
        <v>344.29770921100868</v>
      </c>
      <c r="AU8">
        <f t="shared" si="17"/>
        <v>1421.7327106154571</v>
      </c>
      <c r="AW8">
        <v>5</v>
      </c>
      <c r="AX8">
        <f>(R8*SUMPRODUCT(K9:$K$23, X9:$X$23)-$AZ$3*SUMPRODUCT(K8:$K$22, W9:$W$23))/Z8</f>
        <v>2671.3325124160583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5634.0947504403148</v>
      </c>
      <c r="P9">
        <f t="shared" si="30"/>
        <v>281.70473752201576</v>
      </c>
      <c r="Q9" s="5">
        <f t="shared" si="31"/>
        <v>12.5</v>
      </c>
      <c r="R9">
        <f t="shared" si="0"/>
        <v>1000000</v>
      </c>
      <c r="S9">
        <f t="shared" si="1"/>
        <v>2906.3117867559545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2500.7378244381471</v>
      </c>
      <c r="AC9">
        <f t="shared" si="2"/>
        <v>2684.4847565126765</v>
      </c>
      <c r="AE9">
        <f t="shared" si="3"/>
        <v>5204.0670733360475</v>
      </c>
      <c r="AF9">
        <f t="shared" si="4"/>
        <v>-260.2033536668024</v>
      </c>
      <c r="AG9">
        <f t="shared" si="5"/>
        <v>-11.545925529849626</v>
      </c>
      <c r="AH9">
        <f t="shared" si="6"/>
        <v>-3103.2998885319234</v>
      </c>
      <c r="AI9">
        <f t="shared" si="7"/>
        <v>1829.0179056074726</v>
      </c>
      <c r="AJ9">
        <f t="shared" si="8"/>
        <v>-183.74693207452947</v>
      </c>
      <c r="AK9">
        <f t="shared" si="32"/>
        <v>388.60820060240593</v>
      </c>
      <c r="AL9">
        <f t="shared" si="9"/>
        <v>2033.8791741353491</v>
      </c>
      <c r="AN9">
        <f t="shared" si="10"/>
        <v>3251.1985804931828</v>
      </c>
      <c r="AO9">
        <f t="shared" si="11"/>
        <v>-162.55992902465917</v>
      </c>
      <c r="AP9">
        <f t="shared" si="12"/>
        <v>-7.213223074210581</v>
      </c>
      <c r="AQ9">
        <f t="shared" si="13"/>
        <v>-1938.7613668806621</v>
      </c>
      <c r="AR9">
        <f t="shared" si="14"/>
        <v>1142.6640615136514</v>
      </c>
      <c r="AS9">
        <f t="shared" si="15"/>
        <v>-114.79440143874393</v>
      </c>
      <c r="AT9">
        <f t="shared" si="16"/>
        <v>242.77981285829725</v>
      </c>
      <c r="AU9">
        <f t="shared" si="17"/>
        <v>1270.6494729332048</v>
      </c>
      <c r="AW9">
        <v>6</v>
      </c>
      <c r="AX9">
        <f>(R9*SUMPRODUCT(K10:$K$23, X10:$X$23)-$AZ$3*SUMPRODUCT(K9:$K$22, W10:$W$23))/Z9</f>
        <v>2906.3117867559545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5634.0947504403148</v>
      </c>
      <c r="P10">
        <f t="shared" si="30"/>
        <v>281.70473752201576</v>
      </c>
      <c r="Q10" s="5">
        <f t="shared" si="31"/>
        <v>12.5</v>
      </c>
      <c r="R10">
        <f t="shared" si="0"/>
        <v>1000000</v>
      </c>
      <c r="S10">
        <f t="shared" si="1"/>
        <v>3086.0877871415714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2684.4847565126765</v>
      </c>
      <c r="AC10">
        <f t="shared" si="2"/>
        <v>2812.3505080984687</v>
      </c>
      <c r="AE10">
        <f t="shared" si="3"/>
        <v>5134.3481867545643</v>
      </c>
      <c r="AF10">
        <f t="shared" si="4"/>
        <v>-256.71740933772827</v>
      </c>
      <c r="AG10">
        <f t="shared" si="5"/>
        <v>-11.391244765526231</v>
      </c>
      <c r="AH10">
        <f t="shared" si="6"/>
        <v>-3137.7207219919342</v>
      </c>
      <c r="AI10">
        <f t="shared" si="7"/>
        <v>1728.5188106593755</v>
      </c>
      <c r="AJ10">
        <f t="shared" si="8"/>
        <v>-127.86575158579217</v>
      </c>
      <c r="AK10">
        <f t="shared" si="32"/>
        <v>397.01106553129944</v>
      </c>
      <c r="AL10">
        <f t="shared" si="9"/>
        <v>1997.6641246048828</v>
      </c>
      <c r="AN10">
        <f t="shared" si="10"/>
        <v>3047.6411145941242</v>
      </c>
      <c r="AO10">
        <f t="shared" si="11"/>
        <v>-152.38205572970622</v>
      </c>
      <c r="AP10">
        <f t="shared" si="12"/>
        <v>-6.7616033488697216</v>
      </c>
      <c r="AQ10">
        <f t="shared" si="13"/>
        <v>-1862.4850381448621</v>
      </c>
      <c r="AR10">
        <f t="shared" si="14"/>
        <v>1026.0124173706861</v>
      </c>
      <c r="AS10">
        <f t="shared" si="15"/>
        <v>-75.898421280942088</v>
      </c>
      <c r="AT10">
        <f t="shared" si="16"/>
        <v>235.65741984219056</v>
      </c>
      <c r="AU10">
        <f t="shared" si="17"/>
        <v>1185.7714159319344</v>
      </c>
      <c r="AW10">
        <v>7</v>
      </c>
      <c r="AX10">
        <f>(R10*SUMPRODUCT(K11:$K$23, X11:$X$23)-$AZ$3*SUMPRODUCT(K10:$K$22, W11:$W$23))/Z10</f>
        <v>3086.0877871415714</v>
      </c>
    </row>
    <row r="11" spans="1:52" x14ac:dyDescent="0.25">
      <c r="A11" t="s">
        <v>33</v>
      </c>
      <c r="C11" s="25">
        <f>AU25</f>
        <v>14227.541958553727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5634.0947504403148</v>
      </c>
      <c r="P11">
        <f t="shared" si="30"/>
        <v>281.70473752201576</v>
      </c>
      <c r="Q11" s="5">
        <f t="shared" si="31"/>
        <v>12.5</v>
      </c>
      <c r="R11">
        <f t="shared" si="0"/>
        <v>1000000</v>
      </c>
      <c r="S11">
        <f t="shared" si="1"/>
        <v>3205.9805886326299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2812.3505080984687</v>
      </c>
      <c r="AC11">
        <f t="shared" si="2"/>
        <v>2882.1933440035918</v>
      </c>
      <c r="AE11">
        <f t="shared" si="3"/>
        <v>5065.0806953670581</v>
      </c>
      <c r="AF11">
        <f t="shared" si="4"/>
        <v>-253.25403476835294</v>
      </c>
      <c r="AG11">
        <f t="shared" si="5"/>
        <v>-11.237565482394517</v>
      </c>
      <c r="AH11">
        <f t="shared" si="6"/>
        <v>-3181.3468381161661</v>
      </c>
      <c r="AI11">
        <f t="shared" si="7"/>
        <v>1619.2422570001449</v>
      </c>
      <c r="AJ11">
        <f t="shared" si="8"/>
        <v>-69.842835905123138</v>
      </c>
      <c r="AK11">
        <f t="shared" si="32"/>
        <v>392.64512418790451</v>
      </c>
      <c r="AL11">
        <f t="shared" si="9"/>
        <v>1942.0445452829263</v>
      </c>
      <c r="AN11">
        <f t="shared" si="10"/>
        <v>2859.2728372012689</v>
      </c>
      <c r="AO11">
        <f t="shared" si="11"/>
        <v>-142.96364186006346</v>
      </c>
      <c r="AP11">
        <f t="shared" si="12"/>
        <v>-6.3436828892916024</v>
      </c>
      <c r="AQ11">
        <f t="shared" si="13"/>
        <v>-1795.8921381572382</v>
      </c>
      <c r="AR11">
        <f t="shared" si="14"/>
        <v>914.073374294676</v>
      </c>
      <c r="AS11">
        <f t="shared" si="15"/>
        <v>-39.426760517218611</v>
      </c>
      <c r="AT11">
        <f t="shared" si="16"/>
        <v>221.65086911189587</v>
      </c>
      <c r="AU11">
        <f t="shared" si="17"/>
        <v>1096.2974828893532</v>
      </c>
      <c r="AW11">
        <v>8</v>
      </c>
      <c r="AX11">
        <f>(R11*SUMPRODUCT(K12:$K$23, X12:$X$23)-$AZ$3*SUMPRODUCT(K11:$K$22, W12:$W$23))/Z11</f>
        <v>3205.9805886326299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5634.0947504403148</v>
      </c>
      <c r="P12">
        <f t="shared" si="30"/>
        <v>281.70473752201576</v>
      </c>
      <c r="Q12" s="5">
        <f t="shared" si="31"/>
        <v>12.5</v>
      </c>
      <c r="R12">
        <f t="shared" si="0"/>
        <v>1000000</v>
      </c>
      <c r="S12">
        <f t="shared" si="1"/>
        <v>3266.0366415505105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2882.1933440035918</v>
      </c>
      <c r="AC12">
        <f t="shared" si="2"/>
        <v>2896.2548832874199</v>
      </c>
      <c r="AE12">
        <f t="shared" si="3"/>
        <v>4996.200662990761</v>
      </c>
      <c r="AF12">
        <f t="shared" si="4"/>
        <v>-249.81003314953807</v>
      </c>
      <c r="AG12">
        <f t="shared" si="5"/>
        <v>-11.084745829399433</v>
      </c>
      <c r="AH12">
        <f t="shared" si="6"/>
        <v>-3235.5198536910293</v>
      </c>
      <c r="AI12">
        <f t="shared" si="7"/>
        <v>1499.7860303207945</v>
      </c>
      <c r="AJ12">
        <f t="shared" si="8"/>
        <v>-14.061539283828097</v>
      </c>
      <c r="AK12">
        <f t="shared" si="32"/>
        <v>395.92350824254589</v>
      </c>
      <c r="AL12">
        <f t="shared" si="9"/>
        <v>1881.6479992795123</v>
      </c>
      <c r="AN12">
        <f t="shared" si="10"/>
        <v>2681.2335639206849</v>
      </c>
      <c r="AO12">
        <f t="shared" si="11"/>
        <v>-134.06167819603425</v>
      </c>
      <c r="AP12">
        <f t="shared" si="12"/>
        <v>-5.9486787201065932</v>
      </c>
      <c r="AQ12">
        <f t="shared" si="13"/>
        <v>-1736.3562862295257</v>
      </c>
      <c r="AR12">
        <f t="shared" si="14"/>
        <v>804.86692077501857</v>
      </c>
      <c r="AS12">
        <f t="shared" si="15"/>
        <v>-7.5461883201505122</v>
      </c>
      <c r="AT12">
        <f t="shared" si="16"/>
        <v>212.47413197565263</v>
      </c>
      <c r="AU12">
        <f t="shared" si="17"/>
        <v>1009.7948644305208</v>
      </c>
      <c r="AW12">
        <v>9</v>
      </c>
      <c r="AX12">
        <f>(R12*SUMPRODUCT(K13:$K$23, X13:$X$23)-$AZ$3*SUMPRODUCT(K12:$K$22, W13:$W$23))/Z12</f>
        <v>3266.0366415505105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5634.0947504403148</v>
      </c>
      <c r="P13">
        <f t="shared" si="30"/>
        <v>281.70473752201576</v>
      </c>
      <c r="Q13" s="5">
        <f t="shared" si="31"/>
        <v>12.5</v>
      </c>
      <c r="R13">
        <f t="shared" si="0"/>
        <v>1000000</v>
      </c>
      <c r="S13">
        <f t="shared" si="1"/>
        <v>3265.1325284434879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2896.2548832874199</v>
      </c>
      <c r="AC13">
        <f t="shared" si="2"/>
        <v>2855.7362035266469</v>
      </c>
      <c r="AE13">
        <f t="shared" si="3"/>
        <v>4927.6677784965168</v>
      </c>
      <c r="AF13">
        <f t="shared" si="4"/>
        <v>-246.38338892482585</v>
      </c>
      <c r="AG13">
        <f t="shared" si="5"/>
        <v>-10.93269637085756</v>
      </c>
      <c r="AH13">
        <f t="shared" si="6"/>
        <v>-3296.1600198302149</v>
      </c>
      <c r="AI13">
        <f t="shared" si="7"/>
        <v>1374.1916733706184</v>
      </c>
      <c r="AJ13">
        <f t="shared" si="8"/>
        <v>40.518679760773011</v>
      </c>
      <c r="AK13">
        <f t="shared" si="32"/>
        <v>391.75878040681602</v>
      </c>
      <c r="AL13">
        <f t="shared" si="9"/>
        <v>1806.4691335382074</v>
      </c>
      <c r="AN13">
        <f t="shared" si="10"/>
        <v>2514.4576239653748</v>
      </c>
      <c r="AO13">
        <f t="shared" si="11"/>
        <v>-125.72288119826875</v>
      </c>
      <c r="AP13">
        <f t="shared" si="12"/>
        <v>-5.5786637768402487</v>
      </c>
      <c r="AQ13">
        <f t="shared" si="13"/>
        <v>-1681.9426682617627</v>
      </c>
      <c r="AR13">
        <f t="shared" si="14"/>
        <v>701.21341072850294</v>
      </c>
      <c r="AS13">
        <f t="shared" si="15"/>
        <v>20.6756031082462</v>
      </c>
      <c r="AT13">
        <f t="shared" si="16"/>
        <v>199.90407154636711</v>
      </c>
      <c r="AU13">
        <f t="shared" si="17"/>
        <v>921.79308538311625</v>
      </c>
      <c r="AW13">
        <v>10</v>
      </c>
      <c r="AX13">
        <f>(R13*SUMPRODUCT(K14:$K$23, X14:$X$23)-$AZ$3*SUMPRODUCT(K13:$K$22, W14:$W$23))/Z13</f>
        <v>3265.1325284434879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5634.0947504403148</v>
      </c>
      <c r="P14">
        <f t="shared" si="30"/>
        <v>281.70473752201576</v>
      </c>
      <c r="Q14" s="5">
        <f t="shared" si="31"/>
        <v>12.5</v>
      </c>
      <c r="R14">
        <f t="shared" si="0"/>
        <v>1000000</v>
      </c>
      <c r="S14">
        <f t="shared" si="1"/>
        <v>3199.9790481189325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2855.7362035266469</v>
      </c>
      <c r="AC14">
        <f t="shared" si="2"/>
        <v>2759.9836341378959</v>
      </c>
      <c r="AE14">
        <f t="shared" si="3"/>
        <v>4859.4097244287832</v>
      </c>
      <c r="AF14">
        <f t="shared" si="4"/>
        <v>-242.97048622143919</v>
      </c>
      <c r="AG14">
        <f t="shared" si="5"/>
        <v>-10.781256660728442</v>
      </c>
      <c r="AH14">
        <f t="shared" si="6"/>
        <v>-3369.0197136434654</v>
      </c>
      <c r="AI14">
        <f t="shared" si="7"/>
        <v>1236.6382679031503</v>
      </c>
      <c r="AJ14">
        <f t="shared" si="8"/>
        <v>95.752569388750999</v>
      </c>
      <c r="AK14">
        <f t="shared" si="32"/>
        <v>384.06981770512715</v>
      </c>
      <c r="AL14">
        <f t="shared" si="9"/>
        <v>1716.4606549970285</v>
      </c>
      <c r="AN14">
        <f t="shared" si="10"/>
        <v>2358.4053233386016</v>
      </c>
      <c r="AO14">
        <f t="shared" si="11"/>
        <v>-117.92026616693011</v>
      </c>
      <c r="AP14">
        <f t="shared" si="12"/>
        <v>-5.2324406754836001</v>
      </c>
      <c r="AQ14">
        <f t="shared" si="13"/>
        <v>-1635.0780192800937</v>
      </c>
      <c r="AR14">
        <f t="shared" si="14"/>
        <v>600.17459721609453</v>
      </c>
      <c r="AS14">
        <f t="shared" si="15"/>
        <v>46.471358081731715</v>
      </c>
      <c r="AT14">
        <f t="shared" si="16"/>
        <v>186.39965633190826</v>
      </c>
      <c r="AU14">
        <f t="shared" si="17"/>
        <v>833.04561162973448</v>
      </c>
      <c r="AW14">
        <v>11</v>
      </c>
      <c r="AX14">
        <f>(R14*SUMPRODUCT(K15:$K$23, X15:$X$23)-$AZ$3*SUMPRODUCT(K14:$K$22, W15:$W$23))/Z14</f>
        <v>3199.9790481189325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5634.0947504403148</v>
      </c>
      <c r="P15">
        <f t="shared" si="30"/>
        <v>281.70473752201576</v>
      </c>
      <c r="Q15" s="5">
        <f t="shared" si="31"/>
        <v>12.5</v>
      </c>
      <c r="R15">
        <f t="shared" si="0"/>
        <v>1000000</v>
      </c>
      <c r="S15">
        <f t="shared" si="1"/>
        <v>3069.0879466227807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2759.9836341378959</v>
      </c>
      <c r="AC15">
        <f t="shared" si="2"/>
        <v>2610.0174940501965</v>
      </c>
      <c r="AE15">
        <f t="shared" si="3"/>
        <v>4791.3536912381578</v>
      </c>
      <c r="AF15">
        <f t="shared" si="4"/>
        <v>-239.56768456190792</v>
      </c>
      <c r="AG15">
        <f t="shared" si="5"/>
        <v>-10.63026516119494</v>
      </c>
      <c r="AH15">
        <f t="shared" si="6"/>
        <v>-3454.3146340973926</v>
      </c>
      <c r="AI15">
        <f t="shared" si="7"/>
        <v>1086.841107417662</v>
      </c>
      <c r="AJ15">
        <f t="shared" si="8"/>
        <v>149.96614008769939</v>
      </c>
      <c r="AK15">
        <f t="shared" si="32"/>
        <v>379.48084435825416</v>
      </c>
      <c r="AL15">
        <f t="shared" si="9"/>
        <v>1616.2880918636156</v>
      </c>
      <c r="AN15">
        <f t="shared" si="10"/>
        <v>2210.6434611514828</v>
      </c>
      <c r="AO15">
        <f t="shared" si="11"/>
        <v>-110.53217305757414</v>
      </c>
      <c r="AP15">
        <f t="shared" si="12"/>
        <v>-4.9046110312990319</v>
      </c>
      <c r="AQ15">
        <f t="shared" si="13"/>
        <v>-1593.7579545821327</v>
      </c>
      <c r="AR15">
        <f t="shared" si="14"/>
        <v>501.4487224804767</v>
      </c>
      <c r="AS15">
        <f t="shared" si="15"/>
        <v>69.191649864055364</v>
      </c>
      <c r="AT15">
        <f t="shared" si="16"/>
        <v>175.08556063120326</v>
      </c>
      <c r="AU15">
        <f t="shared" si="17"/>
        <v>745.7259329757353</v>
      </c>
      <c r="AW15">
        <v>12</v>
      </c>
      <c r="AX15">
        <f>(R15*SUMPRODUCT(K16:$K$23, X16:$X$23)-$AZ$3*SUMPRODUCT(K15:$K$22, W16:$W$23))/Z15</f>
        <v>3069.0879466227807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5634.0947504403148</v>
      </c>
      <c r="P16">
        <f t="shared" si="30"/>
        <v>281.70473752201576</v>
      </c>
      <c r="Q16" s="5">
        <f t="shared" si="31"/>
        <v>12.5</v>
      </c>
      <c r="R16">
        <f t="shared" si="0"/>
        <v>1000000</v>
      </c>
      <c r="S16">
        <f t="shared" si="1"/>
        <v>2879.6895077341219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2610.0174940501965</v>
      </c>
      <c r="AC16">
        <f t="shared" si="2"/>
        <v>2414.2621296717471</v>
      </c>
      <c r="AE16">
        <f t="shared" si="3"/>
        <v>4723.4889575554607</v>
      </c>
      <c r="AF16">
        <f t="shared" si="4"/>
        <v>-236.17444787777305</v>
      </c>
      <c r="AG16">
        <f t="shared" si="5"/>
        <v>-10.479698085451775</v>
      </c>
      <c r="AH16">
        <f t="shared" si="6"/>
        <v>-3541.1539304972584</v>
      </c>
      <c r="AI16">
        <f t="shared" si="7"/>
        <v>935.68088109497785</v>
      </c>
      <c r="AJ16">
        <f t="shared" si="8"/>
        <v>195.75536437844949</v>
      </c>
      <c r="AK16">
        <f t="shared" si="32"/>
        <v>388.22406060391535</v>
      </c>
      <c r="AL16">
        <f t="shared" si="9"/>
        <v>1519.6603060773427</v>
      </c>
      <c r="AN16">
        <f t="shared" si="10"/>
        <v>2066.3050224402514</v>
      </c>
      <c r="AO16">
        <f t="shared" si="11"/>
        <v>-103.31525112201258</v>
      </c>
      <c r="AP16">
        <f t="shared" si="12"/>
        <v>-4.58437671437538</v>
      </c>
      <c r="AQ16">
        <f t="shared" si="13"/>
        <v>-1549.0888657877442</v>
      </c>
      <c r="AR16">
        <f t="shared" si="14"/>
        <v>409.31652881611961</v>
      </c>
      <c r="AS16">
        <f t="shared" si="15"/>
        <v>85.633796589660463</v>
      </c>
      <c r="AT16">
        <f t="shared" si="16"/>
        <v>169.82982991309342</v>
      </c>
      <c r="AU16">
        <f t="shared" si="17"/>
        <v>664.78015531887354</v>
      </c>
      <c r="AW16">
        <v>13</v>
      </c>
      <c r="AX16">
        <f>(R16*SUMPRODUCT(K17:$K$23, X17:$X$23)-$AZ$3*SUMPRODUCT(K16:$K$22, W17:$W$23))/Z16</f>
        <v>2879.6895077341219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5634.0947504403148</v>
      </c>
      <c r="P17">
        <f t="shared" si="30"/>
        <v>281.70473752201576</v>
      </c>
      <c r="Q17" s="5">
        <f t="shared" si="31"/>
        <v>12.5</v>
      </c>
      <c r="R17">
        <f t="shared" si="0"/>
        <v>1000000</v>
      </c>
      <c r="S17">
        <f t="shared" si="1"/>
        <v>2640.2185898734415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2414.2621296717471</v>
      </c>
      <c r="AC17">
        <f t="shared" si="2"/>
        <v>2181.7650381808244</v>
      </c>
      <c r="AE17">
        <f t="shared" si="3"/>
        <v>4655.7777433489036</v>
      </c>
      <c r="AF17">
        <f t="shared" si="4"/>
        <v>-232.78888716744518</v>
      </c>
      <c r="AG17">
        <f t="shared" si="5"/>
        <v>-10.329471613396823</v>
      </c>
      <c r="AH17">
        <f t="shared" si="6"/>
        <v>-3634.3592960346755</v>
      </c>
      <c r="AI17">
        <f t="shared" si="7"/>
        <v>778.30008853338632</v>
      </c>
      <c r="AJ17">
        <f t="shared" si="8"/>
        <v>232.49709149092268</v>
      </c>
      <c r="AK17">
        <f t="shared" si="32"/>
        <v>421.85838582714285</v>
      </c>
      <c r="AL17">
        <f t="shared" si="9"/>
        <v>1432.6555658514519</v>
      </c>
      <c r="AN17">
        <f t="shared" si="10"/>
        <v>1918.3239520990587</v>
      </c>
      <c r="AO17">
        <f t="shared" si="11"/>
        <v>-95.916197604952941</v>
      </c>
      <c r="AP17">
        <f t="shared" si="12"/>
        <v>-4.2560607273003752</v>
      </c>
      <c r="AQ17">
        <f t="shared" si="13"/>
        <v>-1497.468064938666</v>
      </c>
      <c r="AR17">
        <f t="shared" si="14"/>
        <v>320.68362882813955</v>
      </c>
      <c r="AS17">
        <f t="shared" si="15"/>
        <v>95.795968791154493</v>
      </c>
      <c r="AT17">
        <f t="shared" si="16"/>
        <v>173.81865942422593</v>
      </c>
      <c r="AU17">
        <f t="shared" si="17"/>
        <v>590.29825704352004</v>
      </c>
      <c r="AW17">
        <v>14</v>
      </c>
      <c r="AX17">
        <f>(R17*SUMPRODUCT(K18:$K$23, X18:$X$23)-$AZ$3*SUMPRODUCT(K17:$K$22, W18:$W$23))/Z17</f>
        <v>2640.2185898734415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5634.0947504403148</v>
      </c>
      <c r="P18">
        <f t="shared" si="30"/>
        <v>281.70473752201576</v>
      </c>
      <c r="Q18" s="5">
        <f t="shared" si="31"/>
        <v>12.5</v>
      </c>
      <c r="R18">
        <f t="shared" si="0"/>
        <v>1000000</v>
      </c>
      <c r="S18">
        <f t="shared" si="1"/>
        <v>2354.4106931163783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2181.7650381808244</v>
      </c>
      <c r="AC18">
        <f t="shared" si="2"/>
        <v>1917.3316814173095</v>
      </c>
      <c r="AE18">
        <f t="shared" si="3"/>
        <v>4588.1665389599902</v>
      </c>
      <c r="AF18">
        <f t="shared" si="4"/>
        <v>-229.40832694799954</v>
      </c>
      <c r="AG18">
        <f t="shared" si="5"/>
        <v>-10.179467026627075</v>
      </c>
      <c r="AH18">
        <f t="shared" si="6"/>
        <v>-3736.7896508624344</v>
      </c>
      <c r="AI18">
        <f t="shared" si="7"/>
        <v>611.78909412292887</v>
      </c>
      <c r="AJ18">
        <f t="shared" si="8"/>
        <v>264.43335676351489</v>
      </c>
      <c r="AK18">
        <f t="shared" si="32"/>
        <v>458.49067983851631</v>
      </c>
      <c r="AL18">
        <f t="shared" si="9"/>
        <v>1334.7131307249601</v>
      </c>
      <c r="AN18">
        <f t="shared" si="10"/>
        <v>1766.6255972962117</v>
      </c>
      <c r="AO18">
        <f t="shared" si="11"/>
        <v>-88.331279864810597</v>
      </c>
      <c r="AP18">
        <f t="shared" si="12"/>
        <v>-3.9194974426862155</v>
      </c>
      <c r="AQ18">
        <f t="shared" si="13"/>
        <v>-1438.8118201179177</v>
      </c>
      <c r="AR18">
        <f t="shared" si="14"/>
        <v>235.56299987079703</v>
      </c>
      <c r="AS18">
        <f t="shared" si="15"/>
        <v>101.81730171967074</v>
      </c>
      <c r="AT18">
        <f t="shared" si="16"/>
        <v>176.53704682395102</v>
      </c>
      <c r="AU18">
        <f t="shared" si="17"/>
        <v>513.91734841441883</v>
      </c>
      <c r="AW18">
        <v>15</v>
      </c>
      <c r="AX18">
        <f>(R18*SUMPRODUCT(K19:$K$23, X19:$X$23)-$AZ$3*SUMPRODUCT(K18:$K$22, W19:$W$23))/Z18</f>
        <v>2354.4106931163783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5634.0947504403148</v>
      </c>
      <c r="P19">
        <f t="shared" si="30"/>
        <v>281.70473752201576</v>
      </c>
      <c r="Q19" s="5">
        <f t="shared" si="31"/>
        <v>12.5</v>
      </c>
      <c r="R19">
        <f t="shared" si="0"/>
        <v>1000000</v>
      </c>
      <c r="S19">
        <f t="shared" si="1"/>
        <v>2009.298033111357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1917.3316814173095</v>
      </c>
      <c r="AC19">
        <f t="shared" si="2"/>
        <v>1612.1563268096593</v>
      </c>
      <c r="AE19">
        <f t="shared" si="3"/>
        <v>4520.5048470099473</v>
      </c>
      <c r="AF19">
        <f t="shared" si="4"/>
        <v>-226.02524235049736</v>
      </c>
      <c r="AG19">
        <f t="shared" si="5"/>
        <v>-10.029350426385404</v>
      </c>
      <c r="AH19">
        <f t="shared" si="6"/>
        <v>-3865.7543980318983</v>
      </c>
      <c r="AI19">
        <f t="shared" si="7"/>
        <v>418.69585620116641</v>
      </c>
      <c r="AJ19">
        <f t="shared" si="8"/>
        <v>305.17535460765021</v>
      </c>
      <c r="AK19">
        <f t="shared" si="32"/>
        <v>455.94694839803418</v>
      </c>
      <c r="AL19">
        <f t="shared" si="9"/>
        <v>1179.8181592068509</v>
      </c>
      <c r="AN19">
        <f t="shared" si="10"/>
        <v>1621.5513039061714</v>
      </c>
      <c r="AO19">
        <f t="shared" si="11"/>
        <v>-81.077565195308566</v>
      </c>
      <c r="AP19">
        <f t="shared" si="12"/>
        <v>-3.5976305327919897</v>
      </c>
      <c r="AQ19">
        <f t="shared" si="13"/>
        <v>-1386.6856240306665</v>
      </c>
      <c r="AR19">
        <f t="shared" si="14"/>
        <v>150.19048414740439</v>
      </c>
      <c r="AS19">
        <f t="shared" si="15"/>
        <v>109.46951965141307</v>
      </c>
      <c r="AT19">
        <f t="shared" si="16"/>
        <v>163.55283175415767</v>
      </c>
      <c r="AU19">
        <f t="shared" si="17"/>
        <v>423.21283555297515</v>
      </c>
      <c r="AW19">
        <v>16</v>
      </c>
      <c r="AX19">
        <f>(R19*SUMPRODUCT(K20:$K$23, X20:$X$23)-$AZ$3*SUMPRODUCT(K19:$K$22, W20:$W$23))/Z19</f>
        <v>2009.298033111357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5634.0947504403148</v>
      </c>
      <c r="P20">
        <f t="shared" si="30"/>
        <v>281.70473752201576</v>
      </c>
      <c r="Q20" s="5">
        <f t="shared" si="31"/>
        <v>12.5</v>
      </c>
      <c r="R20">
        <f t="shared" si="0"/>
        <v>1000000</v>
      </c>
      <c r="S20">
        <f t="shared" si="1"/>
        <v>1573.3641268857612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1612.1563268096593</v>
      </c>
      <c r="AC20">
        <f t="shared" si="2"/>
        <v>1243.4662409480711</v>
      </c>
      <c r="AE20">
        <f t="shared" si="3"/>
        <v>4452.7560408678091</v>
      </c>
      <c r="AF20">
        <f t="shared" si="4"/>
        <v>-222.63780204339048</v>
      </c>
      <c r="AG20">
        <f t="shared" si="5"/>
        <v>-9.8790405515451667</v>
      </c>
      <c r="AH20">
        <f t="shared" si="6"/>
        <v>-4001.3096461107211</v>
      </c>
      <c r="AI20">
        <f t="shared" si="7"/>
        <v>218.92955216215205</v>
      </c>
      <c r="AJ20">
        <f t="shared" si="8"/>
        <v>368.69008586158816</v>
      </c>
      <c r="AK20">
        <f t="shared" si="32"/>
        <v>317.23550891393046</v>
      </c>
      <c r="AL20">
        <f t="shared" si="9"/>
        <v>904.85514693767072</v>
      </c>
      <c r="AN20">
        <f t="shared" si="10"/>
        <v>1514.9854069188366</v>
      </c>
      <c r="AO20">
        <f t="shared" si="11"/>
        <v>-75.749270345941838</v>
      </c>
      <c r="AP20">
        <f t="shared" si="12"/>
        <v>-3.3611997002722527</v>
      </c>
      <c r="AQ20">
        <f t="shared" si="13"/>
        <v>-1361.3873445534405</v>
      </c>
      <c r="AR20">
        <f t="shared" si="14"/>
        <v>74.48759231918207</v>
      </c>
      <c r="AS20">
        <f t="shared" si="15"/>
        <v>125.44143326727142</v>
      </c>
      <c r="AT20">
        <f t="shared" si="16"/>
        <v>107.93476268405857</v>
      </c>
      <c r="AU20">
        <f t="shared" si="17"/>
        <v>307.86378827051209</v>
      </c>
      <c r="AW20">
        <v>17</v>
      </c>
      <c r="AX20">
        <f>(R20*SUMPRODUCT(K21:$K$23, X21:$X$23)-$AZ$3*SUMPRODUCT(K20:$K$22, W21:$W$23))/Z20</f>
        <v>1573.3641268857612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5634.0947504403148</v>
      </c>
      <c r="P21">
        <f t="shared" si="30"/>
        <v>281.70473752201576</v>
      </c>
      <c r="Q21" s="5">
        <f t="shared" si="31"/>
        <v>12.5</v>
      </c>
      <c r="R21">
        <f t="shared" si="0"/>
        <v>1000000</v>
      </c>
      <c r="S21">
        <f t="shared" si="1"/>
        <v>1072.2241688891154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1243.4662409480711</v>
      </c>
      <c r="AC21">
        <f t="shared" si="2"/>
        <v>834.50196250162151</v>
      </c>
      <c r="AE21">
        <f t="shared" si="3"/>
        <v>4384.9628301455969</v>
      </c>
      <c r="AF21">
        <f t="shared" si="4"/>
        <v>-219.24814150727985</v>
      </c>
      <c r="AG21">
        <f t="shared" si="5"/>
        <v>-9.7286321591478924</v>
      </c>
      <c r="AH21">
        <f t="shared" si="6"/>
        <v>-4129.4389505458794</v>
      </c>
      <c r="AI21">
        <f t="shared" si="7"/>
        <v>26.547105933289458</v>
      </c>
      <c r="AJ21">
        <f t="shared" si="8"/>
        <v>408.96427844644961</v>
      </c>
      <c r="AK21">
        <f t="shared" si="32"/>
        <v>277.4909816877817</v>
      </c>
      <c r="AL21">
        <f t="shared" si="9"/>
        <v>713.00236606752082</v>
      </c>
      <c r="AN21">
        <f t="shared" si="10"/>
        <v>1419.1189518676854</v>
      </c>
      <c r="AO21">
        <f t="shared" si="11"/>
        <v>-70.95594759338428</v>
      </c>
      <c r="AP21">
        <f t="shared" si="12"/>
        <v>-3.148507024479795</v>
      </c>
      <c r="AQ21">
        <f t="shared" si="13"/>
        <v>-1336.4229760428059</v>
      </c>
      <c r="AR21">
        <f t="shared" si="14"/>
        <v>8.591521207015397</v>
      </c>
      <c r="AS21">
        <f t="shared" si="15"/>
        <v>132.35436209181719</v>
      </c>
      <c r="AT21">
        <f t="shared" si="16"/>
        <v>89.805256358906121</v>
      </c>
      <c r="AU21">
        <f t="shared" si="17"/>
        <v>230.75113965773872</v>
      </c>
      <c r="AW21">
        <v>18</v>
      </c>
      <c r="AX21">
        <f>(R21*SUMPRODUCT(K22:$K$23, X22:$X$23)-$AZ$3*SUMPRODUCT(K21:$K$22, W22:$W$23))/Z21</f>
        <v>1072.2241688891154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5634.0947504403148</v>
      </c>
      <c r="P22">
        <f t="shared" si="30"/>
        <v>281.70473752201576</v>
      </c>
      <c r="Q22" s="5">
        <f t="shared" si="31"/>
        <v>12.5</v>
      </c>
      <c r="R22">
        <f t="shared" si="0"/>
        <v>1000000</v>
      </c>
      <c r="S22">
        <f t="shared" si="1"/>
        <v>536.88893418008763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834.50196250162151</v>
      </c>
      <c r="AC22">
        <f t="shared" si="2"/>
        <v>411.38384860437156</v>
      </c>
      <c r="AE22">
        <f t="shared" si="3"/>
        <v>4317.0485258323024</v>
      </c>
      <c r="AF22">
        <f t="shared" si="4"/>
        <v>-215.85242629161513</v>
      </c>
      <c r="AG22">
        <f t="shared" si="5"/>
        <v>-9.5779551042670086</v>
      </c>
      <c r="AH22">
        <f t="shared" si="6"/>
        <v>-4271.25866315229</v>
      </c>
      <c r="AI22">
        <f t="shared" si="7"/>
        <v>-179.6405187158698</v>
      </c>
      <c r="AJ22">
        <f t="shared" si="8"/>
        <v>423.11811389724994</v>
      </c>
      <c r="AK22">
        <f t="shared" si="32"/>
        <v>345.49886434296161</v>
      </c>
      <c r="AL22">
        <f t="shared" si="9"/>
        <v>588.97645952434175</v>
      </c>
      <c r="AN22">
        <f t="shared" si="10"/>
        <v>1305.7379790104289</v>
      </c>
      <c r="AO22">
        <f t="shared" si="11"/>
        <v>-65.286898950521447</v>
      </c>
      <c r="AP22">
        <f t="shared" si="12"/>
        <v>-2.8969560258735063</v>
      </c>
      <c r="AQ22">
        <f t="shared" si="13"/>
        <v>-1291.8883402127187</v>
      </c>
      <c r="AR22">
        <f t="shared" si="14"/>
        <v>-54.334216178684827</v>
      </c>
      <c r="AS22">
        <f t="shared" si="15"/>
        <v>127.97664599250348</v>
      </c>
      <c r="AT22">
        <f t="shared" si="16"/>
        <v>104.49986516901649</v>
      </c>
      <c r="AU22">
        <f t="shared" si="17"/>
        <v>178.14229498283515</v>
      </c>
      <c r="AW22">
        <v>19</v>
      </c>
      <c r="AX22">
        <f>(R22*SUMPRODUCT(K23:$K$23, X23:$X$23)-$AZ$3*SUMPRODUCT(K22:$K$22, W23:$W$23))/Z22</f>
        <v>536.88893418008763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5634.0947504403148</v>
      </c>
      <c r="P23">
        <f t="shared" si="30"/>
        <v>281.70473752201576</v>
      </c>
      <c r="Q23" s="5">
        <f t="shared" si="31"/>
        <v>12.5</v>
      </c>
      <c r="R23">
        <f t="shared" si="0"/>
        <v>1000000</v>
      </c>
      <c r="S23">
        <f t="shared" si="1"/>
        <v>545.48966980388548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411.38384860437156</v>
      </c>
      <c r="AC23">
        <f t="shared" si="2"/>
        <v>411.38384860437162</v>
      </c>
      <c r="AE23">
        <f t="shared" si="3"/>
        <v>4248.9816217255047</v>
      </c>
      <c r="AF23">
        <f t="shared" si="4"/>
        <v>-212.44908108627524</v>
      </c>
      <c r="AG23">
        <f t="shared" si="5"/>
        <v>-9.426939486138032</v>
      </c>
      <c r="AH23">
        <f t="shared" si="6"/>
        <v>-4418.8853669046284</v>
      </c>
      <c r="AI23">
        <f t="shared" si="7"/>
        <v>-391.77976575153707</v>
      </c>
      <c r="AJ23">
        <f t="shared" si="8"/>
        <v>0</v>
      </c>
      <c r="AK23">
        <f t="shared" si="32"/>
        <v>462.13851284241014</v>
      </c>
      <c r="AL23">
        <f t="shared" si="9"/>
        <v>70.358747090873067</v>
      </c>
      <c r="AN23">
        <f t="shared" si="10"/>
        <v>1164.1909668406302</v>
      </c>
      <c r="AO23">
        <f t="shared" si="11"/>
        <v>-58.209548342031503</v>
      </c>
      <c r="AP23">
        <f t="shared" si="12"/>
        <v>-2.582914865670404</v>
      </c>
      <c r="AQ23">
        <f t="shared" si="13"/>
        <v>-1210.7433935111887</v>
      </c>
      <c r="AR23">
        <f t="shared" si="14"/>
        <v>-107.34488987826062</v>
      </c>
      <c r="AS23">
        <f t="shared" si="15"/>
        <v>0</v>
      </c>
      <c r="AT23">
        <f t="shared" si="16"/>
        <v>126.62268985334146</v>
      </c>
      <c r="AU23">
        <f t="shared" si="17"/>
        <v>19.277799975080839</v>
      </c>
      <c r="AW23">
        <v>20</v>
      </c>
      <c r="AX23">
        <f>(R23*SUMPRODUCT(K$23:$K24, X$23:$X24)-$AZ$3*SUMPRODUCT(K$22:$K23, W$23:$W24))/Z23</f>
        <v>545.48966980388548</v>
      </c>
    </row>
    <row r="25" spans="5:50" x14ac:dyDescent="0.25">
      <c r="AN25" s="6">
        <f t="shared" ref="AN25:AU25" si="33">SUM(AN3:AN23)</f>
        <v>53527.115360924705</v>
      </c>
      <c r="AO25" s="6">
        <f t="shared" si="33"/>
        <v>-6901.9268308764695</v>
      </c>
      <c r="AP25" s="6">
        <f t="shared" si="33"/>
        <v>-206.25713342578555</v>
      </c>
      <c r="AQ25" s="6">
        <f t="shared" si="33"/>
        <v>-35249.881492782042</v>
      </c>
      <c r="AR25" s="6">
        <f t="shared" si="33"/>
        <v>11169.049903840403</v>
      </c>
      <c r="AS25" s="6">
        <f t="shared" si="33"/>
        <v>-1355.574881995291</v>
      </c>
      <c r="AT25" s="6">
        <f t="shared" si="33"/>
        <v>4414.0669367086139</v>
      </c>
      <c r="AU25" s="7">
        <f t="shared" si="33"/>
        <v>14227.541958553727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942C-F862-404B-B37E-1104B5D3A86A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'T.55.04.E'!C3*(1+C12)</f>
        <v>8628.6584217825348</v>
      </c>
      <c r="K3">
        <v>1</v>
      </c>
      <c r="L3" s="2">
        <v>0</v>
      </c>
      <c r="O3">
        <f>$C$3</f>
        <v>8628.6584217825348</v>
      </c>
      <c r="P3">
        <f>O3*B5</f>
        <v>6902.926737426028</v>
      </c>
      <c r="Q3" s="5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8628.6584217825348</v>
      </c>
      <c r="AF3">
        <f t="shared" ref="AF3:AF23" si="4">-$Z3*P3</f>
        <v>-6902.926737426028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1625.7316843565068</v>
      </c>
      <c r="AJ3">
        <f t="shared" ref="AJ3:AJ23" si="8">AB3-AC3</f>
        <v>0</v>
      </c>
      <c r="AL3">
        <f t="shared" ref="AL3:AL23" si="9">SUM(AI3:AK3)</f>
        <v>1625.7316843565068</v>
      </c>
      <c r="AN3">
        <f t="shared" ref="AN3:AN23" si="10">AE3*$K3</f>
        <v>8628.6584217825348</v>
      </c>
      <c r="AO3">
        <f t="shared" ref="AO3:AO23" si="11">AF3*$K3</f>
        <v>-6902.926737426028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1625.7316843565068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1625.7316843565068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5264.7362575498719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1000000</v>
      </c>
      <c r="S4">
        <f t="shared" si="1"/>
        <v>1674.0781350194279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1650.8888046931388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-3852</v>
      </c>
      <c r="AI4">
        <f t="shared" si="7"/>
        <v>-3852</v>
      </c>
      <c r="AJ4">
        <f t="shared" si="8"/>
        <v>-1650.8888046931388</v>
      </c>
      <c r="AK4">
        <f>H4*SUM(AB4, AE4:AF4)</f>
        <v>0</v>
      </c>
      <c r="AL4">
        <f t="shared" si="9"/>
        <v>-5502.8888046931388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-3613.8474528567403</v>
      </c>
      <c r="AR4">
        <f t="shared" si="14"/>
        <v>-3613.8474528567403</v>
      </c>
      <c r="AS4">
        <f t="shared" si="15"/>
        <v>-1548.8214698312586</v>
      </c>
      <c r="AT4">
        <f t="shared" si="16"/>
        <v>0</v>
      </c>
      <c r="AU4">
        <f t="shared" si="17"/>
        <v>-5162.6689226879989</v>
      </c>
      <c r="AW4">
        <v>1</v>
      </c>
      <c r="AX4">
        <f>(R4*SUMPRODUCT(K5:$K$23, X5:$X$23)-$AZ$3*SUMPRODUCT(K4:$K$22, W5:$W$23))/Z4</f>
        <v>1674.0781350194279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8628.6584217825348</v>
      </c>
      <c r="P5">
        <f t="shared" ref="P5:P23" si="30">O5*$C$5</f>
        <v>431.43292108912675</v>
      </c>
      <c r="Q5" s="5">
        <f t="shared" ref="Q5:Q23" si="31">$C$8</f>
        <v>12.5</v>
      </c>
      <c r="R5">
        <f t="shared" si="0"/>
        <v>1000000</v>
      </c>
      <c r="S5">
        <f t="shared" si="1"/>
        <v>3199.5604397714633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1650.8888046931388</v>
      </c>
      <c r="AC5">
        <f t="shared" si="2"/>
        <v>3111.0509905592698</v>
      </c>
      <c r="AE5">
        <f t="shared" si="3"/>
        <v>8389.9638202182396</v>
      </c>
      <c r="AF5">
        <f t="shared" si="4"/>
        <v>-419.49819101091202</v>
      </c>
      <c r="AG5">
        <f t="shared" si="5"/>
        <v>-12.15421246575</v>
      </c>
      <c r="AH5">
        <f t="shared" si="6"/>
        <v>-3949.5227399999999</v>
      </c>
      <c r="AI5">
        <f t="shared" si="7"/>
        <v>4008.788676741578</v>
      </c>
      <c r="AJ5">
        <f t="shared" si="8"/>
        <v>-1460.162185866131</v>
      </c>
      <c r="AK5">
        <f>H5*SUM(AB5, AE5:AF5)</f>
        <v>831.28502308900033</v>
      </c>
      <c r="AL5">
        <f t="shared" si="9"/>
        <v>3379.9115139644473</v>
      </c>
      <c r="AN5">
        <f t="shared" si="10"/>
        <v>7245.2582302500823</v>
      </c>
      <c r="AO5">
        <f t="shared" si="11"/>
        <v>-362.26291151250416</v>
      </c>
      <c r="AP5">
        <f t="shared" si="12"/>
        <v>-10.495922245513652</v>
      </c>
      <c r="AQ5">
        <f t="shared" si="13"/>
        <v>-3410.6597776485423</v>
      </c>
      <c r="AR5">
        <f t="shared" si="14"/>
        <v>3461.8396188435227</v>
      </c>
      <c r="AS5">
        <f t="shared" si="15"/>
        <v>-1260.9413248186509</v>
      </c>
      <c r="AT5">
        <f t="shared" si="16"/>
        <v>717.86658253581629</v>
      </c>
      <c r="AU5">
        <f t="shared" si="17"/>
        <v>2918.7648765606878</v>
      </c>
      <c r="AW5">
        <v>2</v>
      </c>
      <c r="AX5">
        <f>(R5*SUMPRODUCT(K6:$K$23, X6:$X$23)-$AZ$3*SUMPRODUCT(K5:$K$22, W6:$W$23))/Z5</f>
        <v>3199.5604397714633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8628.6584217825348</v>
      </c>
      <c r="P6">
        <f t="shared" si="30"/>
        <v>431.43292108912675</v>
      </c>
      <c r="Q6" s="5">
        <f t="shared" si="31"/>
        <v>12.5</v>
      </c>
      <c r="R6">
        <f t="shared" si="0"/>
        <v>1000000</v>
      </c>
      <c r="S6">
        <f t="shared" si="1"/>
        <v>4567.6531691844229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3111.0509905592698</v>
      </c>
      <c r="AC6">
        <f t="shared" si="2"/>
        <v>4378.3916198118095</v>
      </c>
      <c r="AE6">
        <f t="shared" si="3"/>
        <v>8271.1283726686688</v>
      </c>
      <c r="AF6">
        <f t="shared" si="4"/>
        <v>-413.55641863343345</v>
      </c>
      <c r="AG6">
        <f t="shared" si="5"/>
        <v>-11.982060200385117</v>
      </c>
      <c r="AH6">
        <f t="shared" si="6"/>
        <v>-4048.8112565906404</v>
      </c>
      <c r="AI6">
        <f t="shared" si="7"/>
        <v>3796.7786372442106</v>
      </c>
      <c r="AJ6">
        <f t="shared" si="8"/>
        <v>-1267.3406292525397</v>
      </c>
      <c r="AK6">
        <f>H6*SUM(AB6, AE6:AF6)</f>
        <v>1193.3861763718821</v>
      </c>
      <c r="AL6">
        <f t="shared" si="9"/>
        <v>3722.8241843635533</v>
      </c>
      <c r="AN6">
        <f t="shared" si="10"/>
        <v>6441.7716384170453</v>
      </c>
      <c r="AO6">
        <f t="shared" si="11"/>
        <v>-322.08858192085228</v>
      </c>
      <c r="AP6">
        <f t="shared" si="12"/>
        <v>-9.3319426432433232</v>
      </c>
      <c r="AQ6">
        <f t="shared" si="13"/>
        <v>-3153.3203629378681</v>
      </c>
      <c r="AR6">
        <f t="shared" si="14"/>
        <v>2957.0307509150821</v>
      </c>
      <c r="AS6">
        <f t="shared" si="15"/>
        <v>-987.03811062946227</v>
      </c>
      <c r="AT6">
        <f t="shared" si="16"/>
        <v>929.44044370465792</v>
      </c>
      <c r="AU6">
        <f t="shared" si="17"/>
        <v>2899.4330839902782</v>
      </c>
      <c r="AW6">
        <v>3</v>
      </c>
      <c r="AX6">
        <f>(R6*SUMPRODUCT(K7:$K$23, X7:$X$23)-$AZ$3*SUMPRODUCT(K6:$K$22, W7:$W$23))/Z6</f>
        <v>4567.6531691844229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8628.6584217825348</v>
      </c>
      <c r="P7">
        <f t="shared" si="30"/>
        <v>431.43292108912675</v>
      </c>
      <c r="Q7" s="5">
        <f t="shared" si="31"/>
        <v>12.5</v>
      </c>
      <c r="R7">
        <f t="shared" si="0"/>
        <v>1000000</v>
      </c>
      <c r="S7">
        <f t="shared" si="1"/>
        <v>5693.3571666756525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4378.3916198118095</v>
      </c>
      <c r="AC7">
        <f t="shared" si="2"/>
        <v>5379.2192925863274</v>
      </c>
      <c r="AE7">
        <f t="shared" si="3"/>
        <v>8152.5617474464643</v>
      </c>
      <c r="AF7">
        <f t="shared" si="4"/>
        <v>-407.62808737232319</v>
      </c>
      <c r="AG7">
        <f t="shared" si="5"/>
        <v>-11.810297367412597</v>
      </c>
      <c r="AH7">
        <f t="shared" si="6"/>
        <v>-4155.3784774935593</v>
      </c>
      <c r="AI7">
        <f t="shared" si="7"/>
        <v>3577.7448852131693</v>
      </c>
      <c r="AJ7">
        <f t="shared" si="8"/>
        <v>-1000.8276727745179</v>
      </c>
      <c r="AK7">
        <f>H7*SUM(AB7, AE7:AF7)</f>
        <v>1269.312156804059</v>
      </c>
      <c r="AL7">
        <f t="shared" si="9"/>
        <v>3846.2293692427102</v>
      </c>
      <c r="AN7">
        <f t="shared" si="10"/>
        <v>5747.6498976919875</v>
      </c>
      <c r="AO7">
        <f t="shared" si="11"/>
        <v>-287.38249488459934</v>
      </c>
      <c r="AP7">
        <f t="shared" si="12"/>
        <v>-8.3263956236556815</v>
      </c>
      <c r="AQ7">
        <f t="shared" si="13"/>
        <v>-2929.5896702061968</v>
      </c>
      <c r="AR7">
        <f t="shared" si="14"/>
        <v>2522.3513369775355</v>
      </c>
      <c r="AS7">
        <f t="shared" si="15"/>
        <v>-705.5950324855288</v>
      </c>
      <c r="AT7">
        <f t="shared" si="16"/>
        <v>894.87968496272379</v>
      </c>
      <c r="AU7">
        <f t="shared" si="17"/>
        <v>2711.6359894547304</v>
      </c>
      <c r="AW7">
        <v>4</v>
      </c>
      <c r="AX7">
        <f>(R7*SUMPRODUCT(K8:$K$23, X8:$X$23)-$AZ$3*SUMPRODUCT(K7:$K$22, W8:$W$23))/Z7</f>
        <v>5693.3571666756525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8628.6584217825348</v>
      </c>
      <c r="P8">
        <f t="shared" si="30"/>
        <v>431.43292108912675</v>
      </c>
      <c r="Q8" s="5">
        <f t="shared" si="31"/>
        <v>12.5</v>
      </c>
      <c r="R8">
        <f t="shared" si="0"/>
        <v>1000000</v>
      </c>
      <c r="S8">
        <f t="shared" si="1"/>
        <v>6527.294168796212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5379.2192925863274</v>
      </c>
      <c r="AC8">
        <f t="shared" si="2"/>
        <v>6077.5835631429254</v>
      </c>
      <c r="AE8">
        <f t="shared" si="3"/>
        <v>8034.170245750046</v>
      </c>
      <c r="AF8">
        <f t="shared" si="4"/>
        <v>-401.70851228750234</v>
      </c>
      <c r="AG8">
        <f t="shared" si="5"/>
        <v>-11.63878822904303</v>
      </c>
      <c r="AH8">
        <f t="shared" si="6"/>
        <v>-4272.4931756351807</v>
      </c>
      <c r="AI8">
        <f t="shared" si="7"/>
        <v>3348.3297695983201</v>
      </c>
      <c r="AJ8">
        <f t="shared" si="8"/>
        <v>-698.36427055659806</v>
      </c>
      <c r="AK8">
        <f t="shared" ref="AK8:AK23" si="32">H8*SUM(AB8:AB8, AE8:AF8)</f>
        <v>943.34687438854326</v>
      </c>
      <c r="AL8">
        <f t="shared" si="9"/>
        <v>3593.3123734302653</v>
      </c>
      <c r="AN8">
        <f t="shared" si="10"/>
        <v>5281.2890684174381</v>
      </c>
      <c r="AO8">
        <f t="shared" si="11"/>
        <v>-264.06445342087198</v>
      </c>
      <c r="AP8">
        <f t="shared" si="12"/>
        <v>-7.6507969290526354</v>
      </c>
      <c r="AQ8">
        <f t="shared" si="13"/>
        <v>-2808.5378842085584</v>
      </c>
      <c r="AR8">
        <f t="shared" si="14"/>
        <v>2201.0359338589556</v>
      </c>
      <c r="AS8">
        <f t="shared" si="15"/>
        <v>-459.07212257730225</v>
      </c>
      <c r="AT8">
        <f t="shared" si="16"/>
        <v>620.11226835396235</v>
      </c>
      <c r="AU8">
        <f t="shared" si="17"/>
        <v>2362.0760796356158</v>
      </c>
      <c r="AW8">
        <v>5</v>
      </c>
      <c r="AX8">
        <f>(R8*SUMPRODUCT(K9:$K$23, X9:$X$23)-$AZ$3*SUMPRODUCT(K8:$K$22, W9:$W$23))/Z8</f>
        <v>6527.294168796212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8628.6584217825348</v>
      </c>
      <c r="P9">
        <f t="shared" si="30"/>
        <v>431.43292108912675</v>
      </c>
      <c r="Q9" s="5">
        <f t="shared" si="31"/>
        <v>12.5</v>
      </c>
      <c r="R9">
        <f t="shared" si="0"/>
        <v>1000000</v>
      </c>
      <c r="S9">
        <f t="shared" si="1"/>
        <v>7127.546696746148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6077.5835631429254</v>
      </c>
      <c r="AC9">
        <f t="shared" si="2"/>
        <v>6538.6123493417399</v>
      </c>
      <c r="AE9">
        <f t="shared" si="3"/>
        <v>7915.6903371359704</v>
      </c>
      <c r="AF9">
        <f t="shared" si="4"/>
        <v>-395.78451685679852</v>
      </c>
      <c r="AG9">
        <f t="shared" si="5"/>
        <v>-11.467151019029332</v>
      </c>
      <c r="AH9">
        <f t="shared" si="6"/>
        <v>-4419.9462178613821</v>
      </c>
      <c r="AI9">
        <f t="shared" si="7"/>
        <v>3088.4924513987607</v>
      </c>
      <c r="AJ9">
        <f t="shared" si="8"/>
        <v>-461.02878619881449</v>
      </c>
      <c r="AK9">
        <f t="shared" si="32"/>
        <v>709.78894581463351</v>
      </c>
      <c r="AL9">
        <f t="shared" si="9"/>
        <v>3337.25261101458</v>
      </c>
      <c r="AN9">
        <f t="shared" si="10"/>
        <v>4945.2631614954262</v>
      </c>
      <c r="AO9">
        <f t="shared" si="11"/>
        <v>-247.2631580747713</v>
      </c>
      <c r="AP9">
        <f t="shared" si="12"/>
        <v>-7.1640093392319875</v>
      </c>
      <c r="AQ9">
        <f t="shared" si="13"/>
        <v>-2761.3254531239595</v>
      </c>
      <c r="AR9">
        <f t="shared" si="14"/>
        <v>1929.5105409574637</v>
      </c>
      <c r="AS9">
        <f t="shared" si="15"/>
        <v>-288.02398472839417</v>
      </c>
      <c r="AT9">
        <f t="shared" si="16"/>
        <v>443.43487133477112</v>
      </c>
      <c r="AU9">
        <f t="shared" si="17"/>
        <v>2084.9214275638406</v>
      </c>
      <c r="AW9">
        <v>6</v>
      </c>
      <c r="AX9">
        <f>(R9*SUMPRODUCT(K10:$K$23, X10:$X$23)-$AZ$3*SUMPRODUCT(K9:$K$22, W10:$W$23))/Z9</f>
        <v>7127.546696746148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8628.6584217825348</v>
      </c>
      <c r="P10">
        <f t="shared" si="30"/>
        <v>431.43292108912675</v>
      </c>
      <c r="Q10" s="5">
        <f t="shared" si="31"/>
        <v>12.5</v>
      </c>
      <c r="R10">
        <f t="shared" si="0"/>
        <v>1000000</v>
      </c>
      <c r="S10">
        <f t="shared" si="1"/>
        <v>7569.9199169742233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6538.6123493417399</v>
      </c>
      <c r="AC10">
        <f t="shared" si="2"/>
        <v>6840.356970955716</v>
      </c>
      <c r="AE10">
        <f t="shared" si="3"/>
        <v>7797.0578860533133</v>
      </c>
      <c r="AF10">
        <f t="shared" si="4"/>
        <v>-389.85289430266567</v>
      </c>
      <c r="AG10">
        <f t="shared" si="5"/>
        <v>-11.29529282670714</v>
      </c>
      <c r="AH10">
        <f t="shared" si="6"/>
        <v>-4574.9345705519427</v>
      </c>
      <c r="AI10">
        <f t="shared" si="7"/>
        <v>2820.9751283719979</v>
      </c>
      <c r="AJ10">
        <f t="shared" si="8"/>
        <v>-301.74462161397605</v>
      </c>
      <c r="AK10">
        <f t="shared" si="32"/>
        <v>732.15541040735047</v>
      </c>
      <c r="AL10">
        <f t="shared" si="9"/>
        <v>3251.3859171653721</v>
      </c>
      <c r="AN10">
        <f t="shared" si="10"/>
        <v>4628.1695985692104</v>
      </c>
      <c r="AO10">
        <f t="shared" si="11"/>
        <v>-231.40847992846051</v>
      </c>
      <c r="AP10">
        <f t="shared" si="12"/>
        <v>-6.7046482957386395</v>
      </c>
      <c r="AQ10">
        <f t="shared" si="13"/>
        <v>-2715.5849558004693</v>
      </c>
      <c r="AR10">
        <f t="shared" si="14"/>
        <v>1674.4715145445421</v>
      </c>
      <c r="AS10">
        <f t="shared" si="15"/>
        <v>-179.10926206967818</v>
      </c>
      <c r="AT10">
        <f t="shared" si="16"/>
        <v>434.59205528490202</v>
      </c>
      <c r="AU10">
        <f t="shared" si="17"/>
        <v>1929.9543077597657</v>
      </c>
      <c r="AW10">
        <v>7</v>
      </c>
      <c r="AX10">
        <f>(R10*SUMPRODUCT(K11:$K$23, X11:$X$23)-$AZ$3*SUMPRODUCT(K10:$K$22, W11:$W$23))/Z10</f>
        <v>7569.9199169742233</v>
      </c>
    </row>
    <row r="11" spans="1:52" x14ac:dyDescent="0.25">
      <c r="A11" t="s">
        <v>33</v>
      </c>
      <c r="C11" s="25">
        <f>AU25</f>
        <v>21484.342370791514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8628.6584217825348</v>
      </c>
      <c r="P11">
        <f t="shared" si="30"/>
        <v>431.43292108912675</v>
      </c>
      <c r="Q11" s="5">
        <f t="shared" si="31"/>
        <v>12.5</v>
      </c>
      <c r="R11">
        <f t="shared" si="0"/>
        <v>1000000</v>
      </c>
      <c r="S11">
        <f t="shared" si="1"/>
        <v>7865.1552543182743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6840.356970955716</v>
      </c>
      <c r="AC11">
        <f t="shared" si="2"/>
        <v>6998.9323537620367</v>
      </c>
      <c r="AE11">
        <f t="shared" si="3"/>
        <v>7678.3476797381527</v>
      </c>
      <c r="AF11">
        <f t="shared" si="4"/>
        <v>-383.91738398690762</v>
      </c>
      <c r="AG11">
        <f t="shared" si="5"/>
        <v>-11.123321993420525</v>
      </c>
      <c r="AH11">
        <f t="shared" si="6"/>
        <v>-4721.4324015635839</v>
      </c>
      <c r="AI11">
        <f t="shared" si="7"/>
        <v>2561.8745721942414</v>
      </c>
      <c r="AJ11">
        <f t="shared" si="8"/>
        <v>-158.5753828063207</v>
      </c>
      <c r="AK11">
        <f t="shared" si="32"/>
        <v>727.94154423540851</v>
      </c>
      <c r="AL11">
        <f t="shared" si="9"/>
        <v>3131.2407336233291</v>
      </c>
      <c r="AN11">
        <f t="shared" si="10"/>
        <v>4334.4799966057963</v>
      </c>
      <c r="AO11">
        <f t="shared" si="11"/>
        <v>-216.72399983028978</v>
      </c>
      <c r="AP11">
        <f t="shared" si="12"/>
        <v>-6.2791916551935509</v>
      </c>
      <c r="AQ11">
        <f t="shared" si="13"/>
        <v>-2665.2810153292921</v>
      </c>
      <c r="AR11">
        <f t="shared" si="14"/>
        <v>1446.1957897910208</v>
      </c>
      <c r="AS11">
        <f t="shared" si="15"/>
        <v>-89.5168926176502</v>
      </c>
      <c r="AT11">
        <f t="shared" si="16"/>
        <v>410.9280008917637</v>
      </c>
      <c r="AU11">
        <f t="shared" si="17"/>
        <v>1767.6068980651344</v>
      </c>
      <c r="AW11">
        <v>8</v>
      </c>
      <c r="AX11">
        <f>(R11*SUMPRODUCT(K12:$K$23, X12:$X$23)-$AZ$3*SUMPRODUCT(K11:$K$22, W12:$W$23))/Z11</f>
        <v>7865.1552543182743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8628.6584217825348</v>
      </c>
      <c r="P12">
        <f t="shared" si="30"/>
        <v>431.43292108912675</v>
      </c>
      <c r="Q12" s="5">
        <f t="shared" si="31"/>
        <v>12.5</v>
      </c>
      <c r="R12">
        <f t="shared" si="0"/>
        <v>1000000</v>
      </c>
      <c r="S12">
        <f t="shared" si="1"/>
        <v>8016.1289418124188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6998.9323537620367</v>
      </c>
      <c r="AC12">
        <f t="shared" si="2"/>
        <v>7022.7984488214861</v>
      </c>
      <c r="AE12">
        <f t="shared" si="3"/>
        <v>7559.4254308743684</v>
      </c>
      <c r="AF12">
        <f t="shared" si="4"/>
        <v>-377.97127154371844</v>
      </c>
      <c r="AG12">
        <f t="shared" si="5"/>
        <v>-10.951043982386429</v>
      </c>
      <c r="AH12">
        <f t="shared" si="6"/>
        <v>-4883.5832879913469</v>
      </c>
      <c r="AI12">
        <f t="shared" si="7"/>
        <v>2286.9198273569173</v>
      </c>
      <c r="AJ12">
        <f t="shared" si="8"/>
        <v>-23.866095059449435</v>
      </c>
      <c r="AK12">
        <f t="shared" si="32"/>
        <v>735.96206002951055</v>
      </c>
      <c r="AL12">
        <f t="shared" si="9"/>
        <v>2999.0157923269785</v>
      </c>
      <c r="AN12">
        <f t="shared" si="10"/>
        <v>4056.7996676664752</v>
      </c>
      <c r="AO12">
        <f t="shared" si="11"/>
        <v>-202.83998338332378</v>
      </c>
      <c r="AP12">
        <f t="shared" si="12"/>
        <v>-5.8769270223765693</v>
      </c>
      <c r="AQ12">
        <f t="shared" si="13"/>
        <v>-2620.7969429567224</v>
      </c>
      <c r="AR12">
        <f t="shared" si="14"/>
        <v>1227.2858143040528</v>
      </c>
      <c r="AS12">
        <f t="shared" si="15"/>
        <v>-12.807847288265691</v>
      </c>
      <c r="AT12">
        <f t="shared" si="16"/>
        <v>394.95735064053866</v>
      </c>
      <c r="AU12">
        <f t="shared" si="17"/>
        <v>1609.4353176563259</v>
      </c>
      <c r="AW12">
        <v>9</v>
      </c>
      <c r="AX12">
        <f>(R12*SUMPRODUCT(K13:$K$23, X13:$X$23)-$AZ$3*SUMPRODUCT(K12:$K$22, W13:$W$23))/Z12</f>
        <v>8016.1289418124188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8628.6584217825348</v>
      </c>
      <c r="P13">
        <f t="shared" si="30"/>
        <v>431.43292108912675</v>
      </c>
      <c r="Q13" s="5">
        <f t="shared" si="31"/>
        <v>12.5</v>
      </c>
      <c r="R13">
        <f t="shared" si="0"/>
        <v>1000000</v>
      </c>
      <c r="S13">
        <f t="shared" si="1"/>
        <v>8025.261131119446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7022.7984488214861</v>
      </c>
      <c r="AC13">
        <f t="shared" si="2"/>
        <v>6919.9444013814136</v>
      </c>
      <c r="AE13">
        <f t="shared" si="3"/>
        <v>7440.2359701057721</v>
      </c>
      <c r="AF13">
        <f t="shared" si="4"/>
        <v>-372.0117985052886</v>
      </c>
      <c r="AG13">
        <f t="shared" si="5"/>
        <v>-10.778378871916141</v>
      </c>
      <c r="AH13">
        <f t="shared" si="6"/>
        <v>-5052.3736517138032</v>
      </c>
      <c r="AI13">
        <f t="shared" si="7"/>
        <v>2005.0721410147644</v>
      </c>
      <c r="AJ13">
        <f t="shared" si="8"/>
        <v>102.85404744007246</v>
      </c>
      <c r="AK13">
        <f t="shared" si="32"/>
        <v>728.50586947581587</v>
      </c>
      <c r="AL13">
        <f t="shared" si="9"/>
        <v>2836.4320579306527</v>
      </c>
      <c r="AN13">
        <f t="shared" si="10"/>
        <v>3796.5542524544808</v>
      </c>
      <c r="AO13">
        <f t="shared" si="11"/>
        <v>-189.82771262272402</v>
      </c>
      <c r="AP13">
        <f t="shared" si="12"/>
        <v>-5.4999196672195083</v>
      </c>
      <c r="AQ13">
        <f t="shared" si="13"/>
        <v>-2578.0917096545154</v>
      </c>
      <c r="AR13">
        <f t="shared" si="14"/>
        <v>1023.1349105100218</v>
      </c>
      <c r="AS13">
        <f t="shared" si="15"/>
        <v>52.483680996102962</v>
      </c>
      <c r="AT13">
        <f t="shared" si="16"/>
        <v>371.73714218329263</v>
      </c>
      <c r="AU13">
        <f t="shared" si="17"/>
        <v>1447.3557336894173</v>
      </c>
      <c r="AW13">
        <v>10</v>
      </c>
      <c r="AX13">
        <f>(R13*SUMPRODUCT(K14:$K$23, X14:$X$23)-$AZ$3*SUMPRODUCT(K13:$K$22, W14:$W$23))/Z13</f>
        <v>8025.261131119446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8628.6584217825348</v>
      </c>
      <c r="P14">
        <f t="shared" si="30"/>
        <v>431.43292108912675</v>
      </c>
      <c r="Q14" s="5">
        <f t="shared" si="31"/>
        <v>12.5</v>
      </c>
      <c r="R14">
        <f t="shared" si="0"/>
        <v>1000000</v>
      </c>
      <c r="S14">
        <f t="shared" si="1"/>
        <v>7888.7300918902984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6919.9444013814136</v>
      </c>
      <c r="AC14">
        <f t="shared" si="2"/>
        <v>6692.8516830723365</v>
      </c>
      <c r="AE14">
        <f t="shared" si="3"/>
        <v>7320.6118561784115</v>
      </c>
      <c r="AF14">
        <f t="shared" si="4"/>
        <v>-366.03059280892057</v>
      </c>
      <c r="AG14">
        <f t="shared" si="5"/>
        <v>-10.605084096413474</v>
      </c>
      <c r="AH14">
        <f t="shared" si="6"/>
        <v>-5240.8789426805051</v>
      </c>
      <c r="AI14">
        <f t="shared" si="7"/>
        <v>1703.0972365925727</v>
      </c>
      <c r="AJ14">
        <f t="shared" si="8"/>
        <v>227.0927183090771</v>
      </c>
      <c r="AK14">
        <f t="shared" si="32"/>
        <v>713.1506191681965</v>
      </c>
      <c r="AL14">
        <f t="shared" si="9"/>
        <v>2643.3405740698463</v>
      </c>
      <c r="AN14">
        <f t="shared" si="10"/>
        <v>3552.8944770625039</v>
      </c>
      <c r="AO14">
        <f t="shared" si="11"/>
        <v>-177.64472385312521</v>
      </c>
      <c r="AP14">
        <f t="shared" si="12"/>
        <v>-5.1469392798268521</v>
      </c>
      <c r="AQ14">
        <f t="shared" si="13"/>
        <v>-2543.5428371588487</v>
      </c>
      <c r="AR14">
        <f t="shared" si="14"/>
        <v>826.55997677070354</v>
      </c>
      <c r="AS14">
        <f t="shared" si="15"/>
        <v>110.21434826932962</v>
      </c>
      <c r="AT14">
        <f t="shared" si="16"/>
        <v>346.11162918273976</v>
      </c>
      <c r="AU14">
        <f t="shared" si="17"/>
        <v>1282.8859542227729</v>
      </c>
      <c r="AW14">
        <v>11</v>
      </c>
      <c r="AX14">
        <f>(R14*SUMPRODUCT(K15:$K$23, X15:$X$23)-$AZ$3*SUMPRODUCT(K14:$K$22, W15:$W$23))/Z14</f>
        <v>7888.7300918902984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8628.6584217825348</v>
      </c>
      <c r="P15">
        <f t="shared" si="30"/>
        <v>431.43292108912675</v>
      </c>
      <c r="Q15" s="5">
        <f t="shared" si="31"/>
        <v>12.5</v>
      </c>
      <c r="R15">
        <f t="shared" si="0"/>
        <v>1000000</v>
      </c>
      <c r="S15">
        <f t="shared" si="1"/>
        <v>7599.3002804765802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6692.8516830723365</v>
      </c>
      <c r="AC15">
        <f t="shared" si="2"/>
        <v>6341.3297024233525</v>
      </c>
      <c r="AE15">
        <f t="shared" si="3"/>
        <v>7200.2902797102633</v>
      </c>
      <c r="AF15">
        <f t="shared" si="4"/>
        <v>-360.01451398551319</v>
      </c>
      <c r="AG15">
        <f t="shared" si="5"/>
        <v>-10.430778934204822</v>
      </c>
      <c r="AH15">
        <f t="shared" si="6"/>
        <v>-5460.3456995613687</v>
      </c>
      <c r="AI15">
        <f t="shared" si="7"/>
        <v>1369.4992872291768</v>
      </c>
      <c r="AJ15">
        <f t="shared" si="8"/>
        <v>351.52198064898403</v>
      </c>
      <c r="AK15">
        <f t="shared" si="32"/>
        <v>702.3693145925688</v>
      </c>
      <c r="AL15">
        <f t="shared" si="9"/>
        <v>2423.3905824707299</v>
      </c>
      <c r="AN15">
        <f t="shared" si="10"/>
        <v>3322.0829959478133</v>
      </c>
      <c r="AO15">
        <f t="shared" si="11"/>
        <v>-166.10414979739068</v>
      </c>
      <c r="AP15">
        <f t="shared" si="12"/>
        <v>-4.8125717138735791</v>
      </c>
      <c r="AQ15">
        <f t="shared" si="13"/>
        <v>-2519.3042080019482</v>
      </c>
      <c r="AR15">
        <f t="shared" si="14"/>
        <v>631.86206643460105</v>
      </c>
      <c r="AS15">
        <f t="shared" si="15"/>
        <v>162.18584935479535</v>
      </c>
      <c r="AT15">
        <f t="shared" si="16"/>
        <v>324.06042898834147</v>
      </c>
      <c r="AU15">
        <f t="shared" si="17"/>
        <v>1118.108344777738</v>
      </c>
      <c r="AW15">
        <v>12</v>
      </c>
      <c r="AX15">
        <f>(R15*SUMPRODUCT(K16:$K$23, X16:$X$23)-$AZ$3*SUMPRODUCT(K15:$K$22, W16:$W$23))/Z15</f>
        <v>7599.3002804765802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8628.6584217825348</v>
      </c>
      <c r="P16">
        <f t="shared" si="30"/>
        <v>431.43292108912675</v>
      </c>
      <c r="Q16" s="5">
        <f t="shared" si="31"/>
        <v>12.5</v>
      </c>
      <c r="R16">
        <f t="shared" si="0"/>
        <v>1000000</v>
      </c>
      <c r="S16">
        <f t="shared" si="1"/>
        <v>7165.4463191049508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6341.3297024233525</v>
      </c>
      <c r="AC16">
        <f t="shared" si="2"/>
        <v>5878.7231809789992</v>
      </c>
      <c r="AE16">
        <f t="shared" si="3"/>
        <v>7079.1813972055361</v>
      </c>
      <c r="AF16">
        <f t="shared" si="4"/>
        <v>-353.95906986027683</v>
      </c>
      <c r="AG16">
        <f t="shared" si="5"/>
        <v>-10.255333232531497</v>
      </c>
      <c r="AH16">
        <f t="shared" si="6"/>
        <v>-5691.0329865021504</v>
      </c>
      <c r="AI16">
        <f t="shared" si="7"/>
        <v>1023.9340076105773</v>
      </c>
      <c r="AJ16">
        <f t="shared" si="8"/>
        <v>462.60652144435335</v>
      </c>
      <c r="AK16">
        <f t="shared" si="32"/>
        <v>714.74039602834318</v>
      </c>
      <c r="AL16">
        <f t="shared" si="9"/>
        <v>2201.2809250832738</v>
      </c>
      <c r="AN16">
        <f t="shared" si="10"/>
        <v>3096.8100502095108</v>
      </c>
      <c r="AO16">
        <f t="shared" si="11"/>
        <v>-154.84050251047555</v>
      </c>
      <c r="AP16">
        <f t="shared" si="12"/>
        <v>-4.486227607515147</v>
      </c>
      <c r="AQ16">
        <f t="shared" si="13"/>
        <v>-2489.5601849714844</v>
      </c>
      <c r="AR16">
        <f t="shared" si="14"/>
        <v>447.92313512003557</v>
      </c>
      <c r="AS16">
        <f t="shared" si="15"/>
        <v>202.36867012149835</v>
      </c>
      <c r="AT16">
        <f t="shared" si="16"/>
        <v>312.66542238697701</v>
      </c>
      <c r="AU16">
        <f t="shared" si="17"/>
        <v>962.95722762851096</v>
      </c>
      <c r="AW16">
        <v>13</v>
      </c>
      <c r="AX16">
        <f>(R16*SUMPRODUCT(K17:$K$23, X17:$X$23)-$AZ$3*SUMPRODUCT(K16:$K$22, W17:$W$23))/Z16</f>
        <v>7165.4463191049508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8628.6584217825348</v>
      </c>
      <c r="P17">
        <f t="shared" si="30"/>
        <v>431.43292108912675</v>
      </c>
      <c r="Q17" s="5">
        <f t="shared" si="31"/>
        <v>12.5</v>
      </c>
      <c r="R17">
        <f t="shared" si="0"/>
        <v>1000000</v>
      </c>
      <c r="S17">
        <f t="shared" si="1"/>
        <v>6604.5514909116919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5878.7231809789992</v>
      </c>
      <c r="AC17">
        <f t="shared" si="2"/>
        <v>5325.2047484903451</v>
      </c>
      <c r="AE17">
        <f t="shared" si="3"/>
        <v>6957.2283392758764</v>
      </c>
      <c r="AF17">
        <f t="shared" si="4"/>
        <v>-347.86141696379383</v>
      </c>
      <c r="AG17">
        <f t="shared" si="5"/>
        <v>-10.078664606934677</v>
      </c>
      <c r="AH17">
        <f t="shared" si="6"/>
        <v>-5929.2234617204103</v>
      </c>
      <c r="AI17">
        <f t="shared" si="7"/>
        <v>670.06479598473743</v>
      </c>
      <c r="AJ17">
        <f t="shared" si="8"/>
        <v>553.51843248865407</v>
      </c>
      <c r="AK17">
        <f t="shared" si="32"/>
        <v>770.51515937305987</v>
      </c>
      <c r="AL17">
        <f t="shared" si="9"/>
        <v>1994.0983878464513</v>
      </c>
      <c r="AN17">
        <f t="shared" si="10"/>
        <v>2866.5925435382419</v>
      </c>
      <c r="AO17">
        <f t="shared" si="11"/>
        <v>-143.32962717691211</v>
      </c>
      <c r="AP17">
        <f t="shared" si="12"/>
        <v>-4.15272050910849</v>
      </c>
      <c r="AQ17">
        <f t="shared" si="13"/>
        <v>-2443.0228440811507</v>
      </c>
      <c r="AR17">
        <f t="shared" si="14"/>
        <v>276.08735177107081</v>
      </c>
      <c r="AS17">
        <f t="shared" si="15"/>
        <v>228.06665728152601</v>
      </c>
      <c r="AT17">
        <f t="shared" si="16"/>
        <v>317.47599803111905</v>
      </c>
      <c r="AU17">
        <f t="shared" si="17"/>
        <v>821.63000708371578</v>
      </c>
      <c r="AW17">
        <v>14</v>
      </c>
      <c r="AX17">
        <f>(R17*SUMPRODUCT(K18:$K$23, X18:$X$23)-$AZ$3*SUMPRODUCT(K17:$K$22, W18:$W$23))/Z17</f>
        <v>6604.5514909116919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8628.6584217825348</v>
      </c>
      <c r="P18">
        <f t="shared" si="30"/>
        <v>431.43292108912675</v>
      </c>
      <c r="Q18" s="5">
        <f t="shared" si="31"/>
        <v>12.5</v>
      </c>
      <c r="R18">
        <f t="shared" si="0"/>
        <v>1000000</v>
      </c>
      <c r="S18">
        <f t="shared" si="1"/>
        <v>5919.0555279193068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5325.2047484903451</v>
      </c>
      <c r="AC18">
        <f t="shared" si="2"/>
        <v>4688.0877069289181</v>
      </c>
      <c r="AE18">
        <f t="shared" si="3"/>
        <v>6834.1827988674431</v>
      </c>
      <c r="AF18">
        <f t="shared" si="4"/>
        <v>-341.70913994337218</v>
      </c>
      <c r="AG18">
        <f t="shared" si="5"/>
        <v>-9.90041334469643</v>
      </c>
      <c r="AH18">
        <f t="shared" si="6"/>
        <v>-6197.1692935119936</v>
      </c>
      <c r="AI18">
        <f t="shared" si="7"/>
        <v>285.4039520673814</v>
      </c>
      <c r="AJ18">
        <f t="shared" si="8"/>
        <v>637.11704156142696</v>
      </c>
      <c r="AK18">
        <f t="shared" si="32"/>
        <v>828.41925635975053</v>
      </c>
      <c r="AL18">
        <f t="shared" si="9"/>
        <v>1750.9402499885589</v>
      </c>
      <c r="AN18">
        <f t="shared" si="10"/>
        <v>2631.430696022077</v>
      </c>
      <c r="AO18">
        <f t="shared" si="11"/>
        <v>-131.57153480110387</v>
      </c>
      <c r="AP18">
        <f t="shared" si="12"/>
        <v>-3.8120507374865875</v>
      </c>
      <c r="AQ18">
        <f t="shared" si="13"/>
        <v>-2386.1553001033813</v>
      </c>
      <c r="AR18">
        <f t="shared" si="14"/>
        <v>109.89181038010568</v>
      </c>
      <c r="AS18">
        <f t="shared" si="15"/>
        <v>245.31526145325611</v>
      </c>
      <c r="AT18">
        <f t="shared" si="16"/>
        <v>318.97418089578849</v>
      </c>
      <c r="AU18">
        <f t="shared" si="17"/>
        <v>674.18125272915029</v>
      </c>
      <c r="AW18">
        <v>15</v>
      </c>
      <c r="AX18">
        <f>(R18*SUMPRODUCT(K19:$K$23, X19:$X$23)-$AZ$3*SUMPRODUCT(K18:$K$22, W19:$W$23))/Z18</f>
        <v>5919.0555279193068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8628.6584217825348</v>
      </c>
      <c r="P19">
        <f t="shared" si="30"/>
        <v>431.43292108912675</v>
      </c>
      <c r="Q19" s="5">
        <f t="shared" si="31"/>
        <v>12.5</v>
      </c>
      <c r="R19">
        <f t="shared" si="0"/>
        <v>1000000</v>
      </c>
      <c r="S19">
        <f t="shared" si="1"/>
        <v>5096.4580912733054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4688.0877069289181</v>
      </c>
      <c r="AC19">
        <f t="shared" si="2"/>
        <v>3963.0857734006577</v>
      </c>
      <c r="AE19">
        <f t="shared" si="3"/>
        <v>6709.7801693796591</v>
      </c>
      <c r="AF19">
        <f t="shared" si="4"/>
        <v>-335.48900846898295</v>
      </c>
      <c r="AG19">
        <f t="shared" si="5"/>
        <v>-9.720196120582921</v>
      </c>
      <c r="AH19">
        <f t="shared" si="6"/>
        <v>-6497.0472533235852</v>
      </c>
      <c r="AI19">
        <f t="shared" si="7"/>
        <v>-132.47628853349215</v>
      </c>
      <c r="AJ19">
        <f t="shared" si="8"/>
        <v>725.00193352826045</v>
      </c>
      <c r="AK19">
        <f t="shared" si="32"/>
        <v>811.97860889942626</v>
      </c>
      <c r="AL19">
        <f t="shared" si="9"/>
        <v>1404.5042538941946</v>
      </c>
      <c r="AN19">
        <f t="shared" si="10"/>
        <v>2406.8667440491777</v>
      </c>
      <c r="AO19">
        <f t="shared" si="11"/>
        <v>-120.34333720245888</v>
      </c>
      <c r="AP19">
        <f t="shared" si="12"/>
        <v>-3.4867337226682684</v>
      </c>
      <c r="AQ19">
        <f t="shared" si="13"/>
        <v>-2330.5572721894896</v>
      </c>
      <c r="AR19">
        <f t="shared" si="14"/>
        <v>-47.520599065439221</v>
      </c>
      <c r="AS19">
        <f t="shared" si="15"/>
        <v>260.06560559820127</v>
      </c>
      <c r="AT19">
        <f t="shared" si="16"/>
        <v>291.26502825800122</v>
      </c>
      <c r="AU19">
        <f t="shared" si="17"/>
        <v>503.81003479076327</v>
      </c>
      <c r="AW19">
        <v>16</v>
      </c>
      <c r="AX19">
        <f>(R19*SUMPRODUCT(K20:$K$23, X20:$X$23)-$AZ$3*SUMPRODUCT(K19:$K$22, W20:$W$23))/Z19</f>
        <v>5096.4580912733054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8628.6584217825348</v>
      </c>
      <c r="P20">
        <f t="shared" si="30"/>
        <v>431.43292108912675</v>
      </c>
      <c r="Q20" s="5">
        <f t="shared" si="31"/>
        <v>12.5</v>
      </c>
      <c r="R20">
        <f t="shared" si="0"/>
        <v>1000000</v>
      </c>
      <c r="S20">
        <f t="shared" si="1"/>
        <v>4069.080491431559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3963.0857734006577</v>
      </c>
      <c r="AC20">
        <f t="shared" si="2"/>
        <v>3104.7100538240197</v>
      </c>
      <c r="AE20">
        <f t="shared" si="3"/>
        <v>6583.6698510961687</v>
      </c>
      <c r="AF20">
        <f t="shared" si="4"/>
        <v>-329.18349255480842</v>
      </c>
      <c r="AG20">
        <f t="shared" si="5"/>
        <v>-9.5375050344965651</v>
      </c>
      <c r="AH20">
        <f t="shared" si="6"/>
        <v>-6839.129990442143</v>
      </c>
      <c r="AI20">
        <f t="shared" si="7"/>
        <v>-594.18113693527903</v>
      </c>
      <c r="AJ20">
        <f t="shared" si="8"/>
        <v>858.37571957663795</v>
      </c>
      <c r="AK20">
        <f t="shared" si="32"/>
        <v>554.81416676445156</v>
      </c>
      <c r="AL20">
        <f t="shared" si="9"/>
        <v>819.00874940581048</v>
      </c>
      <c r="AN20">
        <f t="shared" si="10"/>
        <v>2239.9978028974424</v>
      </c>
      <c r="AO20">
        <f t="shared" si="11"/>
        <v>-111.99989014487211</v>
      </c>
      <c r="AP20">
        <f t="shared" si="12"/>
        <v>-3.2449972136495475</v>
      </c>
      <c r="AQ20">
        <f t="shared" si="13"/>
        <v>-2326.9143955889153</v>
      </c>
      <c r="AR20">
        <f t="shared" si="14"/>
        <v>-202.16148004999462</v>
      </c>
      <c r="AS20">
        <f t="shared" si="15"/>
        <v>292.04983989165925</v>
      </c>
      <c r="AT20">
        <f t="shared" si="16"/>
        <v>188.76744166656923</v>
      </c>
      <c r="AU20">
        <f t="shared" si="17"/>
        <v>278.65580150823382</v>
      </c>
      <c r="AW20">
        <v>17</v>
      </c>
      <c r="AX20">
        <f>(R20*SUMPRODUCT(K21:$K$23, X21:$X$23)-$AZ$3*SUMPRODUCT(K20:$K$22, W21:$W$23))/Z20</f>
        <v>4069.080491431559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8628.6584217825348</v>
      </c>
      <c r="P21">
        <f t="shared" si="30"/>
        <v>431.43292108912675</v>
      </c>
      <c r="Q21" s="5">
        <f t="shared" si="31"/>
        <v>12.5</v>
      </c>
      <c r="R21">
        <f t="shared" si="0"/>
        <v>1000000</v>
      </c>
      <c r="S21">
        <f t="shared" si="1"/>
        <v>2848.4176518352615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3104.7100538240197</v>
      </c>
      <c r="AC21">
        <f t="shared" si="2"/>
        <v>2131.0114247383826</v>
      </c>
      <c r="AE21">
        <f t="shared" si="3"/>
        <v>6455.433129736517</v>
      </c>
      <c r="AF21">
        <f t="shared" si="4"/>
        <v>-322.77165648682586</v>
      </c>
      <c r="AG21">
        <f t="shared" si="5"/>
        <v>-9.3517335114346398</v>
      </c>
      <c r="AH21">
        <f t="shared" si="6"/>
        <v>-7231.7178173566745</v>
      </c>
      <c r="AI21">
        <f t="shared" si="7"/>
        <v>-1108.4080776184182</v>
      </c>
      <c r="AJ21">
        <f t="shared" si="8"/>
        <v>973.69862908563709</v>
      </c>
      <c r="AK21">
        <f t="shared" si="32"/>
        <v>473.87715933888137</v>
      </c>
      <c r="AL21">
        <f t="shared" si="9"/>
        <v>339.16771080610022</v>
      </c>
      <c r="AN21">
        <f t="shared" si="10"/>
        <v>2089.1915967778996</v>
      </c>
      <c r="AO21">
        <f t="shared" si="11"/>
        <v>-104.459579838895</v>
      </c>
      <c r="AP21">
        <f t="shared" si="12"/>
        <v>-3.0265301606792372</v>
      </c>
      <c r="AQ21">
        <f t="shared" si="13"/>
        <v>-2340.4229879935633</v>
      </c>
      <c r="AR21">
        <f t="shared" si="14"/>
        <v>-358.7175012152378</v>
      </c>
      <c r="AS21">
        <f t="shared" si="15"/>
        <v>315.12106977133277</v>
      </c>
      <c r="AT21">
        <f t="shared" si="16"/>
        <v>153.36231656328553</v>
      </c>
      <c r="AU21">
        <f t="shared" si="17"/>
        <v>109.7658851193805</v>
      </c>
      <c r="AW21">
        <v>18</v>
      </c>
      <c r="AX21">
        <f>(R21*SUMPRODUCT(K22:$K$23, X22:$X$23)-$AZ$3*SUMPRODUCT(K21:$K$22, W22:$W$23))/Z21</f>
        <v>2848.4176518352615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8628.6584217825348</v>
      </c>
      <c r="P22">
        <f t="shared" si="30"/>
        <v>431.43292108912675</v>
      </c>
      <c r="Q22" s="5">
        <f t="shared" si="31"/>
        <v>12.5</v>
      </c>
      <c r="R22">
        <f t="shared" si="0"/>
        <v>1000000</v>
      </c>
      <c r="S22">
        <f t="shared" si="1"/>
        <v>1477.4405258489742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2131.0114247383826</v>
      </c>
      <c r="AC22">
        <f t="shared" si="2"/>
        <v>1082.9308854582771</v>
      </c>
      <c r="AE22">
        <f t="shared" si="3"/>
        <v>6324.6137773624068</v>
      </c>
      <c r="AF22">
        <f t="shared" si="4"/>
        <v>-316.23068886812035</v>
      </c>
      <c r="AG22">
        <f t="shared" si="5"/>
        <v>-9.1622206318254165</v>
      </c>
      <c r="AH22">
        <f t="shared" si="6"/>
        <v>-7679.6435595901257</v>
      </c>
      <c r="AI22">
        <f t="shared" si="7"/>
        <v>-1680.4226917276646</v>
      </c>
      <c r="AJ22">
        <f t="shared" si="8"/>
        <v>1048.0805392801055</v>
      </c>
      <c r="AK22">
        <f t="shared" si="32"/>
        <v>569.75761592628692</v>
      </c>
      <c r="AL22">
        <f t="shared" si="9"/>
        <v>-62.584536521272184</v>
      </c>
      <c r="AN22">
        <f t="shared" si="10"/>
        <v>1912.9477841768185</v>
      </c>
      <c r="AO22">
        <f t="shared" si="11"/>
        <v>-95.64738920884092</v>
      </c>
      <c r="AP22">
        <f t="shared" si="12"/>
        <v>-2.7712126420309087</v>
      </c>
      <c r="AQ22">
        <f t="shared" si="13"/>
        <v>-2322.7911849998031</v>
      </c>
      <c r="AR22">
        <f t="shared" si="14"/>
        <v>-508.26200267385644</v>
      </c>
      <c r="AS22">
        <f t="shared" si="15"/>
        <v>317.0032852331496</v>
      </c>
      <c r="AT22">
        <f t="shared" si="16"/>
        <v>172.32934804733515</v>
      </c>
      <c r="AU22">
        <f t="shared" si="17"/>
        <v>-18.92936939337168</v>
      </c>
      <c r="AW22">
        <v>19</v>
      </c>
      <c r="AX22">
        <f>(R22*SUMPRODUCT(K23:$K$23, X23:$X$23)-$AZ$3*SUMPRODUCT(K22:$K$22, W23:$W$23))/Z22</f>
        <v>1477.4405258489742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8628.6584217825348</v>
      </c>
      <c r="P23">
        <f t="shared" si="30"/>
        <v>431.43292108912675</v>
      </c>
      <c r="Q23" s="5">
        <f t="shared" si="31"/>
        <v>12.5</v>
      </c>
      <c r="R23">
        <f t="shared" si="0"/>
        <v>1000000</v>
      </c>
      <c r="S23">
        <f t="shared" si="1"/>
        <v>1509.4468365716389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1082.9308854582771</v>
      </c>
      <c r="AC23">
        <f t="shared" si="2"/>
        <v>1082.9308854582771</v>
      </c>
      <c r="AE23">
        <f t="shared" si="3"/>
        <v>6190.5066668272148</v>
      </c>
      <c r="AF23">
        <f t="shared" si="4"/>
        <v>-309.52533334136075</v>
      </c>
      <c r="AG23">
        <f t="shared" si="5"/>
        <v>-8.9679449055481921</v>
      </c>
      <c r="AH23">
        <f t="shared" si="6"/>
        <v>-8212.2815967177594</v>
      </c>
      <c r="AI23">
        <f t="shared" si="7"/>
        <v>-2340.2682081374542</v>
      </c>
      <c r="AJ23">
        <f t="shared" si="8"/>
        <v>0</v>
      </c>
      <c r="AK23">
        <f t="shared" si="32"/>
        <v>723.55047954829524</v>
      </c>
      <c r="AL23">
        <f t="shared" si="9"/>
        <v>-1616.7177285891589</v>
      </c>
      <c r="AN23">
        <f t="shared" si="10"/>
        <v>1696.1551221678897</v>
      </c>
      <c r="AO23">
        <f t="shared" si="11"/>
        <v>-84.807756108394486</v>
      </c>
      <c r="AP23">
        <f t="shared" si="12"/>
        <v>-2.4571535910583258</v>
      </c>
      <c r="AQ23">
        <f t="shared" si="13"/>
        <v>-2250.1071793687333</v>
      </c>
      <c r="AR23">
        <f t="shared" si="14"/>
        <v>-641.2169669002966</v>
      </c>
      <c r="AS23">
        <f t="shared" si="15"/>
        <v>0</v>
      </c>
      <c r="AT23">
        <f t="shared" si="16"/>
        <v>198.24772318060863</v>
      </c>
      <c r="AU23">
        <f t="shared" si="17"/>
        <v>-442.969243719688</v>
      </c>
      <c r="AW23">
        <v>20</v>
      </c>
      <c r="AX23">
        <f>(R23*SUMPRODUCT(K$23:$K24, X$23:$X24)-$AZ$3*SUMPRODUCT(K$22:$K23, W$23:$W24))/Z23</f>
        <v>1509.4468365716389</v>
      </c>
    </row>
    <row r="25" spans="5:50" x14ac:dyDescent="0.25">
      <c r="AN25" s="6">
        <f t="shared" ref="AN25:AU25" si="33">SUM(AN3:AN23)</f>
        <v>80920.863746199888</v>
      </c>
      <c r="AO25" s="6">
        <f t="shared" si="33"/>
        <v>-10517.537003646898</v>
      </c>
      <c r="AP25" s="6">
        <f t="shared" si="33"/>
        <v>-204.72689059912256</v>
      </c>
      <c r="AQ25" s="6">
        <f t="shared" si="33"/>
        <v>-53209.413619180195</v>
      </c>
      <c r="AR25" s="6">
        <f t="shared" si="33"/>
        <v>16989.186232773656</v>
      </c>
      <c r="AS25" s="6">
        <f t="shared" si="33"/>
        <v>-3346.0517790753393</v>
      </c>
      <c r="AT25" s="6">
        <f t="shared" si="33"/>
        <v>7841.2079170931947</v>
      </c>
      <c r="AU25" s="7">
        <f t="shared" si="33"/>
        <v>21484.342370791514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FEC6-03EA-4FDF-BF58-49685602E530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'T.26.04.F'!C3*(1+C12)</f>
        <v>8581.2338894250752</v>
      </c>
      <c r="K3">
        <v>1</v>
      </c>
      <c r="L3" s="2">
        <v>0</v>
      </c>
      <c r="O3">
        <f>$C$3</f>
        <v>8581.2338894250752</v>
      </c>
      <c r="P3">
        <f>O3*B5</f>
        <v>6864.9871115400601</v>
      </c>
      <c r="Q3" s="5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8581.2338894250752</v>
      </c>
      <c r="AF3">
        <f t="shared" ref="AF3:AF23" si="4">-$Z3*P3</f>
        <v>-6864.9871115400601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1616.246777885015</v>
      </c>
      <c r="AJ3">
        <f t="shared" ref="AJ3:AJ23" si="8">AB3-AC3</f>
        <v>0</v>
      </c>
      <c r="AL3">
        <f t="shared" ref="AL3:AL23" si="9">SUM(AI3:AK3)</f>
        <v>1616.246777885015</v>
      </c>
      <c r="AN3">
        <f t="shared" ref="AN3:AN23" si="10">AE3*$K3</f>
        <v>8581.2338894250752</v>
      </c>
      <c r="AO3">
        <f t="shared" ref="AO3:AO23" si="11">AF3*$K3</f>
        <v>-6864.9871115400601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1616.246777885015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1616.246777885015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5017.8281133469382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2000000</v>
      </c>
      <c r="S4">
        <f t="shared" si="1"/>
        <v>150.60024000362395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148.70342998077831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-5190</v>
      </c>
      <c r="AI4">
        <f t="shared" si="7"/>
        <v>-5190</v>
      </c>
      <c r="AJ4">
        <f t="shared" si="8"/>
        <v>-148.70342998077831</v>
      </c>
      <c r="AK4">
        <f>G4*MAX(0, SUM(AB4, AE4:AF4))</f>
        <v>0</v>
      </c>
      <c r="AL4">
        <f t="shared" si="9"/>
        <v>-5338.7034299807783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-4869.1246833661689</v>
      </c>
      <c r="AR4">
        <f t="shared" si="14"/>
        <v>-4869.1246833661689</v>
      </c>
      <c r="AS4">
        <f t="shared" si="15"/>
        <v>-139.50973823133342</v>
      </c>
      <c r="AT4">
        <f t="shared" si="16"/>
        <v>0</v>
      </c>
      <c r="AU4">
        <f t="shared" si="17"/>
        <v>-5008.6344215975023</v>
      </c>
      <c r="AW4">
        <v>1</v>
      </c>
      <c r="AX4">
        <f>(R4*SUMPRODUCT(K5:$K$23, X5:$X$23)-$AZ$3*SUMPRODUCT(K4:$K$22, W5:$W$23))/Z4</f>
        <v>150.60024000362395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8581.2338894250752</v>
      </c>
      <c r="P5">
        <f t="shared" ref="P5:P23" si="30">O5*$C$5</f>
        <v>429.06169447125376</v>
      </c>
      <c r="Q5" s="5">
        <f t="shared" ref="Q5:Q23" si="31">$C$8</f>
        <v>12.5</v>
      </c>
      <c r="R5">
        <f t="shared" si="0"/>
        <v>2000000</v>
      </c>
      <c r="S5">
        <f t="shared" si="1"/>
        <v>374.11319792612045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148.70342998077831</v>
      </c>
      <c r="AC5">
        <f t="shared" si="2"/>
        <v>364.74715594778536</v>
      </c>
      <c r="AE5">
        <f t="shared" si="3"/>
        <v>8366.3999908088099</v>
      </c>
      <c r="AF5">
        <f t="shared" si="4"/>
        <v>-418.31999954044051</v>
      </c>
      <c r="AG5">
        <f t="shared" si="5"/>
        <v>-12.187058555062501</v>
      </c>
      <c r="AH5">
        <f t="shared" si="6"/>
        <v>-5132.5311900000006</v>
      </c>
      <c r="AI5">
        <f t="shared" si="7"/>
        <v>2803.3617427133067</v>
      </c>
      <c r="AJ5">
        <f t="shared" si="8"/>
        <v>-216.04372596700705</v>
      </c>
      <c r="AK5">
        <f>G5*SUM(AB5, AE5:AF5)</f>
        <v>331.96812027121507</v>
      </c>
      <c r="AL5">
        <f t="shared" si="9"/>
        <v>2919.2861370175146</v>
      </c>
      <c r="AN5">
        <f t="shared" si="10"/>
        <v>7224.909390538347</v>
      </c>
      <c r="AO5">
        <f t="shared" si="11"/>
        <v>-361.24546952691736</v>
      </c>
      <c r="AP5">
        <f t="shared" si="12"/>
        <v>-10.52428689690219</v>
      </c>
      <c r="AQ5">
        <f t="shared" si="13"/>
        <v>-4432.2615261760993</v>
      </c>
      <c r="AR5">
        <f t="shared" si="14"/>
        <v>2420.8781079384285</v>
      </c>
      <c r="AS5">
        <f t="shared" si="15"/>
        <v>-186.5672626482953</v>
      </c>
      <c r="AT5">
        <f t="shared" si="16"/>
        <v>286.67522376909443</v>
      </c>
      <c r="AU5">
        <f t="shared" si="17"/>
        <v>2520.9860690592272</v>
      </c>
      <c r="AW5">
        <v>2</v>
      </c>
      <c r="AX5">
        <f>(R5*SUMPRODUCT(K6:$K$23, X6:$X$23)-$AZ$3*SUMPRODUCT(K5:$K$22, W6:$W$23))/Z5</f>
        <v>374.11319792612045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8581.2338894250752</v>
      </c>
      <c r="P6">
        <f t="shared" si="30"/>
        <v>429.06169447125376</v>
      </c>
      <c r="Q6" s="5">
        <f t="shared" si="31"/>
        <v>12.5</v>
      </c>
      <c r="R6">
        <f t="shared" si="0"/>
        <v>2000000</v>
      </c>
      <c r="S6">
        <f t="shared" si="1"/>
        <v>661.08378933068468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364.74715594778536</v>
      </c>
      <c r="AC6">
        <f t="shared" si="2"/>
        <v>636.41029424482986</v>
      </c>
      <c r="AE6">
        <f t="shared" si="3"/>
        <v>8260.9582517246472</v>
      </c>
      <c r="AF6">
        <f t="shared" si="4"/>
        <v>-413.04791258623231</v>
      </c>
      <c r="AG6">
        <f t="shared" si="5"/>
        <v>-12.033465056093048</v>
      </c>
      <c r="AH6">
        <f t="shared" si="6"/>
        <v>-5075.66614701243</v>
      </c>
      <c r="AI6">
        <f t="shared" si="7"/>
        <v>2760.2107270698925</v>
      </c>
      <c r="AJ6">
        <f t="shared" si="8"/>
        <v>-271.6631382970445</v>
      </c>
      <c r="AK6">
        <f>G6*SUM(AB6, AE6:AF6)</f>
        <v>480.44046346254271</v>
      </c>
      <c r="AL6">
        <f t="shared" si="9"/>
        <v>2968.9880522353906</v>
      </c>
      <c r="AN6">
        <f t="shared" si="10"/>
        <v>6433.8508815741279</v>
      </c>
      <c r="AO6">
        <f t="shared" si="11"/>
        <v>-321.69254407870636</v>
      </c>
      <c r="AP6">
        <f t="shared" si="12"/>
        <v>-9.3719780926592087</v>
      </c>
      <c r="AQ6">
        <f t="shared" si="13"/>
        <v>-3953.0618748393072</v>
      </c>
      <c r="AR6">
        <f t="shared" si="14"/>
        <v>2149.7244845634555</v>
      </c>
      <c r="AS6">
        <f t="shared" si="15"/>
        <v>-211.57837487663562</v>
      </c>
      <c r="AT6">
        <f t="shared" si="16"/>
        <v>374.17962967516934</v>
      </c>
      <c r="AU6">
        <f t="shared" si="17"/>
        <v>2312.3257393619892</v>
      </c>
      <c r="AW6">
        <v>3</v>
      </c>
      <c r="AX6">
        <f>(R6*SUMPRODUCT(K7:$K$23, X7:$X$23)-$AZ$3*SUMPRODUCT(K6:$K$22, W7:$W$23))/Z6</f>
        <v>661.08378933068468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8581.2338894250752</v>
      </c>
      <c r="P7">
        <f t="shared" si="30"/>
        <v>429.06169447125376</v>
      </c>
      <c r="Q7" s="5">
        <f t="shared" si="31"/>
        <v>12.5</v>
      </c>
      <c r="R7">
        <f t="shared" si="0"/>
        <v>2000000</v>
      </c>
      <c r="S7">
        <f t="shared" si="1"/>
        <v>903.1467055538709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636.41029424482986</v>
      </c>
      <c r="AC7">
        <f t="shared" si="2"/>
        <v>858.47686203829653</v>
      </c>
      <c r="AE7">
        <f t="shared" si="3"/>
        <v>8156.8040900869019</v>
      </c>
      <c r="AF7">
        <f t="shared" si="4"/>
        <v>-407.84020450434514</v>
      </c>
      <c r="AG7">
        <f t="shared" si="5"/>
        <v>-11.881747128665827</v>
      </c>
      <c r="AH7">
        <f t="shared" si="6"/>
        <v>-5021.324298606507</v>
      </c>
      <c r="AI7">
        <f t="shared" si="7"/>
        <v>2715.7578398473843</v>
      </c>
      <c r="AJ7">
        <f t="shared" si="8"/>
        <v>-222.06656779346667</v>
      </c>
      <c r="AK7">
        <f>G7*SUM(AB7, AE7:AF7)</f>
        <v>411.72187222952465</v>
      </c>
      <c r="AL7">
        <f t="shared" si="9"/>
        <v>2905.4131442834423</v>
      </c>
      <c r="AN7">
        <f t="shared" si="10"/>
        <v>5750.640798098344</v>
      </c>
      <c r="AO7">
        <f t="shared" si="11"/>
        <v>-287.53203990491721</v>
      </c>
      <c r="AP7">
        <f t="shared" si="12"/>
        <v>-8.3767685279867496</v>
      </c>
      <c r="AQ7">
        <f t="shared" si="13"/>
        <v>-3540.0914442878925</v>
      </c>
      <c r="AR7">
        <f t="shared" si="14"/>
        <v>1914.6405453775476</v>
      </c>
      <c r="AS7">
        <f t="shared" si="15"/>
        <v>-156.5594870911232</v>
      </c>
      <c r="AT7">
        <f t="shared" si="16"/>
        <v>290.26866034333221</v>
      </c>
      <c r="AU7">
        <f t="shared" si="17"/>
        <v>2048.3497186297564</v>
      </c>
      <c r="AW7">
        <v>4</v>
      </c>
      <c r="AX7">
        <f>(R7*SUMPRODUCT(K8:$K$23, X8:$X$23)-$AZ$3*SUMPRODUCT(K7:$K$22, W8:$W$23))/Z7</f>
        <v>903.1467055538709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8581.2338894250752</v>
      </c>
      <c r="P8">
        <f t="shared" si="30"/>
        <v>429.06169447125376</v>
      </c>
      <c r="Q8" s="5">
        <f t="shared" si="31"/>
        <v>12.5</v>
      </c>
      <c r="R8">
        <f t="shared" si="0"/>
        <v>2000000</v>
      </c>
      <c r="S8">
        <f t="shared" si="1"/>
        <v>1016.9576660451617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858.47686203829653</v>
      </c>
      <c r="AC8">
        <f t="shared" si="2"/>
        <v>954.46527335952123</v>
      </c>
      <c r="AE8">
        <f t="shared" si="3"/>
        <v>8053.9141632945457</v>
      </c>
      <c r="AF8">
        <f t="shared" si="4"/>
        <v>-402.69570816472731</v>
      </c>
      <c r="AG8">
        <f t="shared" si="5"/>
        <v>-11.731870770384836</v>
      </c>
      <c r="AH8">
        <f t="shared" si="6"/>
        <v>-4969.4219190931954</v>
      </c>
      <c r="AI8">
        <f t="shared" si="7"/>
        <v>2670.0646652662381</v>
      </c>
      <c r="AJ8">
        <f t="shared" si="8"/>
        <v>-95.988411321224703</v>
      </c>
      <c r="AK8">
        <f t="shared" ref="AK8:AK23" si="32">G8*SUM(AB8:AB8, AE8:AF8)</f>
        <v>181.25651025568087</v>
      </c>
      <c r="AL8">
        <f t="shared" si="9"/>
        <v>2755.3327642006943</v>
      </c>
      <c r="AN8">
        <f t="shared" si="10"/>
        <v>5294.2677996001221</v>
      </c>
      <c r="AO8">
        <f t="shared" si="11"/>
        <v>-264.71338998000613</v>
      </c>
      <c r="AP8">
        <f t="shared" si="12"/>
        <v>-7.7119850534030059</v>
      </c>
      <c r="AQ8">
        <f t="shared" si="13"/>
        <v>-3266.6663581773219</v>
      </c>
      <c r="AR8">
        <f t="shared" si="14"/>
        <v>1755.1760663893908</v>
      </c>
      <c r="AS8">
        <f t="shared" si="15"/>
        <v>-63.098307840029356</v>
      </c>
      <c r="AT8">
        <f t="shared" si="16"/>
        <v>119.14958196202041</v>
      </c>
      <c r="AU8">
        <f t="shared" si="17"/>
        <v>1811.2273405113817</v>
      </c>
      <c r="AW8">
        <v>5</v>
      </c>
      <c r="AX8">
        <f>(R8*SUMPRODUCT(K9:$K$23, X9:$X$23)-$AZ$3*SUMPRODUCT(K8:$K$22, W9:$W$23))/Z8</f>
        <v>1016.9576660451617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8581.2338894250752</v>
      </c>
      <c r="P9">
        <f t="shared" si="30"/>
        <v>429.06169447125376</v>
      </c>
      <c r="Q9" s="5">
        <f t="shared" si="31"/>
        <v>12.5</v>
      </c>
      <c r="R9">
        <f t="shared" si="0"/>
        <v>2000000</v>
      </c>
      <c r="S9">
        <f t="shared" si="1"/>
        <v>1050.0545700043649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954.46527335952123</v>
      </c>
      <c r="AC9">
        <f t="shared" si="2"/>
        <v>973.08705133750493</v>
      </c>
      <c r="AE9">
        <f t="shared" si="3"/>
        <v>7952.2415508971162</v>
      </c>
      <c r="AF9">
        <f t="shared" si="4"/>
        <v>-397.61207754485577</v>
      </c>
      <c r="AG9">
        <f t="shared" si="5"/>
        <v>-11.583767633779498</v>
      </c>
      <c r="AH9">
        <f t="shared" si="6"/>
        <v>-4925.5086242383695</v>
      </c>
      <c r="AI9">
        <f t="shared" si="7"/>
        <v>2617.5370814801117</v>
      </c>
      <c r="AJ9">
        <f t="shared" si="8"/>
        <v>-18.621777977983697</v>
      </c>
      <c r="AK9">
        <f t="shared" si="32"/>
        <v>50.203659005599512</v>
      </c>
      <c r="AL9">
        <f t="shared" si="9"/>
        <v>2649.1189625077277</v>
      </c>
      <c r="AN9">
        <f t="shared" si="10"/>
        <v>4968.0982350294344</v>
      </c>
      <c r="AO9">
        <f t="shared" si="11"/>
        <v>-248.4049117514717</v>
      </c>
      <c r="AP9">
        <f t="shared" si="12"/>
        <v>-7.2368646208789649</v>
      </c>
      <c r="AQ9">
        <f t="shared" si="13"/>
        <v>-3077.1714548761815</v>
      </c>
      <c r="AR9">
        <f t="shared" si="14"/>
        <v>1635.2850037809023</v>
      </c>
      <c r="AS9">
        <f t="shared" si="15"/>
        <v>-11.633804344775458</v>
      </c>
      <c r="AT9">
        <f t="shared" si="16"/>
        <v>31.364327668039845</v>
      </c>
      <c r="AU9">
        <f t="shared" si="17"/>
        <v>1655.0155271041669</v>
      </c>
      <c r="AW9">
        <v>6</v>
      </c>
      <c r="AX9">
        <f>(R9*SUMPRODUCT(K10:$K$23, X10:$X$23)-$AZ$3*SUMPRODUCT(K9:$K$22, W10:$W$23))/Z9</f>
        <v>1050.0545700043649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8581.2338894250752</v>
      </c>
      <c r="P10">
        <f t="shared" si="30"/>
        <v>429.06169447125376</v>
      </c>
      <c r="Q10" s="5">
        <f t="shared" si="31"/>
        <v>12.5</v>
      </c>
      <c r="R10">
        <f t="shared" si="0"/>
        <v>2000000</v>
      </c>
      <c r="S10">
        <f t="shared" si="1"/>
        <v>1070.2634755550682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973.08705133750493</v>
      </c>
      <c r="AC10">
        <f t="shared" si="2"/>
        <v>979.28309423153758</v>
      </c>
      <c r="AE10">
        <f t="shared" si="3"/>
        <v>7851.7649789015313</v>
      </c>
      <c r="AF10">
        <f t="shared" si="4"/>
        <v>-392.58824894507654</v>
      </c>
      <c r="AG10">
        <f t="shared" si="5"/>
        <v>-11.437406729726696</v>
      </c>
      <c r="AH10">
        <f t="shared" si="6"/>
        <v>-4883.7164344014373</v>
      </c>
      <c r="AI10">
        <f t="shared" si="7"/>
        <v>2564.0228888252905</v>
      </c>
      <c r="AJ10">
        <f t="shared" si="8"/>
        <v>-6.1960428940326437</v>
      </c>
      <c r="AK10">
        <f t="shared" si="32"/>
        <v>34.572281503305241</v>
      </c>
      <c r="AL10">
        <f t="shared" si="9"/>
        <v>2592.3991274345626</v>
      </c>
      <c r="AN10">
        <f t="shared" si="10"/>
        <v>4660.6425784606536</v>
      </c>
      <c r="AO10">
        <f t="shared" si="11"/>
        <v>-233.03212892303264</v>
      </c>
      <c r="AP10">
        <f t="shared" si="12"/>
        <v>-6.789004120089464</v>
      </c>
      <c r="AQ10">
        <f t="shared" si="13"/>
        <v>-2898.8713768765533</v>
      </c>
      <c r="AR10">
        <f t="shared" si="14"/>
        <v>1521.9500685409778</v>
      </c>
      <c r="AS10">
        <f t="shared" si="15"/>
        <v>-3.6778407666930835</v>
      </c>
      <c r="AT10">
        <f t="shared" si="16"/>
        <v>20.521379287561683</v>
      </c>
      <c r="AU10">
        <f t="shared" si="17"/>
        <v>1538.7936070618462</v>
      </c>
      <c r="AW10">
        <v>7</v>
      </c>
      <c r="AX10">
        <f>(R10*SUMPRODUCT(K11:$K$23, X11:$X$23)-$AZ$3*SUMPRODUCT(K10:$K$22, W11:$W$23))/Z10</f>
        <v>1070.2634755550682</v>
      </c>
    </row>
    <row r="11" spans="1:52" x14ac:dyDescent="0.25">
      <c r="A11" t="s">
        <v>33</v>
      </c>
      <c r="C11" s="25">
        <f>AU25</f>
        <v>20849.961096679453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8581.2338894250752</v>
      </c>
      <c r="P11">
        <f t="shared" si="30"/>
        <v>429.06169447125376</v>
      </c>
      <c r="Q11" s="5">
        <f t="shared" si="31"/>
        <v>12.5</v>
      </c>
      <c r="R11">
        <f t="shared" si="0"/>
        <v>2000000</v>
      </c>
      <c r="S11">
        <f t="shared" si="1"/>
        <v>1073.8219948377337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979.28309423153758</v>
      </c>
      <c r="AC11">
        <f t="shared" si="2"/>
        <v>970.11294066298069</v>
      </c>
      <c r="AE11">
        <f t="shared" si="3"/>
        <v>7752.4637072133646</v>
      </c>
      <c r="AF11">
        <f t="shared" si="4"/>
        <v>-387.62318536066823</v>
      </c>
      <c r="AG11">
        <f t="shared" si="5"/>
        <v>-11.292757846815842</v>
      </c>
      <c r="AH11">
        <f t="shared" si="6"/>
        <v>-4843.9704981738505</v>
      </c>
      <c r="AI11">
        <f t="shared" si="7"/>
        <v>2509.5772658320302</v>
      </c>
      <c r="AJ11">
        <f t="shared" si="8"/>
        <v>9.1701535685568842</v>
      </c>
      <c r="AK11">
        <f t="shared" si="32"/>
        <v>20.025896678602162</v>
      </c>
      <c r="AL11">
        <f t="shared" si="9"/>
        <v>2538.7733160791895</v>
      </c>
      <c r="AN11">
        <f t="shared" si="10"/>
        <v>4376.3190031106624</v>
      </c>
      <c r="AO11">
        <f t="shared" si="11"/>
        <v>-218.81595015553313</v>
      </c>
      <c r="AP11">
        <f t="shared" si="12"/>
        <v>-6.3748393580434541</v>
      </c>
      <c r="AQ11">
        <f t="shared" si="13"/>
        <v>-2734.4546124016069</v>
      </c>
      <c r="AR11">
        <f t="shared" si="14"/>
        <v>1416.6736011954793</v>
      </c>
      <c r="AS11">
        <f t="shared" si="15"/>
        <v>5.176614665887147</v>
      </c>
      <c r="AT11">
        <f t="shared" si="16"/>
        <v>11.304756203805509</v>
      </c>
      <c r="AU11">
        <f t="shared" si="17"/>
        <v>1433.1549720651719</v>
      </c>
      <c r="AW11">
        <v>8</v>
      </c>
      <c r="AX11">
        <f>(R11*SUMPRODUCT(K12:$K$23, X12:$X$23)-$AZ$3*SUMPRODUCT(K11:$K$22, W12:$W$23))/Z11</f>
        <v>1073.8219948377337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8581.2338894250752</v>
      </c>
      <c r="P12">
        <f t="shared" si="30"/>
        <v>429.06169447125376</v>
      </c>
      <c r="Q12" s="5">
        <f t="shared" si="31"/>
        <v>12.5</v>
      </c>
      <c r="R12">
        <f t="shared" si="0"/>
        <v>2000000</v>
      </c>
      <c r="S12">
        <f t="shared" si="1"/>
        <v>1063.814131789775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970.11294066298069</v>
      </c>
      <c r="AC12">
        <f t="shared" si="2"/>
        <v>948.90350282893257</v>
      </c>
      <c r="AE12">
        <f t="shared" si="3"/>
        <v>7654.3097642163357</v>
      </c>
      <c r="AF12">
        <f t="shared" si="4"/>
        <v>-382.71548821081683</v>
      </c>
      <c r="AG12">
        <f t="shared" si="5"/>
        <v>-11.149780239717307</v>
      </c>
      <c r="AH12">
        <f t="shared" si="6"/>
        <v>-4808.0045808603136</v>
      </c>
      <c r="AI12">
        <f t="shared" si="7"/>
        <v>2452.439914905488</v>
      </c>
      <c r="AJ12">
        <f t="shared" si="8"/>
        <v>21.209437834048117</v>
      </c>
      <c r="AK12">
        <f t="shared" si="32"/>
        <v>18.955926598337548</v>
      </c>
      <c r="AL12">
        <f t="shared" si="9"/>
        <v>2492.6052793378735</v>
      </c>
      <c r="AN12">
        <f t="shared" si="10"/>
        <v>4107.7197720432341</v>
      </c>
      <c r="AO12">
        <f t="shared" si="11"/>
        <v>-205.38598860216175</v>
      </c>
      <c r="AP12">
        <f t="shared" si="12"/>
        <v>-5.9835797289963546</v>
      </c>
      <c r="AQ12">
        <f t="shared" si="13"/>
        <v>-2580.2372897429236</v>
      </c>
      <c r="AR12">
        <f t="shared" si="14"/>
        <v>1316.1129139691527</v>
      </c>
      <c r="AS12">
        <f t="shared" si="15"/>
        <v>11.382140235836282</v>
      </c>
      <c r="AT12">
        <f t="shared" si="16"/>
        <v>10.172783292545967</v>
      </c>
      <c r="AU12">
        <f t="shared" si="17"/>
        <v>1337.6678374975349</v>
      </c>
      <c r="AW12">
        <v>9</v>
      </c>
      <c r="AX12">
        <f>(R12*SUMPRODUCT(K13:$K$23, X13:$X$23)-$AZ$3*SUMPRODUCT(K12:$K$22, W13:$W$23))/Z12</f>
        <v>1063.814131789775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8581.2338894250752</v>
      </c>
      <c r="P13">
        <f t="shared" si="30"/>
        <v>429.06169447125376</v>
      </c>
      <c r="Q13" s="5">
        <f t="shared" si="31"/>
        <v>12.5</v>
      </c>
      <c r="R13">
        <f t="shared" si="0"/>
        <v>2000000</v>
      </c>
      <c r="S13">
        <f t="shared" si="1"/>
        <v>1038.8394380202828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948.90350282893257</v>
      </c>
      <c r="AC13">
        <f t="shared" si="2"/>
        <v>914.88059735727802</v>
      </c>
      <c r="AE13">
        <f t="shared" si="3"/>
        <v>7557.2837336451294</v>
      </c>
      <c r="AF13">
        <f t="shared" si="4"/>
        <v>-377.8641866822565</v>
      </c>
      <c r="AG13">
        <f t="shared" si="5"/>
        <v>-11.00844562539865</v>
      </c>
      <c r="AH13">
        <f t="shared" si="6"/>
        <v>-4773.8899074373621</v>
      </c>
      <c r="AI13">
        <f t="shared" si="7"/>
        <v>2394.5211939001119</v>
      </c>
      <c r="AJ13">
        <f t="shared" si="8"/>
        <v>34.022905471654553</v>
      </c>
      <c r="AK13">
        <f t="shared" si="32"/>
        <v>16.256646099583609</v>
      </c>
      <c r="AL13">
        <f t="shared" si="9"/>
        <v>2444.8007454713502</v>
      </c>
      <c r="AN13">
        <f t="shared" si="10"/>
        <v>3856.2806087409085</v>
      </c>
      <c r="AO13">
        <f t="shared" si="11"/>
        <v>-192.81403043704543</v>
      </c>
      <c r="AP13">
        <f t="shared" si="12"/>
        <v>-5.6173166039284927</v>
      </c>
      <c r="AQ13">
        <f t="shared" si="13"/>
        <v>-2435.9888720805161</v>
      </c>
      <c r="AR13">
        <f t="shared" si="14"/>
        <v>1221.8603896194184</v>
      </c>
      <c r="AS13">
        <f t="shared" si="15"/>
        <v>17.360982496826725</v>
      </c>
      <c r="AT13">
        <f t="shared" si="16"/>
        <v>8.295333525442512</v>
      </c>
      <c r="AU13">
        <f t="shared" si="17"/>
        <v>1247.5167056416876</v>
      </c>
      <c r="AW13">
        <v>10</v>
      </c>
      <c r="AX13">
        <f>(R13*SUMPRODUCT(K14:$K$23, X14:$X$23)-$AZ$3*SUMPRODUCT(K13:$K$22, W14:$W$23))/Z13</f>
        <v>1038.8394380202828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8581.2338894250752</v>
      </c>
      <c r="P14">
        <f t="shared" si="30"/>
        <v>429.06169447125376</v>
      </c>
      <c r="Q14" s="5">
        <f t="shared" si="31"/>
        <v>12.5</v>
      </c>
      <c r="R14">
        <f t="shared" si="0"/>
        <v>2000000</v>
      </c>
      <c r="S14">
        <f t="shared" si="1"/>
        <v>997.99697352245823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914.88059735727802</v>
      </c>
      <c r="AC14">
        <f t="shared" si="2"/>
        <v>867.75560802417385</v>
      </c>
      <c r="AE14">
        <f t="shared" si="3"/>
        <v>7461.3591312139724</v>
      </c>
      <c r="AF14">
        <f t="shared" si="4"/>
        <v>-373.06795656069863</v>
      </c>
      <c r="AG14">
        <f t="shared" si="5"/>
        <v>-10.868715425075466</v>
      </c>
      <c r="AH14">
        <f t="shared" si="6"/>
        <v>-4743.3190510717714</v>
      </c>
      <c r="AI14">
        <f t="shared" si="7"/>
        <v>2334.1034081564267</v>
      </c>
      <c r="AJ14">
        <f t="shared" si="8"/>
        <v>47.124989333104168</v>
      </c>
      <c r="AK14">
        <f t="shared" si="32"/>
        <v>14.405709189618992</v>
      </c>
      <c r="AL14">
        <f t="shared" si="9"/>
        <v>2395.6341066791497</v>
      </c>
      <c r="AN14">
        <f t="shared" si="10"/>
        <v>3621.2030045407646</v>
      </c>
      <c r="AO14">
        <f t="shared" si="11"/>
        <v>-181.06015022703824</v>
      </c>
      <c r="AP14">
        <f t="shared" si="12"/>
        <v>-5.2748868216424079</v>
      </c>
      <c r="AQ14">
        <f t="shared" si="13"/>
        <v>-2302.0633234741381</v>
      </c>
      <c r="AR14">
        <f t="shared" si="14"/>
        <v>1132.8046440179455</v>
      </c>
      <c r="AS14">
        <f t="shared" si="15"/>
        <v>22.871054718180208</v>
      </c>
      <c r="AT14">
        <f t="shared" si="16"/>
        <v>6.9914872723062889</v>
      </c>
      <c r="AU14">
        <f t="shared" si="17"/>
        <v>1162.6671860084318</v>
      </c>
      <c r="AW14">
        <v>11</v>
      </c>
      <c r="AX14">
        <f>(R14*SUMPRODUCT(K15:$K$23, X15:$X$23)-$AZ$3*SUMPRODUCT(K14:$K$22, W15:$W$23))/Z14</f>
        <v>997.99697352245823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8581.2338894250752</v>
      </c>
      <c r="P15">
        <f t="shared" si="30"/>
        <v>429.06169447125376</v>
      </c>
      <c r="Q15" s="5">
        <f t="shared" si="31"/>
        <v>12.5</v>
      </c>
      <c r="R15">
        <f t="shared" si="0"/>
        <v>2000000</v>
      </c>
      <c r="S15">
        <f t="shared" si="1"/>
        <v>938.06772838302413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867.75560802417385</v>
      </c>
      <c r="AC15">
        <f t="shared" si="2"/>
        <v>805.2747084870789</v>
      </c>
      <c r="AE15">
        <f t="shared" si="3"/>
        <v>7366.473027142325</v>
      </c>
      <c r="AF15">
        <f t="shared" si="4"/>
        <v>-368.32365135711626</v>
      </c>
      <c r="AG15">
        <f t="shared" si="5"/>
        <v>-10.730497971014783</v>
      </c>
      <c r="AH15">
        <f t="shared" si="6"/>
        <v>-4724.8479695888054</v>
      </c>
      <c r="AI15">
        <f t="shared" si="7"/>
        <v>2262.5709082253879</v>
      </c>
      <c r="AJ15">
        <f t="shared" si="8"/>
        <v>62.480899537094956</v>
      </c>
      <c r="AK15">
        <f t="shared" si="32"/>
        <v>32.25021043361847</v>
      </c>
      <c r="AL15">
        <f t="shared" si="9"/>
        <v>2357.3020181961015</v>
      </c>
      <c r="AN15">
        <f t="shared" si="10"/>
        <v>3398.7566935374275</v>
      </c>
      <c r="AO15">
        <f t="shared" si="11"/>
        <v>-169.93783467687138</v>
      </c>
      <c r="AP15">
        <f t="shared" si="12"/>
        <v>-4.9508566269907615</v>
      </c>
      <c r="AQ15">
        <f t="shared" si="13"/>
        <v>-2179.9589306059388</v>
      </c>
      <c r="AR15">
        <f t="shared" si="14"/>
        <v>1043.9090716276262</v>
      </c>
      <c r="AS15">
        <f t="shared" si="15"/>
        <v>28.827550815362287</v>
      </c>
      <c r="AT15">
        <f t="shared" si="16"/>
        <v>14.87966061579032</v>
      </c>
      <c r="AU15">
        <f t="shared" si="17"/>
        <v>1087.6162830587789</v>
      </c>
      <c r="AW15">
        <v>12</v>
      </c>
      <c r="AX15">
        <f>(R15*SUMPRODUCT(K16:$K$23, X16:$X$23)-$AZ$3*SUMPRODUCT(K15:$K$22, W16:$W$23))/Z15</f>
        <v>938.06772838302413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8581.2338894250752</v>
      </c>
      <c r="P16">
        <f t="shared" si="30"/>
        <v>429.06169447125376</v>
      </c>
      <c r="Q16" s="5">
        <f t="shared" si="31"/>
        <v>12.5</v>
      </c>
      <c r="R16">
        <f t="shared" si="0"/>
        <v>2000000</v>
      </c>
      <c r="S16">
        <f t="shared" si="1"/>
        <v>862.57825316491744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805.2747084870789</v>
      </c>
      <c r="AC16">
        <f t="shared" si="2"/>
        <v>731.03422591255185</v>
      </c>
      <c r="AE16">
        <f t="shared" si="3"/>
        <v>7272.5873284113959</v>
      </c>
      <c r="AF16">
        <f t="shared" si="4"/>
        <v>-363.6293664205698</v>
      </c>
      <c r="AG16">
        <f t="shared" si="5"/>
        <v>-10.593737774374199</v>
      </c>
      <c r="AH16">
        <f t="shared" si="6"/>
        <v>-4712.8347088696928</v>
      </c>
      <c r="AI16">
        <f t="shared" si="7"/>
        <v>2185.5295153467596</v>
      </c>
      <c r="AJ16">
        <f t="shared" si="8"/>
        <v>74.24048257452705</v>
      </c>
      <c r="AK16">
        <f t="shared" si="32"/>
        <v>54.77105196039313</v>
      </c>
      <c r="AL16">
        <f t="shared" si="9"/>
        <v>2314.5410498816796</v>
      </c>
      <c r="AN16">
        <f t="shared" si="10"/>
        <v>3181.4160799073602</v>
      </c>
      <c r="AO16">
        <f t="shared" si="11"/>
        <v>-159.07080399536801</v>
      </c>
      <c r="AP16">
        <f t="shared" si="12"/>
        <v>-4.6342637330802736</v>
      </c>
      <c r="AQ16">
        <f t="shared" si="13"/>
        <v>-2061.6442880196669</v>
      </c>
      <c r="AR16">
        <f t="shared" si="14"/>
        <v>956.06672415924538</v>
      </c>
      <c r="AS16">
        <f t="shared" si="15"/>
        <v>32.476731371787487</v>
      </c>
      <c r="AT16">
        <f t="shared" si="16"/>
        <v>23.959768037367638</v>
      </c>
      <c r="AU16">
        <f t="shared" si="17"/>
        <v>1012.5032235684004</v>
      </c>
      <c r="AW16">
        <v>13</v>
      </c>
      <c r="AX16">
        <f>(R16*SUMPRODUCT(K17:$K$23, X17:$X$23)-$AZ$3*SUMPRODUCT(K16:$K$22, W17:$W$23))/Z16</f>
        <v>862.57825316491744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8581.2338894250752</v>
      </c>
      <c r="P17">
        <f t="shared" si="30"/>
        <v>429.06169447125376</v>
      </c>
      <c r="Q17" s="5">
        <f t="shared" si="31"/>
        <v>12.5</v>
      </c>
      <c r="R17">
        <f t="shared" si="0"/>
        <v>2000000</v>
      </c>
      <c r="S17">
        <f t="shared" si="1"/>
        <v>782.51495938235348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731.03422591255185</v>
      </c>
      <c r="AC17">
        <f t="shared" si="2"/>
        <v>654.70985613258927</v>
      </c>
      <c r="AE17">
        <f t="shared" si="3"/>
        <v>7179.6945704655973</v>
      </c>
      <c r="AF17">
        <f t="shared" si="4"/>
        <v>-358.98472852327984</v>
      </c>
      <c r="AG17">
        <f t="shared" si="5"/>
        <v>-10.458423961782119</v>
      </c>
      <c r="AH17">
        <f t="shared" si="6"/>
        <v>-4700.2295757343445</v>
      </c>
      <c r="AI17">
        <f t="shared" si="7"/>
        <v>2110.0218422461903</v>
      </c>
      <c r="AJ17">
        <f t="shared" si="8"/>
        <v>76.324369779962581</v>
      </c>
      <c r="AK17">
        <f t="shared" si="32"/>
        <v>104.21406813639719</v>
      </c>
      <c r="AL17">
        <f t="shared" si="9"/>
        <v>2290.56028016255</v>
      </c>
      <c r="AN17">
        <f t="shared" si="10"/>
        <v>2958.2554886678945</v>
      </c>
      <c r="AO17">
        <f t="shared" si="11"/>
        <v>-147.91277443339473</v>
      </c>
      <c r="AP17">
        <f t="shared" si="12"/>
        <v>-4.3091930699987184</v>
      </c>
      <c r="AQ17">
        <f t="shared" si="13"/>
        <v>-1936.6394773411093</v>
      </c>
      <c r="AR17">
        <f t="shared" si="14"/>
        <v>869.39404382339171</v>
      </c>
      <c r="AS17">
        <f t="shared" si="15"/>
        <v>31.447993170836263</v>
      </c>
      <c r="AT17">
        <f t="shared" si="16"/>
        <v>42.939408638509043</v>
      </c>
      <c r="AU17">
        <f t="shared" si="17"/>
        <v>943.78144563273702</v>
      </c>
      <c r="AW17">
        <v>14</v>
      </c>
      <c r="AX17">
        <f>(R17*SUMPRODUCT(K18:$K$23, X18:$X$23)-$AZ$3*SUMPRODUCT(K17:$K$22, W18:$W$23))/Z17</f>
        <v>782.51495938235348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8581.2338894250752</v>
      </c>
      <c r="P18">
        <f t="shared" si="30"/>
        <v>429.06169447125376</v>
      </c>
      <c r="Q18" s="5">
        <f t="shared" si="31"/>
        <v>12.5</v>
      </c>
      <c r="R18">
        <f t="shared" si="0"/>
        <v>2000000</v>
      </c>
      <c r="S18">
        <f t="shared" si="1"/>
        <v>701.23031524836006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654.70985613258927</v>
      </c>
      <c r="AC18">
        <f t="shared" si="2"/>
        <v>579.19016686940631</v>
      </c>
      <c r="AE18">
        <f t="shared" si="3"/>
        <v>7087.7801205744972</v>
      </c>
      <c r="AF18">
        <f t="shared" si="4"/>
        <v>-354.38900602872485</v>
      </c>
      <c r="AG18">
        <f t="shared" si="5"/>
        <v>-10.324535218223383</v>
      </c>
      <c r="AH18">
        <f t="shared" si="6"/>
        <v>-4688.7206305461586</v>
      </c>
      <c r="AI18">
        <f t="shared" si="7"/>
        <v>2034.3459487813907</v>
      </c>
      <c r="AJ18">
        <f t="shared" si="8"/>
        <v>75.519689263182954</v>
      </c>
      <c r="AK18">
        <f t="shared" si="32"/>
        <v>159.58298096665263</v>
      </c>
      <c r="AL18">
        <f t="shared" si="9"/>
        <v>2269.4486190112261</v>
      </c>
      <c r="AN18">
        <f t="shared" si="10"/>
        <v>2729.0756956377613</v>
      </c>
      <c r="AO18">
        <f t="shared" si="11"/>
        <v>-136.45378478188806</v>
      </c>
      <c r="AP18">
        <f t="shared" si="12"/>
        <v>-3.9753544344608871</v>
      </c>
      <c r="AQ18">
        <f t="shared" si="13"/>
        <v>-1805.342899861532</v>
      </c>
      <c r="AR18">
        <f t="shared" si="14"/>
        <v>783.30365655988066</v>
      </c>
      <c r="AS18">
        <f t="shared" si="15"/>
        <v>29.078067463182443</v>
      </c>
      <c r="AT18">
        <f t="shared" si="16"/>
        <v>61.445759798515695</v>
      </c>
      <c r="AU18">
        <f t="shared" si="17"/>
        <v>873.82748382157877</v>
      </c>
      <c r="AW18">
        <v>15</v>
      </c>
      <c r="AX18">
        <f>(R18*SUMPRODUCT(K19:$K$23, X19:$X$23)-$AZ$3*SUMPRODUCT(K18:$K$22, W19:$W$23))/Z18</f>
        <v>701.23031524836006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8581.2338894250752</v>
      </c>
      <c r="P19">
        <f t="shared" si="30"/>
        <v>429.06169447125376</v>
      </c>
      <c r="Q19" s="5">
        <f t="shared" si="31"/>
        <v>12.5</v>
      </c>
      <c r="R19">
        <f t="shared" si="0"/>
        <v>2000000</v>
      </c>
      <c r="S19">
        <f t="shared" si="1"/>
        <v>605.7467768242384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579.19016686940631</v>
      </c>
      <c r="AC19">
        <f t="shared" si="2"/>
        <v>493.90165122715456</v>
      </c>
      <c r="AE19">
        <f t="shared" si="3"/>
        <v>6996.7942871666828</v>
      </c>
      <c r="AF19">
        <f t="shared" si="4"/>
        <v>-349.83971435833411</v>
      </c>
      <c r="AG19">
        <f t="shared" si="5"/>
        <v>-10.19199915962705</v>
      </c>
      <c r="AH19">
        <f t="shared" si="6"/>
        <v>-4686.5130262559578</v>
      </c>
      <c r="AI19">
        <f t="shared" si="7"/>
        <v>1950.2495473927638</v>
      </c>
      <c r="AJ19">
        <f t="shared" si="8"/>
        <v>85.288515642251753</v>
      </c>
      <c r="AK19">
        <f t="shared" si="32"/>
        <v>161.14302769481392</v>
      </c>
      <c r="AL19">
        <f t="shared" si="9"/>
        <v>2196.6810907298295</v>
      </c>
      <c r="AN19">
        <f t="shared" si="10"/>
        <v>2509.8216423820195</v>
      </c>
      <c r="AO19">
        <f t="shared" si="11"/>
        <v>-125.49108211910097</v>
      </c>
      <c r="AP19">
        <f t="shared" si="12"/>
        <v>-3.6559742962415807</v>
      </c>
      <c r="AQ19">
        <f t="shared" si="13"/>
        <v>-1681.1001349827518</v>
      </c>
      <c r="AR19">
        <f t="shared" si="14"/>
        <v>699.5744509839252</v>
      </c>
      <c r="AS19">
        <f t="shared" si="15"/>
        <v>30.593862506173949</v>
      </c>
      <c r="AT19">
        <f t="shared" si="16"/>
        <v>57.803651476394229</v>
      </c>
      <c r="AU19">
        <f t="shared" si="17"/>
        <v>787.97196496649337</v>
      </c>
      <c r="AW19">
        <v>16</v>
      </c>
      <c r="AX19">
        <f>(R19*SUMPRODUCT(K20:$K$23, X20:$X$23)-$AZ$3*SUMPRODUCT(K19:$K$22, W20:$W$23))/Z19</f>
        <v>605.7467768242384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8581.2338894250752</v>
      </c>
      <c r="P20">
        <f t="shared" si="30"/>
        <v>429.06169447125376</v>
      </c>
      <c r="Q20" s="5">
        <f t="shared" si="31"/>
        <v>12.5</v>
      </c>
      <c r="R20">
        <f t="shared" si="0"/>
        <v>2000000</v>
      </c>
      <c r="S20">
        <f t="shared" si="1"/>
        <v>457.95547414251251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493.90165122715456</v>
      </c>
      <c r="AC20">
        <f t="shared" si="2"/>
        <v>368.5925319409107</v>
      </c>
      <c r="AE20">
        <f t="shared" si="3"/>
        <v>6906.7385478965598</v>
      </c>
      <c r="AF20">
        <f t="shared" si="4"/>
        <v>-345.33692739482802</v>
      </c>
      <c r="AG20">
        <f t="shared" si="5"/>
        <v>-10.06081793844349</v>
      </c>
      <c r="AH20">
        <f t="shared" si="6"/>
        <v>-4681.7967339662819</v>
      </c>
      <c r="AI20">
        <f t="shared" si="7"/>
        <v>1869.5440685970061</v>
      </c>
      <c r="AJ20">
        <f t="shared" si="8"/>
        <v>125.30911928624386</v>
      </c>
      <c r="AK20">
        <f t="shared" si="32"/>
        <v>30.33780406843421</v>
      </c>
      <c r="AL20">
        <f t="shared" si="9"/>
        <v>2025.1909919516843</v>
      </c>
      <c r="AN20">
        <f t="shared" si="10"/>
        <v>2349.9172228235989</v>
      </c>
      <c r="AO20">
        <f t="shared" si="11"/>
        <v>-117.49586114117994</v>
      </c>
      <c r="AP20">
        <f t="shared" si="12"/>
        <v>-3.4230468093281372</v>
      </c>
      <c r="AQ20">
        <f t="shared" si="13"/>
        <v>-1592.9131677146281</v>
      </c>
      <c r="AR20">
        <f t="shared" si="14"/>
        <v>636.08514715846241</v>
      </c>
      <c r="AS20">
        <f t="shared" si="15"/>
        <v>42.634603227782605</v>
      </c>
      <c r="AT20">
        <f t="shared" si="16"/>
        <v>10.321996089568657</v>
      </c>
      <c r="AU20">
        <f t="shared" si="17"/>
        <v>689.04174647581374</v>
      </c>
      <c r="AW20">
        <v>17</v>
      </c>
      <c r="AX20">
        <f>(R20*SUMPRODUCT(K21:$K$23, X21:$X$23)-$AZ$3*SUMPRODUCT(K20:$K$22, W21:$W$23))/Z20</f>
        <v>457.95547414251251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8581.2338894250752</v>
      </c>
      <c r="P21">
        <f t="shared" si="30"/>
        <v>429.06169447125376</v>
      </c>
      <c r="Q21" s="5">
        <f t="shared" si="31"/>
        <v>12.5</v>
      </c>
      <c r="R21">
        <f t="shared" si="0"/>
        <v>2000000</v>
      </c>
      <c r="S21">
        <f t="shared" si="1"/>
        <v>285.33770893706867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368.5925319409107</v>
      </c>
      <c r="AC21">
        <f t="shared" si="2"/>
        <v>226.69356853819451</v>
      </c>
      <c r="AE21">
        <f t="shared" si="3"/>
        <v>6817.5725532432161</v>
      </c>
      <c r="AF21">
        <f t="shared" si="4"/>
        <v>-340.8786276621608</v>
      </c>
      <c r="AG21">
        <f t="shared" si="5"/>
        <v>-9.9309327788581854</v>
      </c>
      <c r="AH21">
        <f t="shared" si="6"/>
        <v>-4684.3168321392886</v>
      </c>
      <c r="AI21">
        <f t="shared" si="7"/>
        <v>1782.4461606629093</v>
      </c>
      <c r="AJ21">
        <f t="shared" si="8"/>
        <v>141.89896340271619</v>
      </c>
      <c r="AK21">
        <f t="shared" si="32"/>
        <v>10.952458332035146</v>
      </c>
      <c r="AL21">
        <f t="shared" si="9"/>
        <v>1935.2975823976606</v>
      </c>
      <c r="AN21">
        <f t="shared" si="10"/>
        <v>2206.3918876409653</v>
      </c>
      <c r="AO21">
        <f t="shared" si="11"/>
        <v>-110.31959438204827</v>
      </c>
      <c r="AP21">
        <f t="shared" si="12"/>
        <v>-3.2139781936837362</v>
      </c>
      <c r="AQ21">
        <f t="shared" si="13"/>
        <v>-1515.9998044546569</v>
      </c>
      <c r="AR21">
        <f t="shared" si="14"/>
        <v>576.85851061057656</v>
      </c>
      <c r="AS21">
        <f t="shared" si="15"/>
        <v>45.923196162756838</v>
      </c>
      <c r="AT21">
        <f t="shared" si="16"/>
        <v>3.5445776373926834</v>
      </c>
      <c r="AU21">
        <f t="shared" si="17"/>
        <v>626.32628441072609</v>
      </c>
      <c r="AW21">
        <v>18</v>
      </c>
      <c r="AX21">
        <f>(R21*SUMPRODUCT(K22:$K$23, X22:$X$23)-$AZ$3*SUMPRODUCT(K21:$K$22, W22:$W$23))/Z21</f>
        <v>285.33770893706867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8581.2338894250752</v>
      </c>
      <c r="P22">
        <f t="shared" si="30"/>
        <v>429.06169447125376</v>
      </c>
      <c r="Q22" s="5">
        <f t="shared" si="31"/>
        <v>12.5</v>
      </c>
      <c r="R22">
        <f t="shared" si="0"/>
        <v>2000000</v>
      </c>
      <c r="S22">
        <f t="shared" si="1"/>
        <v>125.16533040136603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226.69356853819451</v>
      </c>
      <c r="AC22">
        <f t="shared" si="2"/>
        <v>98.152722927577997</v>
      </c>
      <c r="AE22">
        <f t="shared" si="3"/>
        <v>6729.2713535336097</v>
      </c>
      <c r="AF22">
        <f t="shared" si="4"/>
        <v>-336.4635676766805</v>
      </c>
      <c r="AG22">
        <f t="shared" si="5"/>
        <v>-9.8023073375064147</v>
      </c>
      <c r="AH22">
        <f t="shared" si="6"/>
        <v>-4690.5781701102978</v>
      </c>
      <c r="AI22">
        <f t="shared" si="7"/>
        <v>1692.4273084091255</v>
      </c>
      <c r="AJ22">
        <f t="shared" si="8"/>
        <v>128.54084561061651</v>
      </c>
      <c r="AK22">
        <f t="shared" si="32"/>
        <v>139.00952844229761</v>
      </c>
      <c r="AL22">
        <f t="shared" si="9"/>
        <v>1959.9776824620396</v>
      </c>
      <c r="AN22">
        <f t="shared" si="10"/>
        <v>2035.3408410394761</v>
      </c>
      <c r="AO22">
        <f t="shared" si="11"/>
        <v>-101.7670420519738</v>
      </c>
      <c r="AP22">
        <f t="shared" si="12"/>
        <v>-2.9648137832889199</v>
      </c>
      <c r="AQ22">
        <f t="shared" si="13"/>
        <v>-1418.7160564866374</v>
      </c>
      <c r="AR22">
        <f t="shared" si="14"/>
        <v>511.89292871757601</v>
      </c>
      <c r="AS22">
        <f t="shared" si="15"/>
        <v>38.878567837163523</v>
      </c>
      <c r="AT22">
        <f t="shared" si="16"/>
        <v>42.044934089881302</v>
      </c>
      <c r="AU22">
        <f t="shared" si="17"/>
        <v>592.81643064462082</v>
      </c>
      <c r="AW22">
        <v>19</v>
      </c>
      <c r="AX22">
        <f>(R22*SUMPRODUCT(K23:$K$23, X23:$X$23)-$AZ$3*SUMPRODUCT(K22:$K$22, W23:$W$23))/Z22</f>
        <v>125.16533040136603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8581.2338894250752</v>
      </c>
      <c r="P23">
        <f t="shared" si="30"/>
        <v>429.06169447125376</v>
      </c>
      <c r="Q23" s="5">
        <f t="shared" si="31"/>
        <v>12.5</v>
      </c>
      <c r="R23">
        <f t="shared" si="0"/>
        <v>2000000</v>
      </c>
      <c r="S23">
        <f t="shared" si="1"/>
        <v>126.81365427969348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98.152722927577997</v>
      </c>
      <c r="AC23">
        <f t="shared" si="2"/>
        <v>98.152722927577997</v>
      </c>
      <c r="AE23">
        <f t="shared" si="3"/>
        <v>6641.8042844803804</v>
      </c>
      <c r="AF23">
        <f t="shared" si="4"/>
        <v>-332.09021422401901</v>
      </c>
      <c r="AG23">
        <f t="shared" si="5"/>
        <v>-9.6748969467335062</v>
      </c>
      <c r="AH23">
        <f t="shared" si="6"/>
        <v>-4701.970783655076</v>
      </c>
      <c r="AI23">
        <f t="shared" si="7"/>
        <v>1598.0683896545515</v>
      </c>
      <c r="AJ23">
        <f t="shared" si="8"/>
        <v>0</v>
      </c>
      <c r="AK23">
        <f t="shared" si="32"/>
        <v>448.55067552287579</v>
      </c>
      <c r="AL23">
        <f t="shared" si="9"/>
        <v>2046.6190651774273</v>
      </c>
      <c r="AN23">
        <f t="shared" si="10"/>
        <v>1819.8074832753375</v>
      </c>
      <c r="AO23">
        <f t="shared" si="11"/>
        <v>-90.990374163766873</v>
      </c>
      <c r="AP23">
        <f t="shared" si="12"/>
        <v>-2.6508534593112878</v>
      </c>
      <c r="AQ23">
        <f t="shared" si="13"/>
        <v>-1288.3067991376292</v>
      </c>
      <c r="AR23">
        <f t="shared" si="14"/>
        <v>437.8594565146301</v>
      </c>
      <c r="AS23">
        <f t="shared" si="15"/>
        <v>0</v>
      </c>
      <c r="AT23">
        <f t="shared" si="16"/>
        <v>122.89971835696726</v>
      </c>
      <c r="AU23">
        <f t="shared" si="17"/>
        <v>560.75917487159734</v>
      </c>
      <c r="AW23">
        <v>20</v>
      </c>
      <c r="AX23">
        <f>(R23*SUMPRODUCT(K$23:$K24, X$23:$X24)-$AZ$3*SUMPRODUCT(K$22:$K23, W$23:$W24))/Z23</f>
        <v>126.81365427969348</v>
      </c>
    </row>
    <row r="25" spans="5:50" x14ac:dyDescent="0.25">
      <c r="AN25" s="6">
        <f t="shared" ref="AN25:AU25" si="33">SUM(AN3:AN23)</f>
        <v>82063.948996073523</v>
      </c>
      <c r="AO25" s="6">
        <f t="shared" si="33"/>
        <v>-10539.122866872482</v>
      </c>
      <c r="AP25" s="6">
        <f t="shared" si="33"/>
        <v>-207.03984423091458</v>
      </c>
      <c r="AQ25" s="6">
        <f t="shared" si="33"/>
        <v>-51570.614374903271</v>
      </c>
      <c r="AR25" s="6">
        <f t="shared" si="33"/>
        <v>19747.171910066856</v>
      </c>
      <c r="AS25" s="6">
        <f t="shared" si="33"/>
        <v>-435.97345112710957</v>
      </c>
      <c r="AT25" s="6">
        <f t="shared" si="33"/>
        <v>1538.762637739705</v>
      </c>
      <c r="AU25" s="7">
        <f t="shared" si="33"/>
        <v>20849.961096679453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5CBBB-493D-40D5-AC84-333F8AC91742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'T.35.04.F'!C3*(1+C12)</f>
        <v>9466.5207230167234</v>
      </c>
      <c r="K3">
        <v>1</v>
      </c>
      <c r="L3" s="2">
        <v>0</v>
      </c>
      <c r="O3">
        <f>$C$3</f>
        <v>9466.5207230167234</v>
      </c>
      <c r="P3">
        <f>O3*B5</f>
        <v>7573.2165784133795</v>
      </c>
      <c r="Q3" s="5">
        <f>B8</f>
        <v>100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9466.5207230167234</v>
      </c>
      <c r="AF3">
        <f t="shared" ref="AF3:AF23" si="4">-$Z3*P3</f>
        <v>-7573.2165784133795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1793.304144603344</v>
      </c>
      <c r="AJ3">
        <f t="shared" ref="AJ3:AJ23" si="8">AB3-AC3</f>
        <v>7.2759576141834259E-12</v>
      </c>
      <c r="AL3">
        <f t="shared" ref="AL3:AL23" si="9">SUM(AI3:AK3)</f>
        <v>1793.3041446033512</v>
      </c>
      <c r="AN3">
        <f t="shared" ref="AN3:AN23" si="10">AE3*$K3</f>
        <v>9466.5207230167234</v>
      </c>
      <c r="AO3">
        <f t="shared" ref="AO3:AO23" si="11">AF3*$K3</f>
        <v>-7573.2165784133795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1793.304144603344</v>
      </c>
      <c r="AS3">
        <f t="shared" ref="AS3:AS23" si="15">AJ3*$K3</f>
        <v>7.2759576141834259E-12</v>
      </c>
      <c r="AT3">
        <f t="shared" ref="AT3:AT23" si="16">AK3*$K3</f>
        <v>0</v>
      </c>
      <c r="AU3">
        <f t="shared" ref="AU3:AU23" si="17">AL3*$K3</f>
        <v>1793.3041446033512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5491.5332557714473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2000000</v>
      </c>
      <c r="S4">
        <f t="shared" si="1"/>
        <v>476.46399128730451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-7.2759576141834259E-12</v>
      </c>
      <c r="AC4">
        <f t="shared" si="2"/>
        <v>470.42433373374661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-5352</v>
      </c>
      <c r="AI4">
        <f t="shared" si="7"/>
        <v>-5352</v>
      </c>
      <c r="AJ4">
        <f t="shared" si="8"/>
        <v>-470.42433373375388</v>
      </c>
      <c r="AK4">
        <f>G4*MAX(0, SUM(AB4, AE4:AF4))</f>
        <v>0</v>
      </c>
      <c r="AL4">
        <f t="shared" si="9"/>
        <v>-5822.4243337337539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-5021.1089220377144</v>
      </c>
      <c r="AR4">
        <f t="shared" si="14"/>
        <v>-5021.1089220377144</v>
      </c>
      <c r="AS4">
        <f t="shared" si="15"/>
        <v>-441.34002601909543</v>
      </c>
      <c r="AT4">
        <f t="shared" si="16"/>
        <v>0</v>
      </c>
      <c r="AU4">
        <f t="shared" si="17"/>
        <v>-5462.4489480568091</v>
      </c>
      <c r="AW4">
        <v>1</v>
      </c>
      <c r="AX4">
        <f>(R4*SUMPRODUCT(K5:$K$23, X5:$X$23)-$AZ$3*SUMPRODUCT(K4:$K$22, W5:$W$23))/Z4</f>
        <v>476.46399128730451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9466.5207230167234</v>
      </c>
      <c r="P5">
        <f t="shared" ref="P5:P23" si="30">O5*$C$5</f>
        <v>473.32603615083622</v>
      </c>
      <c r="Q5" s="5">
        <f t="shared" ref="Q5:Q23" si="31">$C$8</f>
        <v>12.5</v>
      </c>
      <c r="R5">
        <f t="shared" si="0"/>
        <v>2000000</v>
      </c>
      <c r="S5">
        <f t="shared" si="1"/>
        <v>989.89649751722004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470.42433373374661</v>
      </c>
      <c r="AC5">
        <f t="shared" si="2"/>
        <v>964.94308412184182</v>
      </c>
      <c r="AE5">
        <f t="shared" si="3"/>
        <v>9227.8876885430946</v>
      </c>
      <c r="AF5">
        <f t="shared" si="4"/>
        <v>-461.39438442715476</v>
      </c>
      <c r="AG5">
        <f t="shared" si="5"/>
        <v>-12.184898705849999</v>
      </c>
      <c r="AH5">
        <f t="shared" si="6"/>
        <v>-5317.7270639999997</v>
      </c>
      <c r="AI5">
        <f t="shared" si="7"/>
        <v>3436.5813414100912</v>
      </c>
      <c r="AJ5">
        <f t="shared" si="8"/>
        <v>-494.51875038809521</v>
      </c>
      <c r="AK5">
        <f>G5*SUM(AB5, AE5:AF5)</f>
        <v>378.71362315183717</v>
      </c>
      <c r="AL5">
        <f t="shared" si="9"/>
        <v>3320.7762141738331</v>
      </c>
      <c r="AN5">
        <f t="shared" si="10"/>
        <v>7968.8578706530279</v>
      </c>
      <c r="AO5">
        <f t="shared" si="11"/>
        <v>-398.4428935326514</v>
      </c>
      <c r="AP5">
        <f t="shared" si="12"/>
        <v>-10.522421732091196</v>
      </c>
      <c r="AQ5">
        <f t="shared" si="13"/>
        <v>-4592.1897402970453</v>
      </c>
      <c r="AR5">
        <f t="shared" si="14"/>
        <v>2967.7028150912411</v>
      </c>
      <c r="AS5">
        <f t="shared" si="15"/>
        <v>-427.04785420268166</v>
      </c>
      <c r="AT5">
        <f t="shared" si="16"/>
        <v>327.04288765065291</v>
      </c>
      <c r="AU5">
        <f t="shared" si="17"/>
        <v>2867.6978485392119</v>
      </c>
      <c r="AW5">
        <v>2</v>
      </c>
      <c r="AX5">
        <f>(R5*SUMPRODUCT(K6:$K$23, X6:$X$23)-$AZ$3*SUMPRODUCT(K5:$K$22, W6:$W$23))/Z5</f>
        <v>989.89649751722004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9466.5207230167234</v>
      </c>
      <c r="P6">
        <f t="shared" si="30"/>
        <v>473.32603615083622</v>
      </c>
      <c r="Q6" s="5">
        <f t="shared" si="31"/>
        <v>12.5</v>
      </c>
      <c r="R6">
        <f t="shared" si="0"/>
        <v>2000000</v>
      </c>
      <c r="S6">
        <f t="shared" si="1"/>
        <v>1519.3587599442806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964.94308412184182</v>
      </c>
      <c r="AC6">
        <f t="shared" si="2"/>
        <v>1462.2239847158635</v>
      </c>
      <c r="AE6">
        <f t="shared" si="3"/>
        <v>9110.5366408078917</v>
      </c>
      <c r="AF6">
        <f t="shared" si="4"/>
        <v>-455.52683204039465</v>
      </c>
      <c r="AG6">
        <f t="shared" si="5"/>
        <v>-12.029943349007706</v>
      </c>
      <c r="AH6">
        <f t="shared" si="6"/>
        <v>-5297.0191654071114</v>
      </c>
      <c r="AI6">
        <f t="shared" si="7"/>
        <v>3345.9607000113792</v>
      </c>
      <c r="AJ6">
        <f t="shared" si="8"/>
        <v>-497.28090059402166</v>
      </c>
      <c r="AK6">
        <f>G6*SUM(AB6, AE6:AF6)</f>
        <v>562.76724423402641</v>
      </c>
      <c r="AL6">
        <f t="shared" si="9"/>
        <v>3411.4470436513839</v>
      </c>
      <c r="AN6">
        <f t="shared" si="10"/>
        <v>7095.5248061976308</v>
      </c>
      <c r="AO6">
        <f t="shared" si="11"/>
        <v>-354.77624030988159</v>
      </c>
      <c r="AP6">
        <f t="shared" si="12"/>
        <v>-9.3692352948450512</v>
      </c>
      <c r="AQ6">
        <f t="shared" si="13"/>
        <v>-4125.4574092484527</v>
      </c>
      <c r="AR6">
        <f t="shared" si="14"/>
        <v>2605.9219213444521</v>
      </c>
      <c r="AS6">
        <f t="shared" si="15"/>
        <v>-387.29540365476055</v>
      </c>
      <c r="AT6">
        <f t="shared" si="16"/>
        <v>438.29788507649511</v>
      </c>
      <c r="AU6">
        <f t="shared" si="17"/>
        <v>2656.9244027661862</v>
      </c>
      <c r="AW6">
        <v>3</v>
      </c>
      <c r="AX6">
        <f>(R6*SUMPRODUCT(K7:$K$23, X7:$X$23)-$AZ$3*SUMPRODUCT(K6:$K$22, W7:$W$23))/Z6</f>
        <v>1519.3587599442806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9466.5207230167234</v>
      </c>
      <c r="P7">
        <f t="shared" si="30"/>
        <v>473.32603615083622</v>
      </c>
      <c r="Q7" s="5">
        <f t="shared" si="31"/>
        <v>12.5</v>
      </c>
      <c r="R7">
        <f t="shared" si="0"/>
        <v>2000000</v>
      </c>
      <c r="S7">
        <f t="shared" si="1"/>
        <v>1950.6567531390083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1462.2239847158635</v>
      </c>
      <c r="AC7">
        <f t="shared" si="2"/>
        <v>1853.3769891675256</v>
      </c>
      <c r="AE7">
        <f t="shared" si="3"/>
        <v>8994.4228513207945</v>
      </c>
      <c r="AF7">
        <f t="shared" si="4"/>
        <v>-449.72114256603982</v>
      </c>
      <c r="AG7">
        <f t="shared" si="5"/>
        <v>-11.876621721024602</v>
      </c>
      <c r="AH7">
        <f t="shared" si="6"/>
        <v>-5283.5511188841847</v>
      </c>
      <c r="AI7">
        <f t="shared" si="7"/>
        <v>3249.2739681495441</v>
      </c>
      <c r="AJ7">
        <f t="shared" si="8"/>
        <v>-391.15300445166213</v>
      </c>
      <c r="AK7">
        <f>G7*SUM(AB7, AE7:AF7)</f>
        <v>491.34005154940729</v>
      </c>
      <c r="AL7">
        <f t="shared" si="9"/>
        <v>3349.4610152472892</v>
      </c>
      <c r="AN7">
        <f t="shared" si="10"/>
        <v>6341.1716688174538</v>
      </c>
      <c r="AO7">
        <f t="shared" si="11"/>
        <v>-317.05858344087278</v>
      </c>
      <c r="AP7">
        <f t="shared" si="12"/>
        <v>-8.373155056587537</v>
      </c>
      <c r="AQ7">
        <f t="shared" si="13"/>
        <v>-3724.9643717714739</v>
      </c>
      <c r="AR7">
        <f t="shared" si="14"/>
        <v>2290.7755585485188</v>
      </c>
      <c r="AS7">
        <f t="shared" si="15"/>
        <v>-275.7673717371955</v>
      </c>
      <c r="AT7">
        <f t="shared" si="16"/>
        <v>346.40039345969655</v>
      </c>
      <c r="AU7">
        <f t="shared" si="17"/>
        <v>2361.4085802710201</v>
      </c>
      <c r="AW7">
        <v>4</v>
      </c>
      <c r="AX7">
        <f>(R7*SUMPRODUCT(K8:$K$23, X8:$X$23)-$AZ$3*SUMPRODUCT(K7:$K$22, W8:$W$23))/Z7</f>
        <v>1950.6567531390083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9466.5207230167234</v>
      </c>
      <c r="P8">
        <f t="shared" si="30"/>
        <v>473.32603615083622</v>
      </c>
      <c r="Q8" s="5">
        <f t="shared" si="31"/>
        <v>12.5</v>
      </c>
      <c r="R8">
        <f t="shared" si="0"/>
        <v>2000000</v>
      </c>
      <c r="S8">
        <f t="shared" si="1"/>
        <v>2204.7300268761187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1853.3769891675256</v>
      </c>
      <c r="AC8">
        <f t="shared" si="2"/>
        <v>2068.0229427487211</v>
      </c>
      <c r="AE8">
        <f t="shared" si="3"/>
        <v>8879.5370882408752</v>
      </c>
      <c r="AF8">
        <f t="shared" si="4"/>
        <v>-443.97685441204379</v>
      </c>
      <c r="AG8">
        <f t="shared" si="5"/>
        <v>-11.724921631781955</v>
      </c>
      <c r="AH8">
        <f t="shared" si="6"/>
        <v>-5269.4195251841957</v>
      </c>
      <c r="AI8">
        <f t="shared" si="7"/>
        <v>3154.4157870128547</v>
      </c>
      <c r="AJ8">
        <f t="shared" si="8"/>
        <v>-214.6459535811955</v>
      </c>
      <c r="AK8">
        <f t="shared" ref="AK8:AK23" si="32">G8*SUM(AB8:AB8, AE8:AF8)</f>
        <v>219.15436284982241</v>
      </c>
      <c r="AL8">
        <f t="shared" si="9"/>
        <v>3158.9241962814817</v>
      </c>
      <c r="AN8">
        <f t="shared" si="10"/>
        <v>5836.9938303884837</v>
      </c>
      <c r="AO8">
        <f t="shared" si="11"/>
        <v>-291.8496915194242</v>
      </c>
      <c r="AP8">
        <f t="shared" si="12"/>
        <v>-7.7074170135661939</v>
      </c>
      <c r="AQ8">
        <f t="shared" si="13"/>
        <v>-3463.8708023373033</v>
      </c>
      <c r="AR8">
        <f t="shared" si="14"/>
        <v>2073.5659195181906</v>
      </c>
      <c r="AS8">
        <f t="shared" si="15"/>
        <v>-141.09824581176454</v>
      </c>
      <c r="AT8">
        <f t="shared" si="16"/>
        <v>144.06186394008915</v>
      </c>
      <c r="AU8">
        <f t="shared" si="17"/>
        <v>2076.5295376465151</v>
      </c>
      <c r="AW8">
        <v>5</v>
      </c>
      <c r="AX8">
        <f>(R8*SUMPRODUCT(K9:$K$23, X9:$X$23)-$AZ$3*SUMPRODUCT(K8:$K$22, W9:$W$23))/Z8</f>
        <v>2204.7300268761187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9466.5207230167234</v>
      </c>
      <c r="P9">
        <f t="shared" si="30"/>
        <v>473.32603615083622</v>
      </c>
      <c r="Q9" s="5">
        <f t="shared" si="31"/>
        <v>12.5</v>
      </c>
      <c r="R9">
        <f t="shared" si="0"/>
        <v>2000000</v>
      </c>
      <c r="S9">
        <f t="shared" si="1"/>
        <v>2343.5568343119303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2068.0229427487211</v>
      </c>
      <c r="AC9">
        <f t="shared" si="2"/>
        <v>2170.0997285642552</v>
      </c>
      <c r="AE9">
        <f t="shared" si="3"/>
        <v>8765.8612544372154</v>
      </c>
      <c r="AF9">
        <f t="shared" si="4"/>
        <v>-438.29306272186085</v>
      </c>
      <c r="AG9">
        <f t="shared" si="5"/>
        <v>-11.574819185051883</v>
      </c>
      <c r="AH9">
        <f t="shared" si="6"/>
        <v>-5256.516865960486</v>
      </c>
      <c r="AI9">
        <f t="shared" si="7"/>
        <v>3059.4765065698157</v>
      </c>
      <c r="AJ9">
        <f t="shared" si="8"/>
        <v>-102.07678581553409</v>
      </c>
      <c r="AK9">
        <f t="shared" si="32"/>
        <v>61.333987693338045</v>
      </c>
      <c r="AL9">
        <f t="shared" si="9"/>
        <v>3018.7337084476198</v>
      </c>
      <c r="AN9">
        <f t="shared" si="10"/>
        <v>5476.4005278196646</v>
      </c>
      <c r="AO9">
        <f t="shared" si="11"/>
        <v>-273.82002639098329</v>
      </c>
      <c r="AP9">
        <f t="shared" si="12"/>
        <v>-7.2312741503122231</v>
      </c>
      <c r="AQ9">
        <f t="shared" si="13"/>
        <v>-3283.9661618722644</v>
      </c>
      <c r="AR9">
        <f t="shared" si="14"/>
        <v>1911.3830654061042</v>
      </c>
      <c r="AS9">
        <f t="shared" si="15"/>
        <v>-63.771641769410536</v>
      </c>
      <c r="AT9">
        <f t="shared" si="16"/>
        <v>38.317909995102475</v>
      </c>
      <c r="AU9">
        <f t="shared" si="17"/>
        <v>1885.9293336317962</v>
      </c>
      <c r="AW9">
        <v>6</v>
      </c>
      <c r="AX9">
        <f>(R9*SUMPRODUCT(K10:$K$23, X10:$X$23)-$AZ$3*SUMPRODUCT(K9:$K$22, W10:$W$23))/Z9</f>
        <v>2343.5568343119303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9466.5207230167234</v>
      </c>
      <c r="P10">
        <f t="shared" si="30"/>
        <v>473.32603615083622</v>
      </c>
      <c r="Q10" s="5">
        <f t="shared" si="31"/>
        <v>12.5</v>
      </c>
      <c r="R10">
        <f t="shared" si="0"/>
        <v>2000000</v>
      </c>
      <c r="S10">
        <f t="shared" si="1"/>
        <v>2437.6728986613261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2170.0997285642552</v>
      </c>
      <c r="AC10">
        <f t="shared" si="2"/>
        <v>2228.2735265131814</v>
      </c>
      <c r="AE10">
        <f t="shared" si="3"/>
        <v>8653.3338935140055</v>
      </c>
      <c r="AF10">
        <f t="shared" si="4"/>
        <v>-432.66669467570034</v>
      </c>
      <c r="AG10">
        <f t="shared" si="5"/>
        <v>-11.426233231173374</v>
      </c>
      <c r="AH10">
        <f t="shared" si="6"/>
        <v>-5254.0419244787518</v>
      </c>
      <c r="AI10">
        <f t="shared" si="7"/>
        <v>2955.1990411283805</v>
      </c>
      <c r="AJ10">
        <f t="shared" si="8"/>
        <v>-58.173797948926222</v>
      </c>
      <c r="AK10">
        <f t="shared" si="32"/>
        <v>42.602144402350504</v>
      </c>
      <c r="AL10">
        <f t="shared" si="9"/>
        <v>2939.6273875818047</v>
      </c>
      <c r="AN10">
        <f t="shared" si="10"/>
        <v>5136.4370301606114</v>
      </c>
      <c r="AO10">
        <f t="shared" si="11"/>
        <v>-256.82185150803059</v>
      </c>
      <c r="AP10">
        <f t="shared" si="12"/>
        <v>-6.7823717663132213</v>
      </c>
      <c r="AQ10">
        <f t="shared" si="13"/>
        <v>-3118.6888002942751</v>
      </c>
      <c r="AR10">
        <f t="shared" si="14"/>
        <v>1754.1440065919926</v>
      </c>
      <c r="AS10">
        <f t="shared" si="15"/>
        <v>-34.530743138654607</v>
      </c>
      <c r="AT10">
        <f t="shared" si="16"/>
        <v>25.287737046238199</v>
      </c>
      <c r="AU10">
        <f t="shared" si="17"/>
        <v>1744.9010004995762</v>
      </c>
      <c r="AW10">
        <v>7</v>
      </c>
      <c r="AX10">
        <f>(R10*SUMPRODUCT(K11:$K$23, X11:$X$23)-$AZ$3*SUMPRODUCT(K10:$K$22, W11:$W$23))/Z10</f>
        <v>2437.6728986613261</v>
      </c>
    </row>
    <row r="11" spans="1:52" x14ac:dyDescent="0.25">
      <c r="A11" t="s">
        <v>33</v>
      </c>
      <c r="C11" s="25">
        <f>AU25</f>
        <v>22959.979588094142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9466.5207230167234</v>
      </c>
      <c r="P11">
        <f t="shared" si="30"/>
        <v>473.32603615083622</v>
      </c>
      <c r="Q11" s="5">
        <f t="shared" si="31"/>
        <v>12.5</v>
      </c>
      <c r="R11">
        <f t="shared" si="0"/>
        <v>2000000</v>
      </c>
      <c r="S11">
        <f t="shared" si="1"/>
        <v>2487.9556021743274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2228.2735265131814</v>
      </c>
      <c r="AC11">
        <f t="shared" si="2"/>
        <v>2244.9651754787483</v>
      </c>
      <c r="AE11">
        <f t="shared" si="3"/>
        <v>8541.9568329705871</v>
      </c>
      <c r="AF11">
        <f t="shared" si="4"/>
        <v>-427.09784164852937</v>
      </c>
      <c r="AG11">
        <f t="shared" si="5"/>
        <v>-11.27916618325494</v>
      </c>
      <c r="AH11">
        <f t="shared" si="6"/>
        <v>-5248.7544970718</v>
      </c>
      <c r="AI11">
        <f t="shared" si="7"/>
        <v>2854.8253280670024</v>
      </c>
      <c r="AJ11">
        <f t="shared" si="8"/>
        <v>-16.691648965566856</v>
      </c>
      <c r="AK11">
        <f t="shared" si="32"/>
        <v>24.823518042804572</v>
      </c>
      <c r="AL11">
        <f t="shared" si="9"/>
        <v>2862.9571971442401</v>
      </c>
      <c r="AN11">
        <f t="shared" si="10"/>
        <v>4821.9932944797092</v>
      </c>
      <c r="AO11">
        <f t="shared" si="11"/>
        <v>-241.09966472398546</v>
      </c>
      <c r="AP11">
        <f t="shared" si="12"/>
        <v>-6.3671667706219717</v>
      </c>
      <c r="AQ11">
        <f t="shared" si="13"/>
        <v>-2962.9579596515841</v>
      </c>
      <c r="AR11">
        <f t="shared" si="14"/>
        <v>1611.5685033335174</v>
      </c>
      <c r="AS11">
        <f t="shared" si="15"/>
        <v>-9.4225504717028699</v>
      </c>
      <c r="AT11">
        <f t="shared" si="16"/>
        <v>14.013046411775502</v>
      </c>
      <c r="AU11">
        <f t="shared" si="17"/>
        <v>1616.1589992735901</v>
      </c>
      <c r="AW11">
        <v>8</v>
      </c>
      <c r="AX11">
        <f>(R11*SUMPRODUCT(K12:$K$23, X12:$X$23)-$AZ$3*SUMPRODUCT(K11:$K$22, W12:$W$23))/Z11</f>
        <v>2487.9556021743274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9466.5207230167234</v>
      </c>
      <c r="P12">
        <f t="shared" si="30"/>
        <v>473.32603615083622</v>
      </c>
      <c r="Q12" s="5">
        <f t="shared" si="31"/>
        <v>12.5</v>
      </c>
      <c r="R12">
        <f t="shared" si="0"/>
        <v>2000000</v>
      </c>
      <c r="S12">
        <f t="shared" si="1"/>
        <v>2496.8692358038215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2244.9651754787483</v>
      </c>
      <c r="AC12">
        <f t="shared" si="2"/>
        <v>2223.9219074505672</v>
      </c>
      <c r="AE12">
        <f t="shared" si="3"/>
        <v>8431.6801702569373</v>
      </c>
      <c r="AF12">
        <f t="shared" si="4"/>
        <v>-421.58400851284688</v>
      </c>
      <c r="AG12">
        <f t="shared" si="5"/>
        <v>-11.13355214782912</v>
      </c>
      <c r="AH12">
        <f t="shared" si="6"/>
        <v>-5251.5797749234998</v>
      </c>
      <c r="AI12">
        <f t="shared" si="7"/>
        <v>2747.3828346727614</v>
      </c>
      <c r="AJ12">
        <f t="shared" si="8"/>
        <v>21.043268028181046</v>
      </c>
      <c r="AK12">
        <f t="shared" si="32"/>
        <v>23.586641075612526</v>
      </c>
      <c r="AL12">
        <f t="shared" si="9"/>
        <v>2792.012743776555</v>
      </c>
      <c r="AN12">
        <f t="shared" si="10"/>
        <v>4524.8990978685961</v>
      </c>
      <c r="AO12">
        <f t="shared" si="11"/>
        <v>-226.24495489342982</v>
      </c>
      <c r="AP12">
        <f t="shared" si="12"/>
        <v>-5.9748708504736587</v>
      </c>
      <c r="AQ12">
        <f t="shared" si="13"/>
        <v>-2818.2839133012544</v>
      </c>
      <c r="AR12">
        <f t="shared" si="14"/>
        <v>1474.3953588234381</v>
      </c>
      <c r="AS12">
        <f t="shared" si="15"/>
        <v>11.292964461912447</v>
      </c>
      <c r="AT12">
        <f t="shared" si="16"/>
        <v>12.65787705056384</v>
      </c>
      <c r="AU12">
        <f t="shared" si="17"/>
        <v>1498.3462003359143</v>
      </c>
      <c r="AW12">
        <v>9</v>
      </c>
      <c r="AX12">
        <f>(R12*SUMPRODUCT(K13:$K$23, X13:$X$23)-$AZ$3*SUMPRODUCT(K12:$K$22, W13:$W$23))/Z12</f>
        <v>2496.8692358038215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9466.5207230167234</v>
      </c>
      <c r="P13">
        <f t="shared" si="30"/>
        <v>473.32603615083622</v>
      </c>
      <c r="Q13" s="5">
        <f t="shared" si="31"/>
        <v>12.5</v>
      </c>
      <c r="R13">
        <f t="shared" si="0"/>
        <v>2000000</v>
      </c>
      <c r="S13">
        <f t="shared" si="1"/>
        <v>2463.1743452972164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2223.9219074505672</v>
      </c>
      <c r="AC13">
        <f t="shared" si="2"/>
        <v>2165.4948742807355</v>
      </c>
      <c r="AE13">
        <f t="shared" si="3"/>
        <v>8322.4730486917688</v>
      </c>
      <c r="AF13">
        <f t="shared" si="4"/>
        <v>-416.12365243458851</v>
      </c>
      <c r="AG13">
        <f t="shared" si="5"/>
        <v>-10.989350380410437</v>
      </c>
      <c r="AH13">
        <f t="shared" si="6"/>
        <v>-5258.5993504626504</v>
      </c>
      <c r="AI13">
        <f t="shared" si="7"/>
        <v>2636.7606954141193</v>
      </c>
      <c r="AJ13">
        <f t="shared" si="8"/>
        <v>58.427033169831702</v>
      </c>
      <c r="AK13">
        <f t="shared" si="32"/>
        <v>20.260542607415498</v>
      </c>
      <c r="AL13">
        <f t="shared" si="9"/>
        <v>2715.4482711913665</v>
      </c>
      <c r="AN13">
        <f t="shared" si="10"/>
        <v>4246.736336172864</v>
      </c>
      <c r="AO13">
        <f t="shared" si="11"/>
        <v>-212.33681680864325</v>
      </c>
      <c r="AP13">
        <f t="shared" si="12"/>
        <v>-5.6075728089933667</v>
      </c>
      <c r="AQ13">
        <f t="shared" si="13"/>
        <v>-2683.3231911150697</v>
      </c>
      <c r="AR13">
        <f t="shared" si="14"/>
        <v>1345.4687554401578</v>
      </c>
      <c r="AS13">
        <f t="shared" si="15"/>
        <v>29.813758882175627</v>
      </c>
      <c r="AT13">
        <f t="shared" si="16"/>
        <v>10.338415273692588</v>
      </c>
      <c r="AU13">
        <f t="shared" si="17"/>
        <v>1385.6209295960261</v>
      </c>
      <c r="AW13">
        <v>10</v>
      </c>
      <c r="AX13">
        <f>(R13*SUMPRODUCT(K14:$K$23, X14:$X$23)-$AZ$3*SUMPRODUCT(K13:$K$22, W14:$W$23))/Z13</f>
        <v>2463.1743452972164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9466.5207230167234</v>
      </c>
      <c r="P14">
        <f t="shared" si="30"/>
        <v>473.32603615083622</v>
      </c>
      <c r="Q14" s="5">
        <f t="shared" si="31"/>
        <v>12.5</v>
      </c>
      <c r="R14">
        <f t="shared" si="0"/>
        <v>2000000</v>
      </c>
      <c r="S14">
        <f t="shared" si="1"/>
        <v>2386.3514246910563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2165.4948742807355</v>
      </c>
      <c r="AC14">
        <f t="shared" si="2"/>
        <v>2070.6869208358512</v>
      </c>
      <c r="AE14">
        <f t="shared" si="3"/>
        <v>8214.297544004874</v>
      </c>
      <c r="AF14">
        <f t="shared" si="4"/>
        <v>-410.71487720024373</v>
      </c>
      <c r="AG14">
        <f t="shared" si="5"/>
        <v>-10.846510804165863</v>
      </c>
      <c r="AH14">
        <f t="shared" si="6"/>
        <v>-5271.371590475278</v>
      </c>
      <c r="AI14">
        <f t="shared" si="7"/>
        <v>2521.3645655251867</v>
      </c>
      <c r="AJ14">
        <f t="shared" si="8"/>
        <v>94.807953444884333</v>
      </c>
      <c r="AK14">
        <f t="shared" si="32"/>
        <v>17.944339573953659</v>
      </c>
      <c r="AL14">
        <f t="shared" si="9"/>
        <v>2634.1168585440246</v>
      </c>
      <c r="AN14">
        <f t="shared" si="10"/>
        <v>3986.6247453635997</v>
      </c>
      <c r="AO14">
        <f t="shared" si="11"/>
        <v>-199.33123726817999</v>
      </c>
      <c r="AP14">
        <f t="shared" si="12"/>
        <v>-5.2641103078010936</v>
      </c>
      <c r="AQ14">
        <f t="shared" si="13"/>
        <v>-2558.3417586246314</v>
      </c>
      <c r="AR14">
        <f t="shared" si="14"/>
        <v>1223.6876391629876</v>
      </c>
      <c r="AS14">
        <f t="shared" si="15"/>
        <v>46.012909958016948</v>
      </c>
      <c r="AT14">
        <f t="shared" si="16"/>
        <v>8.7088820196124761</v>
      </c>
      <c r="AU14">
        <f t="shared" si="17"/>
        <v>1278.4094311406168</v>
      </c>
      <c r="AW14">
        <v>11</v>
      </c>
      <c r="AX14">
        <f>(R14*SUMPRODUCT(K15:$K$23, X15:$X$23)-$AZ$3*SUMPRODUCT(K14:$K$22, W15:$W$23))/Z14</f>
        <v>2386.3514246910563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9466.5207230167234</v>
      </c>
      <c r="P15">
        <f t="shared" si="30"/>
        <v>473.32603615083622</v>
      </c>
      <c r="Q15" s="5">
        <f t="shared" si="31"/>
        <v>12.5</v>
      </c>
      <c r="R15">
        <f t="shared" si="0"/>
        <v>2000000</v>
      </c>
      <c r="S15">
        <f t="shared" si="1"/>
        <v>2269.4929968092047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2070.6869208358512</v>
      </c>
      <c r="AC15">
        <f t="shared" si="2"/>
        <v>1943.5931448053543</v>
      </c>
      <c r="AE15">
        <f t="shared" si="3"/>
        <v>8107.1256039482423</v>
      </c>
      <c r="AF15">
        <f t="shared" si="4"/>
        <v>-405.35628019741216</v>
      </c>
      <c r="AG15">
        <f t="shared" si="5"/>
        <v>-10.70499637770391</v>
      </c>
      <c r="AH15">
        <f t="shared" si="6"/>
        <v>-5287.8909472469404</v>
      </c>
      <c r="AI15">
        <f t="shared" si="7"/>
        <v>2403.1733801261862</v>
      </c>
      <c r="AJ15">
        <f t="shared" si="8"/>
        <v>127.09377603049688</v>
      </c>
      <c r="AK15">
        <f t="shared" si="32"/>
        <v>40.067070602805401</v>
      </c>
      <c r="AL15">
        <f t="shared" si="9"/>
        <v>2570.3342267594885</v>
      </c>
      <c r="AN15">
        <f t="shared" si="10"/>
        <v>3740.4803235201452</v>
      </c>
      <c r="AO15">
        <f t="shared" si="11"/>
        <v>-187.02401617600728</v>
      </c>
      <c r="AP15">
        <f t="shared" si="12"/>
        <v>-4.9390906555900873</v>
      </c>
      <c r="AQ15">
        <f t="shared" si="13"/>
        <v>-2439.7367214176147</v>
      </c>
      <c r="AR15">
        <f t="shared" si="14"/>
        <v>1108.7804952709334</v>
      </c>
      <c r="AS15">
        <f t="shared" si="15"/>
        <v>58.638757027821285</v>
      </c>
      <c r="AT15">
        <f t="shared" si="16"/>
        <v>18.486217746262373</v>
      </c>
      <c r="AU15">
        <f t="shared" si="17"/>
        <v>1185.9054700450172</v>
      </c>
      <c r="AW15">
        <v>12</v>
      </c>
      <c r="AX15">
        <f>(R15*SUMPRODUCT(K16:$K$23, X16:$X$23)-$AZ$3*SUMPRODUCT(K15:$K$22, W16:$W$23))/Z15</f>
        <v>2269.4929968092047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9466.5207230167234</v>
      </c>
      <c r="P16">
        <f t="shared" si="30"/>
        <v>473.32603615083622</v>
      </c>
      <c r="Q16" s="5">
        <f t="shared" si="31"/>
        <v>12.5</v>
      </c>
      <c r="R16">
        <f t="shared" si="0"/>
        <v>2000000</v>
      </c>
      <c r="S16">
        <f t="shared" si="1"/>
        <v>2115.195069873871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1943.5931448053543</v>
      </c>
      <c r="AC16">
        <f t="shared" si="2"/>
        <v>1787.7151720531056</v>
      </c>
      <c r="AE16">
        <f t="shared" si="3"/>
        <v>8000.8898300341043</v>
      </c>
      <c r="AF16">
        <f t="shared" si="4"/>
        <v>-400.04449150170529</v>
      </c>
      <c r="AG16">
        <f t="shared" si="5"/>
        <v>-10.564718105170478</v>
      </c>
      <c r="AH16">
        <f t="shared" si="6"/>
        <v>-5316.5294010228708</v>
      </c>
      <c r="AI16">
        <f t="shared" si="7"/>
        <v>2273.7512194043575</v>
      </c>
      <c r="AJ16">
        <f t="shared" si="8"/>
        <v>155.87797275224875</v>
      </c>
      <c r="AK16">
        <f t="shared" si="32"/>
        <v>67.765513231698051</v>
      </c>
      <c r="AL16">
        <f t="shared" si="9"/>
        <v>2497.3947053883044</v>
      </c>
      <c r="AN16">
        <f t="shared" si="10"/>
        <v>3500.01428781714</v>
      </c>
      <c r="AO16">
        <f t="shared" si="11"/>
        <v>-175.00071439085701</v>
      </c>
      <c r="AP16">
        <f t="shared" si="12"/>
        <v>-4.621568987995861</v>
      </c>
      <c r="AQ16">
        <f t="shared" si="13"/>
        <v>-2325.732419827687</v>
      </c>
      <c r="AR16">
        <f t="shared" si="14"/>
        <v>994.65958461059995</v>
      </c>
      <c r="AS16">
        <f t="shared" si="15"/>
        <v>68.189306861948864</v>
      </c>
      <c r="AT16">
        <f t="shared" si="16"/>
        <v>29.644235775109234</v>
      </c>
      <c r="AU16">
        <f t="shared" si="17"/>
        <v>1092.4931272476581</v>
      </c>
      <c r="AW16">
        <v>13</v>
      </c>
      <c r="AX16">
        <f>(R16*SUMPRODUCT(K17:$K$23, X17:$X$23)-$AZ$3*SUMPRODUCT(K16:$K$22, W17:$W$23))/Z16</f>
        <v>2115.195069873871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9466.5207230167234</v>
      </c>
      <c r="P17">
        <f t="shared" si="30"/>
        <v>473.32603615083622</v>
      </c>
      <c r="Q17" s="5">
        <f t="shared" si="31"/>
        <v>12.5</v>
      </c>
      <c r="R17">
        <f t="shared" si="0"/>
        <v>2000000</v>
      </c>
      <c r="S17">
        <f t="shared" si="1"/>
        <v>1930.6344890003663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1787.7151720531056</v>
      </c>
      <c r="AC17">
        <f t="shared" si="2"/>
        <v>1610.2388638423636</v>
      </c>
      <c r="AE17">
        <f t="shared" si="3"/>
        <v>7895.5181109725563</v>
      </c>
      <c r="AF17">
        <f t="shared" si="4"/>
        <v>-394.77590554862786</v>
      </c>
      <c r="AG17">
        <f t="shared" si="5"/>
        <v>-10.425580767725384</v>
      </c>
      <c r="AH17">
        <f t="shared" si="6"/>
        <v>-5358.4250229424661</v>
      </c>
      <c r="AI17">
        <f t="shared" si="7"/>
        <v>2131.8916017137371</v>
      </c>
      <c r="AJ17">
        <f t="shared" si="8"/>
        <v>177.47630821074199</v>
      </c>
      <c r="AK17">
        <f t="shared" si="32"/>
        <v>128.18071180918307</v>
      </c>
      <c r="AL17">
        <f t="shared" si="9"/>
        <v>2437.548621733662</v>
      </c>
      <c r="AN17">
        <f t="shared" si="10"/>
        <v>3253.1968537690386</v>
      </c>
      <c r="AO17">
        <f t="shared" si="11"/>
        <v>-162.65984268845196</v>
      </c>
      <c r="AP17">
        <f t="shared" si="12"/>
        <v>-4.2956606616030477</v>
      </c>
      <c r="AQ17">
        <f t="shared" si="13"/>
        <v>-2207.8362915244425</v>
      </c>
      <c r="AR17">
        <f t="shared" si="14"/>
        <v>878.40505889454141</v>
      </c>
      <c r="AS17">
        <f t="shared" si="15"/>
        <v>73.125709975556148</v>
      </c>
      <c r="AT17">
        <f t="shared" si="16"/>
        <v>52.814404642046377</v>
      </c>
      <c r="AU17">
        <f t="shared" si="17"/>
        <v>1004.3451735121438</v>
      </c>
      <c r="AW17">
        <v>14</v>
      </c>
      <c r="AX17">
        <f>(R17*SUMPRODUCT(K18:$K$23, X18:$X$23)-$AZ$3*SUMPRODUCT(K17:$K$22, W18:$W$23))/Z17</f>
        <v>1930.6344890003663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9466.5207230167234</v>
      </c>
      <c r="P18">
        <f t="shared" si="30"/>
        <v>473.32603615083622</v>
      </c>
      <c r="Q18" s="5">
        <f t="shared" si="31"/>
        <v>12.5</v>
      </c>
      <c r="R18">
        <f t="shared" si="0"/>
        <v>2000000</v>
      </c>
      <c r="S18">
        <f t="shared" si="1"/>
        <v>1721.8244799702911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1610.2388638423636</v>
      </c>
      <c r="AC18">
        <f t="shared" si="2"/>
        <v>1417.0693302051204</v>
      </c>
      <c r="AE18">
        <f t="shared" si="3"/>
        <v>7790.9893467013908</v>
      </c>
      <c r="AF18">
        <f t="shared" si="4"/>
        <v>-389.54946733506955</v>
      </c>
      <c r="AG18">
        <f t="shared" si="5"/>
        <v>-10.287556503941468</v>
      </c>
      <c r="AH18">
        <f t="shared" si="6"/>
        <v>-5402.9529770660038</v>
      </c>
      <c r="AI18">
        <f t="shared" si="7"/>
        <v>1988.1993457963763</v>
      </c>
      <c r="AJ18">
        <f t="shared" si="8"/>
        <v>193.16953363724315</v>
      </c>
      <c r="AK18">
        <f t="shared" si="32"/>
        <v>194.65226085330761</v>
      </c>
      <c r="AL18">
        <f t="shared" si="9"/>
        <v>2376.0211402869272</v>
      </c>
      <c r="AN18">
        <f t="shared" si="10"/>
        <v>2999.8390623511737</v>
      </c>
      <c r="AO18">
        <f t="shared" si="11"/>
        <v>-149.99195311755867</v>
      </c>
      <c r="AP18">
        <f t="shared" si="12"/>
        <v>-3.9611161668106587</v>
      </c>
      <c r="AQ18">
        <f t="shared" si="13"/>
        <v>-2080.3506039334306</v>
      </c>
      <c r="AR18">
        <f t="shared" si="14"/>
        <v>765.53538913337366</v>
      </c>
      <c r="AS18">
        <f t="shared" si="15"/>
        <v>74.377911055224914</v>
      </c>
      <c r="AT18">
        <f t="shared" si="16"/>
        <v>74.948819681026677</v>
      </c>
      <c r="AU18">
        <f t="shared" si="17"/>
        <v>914.8621198696253</v>
      </c>
      <c r="AW18">
        <v>15</v>
      </c>
      <c r="AX18">
        <f>(R18*SUMPRODUCT(K19:$K$23, X19:$X$23)-$AZ$3*SUMPRODUCT(K18:$K$22, W19:$W$23))/Z18</f>
        <v>1721.8244799702911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9466.5207230167234</v>
      </c>
      <c r="P19">
        <f t="shared" si="30"/>
        <v>473.32603615083622</v>
      </c>
      <c r="Q19" s="5">
        <f t="shared" si="31"/>
        <v>12.5</v>
      </c>
      <c r="R19">
        <f t="shared" si="0"/>
        <v>2000000</v>
      </c>
      <c r="S19">
        <f t="shared" si="1"/>
        <v>1477.7089073385418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1417.0693302051204</v>
      </c>
      <c r="AC19">
        <f t="shared" si="2"/>
        <v>1199.967925264189</v>
      </c>
      <c r="AE19">
        <f t="shared" si="3"/>
        <v>7687.2523235500612</v>
      </c>
      <c r="AF19">
        <f t="shared" si="4"/>
        <v>-384.36261617750313</v>
      </c>
      <c r="AG19">
        <f t="shared" si="5"/>
        <v>-10.150577689091488</v>
      </c>
      <c r="AH19">
        <f t="shared" si="6"/>
        <v>-5456.5199696905547</v>
      </c>
      <c r="AI19">
        <f t="shared" si="7"/>
        <v>1836.219159992912</v>
      </c>
      <c r="AJ19">
        <f t="shared" si="8"/>
        <v>217.10140494093139</v>
      </c>
      <c r="AK19">
        <f t="shared" si="32"/>
        <v>194.45508653798225</v>
      </c>
      <c r="AL19">
        <f t="shared" si="9"/>
        <v>2247.7756514718258</v>
      </c>
      <c r="AN19">
        <f t="shared" si="10"/>
        <v>2757.495998915565</v>
      </c>
      <c r="AO19">
        <f t="shared" si="11"/>
        <v>-137.87479994577828</v>
      </c>
      <c r="AP19">
        <f t="shared" si="12"/>
        <v>-3.6411159912889648</v>
      </c>
      <c r="AQ19">
        <f t="shared" si="13"/>
        <v>-1957.3094977421031</v>
      </c>
      <c r="AR19">
        <f t="shared" si="14"/>
        <v>658.6705852363948</v>
      </c>
      <c r="AS19">
        <f t="shared" si="15"/>
        <v>77.876493483838175</v>
      </c>
      <c r="AT19">
        <f t="shared" si="16"/>
        <v>69.753027548553064</v>
      </c>
      <c r="AU19">
        <f t="shared" si="17"/>
        <v>806.30010626878607</v>
      </c>
      <c r="AW19">
        <v>16</v>
      </c>
      <c r="AX19">
        <f>(R19*SUMPRODUCT(K20:$K$23, X20:$X$23)-$AZ$3*SUMPRODUCT(K19:$K$22, W20:$W$23))/Z19</f>
        <v>1477.7089073385418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9466.5207230167234</v>
      </c>
      <c r="P20">
        <f t="shared" si="30"/>
        <v>473.32603615083622</v>
      </c>
      <c r="Q20" s="5">
        <f t="shared" si="31"/>
        <v>12.5</v>
      </c>
      <c r="R20">
        <f t="shared" si="0"/>
        <v>2000000</v>
      </c>
      <c r="S20">
        <f t="shared" si="1"/>
        <v>1151.444355310789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1199.967925264189</v>
      </c>
      <c r="AC20">
        <f t="shared" si="2"/>
        <v>922.49948692709222</v>
      </c>
      <c r="AE20">
        <f t="shared" si="3"/>
        <v>7584.266204171462</v>
      </c>
      <c r="AF20">
        <f t="shared" si="4"/>
        <v>-379.21331020857315</v>
      </c>
      <c r="AG20">
        <f t="shared" si="5"/>
        <v>-10.014590399790729</v>
      </c>
      <c r="AH20">
        <f t="shared" si="6"/>
        <v>-5517.0419855750051</v>
      </c>
      <c r="AI20">
        <f t="shared" si="7"/>
        <v>1677.9963179880933</v>
      </c>
      <c r="AJ20">
        <f t="shared" si="8"/>
        <v>277.46843833709681</v>
      </c>
      <c r="AK20">
        <f t="shared" si="32"/>
        <v>36.141589522676441</v>
      </c>
      <c r="AL20">
        <f t="shared" si="9"/>
        <v>1991.6063458478666</v>
      </c>
      <c r="AN20">
        <f t="shared" si="10"/>
        <v>2580.4361424813555</v>
      </c>
      <c r="AO20">
        <f t="shared" si="11"/>
        <v>-129.02180712406781</v>
      </c>
      <c r="AP20">
        <f t="shared" si="12"/>
        <v>-3.4073185624145559</v>
      </c>
      <c r="AQ20">
        <f t="shared" si="13"/>
        <v>-1877.0932026798614</v>
      </c>
      <c r="AR20">
        <f t="shared" si="14"/>
        <v>570.91381411501197</v>
      </c>
      <c r="AS20">
        <f t="shared" si="15"/>
        <v>94.404595963298178</v>
      </c>
      <c r="AT20">
        <f t="shared" si="16"/>
        <v>12.296649582229163</v>
      </c>
      <c r="AU20">
        <f t="shared" si="17"/>
        <v>677.61505966053937</v>
      </c>
      <c r="AW20">
        <v>17</v>
      </c>
      <c r="AX20">
        <f>(R20*SUMPRODUCT(K21:$K$23, X21:$X$23)-$AZ$3*SUMPRODUCT(K20:$K$22, W21:$W$23))/Z20</f>
        <v>1151.444355310789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9466.5207230167234</v>
      </c>
      <c r="P21">
        <f t="shared" si="30"/>
        <v>473.32603615083622</v>
      </c>
      <c r="Q21" s="5">
        <f t="shared" si="31"/>
        <v>12.5</v>
      </c>
      <c r="R21">
        <f t="shared" si="0"/>
        <v>2000000</v>
      </c>
      <c r="S21">
        <f t="shared" si="1"/>
        <v>770.64936886315661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922.49948692709222</v>
      </c>
      <c r="AC21">
        <f t="shared" si="2"/>
        <v>609.08942166023189</v>
      </c>
      <c r="AE21">
        <f t="shared" si="3"/>
        <v>7481.9468688109846</v>
      </c>
      <c r="AF21">
        <f t="shared" si="4"/>
        <v>-374.09734344054925</v>
      </c>
      <c r="AG21">
        <f t="shared" si="5"/>
        <v>-9.8794835607071523</v>
      </c>
      <c r="AH21">
        <f t="shared" si="6"/>
        <v>-5593.7496137071093</v>
      </c>
      <c r="AI21">
        <f t="shared" si="7"/>
        <v>1504.2204281026188</v>
      </c>
      <c r="AJ21">
        <f t="shared" si="8"/>
        <v>313.41006526686033</v>
      </c>
      <c r="AK21">
        <f t="shared" si="32"/>
        <v>12.848558419676044</v>
      </c>
      <c r="AL21">
        <f t="shared" si="9"/>
        <v>1830.4790517891552</v>
      </c>
      <c r="AN21">
        <f t="shared" si="10"/>
        <v>2421.4053823676782</v>
      </c>
      <c r="AO21">
        <f t="shared" si="11"/>
        <v>-121.07026911838392</v>
      </c>
      <c r="AP21">
        <f t="shared" si="12"/>
        <v>-3.1973275256244857</v>
      </c>
      <c r="AQ21">
        <f t="shared" si="13"/>
        <v>-1810.3223211474124</v>
      </c>
      <c r="AR21">
        <f t="shared" si="14"/>
        <v>486.81546457625745</v>
      </c>
      <c r="AS21">
        <f t="shared" si="15"/>
        <v>101.42985939780972</v>
      </c>
      <c r="AT21">
        <f t="shared" si="16"/>
        <v>4.1582183165132935</v>
      </c>
      <c r="AU21">
        <f t="shared" si="17"/>
        <v>592.4035422905805</v>
      </c>
      <c r="AW21">
        <v>18</v>
      </c>
      <c r="AX21">
        <f>(R21*SUMPRODUCT(K22:$K$23, X22:$X$23)-$AZ$3*SUMPRODUCT(K21:$K$22, W22:$W$23))/Z21</f>
        <v>770.64936886315661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9466.5207230167234</v>
      </c>
      <c r="P22">
        <f t="shared" si="30"/>
        <v>473.32603615083622</v>
      </c>
      <c r="Q22" s="5">
        <f t="shared" si="31"/>
        <v>12.5</v>
      </c>
      <c r="R22">
        <f t="shared" si="0"/>
        <v>2000000</v>
      </c>
      <c r="S22">
        <f t="shared" si="1"/>
        <v>375.88993878075587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609.08942166023189</v>
      </c>
      <c r="AC22">
        <f t="shared" si="2"/>
        <v>293.04777961720151</v>
      </c>
      <c r="AE22">
        <f t="shared" si="3"/>
        <v>7380.1998733420241</v>
      </c>
      <c r="AF22">
        <f t="shared" si="4"/>
        <v>-369.00999366710124</v>
      </c>
      <c r="AG22">
        <f t="shared" si="5"/>
        <v>-9.7451324637650973</v>
      </c>
      <c r="AH22">
        <f t="shared" si="6"/>
        <v>-5689.0018135976079</v>
      </c>
      <c r="AI22">
        <f t="shared" si="7"/>
        <v>1312.4429336135499</v>
      </c>
      <c r="AJ22">
        <f t="shared" si="8"/>
        <v>316.04164204303038</v>
      </c>
      <c r="AK22">
        <f t="shared" si="32"/>
        <v>160.02586532803826</v>
      </c>
      <c r="AL22">
        <f t="shared" si="9"/>
        <v>1788.5104409846185</v>
      </c>
      <c r="AN22">
        <f t="shared" si="10"/>
        <v>2232.22120614286</v>
      </c>
      <c r="AO22">
        <f t="shared" si="11"/>
        <v>-111.61106030714301</v>
      </c>
      <c r="AP22">
        <f t="shared" si="12"/>
        <v>-2.9475206248631016</v>
      </c>
      <c r="AQ22">
        <f t="shared" si="13"/>
        <v>-1720.7000769678543</v>
      </c>
      <c r="AR22">
        <f t="shared" si="14"/>
        <v>396.9625482429995</v>
      </c>
      <c r="AS22">
        <f t="shared" si="15"/>
        <v>95.590209953649733</v>
      </c>
      <c r="AT22">
        <f t="shared" si="16"/>
        <v>48.401552294931179</v>
      </c>
      <c r="AU22">
        <f t="shared" si="17"/>
        <v>540.95431049158037</v>
      </c>
      <c r="AW22">
        <v>19</v>
      </c>
      <c r="AX22">
        <f>(R22*SUMPRODUCT(K23:$K$23, X23:$X$23)-$AZ$3*SUMPRODUCT(K22:$K$22, W23:$W$23))/Z22</f>
        <v>375.88993878075587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9466.5207230167234</v>
      </c>
      <c r="P23">
        <f t="shared" si="30"/>
        <v>473.32603615083622</v>
      </c>
      <c r="Q23" s="5">
        <f t="shared" si="31"/>
        <v>12.5</v>
      </c>
      <c r="R23">
        <f t="shared" si="0"/>
        <v>2000000</v>
      </c>
      <c r="S23">
        <f t="shared" si="1"/>
        <v>381.11773069266724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293.04777961720151</v>
      </c>
      <c r="AC23">
        <f t="shared" si="2"/>
        <v>293.04777961720151</v>
      </c>
      <c r="AE23">
        <f t="shared" si="3"/>
        <v>7278.9656716793916</v>
      </c>
      <c r="AF23">
        <f t="shared" si="4"/>
        <v>-363.94828358396961</v>
      </c>
      <c r="AG23">
        <f t="shared" si="5"/>
        <v>-9.6114584817596302</v>
      </c>
      <c r="AH23">
        <f t="shared" si="6"/>
        <v>-5795.6251788503778</v>
      </c>
      <c r="AI23">
        <f t="shared" si="7"/>
        <v>1109.7807507632842</v>
      </c>
      <c r="AJ23">
        <f t="shared" si="8"/>
        <v>0</v>
      </c>
      <c r="AK23">
        <f t="shared" si="32"/>
        <v>504.56456173988369</v>
      </c>
      <c r="AL23">
        <f t="shared" si="9"/>
        <v>1614.3453125031679</v>
      </c>
      <c r="AN23">
        <f t="shared" si="10"/>
        <v>1994.3852050531736</v>
      </c>
      <c r="AO23">
        <f t="shared" si="11"/>
        <v>-99.719260252658685</v>
      </c>
      <c r="AP23">
        <f t="shared" si="12"/>
        <v>-2.6334717677795578</v>
      </c>
      <c r="AQ23">
        <f t="shared" si="13"/>
        <v>-1587.9603822978381</v>
      </c>
      <c r="AR23">
        <f t="shared" si="14"/>
        <v>304.07209073489713</v>
      </c>
      <c r="AS23">
        <f t="shared" si="15"/>
        <v>0</v>
      </c>
      <c r="AT23">
        <f t="shared" si="16"/>
        <v>138.24712772632043</v>
      </c>
      <c r="AU23">
        <f t="shared" si="17"/>
        <v>442.31921846121759</v>
      </c>
      <c r="AW23">
        <v>20</v>
      </c>
      <c r="AX23">
        <f>(R23*SUMPRODUCT(K$23:$K24, X$23:$X24)-$AZ$3*SUMPRODUCT(K$22:$K23, W$23:$W24))/Z23</f>
        <v>381.11773069266724</v>
      </c>
    </row>
    <row r="25" spans="5:50" x14ac:dyDescent="0.25">
      <c r="AN25" s="6">
        <f t="shared" ref="AN25:AU25" si="33">SUM(AN3:AN23)</f>
        <v>90381.634393356508</v>
      </c>
      <c r="AO25" s="6">
        <f t="shared" si="33"/>
        <v>-11618.972261930367</v>
      </c>
      <c r="AP25" s="6">
        <f t="shared" si="33"/>
        <v>-206.8437866955758</v>
      </c>
      <c r="AQ25" s="6">
        <f t="shared" si="33"/>
        <v>-56360.194548089312</v>
      </c>
      <c r="AR25" s="6">
        <f t="shared" si="33"/>
        <v>22195.623796641241</v>
      </c>
      <c r="AS25" s="6">
        <f t="shared" si="33"/>
        <v>-1049.5213597840061</v>
      </c>
      <c r="AT25" s="6">
        <f t="shared" si="33"/>
        <v>1813.8771512369108</v>
      </c>
      <c r="AU25" s="7">
        <f t="shared" si="33"/>
        <v>22959.979588094142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9CDF-B2EB-4BFE-88E8-F7BBCA3B84AD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'T.45.04.F'!C3*(1+C12)</f>
        <v>11235.518439749752</v>
      </c>
      <c r="K3">
        <v>1</v>
      </c>
      <c r="L3" s="2">
        <v>0</v>
      </c>
      <c r="O3">
        <f>$C$3</f>
        <v>11235.518439749752</v>
      </c>
      <c r="P3">
        <f>O3*B5</f>
        <v>8988.4147517998026</v>
      </c>
      <c r="Q3" s="5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11235.518439749752</v>
      </c>
      <c r="AF3">
        <f t="shared" ref="AF3:AF23" si="4">-$Z3*P3</f>
        <v>-8988.4147517998026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2147.1036879499497</v>
      </c>
      <c r="AJ3">
        <f t="shared" ref="AJ3:AJ23" si="8">AB3-AC3</f>
        <v>0</v>
      </c>
      <c r="AL3">
        <f t="shared" ref="AL3:AL23" si="9">SUM(AI3:AK3)</f>
        <v>2147.1036879499497</v>
      </c>
      <c r="AN3">
        <f t="shared" ref="AN3:AN23" si="10">AE3*$K3</f>
        <v>11235.518439749752</v>
      </c>
      <c r="AO3">
        <f t="shared" ref="AO3:AO23" si="11">AF3*$K3</f>
        <v>-8988.4147517998026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2147.1036879499497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2147.1036879499497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6898.2713041509651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2000000</v>
      </c>
      <c r="S4">
        <f t="shared" si="1"/>
        <v>1289.7421937120846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1272.978124678215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-5996</v>
      </c>
      <c r="AI4">
        <f t="shared" si="7"/>
        <v>-5996</v>
      </c>
      <c r="AJ4">
        <f t="shared" si="8"/>
        <v>-1272.978124678215</v>
      </c>
      <c r="AK4">
        <f>H4*SUM(AB4, AE4:AF4)</f>
        <v>0</v>
      </c>
      <c r="AL4">
        <f t="shared" si="9"/>
        <v>-7268.978124678215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-5625.2931794727456</v>
      </c>
      <c r="AR4">
        <f t="shared" si="14"/>
        <v>-5625.2931794727456</v>
      </c>
      <c r="AS4">
        <f t="shared" si="15"/>
        <v>-1194.2753773132704</v>
      </c>
      <c r="AT4">
        <f t="shared" si="16"/>
        <v>0</v>
      </c>
      <c r="AU4">
        <f t="shared" si="17"/>
        <v>-6819.5685567860155</v>
      </c>
      <c r="AW4">
        <v>1</v>
      </c>
      <c r="AX4">
        <f>(R4*SUMPRODUCT(K5:$K$23, X5:$X$23)-$AZ$3*SUMPRODUCT(K4:$K$22, W5:$W$23))/Z4</f>
        <v>1289.7421937120846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11235.518439749752</v>
      </c>
      <c r="P5">
        <f t="shared" ref="P5:P23" si="30">O5*$C$5</f>
        <v>561.77592198748766</v>
      </c>
      <c r="Q5" s="5">
        <f t="shared" ref="Q5:Q23" si="31">$C$8</f>
        <v>12.5</v>
      </c>
      <c r="R5">
        <f t="shared" si="0"/>
        <v>2000000</v>
      </c>
      <c r="S5">
        <f t="shared" si="1"/>
        <v>2532.0082994588611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1272.978124678215</v>
      </c>
      <c r="AC5">
        <f t="shared" si="2"/>
        <v>2466.4915336889098</v>
      </c>
      <c r="AE5">
        <f t="shared" si="3"/>
        <v>10944.794736324935</v>
      </c>
      <c r="AF5">
        <f t="shared" si="4"/>
        <v>-547.23973681624682</v>
      </c>
      <c r="AG5">
        <f t="shared" si="5"/>
        <v>-12.176557311325</v>
      </c>
      <c r="AH5">
        <f t="shared" si="6"/>
        <v>-6014.7901879999999</v>
      </c>
      <c r="AI5">
        <f t="shared" si="7"/>
        <v>4370.5882541973633</v>
      </c>
      <c r="AJ5">
        <f t="shared" si="8"/>
        <v>-1193.5134090106949</v>
      </c>
      <c r="AK5">
        <f>H5*SUM(AB5, AE5:AF5)</f>
        <v>1008.3340619297485</v>
      </c>
      <c r="AL5">
        <f t="shared" si="9"/>
        <v>4185.4089071164171</v>
      </c>
      <c r="AN5">
        <f t="shared" si="10"/>
        <v>9451.5144333117423</v>
      </c>
      <c r="AO5">
        <f t="shared" si="11"/>
        <v>-472.57572166558714</v>
      </c>
      <c r="AP5">
        <f t="shared" si="12"/>
        <v>-10.515218416483521</v>
      </c>
      <c r="AQ5">
        <f t="shared" si="13"/>
        <v>-5194.1473225209775</v>
      </c>
      <c r="AR5">
        <f t="shared" si="14"/>
        <v>3774.2761707086943</v>
      </c>
      <c r="AS5">
        <f t="shared" si="15"/>
        <v>-1030.673437316877</v>
      </c>
      <c r="AT5">
        <f t="shared" si="16"/>
        <v>870.75949522366022</v>
      </c>
      <c r="AU5">
        <f t="shared" si="17"/>
        <v>3614.3622286154778</v>
      </c>
      <c r="AW5">
        <v>2</v>
      </c>
      <c r="AX5">
        <f>(R5*SUMPRODUCT(K6:$K$23, X6:$X$23)-$AZ$3*SUMPRODUCT(K5:$K$22, W6:$W$23))/Z5</f>
        <v>2532.0082994588611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11235.518439749752</v>
      </c>
      <c r="P6">
        <f t="shared" si="30"/>
        <v>561.77592198748766</v>
      </c>
      <c r="Q6" s="5">
        <f t="shared" si="31"/>
        <v>12.5</v>
      </c>
      <c r="R6">
        <f t="shared" si="0"/>
        <v>2000000</v>
      </c>
      <c r="S6">
        <f t="shared" si="1"/>
        <v>3702.6633256101127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2466.4915336889098</v>
      </c>
      <c r="AC6">
        <f t="shared" si="2"/>
        <v>3559.5911422712234</v>
      </c>
      <c r="AE6">
        <f t="shared" si="3"/>
        <v>10801.374146100134</v>
      </c>
      <c r="AF6">
        <f t="shared" si="4"/>
        <v>-540.0687073050068</v>
      </c>
      <c r="AG6">
        <f t="shared" si="5"/>
        <v>-12.016995704317397</v>
      </c>
      <c r="AH6">
        <f t="shared" si="6"/>
        <v>-6047.3654230964476</v>
      </c>
      <c r="AI6">
        <f t="shared" si="7"/>
        <v>4201.9230199943613</v>
      </c>
      <c r="AJ6">
        <f t="shared" si="8"/>
        <v>-1093.0996085823135</v>
      </c>
      <c r="AK6">
        <f>H6*SUM(AB6, AE6:AF6)</f>
        <v>1384.7843106062633</v>
      </c>
      <c r="AL6">
        <f t="shared" si="9"/>
        <v>4493.6077220183106</v>
      </c>
      <c r="AN6">
        <f t="shared" si="10"/>
        <v>8412.3933876060837</v>
      </c>
      <c r="AO6">
        <f t="shared" si="11"/>
        <v>-420.61966938030429</v>
      </c>
      <c r="AP6">
        <f t="shared" si="12"/>
        <v>-9.3591513296842717</v>
      </c>
      <c r="AQ6">
        <f t="shared" si="13"/>
        <v>-4709.8467481623156</v>
      </c>
      <c r="AR6">
        <f t="shared" si="14"/>
        <v>3272.5678187337789</v>
      </c>
      <c r="AS6">
        <f t="shared" si="15"/>
        <v>-851.33463528367304</v>
      </c>
      <c r="AT6">
        <f t="shared" si="16"/>
        <v>1078.5063289387867</v>
      </c>
      <c r="AU6">
        <f t="shared" si="17"/>
        <v>3499.7395123888923</v>
      </c>
      <c r="AW6">
        <v>3</v>
      </c>
      <c r="AX6">
        <f>(R6*SUMPRODUCT(K7:$K$23, X7:$X$23)-$AZ$3*SUMPRODUCT(K6:$K$22, W7:$W$23))/Z6</f>
        <v>3702.6633256101127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11235.518439749752</v>
      </c>
      <c r="P7">
        <f t="shared" si="30"/>
        <v>561.77592198748766</v>
      </c>
      <c r="Q7" s="5">
        <f t="shared" si="31"/>
        <v>12.5</v>
      </c>
      <c r="R7">
        <f t="shared" si="0"/>
        <v>2000000</v>
      </c>
      <c r="S7">
        <f t="shared" si="1"/>
        <v>4666.9080666458394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3559.5911422712234</v>
      </c>
      <c r="AC7">
        <f t="shared" si="2"/>
        <v>4427.4889142763059</v>
      </c>
      <c r="AE7">
        <f t="shared" si="3"/>
        <v>10659.120048595996</v>
      </c>
      <c r="AF7">
        <f t="shared" si="4"/>
        <v>-532.95600242979981</v>
      </c>
      <c r="AG7">
        <f t="shared" si="5"/>
        <v>-11.858731870891537</v>
      </c>
      <c r="AH7">
        <f t="shared" si="6"/>
        <v>-6095.0202212297845</v>
      </c>
      <c r="AI7">
        <f t="shared" si="7"/>
        <v>4019.2850930655186</v>
      </c>
      <c r="AJ7">
        <f t="shared" si="8"/>
        <v>-867.89777200508252</v>
      </c>
      <c r="AK7">
        <f>H7*SUM(AB7, AE7:AF7)</f>
        <v>1432.8985682293978</v>
      </c>
      <c r="AL7">
        <f t="shared" si="9"/>
        <v>4584.2858892898339</v>
      </c>
      <c r="AN7">
        <f t="shared" si="10"/>
        <v>7514.8023596372886</v>
      </c>
      <c r="AO7">
        <f t="shared" si="11"/>
        <v>-375.74011798186444</v>
      </c>
      <c r="AP7">
        <f t="shared" si="12"/>
        <v>-8.3605425062662544</v>
      </c>
      <c r="AQ7">
        <f t="shared" si="13"/>
        <v>-4297.0594318963185</v>
      </c>
      <c r="AR7">
        <f t="shared" si="14"/>
        <v>2833.6422672528379</v>
      </c>
      <c r="AS7">
        <f t="shared" si="15"/>
        <v>-611.87792193473024</v>
      </c>
      <c r="AT7">
        <f t="shared" si="16"/>
        <v>1010.2099884942669</v>
      </c>
      <c r="AU7">
        <f t="shared" si="17"/>
        <v>3231.9743338123744</v>
      </c>
      <c r="AW7">
        <v>4</v>
      </c>
      <c r="AX7">
        <f>(R7*SUMPRODUCT(K8:$K$23, X8:$X$23)-$AZ$3*SUMPRODUCT(K7:$K$22, W8:$W$23))/Z7</f>
        <v>4666.9080666458394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11235.518439749752</v>
      </c>
      <c r="P8">
        <f t="shared" si="30"/>
        <v>561.77592198748766</v>
      </c>
      <c r="Q8" s="5">
        <f t="shared" si="31"/>
        <v>12.5</v>
      </c>
      <c r="R8">
        <f t="shared" si="0"/>
        <v>2000000</v>
      </c>
      <c r="S8">
        <f t="shared" si="1"/>
        <v>5342.6650248321166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4427.4889142763059</v>
      </c>
      <c r="AC8">
        <f t="shared" si="2"/>
        <v>5001.4756488762941</v>
      </c>
      <c r="AE8">
        <f t="shared" si="3"/>
        <v>10518.003958272633</v>
      </c>
      <c r="AF8">
        <f t="shared" si="4"/>
        <v>-525.9001979136317</v>
      </c>
      <c r="AG8">
        <f t="shared" si="5"/>
        <v>-11.701734119652803</v>
      </c>
      <c r="AH8">
        <f t="shared" si="6"/>
        <v>-6145.6692047708302</v>
      </c>
      <c r="AI8">
        <f t="shared" si="7"/>
        <v>3834.7328214685176</v>
      </c>
      <c r="AJ8">
        <f t="shared" si="8"/>
        <v>-573.98673459998827</v>
      </c>
      <c r="AK8">
        <f t="shared" ref="AK8:AK23" si="32">H8*SUM(AB8:AB8, AE8:AF8)</f>
        <v>1045.42046891106</v>
      </c>
      <c r="AL8">
        <f t="shared" si="9"/>
        <v>4306.1665557795895</v>
      </c>
      <c r="AN8">
        <f t="shared" si="10"/>
        <v>6914.0455861986475</v>
      </c>
      <c r="AO8">
        <f t="shared" si="11"/>
        <v>-345.70227930993241</v>
      </c>
      <c r="AP8">
        <f t="shared" si="12"/>
        <v>-7.6921746238002733</v>
      </c>
      <c r="AQ8">
        <f t="shared" si="13"/>
        <v>-4039.876502048879</v>
      </c>
      <c r="AR8">
        <f t="shared" si="14"/>
        <v>2520.7746302160349</v>
      </c>
      <c r="AS8">
        <f t="shared" si="15"/>
        <v>-377.31212734296969</v>
      </c>
      <c r="AT8">
        <f t="shared" si="16"/>
        <v>687.21069201644411</v>
      </c>
      <c r="AU8">
        <f t="shared" si="17"/>
        <v>2830.6731948895094</v>
      </c>
      <c r="AW8">
        <v>5</v>
      </c>
      <c r="AX8">
        <f>(R8*SUMPRODUCT(K9:$K$23, X9:$X$23)-$AZ$3*SUMPRODUCT(K8:$K$22, W9:$W$23))/Z8</f>
        <v>5342.6650248321166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11235.518439749752</v>
      </c>
      <c r="P9">
        <f t="shared" si="30"/>
        <v>561.77592198748766</v>
      </c>
      <c r="Q9" s="5">
        <f t="shared" si="31"/>
        <v>12.5</v>
      </c>
      <c r="R9">
        <f t="shared" si="0"/>
        <v>2000000</v>
      </c>
      <c r="S9">
        <f t="shared" si="1"/>
        <v>5812.6235735119089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5001.4756488762941</v>
      </c>
      <c r="AC9">
        <f t="shared" si="2"/>
        <v>5368.9695130253531</v>
      </c>
      <c r="AE9">
        <f t="shared" si="3"/>
        <v>10377.956735568232</v>
      </c>
      <c r="AF9">
        <f t="shared" si="4"/>
        <v>-518.89783677841172</v>
      </c>
      <c r="AG9">
        <f t="shared" si="5"/>
        <v>-11.545925529849626</v>
      </c>
      <c r="AH9">
        <f t="shared" si="6"/>
        <v>-6206.5997770638469</v>
      </c>
      <c r="AI9">
        <f t="shared" si="7"/>
        <v>3640.9131961961239</v>
      </c>
      <c r="AJ9">
        <f t="shared" si="8"/>
        <v>-367.49386414905894</v>
      </c>
      <c r="AK9">
        <f t="shared" si="32"/>
        <v>775.71990338817125</v>
      </c>
      <c r="AL9">
        <f t="shared" si="9"/>
        <v>4049.1392354352361</v>
      </c>
      <c r="AN9">
        <f t="shared" si="10"/>
        <v>6483.5440688257104</v>
      </c>
      <c r="AO9">
        <f t="shared" si="11"/>
        <v>-324.1772034412856</v>
      </c>
      <c r="AP9">
        <f t="shared" si="12"/>
        <v>-7.213223074210581</v>
      </c>
      <c r="AQ9">
        <f t="shared" si="13"/>
        <v>-3877.5227337613242</v>
      </c>
      <c r="AR9">
        <f t="shared" si="14"/>
        <v>2274.6309085488897</v>
      </c>
      <c r="AS9">
        <f t="shared" si="15"/>
        <v>-229.58880287748786</v>
      </c>
      <c r="AT9">
        <f t="shared" si="16"/>
        <v>484.62470087634756</v>
      </c>
      <c r="AU9">
        <f t="shared" si="17"/>
        <v>2529.6668065477493</v>
      </c>
      <c r="AW9">
        <v>6</v>
      </c>
      <c r="AX9">
        <f>(R9*SUMPRODUCT(K10:$K$23, X10:$X$23)-$AZ$3*SUMPRODUCT(K9:$K$22, W10:$W$23))/Z9</f>
        <v>5812.6235735119089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11235.518439749752</v>
      </c>
      <c r="P10">
        <f t="shared" si="30"/>
        <v>561.77592198748766</v>
      </c>
      <c r="Q10" s="5">
        <f t="shared" si="31"/>
        <v>12.5</v>
      </c>
      <c r="R10">
        <f t="shared" si="0"/>
        <v>2000000</v>
      </c>
      <c r="S10">
        <f t="shared" si="1"/>
        <v>6172.1755742831429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5368.9695130253531</v>
      </c>
      <c r="AC10">
        <f t="shared" si="2"/>
        <v>5624.7010161969374</v>
      </c>
      <c r="AE10">
        <f t="shared" si="3"/>
        <v>10238.923249181826</v>
      </c>
      <c r="AF10">
        <f t="shared" si="4"/>
        <v>-511.94616245909134</v>
      </c>
      <c r="AG10">
        <f t="shared" si="5"/>
        <v>-11.391244765526231</v>
      </c>
      <c r="AH10">
        <f t="shared" si="6"/>
        <v>-6275.4414439838683</v>
      </c>
      <c r="AI10">
        <f t="shared" si="7"/>
        <v>3440.1443979733403</v>
      </c>
      <c r="AJ10">
        <f t="shared" si="8"/>
        <v>-255.73150317158434</v>
      </c>
      <c r="AK10">
        <f t="shared" si="32"/>
        <v>792.53719648677463</v>
      </c>
      <c r="AL10">
        <f t="shared" si="9"/>
        <v>3976.9500912885305</v>
      </c>
      <c r="AN10">
        <f t="shared" si="10"/>
        <v>6077.6095286799555</v>
      </c>
      <c r="AO10">
        <f t="shared" si="11"/>
        <v>-303.88047643399779</v>
      </c>
      <c r="AP10">
        <f t="shared" si="12"/>
        <v>-6.7616033488697216</v>
      </c>
      <c r="AQ10">
        <f t="shared" si="13"/>
        <v>-3724.9700762897241</v>
      </c>
      <c r="AR10">
        <f t="shared" si="14"/>
        <v>2041.9973726073638</v>
      </c>
      <c r="AS10">
        <f t="shared" si="15"/>
        <v>-151.79684256188418</v>
      </c>
      <c r="AT10">
        <f t="shared" si="16"/>
        <v>470.43341374653005</v>
      </c>
      <c r="AU10">
        <f t="shared" si="17"/>
        <v>2360.6339437920096</v>
      </c>
      <c r="AW10">
        <v>7</v>
      </c>
      <c r="AX10">
        <f>(R10*SUMPRODUCT(K11:$K$23, X11:$X$23)-$AZ$3*SUMPRODUCT(K10:$K$22, W11:$W$23))/Z10</f>
        <v>6172.1755742831429</v>
      </c>
    </row>
    <row r="11" spans="1:52" x14ac:dyDescent="0.25">
      <c r="A11" t="s">
        <v>33</v>
      </c>
      <c r="C11" s="25">
        <f>AU25</f>
        <v>28372.581063737132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11235.518439749752</v>
      </c>
      <c r="P11">
        <f t="shared" si="30"/>
        <v>561.77592198748766</v>
      </c>
      <c r="Q11" s="5">
        <f t="shared" si="31"/>
        <v>12.5</v>
      </c>
      <c r="R11">
        <f t="shared" si="0"/>
        <v>2000000</v>
      </c>
      <c r="S11">
        <f t="shared" si="1"/>
        <v>6411.9611772652597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5624.7010161969374</v>
      </c>
      <c r="AC11">
        <f t="shared" si="2"/>
        <v>5764.3866880071837</v>
      </c>
      <c r="AE11">
        <f t="shared" si="3"/>
        <v>10100.789935627114</v>
      </c>
      <c r="AF11">
        <f t="shared" si="4"/>
        <v>-505.03949678135569</v>
      </c>
      <c r="AG11">
        <f t="shared" si="5"/>
        <v>-11.237565482394517</v>
      </c>
      <c r="AH11">
        <f t="shared" si="6"/>
        <v>-6362.6936762323321</v>
      </c>
      <c r="AI11">
        <f t="shared" si="7"/>
        <v>3221.8191971310325</v>
      </c>
      <c r="AJ11">
        <f t="shared" si="8"/>
        <v>-139.68567181024628</v>
      </c>
      <c r="AK11">
        <f t="shared" si="32"/>
        <v>783.85324993469885</v>
      </c>
      <c r="AL11">
        <f t="shared" si="9"/>
        <v>3865.9867752554851</v>
      </c>
      <c r="AN11">
        <f t="shared" si="10"/>
        <v>5701.9652862848634</v>
      </c>
      <c r="AO11">
        <f t="shared" si="11"/>
        <v>-285.09826431424318</v>
      </c>
      <c r="AP11">
        <f t="shared" si="12"/>
        <v>-6.3436828892916024</v>
      </c>
      <c r="AQ11">
        <f t="shared" si="13"/>
        <v>-3591.7842763144763</v>
      </c>
      <c r="AR11">
        <f t="shared" si="14"/>
        <v>1818.7390627668528</v>
      </c>
      <c r="AS11">
        <f t="shared" si="15"/>
        <v>-78.853521034437222</v>
      </c>
      <c r="AT11">
        <f t="shared" si="16"/>
        <v>442.49054273513445</v>
      </c>
      <c r="AU11">
        <f t="shared" si="17"/>
        <v>2182.3760844675498</v>
      </c>
      <c r="AW11">
        <v>8</v>
      </c>
      <c r="AX11">
        <f>(R11*SUMPRODUCT(K12:$K$23, X12:$X$23)-$AZ$3*SUMPRODUCT(K11:$K$22, W12:$W$23))/Z11</f>
        <v>6411.9611772652597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11235.518439749752</v>
      </c>
      <c r="P12">
        <f t="shared" si="30"/>
        <v>561.77592198748766</v>
      </c>
      <c r="Q12" s="5">
        <f t="shared" si="31"/>
        <v>12.5</v>
      </c>
      <c r="R12">
        <f t="shared" si="0"/>
        <v>2000000</v>
      </c>
      <c r="S12">
        <f t="shared" si="1"/>
        <v>6532.0732831010209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5764.3866880071837</v>
      </c>
      <c r="AC12">
        <f t="shared" si="2"/>
        <v>5792.5097665748399</v>
      </c>
      <c r="AE12">
        <f t="shared" si="3"/>
        <v>9963.4292932925182</v>
      </c>
      <c r="AF12">
        <f t="shared" si="4"/>
        <v>-498.171464664626</v>
      </c>
      <c r="AG12">
        <f t="shared" si="5"/>
        <v>-11.084745829399433</v>
      </c>
      <c r="AH12">
        <f t="shared" si="6"/>
        <v>-6471.0397073820586</v>
      </c>
      <c r="AI12">
        <f t="shared" si="7"/>
        <v>2983.1333754164334</v>
      </c>
      <c r="AJ12">
        <f t="shared" si="8"/>
        <v>-28.123078567656194</v>
      </c>
      <c r="AK12">
        <f t="shared" si="32"/>
        <v>790.41855041336044</v>
      </c>
      <c r="AL12">
        <f t="shared" si="9"/>
        <v>3745.4288472621374</v>
      </c>
      <c r="AN12">
        <f t="shared" si="10"/>
        <v>5346.9191561523658</v>
      </c>
      <c r="AO12">
        <f t="shared" si="11"/>
        <v>-267.34595780761833</v>
      </c>
      <c r="AP12">
        <f t="shared" si="12"/>
        <v>-5.9486787201065932</v>
      </c>
      <c r="AQ12">
        <f t="shared" si="13"/>
        <v>-3472.7125724590514</v>
      </c>
      <c r="AR12">
        <f t="shared" si="14"/>
        <v>1600.9119471655893</v>
      </c>
      <c r="AS12">
        <f t="shared" si="15"/>
        <v>-15.092376640301024</v>
      </c>
      <c r="AT12">
        <f t="shared" si="16"/>
        <v>424.18167120717885</v>
      </c>
      <c r="AU12">
        <f t="shared" si="17"/>
        <v>2010.001241732467</v>
      </c>
      <c r="AW12">
        <v>9</v>
      </c>
      <c r="AX12">
        <f>(R12*SUMPRODUCT(K13:$K$23, X13:$X$23)-$AZ$3*SUMPRODUCT(K12:$K$22, W13:$W$23))/Z12</f>
        <v>6532.0732831010209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11235.518439749752</v>
      </c>
      <c r="P13">
        <f t="shared" si="30"/>
        <v>561.77592198748766</v>
      </c>
      <c r="Q13" s="5">
        <f t="shared" si="31"/>
        <v>12.5</v>
      </c>
      <c r="R13">
        <f t="shared" si="0"/>
        <v>2000000</v>
      </c>
      <c r="S13">
        <f t="shared" si="1"/>
        <v>6530.2650568869758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5792.5097665748399</v>
      </c>
      <c r="AC13">
        <f t="shared" si="2"/>
        <v>5711.4724070532939</v>
      </c>
      <c r="AE13">
        <f t="shared" si="3"/>
        <v>9826.7609336764253</v>
      </c>
      <c r="AF13">
        <f t="shared" si="4"/>
        <v>-491.33804668382129</v>
      </c>
      <c r="AG13">
        <f t="shared" si="5"/>
        <v>-10.93269637085756</v>
      </c>
      <c r="AH13">
        <f t="shared" si="6"/>
        <v>-6592.3200396604298</v>
      </c>
      <c r="AI13">
        <f t="shared" si="7"/>
        <v>2732.1701509613176</v>
      </c>
      <c r="AJ13">
        <f t="shared" si="8"/>
        <v>81.037359521546023</v>
      </c>
      <c r="AK13">
        <f t="shared" si="32"/>
        <v>782.11411818943691</v>
      </c>
      <c r="AL13">
        <f t="shared" si="9"/>
        <v>3595.3216286723004</v>
      </c>
      <c r="AN13">
        <f t="shared" si="10"/>
        <v>5014.3343787082094</v>
      </c>
      <c r="AO13">
        <f t="shared" si="11"/>
        <v>-250.71671893541046</v>
      </c>
      <c r="AP13">
        <f t="shared" si="12"/>
        <v>-5.5786637768402487</v>
      </c>
      <c r="AQ13">
        <f t="shared" si="13"/>
        <v>-3363.8853365235254</v>
      </c>
      <c r="AR13">
        <f t="shared" si="14"/>
        <v>1394.1536594724332</v>
      </c>
      <c r="AS13">
        <f t="shared" si="15"/>
        <v>41.3512062164924</v>
      </c>
      <c r="AT13">
        <f t="shared" si="16"/>
        <v>399.09200370086921</v>
      </c>
      <c r="AU13">
        <f t="shared" si="17"/>
        <v>1834.5968693897946</v>
      </c>
      <c r="AW13">
        <v>10</v>
      </c>
      <c r="AX13">
        <f>(R13*SUMPRODUCT(K14:$K$23, X14:$X$23)-$AZ$3*SUMPRODUCT(K13:$K$22, W14:$W$23))/Z13</f>
        <v>6530.2650568869758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11235.518439749752</v>
      </c>
      <c r="P14">
        <f t="shared" si="30"/>
        <v>561.77592198748766</v>
      </c>
      <c r="Q14" s="5">
        <f t="shared" si="31"/>
        <v>12.5</v>
      </c>
      <c r="R14">
        <f t="shared" si="0"/>
        <v>2000000</v>
      </c>
      <c r="S14">
        <f t="shared" si="1"/>
        <v>6399.958096237865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5711.4724070532939</v>
      </c>
      <c r="AC14">
        <f t="shared" si="2"/>
        <v>5519.9672682757919</v>
      </c>
      <c r="AE14">
        <f t="shared" si="3"/>
        <v>9690.640641223139</v>
      </c>
      <c r="AF14">
        <f t="shared" si="4"/>
        <v>-484.532032061157</v>
      </c>
      <c r="AG14">
        <f t="shared" si="5"/>
        <v>-10.781256660728442</v>
      </c>
      <c r="AH14">
        <f t="shared" si="6"/>
        <v>-6738.0394272869307</v>
      </c>
      <c r="AI14">
        <f t="shared" si="7"/>
        <v>2457.287925214323</v>
      </c>
      <c r="AJ14">
        <f t="shared" si="8"/>
        <v>191.505138777502</v>
      </c>
      <c r="AK14">
        <f t="shared" si="32"/>
        <v>766.76366423346519</v>
      </c>
      <c r="AL14">
        <f t="shared" si="9"/>
        <v>3415.55672822529</v>
      </c>
      <c r="AN14">
        <f t="shared" si="10"/>
        <v>4703.1346955434101</v>
      </c>
      <c r="AO14">
        <f t="shared" si="11"/>
        <v>-235.15673477717056</v>
      </c>
      <c r="AP14">
        <f t="shared" si="12"/>
        <v>-5.2324406754836001</v>
      </c>
      <c r="AQ14">
        <f t="shared" si="13"/>
        <v>-3270.1560385601874</v>
      </c>
      <c r="AR14">
        <f t="shared" si="14"/>
        <v>1192.5894815305689</v>
      </c>
      <c r="AS14">
        <f t="shared" si="15"/>
        <v>92.94271616346343</v>
      </c>
      <c r="AT14">
        <f t="shared" si="16"/>
        <v>372.1315159699534</v>
      </c>
      <c r="AU14">
        <f t="shared" si="17"/>
        <v>1657.6637136639856</v>
      </c>
      <c r="AW14">
        <v>11</v>
      </c>
      <c r="AX14">
        <f>(R14*SUMPRODUCT(K15:$K$23, X15:$X$23)-$AZ$3*SUMPRODUCT(K14:$K$22, W15:$W$23))/Z14</f>
        <v>6399.958096237865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11235.518439749752</v>
      </c>
      <c r="P15">
        <f t="shared" si="30"/>
        <v>561.77592198748766</v>
      </c>
      <c r="Q15" s="5">
        <f t="shared" si="31"/>
        <v>12.5</v>
      </c>
      <c r="R15">
        <f t="shared" si="0"/>
        <v>2000000</v>
      </c>
      <c r="S15">
        <f t="shared" si="1"/>
        <v>6138.1758932455614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5519.9672682757919</v>
      </c>
      <c r="AC15">
        <f t="shared" si="2"/>
        <v>5220.0349881003931</v>
      </c>
      <c r="AE15">
        <f t="shared" si="3"/>
        <v>9554.9232190428083</v>
      </c>
      <c r="AF15">
        <f t="shared" si="4"/>
        <v>-477.74616095214049</v>
      </c>
      <c r="AG15">
        <f t="shared" si="5"/>
        <v>-10.63026516119494</v>
      </c>
      <c r="AH15">
        <f t="shared" si="6"/>
        <v>-6908.6292681947853</v>
      </c>
      <c r="AI15">
        <f t="shared" si="7"/>
        <v>2157.9175247346884</v>
      </c>
      <c r="AJ15">
        <f t="shared" si="8"/>
        <v>299.93228017539877</v>
      </c>
      <c r="AK15">
        <f t="shared" si="32"/>
        <v>757.59179053841933</v>
      </c>
      <c r="AL15">
        <f t="shared" si="9"/>
        <v>3215.4415954485066</v>
      </c>
      <c r="AN15">
        <f t="shared" si="10"/>
        <v>4408.467814556825</v>
      </c>
      <c r="AO15">
        <f t="shared" si="11"/>
        <v>-220.42339072784131</v>
      </c>
      <c r="AP15">
        <f t="shared" si="12"/>
        <v>-4.9046110312990319</v>
      </c>
      <c r="AQ15">
        <f t="shared" si="13"/>
        <v>-3187.5159091642654</v>
      </c>
      <c r="AR15">
        <f t="shared" si="14"/>
        <v>995.62390363342013</v>
      </c>
      <c r="AS15">
        <f t="shared" si="15"/>
        <v>138.38329972811073</v>
      </c>
      <c r="AT15">
        <f t="shared" si="16"/>
        <v>349.53907515498315</v>
      </c>
      <c r="AU15">
        <f t="shared" si="17"/>
        <v>1483.5462785165141</v>
      </c>
      <c r="AW15">
        <v>12</v>
      </c>
      <c r="AX15">
        <f>(R15*SUMPRODUCT(K16:$K$23, X16:$X$23)-$AZ$3*SUMPRODUCT(K15:$K$22, W16:$W$23))/Z15</f>
        <v>6138.1758932455614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11235.518439749752</v>
      </c>
      <c r="P16">
        <f t="shared" si="30"/>
        <v>561.77592198748766</v>
      </c>
      <c r="Q16" s="5">
        <f t="shared" si="31"/>
        <v>12.5</v>
      </c>
      <c r="R16">
        <f t="shared" si="0"/>
        <v>2000000</v>
      </c>
      <c r="S16">
        <f t="shared" si="1"/>
        <v>5759.3790154682438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5220.0349881003931</v>
      </c>
      <c r="AC16">
        <f t="shared" si="2"/>
        <v>4828.5242593434941</v>
      </c>
      <c r="AE16">
        <f t="shared" si="3"/>
        <v>9419.5872865682868</v>
      </c>
      <c r="AF16">
        <f t="shared" si="4"/>
        <v>-470.97936432841442</v>
      </c>
      <c r="AG16">
        <f t="shared" si="5"/>
        <v>-10.479698085451775</v>
      </c>
      <c r="AH16">
        <f t="shared" si="6"/>
        <v>-7082.3078609945169</v>
      </c>
      <c r="AI16">
        <f t="shared" si="7"/>
        <v>1855.8203631599044</v>
      </c>
      <c r="AJ16">
        <f t="shared" si="8"/>
        <v>391.51072875689897</v>
      </c>
      <c r="AK16">
        <f t="shared" si="32"/>
        <v>775.02476719561264</v>
      </c>
      <c r="AL16">
        <f t="shared" si="9"/>
        <v>3022.3558591124161</v>
      </c>
      <c r="AN16">
        <f t="shared" si="10"/>
        <v>4120.6279287299167</v>
      </c>
      <c r="AO16">
        <f t="shared" si="11"/>
        <v>-206.03139643649587</v>
      </c>
      <c r="AP16">
        <f t="shared" si="12"/>
        <v>-4.58437671437538</v>
      </c>
      <c r="AQ16">
        <f t="shared" si="13"/>
        <v>-3098.1777315754885</v>
      </c>
      <c r="AR16">
        <f t="shared" si="14"/>
        <v>811.83442400355761</v>
      </c>
      <c r="AS16">
        <f t="shared" si="15"/>
        <v>171.26759317932093</v>
      </c>
      <c r="AT16">
        <f t="shared" si="16"/>
        <v>339.03700916042163</v>
      </c>
      <c r="AU16">
        <f t="shared" si="17"/>
        <v>1322.1390263433002</v>
      </c>
      <c r="AW16">
        <v>13</v>
      </c>
      <c r="AX16">
        <f>(R16*SUMPRODUCT(K17:$K$23, X17:$X$23)-$AZ$3*SUMPRODUCT(K16:$K$22, W17:$W$23))/Z16</f>
        <v>5759.3790154682438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11235.518439749752</v>
      </c>
      <c r="P17">
        <f t="shared" si="30"/>
        <v>561.77592198748766</v>
      </c>
      <c r="Q17" s="5">
        <f t="shared" si="31"/>
        <v>12.5</v>
      </c>
      <c r="R17">
        <f t="shared" si="0"/>
        <v>2000000</v>
      </c>
      <c r="S17">
        <f t="shared" si="1"/>
        <v>5280.437179746883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4828.5242593434941</v>
      </c>
      <c r="AC17">
        <f t="shared" si="2"/>
        <v>4363.5300763616488</v>
      </c>
      <c r="AE17">
        <f t="shared" si="3"/>
        <v>9284.5575028153307</v>
      </c>
      <c r="AF17">
        <f t="shared" si="4"/>
        <v>-464.22787514076657</v>
      </c>
      <c r="AG17">
        <f t="shared" si="5"/>
        <v>-10.329471613396823</v>
      </c>
      <c r="AH17">
        <f t="shared" si="6"/>
        <v>-7268.718592069351</v>
      </c>
      <c r="AI17">
        <f t="shared" si="7"/>
        <v>1541.2815639918163</v>
      </c>
      <c r="AJ17">
        <f t="shared" si="8"/>
        <v>464.99418298184537</v>
      </c>
      <c r="AK17">
        <f t="shared" si="32"/>
        <v>842.13428482901429</v>
      </c>
      <c r="AL17">
        <f t="shared" si="9"/>
        <v>2848.4100318026758</v>
      </c>
      <c r="AN17">
        <f t="shared" si="10"/>
        <v>3825.5239025822489</v>
      </c>
      <c r="AO17">
        <f t="shared" si="11"/>
        <v>-191.27619512911244</v>
      </c>
      <c r="AP17">
        <f t="shared" si="12"/>
        <v>-4.2560607273003752</v>
      </c>
      <c r="AQ17">
        <f t="shared" si="13"/>
        <v>-2994.936129877332</v>
      </c>
      <c r="AR17">
        <f t="shared" si="14"/>
        <v>635.05551684850388</v>
      </c>
      <c r="AS17">
        <f t="shared" si="15"/>
        <v>191.59193758230899</v>
      </c>
      <c r="AT17">
        <f t="shared" si="16"/>
        <v>346.98528549373771</v>
      </c>
      <c r="AU17">
        <f t="shared" si="17"/>
        <v>1173.6327399245506</v>
      </c>
      <c r="AW17">
        <v>14</v>
      </c>
      <c r="AX17">
        <f>(R17*SUMPRODUCT(K18:$K$23, X18:$X$23)-$AZ$3*SUMPRODUCT(K17:$K$22, W18:$W$23))/Z17</f>
        <v>5280.437179746883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11235.518439749752</v>
      </c>
      <c r="P18">
        <f t="shared" si="30"/>
        <v>561.77592198748766</v>
      </c>
      <c r="Q18" s="5">
        <f t="shared" si="31"/>
        <v>12.5</v>
      </c>
      <c r="R18">
        <f t="shared" si="0"/>
        <v>2000000</v>
      </c>
      <c r="S18">
        <f t="shared" si="1"/>
        <v>4708.8213862327566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4363.5300763616488</v>
      </c>
      <c r="AC18">
        <f t="shared" si="2"/>
        <v>3834.663362834619</v>
      </c>
      <c r="AE18">
        <f t="shared" si="3"/>
        <v>9149.727158759446</v>
      </c>
      <c r="AF18">
        <f t="shared" si="4"/>
        <v>-457.48635793797234</v>
      </c>
      <c r="AG18">
        <f t="shared" si="5"/>
        <v>-10.179467026627075</v>
      </c>
      <c r="AH18">
        <f t="shared" si="6"/>
        <v>-7473.5793017248689</v>
      </c>
      <c r="AI18">
        <f t="shared" si="7"/>
        <v>1208.4820320699782</v>
      </c>
      <c r="AJ18">
        <f t="shared" si="8"/>
        <v>528.86671352702979</v>
      </c>
      <c r="AK18">
        <f t="shared" si="32"/>
        <v>915.20953849053683</v>
      </c>
      <c r="AL18">
        <f t="shared" si="9"/>
        <v>2652.558284087545</v>
      </c>
      <c r="AN18">
        <f t="shared" si="10"/>
        <v>3523.0068633482379</v>
      </c>
      <c r="AO18">
        <f t="shared" si="11"/>
        <v>-176.1503431674119</v>
      </c>
      <c r="AP18">
        <f t="shared" si="12"/>
        <v>-3.9194974426862155</v>
      </c>
      <c r="AQ18">
        <f t="shared" si="13"/>
        <v>-2877.6236402358354</v>
      </c>
      <c r="AR18">
        <f t="shared" si="14"/>
        <v>465.31338250230459</v>
      </c>
      <c r="AS18">
        <f t="shared" si="15"/>
        <v>203.63460343934148</v>
      </c>
      <c r="AT18">
        <f t="shared" si="16"/>
        <v>352.39187240869546</v>
      </c>
      <c r="AU18">
        <f t="shared" si="17"/>
        <v>1021.3398583503415</v>
      </c>
      <c r="AW18">
        <v>15</v>
      </c>
      <c r="AX18">
        <f>(R18*SUMPRODUCT(K19:$K$23, X19:$X$23)-$AZ$3*SUMPRODUCT(K18:$K$22, W19:$W$23))/Z18</f>
        <v>4708.8213862327566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11235.518439749752</v>
      </c>
      <c r="P19">
        <f t="shared" si="30"/>
        <v>561.77592198748766</v>
      </c>
      <c r="Q19" s="5">
        <f t="shared" si="31"/>
        <v>12.5</v>
      </c>
      <c r="R19">
        <f t="shared" si="0"/>
        <v>2000000</v>
      </c>
      <c r="S19">
        <f t="shared" si="1"/>
        <v>4018.5960662227139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3834.663362834619</v>
      </c>
      <c r="AC19">
        <f t="shared" si="2"/>
        <v>3224.3126536193186</v>
      </c>
      <c r="AE19">
        <f t="shared" si="3"/>
        <v>9014.79613234922</v>
      </c>
      <c r="AF19">
        <f t="shared" si="4"/>
        <v>-450.73980661746106</v>
      </c>
      <c r="AG19">
        <f t="shared" si="5"/>
        <v>-10.029350426385404</v>
      </c>
      <c r="AH19">
        <f t="shared" si="6"/>
        <v>-7731.5087960637966</v>
      </c>
      <c r="AI19">
        <f t="shared" si="7"/>
        <v>822.51817924157785</v>
      </c>
      <c r="AJ19">
        <f t="shared" si="8"/>
        <v>610.35070921530041</v>
      </c>
      <c r="AK19">
        <f t="shared" si="32"/>
        <v>910.06602514077224</v>
      </c>
      <c r="AL19">
        <f t="shared" si="9"/>
        <v>2342.9349135976504</v>
      </c>
      <c r="AN19">
        <f t="shared" si="10"/>
        <v>3233.69953524729</v>
      </c>
      <c r="AO19">
        <f t="shared" si="11"/>
        <v>-161.68497676236453</v>
      </c>
      <c r="AP19">
        <f t="shared" si="12"/>
        <v>-3.5976305327919897</v>
      </c>
      <c r="AQ19">
        <f t="shared" si="13"/>
        <v>-2773.3712480613331</v>
      </c>
      <c r="AR19">
        <f t="shared" si="14"/>
        <v>295.04567989080084</v>
      </c>
      <c r="AS19">
        <f t="shared" si="15"/>
        <v>218.93903930282613</v>
      </c>
      <c r="AT19">
        <f t="shared" si="16"/>
        <v>326.44998725835421</v>
      </c>
      <c r="AU19">
        <f t="shared" si="17"/>
        <v>840.43470645198113</v>
      </c>
      <c r="AW19">
        <v>16</v>
      </c>
      <c r="AX19">
        <f>(R19*SUMPRODUCT(K20:$K$23, X20:$X$23)-$AZ$3*SUMPRODUCT(K19:$K$22, W20:$W$23))/Z19</f>
        <v>4018.5960662227139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11235.518439749752</v>
      </c>
      <c r="P20">
        <f t="shared" si="30"/>
        <v>561.77592198748766</v>
      </c>
      <c r="Q20" s="5">
        <f t="shared" si="31"/>
        <v>12.5</v>
      </c>
      <c r="R20">
        <f t="shared" si="0"/>
        <v>2000000</v>
      </c>
      <c r="S20">
        <f t="shared" si="1"/>
        <v>3146.7282537715223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3224.3126536193186</v>
      </c>
      <c r="AC20">
        <f t="shared" si="2"/>
        <v>2486.9324818961422</v>
      </c>
      <c r="AE20">
        <f t="shared" si="3"/>
        <v>8879.6913827137032</v>
      </c>
      <c r="AF20">
        <f t="shared" si="4"/>
        <v>-443.98456913568515</v>
      </c>
      <c r="AG20">
        <f t="shared" si="5"/>
        <v>-9.8790405515451667</v>
      </c>
      <c r="AH20">
        <f t="shared" si="6"/>
        <v>-8002.6192922214423</v>
      </c>
      <c r="AI20">
        <f t="shared" si="7"/>
        <v>423.20848080503038</v>
      </c>
      <c r="AJ20">
        <f t="shared" si="8"/>
        <v>737.38017172317632</v>
      </c>
      <c r="AK20">
        <f t="shared" si="32"/>
        <v>633.13905706881542</v>
      </c>
      <c r="AL20">
        <f t="shared" si="9"/>
        <v>1793.7277095970221</v>
      </c>
      <c r="AN20">
        <f t="shared" si="10"/>
        <v>3021.185696967219</v>
      </c>
      <c r="AO20">
        <f t="shared" si="11"/>
        <v>-151.05928484836096</v>
      </c>
      <c r="AP20">
        <f t="shared" si="12"/>
        <v>-3.3611997002722527</v>
      </c>
      <c r="AQ20">
        <f t="shared" si="13"/>
        <v>-2722.7746891068809</v>
      </c>
      <c r="AR20">
        <f t="shared" si="14"/>
        <v>143.990523311705</v>
      </c>
      <c r="AS20">
        <f t="shared" si="15"/>
        <v>250.88286653454284</v>
      </c>
      <c r="AT20">
        <f t="shared" si="16"/>
        <v>215.41634511435475</v>
      </c>
      <c r="AU20">
        <f t="shared" si="17"/>
        <v>610.28973496060257</v>
      </c>
      <c r="AW20">
        <v>17</v>
      </c>
      <c r="AX20">
        <f>(R20*SUMPRODUCT(K21:$K$23, X21:$X$23)-$AZ$3*SUMPRODUCT(K20:$K$22, W21:$W$23))/Z20</f>
        <v>3146.7282537715223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11235.518439749752</v>
      </c>
      <c r="P21">
        <f t="shared" si="30"/>
        <v>561.77592198748766</v>
      </c>
      <c r="Q21" s="5">
        <f t="shared" si="31"/>
        <v>12.5</v>
      </c>
      <c r="R21">
        <f t="shared" si="0"/>
        <v>2000000</v>
      </c>
      <c r="S21">
        <f t="shared" si="1"/>
        <v>2144.4483377782308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2486.9324818961422</v>
      </c>
      <c r="AC21">
        <f t="shared" si="2"/>
        <v>1669.003925003243</v>
      </c>
      <c r="AE21">
        <f t="shared" si="3"/>
        <v>8744.4980814118862</v>
      </c>
      <c r="AF21">
        <f t="shared" si="4"/>
        <v>-437.22490407059439</v>
      </c>
      <c r="AG21">
        <f t="shared" si="5"/>
        <v>-9.7286321591478924</v>
      </c>
      <c r="AH21">
        <f t="shared" si="6"/>
        <v>-8258.8779010917588</v>
      </c>
      <c r="AI21">
        <f t="shared" si="7"/>
        <v>38.666644090386399</v>
      </c>
      <c r="AJ21">
        <f t="shared" si="8"/>
        <v>817.92855689289922</v>
      </c>
      <c r="AK21">
        <f t="shared" si="32"/>
        <v>553.74275031888055</v>
      </c>
      <c r="AL21">
        <f t="shared" si="9"/>
        <v>1410.3379513021662</v>
      </c>
      <c r="AN21">
        <f t="shared" si="10"/>
        <v>2830.0086984979484</v>
      </c>
      <c r="AO21">
        <f t="shared" si="11"/>
        <v>-141.50043492489746</v>
      </c>
      <c r="AP21">
        <f t="shared" si="12"/>
        <v>-3.148507024479795</v>
      </c>
      <c r="AQ21">
        <f t="shared" si="13"/>
        <v>-2672.8459520856118</v>
      </c>
      <c r="AR21">
        <f t="shared" si="14"/>
        <v>12.513804462960067</v>
      </c>
      <c r="AS21">
        <f t="shared" si="15"/>
        <v>264.70872418363439</v>
      </c>
      <c r="AT21">
        <f t="shared" si="16"/>
        <v>179.20946240056654</v>
      </c>
      <c r="AU21">
        <f t="shared" si="17"/>
        <v>456.43199104716098</v>
      </c>
      <c r="AW21">
        <v>18</v>
      </c>
      <c r="AX21">
        <f>(R21*SUMPRODUCT(K22:$K$23, X22:$X$23)-$AZ$3*SUMPRODUCT(K21:$K$22, W22:$W$23))/Z21</f>
        <v>2144.4483377782308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11235.518439749752</v>
      </c>
      <c r="P22">
        <f t="shared" si="30"/>
        <v>561.77592198748766</v>
      </c>
      <c r="Q22" s="5">
        <f t="shared" si="31"/>
        <v>12.5</v>
      </c>
      <c r="R22">
        <f t="shared" si="0"/>
        <v>2000000</v>
      </c>
      <c r="S22">
        <f t="shared" si="1"/>
        <v>1073.7778683601753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1669.003925003243</v>
      </c>
      <c r="AC22">
        <f t="shared" si="2"/>
        <v>822.76769720874313</v>
      </c>
      <c r="AE22">
        <f t="shared" si="3"/>
        <v>8609.0632951269799</v>
      </c>
      <c r="AF22">
        <f t="shared" si="4"/>
        <v>-430.453164756349</v>
      </c>
      <c r="AG22">
        <f t="shared" si="5"/>
        <v>-9.5779551042670086</v>
      </c>
      <c r="AH22">
        <f t="shared" si="6"/>
        <v>-8542.5173263045799</v>
      </c>
      <c r="AI22">
        <f t="shared" si="7"/>
        <v>-373.48515103821592</v>
      </c>
      <c r="AJ22">
        <f t="shared" si="8"/>
        <v>846.23622779449988</v>
      </c>
      <c r="AK22">
        <f t="shared" si="32"/>
        <v>689.33298387617117</v>
      </c>
      <c r="AL22">
        <f t="shared" si="9"/>
        <v>1162.084060632455</v>
      </c>
      <c r="AN22">
        <f t="shared" si="10"/>
        <v>2603.9042278276756</v>
      </c>
      <c r="AO22">
        <f t="shared" si="11"/>
        <v>-130.19521139138376</v>
      </c>
      <c r="AP22">
        <f t="shared" si="12"/>
        <v>-2.8969560258735063</v>
      </c>
      <c r="AQ22">
        <f t="shared" si="13"/>
        <v>-2583.7766804254375</v>
      </c>
      <c r="AR22">
        <f t="shared" si="14"/>
        <v>-112.96462001501919</v>
      </c>
      <c r="AS22">
        <f t="shared" si="15"/>
        <v>255.95329198500696</v>
      </c>
      <c r="AT22">
        <f t="shared" si="16"/>
        <v>208.49621028018638</v>
      </c>
      <c r="AU22">
        <f t="shared" si="17"/>
        <v>351.48488225017411</v>
      </c>
      <c r="AW22">
        <v>19</v>
      </c>
      <c r="AX22">
        <f>(R22*SUMPRODUCT(K23:$K$23, X23:$X$23)-$AZ$3*SUMPRODUCT(K22:$K$22, W23:$W$23))/Z22</f>
        <v>1073.7778683601753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11235.518439749752</v>
      </c>
      <c r="P23">
        <f t="shared" si="30"/>
        <v>561.77592198748766</v>
      </c>
      <c r="Q23" s="5">
        <f t="shared" si="31"/>
        <v>12.5</v>
      </c>
      <c r="R23">
        <f t="shared" si="0"/>
        <v>2000000</v>
      </c>
      <c r="S23">
        <f t="shared" si="1"/>
        <v>1090.979339607771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822.76769720874313</v>
      </c>
      <c r="AC23">
        <f t="shared" si="2"/>
        <v>822.76769720874324</v>
      </c>
      <c r="AE23">
        <f t="shared" si="3"/>
        <v>8473.324194152714</v>
      </c>
      <c r="AF23">
        <f t="shared" si="4"/>
        <v>-423.66620970763569</v>
      </c>
      <c r="AG23">
        <f t="shared" si="5"/>
        <v>-9.426939486138032</v>
      </c>
      <c r="AH23">
        <f t="shared" si="6"/>
        <v>-8837.7707338092569</v>
      </c>
      <c r="AI23">
        <f t="shared" si="7"/>
        <v>-797.53968885031645</v>
      </c>
      <c r="AJ23">
        <f t="shared" si="8"/>
        <v>0</v>
      </c>
      <c r="AK23">
        <f t="shared" si="32"/>
        <v>921.84502832383214</v>
      </c>
      <c r="AL23">
        <f t="shared" si="9"/>
        <v>124.30533947351569</v>
      </c>
      <c r="AN23">
        <f t="shared" si="10"/>
        <v>2321.6310081234865</v>
      </c>
      <c r="AO23">
        <f t="shared" si="11"/>
        <v>-116.08155040617433</v>
      </c>
      <c r="AP23">
        <f t="shared" si="12"/>
        <v>-2.582914865670404</v>
      </c>
      <c r="AQ23">
        <f t="shared" si="13"/>
        <v>-2421.4867870223775</v>
      </c>
      <c r="AR23">
        <f t="shared" si="14"/>
        <v>-218.52024417073554</v>
      </c>
      <c r="AS23">
        <f t="shared" si="15"/>
        <v>0</v>
      </c>
      <c r="AT23">
        <f t="shared" si="16"/>
        <v>252.57902959950292</v>
      </c>
      <c r="AU23">
        <f t="shared" si="17"/>
        <v>34.058785428767365</v>
      </c>
      <c r="AW23">
        <v>20</v>
      </c>
      <c r="AX23">
        <f>(R23*SUMPRODUCT(K$23:$K24, X$23:$X24)-$AZ$3*SUMPRODUCT(K$22:$K23, W$23:$W24))/Z23</f>
        <v>1090.979339607771</v>
      </c>
    </row>
    <row r="25" spans="5:50" x14ac:dyDescent="0.25">
      <c r="AN25" s="6">
        <f t="shared" ref="AN25:AU25" si="33">SUM(AN3:AN23)</f>
        <v>106743.83699657887</v>
      </c>
      <c r="AO25" s="6">
        <f t="shared" si="33"/>
        <v>-13763.830679641262</v>
      </c>
      <c r="AP25" s="6">
        <f t="shared" si="33"/>
        <v>-206.25713342578555</v>
      </c>
      <c r="AQ25" s="6">
        <f t="shared" si="33"/>
        <v>-70499.762985564084</v>
      </c>
      <c r="AR25" s="6">
        <f t="shared" si="33"/>
        <v>22273.986197947746</v>
      </c>
      <c r="AS25" s="6">
        <f t="shared" si="33"/>
        <v>-2711.149763990582</v>
      </c>
      <c r="AT25" s="6">
        <f t="shared" si="33"/>
        <v>8809.7446297799743</v>
      </c>
      <c r="AU25" s="7">
        <f t="shared" si="33"/>
        <v>28372.581063737132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9A0A-9234-415E-81C1-D6CBD7B2968C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'T.55.04.F'!C3*(1+C12)</f>
        <v>17224.427432695597</v>
      </c>
      <c r="K3">
        <v>1</v>
      </c>
      <c r="L3" s="2">
        <v>0</v>
      </c>
      <c r="O3">
        <f>$C$3</f>
        <v>17224.427432695597</v>
      </c>
      <c r="P3">
        <f>O3*B5</f>
        <v>13779.541946156478</v>
      </c>
      <c r="Q3" s="5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17224.427432695597</v>
      </c>
      <c r="AF3">
        <f t="shared" ref="AF3:AF23" si="4">-$Z3*P3</f>
        <v>-13779.541946156478</v>
      </c>
      <c r="AG3">
        <f t="shared" ref="AG3:AG23" si="5">-$Z3*Q3</f>
        <v>-100</v>
      </c>
      <c r="AH3">
        <f t="shared" ref="AH3:AH23" si="6">-X3*R3</f>
        <v>0</v>
      </c>
      <c r="AI3">
        <f t="shared" ref="AI3:AI23" si="7">SUM(AE3:AH3)</f>
        <v>3344.8854865391186</v>
      </c>
      <c r="AJ3">
        <f t="shared" ref="AJ3:AJ23" si="8">AB3-AC3</f>
        <v>0</v>
      </c>
      <c r="AL3">
        <f t="shared" ref="AL3:AL23" si="9">SUM(AI3:AK3)</f>
        <v>3344.8854865391186</v>
      </c>
      <c r="AN3">
        <f t="shared" ref="AN3:AN23" si="10">AE3*$K3</f>
        <v>17224.427432695597</v>
      </c>
      <c r="AO3">
        <f t="shared" ref="AO3:AO23" si="11">AF3*$K3</f>
        <v>-13779.541946156478</v>
      </c>
      <c r="AP3">
        <f t="shared" ref="AP3:AP23" si="12">AG3*$K3</f>
        <v>-100</v>
      </c>
      <c r="AQ3">
        <f t="shared" ref="AQ3:AQ23" si="13">AH3*$K3</f>
        <v>0</v>
      </c>
      <c r="AR3">
        <f t="shared" ref="AR3:AR23" si="14">AI3*$K3</f>
        <v>3344.8854865391186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3344.8854865391186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10529.472515099744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2000000</v>
      </c>
      <c r="S4">
        <f t="shared" si="1"/>
        <v>3348.1562700388558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3301.7776093862776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-7704</v>
      </c>
      <c r="AI4">
        <f t="shared" si="7"/>
        <v>-7704</v>
      </c>
      <c r="AJ4">
        <f t="shared" si="8"/>
        <v>-3301.7776093862776</v>
      </c>
      <c r="AK4">
        <f>H4*SUM(AB4, AE4:AF4)</f>
        <v>0</v>
      </c>
      <c r="AL4">
        <f t="shared" si="9"/>
        <v>-11005.777609386278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-7227.6949057134807</v>
      </c>
      <c r="AR4">
        <f t="shared" si="14"/>
        <v>-7227.6949057134807</v>
      </c>
      <c r="AS4">
        <f t="shared" si="15"/>
        <v>-3097.6429396625172</v>
      </c>
      <c r="AT4">
        <f t="shared" si="16"/>
        <v>0</v>
      </c>
      <c r="AU4">
        <f t="shared" si="17"/>
        <v>-10325.337845375998</v>
      </c>
      <c r="AW4">
        <v>1</v>
      </c>
      <c r="AX4">
        <f>(R4*SUMPRODUCT(K5:$K$23, X5:$X$23)-$AZ$3*SUMPRODUCT(K4:$K$22, W5:$W$23))/Z4</f>
        <v>3348.1562700388558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17224.427432695597</v>
      </c>
      <c r="P5">
        <f t="shared" ref="P5:P23" si="30">O5*$C$5</f>
        <v>861.22137163477987</v>
      </c>
      <c r="Q5" s="5">
        <f t="shared" ref="Q5:Q23" si="31">$C$8</f>
        <v>12.5</v>
      </c>
      <c r="R5">
        <f t="shared" si="0"/>
        <v>2000000</v>
      </c>
      <c r="S5">
        <f t="shared" si="1"/>
        <v>6399.1208795429266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3301.7776093862776</v>
      </c>
      <c r="AC5">
        <f t="shared" si="2"/>
        <v>6222.1019811185397</v>
      </c>
      <c r="AE5">
        <f t="shared" si="3"/>
        <v>16747.948049430008</v>
      </c>
      <c r="AF5">
        <f t="shared" si="4"/>
        <v>-837.39740247150041</v>
      </c>
      <c r="AG5">
        <f t="shared" si="5"/>
        <v>-12.15421246575</v>
      </c>
      <c r="AH5">
        <f t="shared" si="6"/>
        <v>-7899.0454799999998</v>
      </c>
      <c r="AI5">
        <f t="shared" si="7"/>
        <v>7999.3509544927574</v>
      </c>
      <c r="AJ5">
        <f t="shared" si="8"/>
        <v>-2920.3243717322621</v>
      </c>
      <c r="AK5">
        <f>H5*SUM(AB5, AE5:AF5)</f>
        <v>1659.9451613481897</v>
      </c>
      <c r="AL5">
        <f t="shared" si="9"/>
        <v>6738.971744108685</v>
      </c>
      <c r="AN5">
        <f t="shared" si="10"/>
        <v>14462.900084565228</v>
      </c>
      <c r="AO5">
        <f t="shared" si="11"/>
        <v>-723.14500422826143</v>
      </c>
      <c r="AP5">
        <f t="shared" si="12"/>
        <v>-10.495922245513652</v>
      </c>
      <c r="AQ5">
        <f t="shared" si="13"/>
        <v>-6821.3195552970847</v>
      </c>
      <c r="AR5">
        <f t="shared" si="14"/>
        <v>6907.9396027943676</v>
      </c>
      <c r="AS5">
        <f t="shared" si="15"/>
        <v>-2521.8826496373017</v>
      </c>
      <c r="AT5">
        <f t="shared" si="16"/>
        <v>1433.466412934893</v>
      </c>
      <c r="AU5">
        <f t="shared" si="17"/>
        <v>5819.5233660919594</v>
      </c>
      <c r="AW5">
        <v>2</v>
      </c>
      <c r="AX5">
        <f>(R5*SUMPRODUCT(K6:$K$23, X6:$X$23)-$AZ$3*SUMPRODUCT(K5:$K$22, W6:$W$23))/Z5</f>
        <v>6399.1208795429266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17224.427432695597</v>
      </c>
      <c r="P6">
        <f t="shared" si="30"/>
        <v>861.22137163477987</v>
      </c>
      <c r="Q6" s="5">
        <f t="shared" si="31"/>
        <v>12.5</v>
      </c>
      <c r="R6">
        <f t="shared" si="0"/>
        <v>2000000</v>
      </c>
      <c r="S6">
        <f t="shared" si="1"/>
        <v>9135.3063383688459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6222.1019811185397</v>
      </c>
      <c r="AC6">
        <f t="shared" si="2"/>
        <v>8756.783239623619</v>
      </c>
      <c r="AE6">
        <f t="shared" si="3"/>
        <v>16510.73011325788</v>
      </c>
      <c r="AF6">
        <f t="shared" si="4"/>
        <v>-825.536505662894</v>
      </c>
      <c r="AG6">
        <f t="shared" si="5"/>
        <v>-11.982060200385117</v>
      </c>
      <c r="AH6">
        <f t="shared" si="6"/>
        <v>-8097.6225131812807</v>
      </c>
      <c r="AI6">
        <f t="shared" si="7"/>
        <v>7575.5890342133189</v>
      </c>
      <c r="AJ6">
        <f t="shared" si="8"/>
        <v>-2534.6812585050793</v>
      </c>
      <c r="AK6">
        <f>H6*SUM(AB6, AE6:AF6)</f>
        <v>2383.5137600520316</v>
      </c>
      <c r="AL6">
        <f t="shared" si="9"/>
        <v>7424.4215357602716</v>
      </c>
      <c r="AN6">
        <f t="shared" si="10"/>
        <v>12858.989509169773</v>
      </c>
      <c r="AO6">
        <f t="shared" si="11"/>
        <v>-642.94947545848868</v>
      </c>
      <c r="AP6">
        <f t="shared" si="12"/>
        <v>-9.3319426432433232</v>
      </c>
      <c r="AQ6">
        <f t="shared" si="13"/>
        <v>-6306.6407258757363</v>
      </c>
      <c r="AR6">
        <f t="shared" si="14"/>
        <v>5900.0673651923034</v>
      </c>
      <c r="AS6">
        <f t="shared" si="15"/>
        <v>-1974.0762212589245</v>
      </c>
      <c r="AT6">
        <f t="shared" si="16"/>
        <v>1856.3430099835318</v>
      </c>
      <c r="AU6">
        <f t="shared" si="17"/>
        <v>5782.3341539169105</v>
      </c>
      <c r="AW6">
        <v>3</v>
      </c>
      <c r="AX6">
        <f>(R6*SUMPRODUCT(K7:$K$23, X7:$X$23)-$AZ$3*SUMPRODUCT(K6:$K$22, W7:$W$23))/Z6</f>
        <v>9135.3063383688459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17224.427432695597</v>
      </c>
      <c r="P7">
        <f t="shared" si="30"/>
        <v>861.22137163477987</v>
      </c>
      <c r="Q7" s="5">
        <f t="shared" si="31"/>
        <v>12.5</v>
      </c>
      <c r="R7">
        <f t="shared" si="0"/>
        <v>2000000</v>
      </c>
      <c r="S7">
        <f t="shared" si="1"/>
        <v>11386.714333351305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8756.783239623619</v>
      </c>
      <c r="AC7">
        <f t="shared" si="2"/>
        <v>10758.438585172655</v>
      </c>
      <c r="AE7">
        <f t="shared" si="3"/>
        <v>16274.048797084328</v>
      </c>
      <c r="AF7">
        <f t="shared" si="4"/>
        <v>-813.70243985421644</v>
      </c>
      <c r="AG7">
        <f t="shared" si="5"/>
        <v>-11.810297367412597</v>
      </c>
      <c r="AH7">
        <f t="shared" si="6"/>
        <v>-8310.7569549871187</v>
      </c>
      <c r="AI7">
        <f t="shared" si="7"/>
        <v>7137.7791048755807</v>
      </c>
      <c r="AJ7">
        <f t="shared" si="8"/>
        <v>-2001.6553455490357</v>
      </c>
      <c r="AK7">
        <f>H7*SUM(AB7, AE7:AF7)</f>
        <v>2535.5334687905856</v>
      </c>
      <c r="AL7">
        <f t="shared" si="9"/>
        <v>7671.6572281171302</v>
      </c>
      <c r="AN7">
        <f t="shared" si="10"/>
        <v>11473.391775645718</v>
      </c>
      <c r="AO7">
        <f t="shared" si="11"/>
        <v>-573.66958878228593</v>
      </c>
      <c r="AP7">
        <f t="shared" si="12"/>
        <v>-8.3263956236556815</v>
      </c>
      <c r="AQ7">
        <f t="shared" si="13"/>
        <v>-5859.1793404123937</v>
      </c>
      <c r="AR7">
        <f t="shared" si="14"/>
        <v>5032.2164508273827</v>
      </c>
      <c r="AS7">
        <f t="shared" si="15"/>
        <v>-1411.1900649710576</v>
      </c>
      <c r="AT7">
        <f t="shared" si="16"/>
        <v>1787.5802887421821</v>
      </c>
      <c r="AU7">
        <f t="shared" si="17"/>
        <v>5408.6066745985072</v>
      </c>
      <c r="AW7">
        <v>4</v>
      </c>
      <c r="AX7">
        <f>(R7*SUMPRODUCT(K8:$K$23, X8:$X$23)-$AZ$3*SUMPRODUCT(K7:$K$22, W8:$W$23))/Z7</f>
        <v>11386.714333351305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17224.427432695597</v>
      </c>
      <c r="P8">
        <f t="shared" si="30"/>
        <v>861.22137163477987</v>
      </c>
      <c r="Q8" s="5">
        <f t="shared" si="31"/>
        <v>12.5</v>
      </c>
      <c r="R8">
        <f t="shared" si="0"/>
        <v>2000000</v>
      </c>
      <c r="S8">
        <f t="shared" si="1"/>
        <v>13054.588337592424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10758.438585172655</v>
      </c>
      <c r="AC8">
        <f t="shared" si="2"/>
        <v>12155.167126285851</v>
      </c>
      <c r="AE8">
        <f t="shared" si="3"/>
        <v>16037.717060453069</v>
      </c>
      <c r="AF8">
        <f t="shared" si="4"/>
        <v>-801.88585302265358</v>
      </c>
      <c r="AG8">
        <f t="shared" si="5"/>
        <v>-11.63878822904303</v>
      </c>
      <c r="AH8">
        <f t="shared" si="6"/>
        <v>-8544.9863512703614</v>
      </c>
      <c r="AI8">
        <f t="shared" si="7"/>
        <v>6679.2060679310107</v>
      </c>
      <c r="AJ8">
        <f t="shared" si="8"/>
        <v>-1396.7285411131961</v>
      </c>
      <c r="AK8">
        <f t="shared" ref="AK8:AK23" si="32">H8*SUM(AB8:AB8, AE8:AF8)</f>
        <v>1884.5845599637228</v>
      </c>
      <c r="AL8">
        <f t="shared" si="9"/>
        <v>7167.0620867815378</v>
      </c>
      <c r="AN8">
        <f t="shared" si="10"/>
        <v>10542.447720540596</v>
      </c>
      <c r="AO8">
        <f t="shared" si="11"/>
        <v>-527.12238602702985</v>
      </c>
      <c r="AP8">
        <f t="shared" si="12"/>
        <v>-7.6507969290526354</v>
      </c>
      <c r="AQ8">
        <f t="shared" si="13"/>
        <v>-5617.0757684171167</v>
      </c>
      <c r="AR8">
        <f t="shared" si="14"/>
        <v>4390.5987691673963</v>
      </c>
      <c r="AS8">
        <f t="shared" si="15"/>
        <v>-918.1442451546045</v>
      </c>
      <c r="AT8">
        <f t="shared" si="16"/>
        <v>1238.838054285656</v>
      </c>
      <c r="AU8">
        <f t="shared" si="17"/>
        <v>4711.2925782984485</v>
      </c>
      <c r="AW8">
        <v>5</v>
      </c>
      <c r="AX8">
        <f>(R8*SUMPRODUCT(K9:$K$23, X9:$X$23)-$AZ$3*SUMPRODUCT(K8:$K$22, W9:$W$23))/Z8</f>
        <v>13054.588337592424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17224.427432695597</v>
      </c>
      <c r="P9">
        <f t="shared" si="30"/>
        <v>861.22137163477987</v>
      </c>
      <c r="Q9" s="5">
        <f t="shared" si="31"/>
        <v>12.5</v>
      </c>
      <c r="R9">
        <f t="shared" si="0"/>
        <v>2000000</v>
      </c>
      <c r="S9">
        <f t="shared" si="1"/>
        <v>14255.093393492296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12155.167126285851</v>
      </c>
      <c r="AC9">
        <f t="shared" si="2"/>
        <v>13077.22469868348</v>
      </c>
      <c r="AE9">
        <f t="shared" si="3"/>
        <v>15801.208846962569</v>
      </c>
      <c r="AF9">
        <f t="shared" si="4"/>
        <v>-790.0604423481285</v>
      </c>
      <c r="AG9">
        <f t="shared" si="5"/>
        <v>-11.467151019029332</v>
      </c>
      <c r="AH9">
        <f t="shared" si="6"/>
        <v>-8839.8924357227643</v>
      </c>
      <c r="AI9">
        <f t="shared" si="7"/>
        <v>6159.7888178726462</v>
      </c>
      <c r="AJ9">
        <f t="shared" si="8"/>
        <v>-922.05757239762897</v>
      </c>
      <c r="AK9">
        <f t="shared" si="32"/>
        <v>1418.0816707129952</v>
      </c>
      <c r="AL9">
        <f t="shared" si="9"/>
        <v>6655.8129161880124</v>
      </c>
      <c r="AN9">
        <f t="shared" si="10"/>
        <v>9871.6767192603929</v>
      </c>
      <c r="AO9">
        <f t="shared" si="11"/>
        <v>-493.58383596301968</v>
      </c>
      <c r="AP9">
        <f t="shared" si="12"/>
        <v>-7.1640093392319875</v>
      </c>
      <c r="AQ9">
        <f t="shared" si="13"/>
        <v>-5522.650906247919</v>
      </c>
      <c r="AR9">
        <f t="shared" si="14"/>
        <v>3848.2779677102221</v>
      </c>
      <c r="AS9">
        <f t="shared" si="15"/>
        <v>-576.04796945678834</v>
      </c>
      <c r="AT9">
        <f t="shared" si="16"/>
        <v>885.93499082054882</v>
      </c>
      <c r="AU9">
        <f t="shared" si="17"/>
        <v>4158.1649890739827</v>
      </c>
      <c r="AW9">
        <v>6</v>
      </c>
      <c r="AX9">
        <f>(R9*SUMPRODUCT(K10:$K$23, X10:$X$23)-$AZ$3*SUMPRODUCT(K9:$K$22, W10:$W$23))/Z9</f>
        <v>14255.093393492296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17224.427432695597</v>
      </c>
      <c r="P10">
        <f t="shared" si="30"/>
        <v>861.22137163477987</v>
      </c>
      <c r="Q10" s="5">
        <f t="shared" si="31"/>
        <v>12.5</v>
      </c>
      <c r="R10">
        <f t="shared" si="0"/>
        <v>2000000</v>
      </c>
      <c r="S10">
        <f t="shared" si="1"/>
        <v>15139.839833948447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13077.22469868348</v>
      </c>
      <c r="AC10">
        <f t="shared" si="2"/>
        <v>13680.713941911432</v>
      </c>
      <c r="AE10">
        <f t="shared" si="3"/>
        <v>15564.39612997314</v>
      </c>
      <c r="AF10">
        <f t="shared" si="4"/>
        <v>-778.21980649865702</v>
      </c>
      <c r="AG10">
        <f t="shared" si="5"/>
        <v>-11.29529282670714</v>
      </c>
      <c r="AH10">
        <f t="shared" si="6"/>
        <v>-9149.8691411038853</v>
      </c>
      <c r="AI10">
        <f t="shared" si="7"/>
        <v>5625.01188954389</v>
      </c>
      <c r="AJ10">
        <f t="shared" si="8"/>
        <v>-603.4892432279521</v>
      </c>
      <c r="AK10">
        <f t="shared" si="32"/>
        <v>1462.828553663293</v>
      </c>
      <c r="AL10">
        <f t="shared" si="9"/>
        <v>6484.3511999792308</v>
      </c>
      <c r="AN10">
        <f t="shared" si="10"/>
        <v>9238.698242535711</v>
      </c>
      <c r="AO10">
        <f t="shared" si="11"/>
        <v>-461.9349121267856</v>
      </c>
      <c r="AP10">
        <f t="shared" si="12"/>
        <v>-6.7046482957386395</v>
      </c>
      <c r="AQ10">
        <f t="shared" si="13"/>
        <v>-5431.1699116009386</v>
      </c>
      <c r="AR10">
        <f t="shared" si="14"/>
        <v>3338.8887705122488</v>
      </c>
      <c r="AS10">
        <f t="shared" si="15"/>
        <v>-358.21852413935636</v>
      </c>
      <c r="AT10">
        <f t="shared" si="16"/>
        <v>868.30426795899371</v>
      </c>
      <c r="AU10">
        <f t="shared" si="17"/>
        <v>3848.974514331886</v>
      </c>
      <c r="AW10">
        <v>7</v>
      </c>
      <c r="AX10">
        <f>(R10*SUMPRODUCT(K11:$K$23, X11:$X$23)-$AZ$3*SUMPRODUCT(K10:$K$22, W11:$W$23))/Z10</f>
        <v>15139.839833948447</v>
      </c>
    </row>
    <row r="11" spans="1:52" x14ac:dyDescent="0.25">
      <c r="A11" t="s">
        <v>33</v>
      </c>
      <c r="C11" s="25">
        <f>AU25</f>
        <v>42886.793985343356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17224.427432695597</v>
      </c>
      <c r="P11">
        <f t="shared" si="30"/>
        <v>861.22137163477987</v>
      </c>
      <c r="Q11" s="5">
        <f t="shared" si="31"/>
        <v>12.5</v>
      </c>
      <c r="R11">
        <f t="shared" si="0"/>
        <v>2000000</v>
      </c>
      <c r="S11">
        <f t="shared" si="1"/>
        <v>15730.310508636549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13680.713941911432</v>
      </c>
      <c r="AC11">
        <f t="shared" si="2"/>
        <v>13997.864707524073</v>
      </c>
      <c r="AE11">
        <f t="shared" si="3"/>
        <v>15327.4281988943</v>
      </c>
      <c r="AF11">
        <f t="shared" si="4"/>
        <v>-766.37140994471508</v>
      </c>
      <c r="AG11">
        <f t="shared" si="5"/>
        <v>-11.123321993420525</v>
      </c>
      <c r="AH11">
        <f t="shared" si="6"/>
        <v>-9442.8648031271678</v>
      </c>
      <c r="AI11">
        <f t="shared" si="7"/>
        <v>5107.0686638289972</v>
      </c>
      <c r="AJ11">
        <f t="shared" si="8"/>
        <v>-317.15076561264141</v>
      </c>
      <c r="AK11">
        <f t="shared" si="32"/>
        <v>1454.4511926393425</v>
      </c>
      <c r="AL11">
        <f t="shared" si="9"/>
        <v>6244.3690908556982</v>
      </c>
      <c r="AN11">
        <f t="shared" si="10"/>
        <v>8652.4384800695261</v>
      </c>
      <c r="AO11">
        <f t="shared" si="11"/>
        <v>-432.62192400347629</v>
      </c>
      <c r="AP11">
        <f t="shared" si="12"/>
        <v>-6.2791916551935509</v>
      </c>
      <c r="AQ11">
        <f t="shared" si="13"/>
        <v>-5330.5620306585843</v>
      </c>
      <c r="AR11">
        <f t="shared" si="14"/>
        <v>2882.9753337522711</v>
      </c>
      <c r="AS11">
        <f t="shared" si="15"/>
        <v>-179.0337852353004</v>
      </c>
      <c r="AT11">
        <f t="shared" si="16"/>
        <v>821.04768675305183</v>
      </c>
      <c r="AU11">
        <f t="shared" si="17"/>
        <v>3524.9892352700226</v>
      </c>
      <c r="AW11">
        <v>8</v>
      </c>
      <c r="AX11">
        <f>(R11*SUMPRODUCT(K12:$K$23, X12:$X$23)-$AZ$3*SUMPRODUCT(K11:$K$22, W12:$W$23))/Z11</f>
        <v>15730.310508636549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17224.427432695597</v>
      </c>
      <c r="P12">
        <f t="shared" si="30"/>
        <v>861.22137163477987</v>
      </c>
      <c r="Q12" s="5">
        <f t="shared" si="31"/>
        <v>12.5</v>
      </c>
      <c r="R12">
        <f t="shared" si="0"/>
        <v>2000000</v>
      </c>
      <c r="S12">
        <f t="shared" si="1"/>
        <v>16032.257883624838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13997.864707524073</v>
      </c>
      <c r="AC12">
        <f t="shared" si="2"/>
        <v>14045.596897642972</v>
      </c>
      <c r="AE12">
        <f t="shared" si="3"/>
        <v>15090.036990949826</v>
      </c>
      <c r="AF12">
        <f t="shared" si="4"/>
        <v>-754.50184954749136</v>
      </c>
      <c r="AG12">
        <f t="shared" si="5"/>
        <v>-10.951043982386429</v>
      </c>
      <c r="AH12">
        <f t="shared" si="6"/>
        <v>-9767.1665759826938</v>
      </c>
      <c r="AI12">
        <f t="shared" si="7"/>
        <v>4557.4175214372553</v>
      </c>
      <c r="AJ12">
        <f t="shared" si="8"/>
        <v>-47.73219011889887</v>
      </c>
      <c r="AK12">
        <f t="shared" si="32"/>
        <v>1470.5034521592806</v>
      </c>
      <c r="AL12">
        <f t="shared" si="9"/>
        <v>5980.1887834776371</v>
      </c>
      <c r="AN12">
        <f t="shared" si="10"/>
        <v>8098.136241933842</v>
      </c>
      <c r="AO12">
        <f t="shared" si="11"/>
        <v>-404.90681209669214</v>
      </c>
      <c r="AP12">
        <f t="shared" si="12"/>
        <v>-5.8769270223765693</v>
      </c>
      <c r="AQ12">
        <f t="shared" si="13"/>
        <v>-5241.5938859134449</v>
      </c>
      <c r="AR12">
        <f t="shared" si="14"/>
        <v>2445.7586169013293</v>
      </c>
      <c r="AS12">
        <f t="shared" si="15"/>
        <v>-25.615694576531382</v>
      </c>
      <c r="AT12">
        <f t="shared" si="16"/>
        <v>789.15229346103422</v>
      </c>
      <c r="AU12">
        <f t="shared" si="17"/>
        <v>3209.2952157858322</v>
      </c>
      <c r="AW12">
        <v>9</v>
      </c>
      <c r="AX12">
        <f>(R12*SUMPRODUCT(K13:$K$23, X13:$X$23)-$AZ$3*SUMPRODUCT(K12:$K$22, W13:$W$23))/Z12</f>
        <v>16032.257883624838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17224.427432695597</v>
      </c>
      <c r="P13">
        <f t="shared" si="30"/>
        <v>861.22137163477987</v>
      </c>
      <c r="Q13" s="5">
        <f t="shared" si="31"/>
        <v>12.5</v>
      </c>
      <c r="R13">
        <f t="shared" si="0"/>
        <v>2000000</v>
      </c>
      <c r="S13">
        <f t="shared" si="1"/>
        <v>16050.522262238892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14045.596897642972</v>
      </c>
      <c r="AC13">
        <f t="shared" si="2"/>
        <v>13839.888802762827</v>
      </c>
      <c r="AE13">
        <f t="shared" si="3"/>
        <v>14852.11237771352</v>
      </c>
      <c r="AF13">
        <f t="shared" si="4"/>
        <v>-742.60561888567611</v>
      </c>
      <c r="AG13">
        <f t="shared" si="5"/>
        <v>-10.778378871916141</v>
      </c>
      <c r="AH13">
        <f t="shared" si="6"/>
        <v>-10104.747303427606</v>
      </c>
      <c r="AI13">
        <f t="shared" si="7"/>
        <v>3993.9810765283219</v>
      </c>
      <c r="AJ13">
        <f t="shared" si="8"/>
        <v>205.70809488014493</v>
      </c>
      <c r="AK13">
        <f t="shared" si="32"/>
        <v>1455.6188590395413</v>
      </c>
      <c r="AL13">
        <f t="shared" si="9"/>
        <v>5655.3080304480081</v>
      </c>
      <c r="AN13">
        <f t="shared" si="10"/>
        <v>7578.6373754942188</v>
      </c>
      <c r="AO13">
        <f t="shared" si="11"/>
        <v>-378.93186877471101</v>
      </c>
      <c r="AP13">
        <f t="shared" si="12"/>
        <v>-5.4999196672195083</v>
      </c>
      <c r="AQ13">
        <f t="shared" si="13"/>
        <v>-5156.1834193090308</v>
      </c>
      <c r="AR13">
        <f t="shared" si="14"/>
        <v>2038.0221677432576</v>
      </c>
      <c r="AS13">
        <f t="shared" si="15"/>
        <v>104.96736199220592</v>
      </c>
      <c r="AT13">
        <f t="shared" si="16"/>
        <v>742.76353484538026</v>
      </c>
      <c r="AU13">
        <f t="shared" si="17"/>
        <v>2885.7530645808438</v>
      </c>
      <c r="AW13">
        <v>10</v>
      </c>
      <c r="AX13">
        <f>(R13*SUMPRODUCT(K14:$K$23, X14:$X$23)-$AZ$3*SUMPRODUCT(K13:$K$22, W14:$W$23))/Z13</f>
        <v>16050.522262238892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17224.427432695597</v>
      </c>
      <c r="P14">
        <f t="shared" si="30"/>
        <v>861.22137163477987</v>
      </c>
      <c r="Q14" s="5">
        <f t="shared" si="31"/>
        <v>12.5</v>
      </c>
      <c r="R14">
        <f t="shared" si="0"/>
        <v>2000000</v>
      </c>
      <c r="S14">
        <f t="shared" si="1"/>
        <v>15777.460183780597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13839.888802762827</v>
      </c>
      <c r="AC14">
        <f t="shared" si="2"/>
        <v>13385.703366144673</v>
      </c>
      <c r="AE14">
        <f t="shared" si="3"/>
        <v>14613.320114904642</v>
      </c>
      <c r="AF14">
        <f t="shared" si="4"/>
        <v>-730.66600574523216</v>
      </c>
      <c r="AG14">
        <f t="shared" si="5"/>
        <v>-10.605084096413474</v>
      </c>
      <c r="AH14">
        <f t="shared" si="6"/>
        <v>-10481.75788536101</v>
      </c>
      <c r="AI14">
        <f t="shared" si="7"/>
        <v>3390.291139701987</v>
      </c>
      <c r="AJ14">
        <f t="shared" si="8"/>
        <v>454.1854366181542</v>
      </c>
      <c r="AK14">
        <f t="shared" si="32"/>
        <v>1424.9387056728031</v>
      </c>
      <c r="AL14">
        <f t="shared" si="9"/>
        <v>5269.4152819929441</v>
      </c>
      <c r="AN14">
        <f t="shared" si="10"/>
        <v>7092.2465700694511</v>
      </c>
      <c r="AO14">
        <f t="shared" si="11"/>
        <v>-354.61232850347261</v>
      </c>
      <c r="AP14">
        <f t="shared" si="12"/>
        <v>-5.1469392798268521</v>
      </c>
      <c r="AQ14">
        <f t="shared" si="13"/>
        <v>-5087.0856743176973</v>
      </c>
      <c r="AR14">
        <f t="shared" si="14"/>
        <v>1645.4016279684552</v>
      </c>
      <c r="AS14">
        <f t="shared" si="15"/>
        <v>220.42869653865924</v>
      </c>
      <c r="AT14">
        <f t="shared" si="16"/>
        <v>691.56198375204667</v>
      </c>
      <c r="AU14">
        <f t="shared" si="17"/>
        <v>2557.3923082591609</v>
      </c>
      <c r="AW14">
        <v>11</v>
      </c>
      <c r="AX14">
        <f>(R14*SUMPRODUCT(K15:$K$23, X15:$X$23)-$AZ$3*SUMPRODUCT(K14:$K$22, W15:$W$23))/Z14</f>
        <v>15777.460183780597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17224.427432695597</v>
      </c>
      <c r="P15">
        <f t="shared" si="30"/>
        <v>861.22137163477987</v>
      </c>
      <c r="Q15" s="5">
        <f t="shared" si="31"/>
        <v>12.5</v>
      </c>
      <c r="R15">
        <f t="shared" si="0"/>
        <v>2000000</v>
      </c>
      <c r="S15">
        <f t="shared" si="1"/>
        <v>15198.60056095316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13385.703366144673</v>
      </c>
      <c r="AC15">
        <f t="shared" si="2"/>
        <v>12682.659404846705</v>
      </c>
      <c r="AE15">
        <f t="shared" si="3"/>
        <v>14373.135585496069</v>
      </c>
      <c r="AF15">
        <f t="shared" si="4"/>
        <v>-718.65677927480351</v>
      </c>
      <c r="AG15">
        <f t="shared" si="5"/>
        <v>-10.430778934204822</v>
      </c>
      <c r="AH15">
        <f t="shared" si="6"/>
        <v>-10920.691399122737</v>
      </c>
      <c r="AI15">
        <f t="shared" si="7"/>
        <v>2723.3566281643234</v>
      </c>
      <c r="AJ15">
        <f t="shared" si="8"/>
        <v>703.04396129796805</v>
      </c>
      <c r="AK15">
        <f t="shared" si="32"/>
        <v>1403.3854547457922</v>
      </c>
      <c r="AL15">
        <f t="shared" si="9"/>
        <v>4829.7860442080837</v>
      </c>
      <c r="AN15">
        <f t="shared" si="10"/>
        <v>6631.5033800207148</v>
      </c>
      <c r="AO15">
        <f t="shared" si="11"/>
        <v>-331.57516900103576</v>
      </c>
      <c r="AP15">
        <f t="shared" si="12"/>
        <v>-4.8125717138735791</v>
      </c>
      <c r="AQ15">
        <f t="shared" si="13"/>
        <v>-5038.6084160038963</v>
      </c>
      <c r="AR15">
        <f t="shared" si="14"/>
        <v>1256.5072233019093</v>
      </c>
      <c r="AS15">
        <f t="shared" si="15"/>
        <v>324.3716987095907</v>
      </c>
      <c r="AT15">
        <f t="shared" si="16"/>
        <v>647.49652789819038</v>
      </c>
      <c r="AU15">
        <f t="shared" si="17"/>
        <v>2228.3754499096904</v>
      </c>
      <c r="AW15">
        <v>12</v>
      </c>
      <c r="AX15">
        <f>(R15*SUMPRODUCT(K16:$K$23, X16:$X$23)-$AZ$3*SUMPRODUCT(K15:$K$22, W16:$W$23))/Z15</f>
        <v>15198.60056095316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17224.427432695597</v>
      </c>
      <c r="P16">
        <f t="shared" si="30"/>
        <v>861.22137163477987</v>
      </c>
      <c r="Q16" s="5">
        <f t="shared" si="31"/>
        <v>12.5</v>
      </c>
      <c r="R16">
        <f t="shared" si="0"/>
        <v>2000000</v>
      </c>
      <c r="S16">
        <f t="shared" si="1"/>
        <v>14330.892638209902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12682.659404846705</v>
      </c>
      <c r="AC16">
        <f t="shared" si="2"/>
        <v>11757.446361957998</v>
      </c>
      <c r="AE16">
        <f t="shared" si="3"/>
        <v>14131.379444948025</v>
      </c>
      <c r="AF16">
        <f t="shared" si="4"/>
        <v>-706.56897224740135</v>
      </c>
      <c r="AG16">
        <f t="shared" si="5"/>
        <v>-10.255333232531497</v>
      </c>
      <c r="AH16">
        <f t="shared" si="6"/>
        <v>-11382.065973004301</v>
      </c>
      <c r="AI16">
        <f t="shared" si="7"/>
        <v>2032.4891664637908</v>
      </c>
      <c r="AJ16">
        <f t="shared" si="8"/>
        <v>925.2130428887067</v>
      </c>
      <c r="AK16">
        <f t="shared" si="32"/>
        <v>1428.0786023018388</v>
      </c>
      <c r="AL16">
        <f t="shared" si="9"/>
        <v>4385.7808116543365</v>
      </c>
      <c r="AN16">
        <f t="shared" si="10"/>
        <v>6181.8161497760184</v>
      </c>
      <c r="AO16">
        <f t="shared" si="11"/>
        <v>-309.09080748880098</v>
      </c>
      <c r="AP16">
        <f t="shared" si="12"/>
        <v>-4.486227607515147</v>
      </c>
      <c r="AQ16">
        <f t="shared" si="13"/>
        <v>-4979.1203699429689</v>
      </c>
      <c r="AR16">
        <f t="shared" si="14"/>
        <v>889.11874473673311</v>
      </c>
      <c r="AS16">
        <f t="shared" si="15"/>
        <v>404.73734024299671</v>
      </c>
      <c r="AT16">
        <f t="shared" si="16"/>
        <v>624.71745247879028</v>
      </c>
      <c r="AU16">
        <f t="shared" si="17"/>
        <v>1918.5735374585201</v>
      </c>
      <c r="AW16">
        <v>13</v>
      </c>
      <c r="AX16">
        <f>(R16*SUMPRODUCT(K17:$K$23, X17:$X$23)-$AZ$3*SUMPRODUCT(K16:$K$22, W17:$W$23))/Z16</f>
        <v>14330.892638209902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17224.427432695597</v>
      </c>
      <c r="P17">
        <f t="shared" si="30"/>
        <v>861.22137163477987</v>
      </c>
      <c r="Q17" s="5">
        <f t="shared" si="31"/>
        <v>12.5</v>
      </c>
      <c r="R17">
        <f t="shared" si="0"/>
        <v>2000000</v>
      </c>
      <c r="S17">
        <f t="shared" si="1"/>
        <v>13209.102981823384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11757.446361957998</v>
      </c>
      <c r="AC17">
        <f t="shared" si="2"/>
        <v>10650.40949698069</v>
      </c>
      <c r="AE17">
        <f t="shared" si="3"/>
        <v>13887.938171249905</v>
      </c>
      <c r="AF17">
        <f t="shared" si="4"/>
        <v>-694.39690856249524</v>
      </c>
      <c r="AG17">
        <f t="shared" si="5"/>
        <v>-10.078664606934677</v>
      </c>
      <c r="AH17">
        <f t="shared" si="6"/>
        <v>-11858.446923440821</v>
      </c>
      <c r="AI17">
        <f t="shared" si="7"/>
        <v>1325.0156746396533</v>
      </c>
      <c r="AJ17">
        <f t="shared" si="8"/>
        <v>1107.0368649773081</v>
      </c>
      <c r="AK17">
        <f t="shared" si="32"/>
        <v>1539.4759364406218</v>
      </c>
      <c r="AL17">
        <f t="shared" si="9"/>
        <v>3971.5284760575832</v>
      </c>
      <c r="AN17">
        <f t="shared" si="10"/>
        <v>5722.2586445924717</v>
      </c>
      <c r="AO17">
        <f t="shared" si="11"/>
        <v>-286.11293222962354</v>
      </c>
      <c r="AP17">
        <f t="shared" si="12"/>
        <v>-4.15272050910849</v>
      </c>
      <c r="AQ17">
        <f t="shared" si="13"/>
        <v>-4886.0456881623013</v>
      </c>
      <c r="AR17">
        <f t="shared" si="14"/>
        <v>545.9473036914377</v>
      </c>
      <c r="AS17">
        <f t="shared" si="15"/>
        <v>456.13331456305201</v>
      </c>
      <c r="AT17">
        <f t="shared" si="16"/>
        <v>634.31154263603764</v>
      </c>
      <c r="AU17">
        <f t="shared" si="17"/>
        <v>1636.3921608905273</v>
      </c>
      <c r="AW17">
        <v>14</v>
      </c>
      <c r="AX17">
        <f>(R17*SUMPRODUCT(K18:$K$23, X18:$X$23)-$AZ$3*SUMPRODUCT(K17:$K$22, W18:$W$23))/Z17</f>
        <v>13209.102981823384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17224.427432695597</v>
      </c>
      <c r="P18">
        <f t="shared" si="30"/>
        <v>861.22137163477987</v>
      </c>
      <c r="Q18" s="5">
        <f t="shared" si="31"/>
        <v>12.5</v>
      </c>
      <c r="R18">
        <f t="shared" si="0"/>
        <v>2000000</v>
      </c>
      <c r="S18">
        <f t="shared" si="1"/>
        <v>11838.111055838614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10650.40949698069</v>
      </c>
      <c r="AC18">
        <f t="shared" si="2"/>
        <v>9376.1754138578362</v>
      </c>
      <c r="AE18">
        <f t="shared" si="3"/>
        <v>13642.316096753178</v>
      </c>
      <c r="AF18">
        <f t="shared" si="4"/>
        <v>-682.11580483765897</v>
      </c>
      <c r="AG18">
        <f t="shared" si="5"/>
        <v>-9.90041334469643</v>
      </c>
      <c r="AH18">
        <f t="shared" si="6"/>
        <v>-12394.338587023987</v>
      </c>
      <c r="AI18">
        <f t="shared" si="7"/>
        <v>555.96129154683695</v>
      </c>
      <c r="AJ18">
        <f t="shared" si="8"/>
        <v>1274.2340831228539</v>
      </c>
      <c r="AK18">
        <f t="shared" si="32"/>
        <v>1655.1037462016243</v>
      </c>
      <c r="AL18">
        <f t="shared" si="9"/>
        <v>3485.2991208713152</v>
      </c>
      <c r="AN18">
        <f t="shared" si="10"/>
        <v>5252.8313038073156</v>
      </c>
      <c r="AO18">
        <f t="shared" si="11"/>
        <v>-262.64156519036584</v>
      </c>
      <c r="AP18">
        <f t="shared" si="12"/>
        <v>-3.8120507374865875</v>
      </c>
      <c r="AQ18">
        <f t="shared" si="13"/>
        <v>-4772.3106002067625</v>
      </c>
      <c r="AR18">
        <f t="shared" si="14"/>
        <v>214.0670876727016</v>
      </c>
      <c r="AS18">
        <f t="shared" si="15"/>
        <v>490.63052290651223</v>
      </c>
      <c r="AT18">
        <f t="shared" si="16"/>
        <v>637.28040806544482</v>
      </c>
      <c r="AU18">
        <f t="shared" si="17"/>
        <v>1341.9780186446585</v>
      </c>
      <c r="AW18">
        <v>15</v>
      </c>
      <c r="AX18">
        <f>(R18*SUMPRODUCT(K19:$K$23, X19:$X$23)-$AZ$3*SUMPRODUCT(K18:$K$22, W19:$W$23))/Z18</f>
        <v>11838.111055838614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17224.427432695597</v>
      </c>
      <c r="P19">
        <f t="shared" si="30"/>
        <v>861.22137163477987</v>
      </c>
      <c r="Q19" s="5">
        <f t="shared" si="31"/>
        <v>12.5</v>
      </c>
      <c r="R19">
        <f t="shared" si="0"/>
        <v>2000000</v>
      </c>
      <c r="S19">
        <f t="shared" si="1"/>
        <v>10192.916182546611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9376.1754138578362</v>
      </c>
      <c r="AC19">
        <f t="shared" si="2"/>
        <v>7926.1715468013153</v>
      </c>
      <c r="AE19">
        <f t="shared" si="3"/>
        <v>13393.985016843981</v>
      </c>
      <c r="AF19">
        <f t="shared" si="4"/>
        <v>-669.69925084219915</v>
      </c>
      <c r="AG19">
        <f t="shared" si="5"/>
        <v>-9.720196120582921</v>
      </c>
      <c r="AH19">
        <f t="shared" si="6"/>
        <v>-12994.09450664717</v>
      </c>
      <c r="AI19">
        <f t="shared" si="7"/>
        <v>-279.52893676597159</v>
      </c>
      <c r="AJ19">
        <f t="shared" si="8"/>
        <v>1450.0038670565209</v>
      </c>
      <c r="AK19">
        <f t="shared" si="32"/>
        <v>1622.1738506016959</v>
      </c>
      <c r="AL19">
        <f t="shared" si="9"/>
        <v>2792.6487808922452</v>
      </c>
      <c r="AN19">
        <f t="shared" si="10"/>
        <v>4804.5593586585728</v>
      </c>
      <c r="AO19">
        <f t="shared" si="11"/>
        <v>-240.22796793292866</v>
      </c>
      <c r="AP19">
        <f t="shared" si="12"/>
        <v>-3.4867337226682684</v>
      </c>
      <c r="AQ19">
        <f t="shared" si="13"/>
        <v>-4661.1145443789792</v>
      </c>
      <c r="AR19">
        <f t="shared" si="14"/>
        <v>-100.26988737600387</v>
      </c>
      <c r="AS19">
        <f t="shared" si="15"/>
        <v>520.13121119640255</v>
      </c>
      <c r="AT19">
        <f t="shared" si="16"/>
        <v>581.89034447016638</v>
      </c>
      <c r="AU19">
        <f t="shared" si="17"/>
        <v>1001.751668290565</v>
      </c>
      <c r="AW19">
        <v>16</v>
      </c>
      <c r="AX19">
        <f>(R19*SUMPRODUCT(K20:$K$23, X20:$X$23)-$AZ$3*SUMPRODUCT(K19:$K$22, W20:$W$23))/Z19</f>
        <v>10192.916182546611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17224.427432695597</v>
      </c>
      <c r="P20">
        <f t="shared" si="30"/>
        <v>861.22137163477987</v>
      </c>
      <c r="Q20" s="5">
        <f t="shared" si="31"/>
        <v>12.5</v>
      </c>
      <c r="R20">
        <f t="shared" si="0"/>
        <v>2000000</v>
      </c>
      <c r="S20">
        <f t="shared" si="1"/>
        <v>8138.1609828631181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7926.1715468013153</v>
      </c>
      <c r="AC20">
        <f t="shared" si="2"/>
        <v>6209.4201076480394</v>
      </c>
      <c r="AE20">
        <f t="shared" si="3"/>
        <v>13142.245068452399</v>
      </c>
      <c r="AF20">
        <f t="shared" si="4"/>
        <v>-657.11225342261991</v>
      </c>
      <c r="AG20">
        <f t="shared" si="5"/>
        <v>-9.5375050344965651</v>
      </c>
      <c r="AH20">
        <f t="shared" si="6"/>
        <v>-13678.259980884286</v>
      </c>
      <c r="AI20">
        <f t="shared" si="7"/>
        <v>-1202.6646708890039</v>
      </c>
      <c r="AJ20">
        <f t="shared" si="8"/>
        <v>1716.7514391532759</v>
      </c>
      <c r="AK20">
        <f t="shared" si="32"/>
        <v>1108.3338268474286</v>
      </c>
      <c r="AL20">
        <f t="shared" si="9"/>
        <v>1622.4205951117005</v>
      </c>
      <c r="AN20">
        <f t="shared" si="10"/>
        <v>4471.4575220644829</v>
      </c>
      <c r="AO20">
        <f t="shared" si="11"/>
        <v>-223.57287610322413</v>
      </c>
      <c r="AP20">
        <f t="shared" si="12"/>
        <v>-3.2449972136495475</v>
      </c>
      <c r="AQ20">
        <f t="shared" si="13"/>
        <v>-4653.8287911778307</v>
      </c>
      <c r="AR20">
        <f t="shared" si="14"/>
        <v>-409.1891424302213</v>
      </c>
      <c r="AS20">
        <f t="shared" si="15"/>
        <v>584.09967978331849</v>
      </c>
      <c r="AT20">
        <f t="shared" si="16"/>
        <v>377.09444628390577</v>
      </c>
      <c r="AU20">
        <f t="shared" si="17"/>
        <v>552.00498363700285</v>
      </c>
      <c r="AW20">
        <v>17</v>
      </c>
      <c r="AX20">
        <f>(R20*SUMPRODUCT(K21:$K$23, X21:$X$23)-$AZ$3*SUMPRODUCT(K20:$K$22, W21:$W$23))/Z20</f>
        <v>8138.1609828631181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17224.427432695597</v>
      </c>
      <c r="P21">
        <f t="shared" si="30"/>
        <v>861.22137163477987</v>
      </c>
      <c r="Q21" s="5">
        <f t="shared" si="31"/>
        <v>12.5</v>
      </c>
      <c r="R21">
        <f t="shared" si="0"/>
        <v>2000000</v>
      </c>
      <c r="S21">
        <f t="shared" si="1"/>
        <v>5696.835303670523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6209.4201076480394</v>
      </c>
      <c r="AC21">
        <f t="shared" si="2"/>
        <v>4262.0228494767653</v>
      </c>
      <c r="AE21">
        <f t="shared" si="3"/>
        <v>12886.260419009082</v>
      </c>
      <c r="AF21">
        <f t="shared" si="4"/>
        <v>-644.31302095045419</v>
      </c>
      <c r="AG21">
        <f t="shared" si="5"/>
        <v>-9.3517335114346398</v>
      </c>
      <c r="AH21">
        <f t="shared" si="6"/>
        <v>-14463.435634713349</v>
      </c>
      <c r="AI21">
        <f t="shared" si="7"/>
        <v>-2230.8399701661547</v>
      </c>
      <c r="AJ21">
        <f t="shared" si="8"/>
        <v>1947.3972581712742</v>
      </c>
      <c r="AK21">
        <f t="shared" si="32"/>
        <v>946.55515304275218</v>
      </c>
      <c r="AL21">
        <f t="shared" si="9"/>
        <v>663.1124410478717</v>
      </c>
      <c r="AN21">
        <f t="shared" si="10"/>
        <v>4170.4199300387254</v>
      </c>
      <c r="AO21">
        <f t="shared" si="11"/>
        <v>-208.52099650193628</v>
      </c>
      <c r="AP21">
        <f t="shared" si="12"/>
        <v>-3.0265301606792372</v>
      </c>
      <c r="AQ21">
        <f t="shared" si="13"/>
        <v>-4680.8459759871266</v>
      </c>
      <c r="AR21">
        <f t="shared" si="14"/>
        <v>-721.97357261101683</v>
      </c>
      <c r="AS21">
        <f t="shared" si="15"/>
        <v>630.24213954266554</v>
      </c>
      <c r="AT21">
        <f t="shared" si="16"/>
        <v>306.33654347906651</v>
      </c>
      <c r="AU21">
        <f t="shared" si="17"/>
        <v>214.60511041071521</v>
      </c>
      <c r="AW21">
        <v>18</v>
      </c>
      <c r="AX21">
        <f>(R21*SUMPRODUCT(K22:$K$23, X22:$X$23)-$AZ$3*SUMPRODUCT(K21:$K$22, W22:$W$23))/Z21</f>
        <v>5696.835303670523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17224.427432695597</v>
      </c>
      <c r="P22">
        <f t="shared" si="30"/>
        <v>861.22137163477987</v>
      </c>
      <c r="Q22" s="5">
        <f t="shared" si="31"/>
        <v>12.5</v>
      </c>
      <c r="R22">
        <f t="shared" si="0"/>
        <v>2000000</v>
      </c>
      <c r="S22">
        <f t="shared" si="1"/>
        <v>2954.8810516979484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4262.0228494767653</v>
      </c>
      <c r="AC22">
        <f t="shared" si="2"/>
        <v>2165.8617709165542</v>
      </c>
      <c r="AE22">
        <f t="shared" si="3"/>
        <v>12625.120351617863</v>
      </c>
      <c r="AF22">
        <f t="shared" si="4"/>
        <v>-631.25601758089317</v>
      </c>
      <c r="AG22">
        <f t="shared" si="5"/>
        <v>-9.1622206318254165</v>
      </c>
      <c r="AH22">
        <f t="shared" si="6"/>
        <v>-15359.287119180251</v>
      </c>
      <c r="AI22">
        <f t="shared" si="7"/>
        <v>-3374.5850057751086</v>
      </c>
      <c r="AJ22">
        <f t="shared" si="8"/>
        <v>2096.1610785602111</v>
      </c>
      <c r="AK22">
        <f t="shared" si="32"/>
        <v>1137.9121028459617</v>
      </c>
      <c r="AL22">
        <f t="shared" si="9"/>
        <v>-140.51182436893578</v>
      </c>
      <c r="AN22">
        <f t="shared" si="10"/>
        <v>3818.6040842584021</v>
      </c>
      <c r="AO22">
        <f t="shared" si="11"/>
        <v>-190.9302042129201</v>
      </c>
      <c r="AP22">
        <f t="shared" si="12"/>
        <v>-2.7712126420309087</v>
      </c>
      <c r="AQ22">
        <f t="shared" si="13"/>
        <v>-4645.5823699996063</v>
      </c>
      <c r="AR22">
        <f t="shared" si="14"/>
        <v>-1020.6797025961556</v>
      </c>
      <c r="AS22">
        <f t="shared" si="15"/>
        <v>634.00657046629919</v>
      </c>
      <c r="AT22">
        <f t="shared" si="16"/>
        <v>344.17381240233721</v>
      </c>
      <c r="AU22">
        <f t="shared" si="17"/>
        <v>-42.499319727519214</v>
      </c>
      <c r="AW22">
        <v>19</v>
      </c>
      <c r="AX22">
        <f>(R22*SUMPRODUCT(K23:$K$23, X23:$X$23)-$AZ$3*SUMPRODUCT(K22:$K$22, W23:$W$23))/Z22</f>
        <v>2954.8810516979484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17224.427432695597</v>
      </c>
      <c r="P23">
        <f t="shared" si="30"/>
        <v>861.22137163477987</v>
      </c>
      <c r="Q23" s="5">
        <f t="shared" si="31"/>
        <v>12.5</v>
      </c>
      <c r="R23">
        <f t="shared" si="0"/>
        <v>2000000</v>
      </c>
      <c r="S23">
        <f t="shared" si="1"/>
        <v>3018.8936731432777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2165.8617709165542</v>
      </c>
      <c r="AC23">
        <f t="shared" si="2"/>
        <v>2165.8617709165542</v>
      </c>
      <c r="AE23">
        <f t="shared" si="3"/>
        <v>12357.41729968216</v>
      </c>
      <c r="AF23">
        <f t="shared" si="4"/>
        <v>-617.87086498410804</v>
      </c>
      <c r="AG23">
        <f t="shared" si="5"/>
        <v>-8.9679449055481921</v>
      </c>
      <c r="AH23">
        <f t="shared" si="6"/>
        <v>-16424.563193435519</v>
      </c>
      <c r="AI23">
        <f t="shared" si="7"/>
        <v>-4693.9847036430147</v>
      </c>
      <c r="AJ23">
        <f t="shared" si="8"/>
        <v>0</v>
      </c>
      <c r="AK23">
        <f t="shared" si="32"/>
        <v>1444.7719125633575</v>
      </c>
      <c r="AL23">
        <f t="shared" si="9"/>
        <v>-3249.2127910796571</v>
      </c>
      <c r="AN23">
        <f t="shared" si="10"/>
        <v>3385.8450976137219</v>
      </c>
      <c r="AO23">
        <f t="shared" si="11"/>
        <v>-169.2922548806861</v>
      </c>
      <c r="AP23">
        <f t="shared" si="12"/>
        <v>-2.4571535910583258</v>
      </c>
      <c r="AQ23">
        <f t="shared" si="13"/>
        <v>-4500.2143587374667</v>
      </c>
      <c r="AR23">
        <f t="shared" si="14"/>
        <v>-1286.1186695954891</v>
      </c>
      <c r="AS23">
        <f t="shared" si="15"/>
        <v>0</v>
      </c>
      <c r="AT23">
        <f t="shared" si="16"/>
        <v>395.85730405401654</v>
      </c>
      <c r="AU23">
        <f t="shared" si="17"/>
        <v>-890.26136554147251</v>
      </c>
      <c r="AW23">
        <v>20</v>
      </c>
      <c r="AX23">
        <f>(R23*SUMPRODUCT(K$23:$K24, X$23:$X24)-$AZ$3*SUMPRODUCT(K$22:$K23, W$23:$W24))/Z23</f>
        <v>3018.8936731432777</v>
      </c>
    </row>
    <row r="25" spans="5:50" x14ac:dyDescent="0.25">
      <c r="AN25" s="6">
        <f t="shared" ref="AN25:AU25" si="33">SUM(AN3:AN23)</f>
        <v>161533.28562281045</v>
      </c>
      <c r="AO25" s="6">
        <f t="shared" si="33"/>
        <v>-20994.984855662216</v>
      </c>
      <c r="AP25" s="6">
        <f t="shared" si="33"/>
        <v>-204.72689059912256</v>
      </c>
      <c r="AQ25" s="6">
        <f t="shared" si="33"/>
        <v>-106418.82723836039</v>
      </c>
      <c r="AR25" s="6">
        <f t="shared" si="33"/>
        <v>33914.746638188764</v>
      </c>
      <c r="AS25" s="6">
        <f t="shared" si="33"/>
        <v>-6692.1035581506785</v>
      </c>
      <c r="AT25" s="6">
        <f t="shared" si="33"/>
        <v>15664.150905305272</v>
      </c>
      <c r="AU25" s="7">
        <f t="shared" si="33"/>
        <v>42886.793985343356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F8F5-A9B8-4F72-BBB8-0B9146BCEC1E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2888.3107884049314</v>
      </c>
      <c r="K3">
        <v>1</v>
      </c>
      <c r="L3" s="2">
        <v>0</v>
      </c>
      <c r="O3">
        <f>$C$3</f>
        <v>2888.3107884049314</v>
      </c>
      <c r="P3">
        <f>O3*C5</f>
        <v>288.83107884049315</v>
      </c>
      <c r="Q3" s="5">
        <f>B8</f>
        <v>100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2888.3107884049314</v>
      </c>
      <c r="AF3">
        <f t="shared" ref="AF3:AF34" si="3">-$Z3*P3</f>
        <v>-288.83107884049315</v>
      </c>
      <c r="AG3">
        <f t="shared" ref="AG3:AG34" si="4">-$Z3*Q3</f>
        <v>-100</v>
      </c>
      <c r="AH3">
        <f t="shared" ref="AH3:AH34" si="5">-X3*R3</f>
        <v>0</v>
      </c>
      <c r="AI3">
        <f t="shared" ref="AI3:AI34" si="6">SUM(AE3:AH3)</f>
        <v>2499.4797095644381</v>
      </c>
      <c r="AJ3">
        <f t="shared" ref="AJ3:AJ34" si="7">AB3-AC3</f>
        <v>0</v>
      </c>
      <c r="AL3">
        <f t="shared" ref="AL3:AL23" si="8">SUM(AI3:AK3)</f>
        <v>2499.4797095644381</v>
      </c>
      <c r="AN3">
        <f t="shared" ref="AN3:AN34" si="9">AE3*$K3</f>
        <v>2888.3107884049314</v>
      </c>
      <c r="AO3">
        <f t="shared" ref="AO3:AO34" si="10">AF3*$K3</f>
        <v>-288.83107884049315</v>
      </c>
      <c r="AP3">
        <f t="shared" ref="AP3:AP34" si="11">AG3*$K3</f>
        <v>-100</v>
      </c>
      <c r="AQ3">
        <f t="shared" ref="AQ3:AQ34" si="12">AH3*$K3</f>
        <v>0</v>
      </c>
      <c r="AR3">
        <f t="shared" ref="AR3:AR34" si="13">AI3*$K3</f>
        <v>2499.4797095644381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2499.4797095644381</v>
      </c>
      <c r="AW3">
        <v>0</v>
      </c>
      <c r="AX3">
        <f>IF(Z3&gt;0, (R3*SUMPRODUCT(K3:$K$98, X3:$X$98)-K3*$AZ$3)/Z3, 0)</f>
        <v>0</v>
      </c>
      <c r="AZ3">
        <f>C6*SUMPRODUCT(X4:X98, K4:K98)/1</f>
        <v>1607.8707243861099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50000</v>
      </c>
      <c r="S4">
        <f t="shared" si="1"/>
        <v>109.22710552692379</v>
      </c>
      <c r="U4">
        <f t="shared" ref="U4:U23" si="20">M4</f>
        <v>2.5950000000000001E-3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2.5950000000000001E-3</v>
      </c>
      <c r="Y4">
        <f t="shared" ref="Y4:Y23" si="24">V4*W4</f>
        <v>0.01</v>
      </c>
      <c r="Z4">
        <f t="shared" ref="Z4:Z23" si="25">MAX(0, W4-X4-Y4)</f>
        <v>0.98740499999999998</v>
      </c>
      <c r="AB4">
        <f t="shared" ref="AB4:AB35" si="26">AC3</f>
        <v>0</v>
      </c>
      <c r="AC4">
        <f t="shared" ref="AC4:AC67" si="27">S4*Z4</f>
        <v>107.85139013281218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-129.75</v>
      </c>
      <c r="AI4">
        <f t="shared" si="6"/>
        <v>-129.75</v>
      </c>
      <c r="AJ4">
        <f t="shared" si="7"/>
        <v>-107.85139013281218</v>
      </c>
      <c r="AK4">
        <f t="shared" ref="AK4:AK35" si="28">G4*SUM(AB4:AB4, AE4:AF4)</f>
        <v>0</v>
      </c>
      <c r="AL4">
        <f t="shared" si="8"/>
        <v>-237.60139013281218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-121.04673943464876</v>
      </c>
      <c r="AR4">
        <f t="shared" si="13"/>
        <v>-121.04673943464876</v>
      </c>
      <c r="AS4">
        <f t="shared" si="14"/>
        <v>-100.61702596586639</v>
      </c>
      <c r="AT4">
        <f t="shared" si="15"/>
        <v>0</v>
      </c>
      <c r="AU4">
        <f t="shared" si="16"/>
        <v>-221.66376540051513</v>
      </c>
      <c r="AW4">
        <v>1</v>
      </c>
      <c r="AX4">
        <f>IF(Z4&gt;0, (R4*SUMPRODUCT(K4:$K$98, X4:$X$98)-K4*$AZ$3)/Z4, 0)</f>
        <v>109.22710552692379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2.5990000000000002E-3</v>
      </c>
      <c r="Q5" s="5">
        <f t="shared" ref="Q5:Q36" si="30">$C$8</f>
        <v>12.5</v>
      </c>
      <c r="R5">
        <f t="shared" si="0"/>
        <v>50000</v>
      </c>
      <c r="S5">
        <f t="shared" si="1"/>
        <v>114.79476019847692</v>
      </c>
      <c r="U5">
        <f t="shared" si="20"/>
        <v>2.5990000000000002E-3</v>
      </c>
      <c r="V5">
        <f t="shared" si="21"/>
        <v>0.01</v>
      </c>
      <c r="W5">
        <f t="shared" si="22"/>
        <v>0.98740499999999998</v>
      </c>
      <c r="X5">
        <f t="shared" si="23"/>
        <v>2.5662655950000001E-3</v>
      </c>
      <c r="Y5">
        <f t="shared" si="24"/>
        <v>9.8740500000000005E-3</v>
      </c>
      <c r="Z5">
        <f t="shared" si="25"/>
        <v>0.97496468440500006</v>
      </c>
      <c r="AB5">
        <f t="shared" si="26"/>
        <v>107.85139013281218</v>
      </c>
      <c r="AC5">
        <f t="shared" si="27"/>
        <v>111.92083714825571</v>
      </c>
      <c r="AE5">
        <f t="shared" si="2"/>
        <v>0</v>
      </c>
      <c r="AF5">
        <f t="shared" si="3"/>
        <v>0</v>
      </c>
      <c r="AG5">
        <f t="shared" si="4"/>
        <v>-12.187058555062501</v>
      </c>
      <c r="AH5">
        <f t="shared" si="5"/>
        <v>-128.31327974999999</v>
      </c>
      <c r="AI5">
        <f t="shared" si="6"/>
        <v>-140.50033830506248</v>
      </c>
      <c r="AJ5">
        <f t="shared" si="7"/>
        <v>-4.0694470154435294</v>
      </c>
      <c r="AK5">
        <f t="shared" si="28"/>
        <v>4.4219069954452994</v>
      </c>
      <c r="AL5">
        <f t="shared" si="8"/>
        <v>-140.1478783250607</v>
      </c>
      <c r="AN5">
        <f t="shared" si="9"/>
        <v>0</v>
      </c>
      <c r="AO5">
        <f t="shared" si="10"/>
        <v>0</v>
      </c>
      <c r="AP5">
        <f t="shared" si="11"/>
        <v>-10.421251482276306</v>
      </c>
      <c r="AQ5">
        <f t="shared" si="12"/>
        <v>-109.72171428805973</v>
      </c>
      <c r="AR5">
        <f t="shared" si="13"/>
        <v>-120.14296577033603</v>
      </c>
      <c r="AS5">
        <f t="shared" si="14"/>
        <v>-3.4798167703985632</v>
      </c>
      <c r="AT5">
        <f t="shared" si="15"/>
        <v>3.7812081252067116</v>
      </c>
      <c r="AU5">
        <f t="shared" si="16"/>
        <v>-119.84157441552787</v>
      </c>
      <c r="AW5">
        <v>2</v>
      </c>
      <c r="AX5">
        <f>IF(Z5&gt;0, (R5*SUMPRODUCT(K5:$K$98, X5:$X$98)-K5*$AZ$3)/Z5, 0)</f>
        <v>114.79476019847692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2.6029999999999998E-3</v>
      </c>
      <c r="Q6" s="5">
        <f t="shared" si="30"/>
        <v>12.5</v>
      </c>
      <c r="R6">
        <f t="shared" si="0"/>
        <v>50000</v>
      </c>
      <c r="S6">
        <f t="shared" si="1"/>
        <v>142.07739326968772</v>
      </c>
      <c r="U6">
        <f t="shared" si="20"/>
        <v>2.6029999999999998E-3</v>
      </c>
      <c r="V6">
        <f t="shared" si="21"/>
        <v>0.01</v>
      </c>
      <c r="W6">
        <f t="shared" si="22"/>
        <v>0.97496468440500006</v>
      </c>
      <c r="X6">
        <f t="shared" si="23"/>
        <v>2.5378330735062152E-3</v>
      </c>
      <c r="Y6">
        <f t="shared" si="24"/>
        <v>9.7496468440500007E-3</v>
      </c>
      <c r="Z6">
        <f t="shared" si="25"/>
        <v>0.96267720448744387</v>
      </c>
      <c r="AB6">
        <f t="shared" si="26"/>
        <v>111.92083714825571</v>
      </c>
      <c r="AC6">
        <f t="shared" si="27"/>
        <v>136.77466777372615</v>
      </c>
      <c r="AE6">
        <f t="shared" si="2"/>
        <v>0</v>
      </c>
      <c r="AF6">
        <f t="shared" si="3"/>
        <v>0</v>
      </c>
      <c r="AG6">
        <f t="shared" si="4"/>
        <v>-12.033465056093048</v>
      </c>
      <c r="AH6">
        <f t="shared" si="5"/>
        <v>-126.89165367531076</v>
      </c>
      <c r="AI6">
        <f t="shared" si="6"/>
        <v>-138.92511873140381</v>
      </c>
      <c r="AJ6">
        <f t="shared" si="7"/>
        <v>-24.853830625470437</v>
      </c>
      <c r="AK6">
        <f t="shared" si="28"/>
        <v>6.5473689731729596</v>
      </c>
      <c r="AL6">
        <f t="shared" si="8"/>
        <v>-157.2315803837013</v>
      </c>
      <c r="AN6">
        <f t="shared" si="9"/>
        <v>0</v>
      </c>
      <c r="AO6">
        <f t="shared" si="10"/>
        <v>0</v>
      </c>
      <c r="AP6">
        <f t="shared" si="11"/>
        <v>-9.2827356335996178</v>
      </c>
      <c r="AQ6">
        <f t="shared" si="12"/>
        <v>-97.885494301723853</v>
      </c>
      <c r="AR6">
        <f t="shared" si="13"/>
        <v>-107.16822993532348</v>
      </c>
      <c r="AS6">
        <f t="shared" si="14"/>
        <v>-19.17249421534531</v>
      </c>
      <c r="AT6">
        <f t="shared" si="15"/>
        <v>5.0507060925749716</v>
      </c>
      <c r="AU6">
        <f t="shared" si="16"/>
        <v>-121.29001805809382</v>
      </c>
      <c r="AW6">
        <v>3</v>
      </c>
      <c r="AX6">
        <f>IF(Z6&gt;0, (R6*SUMPRODUCT(K6:$K$98, X6:$X$98)-K6*$AZ$3)/Z6, 0)</f>
        <v>142.07739326968772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2.6080000000000001E-3</v>
      </c>
      <c r="Q7" s="5">
        <f t="shared" si="30"/>
        <v>12.5</v>
      </c>
      <c r="R7">
        <f t="shared" si="0"/>
        <v>50000</v>
      </c>
      <c r="S7">
        <f t="shared" si="1"/>
        <v>158.56560643901906</v>
      </c>
      <c r="U7">
        <f t="shared" si="20"/>
        <v>2.6080000000000001E-3</v>
      </c>
      <c r="V7">
        <f t="shared" si="21"/>
        <v>0.01</v>
      </c>
      <c r="W7">
        <f t="shared" si="22"/>
        <v>0.96267720448744387</v>
      </c>
      <c r="X7">
        <f t="shared" si="23"/>
        <v>2.5106621493032537E-3</v>
      </c>
      <c r="Y7">
        <f t="shared" si="24"/>
        <v>9.6267720448744397E-3</v>
      </c>
      <c r="Z7">
        <f t="shared" si="25"/>
        <v>0.9505397702932662</v>
      </c>
      <c r="AB7">
        <f t="shared" si="26"/>
        <v>136.77466777372615</v>
      </c>
      <c r="AC7">
        <f t="shared" si="27"/>
        <v>150.72291512095762</v>
      </c>
      <c r="AE7">
        <f t="shared" si="2"/>
        <v>0</v>
      </c>
      <c r="AF7">
        <f t="shared" si="3"/>
        <v>0</v>
      </c>
      <c r="AG7">
        <f t="shared" si="4"/>
        <v>-11.881747128665827</v>
      </c>
      <c r="AH7">
        <f t="shared" si="5"/>
        <v>-125.53310746516269</v>
      </c>
      <c r="AI7">
        <f t="shared" si="6"/>
        <v>-137.41485459382852</v>
      </c>
      <c r="AJ7">
        <f t="shared" si="7"/>
        <v>-13.948247347231472</v>
      </c>
      <c r="AK7">
        <f t="shared" si="28"/>
        <v>6.7156361876899533</v>
      </c>
      <c r="AL7">
        <f t="shared" si="8"/>
        <v>-144.64746575337003</v>
      </c>
      <c r="AN7">
        <f t="shared" si="9"/>
        <v>0</v>
      </c>
      <c r="AO7">
        <f t="shared" si="10"/>
        <v>0</v>
      </c>
      <c r="AP7">
        <f t="shared" si="11"/>
        <v>-8.3392765924221592</v>
      </c>
      <c r="AQ7">
        <f t="shared" si="12"/>
        <v>-88.106176080166719</v>
      </c>
      <c r="AR7">
        <f t="shared" si="13"/>
        <v>-96.445452672588885</v>
      </c>
      <c r="AS7">
        <f t="shared" si="14"/>
        <v>-9.7896623576050636</v>
      </c>
      <c r="AT7">
        <f t="shared" si="15"/>
        <v>4.7134101623920452</v>
      </c>
      <c r="AU7">
        <f t="shared" si="16"/>
        <v>-101.52170486780189</v>
      </c>
      <c r="AW7">
        <v>4</v>
      </c>
      <c r="AX7">
        <f>IF(Z7&gt;0, (R7*SUMPRODUCT(K7:$K$98, X7:$X$98)-K7*$AZ$3)/Z7, 0)</f>
        <v>158.56560643901906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2.614E-3</v>
      </c>
      <c r="Q8" s="5">
        <f t="shared" si="30"/>
        <v>12.5</v>
      </c>
      <c r="R8">
        <f t="shared" si="0"/>
        <v>50000</v>
      </c>
      <c r="S8">
        <f t="shared" si="1"/>
        <v>146.74051067576596</v>
      </c>
      <c r="U8">
        <f t="shared" si="20"/>
        <v>2.614E-3</v>
      </c>
      <c r="V8">
        <f t="shared" si="21"/>
        <v>0.01</v>
      </c>
      <c r="W8">
        <f t="shared" si="22"/>
        <v>0.9505397702932662</v>
      </c>
      <c r="X8">
        <f t="shared" si="23"/>
        <v>2.4847109595465978E-3</v>
      </c>
      <c r="Y8">
        <f t="shared" si="24"/>
        <v>9.5053977029326622E-3</v>
      </c>
      <c r="Z8">
        <f t="shared" si="25"/>
        <v>0.9385496616307869</v>
      </c>
      <c r="AB8">
        <f t="shared" si="26"/>
        <v>150.72291512095762</v>
      </c>
      <c r="AC8">
        <f t="shared" si="27"/>
        <v>137.72325664226901</v>
      </c>
      <c r="AE8">
        <f t="shared" si="2"/>
        <v>0</v>
      </c>
      <c r="AF8">
        <f t="shared" si="3"/>
        <v>0</v>
      </c>
      <c r="AG8">
        <f t="shared" si="4"/>
        <v>-11.731870770384836</v>
      </c>
      <c r="AH8">
        <f t="shared" si="5"/>
        <v>-124.23554797732989</v>
      </c>
      <c r="AI8">
        <f t="shared" si="6"/>
        <v>-135.96741874771473</v>
      </c>
      <c r="AJ8">
        <f t="shared" si="7"/>
        <v>12.999658478688616</v>
      </c>
      <c r="AK8">
        <f t="shared" si="28"/>
        <v>3.2103980920763973</v>
      </c>
      <c r="AL8">
        <f t="shared" si="8"/>
        <v>-119.75736217694971</v>
      </c>
      <c r="AN8">
        <f t="shared" si="9"/>
        <v>0</v>
      </c>
      <c r="AO8">
        <f t="shared" si="10"/>
        <v>0</v>
      </c>
      <c r="AP8">
        <f t="shared" si="11"/>
        <v>-7.6860682885142779</v>
      </c>
      <c r="AQ8">
        <f t="shared" si="12"/>
        <v>-81.392211379040518</v>
      </c>
      <c r="AR8">
        <f t="shared" si="13"/>
        <v>-89.078279667554796</v>
      </c>
      <c r="AS8">
        <f t="shared" si="14"/>
        <v>8.5166521819168342</v>
      </c>
      <c r="AT8">
        <f t="shared" si="15"/>
        <v>2.1032740175849827</v>
      </c>
      <c r="AU8">
        <f t="shared" si="16"/>
        <v>-78.458353468052977</v>
      </c>
      <c r="AW8">
        <v>5</v>
      </c>
      <c r="AX8">
        <f>IF(Z8&gt;0, (R8*SUMPRODUCT(K8:$K$98, X8:$X$98)-K8*$AZ$3)/Z8, 0)</f>
        <v>146.74051067576596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2.624E-3</v>
      </c>
      <c r="Q9" s="5">
        <f t="shared" si="30"/>
        <v>12.5</v>
      </c>
      <c r="R9">
        <f t="shared" si="0"/>
        <v>50000</v>
      </c>
      <c r="S9">
        <f t="shared" si="1"/>
        <v>120.9645549090601</v>
      </c>
      <c r="U9">
        <f t="shared" si="20"/>
        <v>2.624E-3</v>
      </c>
      <c r="V9">
        <f t="shared" si="21"/>
        <v>0.01</v>
      </c>
      <c r="W9">
        <f t="shared" si="22"/>
        <v>0.9385496616307869</v>
      </c>
      <c r="X9">
        <f t="shared" si="23"/>
        <v>2.4627543121191848E-3</v>
      </c>
      <c r="Y9">
        <f t="shared" si="24"/>
        <v>9.3854966163078694E-3</v>
      </c>
      <c r="Z9">
        <f t="shared" si="25"/>
        <v>0.9267014107023599</v>
      </c>
      <c r="AB9">
        <f t="shared" si="26"/>
        <v>137.72325664226901</v>
      </c>
      <c r="AC9">
        <f t="shared" si="27"/>
        <v>112.09802367920906</v>
      </c>
      <c r="AE9">
        <f t="shared" si="2"/>
        <v>0</v>
      </c>
      <c r="AF9">
        <f t="shared" si="3"/>
        <v>0</v>
      </c>
      <c r="AG9">
        <f t="shared" si="4"/>
        <v>-11.583767633779498</v>
      </c>
      <c r="AH9">
        <f t="shared" si="5"/>
        <v>-123.13771560595924</v>
      </c>
      <c r="AI9">
        <f t="shared" si="6"/>
        <v>-134.72148323973875</v>
      </c>
      <c r="AJ9">
        <f t="shared" si="7"/>
        <v>25.625232963059943</v>
      </c>
      <c r="AK9">
        <f t="shared" si="28"/>
        <v>0.81256721418938715</v>
      </c>
      <c r="AL9">
        <f t="shared" si="8"/>
        <v>-108.28368306248942</v>
      </c>
      <c r="AN9">
        <f t="shared" si="9"/>
        <v>0</v>
      </c>
      <c r="AO9">
        <f t="shared" si="10"/>
        <v>0</v>
      </c>
      <c r="AP9">
        <f t="shared" si="11"/>
        <v>-7.1872709181173162</v>
      </c>
      <c r="AQ9">
        <f t="shared" si="12"/>
        <v>-76.402095611559673</v>
      </c>
      <c r="AR9">
        <f t="shared" si="13"/>
        <v>-83.589366529676994</v>
      </c>
      <c r="AS9">
        <f t="shared" si="14"/>
        <v>15.899446317302379</v>
      </c>
      <c r="AT9">
        <f t="shared" si="15"/>
        <v>0.50416590630914548</v>
      </c>
      <c r="AU9">
        <f t="shared" si="16"/>
        <v>-67.185754306065476</v>
      </c>
      <c r="AW9">
        <v>6</v>
      </c>
      <c r="AX9">
        <f>IF(Z9&gt;0, (R9*SUMPRODUCT(K9:$K$98, X9:$X$98)-K9*$AZ$3)/Z9, 0)</f>
        <v>120.9645549090601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2.6350000000000002E-3</v>
      </c>
      <c r="Q10" s="5">
        <f t="shared" si="30"/>
        <v>12.5</v>
      </c>
      <c r="R10">
        <f t="shared" si="0"/>
        <v>50000</v>
      </c>
      <c r="S10">
        <f t="shared" si="1"/>
        <v>94.970393000843103</v>
      </c>
      <c r="U10">
        <f t="shared" si="20"/>
        <v>2.6350000000000002E-3</v>
      </c>
      <c r="V10">
        <f t="shared" si="21"/>
        <v>0.01</v>
      </c>
      <c r="W10">
        <f t="shared" si="22"/>
        <v>0.9267014107023599</v>
      </c>
      <c r="X10">
        <f t="shared" si="23"/>
        <v>2.4418582172007187E-3</v>
      </c>
      <c r="Y10">
        <f t="shared" si="24"/>
        <v>9.2670141070235988E-3</v>
      </c>
      <c r="Z10">
        <f t="shared" si="25"/>
        <v>0.91499253837813566</v>
      </c>
      <c r="AB10">
        <f t="shared" si="26"/>
        <v>112.09802367920906</v>
      </c>
      <c r="AC10">
        <f t="shared" si="27"/>
        <v>86.897200962610555</v>
      </c>
      <c r="AE10">
        <f t="shared" si="2"/>
        <v>0</v>
      </c>
      <c r="AF10">
        <f t="shared" si="3"/>
        <v>0</v>
      </c>
      <c r="AG10">
        <f t="shared" si="4"/>
        <v>-11.437406729726696</v>
      </c>
      <c r="AH10">
        <f t="shared" si="5"/>
        <v>-122.09291086003593</v>
      </c>
      <c r="AI10">
        <f t="shared" si="6"/>
        <v>-133.53031758976263</v>
      </c>
      <c r="AJ10">
        <f t="shared" si="7"/>
        <v>25.200822716598509</v>
      </c>
      <c r="AK10">
        <f t="shared" si="28"/>
        <v>0.45960189708475718</v>
      </c>
      <c r="AL10">
        <f t="shared" si="8"/>
        <v>-107.86989297607937</v>
      </c>
      <c r="AN10">
        <f t="shared" si="9"/>
        <v>0</v>
      </c>
      <c r="AO10">
        <f t="shared" si="10"/>
        <v>0</v>
      </c>
      <c r="AP10">
        <f t="shared" si="11"/>
        <v>-6.7322452803974056</v>
      </c>
      <c r="AQ10">
        <f t="shared" si="12"/>
        <v>-71.865890785462966</v>
      </c>
      <c r="AR10">
        <f t="shared" si="13"/>
        <v>-78.598136065860388</v>
      </c>
      <c r="AS10">
        <f t="shared" si="14"/>
        <v>14.833617777620654</v>
      </c>
      <c r="AT10">
        <f t="shared" si="15"/>
        <v>0.27052921834707605</v>
      </c>
      <c r="AU10">
        <f t="shared" si="16"/>
        <v>-63.493989069892656</v>
      </c>
      <c r="AW10">
        <v>7</v>
      </c>
      <c r="AX10">
        <f>IF(Z10&gt;0, (R10*SUMPRODUCT(K10:$K$98, X10:$X$98)-K10*$AZ$3)/Z10, 0)</f>
        <v>94.970393000843103</v>
      </c>
    </row>
    <row r="11" spans="1:52" x14ac:dyDescent="0.25">
      <c r="A11" t="s">
        <v>33</v>
      </c>
      <c r="C11" s="26">
        <f>AU100</f>
        <v>742.70848844698219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2.647E-3</v>
      </c>
      <c r="Q11" s="5">
        <f t="shared" si="30"/>
        <v>12.5</v>
      </c>
      <c r="R11">
        <f t="shared" si="0"/>
        <v>50000</v>
      </c>
      <c r="S11">
        <f t="shared" si="1"/>
        <v>68.798982188910031</v>
      </c>
      <c r="U11">
        <f t="shared" si="20"/>
        <v>2.647E-3</v>
      </c>
      <c r="V11">
        <f t="shared" si="21"/>
        <v>0.01</v>
      </c>
      <c r="W11">
        <f t="shared" si="22"/>
        <v>0.91499253837813566</v>
      </c>
      <c r="X11">
        <f t="shared" si="23"/>
        <v>2.4219852490869253E-3</v>
      </c>
      <c r="Y11">
        <f t="shared" si="24"/>
        <v>9.1499253837813571E-3</v>
      </c>
      <c r="Z11">
        <f t="shared" si="25"/>
        <v>0.90342062774526743</v>
      </c>
      <c r="AB11">
        <f t="shared" si="26"/>
        <v>86.897200962610555</v>
      </c>
      <c r="AC11">
        <f t="shared" si="27"/>
        <v>62.154419677340577</v>
      </c>
      <c r="AE11">
        <f t="shared" si="2"/>
        <v>0</v>
      </c>
      <c r="AF11">
        <f t="shared" si="3"/>
        <v>0</v>
      </c>
      <c r="AG11">
        <f t="shared" si="4"/>
        <v>-11.292757846815842</v>
      </c>
      <c r="AH11">
        <f t="shared" si="5"/>
        <v>-121.09926245434626</v>
      </c>
      <c r="AI11">
        <f t="shared" si="6"/>
        <v>-132.39202030116209</v>
      </c>
      <c r="AJ11">
        <f t="shared" si="7"/>
        <v>24.742781285269977</v>
      </c>
      <c r="AK11">
        <f t="shared" si="28"/>
        <v>0.20855328231026532</v>
      </c>
      <c r="AL11">
        <f t="shared" si="8"/>
        <v>-107.44068573358184</v>
      </c>
      <c r="AN11">
        <f t="shared" si="9"/>
        <v>0</v>
      </c>
      <c r="AO11">
        <f t="shared" si="10"/>
        <v>0</v>
      </c>
      <c r="AP11">
        <f t="shared" si="11"/>
        <v>-6.316136995758475</v>
      </c>
      <c r="AQ11">
        <f t="shared" si="12"/>
        <v>-67.731863387350558</v>
      </c>
      <c r="AR11">
        <f t="shared" si="13"/>
        <v>-74.048000383109027</v>
      </c>
      <c r="AS11">
        <f t="shared" si="14"/>
        <v>13.838851268551661</v>
      </c>
      <c r="AT11">
        <f t="shared" si="15"/>
        <v>0.11664565200591337</v>
      </c>
      <c r="AU11">
        <f t="shared" si="16"/>
        <v>-60.092503462551456</v>
      </c>
      <c r="AW11">
        <v>8</v>
      </c>
      <c r="AX11">
        <f>IF(Z11&gt;0, (R11*SUMPRODUCT(K11:$K$98, X11:$X$98)-K11*$AZ$3)/Z11, 0)</f>
        <v>68.798982188910031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2.6610000000000002E-3</v>
      </c>
      <c r="Q12" s="5">
        <f t="shared" si="30"/>
        <v>12.5</v>
      </c>
      <c r="R12">
        <f t="shared" si="0"/>
        <v>50000</v>
      </c>
      <c r="S12">
        <f t="shared" si="1"/>
        <v>43.855299689524266</v>
      </c>
      <c r="U12">
        <f t="shared" si="20"/>
        <v>2.6610000000000002E-3</v>
      </c>
      <c r="V12">
        <f t="shared" si="21"/>
        <v>0.01</v>
      </c>
      <c r="W12">
        <f t="shared" si="22"/>
        <v>0.90342062774526743</v>
      </c>
      <c r="X12">
        <f t="shared" si="23"/>
        <v>2.4040022904301566E-3</v>
      </c>
      <c r="Y12">
        <f t="shared" si="24"/>
        <v>9.0342062774526749E-3</v>
      </c>
      <c r="Z12">
        <f t="shared" si="25"/>
        <v>0.89198241917738463</v>
      </c>
      <c r="AB12">
        <f t="shared" si="26"/>
        <v>62.154419677340577</v>
      </c>
      <c r="AC12">
        <f t="shared" si="27"/>
        <v>39.118156310811059</v>
      </c>
      <c r="AE12">
        <f t="shared" si="2"/>
        <v>0</v>
      </c>
      <c r="AF12">
        <f t="shared" si="3"/>
        <v>0</v>
      </c>
      <c r="AG12">
        <f t="shared" si="4"/>
        <v>-11.149780239717307</v>
      </c>
      <c r="AH12">
        <f t="shared" si="5"/>
        <v>-120.20011452150783</v>
      </c>
      <c r="AI12">
        <f t="shared" si="6"/>
        <v>-131.34989476122513</v>
      </c>
      <c r="AJ12">
        <f t="shared" si="7"/>
        <v>23.036263366529518</v>
      </c>
      <c r="AK12">
        <f t="shared" si="28"/>
        <v>0.14295516525788332</v>
      </c>
      <c r="AL12">
        <f t="shared" si="8"/>
        <v>-108.17067622943773</v>
      </c>
      <c r="AN12">
        <f t="shared" si="9"/>
        <v>0</v>
      </c>
      <c r="AO12">
        <f t="shared" si="10"/>
        <v>0</v>
      </c>
      <c r="AP12">
        <f t="shared" si="11"/>
        <v>-5.926226727411553</v>
      </c>
      <c r="AQ12">
        <f t="shared" si="12"/>
        <v>-63.887638679894714</v>
      </c>
      <c r="AR12">
        <f t="shared" si="13"/>
        <v>-69.813865407306267</v>
      </c>
      <c r="AS12">
        <f t="shared" si="14"/>
        <v>12.244018870983609</v>
      </c>
      <c r="AT12">
        <f t="shared" si="15"/>
        <v>7.5982190048463516E-2</v>
      </c>
      <c r="AU12">
        <f t="shared" si="16"/>
        <v>-57.493864346274194</v>
      </c>
      <c r="AW12">
        <v>9</v>
      </c>
      <c r="AX12">
        <f>IF(Z12&gt;0, (R12*SUMPRODUCT(K12:$K$98, X12:$X$98)-K12*$AZ$3)/Z12, 0)</f>
        <v>43.855299689524266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2.676E-3</v>
      </c>
      <c r="Q13" s="5">
        <f t="shared" si="30"/>
        <v>12.5</v>
      </c>
      <c r="R13">
        <f t="shared" si="0"/>
        <v>50000</v>
      </c>
      <c r="S13">
        <f t="shared" si="1"/>
        <v>19.840587285054696</v>
      </c>
      <c r="U13">
        <f t="shared" si="20"/>
        <v>2.676E-3</v>
      </c>
      <c r="V13">
        <f t="shared" si="21"/>
        <v>0.01</v>
      </c>
      <c r="W13">
        <f t="shared" si="22"/>
        <v>0.89198241917738463</v>
      </c>
      <c r="X13">
        <f t="shared" si="23"/>
        <v>2.3869449537186811E-3</v>
      </c>
      <c r="Y13">
        <f t="shared" si="24"/>
        <v>8.9198241917738466E-3</v>
      </c>
      <c r="Z13">
        <f t="shared" si="25"/>
        <v>0.88067565003189208</v>
      </c>
      <c r="AB13">
        <f t="shared" si="26"/>
        <v>39.118156310811059</v>
      </c>
      <c r="AC13">
        <f t="shared" si="27"/>
        <v>17.473122104280037</v>
      </c>
      <c r="AE13">
        <f t="shared" si="2"/>
        <v>0</v>
      </c>
      <c r="AF13">
        <f t="shared" si="3"/>
        <v>0</v>
      </c>
      <c r="AG13">
        <f t="shared" si="4"/>
        <v>-11.00844562539865</v>
      </c>
      <c r="AH13">
        <f t="shared" si="5"/>
        <v>-119.34724768593405</v>
      </c>
      <c r="AI13">
        <f t="shared" si="6"/>
        <v>-130.35569331133269</v>
      </c>
      <c r="AJ13">
        <f t="shared" si="7"/>
        <v>21.645034206531022</v>
      </c>
      <c r="AK13">
        <f t="shared" si="28"/>
        <v>7.8236312621622117E-2</v>
      </c>
      <c r="AL13">
        <f t="shared" si="8"/>
        <v>-108.63242279218004</v>
      </c>
      <c r="AN13">
        <f t="shared" si="9"/>
        <v>0</v>
      </c>
      <c r="AO13">
        <f t="shared" si="10"/>
        <v>0</v>
      </c>
      <c r="AP13">
        <f t="shared" si="11"/>
        <v>-5.5618877161738434</v>
      </c>
      <c r="AQ13">
        <f t="shared" si="12"/>
        <v>-60.298793621875717</v>
      </c>
      <c r="AR13">
        <f t="shared" si="13"/>
        <v>-65.860681338049545</v>
      </c>
      <c r="AS13">
        <f t="shared" si="14"/>
        <v>10.935899032985226</v>
      </c>
      <c r="AT13">
        <f t="shared" si="15"/>
        <v>3.9527977058357755E-2</v>
      </c>
      <c r="AU13">
        <f t="shared" si="16"/>
        <v>-54.885254328005963</v>
      </c>
      <c r="AW13">
        <v>10</v>
      </c>
      <c r="AX13">
        <f>IF(Z13&gt;0, (R13*SUMPRODUCT(K13:$K$98, X13:$X$98)-K13*$AZ$3)/Z13, 0)</f>
        <v>19.840587285054696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2.6930000000000001E-3</v>
      </c>
      <c r="Q14" s="5">
        <f t="shared" si="30"/>
        <v>12.5</v>
      </c>
      <c r="R14">
        <f t="shared" si="0"/>
        <v>50000</v>
      </c>
      <c r="S14">
        <f t="shared" si="1"/>
        <v>-3.2408833829412576</v>
      </c>
      <c r="U14">
        <f t="shared" si="20"/>
        <v>2.6930000000000001E-3</v>
      </c>
      <c r="V14">
        <f t="shared" si="21"/>
        <v>0.01</v>
      </c>
      <c r="W14">
        <f t="shared" si="22"/>
        <v>0.88067565003189208</v>
      </c>
      <c r="X14">
        <f t="shared" si="23"/>
        <v>2.3716595255358856E-3</v>
      </c>
      <c r="Y14">
        <f t="shared" si="24"/>
        <v>8.8067565003189206E-3</v>
      </c>
      <c r="Z14">
        <f t="shared" si="25"/>
        <v>0.86949723400603729</v>
      </c>
      <c r="AB14">
        <f t="shared" si="26"/>
        <v>17.473122104280037</v>
      </c>
      <c r="AC14">
        <f t="shared" si="27"/>
        <v>-2.8179391372035525</v>
      </c>
      <c r="AE14">
        <f t="shared" si="2"/>
        <v>0</v>
      </c>
      <c r="AF14">
        <f t="shared" si="3"/>
        <v>0</v>
      </c>
      <c r="AG14">
        <f t="shared" si="4"/>
        <v>-10.868715425075466</v>
      </c>
      <c r="AH14">
        <f t="shared" si="5"/>
        <v>-118.58297627679428</v>
      </c>
      <c r="AI14">
        <f t="shared" si="6"/>
        <v>-129.45169170186975</v>
      </c>
      <c r="AJ14">
        <f t="shared" si="7"/>
        <v>20.29106124148359</v>
      </c>
      <c r="AK14">
        <f t="shared" si="28"/>
        <v>3.1451619787704069E-2</v>
      </c>
      <c r="AL14">
        <f t="shared" si="8"/>
        <v>-109.12917884059846</v>
      </c>
      <c r="AN14">
        <f t="shared" si="9"/>
        <v>0</v>
      </c>
      <c r="AO14">
        <f t="shared" si="10"/>
        <v>0</v>
      </c>
      <c r="AP14">
        <f t="shared" si="11"/>
        <v>-5.2208506136075767</v>
      </c>
      <c r="AQ14">
        <f t="shared" si="12"/>
        <v>-56.962021751877401</v>
      </c>
      <c r="AR14">
        <f t="shared" si="13"/>
        <v>-62.182872365484975</v>
      </c>
      <c r="AS14">
        <f t="shared" si="14"/>
        <v>9.7469291806959735</v>
      </c>
      <c r="AT14">
        <f t="shared" si="15"/>
        <v>1.5107968333474591E-2</v>
      </c>
      <c r="AU14">
        <f t="shared" si="16"/>
        <v>-52.420835216455529</v>
      </c>
      <c r="AW14">
        <v>11</v>
      </c>
      <c r="AX14">
        <f>IF(Z14&gt;0, (R14*SUMPRODUCT(K14:$K$98, X14:$X$98)-K14*$AZ$3)/Z14, 0)</f>
        <v>-3.2408833829412576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2.7169999999999998E-3</v>
      </c>
      <c r="Q15" s="5">
        <f t="shared" si="30"/>
        <v>12.5</v>
      </c>
      <c r="R15">
        <f t="shared" si="0"/>
        <v>50000</v>
      </c>
      <c r="S15">
        <f t="shared" si="1"/>
        <v>-23.46154812687638</v>
      </c>
      <c r="U15">
        <f t="shared" si="20"/>
        <v>2.7169999999999998E-3</v>
      </c>
      <c r="V15">
        <f t="shared" si="21"/>
        <v>0.01</v>
      </c>
      <c r="W15">
        <f t="shared" si="22"/>
        <v>0.86949723400603729</v>
      </c>
      <c r="X15">
        <f t="shared" si="23"/>
        <v>2.3624239847944029E-3</v>
      </c>
      <c r="Y15">
        <f t="shared" si="24"/>
        <v>8.6949723400603727E-3</v>
      </c>
      <c r="Z15">
        <f t="shared" si="25"/>
        <v>0.85843983768118259</v>
      </c>
      <c r="AB15">
        <f t="shared" si="26"/>
        <v>-2.8179391372035525</v>
      </c>
      <c r="AC15">
        <f t="shared" si="27"/>
        <v>-20.140327565785014</v>
      </c>
      <c r="AE15">
        <f t="shared" si="2"/>
        <v>0</v>
      </c>
      <c r="AF15">
        <f t="shared" si="3"/>
        <v>0</v>
      </c>
      <c r="AG15">
        <f t="shared" si="4"/>
        <v>-10.730497971014783</v>
      </c>
      <c r="AH15">
        <f t="shared" si="5"/>
        <v>-118.12119923972014</v>
      </c>
      <c r="AI15">
        <f t="shared" si="6"/>
        <v>-128.85169721073493</v>
      </c>
      <c r="AJ15">
        <f t="shared" si="7"/>
        <v>17.322388428581462</v>
      </c>
      <c r="AK15">
        <f t="shared" si="28"/>
        <v>-1.1553550462534565E-2</v>
      </c>
      <c r="AL15">
        <f t="shared" si="8"/>
        <v>-111.540862332616</v>
      </c>
      <c r="AN15">
        <f t="shared" si="9"/>
        <v>0</v>
      </c>
      <c r="AO15">
        <f t="shared" si="10"/>
        <v>0</v>
      </c>
      <c r="AP15">
        <f t="shared" si="11"/>
        <v>-4.8899127752151879</v>
      </c>
      <c r="AQ15">
        <f t="shared" si="12"/>
        <v>-53.828104040116806</v>
      </c>
      <c r="AR15">
        <f t="shared" si="13"/>
        <v>-58.718016815332</v>
      </c>
      <c r="AS15">
        <f t="shared" si="14"/>
        <v>7.8938525223121294</v>
      </c>
      <c r="AT15">
        <f t="shared" si="15"/>
        <v>-5.2649797016361861E-3</v>
      </c>
      <c r="AU15">
        <f t="shared" si="16"/>
        <v>-50.829429272721505</v>
      </c>
      <c r="AW15">
        <v>12</v>
      </c>
      <c r="AX15">
        <f>IF(Z15&gt;0, (R15*SUMPRODUCT(K15:$K$98, X15:$X$98)-K15*$AZ$3)/Z15, 0)</f>
        <v>-23.46154812687638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2.745E-3</v>
      </c>
      <c r="Q16" s="5">
        <f t="shared" si="30"/>
        <v>12.5</v>
      </c>
      <c r="R16">
        <f t="shared" si="0"/>
        <v>50000</v>
      </c>
      <c r="S16">
        <f t="shared" si="1"/>
        <v>-40.578882609807543</v>
      </c>
      <c r="U16">
        <f t="shared" si="20"/>
        <v>2.745E-3</v>
      </c>
      <c r="V16">
        <f t="shared" si="21"/>
        <v>0.01</v>
      </c>
      <c r="W16">
        <f t="shared" si="22"/>
        <v>0.85843983768118259</v>
      </c>
      <c r="X16">
        <f t="shared" si="23"/>
        <v>2.3564173544348465E-3</v>
      </c>
      <c r="Y16">
        <f t="shared" si="24"/>
        <v>8.5843983768118266E-3</v>
      </c>
      <c r="Z16">
        <f t="shared" si="25"/>
        <v>0.84749902194993598</v>
      </c>
      <c r="AB16">
        <f t="shared" si="26"/>
        <v>-20.140327565785014</v>
      </c>
      <c r="AC16">
        <f t="shared" si="27"/>
        <v>-34.39056332363316</v>
      </c>
      <c r="AE16">
        <f t="shared" si="2"/>
        <v>0</v>
      </c>
      <c r="AF16">
        <f t="shared" si="3"/>
        <v>0</v>
      </c>
      <c r="AG16">
        <f t="shared" si="4"/>
        <v>-10.593737774374199</v>
      </c>
      <c r="AH16">
        <f t="shared" si="5"/>
        <v>-117.82086772174232</v>
      </c>
      <c r="AI16">
        <f t="shared" si="6"/>
        <v>-128.41460549611651</v>
      </c>
      <c r="AJ16">
        <f t="shared" si="7"/>
        <v>14.250235757848145</v>
      </c>
      <c r="AK16">
        <f t="shared" si="28"/>
        <v>-0.1429963257170736</v>
      </c>
      <c r="AL16">
        <f t="shared" si="8"/>
        <v>-114.30736606398544</v>
      </c>
      <c r="AN16">
        <f t="shared" si="9"/>
        <v>0</v>
      </c>
      <c r="AO16">
        <f t="shared" si="10"/>
        <v>0</v>
      </c>
      <c r="AP16">
        <f t="shared" si="11"/>
        <v>-4.5668251224057048</v>
      </c>
      <c r="AQ16">
        <f t="shared" si="12"/>
        <v>-50.791072057386025</v>
      </c>
      <c r="AR16">
        <f t="shared" si="13"/>
        <v>-55.357897179791728</v>
      </c>
      <c r="AS16">
        <f t="shared" si="14"/>
        <v>6.1430947268268925</v>
      </c>
      <c r="AT16">
        <f t="shared" si="15"/>
        <v>-6.164389062716983E-2</v>
      </c>
      <c r="AU16">
        <f t="shared" si="16"/>
        <v>-49.276446343592006</v>
      </c>
      <c r="AW16">
        <v>13</v>
      </c>
      <c r="AX16">
        <f>IF(Z16&gt;0, (R16*SUMPRODUCT(K16:$K$98, X16:$X$98)-K16*$AZ$3)/Z16, 0)</f>
        <v>-40.578882609807543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2.7729999999999999E-3</v>
      </c>
      <c r="Q17" s="5">
        <f t="shared" si="30"/>
        <v>12.5</v>
      </c>
      <c r="R17">
        <f t="shared" si="0"/>
        <v>50000</v>
      </c>
      <c r="S17">
        <f t="shared" si="1"/>
        <v>-52.12535684021713</v>
      </c>
      <c r="U17">
        <f t="shared" si="20"/>
        <v>2.7729999999999999E-3</v>
      </c>
      <c r="V17">
        <f t="shared" si="21"/>
        <v>0.01</v>
      </c>
      <c r="W17">
        <f t="shared" si="22"/>
        <v>0.84749902194993598</v>
      </c>
      <c r="X17">
        <f t="shared" si="23"/>
        <v>2.3501147878671725E-3</v>
      </c>
      <c r="Y17">
        <f t="shared" si="24"/>
        <v>8.4749902194993596E-3</v>
      </c>
      <c r="Z17">
        <f t="shared" si="25"/>
        <v>0.83667391694256943</v>
      </c>
      <c r="AB17">
        <f t="shared" si="26"/>
        <v>-34.39056332363316</v>
      </c>
      <c r="AC17">
        <f t="shared" si="27"/>
        <v>-43.611926479533622</v>
      </c>
      <c r="AE17">
        <f t="shared" si="2"/>
        <v>0</v>
      </c>
      <c r="AF17">
        <f t="shared" si="3"/>
        <v>0</v>
      </c>
      <c r="AG17">
        <f t="shared" si="4"/>
        <v>-10.458423961782119</v>
      </c>
      <c r="AH17">
        <f t="shared" si="5"/>
        <v>-117.50573939335862</v>
      </c>
      <c r="AI17">
        <f t="shared" si="6"/>
        <v>-127.96416335514074</v>
      </c>
      <c r="AJ17">
        <f t="shared" si="7"/>
        <v>9.2213631559004625</v>
      </c>
      <c r="AK17">
        <f t="shared" si="28"/>
        <v>-0.4745897738661376</v>
      </c>
      <c r="AL17">
        <f t="shared" si="8"/>
        <v>-119.21738997310642</v>
      </c>
      <c r="AN17">
        <f t="shared" si="9"/>
        <v>0</v>
      </c>
      <c r="AO17">
        <f t="shared" si="10"/>
        <v>0</v>
      </c>
      <c r="AP17">
        <f t="shared" si="11"/>
        <v>-4.2381021480703298</v>
      </c>
      <c r="AQ17">
        <f t="shared" si="12"/>
        <v>-47.61724408509501</v>
      </c>
      <c r="AR17">
        <f t="shared" si="13"/>
        <v>-51.855346233165342</v>
      </c>
      <c r="AS17">
        <f t="shared" si="14"/>
        <v>3.73680385706021</v>
      </c>
      <c r="AT17">
        <f t="shared" si="15"/>
        <v>-0.19231960259254524</v>
      </c>
      <c r="AU17">
        <f t="shared" si="16"/>
        <v>-48.31086197869768</v>
      </c>
      <c r="AW17">
        <v>14</v>
      </c>
      <c r="AX17">
        <f>IF(Z17&gt;0, (R17*SUMPRODUCT(K17:$K$98, X17:$X$98)-K17*$AZ$3)/Z17, 0)</f>
        <v>-52.12535684021713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2.8019999999999998E-3</v>
      </c>
      <c r="Q18" s="5">
        <f t="shared" si="30"/>
        <v>12.5</v>
      </c>
      <c r="R18">
        <f t="shared" si="0"/>
        <v>50000</v>
      </c>
      <c r="S18">
        <f t="shared" si="1"/>
        <v>-57.743959787132908</v>
      </c>
      <c r="U18">
        <f t="shared" si="20"/>
        <v>2.8019999999999998E-3</v>
      </c>
      <c r="V18">
        <f t="shared" si="21"/>
        <v>0.01</v>
      </c>
      <c r="W18">
        <f t="shared" si="22"/>
        <v>0.83667391694256943</v>
      </c>
      <c r="X18">
        <f t="shared" si="23"/>
        <v>2.3443603152730795E-3</v>
      </c>
      <c r="Y18">
        <f t="shared" si="24"/>
        <v>8.3667391694256937E-3</v>
      </c>
      <c r="Z18">
        <f t="shared" si="25"/>
        <v>0.8259628174578707</v>
      </c>
      <c r="AB18">
        <f t="shared" si="26"/>
        <v>-43.611926479533622</v>
      </c>
      <c r="AC18">
        <f t="shared" si="27"/>
        <v>-47.694363716954285</v>
      </c>
      <c r="AE18">
        <f t="shared" si="2"/>
        <v>0</v>
      </c>
      <c r="AF18">
        <f t="shared" si="3"/>
        <v>0</v>
      </c>
      <c r="AG18">
        <f t="shared" si="4"/>
        <v>-10.324535218223383</v>
      </c>
      <c r="AH18">
        <f t="shared" si="5"/>
        <v>-117.21801576365398</v>
      </c>
      <c r="AI18">
        <f t="shared" si="6"/>
        <v>-127.54255098187737</v>
      </c>
      <c r="AJ18">
        <f t="shared" si="7"/>
        <v>4.0824372374206632</v>
      </c>
      <c r="AK18">
        <f t="shared" si="28"/>
        <v>-0.94201761195792633</v>
      </c>
      <c r="AL18">
        <f t="shared" si="8"/>
        <v>-124.40213135641463</v>
      </c>
      <c r="AN18">
        <f t="shared" si="9"/>
        <v>0</v>
      </c>
      <c r="AO18">
        <f t="shared" si="10"/>
        <v>0</v>
      </c>
      <c r="AP18">
        <f t="shared" si="11"/>
        <v>-3.9042982123653722</v>
      </c>
      <c r="AQ18">
        <f t="shared" si="12"/>
        <v>-44.326846655069289</v>
      </c>
      <c r="AR18">
        <f t="shared" si="13"/>
        <v>-48.231144867434665</v>
      </c>
      <c r="AS18">
        <f t="shared" si="14"/>
        <v>1.5438033840033789</v>
      </c>
      <c r="AT18">
        <f t="shared" si="15"/>
        <v>-0.35623082304879911</v>
      </c>
      <c r="AU18">
        <f t="shared" si="16"/>
        <v>-47.04357230648008</v>
      </c>
      <c r="AW18">
        <v>15</v>
      </c>
      <c r="AX18">
        <f>IF(Z18&gt;0, (R18*SUMPRODUCT(K18:$K$98, X18:$X$98)-K18*$AZ$3)/Z18, 0)</f>
        <v>-57.743959787132908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2.8370000000000001E-3</v>
      </c>
      <c r="Q19" s="5">
        <f t="shared" si="30"/>
        <v>12.5</v>
      </c>
      <c r="R19">
        <f t="shared" si="0"/>
        <v>50000</v>
      </c>
      <c r="S19">
        <f t="shared" si="1"/>
        <v>-62.579507135499398</v>
      </c>
      <c r="U19">
        <f t="shared" si="20"/>
        <v>2.8370000000000001E-3</v>
      </c>
      <c r="V19">
        <f t="shared" si="21"/>
        <v>0.01</v>
      </c>
      <c r="W19">
        <f t="shared" si="22"/>
        <v>0.8259628174578707</v>
      </c>
      <c r="X19">
        <f t="shared" si="23"/>
        <v>2.3432565131279791E-3</v>
      </c>
      <c r="Y19">
        <f t="shared" si="24"/>
        <v>8.2596281745787072E-3</v>
      </c>
      <c r="Z19">
        <f t="shared" si="25"/>
        <v>0.81535993277016405</v>
      </c>
      <c r="AB19">
        <f t="shared" si="26"/>
        <v>-47.694363716954285</v>
      </c>
      <c r="AC19">
        <f t="shared" si="27"/>
        <v>-51.024822730790788</v>
      </c>
      <c r="AE19">
        <f t="shared" si="2"/>
        <v>0</v>
      </c>
      <c r="AF19">
        <f t="shared" si="3"/>
        <v>0</v>
      </c>
      <c r="AG19">
        <f t="shared" si="4"/>
        <v>-10.19199915962705</v>
      </c>
      <c r="AH19">
        <f t="shared" si="5"/>
        <v>-117.16282565639895</v>
      </c>
      <c r="AI19">
        <f t="shared" si="6"/>
        <v>-127.354824816026</v>
      </c>
      <c r="AJ19">
        <f t="shared" si="7"/>
        <v>3.3304590138365029</v>
      </c>
      <c r="AK19">
        <f t="shared" si="28"/>
        <v>-1.0635843108880805</v>
      </c>
      <c r="AL19">
        <f t="shared" si="8"/>
        <v>-125.08795011307757</v>
      </c>
      <c r="AN19">
        <f t="shared" si="9"/>
        <v>0</v>
      </c>
      <c r="AO19">
        <f t="shared" si="10"/>
        <v>0</v>
      </c>
      <c r="AP19">
        <f t="shared" si="11"/>
        <v>-3.5943101149055656</v>
      </c>
      <c r="AQ19">
        <f t="shared" si="12"/>
        <v>-41.31863854697589</v>
      </c>
      <c r="AR19">
        <f t="shared" si="13"/>
        <v>-44.912948661881451</v>
      </c>
      <c r="AS19">
        <f t="shared" si="14"/>
        <v>1.1745195749357769</v>
      </c>
      <c r="AT19">
        <f t="shared" si="15"/>
        <v>-0.3750836108604802</v>
      </c>
      <c r="AU19">
        <f t="shared" si="16"/>
        <v>-44.113512697806151</v>
      </c>
      <c r="AW19">
        <v>16</v>
      </c>
      <c r="AX19">
        <f>IF(Z19&gt;0, (R19*SUMPRODUCT(K19:$K$98, X19:$X$98)-K19*$AZ$3)/Z19, 0)</f>
        <v>-62.579507135499398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2.8709999999999999E-3</v>
      </c>
      <c r="Q20" s="5">
        <f t="shared" si="30"/>
        <v>12.5</v>
      </c>
      <c r="R20">
        <f t="shared" si="0"/>
        <v>50000</v>
      </c>
      <c r="S20">
        <f t="shared" si="1"/>
        <v>-78.447178533071181</v>
      </c>
      <c r="U20">
        <f t="shared" si="20"/>
        <v>2.8709999999999999E-3</v>
      </c>
      <c r="V20">
        <f t="shared" si="21"/>
        <v>0.01</v>
      </c>
      <c r="W20">
        <f t="shared" si="22"/>
        <v>0.81535993277016405</v>
      </c>
      <c r="X20">
        <f t="shared" si="23"/>
        <v>2.340898366983141E-3</v>
      </c>
      <c r="Y20">
        <f t="shared" si="24"/>
        <v>8.1535993277016411E-3</v>
      </c>
      <c r="Z20">
        <f t="shared" si="25"/>
        <v>0.80486543507547925</v>
      </c>
      <c r="AB20">
        <f t="shared" si="26"/>
        <v>-51.024822730790788</v>
      </c>
      <c r="AC20">
        <f t="shared" si="27"/>
        <v>-63.139422480464134</v>
      </c>
      <c r="AE20">
        <f t="shared" si="2"/>
        <v>0</v>
      </c>
      <c r="AF20">
        <f t="shared" si="3"/>
        <v>0</v>
      </c>
      <c r="AG20">
        <f t="shared" si="4"/>
        <v>-10.06081793844349</v>
      </c>
      <c r="AH20">
        <f t="shared" si="5"/>
        <v>-117.04491834915706</v>
      </c>
      <c r="AI20">
        <f t="shared" si="6"/>
        <v>-127.10573628760055</v>
      </c>
      <c r="AJ20">
        <f t="shared" si="7"/>
        <v>12.114599749673346</v>
      </c>
      <c r="AK20">
        <f t="shared" si="28"/>
        <v>-0.21940673774240038</v>
      </c>
      <c r="AL20">
        <f t="shared" si="8"/>
        <v>-115.21054327566961</v>
      </c>
      <c r="AN20">
        <f t="shared" si="9"/>
        <v>0</v>
      </c>
      <c r="AO20">
        <f t="shared" si="10"/>
        <v>0</v>
      </c>
      <c r="AP20">
        <f t="shared" si="11"/>
        <v>-3.365311343466391</v>
      </c>
      <c r="AQ20">
        <f t="shared" si="12"/>
        <v>-39.151149918975172</v>
      </c>
      <c r="AR20">
        <f t="shared" si="13"/>
        <v>-42.51646126244156</v>
      </c>
      <c r="AS20">
        <f t="shared" si="14"/>
        <v>4.0522947744980513</v>
      </c>
      <c r="AT20">
        <f t="shared" si="15"/>
        <v>-7.3390850314073885E-2</v>
      </c>
      <c r="AU20">
        <f t="shared" si="16"/>
        <v>-38.537557338257585</v>
      </c>
      <c r="AW20">
        <v>17</v>
      </c>
      <c r="AX20">
        <f>IF(Z20&gt;0, (R20*SUMPRODUCT(K20:$K$98, X20:$X$98)-K20*$AZ$3)/Z20, 0)</f>
        <v>-78.447178533071181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2.9099999999999998E-3</v>
      </c>
      <c r="Q21" s="5">
        <f t="shared" si="30"/>
        <v>12.5</v>
      </c>
      <c r="R21">
        <f t="shared" si="0"/>
        <v>50000</v>
      </c>
      <c r="S21">
        <f t="shared" si="1"/>
        <v>-95.535337243356224</v>
      </c>
      <c r="U21">
        <f t="shared" si="20"/>
        <v>2.9099999999999998E-3</v>
      </c>
      <c r="V21">
        <f t="shared" si="21"/>
        <v>0.01</v>
      </c>
      <c r="W21">
        <f t="shared" si="22"/>
        <v>0.80486543507547925</v>
      </c>
      <c r="X21">
        <f t="shared" si="23"/>
        <v>2.3421584160696444E-3</v>
      </c>
      <c r="Y21">
        <f t="shared" si="24"/>
        <v>8.0486543507547921E-3</v>
      </c>
      <c r="Z21">
        <f t="shared" si="25"/>
        <v>0.79447462230865484</v>
      </c>
      <c r="AB21">
        <f t="shared" si="26"/>
        <v>-63.139422480464134</v>
      </c>
      <c r="AC21">
        <f t="shared" si="27"/>
        <v>-75.900400973545402</v>
      </c>
      <c r="AE21">
        <f t="shared" si="2"/>
        <v>0</v>
      </c>
      <c r="AF21">
        <f t="shared" si="3"/>
        <v>0</v>
      </c>
      <c r="AG21">
        <f t="shared" si="4"/>
        <v>-9.9309327788581854</v>
      </c>
      <c r="AH21">
        <f t="shared" si="5"/>
        <v>-117.10792080348222</v>
      </c>
      <c r="AI21">
        <f t="shared" si="6"/>
        <v>-127.03885358234041</v>
      </c>
      <c r="AJ21">
        <f t="shared" si="7"/>
        <v>12.760978493081268</v>
      </c>
      <c r="AK21">
        <f t="shared" si="28"/>
        <v>-0.10102307596874262</v>
      </c>
      <c r="AL21">
        <f t="shared" si="8"/>
        <v>-114.37889816522788</v>
      </c>
      <c r="AN21">
        <f t="shared" si="9"/>
        <v>0</v>
      </c>
      <c r="AO21">
        <f t="shared" si="10"/>
        <v>0</v>
      </c>
      <c r="AP21">
        <f t="shared" si="11"/>
        <v>-3.1588676055745917</v>
      </c>
      <c r="AQ21">
        <f t="shared" si="12"/>
        <v>-37.250117951643965</v>
      </c>
      <c r="AR21">
        <f t="shared" si="13"/>
        <v>-40.408985557218557</v>
      </c>
      <c r="AS21">
        <f t="shared" si="14"/>
        <v>4.0590589499351317</v>
      </c>
      <c r="AT21">
        <f t="shared" si="15"/>
        <v>-3.2133791376831061E-2</v>
      </c>
      <c r="AU21">
        <f t="shared" si="16"/>
        <v>-36.382060398660258</v>
      </c>
      <c r="AW21">
        <v>18</v>
      </c>
      <c r="AX21">
        <f>IF(Z21&gt;0, (R21*SUMPRODUCT(K21:$K$98, X21:$X$98)-K21*$AZ$3)/Z21, 0)</f>
        <v>-95.535337243356224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2.9520000000000002E-3</v>
      </c>
      <c r="Q22" s="5">
        <f t="shared" si="30"/>
        <v>12.5</v>
      </c>
      <c r="R22">
        <f t="shared" si="0"/>
        <v>50000</v>
      </c>
      <c r="S22">
        <f t="shared" si="1"/>
        <v>-101.05491050098689</v>
      </c>
      <c r="U22">
        <f t="shared" si="20"/>
        <v>2.9520000000000002E-3</v>
      </c>
      <c r="V22">
        <f t="shared" si="21"/>
        <v>0.01</v>
      </c>
      <c r="W22">
        <f t="shared" si="22"/>
        <v>0.79447462230865484</v>
      </c>
      <c r="X22">
        <f t="shared" si="23"/>
        <v>2.3452890850551491E-3</v>
      </c>
      <c r="Y22">
        <f t="shared" si="24"/>
        <v>7.9447462230865483E-3</v>
      </c>
      <c r="Z22">
        <f t="shared" si="25"/>
        <v>0.78418458700051319</v>
      </c>
      <c r="AB22">
        <f t="shared" si="26"/>
        <v>-75.900400973545402</v>
      </c>
      <c r="AC22">
        <f t="shared" si="27"/>
        <v>-79.245703255590229</v>
      </c>
      <c r="AE22">
        <f t="shared" si="2"/>
        <v>0</v>
      </c>
      <c r="AF22">
        <f t="shared" si="3"/>
        <v>0</v>
      </c>
      <c r="AG22">
        <f t="shared" si="4"/>
        <v>-9.8023073375064147</v>
      </c>
      <c r="AH22">
        <f t="shared" si="5"/>
        <v>-117.26445425275746</v>
      </c>
      <c r="AI22">
        <f t="shared" si="6"/>
        <v>-127.06676159026388</v>
      </c>
      <c r="AJ22">
        <f t="shared" si="7"/>
        <v>3.3453022820448268</v>
      </c>
      <c r="AK22">
        <f t="shared" si="28"/>
        <v>-1.5939084204444536</v>
      </c>
      <c r="AL22">
        <f t="shared" si="8"/>
        <v>-125.3153677286635</v>
      </c>
      <c r="AN22">
        <f t="shared" si="9"/>
        <v>0</v>
      </c>
      <c r="AO22">
        <f t="shared" si="10"/>
        <v>0</v>
      </c>
      <c r="AP22">
        <f t="shared" si="11"/>
        <v>-2.9112548574670303</v>
      </c>
      <c r="AQ22">
        <f t="shared" si="12"/>
        <v>-34.827178979108105</v>
      </c>
      <c r="AR22">
        <f t="shared" si="13"/>
        <v>-37.738433836575133</v>
      </c>
      <c r="AS22">
        <f t="shared" si="14"/>
        <v>0.99354439551535534</v>
      </c>
      <c r="AT22">
        <f t="shared" si="15"/>
        <v>-0.47338585412655965</v>
      </c>
      <c r="AU22">
        <f t="shared" si="16"/>
        <v>-37.218275295186338</v>
      </c>
      <c r="AW22">
        <v>19</v>
      </c>
      <c r="AX22">
        <f>IF(Z22&gt;0, (R22*SUMPRODUCT(K22:$K$98, X22:$X$98)-K22*$AZ$3)/Z22, 0)</f>
        <v>-101.05491050098689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2.9979999999999998E-3</v>
      </c>
      <c r="Q23" s="5">
        <f t="shared" si="30"/>
        <v>12.5</v>
      </c>
      <c r="R23">
        <f t="shared" si="0"/>
        <v>50000</v>
      </c>
      <c r="S23">
        <f t="shared" si="1"/>
        <v>-81.278221649427081</v>
      </c>
      <c r="U23">
        <f t="shared" si="20"/>
        <v>2.9979999999999998E-3</v>
      </c>
      <c r="V23">
        <f t="shared" si="21"/>
        <v>0.01</v>
      </c>
      <c r="W23">
        <f t="shared" si="22"/>
        <v>0.78418458700051319</v>
      </c>
      <c r="X23">
        <f t="shared" si="23"/>
        <v>2.3509853918275382E-3</v>
      </c>
      <c r="Y23">
        <f t="shared" si="24"/>
        <v>7.8418458700051322E-3</v>
      </c>
      <c r="Z23">
        <f t="shared" si="25"/>
        <v>0.77399175573868051</v>
      </c>
      <c r="AB23">
        <f t="shared" si="26"/>
        <v>-79.245703255590229</v>
      </c>
      <c r="AC23">
        <f t="shared" si="27"/>
        <v>-62.908673477757702</v>
      </c>
      <c r="AE23">
        <f t="shared" si="2"/>
        <v>0</v>
      </c>
      <c r="AF23">
        <f t="shared" si="3"/>
        <v>0</v>
      </c>
      <c r="AG23">
        <f t="shared" si="4"/>
        <v>-9.6748969467335062</v>
      </c>
      <c r="AH23">
        <f t="shared" si="5"/>
        <v>-117.54926959137691</v>
      </c>
      <c r="AI23">
        <f t="shared" si="6"/>
        <v>-127.22416653811042</v>
      </c>
      <c r="AJ23">
        <f t="shared" si="7"/>
        <v>-16.337029777832527</v>
      </c>
      <c r="AK23">
        <f t="shared" si="28"/>
        <v>-5.5471992278913165</v>
      </c>
      <c r="AL23">
        <f t="shared" si="8"/>
        <v>-149.10839554383426</v>
      </c>
      <c r="AN23">
        <f t="shared" si="9"/>
        <v>0</v>
      </c>
      <c r="AO23">
        <f t="shared" si="10"/>
        <v>0</v>
      </c>
      <c r="AP23">
        <f t="shared" si="11"/>
        <v>-2.5655485418122086</v>
      </c>
      <c r="AQ23">
        <f t="shared" si="12"/>
        <v>-31.171221652450559</v>
      </c>
      <c r="AR23">
        <f t="shared" si="13"/>
        <v>-33.736770194262768</v>
      </c>
      <c r="AS23">
        <f t="shared" si="14"/>
        <v>-4.332184947790263</v>
      </c>
      <c r="AT23">
        <f t="shared" si="15"/>
        <v>-1.4709829953344706</v>
      </c>
      <c r="AU23">
        <f t="shared" si="16"/>
        <v>-39.539938137387502</v>
      </c>
      <c r="AW23">
        <v>20</v>
      </c>
      <c r="AX23">
        <f>IF(Z23&gt;0, (R23*SUMPRODUCT(K23:$K$98, X23:$X$98)-K23*$AZ$3)/Z23, 0)</f>
        <v>-81.278221649427081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3.0469999999999998E-3</v>
      </c>
      <c r="Q24" s="5">
        <f t="shared" si="30"/>
        <v>12.5</v>
      </c>
      <c r="R24">
        <f t="shared" si="0"/>
        <v>50000</v>
      </c>
      <c r="S24">
        <f t="shared" si="1"/>
        <v>-63.356432296099975</v>
      </c>
      <c r="U24">
        <f t="shared" ref="U24:U69" si="34">M24</f>
        <v>3.0469999999999998E-3</v>
      </c>
      <c r="V24">
        <f t="shared" si="21"/>
        <v>0.01</v>
      </c>
      <c r="W24">
        <f t="shared" ref="W24:W69" si="35">Z23</f>
        <v>0.77399175573868051</v>
      </c>
      <c r="X24">
        <f t="shared" ref="X24:X69" si="36">U24*W24</f>
        <v>2.3583528797357593E-3</v>
      </c>
      <c r="Y24">
        <f t="shared" ref="Y24:Y69" si="37">V24*W24</f>
        <v>7.7399175573868049E-3</v>
      </c>
      <c r="Z24">
        <f t="shared" ref="Z24:Z69" si="38">MAX(0, W24-X24-Y24)</f>
        <v>0.76389348530155798</v>
      </c>
      <c r="AB24">
        <f t="shared" si="26"/>
        <v>-62.908673477757702</v>
      </c>
      <c r="AC24">
        <f t="shared" si="27"/>
        <v>-48.39756588294</v>
      </c>
      <c r="AE24">
        <f t="shared" si="2"/>
        <v>0</v>
      </c>
      <c r="AF24">
        <f t="shared" si="3"/>
        <v>0</v>
      </c>
      <c r="AG24">
        <f t="shared" si="4"/>
        <v>-9.548668566269475</v>
      </c>
      <c r="AH24">
        <f t="shared" si="5"/>
        <v>-117.91764398678797</v>
      </c>
      <c r="AI24">
        <f t="shared" si="6"/>
        <v>-127.46631255305743</v>
      </c>
      <c r="AJ24">
        <f t="shared" si="7"/>
        <v>-14.511107594817702</v>
      </c>
      <c r="AK24">
        <f t="shared" si="28"/>
        <v>-4.4036071434430397</v>
      </c>
      <c r="AL24">
        <f t="shared" ref="AL24:AL69" si="39">SUM(AI24:AK24)</f>
        <v>-146.38102729131816</v>
      </c>
      <c r="AN24">
        <f t="shared" si="9"/>
        <v>0</v>
      </c>
      <c r="AO24">
        <f t="shared" si="10"/>
        <v>0</v>
      </c>
      <c r="AP24">
        <f t="shared" si="11"/>
        <v>-2.2607819910599867</v>
      </c>
      <c r="AQ24">
        <f t="shared" si="12"/>
        <v>-27.918665738934997</v>
      </c>
      <c r="AR24">
        <f t="shared" si="13"/>
        <v>-30.17944772999498</v>
      </c>
      <c r="AS24">
        <f t="shared" si="14"/>
        <v>-3.435709438757351</v>
      </c>
      <c r="AT24">
        <f t="shared" si="15"/>
        <v>-1.0426161151688857</v>
      </c>
      <c r="AU24">
        <f t="shared" si="16"/>
        <v>-34.657773283921216</v>
      </c>
      <c r="AW24">
        <v>21</v>
      </c>
      <c r="AX24">
        <f>IF(Z24&gt;0, (R24*SUMPRODUCT(K24:$K$98, X24:$X$98)-K24*$AZ$3)/Z24, 0)</f>
        <v>-63.356432296099975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3.104E-3</v>
      </c>
      <c r="Q25" s="5">
        <f t="shared" si="30"/>
        <v>12.5</v>
      </c>
      <c r="R25">
        <f t="shared" si="0"/>
        <v>50000</v>
      </c>
      <c r="S25">
        <f t="shared" si="1"/>
        <v>-47.127230112258999</v>
      </c>
      <c r="U25">
        <f t="shared" si="34"/>
        <v>3.104E-3</v>
      </c>
      <c r="V25">
        <f t="shared" si="21"/>
        <v>0.01</v>
      </c>
      <c r="W25">
        <f t="shared" si="35"/>
        <v>0.76389348530155798</v>
      </c>
      <c r="X25">
        <f t="shared" si="36"/>
        <v>2.3711253783760358E-3</v>
      </c>
      <c r="Y25">
        <f t="shared" si="37"/>
        <v>7.63893485301558E-3</v>
      </c>
      <c r="Z25">
        <f t="shared" si="38"/>
        <v>0.75388342507016637</v>
      </c>
      <c r="AB25">
        <f t="shared" si="26"/>
        <v>-48.39756588294</v>
      </c>
      <c r="AC25">
        <f t="shared" si="27"/>
        <v>-35.528437651099694</v>
      </c>
      <c r="AE25">
        <f t="shared" si="2"/>
        <v>0</v>
      </c>
      <c r="AF25">
        <f t="shared" si="3"/>
        <v>0</v>
      </c>
      <c r="AG25">
        <f t="shared" si="4"/>
        <v>-9.4235428133770789</v>
      </c>
      <c r="AH25">
        <f t="shared" si="5"/>
        <v>-118.55626891880179</v>
      </c>
      <c r="AI25">
        <f t="shared" si="6"/>
        <v>-127.97981173217887</v>
      </c>
      <c r="AJ25">
        <f t="shared" si="7"/>
        <v>-12.869128231840307</v>
      </c>
      <c r="AK25">
        <f t="shared" si="28"/>
        <v>-3.3878296118058002</v>
      </c>
      <c r="AL25">
        <f t="shared" si="39"/>
        <v>-144.23676957582498</v>
      </c>
      <c r="AN25">
        <f t="shared" si="9"/>
        <v>0</v>
      </c>
      <c r="AO25">
        <f t="shared" si="10"/>
        <v>0</v>
      </c>
      <c r="AP25">
        <f t="shared" si="11"/>
        <v>-1.9921041998653002</v>
      </c>
      <c r="AQ25">
        <f t="shared" si="12"/>
        <v>-25.062383215179274</v>
      </c>
      <c r="AR25">
        <f t="shared" si="13"/>
        <v>-27.054487415044576</v>
      </c>
      <c r="AS25">
        <f t="shared" si="14"/>
        <v>-2.7204889824304703</v>
      </c>
      <c r="AT25">
        <f t="shared" si="15"/>
        <v>-0.71617540576417071</v>
      </c>
      <c r="AU25">
        <f t="shared" si="16"/>
        <v>-30.491151803239216</v>
      </c>
      <c r="AW25">
        <v>22</v>
      </c>
      <c r="AX25">
        <f>IF(Z25&gt;0, (R25*SUMPRODUCT(K25:$K$98, X25:$X$98)-K25*$AZ$3)/Z25, 0)</f>
        <v>-47.127230112258999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3.1700000000000001E-3</v>
      </c>
      <c r="Q26" s="5">
        <f t="shared" si="30"/>
        <v>12.5</v>
      </c>
      <c r="R26">
        <f t="shared" si="0"/>
        <v>50000</v>
      </c>
      <c r="S26">
        <f t="shared" si="1"/>
        <v>-32.492764770359685</v>
      </c>
      <c r="U26">
        <f t="shared" si="34"/>
        <v>3.1700000000000001E-3</v>
      </c>
      <c r="V26">
        <f t="shared" si="21"/>
        <v>0.01</v>
      </c>
      <c r="W26">
        <f t="shared" si="35"/>
        <v>0.75388342507016637</v>
      </c>
      <c r="X26">
        <f t="shared" si="36"/>
        <v>2.3898104574724276E-3</v>
      </c>
      <c r="Y26">
        <f t="shared" si="37"/>
        <v>7.5388342507016638E-3</v>
      </c>
      <c r="Z26">
        <f t="shared" si="38"/>
        <v>0.74395478036199225</v>
      </c>
      <c r="AB26">
        <f t="shared" si="26"/>
        <v>-35.528437651099694</v>
      </c>
      <c r="AC26">
        <f t="shared" si="27"/>
        <v>-24.173147678086817</v>
      </c>
      <c r="AE26">
        <f t="shared" si="2"/>
        <v>0</v>
      </c>
      <c r="AF26">
        <f t="shared" si="3"/>
        <v>0</v>
      </c>
      <c r="AG26">
        <f t="shared" si="4"/>
        <v>-9.2994347545249028</v>
      </c>
      <c r="AH26">
        <f t="shared" si="5"/>
        <v>-119.49052287362137</v>
      </c>
      <c r="AI26">
        <f t="shared" si="6"/>
        <v>-128.78995762814628</v>
      </c>
      <c r="AJ26">
        <f t="shared" si="7"/>
        <v>-11.355289973012876</v>
      </c>
      <c r="AK26">
        <f t="shared" si="28"/>
        <v>-2.4869906355769786</v>
      </c>
      <c r="AL26">
        <f t="shared" si="39"/>
        <v>-142.63223823673613</v>
      </c>
      <c r="AN26">
        <f t="shared" si="9"/>
        <v>0</v>
      </c>
      <c r="AO26">
        <f t="shared" si="10"/>
        <v>0</v>
      </c>
      <c r="AP26">
        <f t="shared" si="11"/>
        <v>-1.7552394531723876</v>
      </c>
      <c r="AQ26">
        <f t="shared" si="12"/>
        <v>-22.553465405617864</v>
      </c>
      <c r="AR26">
        <f t="shared" si="13"/>
        <v>-24.308704858790254</v>
      </c>
      <c r="AS26">
        <f t="shared" si="14"/>
        <v>-2.1432757462110161</v>
      </c>
      <c r="AT26">
        <f t="shared" si="15"/>
        <v>-0.46941176517324801</v>
      </c>
      <c r="AU26">
        <f t="shared" si="16"/>
        <v>-26.921392370174516</v>
      </c>
      <c r="AW26">
        <v>23</v>
      </c>
      <c r="AX26">
        <f>IF(Z26&gt;0, (R26*SUMPRODUCT(K26:$K$98, X26:$X$98)-K26*$AZ$3)/Z26, 0)</f>
        <v>-32.492764770359685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3.2390000000000001E-3</v>
      </c>
      <c r="Q27" s="5">
        <f t="shared" si="30"/>
        <v>12.5</v>
      </c>
      <c r="R27">
        <f t="shared" si="0"/>
        <v>50000</v>
      </c>
      <c r="S27">
        <f t="shared" si="1"/>
        <v>-19.358024468356518</v>
      </c>
      <c r="U27">
        <f t="shared" si="34"/>
        <v>3.2390000000000001E-3</v>
      </c>
      <c r="V27">
        <f t="shared" si="21"/>
        <v>0.01</v>
      </c>
      <c r="W27">
        <f t="shared" si="35"/>
        <v>0.74395478036199225</v>
      </c>
      <c r="X27">
        <f t="shared" si="36"/>
        <v>2.4096695335924928E-3</v>
      </c>
      <c r="Y27">
        <f t="shared" si="37"/>
        <v>7.4395478036199227E-3</v>
      </c>
      <c r="Z27">
        <f t="shared" si="38"/>
        <v>0.73410556302477992</v>
      </c>
      <c r="AB27">
        <f t="shared" si="26"/>
        <v>-24.173147678086817</v>
      </c>
      <c r="AC27">
        <f t="shared" si="27"/>
        <v>-14.210833451390327</v>
      </c>
      <c r="AE27">
        <f t="shared" si="2"/>
        <v>0</v>
      </c>
      <c r="AF27">
        <f t="shared" si="3"/>
        <v>0</v>
      </c>
      <c r="AG27">
        <f t="shared" si="4"/>
        <v>-9.1763195378097482</v>
      </c>
      <c r="AH27">
        <f t="shared" si="5"/>
        <v>-120.48347667962464</v>
      </c>
      <c r="AI27">
        <f t="shared" si="6"/>
        <v>-129.6597962174344</v>
      </c>
      <c r="AJ27">
        <f t="shared" si="7"/>
        <v>-9.9623142266964901</v>
      </c>
      <c r="AK27">
        <f t="shared" si="28"/>
        <v>-1.6921203374660774</v>
      </c>
      <c r="AL27">
        <f t="shared" si="39"/>
        <v>-141.31423078159696</v>
      </c>
      <c r="AN27">
        <f t="shared" si="9"/>
        <v>0</v>
      </c>
      <c r="AO27">
        <f t="shared" si="10"/>
        <v>0</v>
      </c>
      <c r="AP27">
        <f t="shared" si="11"/>
        <v>-1.5464302125462841</v>
      </c>
      <c r="AQ27">
        <f t="shared" si="12"/>
        <v>-20.304359245804868</v>
      </c>
      <c r="AR27">
        <f t="shared" si="13"/>
        <v>-21.850789458351155</v>
      </c>
      <c r="AS27">
        <f t="shared" si="14"/>
        <v>-1.678889193381371</v>
      </c>
      <c r="AT27">
        <f t="shared" si="15"/>
        <v>-0.28516291333792576</v>
      </c>
      <c r="AU27">
        <f t="shared" si="16"/>
        <v>-23.814841565070449</v>
      </c>
      <c r="AW27">
        <v>24</v>
      </c>
      <c r="AX27">
        <f>IF(Z27&gt;0, (R27*SUMPRODUCT(K27:$K$98, X27:$X$98)-K27*$AZ$3)/Z27, 0)</f>
        <v>-19.358024468356518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3.3149999999999998E-3</v>
      </c>
      <c r="Q28" s="5">
        <f t="shared" si="30"/>
        <v>12.5</v>
      </c>
      <c r="R28">
        <f t="shared" si="0"/>
        <v>50000</v>
      </c>
      <c r="S28">
        <f t="shared" si="1"/>
        <v>-7.570084663915865</v>
      </c>
      <c r="U28">
        <f t="shared" si="34"/>
        <v>3.3149999999999998E-3</v>
      </c>
      <c r="V28">
        <f t="shared" si="21"/>
        <v>0.01</v>
      </c>
      <c r="W28">
        <f t="shared" si="35"/>
        <v>0.73410556302477992</v>
      </c>
      <c r="X28">
        <f t="shared" si="36"/>
        <v>2.4335599414271451E-3</v>
      </c>
      <c r="Y28">
        <f t="shared" si="37"/>
        <v>7.3410556302477992E-3</v>
      </c>
      <c r="Z28">
        <f t="shared" si="38"/>
        <v>0.724330947453105</v>
      </c>
      <c r="AB28">
        <f t="shared" si="26"/>
        <v>-14.210833451390327</v>
      </c>
      <c r="AC28">
        <f t="shared" si="27"/>
        <v>-5.4832465969143982</v>
      </c>
      <c r="AE28">
        <f t="shared" si="2"/>
        <v>0</v>
      </c>
      <c r="AF28">
        <f t="shared" si="3"/>
        <v>0</v>
      </c>
      <c r="AG28">
        <f t="shared" si="4"/>
        <v>-9.0541368431638123</v>
      </c>
      <c r="AH28">
        <f t="shared" si="5"/>
        <v>-121.67799707135725</v>
      </c>
      <c r="AI28">
        <f t="shared" si="6"/>
        <v>-130.73213391452106</v>
      </c>
      <c r="AJ28">
        <f t="shared" si="7"/>
        <v>-8.7275868544759287</v>
      </c>
      <c r="AK28">
        <f t="shared" si="28"/>
        <v>-0.99475834159732301</v>
      </c>
      <c r="AL28">
        <f t="shared" si="39"/>
        <v>-140.45447911059432</v>
      </c>
      <c r="AN28">
        <f t="shared" si="9"/>
        <v>0</v>
      </c>
      <c r="AO28">
        <f t="shared" si="10"/>
        <v>0</v>
      </c>
      <c r="AP28">
        <f t="shared" si="11"/>
        <v>-1.3623566913091345</v>
      </c>
      <c r="AQ28">
        <f t="shared" si="12"/>
        <v>-18.308629123539042</v>
      </c>
      <c r="AR28">
        <f t="shared" si="13"/>
        <v>-19.670985814848176</v>
      </c>
      <c r="AS28">
        <f t="shared" si="14"/>
        <v>-1.3132214098524864</v>
      </c>
      <c r="AT28">
        <f t="shared" si="15"/>
        <v>-0.14967916946538373</v>
      </c>
      <c r="AU28">
        <f t="shared" si="16"/>
        <v>-21.133886394166048</v>
      </c>
      <c r="AW28">
        <v>25</v>
      </c>
      <c r="AX28">
        <f>IF(Z28&gt;0, (R28*SUMPRODUCT(K28:$K$98, X28:$X$98)-K28*$AZ$3)/Z28, 0)</f>
        <v>-7.570084663915865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3.3969999999999998E-3</v>
      </c>
      <c r="Q29" s="5">
        <f t="shared" si="30"/>
        <v>12.5</v>
      </c>
      <c r="R29">
        <f t="shared" si="0"/>
        <v>50000</v>
      </c>
      <c r="S29">
        <f t="shared" si="1"/>
        <v>2.9798824711363285</v>
      </c>
      <c r="U29">
        <f t="shared" si="34"/>
        <v>3.3969999999999998E-3</v>
      </c>
      <c r="V29">
        <f t="shared" si="21"/>
        <v>0.01</v>
      </c>
      <c r="W29">
        <f t="shared" si="35"/>
        <v>0.724330947453105</v>
      </c>
      <c r="X29">
        <f t="shared" si="36"/>
        <v>2.4605522284981978E-3</v>
      </c>
      <c r="Y29">
        <f t="shared" si="37"/>
        <v>7.2433094745310497E-3</v>
      </c>
      <c r="Z29">
        <f t="shared" si="38"/>
        <v>0.71462708575007583</v>
      </c>
      <c r="AB29">
        <f t="shared" si="26"/>
        <v>-5.4832465969143982</v>
      </c>
      <c r="AC29">
        <f t="shared" si="27"/>
        <v>2.129504726225889</v>
      </c>
      <c r="AE29">
        <f t="shared" si="2"/>
        <v>0</v>
      </c>
      <c r="AF29">
        <f t="shared" si="3"/>
        <v>0</v>
      </c>
      <c r="AG29">
        <f t="shared" si="4"/>
        <v>-8.9328385718759478</v>
      </c>
      <c r="AH29">
        <f t="shared" si="5"/>
        <v>-123.02761142490989</v>
      </c>
      <c r="AI29">
        <f t="shared" si="6"/>
        <v>-131.96044999678583</v>
      </c>
      <c r="AJ29">
        <f t="shared" si="7"/>
        <v>-7.6127513231402872</v>
      </c>
      <c r="AK29">
        <f t="shared" si="28"/>
        <v>-0.38382726178400789</v>
      </c>
      <c r="AL29">
        <f t="shared" si="39"/>
        <v>-139.95702858171012</v>
      </c>
      <c r="AN29">
        <f t="shared" si="9"/>
        <v>0</v>
      </c>
      <c r="AO29">
        <f t="shared" si="10"/>
        <v>0</v>
      </c>
      <c r="AP29">
        <f t="shared" si="11"/>
        <v>-1.2000939274247018</v>
      </c>
      <c r="AQ29">
        <f t="shared" si="12"/>
        <v>-16.528306001346895</v>
      </c>
      <c r="AR29">
        <f t="shared" si="13"/>
        <v>-17.728399928771594</v>
      </c>
      <c r="AS29">
        <f t="shared" si="14"/>
        <v>-1.0227450726198903</v>
      </c>
      <c r="AT29">
        <f t="shared" si="15"/>
        <v>-5.1565777478312196E-2</v>
      </c>
      <c r="AU29">
        <f t="shared" si="16"/>
        <v>-18.802710778869795</v>
      </c>
      <c r="AW29">
        <v>26</v>
      </c>
      <c r="AX29">
        <f>IF(Z29&gt;0, (R29*SUMPRODUCT(K29:$K$98, X29:$X$98)-K29*$AZ$3)/Z29, 0)</f>
        <v>2.9798824711363285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3.4910000000000002E-3</v>
      </c>
      <c r="Q30" s="5">
        <f t="shared" si="30"/>
        <v>12.5</v>
      </c>
      <c r="R30">
        <f t="shared" si="0"/>
        <v>50000</v>
      </c>
      <c r="S30">
        <f t="shared" si="1"/>
        <v>12.404909838820764</v>
      </c>
      <c r="U30">
        <f t="shared" si="34"/>
        <v>3.4910000000000002E-3</v>
      </c>
      <c r="V30">
        <f t="shared" si="21"/>
        <v>0.01</v>
      </c>
      <c r="W30">
        <f t="shared" si="35"/>
        <v>0.71462708575007583</v>
      </c>
      <c r="X30">
        <f t="shared" si="36"/>
        <v>2.4947631563535149E-3</v>
      </c>
      <c r="Y30">
        <f t="shared" si="37"/>
        <v>7.1462708575007585E-3</v>
      </c>
      <c r="Z30">
        <f t="shared" si="38"/>
        <v>0.70498605173622153</v>
      </c>
      <c r="AB30">
        <f t="shared" si="26"/>
        <v>2.129504726225889</v>
      </c>
      <c r="AC30">
        <f t="shared" si="27"/>
        <v>8.7452884094140586</v>
      </c>
      <c r="AE30">
        <f t="shared" si="2"/>
        <v>0</v>
      </c>
      <c r="AF30">
        <f t="shared" si="3"/>
        <v>0</v>
      </c>
      <c r="AG30">
        <f t="shared" si="4"/>
        <v>-8.8123256467027691</v>
      </c>
      <c r="AH30">
        <f t="shared" si="5"/>
        <v>-124.73815781767574</v>
      </c>
      <c r="AI30">
        <f t="shared" si="6"/>
        <v>-133.55048346437852</v>
      </c>
      <c r="AJ30">
        <f t="shared" si="7"/>
        <v>-6.6157836831881696</v>
      </c>
      <c r="AK30">
        <f t="shared" si="28"/>
        <v>0.14906533083581225</v>
      </c>
      <c r="AL30">
        <f t="shared" si="39"/>
        <v>-140.01720181673087</v>
      </c>
      <c r="AN30">
        <f t="shared" si="9"/>
        <v>0</v>
      </c>
      <c r="AO30">
        <f t="shared" si="10"/>
        <v>0</v>
      </c>
      <c r="AP30">
        <f t="shared" si="11"/>
        <v>-1.0570566609373351</v>
      </c>
      <c r="AQ30">
        <f t="shared" si="12"/>
        <v>-14.962599645141552</v>
      </c>
      <c r="AR30">
        <f t="shared" si="13"/>
        <v>-16.019656306078886</v>
      </c>
      <c r="AS30">
        <f t="shared" si="14"/>
        <v>-0.79357691601548974</v>
      </c>
      <c r="AT30">
        <f t="shared" si="15"/>
        <v>1.7880694290250115E-2</v>
      </c>
      <c r="AU30">
        <f t="shared" si="16"/>
        <v>-16.795352527804127</v>
      </c>
      <c r="AW30">
        <v>27</v>
      </c>
      <c r="AX30">
        <f>IF(Z30&gt;0, (R30*SUMPRODUCT(K30:$K$98, X30:$X$98)-K30*$AZ$3)/Z30, 0)</f>
        <v>12.404909838820764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3.5990000000000002E-3</v>
      </c>
      <c r="Q31" s="5">
        <f t="shared" si="30"/>
        <v>12.5</v>
      </c>
      <c r="R31">
        <f t="shared" si="0"/>
        <v>50000</v>
      </c>
      <c r="S31">
        <f t="shared" si="1"/>
        <v>20.775203397185024</v>
      </c>
      <c r="U31">
        <f t="shared" si="34"/>
        <v>3.5990000000000002E-3</v>
      </c>
      <c r="V31">
        <f t="shared" si="21"/>
        <v>0.01</v>
      </c>
      <c r="W31">
        <f t="shared" si="35"/>
        <v>0.70498605173622153</v>
      </c>
      <c r="X31">
        <f t="shared" si="36"/>
        <v>2.5372448001986614E-3</v>
      </c>
      <c r="Y31">
        <f t="shared" si="37"/>
        <v>7.0498605173622154E-3</v>
      </c>
      <c r="Z31">
        <f t="shared" si="38"/>
        <v>0.69539894641866062</v>
      </c>
      <c r="AB31">
        <f t="shared" si="26"/>
        <v>8.7452884094140586</v>
      </c>
      <c r="AC31">
        <f t="shared" si="27"/>
        <v>14.447054554035844</v>
      </c>
      <c r="AE31">
        <f t="shared" si="2"/>
        <v>0</v>
      </c>
      <c r="AF31">
        <f t="shared" si="3"/>
        <v>0</v>
      </c>
      <c r="AG31">
        <f t="shared" si="4"/>
        <v>-8.692486830233257</v>
      </c>
      <c r="AH31">
        <f t="shared" si="5"/>
        <v>-126.86224000993307</v>
      </c>
      <c r="AI31">
        <f t="shared" si="6"/>
        <v>-135.55472684016632</v>
      </c>
      <c r="AJ31">
        <f t="shared" si="7"/>
        <v>-5.7017661446217858</v>
      </c>
      <c r="AK31">
        <f t="shared" si="28"/>
        <v>0.6121701886589842</v>
      </c>
      <c r="AL31">
        <f t="shared" si="39"/>
        <v>-140.64432279612913</v>
      </c>
      <c r="AN31">
        <f t="shared" si="9"/>
        <v>0</v>
      </c>
      <c r="AO31">
        <f t="shared" si="10"/>
        <v>0</v>
      </c>
      <c r="AP31">
        <f t="shared" si="11"/>
        <v>-0.93096584589754272</v>
      </c>
      <c r="AQ31">
        <f t="shared" si="12"/>
        <v>-13.586953295405245</v>
      </c>
      <c r="AR31">
        <f t="shared" si="13"/>
        <v>-14.517919141302787</v>
      </c>
      <c r="AS31">
        <f t="shared" si="14"/>
        <v>-0.61065948624455391</v>
      </c>
      <c r="AT31">
        <f t="shared" si="15"/>
        <v>6.5563462867262862E-2</v>
      </c>
      <c r="AU31">
        <f t="shared" si="16"/>
        <v>-15.063015164680078</v>
      </c>
      <c r="AW31">
        <v>28</v>
      </c>
      <c r="AX31">
        <f>IF(Z31&gt;0, (R31*SUMPRODUCT(K31:$K$98, X31:$X$98)-K31*$AZ$3)/Z31, 0)</f>
        <v>20.775203397185024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3.7169999999999998E-3</v>
      </c>
      <c r="Q32" s="5">
        <f t="shared" si="30"/>
        <v>12.5</v>
      </c>
      <c r="R32">
        <f t="shared" si="0"/>
        <v>50000</v>
      </c>
      <c r="S32">
        <f t="shared" si="1"/>
        <v>28.15505114453644</v>
      </c>
      <c r="U32">
        <f t="shared" si="34"/>
        <v>3.7169999999999998E-3</v>
      </c>
      <c r="V32">
        <f t="shared" si="21"/>
        <v>0.01</v>
      </c>
      <c r="W32">
        <f t="shared" si="35"/>
        <v>0.69539894641866062</v>
      </c>
      <c r="X32">
        <f t="shared" si="36"/>
        <v>2.5847978838381613E-3</v>
      </c>
      <c r="Y32">
        <f t="shared" si="37"/>
        <v>6.9539894641866065E-3</v>
      </c>
      <c r="Z32">
        <f t="shared" si="38"/>
        <v>0.68586015907063591</v>
      </c>
      <c r="AB32">
        <f t="shared" si="26"/>
        <v>14.447054554035844</v>
      </c>
      <c r="AC32">
        <f t="shared" si="27"/>
        <v>19.310427856633652</v>
      </c>
      <c r="AE32">
        <f t="shared" si="2"/>
        <v>0</v>
      </c>
      <c r="AF32">
        <f t="shared" si="3"/>
        <v>0</v>
      </c>
      <c r="AG32">
        <f t="shared" si="4"/>
        <v>-8.5732519883829497</v>
      </c>
      <c r="AH32">
        <f t="shared" si="5"/>
        <v>-129.23989419190806</v>
      </c>
      <c r="AI32">
        <f t="shared" si="6"/>
        <v>-137.81314618029103</v>
      </c>
      <c r="AJ32">
        <f t="shared" si="7"/>
        <v>-4.8633733025978074</v>
      </c>
      <c r="AK32">
        <f t="shared" si="28"/>
        <v>1.0112938187825091</v>
      </c>
      <c r="AL32">
        <f t="shared" si="39"/>
        <v>-141.66522566410632</v>
      </c>
      <c r="AN32">
        <f t="shared" si="9"/>
        <v>0</v>
      </c>
      <c r="AO32">
        <f t="shared" si="10"/>
        <v>0</v>
      </c>
      <c r="AP32">
        <f t="shared" si="11"/>
        <v>-0.81981766731193417</v>
      </c>
      <c r="AQ32">
        <f t="shared" si="12"/>
        <v>-12.358571604289878</v>
      </c>
      <c r="AR32">
        <f t="shared" si="13"/>
        <v>-13.178389271601814</v>
      </c>
      <c r="AS32">
        <f t="shared" si="14"/>
        <v>-0.46506032502083239</v>
      </c>
      <c r="AT32">
        <f t="shared" si="15"/>
        <v>9.6705024021769295E-2</v>
      </c>
      <c r="AU32">
        <f t="shared" si="16"/>
        <v>-13.546744572600876</v>
      </c>
      <c r="AW32">
        <v>29</v>
      </c>
      <c r="AX32">
        <f>IF(Z32&gt;0, (R32*SUMPRODUCT(K32:$K$98, X32:$X$98)-K32*$AZ$3)/Z32, 0)</f>
        <v>28.15505114453644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3.852E-3</v>
      </c>
      <c r="Q33" s="5">
        <f t="shared" si="30"/>
        <v>12.5</v>
      </c>
      <c r="R33">
        <f t="shared" si="0"/>
        <v>50000</v>
      </c>
      <c r="S33">
        <f t="shared" si="1"/>
        <v>34.634477439357191</v>
      </c>
      <c r="U33">
        <f t="shared" si="34"/>
        <v>3.852E-3</v>
      </c>
      <c r="V33">
        <f t="shared" si="21"/>
        <v>0.01</v>
      </c>
      <c r="W33">
        <f t="shared" si="35"/>
        <v>0.68586015907063591</v>
      </c>
      <c r="X33">
        <f t="shared" si="36"/>
        <v>2.6419333327400893E-3</v>
      </c>
      <c r="Y33">
        <f t="shared" si="37"/>
        <v>6.8586015907063595E-3</v>
      </c>
      <c r="Z33">
        <f t="shared" si="38"/>
        <v>0.67635962414718942</v>
      </c>
      <c r="AB33">
        <f t="shared" si="26"/>
        <v>19.310427856633652</v>
      </c>
      <c r="AC33">
        <f t="shared" si="27"/>
        <v>23.425362143417942</v>
      </c>
      <c r="AE33">
        <f t="shared" si="2"/>
        <v>0</v>
      </c>
      <c r="AF33">
        <f t="shared" si="3"/>
        <v>0</v>
      </c>
      <c r="AG33">
        <f t="shared" si="4"/>
        <v>-8.4544953018398683</v>
      </c>
      <c r="AH33">
        <f t="shared" si="5"/>
        <v>-132.09666663700446</v>
      </c>
      <c r="AI33">
        <f t="shared" si="6"/>
        <v>-140.55116193884433</v>
      </c>
      <c r="AJ33">
        <f t="shared" si="7"/>
        <v>-4.1149342867842904</v>
      </c>
      <c r="AK33">
        <f t="shared" si="28"/>
        <v>1.3517299499643558</v>
      </c>
      <c r="AL33">
        <f t="shared" si="39"/>
        <v>-143.31436627566427</v>
      </c>
      <c r="AN33">
        <f t="shared" si="9"/>
        <v>0</v>
      </c>
      <c r="AO33">
        <f t="shared" si="10"/>
        <v>0</v>
      </c>
      <c r="AP33">
        <f t="shared" si="11"/>
        <v>-0.72184067230743676</v>
      </c>
      <c r="AQ33">
        <f t="shared" si="12"/>
        <v>-11.27834876601989</v>
      </c>
      <c r="AR33">
        <f t="shared" si="13"/>
        <v>-12.000189438327329</v>
      </c>
      <c r="AS33">
        <f t="shared" si="14"/>
        <v>-0.35133107607581165</v>
      </c>
      <c r="AT33">
        <f t="shared" si="15"/>
        <v>0.11541004176181033</v>
      </c>
      <c r="AU33">
        <f t="shared" si="16"/>
        <v>-12.236110472641331</v>
      </c>
      <c r="AW33">
        <v>30</v>
      </c>
      <c r="AX33">
        <f>IF(Z33&gt;0, (R33*SUMPRODUCT(K33:$K$98, X33:$X$98)-K33*$AZ$3)/Z33, 0)</f>
        <v>34.634477439357191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4.0049999999999999E-3</v>
      </c>
      <c r="Q34" s="5">
        <f t="shared" si="30"/>
        <v>12.5</v>
      </c>
      <c r="R34">
        <f t="shared" si="0"/>
        <v>50000</v>
      </c>
      <c r="S34">
        <f t="shared" si="1"/>
        <v>40.269929417820705</v>
      </c>
      <c r="U34">
        <f t="shared" si="34"/>
        <v>4.0049999999999999E-3</v>
      </c>
      <c r="V34">
        <f t="shared" si="21"/>
        <v>0.01</v>
      </c>
      <c r="W34">
        <f t="shared" si="35"/>
        <v>0.67635962414718942</v>
      </c>
      <c r="X34">
        <f t="shared" si="36"/>
        <v>2.7088202947094936E-3</v>
      </c>
      <c r="Y34">
        <f t="shared" si="37"/>
        <v>6.7635962414718948E-3</v>
      </c>
      <c r="Z34">
        <f t="shared" si="38"/>
        <v>0.66688720761100795</v>
      </c>
      <c r="AB34">
        <f t="shared" si="26"/>
        <v>23.425362143417942</v>
      </c>
      <c r="AC34">
        <f t="shared" si="27"/>
        <v>26.855500780142833</v>
      </c>
      <c r="AE34">
        <f t="shared" si="2"/>
        <v>0</v>
      </c>
      <c r="AF34">
        <f t="shared" si="3"/>
        <v>0</v>
      </c>
      <c r="AG34">
        <f t="shared" si="4"/>
        <v>-8.3360900951375996</v>
      </c>
      <c r="AH34">
        <f t="shared" si="5"/>
        <v>-135.44101473547468</v>
      </c>
      <c r="AI34">
        <f t="shared" si="6"/>
        <v>-143.77710483061227</v>
      </c>
      <c r="AJ34">
        <f t="shared" si="7"/>
        <v>-3.4301386367248909</v>
      </c>
      <c r="AK34">
        <f t="shared" si="28"/>
        <v>1.639775350039256</v>
      </c>
      <c r="AL34">
        <f t="shared" si="39"/>
        <v>-145.56746811729789</v>
      </c>
      <c r="AN34">
        <f t="shared" si="9"/>
        <v>0</v>
      </c>
      <c r="AO34">
        <f t="shared" si="10"/>
        <v>0</v>
      </c>
      <c r="AP34">
        <f t="shared" si="11"/>
        <v>-0.63547436936765267</v>
      </c>
      <c r="AQ34">
        <f t="shared" si="12"/>
        <v>-10.324899616397442</v>
      </c>
      <c r="AR34">
        <f t="shared" si="13"/>
        <v>-10.960373985765095</v>
      </c>
      <c r="AS34">
        <f t="shared" si="14"/>
        <v>-0.26148532011282077</v>
      </c>
      <c r="AT34">
        <f t="shared" si="15"/>
        <v>0.12500287239921171</v>
      </c>
      <c r="AU34">
        <f t="shared" si="16"/>
        <v>-11.096856433478703</v>
      </c>
      <c r="AW34">
        <v>31</v>
      </c>
      <c r="AX34">
        <f>IF(Z34&gt;0, (R34*SUMPRODUCT(K34:$K$98, X34:$X$98)-K34*$AZ$3)/Z34, 0)</f>
        <v>40.269929417820705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4.1640000000000002E-3</v>
      </c>
      <c r="Q35" s="5">
        <f t="shared" si="30"/>
        <v>12.5</v>
      </c>
      <c r="R35">
        <f t="shared" ref="R35:R66" si="40">$C$6</f>
        <v>50000</v>
      </c>
      <c r="S35">
        <f t="shared" ref="S35:S66" si="41">AX35</f>
        <v>45.119121530455722</v>
      </c>
      <c r="U35">
        <f t="shared" si="34"/>
        <v>4.1640000000000002E-3</v>
      </c>
      <c r="V35">
        <f t="shared" si="21"/>
        <v>0.01</v>
      </c>
      <c r="W35">
        <f t="shared" si="35"/>
        <v>0.66688720761100795</v>
      </c>
      <c r="X35">
        <f t="shared" si="36"/>
        <v>2.776918332492237E-3</v>
      </c>
      <c r="Y35">
        <f t="shared" si="37"/>
        <v>6.6688720761100793E-3</v>
      </c>
      <c r="Z35">
        <f t="shared" si="38"/>
        <v>0.65744141720240556</v>
      </c>
      <c r="AB35">
        <f t="shared" si="26"/>
        <v>26.855500780142833</v>
      </c>
      <c r="AC35">
        <f t="shared" si="27"/>
        <v>29.663179201910381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-8.2180177150300704</v>
      </c>
      <c r="AH35">
        <f t="shared" ref="AH35:AH66" si="45">-X35*R35</f>
        <v>-138.84591662461185</v>
      </c>
      <c r="AI35">
        <f t="shared" ref="AI35:AI66" si="46">SUM(AE35:AH35)</f>
        <v>-147.06393433964192</v>
      </c>
      <c r="AJ35">
        <f t="shared" ref="AJ35:AJ66" si="47">AB35-AC35</f>
        <v>-2.8076784217675481</v>
      </c>
      <c r="AK35">
        <f t="shared" si="28"/>
        <v>1.8798850546099986</v>
      </c>
      <c r="AL35">
        <f t="shared" si="39"/>
        <v>-147.99172770679948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-0.55935134857136537</v>
      </c>
      <c r="AQ35">
        <f t="shared" ref="AQ35:AQ66" si="51">AH35*$K35</f>
        <v>-9.4504116930246624</v>
      </c>
      <c r="AR35">
        <f t="shared" ref="AR35:AR66" si="52">AI35*$K35</f>
        <v>-10.009763041596027</v>
      </c>
      <c r="AS35">
        <f t="shared" ref="AS35:AS66" si="53">AJ35*$K35</f>
        <v>-0.19110188929115179</v>
      </c>
      <c r="AT35">
        <f t="shared" ref="AT35:AT66" si="54">AK35*$K35</f>
        <v>0.12795254000634748</v>
      </c>
      <c r="AU35">
        <f t="shared" ref="AU35:AU66" si="55">AL35*$K35</f>
        <v>-10.072912390880832</v>
      </c>
      <c r="AW35">
        <v>32</v>
      </c>
      <c r="AX35">
        <f>IF(Z35&gt;0, (R35*SUMPRODUCT(K35:$K$98, X35:$X$98)-K35*$AZ$3)/Z35, 0)</f>
        <v>45.119121530455722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4.3350000000000003E-3</v>
      </c>
      <c r="Q36" s="5">
        <f t="shared" si="30"/>
        <v>12.5</v>
      </c>
      <c r="R36">
        <f t="shared" si="40"/>
        <v>50000</v>
      </c>
      <c r="S36">
        <f t="shared" si="41"/>
        <v>49.286182131200754</v>
      </c>
      <c r="U36">
        <f t="shared" si="34"/>
        <v>4.3350000000000003E-3</v>
      </c>
      <c r="V36">
        <f t="shared" ref="V36:V67" si="57">$C$10</f>
        <v>0.01</v>
      </c>
      <c r="W36">
        <f t="shared" si="35"/>
        <v>0.65744141720240556</v>
      </c>
      <c r="X36">
        <f t="shared" si="36"/>
        <v>2.8500085435724282E-3</v>
      </c>
      <c r="Y36">
        <f t="shared" si="37"/>
        <v>6.5744141720240554E-3</v>
      </c>
      <c r="Z36">
        <f t="shared" si="38"/>
        <v>0.64801699448680905</v>
      </c>
      <c r="AB36">
        <f t="shared" ref="AB36:AB67" si="58">AC35</f>
        <v>29.663179201910381</v>
      </c>
      <c r="AC36">
        <f t="shared" si="27"/>
        <v>31.938283614390187</v>
      </c>
      <c r="AE36">
        <f t="shared" si="42"/>
        <v>0</v>
      </c>
      <c r="AF36">
        <f t="shared" si="43"/>
        <v>0</v>
      </c>
      <c r="AG36">
        <f t="shared" si="44"/>
        <v>-8.1002124310851134</v>
      </c>
      <c r="AH36">
        <f t="shared" si="45"/>
        <v>-142.50042717862141</v>
      </c>
      <c r="AI36">
        <f t="shared" si="46"/>
        <v>-150.60063960970652</v>
      </c>
      <c r="AJ36">
        <f t="shared" si="47"/>
        <v>-2.2751044124798057</v>
      </c>
      <c r="AK36">
        <f t="shared" ref="AK36:AK67" si="59">G36*SUM(AB36:AB36, AE36:AF36)</f>
        <v>2.076422544133727</v>
      </c>
      <c r="AL36">
        <f t="shared" si="39"/>
        <v>-150.7993214780526</v>
      </c>
      <c r="AN36">
        <f t="shared" si="48"/>
        <v>0</v>
      </c>
      <c r="AO36">
        <f t="shared" si="49"/>
        <v>0</v>
      </c>
      <c r="AP36">
        <f t="shared" si="50"/>
        <v>-0.49226164909785242</v>
      </c>
      <c r="AQ36">
        <f t="shared" si="51"/>
        <v>-8.6599574859173867</v>
      </c>
      <c r="AR36">
        <f t="shared" si="52"/>
        <v>-9.1522191350152386</v>
      </c>
      <c r="AS36">
        <f t="shared" si="53"/>
        <v>-0.13826139246166416</v>
      </c>
      <c r="AT36">
        <f t="shared" si="54"/>
        <v>0.12618720737207867</v>
      </c>
      <c r="AU36">
        <f t="shared" si="55"/>
        <v>-9.1642933201048251</v>
      </c>
      <c r="AW36">
        <v>33</v>
      </c>
      <c r="AX36">
        <f>IF(Z36&gt;0, (R36*SUMPRODUCT(K36:$K$98, X36:$X$98)-K36*$AZ$3)/Z36, 0)</f>
        <v>49.286182131200754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40"/>
        <v>50000</v>
      </c>
      <c r="S37">
        <f t="shared" si="41"/>
        <v>52.845590165389858</v>
      </c>
      <c r="U37">
        <f t="shared" si="34"/>
        <v>4.522E-3</v>
      </c>
      <c r="V37">
        <f t="shared" si="57"/>
        <v>0.01</v>
      </c>
      <c r="W37">
        <f t="shared" si="35"/>
        <v>0.64801699448680905</v>
      </c>
      <c r="X37">
        <f t="shared" si="36"/>
        <v>2.9303328490693503E-3</v>
      </c>
      <c r="Y37">
        <f t="shared" si="37"/>
        <v>6.4801699448680909E-3</v>
      </c>
      <c r="Z37">
        <f t="shared" si="38"/>
        <v>0.63860649169287165</v>
      </c>
      <c r="AB37">
        <f t="shared" si="58"/>
        <v>31.938283614390187</v>
      </c>
      <c r="AC37">
        <f t="shared" si="27"/>
        <v>33.747536936958937</v>
      </c>
      <c r="AE37">
        <f t="shared" si="42"/>
        <v>0</v>
      </c>
      <c r="AF37">
        <f t="shared" si="43"/>
        <v>0</v>
      </c>
      <c r="AG37">
        <f t="shared" si="44"/>
        <v>-7.9825811461608955</v>
      </c>
      <c r="AH37">
        <f t="shared" si="45"/>
        <v>-146.51664245346751</v>
      </c>
      <c r="AI37">
        <f t="shared" si="46"/>
        <v>-154.49922359962841</v>
      </c>
      <c r="AJ37">
        <f t="shared" si="47"/>
        <v>-1.8092533225687504</v>
      </c>
      <c r="AK37">
        <f t="shared" si="59"/>
        <v>2.2356798530073134</v>
      </c>
      <c r="AL37">
        <f t="shared" si="39"/>
        <v>-154.07279706918982</v>
      </c>
      <c r="AN37">
        <f t="shared" si="48"/>
        <v>0</v>
      </c>
      <c r="AO37">
        <f t="shared" si="49"/>
        <v>0</v>
      </c>
      <c r="AP37">
        <f t="shared" si="50"/>
        <v>-0.4331366298479048</v>
      </c>
      <c r="AQ37">
        <f t="shared" si="51"/>
        <v>-7.9500256329303145</v>
      </c>
      <c r="AR37">
        <f t="shared" si="52"/>
        <v>-8.3831622627782192</v>
      </c>
      <c r="AS37">
        <f t="shared" si="53"/>
        <v>-9.8170488007558745E-2</v>
      </c>
      <c r="AT37">
        <f t="shared" si="54"/>
        <v>0.12130848646820995</v>
      </c>
      <c r="AU37">
        <f t="shared" si="55"/>
        <v>-8.3600242643175662</v>
      </c>
      <c r="AW37">
        <v>34</v>
      </c>
      <c r="AX37">
        <f>IF(Z37&gt;0, (R37*SUMPRODUCT(K37:$K$98, X37:$X$98)-K37*$AZ$3)/Z37, 0)</f>
        <v>52.845590165389858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40"/>
        <v>50000</v>
      </c>
      <c r="S38">
        <f t="shared" si="41"/>
        <v>55.857656587235823</v>
      </c>
      <c r="U38">
        <f t="shared" si="34"/>
        <v>4.7470000000000004E-3</v>
      </c>
      <c r="V38">
        <f t="shared" si="57"/>
        <v>0.01</v>
      </c>
      <c r="W38">
        <f t="shared" si="35"/>
        <v>0.63860649169287165</v>
      </c>
      <c r="X38">
        <f t="shared" si="36"/>
        <v>3.0314650160660618E-3</v>
      </c>
      <c r="Y38">
        <f t="shared" si="37"/>
        <v>6.3860649169287164E-3</v>
      </c>
      <c r="Z38">
        <f t="shared" si="38"/>
        <v>0.62918896175987682</v>
      </c>
      <c r="AB38">
        <f t="shared" si="58"/>
        <v>33.747536936958937</v>
      </c>
      <c r="AC38">
        <f t="shared" si="27"/>
        <v>35.145020954462652</v>
      </c>
      <c r="AE38">
        <f t="shared" si="42"/>
        <v>0</v>
      </c>
      <c r="AF38">
        <f t="shared" si="43"/>
        <v>0</v>
      </c>
      <c r="AG38">
        <f t="shared" si="44"/>
        <v>-7.8648620219984604</v>
      </c>
      <c r="AH38">
        <f t="shared" si="45"/>
        <v>-151.5732508033031</v>
      </c>
      <c r="AI38">
        <f t="shared" si="46"/>
        <v>-159.43811282530154</v>
      </c>
      <c r="AJ38">
        <f t="shared" si="47"/>
        <v>-1.3974840175037144</v>
      </c>
      <c r="AK38">
        <f t="shared" si="59"/>
        <v>2.362327585587126</v>
      </c>
      <c r="AL38">
        <f t="shared" si="39"/>
        <v>-158.47326925721813</v>
      </c>
      <c r="AN38">
        <f t="shared" si="48"/>
        <v>0</v>
      </c>
      <c r="AO38">
        <f t="shared" si="49"/>
        <v>0</v>
      </c>
      <c r="AP38">
        <f t="shared" si="50"/>
        <v>-0.38102603925673012</v>
      </c>
      <c r="AQ38">
        <f t="shared" si="51"/>
        <v>-7.343212792457158</v>
      </c>
      <c r="AR38">
        <f t="shared" si="52"/>
        <v>-7.7242388317138868</v>
      </c>
      <c r="AS38">
        <f t="shared" si="53"/>
        <v>-6.7703387373440616E-2</v>
      </c>
      <c r="AT38">
        <f t="shared" si="54"/>
        <v>0.11444680413280274</v>
      </c>
      <c r="AU38">
        <f t="shared" si="55"/>
        <v>-7.6774954149545254</v>
      </c>
      <c r="AW38">
        <v>35</v>
      </c>
      <c r="AX38">
        <f>IF(Z38&gt;0, (R38*SUMPRODUCT(K38:$K$98, X38:$X$98)-K38*$AZ$3)/Z38, 0)</f>
        <v>55.857656587235823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40"/>
        <v>50000</v>
      </c>
      <c r="S39">
        <f t="shared" si="41"/>
        <v>58.325544328729222</v>
      </c>
      <c r="U39">
        <f t="shared" si="34"/>
        <v>4.9870000000000001E-3</v>
      </c>
      <c r="V39">
        <f t="shared" si="57"/>
        <v>0.01</v>
      </c>
      <c r="W39">
        <f t="shared" si="35"/>
        <v>0.62918896175987682</v>
      </c>
      <c r="X39">
        <f t="shared" si="36"/>
        <v>3.1377653522965056E-3</v>
      </c>
      <c r="Y39">
        <f t="shared" si="37"/>
        <v>6.2918896175987683E-3</v>
      </c>
      <c r="Z39">
        <f t="shared" si="38"/>
        <v>0.61975930678998159</v>
      </c>
      <c r="AB39">
        <f t="shared" si="58"/>
        <v>35.145020954462652</v>
      </c>
      <c r="AC39">
        <f t="shared" si="27"/>
        <v>36.147798921321566</v>
      </c>
      <c r="AE39">
        <f t="shared" si="42"/>
        <v>0</v>
      </c>
      <c r="AF39">
        <f t="shared" si="43"/>
        <v>0</v>
      </c>
      <c r="AG39">
        <f t="shared" si="44"/>
        <v>-7.7469913348747701</v>
      </c>
      <c r="AH39">
        <f t="shared" si="45"/>
        <v>-156.88826761482528</v>
      </c>
      <c r="AI39">
        <f t="shared" si="46"/>
        <v>-164.63525894970005</v>
      </c>
      <c r="AJ39">
        <f t="shared" si="47"/>
        <v>-1.0027779668589147</v>
      </c>
      <c r="AK39">
        <f t="shared" si="59"/>
        <v>2.4601514668123858</v>
      </c>
      <c r="AL39">
        <f t="shared" si="39"/>
        <v>-163.17788544974658</v>
      </c>
      <c r="AN39">
        <f t="shared" si="48"/>
        <v>0</v>
      </c>
      <c r="AO39">
        <f t="shared" si="49"/>
        <v>0</v>
      </c>
      <c r="AP39">
        <f t="shared" si="50"/>
        <v>-0.33510321607713345</v>
      </c>
      <c r="AQ39">
        <f t="shared" si="51"/>
        <v>-6.7863459206189738</v>
      </c>
      <c r="AR39">
        <f t="shared" si="52"/>
        <v>-7.121449136696107</v>
      </c>
      <c r="AS39">
        <f t="shared" si="53"/>
        <v>-4.3376080749307239E-2</v>
      </c>
      <c r="AT39">
        <f t="shared" si="54"/>
        <v>0.10641610825798532</v>
      </c>
      <c r="AU39">
        <f t="shared" si="55"/>
        <v>-7.0584091091874299</v>
      </c>
      <c r="AW39">
        <v>36</v>
      </c>
      <c r="AX39">
        <f>IF(Z39&gt;0, (R39*SUMPRODUCT(K39:$K$98, X39:$X$98)-K39*$AZ$3)/Z39, 0)</f>
        <v>58.325544328729222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40"/>
        <v>50000</v>
      </c>
      <c r="S40">
        <f t="shared" si="41"/>
        <v>60.317572881974542</v>
      </c>
      <c r="U40">
        <f t="shared" si="34"/>
        <v>5.2249999999999996E-3</v>
      </c>
      <c r="V40">
        <f t="shared" si="57"/>
        <v>0.01</v>
      </c>
      <c r="W40">
        <f t="shared" si="35"/>
        <v>0.61975930678998159</v>
      </c>
      <c r="X40">
        <f t="shared" si="36"/>
        <v>3.2382423779776536E-3</v>
      </c>
      <c r="Y40">
        <f t="shared" si="37"/>
        <v>6.1975930678998164E-3</v>
      </c>
      <c r="Z40">
        <f t="shared" si="38"/>
        <v>0.61032347134410414</v>
      </c>
      <c r="AB40">
        <f t="shared" si="58"/>
        <v>36.147798921321566</v>
      </c>
      <c r="AC40">
        <f t="shared" si="27"/>
        <v>36.813230464377703</v>
      </c>
      <c r="AE40">
        <f t="shared" si="42"/>
        <v>0</v>
      </c>
      <c r="AF40">
        <f t="shared" si="43"/>
        <v>0</v>
      </c>
      <c r="AG40">
        <f t="shared" si="44"/>
        <v>-7.6290433918013019</v>
      </c>
      <c r="AH40">
        <f t="shared" si="45"/>
        <v>-161.91211889888268</v>
      </c>
      <c r="AI40">
        <f t="shared" si="46"/>
        <v>-169.54116229068399</v>
      </c>
      <c r="AJ40">
        <f t="shared" si="47"/>
        <v>-0.66543154305613683</v>
      </c>
      <c r="AK40">
        <f t="shared" si="59"/>
        <v>2.5303459244925097</v>
      </c>
      <c r="AL40">
        <f t="shared" si="39"/>
        <v>-167.67624790924762</v>
      </c>
      <c r="AN40">
        <f t="shared" si="48"/>
        <v>0</v>
      </c>
      <c r="AO40">
        <f t="shared" si="49"/>
        <v>0</v>
      </c>
      <c r="AP40">
        <f t="shared" si="50"/>
        <v>-0.2946439907253206</v>
      </c>
      <c r="AQ40">
        <f t="shared" si="51"/>
        <v>-6.2532653714393645</v>
      </c>
      <c r="AR40">
        <f t="shared" si="52"/>
        <v>-6.5479093621646847</v>
      </c>
      <c r="AS40">
        <f t="shared" si="53"/>
        <v>-2.5699867641501898E-2</v>
      </c>
      <c r="AT40">
        <f t="shared" si="54"/>
        <v>9.7725387420032866E-2</v>
      </c>
      <c r="AU40">
        <f t="shared" si="55"/>
        <v>-6.4758838423861542</v>
      </c>
      <c r="AW40">
        <v>37</v>
      </c>
      <c r="AX40">
        <f>IF(Z40&gt;0, (R40*SUMPRODUCT(K40:$K$98, X40:$X$98)-K40*$AZ$3)/Z40, 0)</f>
        <v>60.317572881974542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40"/>
        <v>50000</v>
      </c>
      <c r="S41">
        <f t="shared" si="41"/>
        <v>61.93234715195031</v>
      </c>
      <c r="U41">
        <f t="shared" si="34"/>
        <v>5.4879999999999998E-3</v>
      </c>
      <c r="V41">
        <f t="shared" si="57"/>
        <v>0.01</v>
      </c>
      <c r="W41">
        <f t="shared" si="35"/>
        <v>0.61032347134410414</v>
      </c>
      <c r="X41">
        <f t="shared" si="36"/>
        <v>3.3494552107364434E-3</v>
      </c>
      <c r="Y41">
        <f t="shared" si="37"/>
        <v>6.1032347134410414E-3</v>
      </c>
      <c r="Z41">
        <f t="shared" si="38"/>
        <v>0.60087078141992656</v>
      </c>
      <c r="AB41">
        <f t="shared" si="58"/>
        <v>36.813230464377703</v>
      </c>
      <c r="AC41">
        <f t="shared" si="27"/>
        <v>37.213337828362548</v>
      </c>
      <c r="AE41">
        <f t="shared" si="42"/>
        <v>0</v>
      </c>
      <c r="AF41">
        <f t="shared" si="43"/>
        <v>0</v>
      </c>
      <c r="AG41">
        <f t="shared" si="44"/>
        <v>-7.510884767749082</v>
      </c>
      <c r="AH41">
        <f t="shared" si="45"/>
        <v>-167.47276053682216</v>
      </c>
      <c r="AI41">
        <f t="shared" si="46"/>
        <v>-174.98364530457124</v>
      </c>
      <c r="AJ41">
        <f t="shared" si="47"/>
        <v>-0.40010736398484426</v>
      </c>
      <c r="AK41">
        <f t="shared" si="59"/>
        <v>2.5769261325064394</v>
      </c>
      <c r="AL41">
        <f t="shared" si="39"/>
        <v>-172.80682653604967</v>
      </c>
      <c r="AN41">
        <f t="shared" si="48"/>
        <v>0</v>
      </c>
      <c r="AO41">
        <f t="shared" si="49"/>
        <v>0</v>
      </c>
      <c r="AP41">
        <f t="shared" si="50"/>
        <v>-0.25900048624729177</v>
      </c>
      <c r="AQ41">
        <f t="shared" si="51"/>
        <v>-5.7750222182162831</v>
      </c>
      <c r="AR41">
        <f t="shared" si="52"/>
        <v>-6.0340227044635739</v>
      </c>
      <c r="AS41">
        <f t="shared" si="53"/>
        <v>-1.3797043228271071E-2</v>
      </c>
      <c r="AT41">
        <f t="shared" si="54"/>
        <v>8.8861051924051776E-2</v>
      </c>
      <c r="AU41">
        <f t="shared" si="55"/>
        <v>-5.9589586957677945</v>
      </c>
      <c r="AW41">
        <v>38</v>
      </c>
      <c r="AX41">
        <f>IF(Z41&gt;0, (R41*SUMPRODUCT(K41:$K$98, X41:$X$98)-K41*$AZ$3)/Z41, 0)</f>
        <v>61.93234715195031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40"/>
        <v>50000</v>
      </c>
      <c r="S42">
        <f t="shared" si="41"/>
        <v>63.204304971706435</v>
      </c>
      <c r="U42">
        <f t="shared" si="34"/>
        <v>5.7670000000000004E-3</v>
      </c>
      <c r="V42">
        <f t="shared" si="57"/>
        <v>0.01</v>
      </c>
      <c r="W42">
        <f t="shared" si="35"/>
        <v>0.60087078141992656</v>
      </c>
      <c r="X42">
        <f t="shared" si="36"/>
        <v>3.4652217964487165E-3</v>
      </c>
      <c r="Y42">
        <f t="shared" si="37"/>
        <v>6.0087078141992656E-3</v>
      </c>
      <c r="Z42">
        <f t="shared" si="38"/>
        <v>0.59139685180927859</v>
      </c>
      <c r="AB42">
        <f t="shared" si="58"/>
        <v>37.213337828362548</v>
      </c>
      <c r="AC42">
        <f t="shared" si="27"/>
        <v>37.378826981060719</v>
      </c>
      <c r="AE42">
        <f t="shared" si="42"/>
        <v>0</v>
      </c>
      <c r="AF42">
        <f t="shared" si="43"/>
        <v>0</v>
      </c>
      <c r="AG42">
        <f t="shared" si="44"/>
        <v>-7.392460647615982</v>
      </c>
      <c r="AH42">
        <f t="shared" si="45"/>
        <v>-173.26108982243582</v>
      </c>
      <c r="AI42">
        <f t="shared" si="46"/>
        <v>-180.65355047005181</v>
      </c>
      <c r="AJ42">
        <f t="shared" si="47"/>
        <v>-0.16548915269817144</v>
      </c>
      <c r="AK42">
        <f t="shared" si="59"/>
        <v>2.6049336479853786</v>
      </c>
      <c r="AL42">
        <f t="shared" si="39"/>
        <v>-178.21410597476461</v>
      </c>
      <c r="AN42">
        <f t="shared" si="48"/>
        <v>0</v>
      </c>
      <c r="AO42">
        <f t="shared" si="49"/>
        <v>0</v>
      </c>
      <c r="AP42">
        <f t="shared" si="50"/>
        <v>-0.22760430855413452</v>
      </c>
      <c r="AQ42">
        <f t="shared" si="51"/>
        <v>-5.334485014957612</v>
      </c>
      <c r="AR42">
        <f t="shared" si="52"/>
        <v>-5.5620893235117466</v>
      </c>
      <c r="AS42">
        <f t="shared" si="53"/>
        <v>-5.0951971161623888E-3</v>
      </c>
      <c r="AT42">
        <f t="shared" si="54"/>
        <v>8.020254013395603E-2</v>
      </c>
      <c r="AU42">
        <f t="shared" si="55"/>
        <v>-5.4869819804939528</v>
      </c>
      <c r="AW42">
        <v>39</v>
      </c>
      <c r="AX42">
        <f>IF(Z42&gt;0, (R42*SUMPRODUCT(K42:$K$98, X42:$X$98)-K42*$AZ$3)/Z42, 0)</f>
        <v>63.204304971706435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40"/>
        <v>50000</v>
      </c>
      <c r="S43">
        <f t="shared" si="41"/>
        <v>64.184767550510102</v>
      </c>
      <c r="U43">
        <f t="shared" si="34"/>
        <v>6.0780000000000001E-3</v>
      </c>
      <c r="V43">
        <f t="shared" si="57"/>
        <v>0.01</v>
      </c>
      <c r="W43">
        <f t="shared" si="35"/>
        <v>0.59139685180927859</v>
      </c>
      <c r="X43">
        <f t="shared" si="36"/>
        <v>3.5945100652967953E-3</v>
      </c>
      <c r="Y43">
        <f t="shared" si="37"/>
        <v>5.913968518092786E-3</v>
      </c>
      <c r="Z43">
        <f t="shared" si="38"/>
        <v>0.58188837322588904</v>
      </c>
      <c r="AB43">
        <f t="shared" si="58"/>
        <v>37.378826981060719</v>
      </c>
      <c r="AC43">
        <f t="shared" si="27"/>
        <v>37.348369975848158</v>
      </c>
      <c r="AE43">
        <f t="shared" si="42"/>
        <v>0</v>
      </c>
      <c r="AF43">
        <f t="shared" si="43"/>
        <v>0</v>
      </c>
      <c r="AG43">
        <f t="shared" si="44"/>
        <v>-7.2736046653236128</v>
      </c>
      <c r="AH43">
        <f t="shared" si="45"/>
        <v>-179.72550326483977</v>
      </c>
      <c r="AI43">
        <f t="shared" si="46"/>
        <v>-186.99910793016338</v>
      </c>
      <c r="AJ43">
        <f t="shared" si="47"/>
        <v>3.0457005212561228E-2</v>
      </c>
      <c r="AK43">
        <f t="shared" si="59"/>
        <v>2.6165178886742506</v>
      </c>
      <c r="AL43">
        <f t="shared" si="39"/>
        <v>-184.35213303627657</v>
      </c>
      <c r="AN43">
        <f t="shared" si="48"/>
        <v>0</v>
      </c>
      <c r="AO43">
        <f t="shared" si="49"/>
        <v>0</v>
      </c>
      <c r="AP43">
        <f t="shared" si="50"/>
        <v>-0.19995079150107248</v>
      </c>
      <c r="AQ43">
        <f t="shared" si="51"/>
        <v>-4.9406392406858206</v>
      </c>
      <c r="AR43">
        <f t="shared" si="52"/>
        <v>-5.1405900321868927</v>
      </c>
      <c r="AS43">
        <f t="shared" si="53"/>
        <v>8.372605577585319E-4</v>
      </c>
      <c r="AT43">
        <f t="shared" si="54"/>
        <v>7.1927860653649464E-2</v>
      </c>
      <c r="AU43">
        <f t="shared" si="55"/>
        <v>-5.0678249109754852</v>
      </c>
      <c r="AW43">
        <v>40</v>
      </c>
      <c r="AX43">
        <f>IF(Z43&gt;0, (R43*SUMPRODUCT(K43:$K$98, X43:$X$98)-K43*$AZ$3)/Z43, 0)</f>
        <v>64.184767550510102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40"/>
        <v>50000</v>
      </c>
      <c r="S44">
        <f t="shared" si="41"/>
        <v>64.899323530810662</v>
      </c>
      <c r="U44">
        <f t="shared" si="34"/>
        <v>6.4359999999999999E-3</v>
      </c>
      <c r="V44">
        <f t="shared" si="57"/>
        <v>0.01</v>
      </c>
      <c r="W44">
        <f t="shared" si="35"/>
        <v>0.58188837322588904</v>
      </c>
      <c r="X44">
        <f t="shared" si="36"/>
        <v>3.7450335700818216E-3</v>
      </c>
      <c r="Y44">
        <f t="shared" si="37"/>
        <v>5.8188837322588902E-3</v>
      </c>
      <c r="Z44">
        <f t="shared" si="38"/>
        <v>0.5723244559235483</v>
      </c>
      <c r="AB44">
        <f t="shared" si="58"/>
        <v>37.348369975848158</v>
      </c>
      <c r="AC44">
        <f t="shared" si="27"/>
        <v>37.14347002957755</v>
      </c>
      <c r="AE44">
        <f t="shared" si="42"/>
        <v>0</v>
      </c>
      <c r="AF44">
        <f t="shared" si="43"/>
        <v>0</v>
      </c>
      <c r="AG44">
        <f t="shared" si="44"/>
        <v>-7.1540556990443536</v>
      </c>
      <c r="AH44">
        <f t="shared" si="45"/>
        <v>-187.25167850409107</v>
      </c>
      <c r="AI44">
        <f t="shared" si="46"/>
        <v>-194.40573420313544</v>
      </c>
      <c r="AJ44">
        <f t="shared" si="47"/>
        <v>0.20489994627060781</v>
      </c>
      <c r="AK44">
        <f t="shared" si="59"/>
        <v>2.6143858983093713</v>
      </c>
      <c r="AL44">
        <f t="shared" si="39"/>
        <v>-191.58644835855546</v>
      </c>
      <c r="AN44">
        <f t="shared" si="48"/>
        <v>0</v>
      </c>
      <c r="AO44">
        <f t="shared" si="49"/>
        <v>0</v>
      </c>
      <c r="AP44">
        <f t="shared" si="50"/>
        <v>-0.17559321454639359</v>
      </c>
      <c r="AQ44">
        <f t="shared" si="51"/>
        <v>-4.5960117646460796</v>
      </c>
      <c r="AR44">
        <f t="shared" si="52"/>
        <v>-4.7716049791924728</v>
      </c>
      <c r="AS44">
        <f t="shared" si="53"/>
        <v>5.0291808925733514E-3</v>
      </c>
      <c r="AT44">
        <f t="shared" si="54"/>
        <v>6.4168975370184247E-2</v>
      </c>
      <c r="AU44">
        <f t="shared" si="55"/>
        <v>-4.7024068229297153</v>
      </c>
      <c r="AW44">
        <v>41</v>
      </c>
      <c r="AX44">
        <f>IF(Z44&gt;0, (R44*SUMPRODUCT(K44:$K$98, X44:$X$98)-K44*$AZ$3)/Z44, 0)</f>
        <v>64.899323530810662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40"/>
        <v>50000</v>
      </c>
      <c r="S45">
        <f t="shared" si="41"/>
        <v>65.356193958473767</v>
      </c>
      <c r="U45">
        <f t="shared" si="34"/>
        <v>6.8199999999999997E-3</v>
      </c>
      <c r="V45">
        <f t="shared" si="57"/>
        <v>0.01</v>
      </c>
      <c r="W45">
        <f t="shared" si="35"/>
        <v>0.5723244559235483</v>
      </c>
      <c r="X45">
        <f t="shared" si="36"/>
        <v>3.9032527893985993E-3</v>
      </c>
      <c r="Y45">
        <f t="shared" si="37"/>
        <v>5.7232445592354832E-3</v>
      </c>
      <c r="Z45">
        <f t="shared" si="38"/>
        <v>0.56269795857491423</v>
      </c>
      <c r="AB45">
        <f t="shared" si="58"/>
        <v>37.14347002957755</v>
      </c>
      <c r="AC45">
        <f t="shared" si="27"/>
        <v>36.775796920659332</v>
      </c>
      <c r="AE45">
        <f t="shared" si="42"/>
        <v>0</v>
      </c>
      <c r="AF45">
        <f t="shared" si="43"/>
        <v>0</v>
      </c>
      <c r="AG45">
        <f t="shared" si="44"/>
        <v>-7.033724482186428</v>
      </c>
      <c r="AH45">
        <f t="shared" si="45"/>
        <v>-195.16263946992996</v>
      </c>
      <c r="AI45">
        <f t="shared" si="46"/>
        <v>-202.19636395211637</v>
      </c>
      <c r="AJ45">
        <f t="shared" si="47"/>
        <v>0.36767310891821836</v>
      </c>
      <c r="AK45">
        <f t="shared" si="59"/>
        <v>2.6000429020704288</v>
      </c>
      <c r="AL45">
        <f t="shared" si="39"/>
        <v>-199.22864794112772</v>
      </c>
      <c r="AN45">
        <f t="shared" si="48"/>
        <v>0</v>
      </c>
      <c r="AO45">
        <f t="shared" si="49"/>
        <v>0</v>
      </c>
      <c r="AP45">
        <f t="shared" si="50"/>
        <v>-0.15414262203368145</v>
      </c>
      <c r="AQ45">
        <f t="shared" si="51"/>
        <v>-4.2769490114514435</v>
      </c>
      <c r="AR45">
        <f t="shared" si="52"/>
        <v>-4.4310916334851242</v>
      </c>
      <c r="AS45">
        <f t="shared" si="53"/>
        <v>8.0574803865949025E-3</v>
      </c>
      <c r="AT45">
        <f t="shared" si="54"/>
        <v>5.6979404203307236E-2</v>
      </c>
      <c r="AU45">
        <f t="shared" si="55"/>
        <v>-4.3660547488952224</v>
      </c>
      <c r="AW45">
        <v>42</v>
      </c>
      <c r="AX45">
        <f>IF(Z45&gt;0, (R45*SUMPRODUCT(K45:$K$98, X45:$X$98)-K45*$AZ$3)/Z45, 0)</f>
        <v>65.356193958473767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40"/>
        <v>50000</v>
      </c>
      <c r="S46">
        <f t="shared" si="41"/>
        <v>65.594691197601179</v>
      </c>
      <c r="U46">
        <f t="shared" si="34"/>
        <v>7.2269999999999999E-3</v>
      </c>
      <c r="V46">
        <f t="shared" si="57"/>
        <v>0.01</v>
      </c>
      <c r="W46">
        <f t="shared" si="35"/>
        <v>0.56269795857491423</v>
      </c>
      <c r="X46">
        <f t="shared" si="36"/>
        <v>4.0666181466209048E-3</v>
      </c>
      <c r="Y46">
        <f t="shared" si="37"/>
        <v>5.6269795857491426E-3</v>
      </c>
      <c r="Z46">
        <f t="shared" si="38"/>
        <v>0.55300436084254423</v>
      </c>
      <c r="AB46">
        <f t="shared" si="58"/>
        <v>36.775796920659332</v>
      </c>
      <c r="AC46">
        <f t="shared" si="27"/>
        <v>36.274150280393499</v>
      </c>
      <c r="AE46">
        <f t="shared" si="42"/>
        <v>0</v>
      </c>
      <c r="AF46">
        <f t="shared" si="43"/>
        <v>0</v>
      </c>
      <c r="AG46">
        <f t="shared" si="44"/>
        <v>-6.9125545105318027</v>
      </c>
      <c r="AH46">
        <f t="shared" si="45"/>
        <v>-203.33090733104524</v>
      </c>
      <c r="AI46">
        <f t="shared" si="46"/>
        <v>-210.24346184157704</v>
      </c>
      <c r="AJ46">
        <f t="shared" si="47"/>
        <v>0.50164664026583239</v>
      </c>
      <c r="AK46">
        <f t="shared" si="59"/>
        <v>2.5743057844461537</v>
      </c>
      <c r="AL46">
        <f t="shared" si="39"/>
        <v>-207.16750941686507</v>
      </c>
      <c r="AN46">
        <f t="shared" si="48"/>
        <v>0</v>
      </c>
      <c r="AO46">
        <f t="shared" si="49"/>
        <v>0</v>
      </c>
      <c r="AP46">
        <f t="shared" si="50"/>
        <v>-0.13525643489634573</v>
      </c>
      <c r="AQ46">
        <f t="shared" si="51"/>
        <v>-3.9785311765621989</v>
      </c>
      <c r="AR46">
        <f t="shared" si="52"/>
        <v>-4.1137876114585445</v>
      </c>
      <c r="AS46">
        <f t="shared" si="53"/>
        <v>9.8156095603600755E-3</v>
      </c>
      <c r="AT46">
        <f t="shared" si="54"/>
        <v>5.037087551450499E-2</v>
      </c>
      <c r="AU46">
        <f t="shared" si="55"/>
        <v>-4.05360112638368</v>
      </c>
      <c r="AW46">
        <v>43</v>
      </c>
      <c r="AX46">
        <f>IF(Z46&gt;0, (R46*SUMPRODUCT(K46:$K$98, X46:$X$98)-K46*$AZ$3)/Z46, 0)</f>
        <v>65.594691197601179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40"/>
        <v>50000</v>
      </c>
      <c r="S47">
        <f t="shared" si="41"/>
        <v>65.656947538410876</v>
      </c>
      <c r="U47">
        <f t="shared" si="34"/>
        <v>7.6860000000000001E-3</v>
      </c>
      <c r="V47">
        <f t="shared" si="57"/>
        <v>0.01</v>
      </c>
      <c r="W47">
        <f t="shared" si="35"/>
        <v>0.55300436084254423</v>
      </c>
      <c r="X47">
        <f t="shared" si="36"/>
        <v>4.2503915174357948E-3</v>
      </c>
      <c r="Y47">
        <f t="shared" si="37"/>
        <v>5.5300436084254421E-3</v>
      </c>
      <c r="Z47">
        <f t="shared" si="38"/>
        <v>0.54322392571668299</v>
      </c>
      <c r="AB47">
        <f t="shared" si="58"/>
        <v>36.274150280393499</v>
      </c>
      <c r="AC47">
        <f t="shared" si="27"/>
        <v>35.666424792389861</v>
      </c>
      <c r="AE47">
        <f t="shared" si="42"/>
        <v>0</v>
      </c>
      <c r="AF47">
        <f t="shared" si="43"/>
        <v>0</v>
      </c>
      <c r="AG47">
        <f t="shared" si="44"/>
        <v>-6.790299071458537</v>
      </c>
      <c r="AH47">
        <f t="shared" si="45"/>
        <v>-212.51957587178973</v>
      </c>
      <c r="AI47">
        <f t="shared" si="46"/>
        <v>-219.30987494324827</v>
      </c>
      <c r="AJ47">
        <f t="shared" si="47"/>
        <v>0.60772548800363779</v>
      </c>
      <c r="AK47">
        <f t="shared" si="59"/>
        <v>2.5391905196275451</v>
      </c>
      <c r="AL47">
        <f t="shared" si="39"/>
        <v>-216.1629589356171</v>
      </c>
      <c r="AN47">
        <f t="shared" si="48"/>
        <v>0</v>
      </c>
      <c r="AO47">
        <f t="shared" si="49"/>
        <v>0</v>
      </c>
      <c r="AP47">
        <f t="shared" si="50"/>
        <v>-0.11862882998997228</v>
      </c>
      <c r="AQ47">
        <f t="shared" si="51"/>
        <v>-3.7127891379046898</v>
      </c>
      <c r="AR47">
        <f t="shared" si="52"/>
        <v>-3.8314179678946623</v>
      </c>
      <c r="AS47">
        <f t="shared" si="53"/>
        <v>1.0617170589729406E-2</v>
      </c>
      <c r="AT47">
        <f t="shared" si="54"/>
        <v>4.4360520397571226E-2</v>
      </c>
      <c r="AU47">
        <f t="shared" si="55"/>
        <v>-3.7764402769073615</v>
      </c>
      <c r="AW47">
        <v>44</v>
      </c>
      <c r="AX47">
        <f>IF(Z47&gt;0, (R47*SUMPRODUCT(K47:$K$98, X47:$X$98)-K47*$AZ$3)/Z47, 0)</f>
        <v>65.656947538410876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40"/>
        <v>50000</v>
      </c>
      <c r="S48">
        <f t="shared" si="41"/>
        <v>65.55587558837783</v>
      </c>
      <c r="U48">
        <f t="shared" si="34"/>
        <v>8.2030000000000002E-3</v>
      </c>
      <c r="V48">
        <f t="shared" si="57"/>
        <v>0.01</v>
      </c>
      <c r="W48">
        <f t="shared" si="35"/>
        <v>0.54322392571668299</v>
      </c>
      <c r="X48">
        <f t="shared" si="36"/>
        <v>4.4560658626539504E-3</v>
      </c>
      <c r="Y48">
        <f t="shared" si="37"/>
        <v>5.4322392571668297E-3</v>
      </c>
      <c r="Z48">
        <f t="shared" si="38"/>
        <v>0.53333562059686224</v>
      </c>
      <c r="AB48">
        <f t="shared" si="58"/>
        <v>35.666424792389861</v>
      </c>
      <c r="AC48">
        <f t="shared" si="27"/>
        <v>34.963283590698182</v>
      </c>
      <c r="AE48">
        <f t="shared" si="42"/>
        <v>0</v>
      </c>
      <c r="AF48">
        <f t="shared" si="43"/>
        <v>0</v>
      </c>
      <c r="AG48">
        <f t="shared" si="44"/>
        <v>-6.6666952574607778</v>
      </c>
      <c r="AH48">
        <f t="shared" si="45"/>
        <v>-222.80329313269752</v>
      </c>
      <c r="AI48">
        <f t="shared" si="46"/>
        <v>-229.46998839015831</v>
      </c>
      <c r="AJ48">
        <f t="shared" si="47"/>
        <v>0.70314120169167893</v>
      </c>
      <c r="AK48">
        <f t="shared" si="59"/>
        <v>2.4966497354672907</v>
      </c>
      <c r="AL48">
        <f t="shared" si="39"/>
        <v>-226.27019745299933</v>
      </c>
      <c r="AN48">
        <f t="shared" si="48"/>
        <v>0</v>
      </c>
      <c r="AO48">
        <f t="shared" si="49"/>
        <v>0</v>
      </c>
      <c r="AP48">
        <f t="shared" si="50"/>
        <v>-0.10399056196220073</v>
      </c>
      <c r="AQ48">
        <f t="shared" si="51"/>
        <v>-3.4754010443133661</v>
      </c>
      <c r="AR48">
        <f t="shared" si="52"/>
        <v>-3.5793916062755673</v>
      </c>
      <c r="AS48">
        <f t="shared" si="53"/>
        <v>1.0967960268000147E-2</v>
      </c>
      <c r="AT48">
        <f t="shared" si="54"/>
        <v>3.894403433597337E-2</v>
      </c>
      <c r="AU48">
        <f t="shared" si="55"/>
        <v>-3.5294796116715936</v>
      </c>
      <c r="AW48">
        <v>45</v>
      </c>
      <c r="AX48">
        <f>IF(Z48&gt;0, (R48*SUMPRODUCT(K48:$K$98, X48:$X$98)-K48*$AZ$3)/Z48, 0)</f>
        <v>65.55587558837783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40"/>
        <v>50000</v>
      </c>
      <c r="S49">
        <f t="shared" si="41"/>
        <v>65.305392936164466</v>
      </c>
      <c r="U49">
        <f t="shared" si="34"/>
        <v>8.7950000000000007E-3</v>
      </c>
      <c r="V49">
        <f t="shared" si="57"/>
        <v>0.01</v>
      </c>
      <c r="W49">
        <f t="shared" si="35"/>
        <v>0.53333562059686224</v>
      </c>
      <c r="X49">
        <f t="shared" si="36"/>
        <v>4.6906867831494042E-3</v>
      </c>
      <c r="Y49">
        <f t="shared" si="37"/>
        <v>5.3333562059686224E-3</v>
      </c>
      <c r="Z49">
        <f t="shared" si="38"/>
        <v>0.52331157760774416</v>
      </c>
      <c r="AB49">
        <f t="shared" si="58"/>
        <v>34.963283590698182</v>
      </c>
      <c r="AC49">
        <f t="shared" si="27"/>
        <v>34.175068203717856</v>
      </c>
      <c r="AE49">
        <f t="shared" si="42"/>
        <v>0</v>
      </c>
      <c r="AF49">
        <f t="shared" si="43"/>
        <v>0</v>
      </c>
      <c r="AG49">
        <f t="shared" si="44"/>
        <v>-6.5413947200968021</v>
      </c>
      <c r="AH49">
        <f t="shared" si="45"/>
        <v>-234.53433915747021</v>
      </c>
      <c r="AI49">
        <f t="shared" si="46"/>
        <v>-241.07573387756702</v>
      </c>
      <c r="AJ49">
        <f t="shared" si="47"/>
        <v>0.78821538698032612</v>
      </c>
      <c r="AK49">
        <f t="shared" si="59"/>
        <v>2.4474298513488728</v>
      </c>
      <c r="AL49">
        <f t="shared" si="39"/>
        <v>-237.84008863923782</v>
      </c>
      <c r="AN49">
        <f t="shared" si="48"/>
        <v>0</v>
      </c>
      <c r="AO49">
        <f t="shared" si="49"/>
        <v>0</v>
      </c>
      <c r="AP49">
        <f t="shared" si="50"/>
        <v>-9.110362441975102E-2</v>
      </c>
      <c r="AQ49">
        <f t="shared" si="51"/>
        <v>-3.2664178302055555</v>
      </c>
      <c r="AR49">
        <f t="shared" si="52"/>
        <v>-3.3575214546253065</v>
      </c>
      <c r="AS49">
        <f t="shared" si="53"/>
        <v>1.0977670917290508E-2</v>
      </c>
      <c r="AT49">
        <f t="shared" si="54"/>
        <v>3.4085961711797633E-2</v>
      </c>
      <c r="AU49">
        <f t="shared" si="55"/>
        <v>-3.3124578219962184</v>
      </c>
      <c r="AW49">
        <v>46</v>
      </c>
      <c r="AX49">
        <f>IF(Z49&gt;0, (R49*SUMPRODUCT(K49:$K$98, X49:$X$98)-K49*$AZ$3)/Z49, 0)</f>
        <v>65.305392936164466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40"/>
        <v>50000</v>
      </c>
      <c r="S50">
        <f t="shared" si="41"/>
        <v>64.912729374767508</v>
      </c>
      <c r="U50">
        <f t="shared" si="34"/>
        <v>9.4780000000000003E-3</v>
      </c>
      <c r="V50">
        <f t="shared" si="57"/>
        <v>0.01</v>
      </c>
      <c r="W50">
        <f t="shared" si="35"/>
        <v>0.52331157760774416</v>
      </c>
      <c r="X50">
        <f t="shared" si="36"/>
        <v>4.9599471325661995E-3</v>
      </c>
      <c r="Y50">
        <f t="shared" si="37"/>
        <v>5.2331157760774419E-3</v>
      </c>
      <c r="Z50">
        <f t="shared" si="38"/>
        <v>0.51311851469910053</v>
      </c>
      <c r="AB50">
        <f t="shared" si="58"/>
        <v>34.175068203717856</v>
      </c>
      <c r="AC50">
        <f t="shared" si="27"/>
        <v>33.307923281845376</v>
      </c>
      <c r="AE50">
        <f t="shared" si="42"/>
        <v>0</v>
      </c>
      <c r="AF50">
        <f t="shared" si="43"/>
        <v>0</v>
      </c>
      <c r="AG50">
        <f t="shared" si="44"/>
        <v>-6.4139814337387566</v>
      </c>
      <c r="AH50">
        <f t="shared" si="45"/>
        <v>-247.99735662830997</v>
      </c>
      <c r="AI50">
        <f t="shared" si="46"/>
        <v>-254.41133806204874</v>
      </c>
      <c r="AJ50">
        <f t="shared" si="47"/>
        <v>0.86714492187248027</v>
      </c>
      <c r="AK50">
        <f t="shared" si="59"/>
        <v>2.39225477426025</v>
      </c>
      <c r="AL50">
        <f t="shared" si="39"/>
        <v>-251.15193836591604</v>
      </c>
      <c r="AN50">
        <f t="shared" si="48"/>
        <v>0</v>
      </c>
      <c r="AO50">
        <f t="shared" si="49"/>
        <v>0</v>
      </c>
      <c r="AP50">
        <f t="shared" si="50"/>
        <v>-7.9758132163663481E-2</v>
      </c>
      <c r="AQ50">
        <f t="shared" si="51"/>
        <v>-3.0838576866085718</v>
      </c>
      <c r="AR50">
        <f t="shared" si="52"/>
        <v>-3.1636158187722354</v>
      </c>
      <c r="AS50">
        <f t="shared" si="53"/>
        <v>1.078298401675291E-2</v>
      </c>
      <c r="AT50">
        <f t="shared" si="54"/>
        <v>2.974778995320294E-2</v>
      </c>
      <c r="AU50">
        <f t="shared" si="55"/>
        <v>-3.1230850448022802</v>
      </c>
      <c r="AW50">
        <v>47</v>
      </c>
      <c r="AX50">
        <f>IF(Z50&gt;0, (R50*SUMPRODUCT(K50:$K$98, X50:$X$98)-K50*$AZ$3)/Z50, 0)</f>
        <v>64.912729374767508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40"/>
        <v>50000</v>
      </c>
      <c r="S51">
        <f t="shared" si="41"/>
        <v>64.382285831006897</v>
      </c>
      <c r="U51">
        <f t="shared" si="34"/>
        <v>1.0265E-2</v>
      </c>
      <c r="V51">
        <f t="shared" si="57"/>
        <v>0.01</v>
      </c>
      <c r="W51">
        <f t="shared" si="35"/>
        <v>0.51311851469910053</v>
      </c>
      <c r="X51">
        <f t="shared" si="36"/>
        <v>5.2671615533862667E-3</v>
      </c>
      <c r="Y51">
        <f t="shared" si="37"/>
        <v>5.1311851469910052E-3</v>
      </c>
      <c r="Z51">
        <f t="shared" si="38"/>
        <v>0.50272016799872332</v>
      </c>
      <c r="AB51">
        <f t="shared" si="58"/>
        <v>33.307923281845376</v>
      </c>
      <c r="AC51">
        <f t="shared" si="27"/>
        <v>32.366273549105614</v>
      </c>
      <c r="AE51">
        <f t="shared" si="42"/>
        <v>0</v>
      </c>
      <c r="AF51">
        <f t="shared" si="43"/>
        <v>0</v>
      </c>
      <c r="AG51">
        <f t="shared" si="44"/>
        <v>-6.2840020999840416</v>
      </c>
      <c r="AH51">
        <f t="shared" si="45"/>
        <v>-263.35807766931333</v>
      </c>
      <c r="AI51">
        <f t="shared" si="46"/>
        <v>-269.64207976929737</v>
      </c>
      <c r="AJ51">
        <f t="shared" si="47"/>
        <v>0.94164973273976216</v>
      </c>
      <c r="AK51">
        <f t="shared" si="59"/>
        <v>2.3315546297291765</v>
      </c>
      <c r="AL51">
        <f t="shared" si="39"/>
        <v>-266.36887540682841</v>
      </c>
      <c r="AN51">
        <f t="shared" si="48"/>
        <v>0</v>
      </c>
      <c r="AO51">
        <f t="shared" si="49"/>
        <v>0</v>
      </c>
      <c r="AP51">
        <f t="shared" si="50"/>
        <v>-6.9769494299434687E-2</v>
      </c>
      <c r="AQ51">
        <f t="shared" si="51"/>
        <v>-2.9239900952143056</v>
      </c>
      <c r="AR51">
        <f t="shared" si="52"/>
        <v>-2.9937595895137403</v>
      </c>
      <c r="AS51">
        <f t="shared" si="53"/>
        <v>1.0454870099521112E-2</v>
      </c>
      <c r="AT51">
        <f t="shared" si="54"/>
        <v>2.5886590242884141E-2</v>
      </c>
      <c r="AU51">
        <f t="shared" si="55"/>
        <v>-2.9574181291713346</v>
      </c>
      <c r="AW51">
        <v>48</v>
      </c>
      <c r="AX51">
        <f>IF(Z51&gt;0, (R51*SUMPRODUCT(K51:$K$98, X51:$X$98)-K51*$AZ$3)/Z51, 0)</f>
        <v>64.382285831006897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40"/>
        <v>50000</v>
      </c>
      <c r="S52">
        <f t="shared" si="41"/>
        <v>63.721777692922345</v>
      </c>
      <c r="U52">
        <f t="shared" si="34"/>
        <v>1.1204E-2</v>
      </c>
      <c r="V52">
        <f t="shared" si="57"/>
        <v>0.01</v>
      </c>
      <c r="W52">
        <f t="shared" si="35"/>
        <v>0.50272016799872332</v>
      </c>
      <c r="X52">
        <f t="shared" si="36"/>
        <v>5.6324767622576962E-3</v>
      </c>
      <c r="Y52">
        <f t="shared" si="37"/>
        <v>5.0272016799872334E-3</v>
      </c>
      <c r="Z52">
        <f t="shared" si="38"/>
        <v>0.49206048955647841</v>
      </c>
      <c r="AB52">
        <f t="shared" si="58"/>
        <v>32.366273549105614</v>
      </c>
      <c r="AC52">
        <f t="shared" si="27"/>
        <v>31.354969126988454</v>
      </c>
      <c r="AE52">
        <f t="shared" si="42"/>
        <v>0</v>
      </c>
      <c r="AF52">
        <f t="shared" si="43"/>
        <v>0</v>
      </c>
      <c r="AG52">
        <f t="shared" si="44"/>
        <v>-6.1507561194559806</v>
      </c>
      <c r="AH52">
        <f t="shared" si="45"/>
        <v>-281.62383811288481</v>
      </c>
      <c r="AI52">
        <f t="shared" si="46"/>
        <v>-287.7745942323408</v>
      </c>
      <c r="AJ52">
        <f t="shared" si="47"/>
        <v>1.0113044221171599</v>
      </c>
      <c r="AK52">
        <f t="shared" si="59"/>
        <v>2.2656391484373932</v>
      </c>
      <c r="AL52">
        <f t="shared" si="39"/>
        <v>-284.49765066178622</v>
      </c>
      <c r="AN52">
        <f t="shared" si="48"/>
        <v>0</v>
      </c>
      <c r="AO52">
        <f t="shared" si="49"/>
        <v>0</v>
      </c>
      <c r="AP52">
        <f t="shared" si="50"/>
        <v>-6.0973305305633461E-2</v>
      </c>
      <c r="AQ52">
        <f t="shared" si="51"/>
        <v>-2.7917764790388078</v>
      </c>
      <c r="AR52">
        <f t="shared" si="52"/>
        <v>-2.8527497843444416</v>
      </c>
      <c r="AS52">
        <f t="shared" si="53"/>
        <v>1.0025202119725844E-2</v>
      </c>
      <c r="AT52">
        <f t="shared" si="54"/>
        <v>2.2459597621355055E-2</v>
      </c>
      <c r="AU52">
        <f t="shared" si="55"/>
        <v>-2.8202649846033601</v>
      </c>
      <c r="AW52">
        <v>49</v>
      </c>
      <c r="AX52">
        <f>IF(Z52&gt;0, (R52*SUMPRODUCT(K52:$K$98, X52:$X$98)-K52*$AZ$3)/Z52, 0)</f>
        <v>63.721777692922345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40"/>
        <v>50000</v>
      </c>
      <c r="S53">
        <f t="shared" si="41"/>
        <v>62.920946277907845</v>
      </c>
      <c r="U53">
        <f t="shared" si="34"/>
        <v>1.2285000000000001E-2</v>
      </c>
      <c r="V53">
        <f t="shared" si="57"/>
        <v>0.01</v>
      </c>
      <c r="W53">
        <f t="shared" si="35"/>
        <v>0.49206048955647841</v>
      </c>
      <c r="X53">
        <f t="shared" si="36"/>
        <v>6.044963114201338E-3</v>
      </c>
      <c r="Y53">
        <f t="shared" si="37"/>
        <v>4.9206048955647841E-3</v>
      </c>
      <c r="Z53">
        <f t="shared" si="38"/>
        <v>0.4810949215467123</v>
      </c>
      <c r="AB53">
        <f t="shared" si="58"/>
        <v>31.354969126988454</v>
      </c>
      <c r="AC53">
        <f t="shared" si="27"/>
        <v>30.270947713214973</v>
      </c>
      <c r="AE53">
        <f t="shared" si="42"/>
        <v>0</v>
      </c>
      <c r="AF53">
        <f t="shared" si="43"/>
        <v>0</v>
      </c>
      <c r="AG53">
        <f t="shared" si="44"/>
        <v>-6.0136865193339037</v>
      </c>
      <c r="AH53">
        <f t="shared" si="45"/>
        <v>-302.2481557100669</v>
      </c>
      <c r="AI53">
        <f t="shared" si="46"/>
        <v>-308.26184222940083</v>
      </c>
      <c r="AJ53">
        <f t="shared" si="47"/>
        <v>1.0840214137734812</v>
      </c>
      <c r="AK53">
        <f t="shared" si="59"/>
        <v>2.1948478388891921</v>
      </c>
      <c r="AL53">
        <f t="shared" si="39"/>
        <v>-304.98297297673815</v>
      </c>
      <c r="AN53">
        <f t="shared" si="48"/>
        <v>0</v>
      </c>
      <c r="AO53">
        <f t="shared" si="49"/>
        <v>0</v>
      </c>
      <c r="AP53">
        <f t="shared" si="50"/>
        <v>-5.322724571151554E-2</v>
      </c>
      <c r="AQ53">
        <f t="shared" si="51"/>
        <v>-2.6752037702846678</v>
      </c>
      <c r="AR53">
        <f t="shared" si="52"/>
        <v>-2.7284310159961835</v>
      </c>
      <c r="AS53">
        <f t="shared" si="53"/>
        <v>9.5946927000538969E-3</v>
      </c>
      <c r="AT53">
        <f t="shared" si="54"/>
        <v>1.9426637029441286E-2</v>
      </c>
      <c r="AU53">
        <f t="shared" si="55"/>
        <v>-2.6994096862666885</v>
      </c>
      <c r="AW53">
        <v>50</v>
      </c>
      <c r="AX53">
        <f>IF(Z53&gt;0, (R53*SUMPRODUCT(K53:$K$98, X53:$X$98)-K53*$AZ$3)/Z53, 0)</f>
        <v>62.920946277907845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40"/>
        <v>50000</v>
      </c>
      <c r="S54">
        <f t="shared" si="41"/>
        <v>61.988144548609</v>
      </c>
      <c r="U54">
        <f t="shared" si="34"/>
        <v>1.3528E-2</v>
      </c>
      <c r="V54">
        <f t="shared" si="57"/>
        <v>0.01</v>
      </c>
      <c r="W54">
        <f t="shared" si="35"/>
        <v>0.4810949215467123</v>
      </c>
      <c r="X54">
        <f t="shared" si="36"/>
        <v>6.5082520986839238E-3</v>
      </c>
      <c r="Y54">
        <f t="shared" si="37"/>
        <v>4.8109492154671234E-3</v>
      </c>
      <c r="Z54">
        <f t="shared" si="38"/>
        <v>0.46977572023256126</v>
      </c>
      <c r="AB54">
        <f t="shared" si="58"/>
        <v>30.270947713214973</v>
      </c>
      <c r="AC54">
        <f t="shared" si="27"/>
        <v>29.12052525120291</v>
      </c>
      <c r="AE54">
        <f t="shared" si="42"/>
        <v>0</v>
      </c>
      <c r="AF54">
        <f t="shared" si="43"/>
        <v>0</v>
      </c>
      <c r="AG54">
        <f t="shared" si="44"/>
        <v>-5.8721965029070153</v>
      </c>
      <c r="AH54">
        <f t="shared" si="45"/>
        <v>-325.41260493419617</v>
      </c>
      <c r="AI54">
        <f t="shared" si="46"/>
        <v>-331.28480143710317</v>
      </c>
      <c r="AJ54">
        <f t="shared" si="47"/>
        <v>1.1504224620120631</v>
      </c>
      <c r="AK54">
        <f t="shared" si="59"/>
        <v>2.1189663399250485</v>
      </c>
      <c r="AL54">
        <f t="shared" si="39"/>
        <v>-328.01541263516606</v>
      </c>
      <c r="AN54">
        <f t="shared" si="48"/>
        <v>0</v>
      </c>
      <c r="AO54">
        <f t="shared" si="49"/>
        <v>0</v>
      </c>
      <c r="AP54">
        <f t="shared" si="50"/>
        <v>-4.6406174173584822E-2</v>
      </c>
      <c r="AQ54">
        <f t="shared" si="51"/>
        <v>-2.5716363570906506</v>
      </c>
      <c r="AR54">
        <f t="shared" si="52"/>
        <v>-2.6180425312642353</v>
      </c>
      <c r="AS54">
        <f t="shared" si="53"/>
        <v>9.0914371000539781E-3</v>
      </c>
      <c r="AT54">
        <f t="shared" si="54"/>
        <v>1.6745543339676355E-2</v>
      </c>
      <c r="AU54">
        <f t="shared" si="55"/>
        <v>-2.592205550824505</v>
      </c>
      <c r="AW54">
        <v>51</v>
      </c>
      <c r="AX54">
        <f>IF(Z54&gt;0, (R54*SUMPRODUCT(K54:$K$98, X54:$X$98)-K54*$AZ$3)/Z54, 0)</f>
        <v>61.988144548609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40"/>
        <v>50000</v>
      </c>
      <c r="S55">
        <f t="shared" si="41"/>
        <v>60.933041033549948</v>
      </c>
      <c r="U55">
        <f t="shared" si="34"/>
        <v>1.4963000000000001E-2</v>
      </c>
      <c r="V55">
        <f t="shared" si="57"/>
        <v>0.01</v>
      </c>
      <c r="W55">
        <f t="shared" si="35"/>
        <v>0.46977572023256126</v>
      </c>
      <c r="X55">
        <f t="shared" si="36"/>
        <v>7.0292541018398148E-3</v>
      </c>
      <c r="Y55">
        <f t="shared" si="37"/>
        <v>4.6977572023256123E-3</v>
      </c>
      <c r="Z55">
        <f t="shared" si="38"/>
        <v>0.45804870892839583</v>
      </c>
      <c r="AB55">
        <f t="shared" si="58"/>
        <v>29.12052525120291</v>
      </c>
      <c r="AC55">
        <f t="shared" si="27"/>
        <v>27.91030077649852</v>
      </c>
      <c r="AE55">
        <f t="shared" si="42"/>
        <v>0</v>
      </c>
      <c r="AF55">
        <f t="shared" si="43"/>
        <v>0</v>
      </c>
      <c r="AG55">
        <f t="shared" si="44"/>
        <v>-5.7256088616049476</v>
      </c>
      <c r="AH55">
        <f t="shared" si="45"/>
        <v>-351.46270509199076</v>
      </c>
      <c r="AI55">
        <f t="shared" si="46"/>
        <v>-357.1883139535957</v>
      </c>
      <c r="AJ55">
        <f t="shared" si="47"/>
        <v>1.2102244747043898</v>
      </c>
      <c r="AK55">
        <f t="shared" si="59"/>
        <v>2.0384367675842037</v>
      </c>
      <c r="AL55">
        <f t="shared" si="39"/>
        <v>-353.93965271130713</v>
      </c>
      <c r="AN55">
        <f t="shared" si="48"/>
        <v>0</v>
      </c>
      <c r="AO55">
        <f t="shared" si="49"/>
        <v>0</v>
      </c>
      <c r="AP55">
        <f t="shared" si="50"/>
        <v>-4.039976504258002E-2</v>
      </c>
      <c r="AQ55">
        <f t="shared" si="51"/>
        <v>-2.4799128005691062</v>
      </c>
      <c r="AR55">
        <f t="shared" si="52"/>
        <v>-2.5203125656116865</v>
      </c>
      <c r="AS55">
        <f t="shared" si="53"/>
        <v>8.5393161860399976E-3</v>
      </c>
      <c r="AT55">
        <f t="shared" si="54"/>
        <v>1.438316316310051E-2</v>
      </c>
      <c r="AU55">
        <f t="shared" si="55"/>
        <v>-2.4973900862625462</v>
      </c>
      <c r="AW55">
        <v>52</v>
      </c>
      <c r="AX55">
        <f>IF(Z55&gt;0, (R55*SUMPRODUCT(K55:$K$98, X55:$X$98)-K55*$AZ$3)/Z55, 0)</f>
        <v>60.933041033549948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40"/>
        <v>50000</v>
      </c>
      <c r="S56">
        <f t="shared" si="41"/>
        <v>59.760424049120161</v>
      </c>
      <c r="U56">
        <f t="shared" si="34"/>
        <v>1.6567999999999999E-2</v>
      </c>
      <c r="V56">
        <f t="shared" si="57"/>
        <v>0.01</v>
      </c>
      <c r="W56">
        <f t="shared" si="35"/>
        <v>0.45804870892839583</v>
      </c>
      <c r="X56">
        <f t="shared" si="36"/>
        <v>7.5889510095256615E-3</v>
      </c>
      <c r="Y56">
        <f t="shared" si="37"/>
        <v>4.5804870892839581E-3</v>
      </c>
      <c r="Z56">
        <f t="shared" si="38"/>
        <v>0.44587927082958623</v>
      </c>
      <c r="AB56">
        <f t="shared" si="58"/>
        <v>27.91030077649852</v>
      </c>
      <c r="AC56">
        <f t="shared" si="27"/>
        <v>26.645934299488566</v>
      </c>
      <c r="AE56">
        <f t="shared" si="42"/>
        <v>0</v>
      </c>
      <c r="AF56">
        <f t="shared" si="43"/>
        <v>0</v>
      </c>
      <c r="AG56">
        <f t="shared" si="44"/>
        <v>-5.5734908853698277</v>
      </c>
      <c r="AH56">
        <f t="shared" si="45"/>
        <v>-379.44755047628308</v>
      </c>
      <c r="AI56">
        <f t="shared" si="46"/>
        <v>-385.02104136165292</v>
      </c>
      <c r="AJ56">
        <f t="shared" si="47"/>
        <v>1.2643664770099541</v>
      </c>
      <c r="AK56">
        <f t="shared" si="59"/>
        <v>1.9537210543548966</v>
      </c>
      <c r="AL56">
        <f t="shared" si="39"/>
        <v>-381.80295383028806</v>
      </c>
      <c r="AN56">
        <f t="shared" si="48"/>
        <v>0</v>
      </c>
      <c r="AO56">
        <f t="shared" si="49"/>
        <v>0</v>
      </c>
      <c r="AP56">
        <f t="shared" si="50"/>
        <v>-3.511287864725781E-2</v>
      </c>
      <c r="AQ56">
        <f t="shared" si="51"/>
        <v>-2.3905118115195201</v>
      </c>
      <c r="AR56">
        <f t="shared" si="52"/>
        <v>-2.425624690166778</v>
      </c>
      <c r="AS56">
        <f t="shared" si="53"/>
        <v>7.9654829596021749E-3</v>
      </c>
      <c r="AT56">
        <f t="shared" si="54"/>
        <v>1.2308402705426526E-2</v>
      </c>
      <c r="AU56">
        <f t="shared" si="55"/>
        <v>-2.4053508045017495</v>
      </c>
      <c r="AW56">
        <v>53</v>
      </c>
      <c r="AX56">
        <f>IF(Z56&gt;0, (R56*SUMPRODUCT(K56:$K$98, X56:$X$98)-K56*$AZ$3)/Z56, 0)</f>
        <v>59.760424049120161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40"/>
        <v>50000</v>
      </c>
      <c r="S57">
        <f t="shared" si="41"/>
        <v>58.491640417950919</v>
      </c>
      <c r="U57">
        <f t="shared" si="34"/>
        <v>1.8353999999999999E-2</v>
      </c>
      <c r="V57">
        <f t="shared" si="57"/>
        <v>0.01</v>
      </c>
      <c r="W57">
        <f t="shared" si="35"/>
        <v>0.44587927082958623</v>
      </c>
      <c r="X57">
        <f t="shared" si="36"/>
        <v>8.1836681368062259E-3</v>
      </c>
      <c r="Y57">
        <f t="shared" si="37"/>
        <v>4.4587927082958626E-3</v>
      </c>
      <c r="Z57">
        <f t="shared" si="38"/>
        <v>0.43323680998448416</v>
      </c>
      <c r="AB57">
        <f t="shared" si="58"/>
        <v>26.645934299488566</v>
      </c>
      <c r="AC57">
        <f t="shared" si="27"/>
        <v>25.340731705432574</v>
      </c>
      <c r="AE57">
        <f t="shared" si="42"/>
        <v>0</v>
      </c>
      <c r="AF57">
        <f t="shared" si="43"/>
        <v>0</v>
      </c>
      <c r="AG57">
        <f t="shared" si="44"/>
        <v>-5.4154601248060521</v>
      </c>
      <c r="AH57">
        <f t="shared" si="45"/>
        <v>-409.18340684031131</v>
      </c>
      <c r="AI57">
        <f t="shared" si="46"/>
        <v>-414.59886696511734</v>
      </c>
      <c r="AJ57">
        <f t="shared" si="47"/>
        <v>1.3052025940559915</v>
      </c>
      <c r="AK57">
        <f t="shared" si="59"/>
        <v>1.8652154009641997</v>
      </c>
      <c r="AL57">
        <f t="shared" si="39"/>
        <v>-411.42844897009718</v>
      </c>
      <c r="AN57">
        <f t="shared" si="48"/>
        <v>0</v>
      </c>
      <c r="AO57">
        <f t="shared" si="49"/>
        <v>0</v>
      </c>
      <c r="AP57">
        <f t="shared" si="50"/>
        <v>-3.0461864362583451E-2</v>
      </c>
      <c r="AQ57">
        <f t="shared" si="51"/>
        <v>-2.3016491953277498</v>
      </c>
      <c r="AR57">
        <f t="shared" si="52"/>
        <v>-2.3321110596903329</v>
      </c>
      <c r="AS57">
        <f t="shared" si="53"/>
        <v>7.3417407698574081E-3</v>
      </c>
      <c r="AT57">
        <f t="shared" si="54"/>
        <v>1.0491802587727118E-2</v>
      </c>
      <c r="AU57">
        <f t="shared" si="55"/>
        <v>-2.3142775163327487</v>
      </c>
      <c r="AW57">
        <v>54</v>
      </c>
      <c r="AX57">
        <f>IF(Z57&gt;0, (R57*SUMPRODUCT(K57:$K$98, X57:$X$98)-K57*$AZ$3)/Z57, 0)</f>
        <v>58.491640417950919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40"/>
        <v>50000</v>
      </c>
      <c r="S58">
        <f t="shared" si="41"/>
        <v>57.147409099365134</v>
      </c>
      <c r="U58">
        <f t="shared" si="34"/>
        <v>2.0303000000000002E-2</v>
      </c>
      <c r="V58">
        <f t="shared" si="57"/>
        <v>0.01</v>
      </c>
      <c r="W58">
        <f t="shared" si="35"/>
        <v>0.43323680998448416</v>
      </c>
      <c r="X58">
        <f t="shared" si="36"/>
        <v>8.7960069531149831E-3</v>
      </c>
      <c r="Y58">
        <f t="shared" si="37"/>
        <v>4.3323680998448421E-3</v>
      </c>
      <c r="Z58">
        <f t="shared" si="38"/>
        <v>0.42010843493152433</v>
      </c>
      <c r="AB58">
        <f t="shared" si="58"/>
        <v>25.340731705432574</v>
      </c>
      <c r="AC58">
        <f t="shared" si="27"/>
        <v>24.00810859712584</v>
      </c>
      <c r="AE58">
        <f t="shared" si="42"/>
        <v>0</v>
      </c>
      <c r="AF58">
        <f t="shared" si="43"/>
        <v>0</v>
      </c>
      <c r="AG58">
        <f t="shared" si="44"/>
        <v>-5.2513554366440545</v>
      </c>
      <c r="AH58">
        <f t="shared" si="45"/>
        <v>-439.80034765574914</v>
      </c>
      <c r="AI58">
        <f t="shared" si="46"/>
        <v>-445.05170309239321</v>
      </c>
      <c r="AJ58">
        <f t="shared" si="47"/>
        <v>1.3326231083067341</v>
      </c>
      <c r="AK58">
        <f t="shared" si="59"/>
        <v>1.7738512193802805</v>
      </c>
      <c r="AL58">
        <f t="shared" si="39"/>
        <v>-441.9452287647062</v>
      </c>
      <c r="AN58">
        <f t="shared" si="48"/>
        <v>0</v>
      </c>
      <c r="AO58">
        <f t="shared" si="49"/>
        <v>0</v>
      </c>
      <c r="AP58">
        <f t="shared" si="50"/>
        <v>-2.6373909363217932E-2</v>
      </c>
      <c r="AQ58">
        <f t="shared" si="51"/>
        <v>-2.2088115434054707</v>
      </c>
      <c r="AR58">
        <f t="shared" si="52"/>
        <v>-2.2351854527686887</v>
      </c>
      <c r="AS58">
        <f t="shared" si="53"/>
        <v>6.6928398768361349E-3</v>
      </c>
      <c r="AT58">
        <f t="shared" si="54"/>
        <v>8.9088220837831248E-3</v>
      </c>
      <c r="AU58">
        <f t="shared" si="55"/>
        <v>-2.2195837908080698</v>
      </c>
      <c r="AW58">
        <v>55</v>
      </c>
      <c r="AX58">
        <f>IF(Z58&gt;0, (R58*SUMPRODUCT(K58:$K$98, X58:$X$98)-K58*$AZ$3)/Z58, 0)</f>
        <v>57.147409099365134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40"/>
        <v>50000</v>
      </c>
      <c r="S59">
        <f t="shared" si="41"/>
        <v>55.758297883636089</v>
      </c>
      <c r="U59">
        <f t="shared" si="34"/>
        <v>2.2446000000000001E-2</v>
      </c>
      <c r="V59">
        <f t="shared" si="57"/>
        <v>0.01</v>
      </c>
      <c r="W59">
        <f t="shared" si="35"/>
        <v>0.42010843493152433</v>
      </c>
      <c r="X59">
        <f t="shared" si="36"/>
        <v>9.4297539304729963E-3</v>
      </c>
      <c r="Y59">
        <f t="shared" si="37"/>
        <v>4.2010843493152433E-3</v>
      </c>
      <c r="Z59">
        <f t="shared" si="38"/>
        <v>0.40647759665173605</v>
      </c>
      <c r="AB59">
        <f t="shared" si="58"/>
        <v>24.00810859712584</v>
      </c>
      <c r="AC59">
        <f t="shared" si="27"/>
        <v>22.664498917131979</v>
      </c>
      <c r="AE59">
        <f t="shared" si="42"/>
        <v>0</v>
      </c>
      <c r="AF59">
        <f t="shared" si="43"/>
        <v>0</v>
      </c>
      <c r="AG59">
        <f t="shared" si="44"/>
        <v>-5.0809699581467003</v>
      </c>
      <c r="AH59">
        <f t="shared" si="45"/>
        <v>-471.48769652364979</v>
      </c>
      <c r="AI59">
        <f t="shared" si="46"/>
        <v>-476.56866648179647</v>
      </c>
      <c r="AJ59">
        <f t="shared" si="47"/>
        <v>1.3436096799938611</v>
      </c>
      <c r="AK59">
        <f t="shared" si="59"/>
        <v>1.6805676017988089</v>
      </c>
      <c r="AL59">
        <f t="shared" si="39"/>
        <v>-473.5444892000038</v>
      </c>
      <c r="AN59">
        <f t="shared" si="48"/>
        <v>0</v>
      </c>
      <c r="AO59">
        <f t="shared" si="49"/>
        <v>0</v>
      </c>
      <c r="AP59">
        <f t="shared" si="50"/>
        <v>-2.2784090625016927E-2</v>
      </c>
      <c r="AQ59">
        <f t="shared" si="51"/>
        <v>-2.1142456055956775</v>
      </c>
      <c r="AR59">
        <f t="shared" si="52"/>
        <v>-2.1370296962206945</v>
      </c>
      <c r="AS59">
        <f t="shared" si="53"/>
        <v>6.0250158859030687E-3</v>
      </c>
      <c r="AT59">
        <f t="shared" si="54"/>
        <v>7.5360029396469592E-3</v>
      </c>
      <c r="AU59">
        <f t="shared" si="55"/>
        <v>-2.1234686773951443</v>
      </c>
      <c r="AW59">
        <v>56</v>
      </c>
      <c r="AX59">
        <f>IF(Z59&gt;0, (R59*SUMPRODUCT(K59:$K$98, X59:$X$98)-K59*$AZ$3)/Z59, 0)</f>
        <v>55.758297883636089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40"/>
        <v>50000</v>
      </c>
      <c r="S60">
        <f t="shared" si="41"/>
        <v>54.351882058440772</v>
      </c>
      <c r="U60">
        <f t="shared" si="34"/>
        <v>2.4856E-2</v>
      </c>
      <c r="V60">
        <f t="shared" si="57"/>
        <v>0.01</v>
      </c>
      <c r="W60">
        <f t="shared" si="35"/>
        <v>0.40647759665173605</v>
      </c>
      <c r="X60">
        <f t="shared" si="36"/>
        <v>1.0103407142375551E-2</v>
      </c>
      <c r="Y60">
        <f t="shared" si="37"/>
        <v>4.0647759665173606E-3</v>
      </c>
      <c r="Z60">
        <f t="shared" si="38"/>
        <v>0.3923094135428431</v>
      </c>
      <c r="AB60">
        <f t="shared" si="58"/>
        <v>22.664498917131979</v>
      </c>
      <c r="AC60">
        <f t="shared" si="27"/>
        <v>21.322754975296675</v>
      </c>
      <c r="AE60">
        <f t="shared" si="42"/>
        <v>0</v>
      </c>
      <c r="AF60">
        <f t="shared" si="43"/>
        <v>0</v>
      </c>
      <c r="AG60">
        <f t="shared" si="44"/>
        <v>-4.903867669285539</v>
      </c>
      <c r="AH60">
        <f t="shared" si="45"/>
        <v>-505.17035711877753</v>
      </c>
      <c r="AI60">
        <f t="shared" si="46"/>
        <v>-510.07422478806308</v>
      </c>
      <c r="AJ60">
        <f t="shared" si="47"/>
        <v>1.3417439418353041</v>
      </c>
      <c r="AK60">
        <f t="shared" si="59"/>
        <v>1.5865149241992387</v>
      </c>
      <c r="AL60">
        <f t="shared" si="39"/>
        <v>-507.14596592202849</v>
      </c>
      <c r="AN60">
        <f t="shared" si="48"/>
        <v>0</v>
      </c>
      <c r="AO60">
        <f t="shared" si="49"/>
        <v>0</v>
      </c>
      <c r="AP60">
        <f t="shared" si="50"/>
        <v>-1.9633864609099407E-2</v>
      </c>
      <c r="AQ60">
        <f t="shared" si="51"/>
        <v>-2.0225762734836454</v>
      </c>
      <c r="AR60">
        <f t="shared" si="52"/>
        <v>-2.0422101380927447</v>
      </c>
      <c r="AS60">
        <f t="shared" si="53"/>
        <v>5.3720085187192257E-3</v>
      </c>
      <c r="AT60">
        <f t="shared" si="54"/>
        <v>6.3520105603872713E-3</v>
      </c>
      <c r="AU60">
        <f t="shared" si="55"/>
        <v>-2.0304861190136383</v>
      </c>
      <c r="AW60">
        <v>57</v>
      </c>
      <c r="AX60">
        <f>IF(Z60&gt;0, (R60*SUMPRODUCT(K60:$K$98, X60:$X$98)-K60*$AZ$3)/Z60, 0)</f>
        <v>54.351882058440772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40"/>
        <v>50000</v>
      </c>
      <c r="S61">
        <f t="shared" si="41"/>
        <v>52.943268821195794</v>
      </c>
      <c r="U61">
        <f t="shared" si="34"/>
        <v>2.7564999999999999E-2</v>
      </c>
      <c r="V61">
        <f t="shared" si="57"/>
        <v>0.01</v>
      </c>
      <c r="W61">
        <f t="shared" si="35"/>
        <v>0.3923094135428431</v>
      </c>
      <c r="X61">
        <f t="shared" si="36"/>
        <v>1.081400898430847E-2</v>
      </c>
      <c r="Y61">
        <f t="shared" si="37"/>
        <v>3.9230941354284309E-3</v>
      </c>
      <c r="Z61">
        <f t="shared" si="38"/>
        <v>0.37757231042310624</v>
      </c>
      <c r="AB61">
        <f t="shared" si="58"/>
        <v>21.322754975296675</v>
      </c>
      <c r="AC61">
        <f t="shared" si="27"/>
        <v>19.989912330170501</v>
      </c>
      <c r="AE61">
        <f t="shared" si="42"/>
        <v>0</v>
      </c>
      <c r="AF61">
        <f t="shared" si="43"/>
        <v>0</v>
      </c>
      <c r="AG61">
        <f t="shared" si="44"/>
        <v>-4.7196538802888277</v>
      </c>
      <c r="AH61">
        <f t="shared" si="45"/>
        <v>-540.70044921542353</v>
      </c>
      <c r="AI61">
        <f t="shared" si="46"/>
        <v>-545.42010309571231</v>
      </c>
      <c r="AJ61">
        <f t="shared" si="47"/>
        <v>1.3328426451261741</v>
      </c>
      <c r="AK61">
        <f t="shared" si="59"/>
        <v>1.4925928482707673</v>
      </c>
      <c r="AL61">
        <f t="shared" si="39"/>
        <v>-542.59466760231533</v>
      </c>
      <c r="AN61">
        <f t="shared" si="48"/>
        <v>0</v>
      </c>
      <c r="AO61">
        <f t="shared" si="49"/>
        <v>0</v>
      </c>
      <c r="AP61">
        <f t="shared" si="50"/>
        <v>-1.6871712933088024E-2</v>
      </c>
      <c r="AQ61">
        <f t="shared" si="51"/>
        <v>-1.9328838498208039</v>
      </c>
      <c r="AR61">
        <f t="shared" si="52"/>
        <v>-1.9497555627538918</v>
      </c>
      <c r="AS61">
        <f t="shared" si="53"/>
        <v>4.7646160214126487E-3</v>
      </c>
      <c r="AT61">
        <f t="shared" si="54"/>
        <v>5.3356874679258261E-3</v>
      </c>
      <c r="AU61">
        <f t="shared" si="55"/>
        <v>-1.9396552592645531</v>
      </c>
      <c r="AW61">
        <v>58</v>
      </c>
      <c r="AX61">
        <f>IF(Z61&gt;0, (R61*SUMPRODUCT(K61:$K$98, X61:$X$98)-K61*$AZ$3)/Z61, 0)</f>
        <v>52.943268821195794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40"/>
        <v>50000</v>
      </c>
      <c r="S62">
        <f t="shared" si="41"/>
        <v>51.549035519185999</v>
      </c>
      <c r="U62">
        <f t="shared" si="34"/>
        <v>3.0620999999999999E-2</v>
      </c>
      <c r="V62">
        <f t="shared" si="57"/>
        <v>0.01</v>
      </c>
      <c r="W62">
        <f t="shared" si="35"/>
        <v>0.37757231042310624</v>
      </c>
      <c r="X62">
        <f t="shared" si="36"/>
        <v>1.1561641717465937E-2</v>
      </c>
      <c r="Y62">
        <f t="shared" si="37"/>
        <v>3.7757231042310625E-3</v>
      </c>
      <c r="Z62">
        <f t="shared" si="38"/>
        <v>0.36223494560140923</v>
      </c>
      <c r="AB62">
        <f t="shared" si="58"/>
        <v>19.989912330170501</v>
      </c>
      <c r="AC62">
        <f t="shared" si="27"/>
        <v>18.672862077097452</v>
      </c>
      <c r="AE62">
        <f t="shared" si="42"/>
        <v>0</v>
      </c>
      <c r="AF62">
        <f t="shared" si="43"/>
        <v>0</v>
      </c>
      <c r="AG62">
        <f t="shared" si="44"/>
        <v>-4.5279368200176151</v>
      </c>
      <c r="AH62">
        <f t="shared" si="45"/>
        <v>-578.08208587329682</v>
      </c>
      <c r="AI62">
        <f t="shared" si="46"/>
        <v>-582.61002269331448</v>
      </c>
      <c r="AJ62">
        <f t="shared" si="47"/>
        <v>1.3170502530730488</v>
      </c>
      <c r="AK62">
        <f t="shared" si="59"/>
        <v>1.3992938631119352</v>
      </c>
      <c r="AL62">
        <f t="shared" si="39"/>
        <v>-579.89367857712955</v>
      </c>
      <c r="AN62">
        <f t="shared" si="48"/>
        <v>0</v>
      </c>
      <c r="AO62">
        <f t="shared" si="49"/>
        <v>0</v>
      </c>
      <c r="AP62">
        <f t="shared" si="50"/>
        <v>-1.445211346610094E-2</v>
      </c>
      <c r="AQ62">
        <f t="shared" si="51"/>
        <v>-1.8451025775860299</v>
      </c>
      <c r="AR62">
        <f t="shared" si="52"/>
        <v>-1.8595546910521308</v>
      </c>
      <c r="AS62">
        <f t="shared" si="53"/>
        <v>4.2037158323014346E-3</v>
      </c>
      <c r="AT62">
        <f t="shared" si="54"/>
        <v>4.4662181664526252E-3</v>
      </c>
      <c r="AU62">
        <f t="shared" si="55"/>
        <v>-1.8508847570533771</v>
      </c>
      <c r="AW62">
        <v>59</v>
      </c>
      <c r="AX62">
        <f>IF(Z62&gt;0, (R62*SUMPRODUCT(K62:$K$98, X62:$X$98)-K62*$AZ$3)/Z62, 0)</f>
        <v>51.549035519185999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40"/>
        <v>50000</v>
      </c>
      <c r="S63">
        <f t="shared" si="41"/>
        <v>50.177144755988486</v>
      </c>
      <c r="U63">
        <f t="shared" si="34"/>
        <v>3.3921E-2</v>
      </c>
      <c r="V63">
        <f t="shared" si="57"/>
        <v>0.01</v>
      </c>
      <c r="W63">
        <f t="shared" si="35"/>
        <v>0.36223494560140923</v>
      </c>
      <c r="X63">
        <f t="shared" si="36"/>
        <v>1.2287371589745402E-2</v>
      </c>
      <c r="Y63">
        <f t="shared" si="37"/>
        <v>3.6223494560140923E-3</v>
      </c>
      <c r="Z63">
        <f t="shared" si="38"/>
        <v>0.34632522455564974</v>
      </c>
      <c r="AB63">
        <f t="shared" si="58"/>
        <v>18.672862077097452</v>
      </c>
      <c r="AC63">
        <f t="shared" si="27"/>
        <v>17.377610925179056</v>
      </c>
      <c r="AE63">
        <f t="shared" si="42"/>
        <v>0</v>
      </c>
      <c r="AF63">
        <f t="shared" si="43"/>
        <v>0</v>
      </c>
      <c r="AG63">
        <f t="shared" si="44"/>
        <v>-4.3290653069456217</v>
      </c>
      <c r="AH63">
        <f t="shared" si="45"/>
        <v>-614.36857948727004</v>
      </c>
      <c r="AI63">
        <f t="shared" si="46"/>
        <v>-618.69764479421565</v>
      </c>
      <c r="AJ63">
        <f t="shared" si="47"/>
        <v>1.2952511519183965</v>
      </c>
      <c r="AK63">
        <f t="shared" si="59"/>
        <v>1.3071003453968217</v>
      </c>
      <c r="AL63">
        <f t="shared" si="39"/>
        <v>-616.09529329690042</v>
      </c>
      <c r="AN63">
        <f t="shared" si="48"/>
        <v>0</v>
      </c>
      <c r="AO63">
        <f t="shared" si="49"/>
        <v>0</v>
      </c>
      <c r="AP63">
        <f t="shared" si="50"/>
        <v>-1.2336930527282429E-2</v>
      </c>
      <c r="AQ63">
        <f t="shared" si="51"/>
        <v>-1.7508219317271783</v>
      </c>
      <c r="AR63">
        <f t="shared" si="52"/>
        <v>-1.7631588622544607</v>
      </c>
      <c r="AS63">
        <f t="shared" si="53"/>
        <v>3.6911948292769237E-3</v>
      </c>
      <c r="AT63">
        <f t="shared" si="54"/>
        <v>3.7249625519567182E-3</v>
      </c>
      <c r="AU63">
        <f t="shared" si="55"/>
        <v>-1.755742704873227</v>
      </c>
      <c r="AW63">
        <v>60</v>
      </c>
      <c r="AX63">
        <f>IF(Z63&gt;0, (R63*SUMPRODUCT(K63:$K$98, X63:$X$98)-K63*$AZ$3)/Z63, 0)</f>
        <v>50.177144755988486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40"/>
        <v>50000</v>
      </c>
      <c r="S64">
        <f t="shared" si="41"/>
        <v>48.853421080663288</v>
      </c>
      <c r="U64">
        <f t="shared" si="34"/>
        <v>3.7368999999999999E-2</v>
      </c>
      <c r="V64">
        <f t="shared" si="57"/>
        <v>0.01</v>
      </c>
      <c r="W64">
        <f t="shared" si="35"/>
        <v>0.34632522455564974</v>
      </c>
      <c r="X64">
        <f t="shared" si="36"/>
        <v>1.2941827316420075E-2</v>
      </c>
      <c r="Y64">
        <f t="shared" si="37"/>
        <v>3.4632522455564974E-3</v>
      </c>
      <c r="Z64">
        <f t="shared" si="38"/>
        <v>0.32992014499367317</v>
      </c>
      <c r="AB64">
        <f t="shared" si="58"/>
        <v>17.377610925179056</v>
      </c>
      <c r="AC64">
        <f t="shared" si="27"/>
        <v>16.117727766369402</v>
      </c>
      <c r="AE64">
        <f t="shared" si="42"/>
        <v>0</v>
      </c>
      <c r="AF64">
        <f t="shared" si="43"/>
        <v>0</v>
      </c>
      <c r="AG64">
        <f t="shared" si="44"/>
        <v>-4.1240018124209143</v>
      </c>
      <c r="AH64">
        <f t="shared" si="45"/>
        <v>-647.09136582100382</v>
      </c>
      <c r="AI64">
        <f t="shared" si="46"/>
        <v>-651.21536763342476</v>
      </c>
      <c r="AJ64">
        <f t="shared" si="47"/>
        <v>1.2598831588096537</v>
      </c>
      <c r="AK64">
        <f t="shared" si="59"/>
        <v>1.2164327647625339</v>
      </c>
      <c r="AL64">
        <f t="shared" si="39"/>
        <v>-648.73905170985256</v>
      </c>
      <c r="AN64">
        <f t="shared" si="48"/>
        <v>0</v>
      </c>
      <c r="AO64">
        <f t="shared" si="49"/>
        <v>0</v>
      </c>
      <c r="AP64">
        <f t="shared" si="50"/>
        <v>-1.0493341486728203E-2</v>
      </c>
      <c r="AQ64">
        <f t="shared" si="51"/>
        <v>-1.646495560264347</v>
      </c>
      <c r="AR64">
        <f t="shared" si="52"/>
        <v>-1.6569889017510753</v>
      </c>
      <c r="AS64">
        <f t="shared" si="53"/>
        <v>3.2057173638841709E-3</v>
      </c>
      <c r="AT64">
        <f t="shared" si="54"/>
        <v>3.0951597445601194E-3</v>
      </c>
      <c r="AU64">
        <f t="shared" si="55"/>
        <v>-1.650688024642631</v>
      </c>
      <c r="AW64">
        <v>61</v>
      </c>
      <c r="AX64">
        <f>IF(Z64&gt;0, (R64*SUMPRODUCT(K64:$K$98, X64:$X$98)-K64*$AZ$3)/Z64, 0)</f>
        <v>48.853421080663288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40"/>
        <v>50000</v>
      </c>
      <c r="S65">
        <f t="shared" si="41"/>
        <v>48.104066955119201</v>
      </c>
      <c r="U65">
        <f t="shared" si="34"/>
        <v>5.0548205999999998E-2</v>
      </c>
      <c r="V65">
        <f t="shared" si="57"/>
        <v>0.01</v>
      </c>
      <c r="W65">
        <f t="shared" si="35"/>
        <v>0.32992014499367317</v>
      </c>
      <c r="X65">
        <f t="shared" si="36"/>
        <v>1.6676871452690058E-2</v>
      </c>
      <c r="Y65">
        <f t="shared" si="37"/>
        <v>3.2992014499367318E-3</v>
      </c>
      <c r="Z65">
        <f t="shared" si="38"/>
        <v>0.30994407209104641</v>
      </c>
      <c r="AB65">
        <f t="shared" si="58"/>
        <v>16.117727766369402</v>
      </c>
      <c r="AC65">
        <f t="shared" si="27"/>
        <v>14.90957039620999</v>
      </c>
      <c r="AE65">
        <f t="shared" si="42"/>
        <v>0</v>
      </c>
      <c r="AF65">
        <f t="shared" si="43"/>
        <v>0</v>
      </c>
      <c r="AG65">
        <f t="shared" si="44"/>
        <v>-3.87430090113808</v>
      </c>
      <c r="AH65">
        <f t="shared" si="45"/>
        <v>-833.84357263450295</v>
      </c>
      <c r="AI65">
        <f t="shared" si="46"/>
        <v>-837.71787353564105</v>
      </c>
      <c r="AJ65">
        <f t="shared" si="47"/>
        <v>1.2081573701594124</v>
      </c>
      <c r="AK65">
        <f t="shared" si="59"/>
        <v>1.1282409436458583</v>
      </c>
      <c r="AL65">
        <f t="shared" si="39"/>
        <v>-835.38147522183579</v>
      </c>
      <c r="AN65">
        <f t="shared" si="48"/>
        <v>0</v>
      </c>
      <c r="AO65">
        <f t="shared" si="49"/>
        <v>0</v>
      </c>
      <c r="AP65">
        <f t="shared" si="50"/>
        <v>-8.801775432822713E-3</v>
      </c>
      <c r="AQ65">
        <f t="shared" si="51"/>
        <v>-1.8943556682124409</v>
      </c>
      <c r="AR65">
        <f t="shared" si="52"/>
        <v>-1.9031574436452636</v>
      </c>
      <c r="AS65">
        <f t="shared" si="53"/>
        <v>2.7447351486119946E-3</v>
      </c>
      <c r="AT65">
        <f t="shared" si="54"/>
        <v>2.5631781509716316E-3</v>
      </c>
      <c r="AU65">
        <f t="shared" si="55"/>
        <v>-1.8978495303456802</v>
      </c>
      <c r="AW65">
        <v>62</v>
      </c>
      <c r="AX65">
        <f>IF(Z65&gt;0, (R65*SUMPRODUCT(K65:$K$98, X65:$X$98)-K65*$AZ$3)/Z65, 0)</f>
        <v>48.104066955119201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40"/>
        <v>50000</v>
      </c>
      <c r="S66">
        <f t="shared" si="41"/>
        <v>46.751105115045597</v>
      </c>
      <c r="U66">
        <f t="shared" si="34"/>
        <v>6.4784177999999998E-2</v>
      </c>
      <c r="V66">
        <f t="shared" si="57"/>
        <v>0.01</v>
      </c>
      <c r="W66">
        <f t="shared" si="35"/>
        <v>0.30994407209104641</v>
      </c>
      <c r="X66">
        <f t="shared" si="36"/>
        <v>2.0079471936391181E-2</v>
      </c>
      <c r="Y66">
        <f t="shared" si="37"/>
        <v>3.0994407209104643E-3</v>
      </c>
      <c r="Z66">
        <f t="shared" si="38"/>
        <v>0.28676515943374475</v>
      </c>
      <c r="AB66">
        <f t="shared" si="58"/>
        <v>14.90957039620999</v>
      </c>
      <c r="AC66">
        <f t="shared" si="27"/>
        <v>13.406588112019811</v>
      </c>
      <c r="AE66">
        <f t="shared" si="42"/>
        <v>0</v>
      </c>
      <c r="AF66">
        <f t="shared" si="43"/>
        <v>0</v>
      </c>
      <c r="AG66">
        <f t="shared" si="44"/>
        <v>-3.5845644929218095</v>
      </c>
      <c r="AH66">
        <f t="shared" si="45"/>
        <v>-1003.973596819559</v>
      </c>
      <c r="AI66">
        <f t="shared" si="46"/>
        <v>-1007.5581613124808</v>
      </c>
      <c r="AJ66">
        <f t="shared" si="47"/>
        <v>1.5029822841901783</v>
      </c>
      <c r="AK66">
        <f t="shared" si="59"/>
        <v>1.0436699277346995</v>
      </c>
      <c r="AL66">
        <f t="shared" si="39"/>
        <v>-1005.0115091005559</v>
      </c>
      <c r="AN66">
        <f t="shared" si="48"/>
        <v>0</v>
      </c>
      <c r="AO66">
        <f t="shared" si="49"/>
        <v>0</v>
      </c>
      <c r="AP66">
        <f t="shared" si="50"/>
        <v>-7.2710195465522064E-3</v>
      </c>
      <c r="AQ66">
        <f t="shared" si="51"/>
        <v>-2.0364849512714769</v>
      </c>
      <c r="AR66">
        <f t="shared" si="52"/>
        <v>-2.0437559708180291</v>
      </c>
      <c r="AS66">
        <f t="shared" si="53"/>
        <v>3.0486865525917177E-3</v>
      </c>
      <c r="AT66">
        <f t="shared" si="54"/>
        <v>2.1170059737221358E-3</v>
      </c>
      <c r="AU66">
        <f t="shared" si="55"/>
        <v>-2.0385902782917151</v>
      </c>
      <c r="AW66">
        <v>63</v>
      </c>
      <c r="AX66">
        <f>IF(Z66&gt;0, (R66*SUMPRODUCT(K66:$K$98, X66:$X$98)-K66*$AZ$3)/Z66, 0)</f>
        <v>46.751105115045597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1">$C$6</f>
        <v>50000</v>
      </c>
      <c r="S67">
        <f t="shared" ref="S67:S98" si="62">AX67</f>
        <v>44.933231420768031</v>
      </c>
      <c r="U67">
        <f t="shared" si="34"/>
        <v>8.0470763000000001E-2</v>
      </c>
      <c r="V67">
        <f t="shared" si="57"/>
        <v>0.01</v>
      </c>
      <c r="W67">
        <f t="shared" si="35"/>
        <v>0.28676515943374475</v>
      </c>
      <c r="X67">
        <f t="shared" si="36"/>
        <v>2.3076211181450087E-2</v>
      </c>
      <c r="Y67">
        <f t="shared" si="37"/>
        <v>2.8676515943374475E-3</v>
      </c>
      <c r="Z67">
        <f t="shared" si="38"/>
        <v>0.26082129665795722</v>
      </c>
      <c r="AB67">
        <f t="shared" si="58"/>
        <v>13.406588112019811</v>
      </c>
      <c r="AC67">
        <f t="shared" si="27"/>
        <v>11.719543682196784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-3.2602662082244653</v>
      </c>
      <c r="AH67">
        <f t="shared" ref="AH67:AH98" si="66">-X67*R67</f>
        <v>-1153.8105590725042</v>
      </c>
      <c r="AI67">
        <f t="shared" ref="AI67:AI98" si="67">SUM(AE67:AH67)</f>
        <v>-1157.0708252807287</v>
      </c>
      <c r="AJ67">
        <f t="shared" ref="AJ67:AJ98" si="68">AB67-AC67</f>
        <v>1.6870444298230272</v>
      </c>
      <c r="AK67">
        <f t="shared" si="59"/>
        <v>0.93846116784138689</v>
      </c>
      <c r="AL67">
        <f t="shared" si="39"/>
        <v>-1154.4453196830643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-5.9046471967747448E-3</v>
      </c>
      <c r="AQ67">
        <f t="shared" ref="AQ67:AQ98" si="72">AH67*$K67</f>
        <v>-2.0896588953534638</v>
      </c>
      <c r="AR67">
        <f t="shared" ref="AR67:AR98" si="73">AI67*$K67</f>
        <v>-2.0955635425502388</v>
      </c>
      <c r="AS67">
        <f t="shared" ref="AS67:AS98" si="74">AJ67*$K67</f>
        <v>3.0553953349760185E-3</v>
      </c>
      <c r="AT67">
        <f t="shared" ref="AT67:AT98" si="75">AK67*$K67</f>
        <v>1.6996409955720669E-3</v>
      </c>
      <c r="AU67">
        <f t="shared" ref="AU67:AU98" si="76">AL67*$K67</f>
        <v>-2.0908085062196906</v>
      </c>
      <c r="AW67">
        <v>64</v>
      </c>
      <c r="AX67">
        <f>IF(Z67&gt;0, (R67*SUMPRODUCT(K67:$K$98, X67:$X$98)-K67*$AZ$3)/Z67, 0)</f>
        <v>44.933231420768031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1"/>
        <v>50000</v>
      </c>
      <c r="S68">
        <f t="shared" si="62"/>
        <v>42.724054188461828</v>
      </c>
      <c r="U68">
        <f t="shared" si="34"/>
        <v>9.7818447000000003E-2</v>
      </c>
      <c r="V68">
        <f t="shared" ref="V68:V98" si="78">$C$10</f>
        <v>0.01</v>
      </c>
      <c r="W68">
        <f t="shared" si="35"/>
        <v>0.26082129665795722</v>
      </c>
      <c r="X68">
        <f t="shared" si="36"/>
        <v>2.5513134183607667E-2</v>
      </c>
      <c r="Y68">
        <f t="shared" si="37"/>
        <v>2.6082129665795724E-3</v>
      </c>
      <c r="Z68">
        <f t="shared" si="38"/>
        <v>0.23269994950776998</v>
      </c>
      <c r="AB68">
        <f t="shared" ref="AB68:AB98" si="79">AC67</f>
        <v>11.719543682196784</v>
      </c>
      <c r="AC68">
        <f t="shared" ref="AC68:AC98" si="80">S68*Z68</f>
        <v>9.9418852524222956</v>
      </c>
      <c r="AE68">
        <f t="shared" si="63"/>
        <v>0</v>
      </c>
      <c r="AF68">
        <f t="shared" si="64"/>
        <v>0</v>
      </c>
      <c r="AG68">
        <f t="shared" si="65"/>
        <v>-2.9087493688471247</v>
      </c>
      <c r="AH68">
        <f t="shared" si="66"/>
        <v>-1275.6567091803834</v>
      </c>
      <c r="AI68">
        <f t="shared" si="67"/>
        <v>-1278.5654585492305</v>
      </c>
      <c r="AJ68">
        <f t="shared" si="68"/>
        <v>1.7776584297744886</v>
      </c>
      <c r="AK68">
        <f t="shared" ref="AK68:AK98" si="81">G68*SUM(AB68:AB68, AE68:AF68)</f>
        <v>0.82036805775377497</v>
      </c>
      <c r="AL68">
        <f t="shared" si="39"/>
        <v>-1275.9674320617023</v>
      </c>
      <c r="AN68">
        <f t="shared" si="69"/>
        <v>0</v>
      </c>
      <c r="AO68">
        <f t="shared" si="70"/>
        <v>0</v>
      </c>
      <c r="AP68">
        <f t="shared" si="71"/>
        <v>-4.7035868802996319E-3</v>
      </c>
      <c r="AQ68">
        <f t="shared" si="72"/>
        <v>-2.062797924540746</v>
      </c>
      <c r="AR68">
        <f t="shared" si="73"/>
        <v>-2.0675015114210455</v>
      </c>
      <c r="AS68">
        <f t="shared" si="74"/>
        <v>2.8745587218658637E-3</v>
      </c>
      <c r="AT68">
        <f t="shared" si="75"/>
        <v>1.3265743947533442E-3</v>
      </c>
      <c r="AU68">
        <f t="shared" si="76"/>
        <v>-2.0633003783044268</v>
      </c>
      <c r="AW68">
        <v>65</v>
      </c>
      <c r="AX68">
        <f>IF(Z68&gt;0, (R68*SUMPRODUCT(K68:$K$98, X68:$X$98)-K68*$AZ$3)/Z68, 0)</f>
        <v>42.724054188461828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0.115047869</v>
      </c>
      <c r="Q69" s="5">
        <f t="shared" ref="Q69:Q98" si="82">$C$8</f>
        <v>12.5</v>
      </c>
      <c r="R69">
        <f t="shared" si="61"/>
        <v>50000</v>
      </c>
      <c r="S69">
        <f t="shared" si="62"/>
        <v>40.066829154899565</v>
      </c>
      <c r="U69">
        <f t="shared" si="34"/>
        <v>0.115047869</v>
      </c>
      <c r="V69">
        <f t="shared" si="78"/>
        <v>0.01</v>
      </c>
      <c r="W69">
        <f t="shared" si="35"/>
        <v>0.23269994950776998</v>
      </c>
      <c r="X69">
        <f t="shared" si="36"/>
        <v>2.6771633307276534E-2</v>
      </c>
      <c r="Y69">
        <f t="shared" si="37"/>
        <v>2.3269994950776999E-3</v>
      </c>
      <c r="Z69">
        <f t="shared" si="38"/>
        <v>0.20360131670541576</v>
      </c>
      <c r="AB69">
        <f t="shared" si="79"/>
        <v>9.9418852524222956</v>
      </c>
      <c r="AC69">
        <f t="shared" si="80"/>
        <v>8.1576591721484917</v>
      </c>
      <c r="AE69">
        <f t="shared" si="63"/>
        <v>0</v>
      </c>
      <c r="AF69">
        <f t="shared" si="64"/>
        <v>0</v>
      </c>
      <c r="AG69">
        <f t="shared" si="65"/>
        <v>-2.5450164588176971</v>
      </c>
      <c r="AH69">
        <f t="shared" si="66"/>
        <v>-1338.5816653638267</v>
      </c>
      <c r="AI69">
        <f t="shared" si="67"/>
        <v>-1341.1266818226443</v>
      </c>
      <c r="AJ69">
        <f t="shared" si="68"/>
        <v>1.7842260802738039</v>
      </c>
      <c r="AK69">
        <f t="shared" si="81"/>
        <v>0.69593196766956078</v>
      </c>
      <c r="AL69">
        <f t="shared" si="39"/>
        <v>-1338.6465237747009</v>
      </c>
      <c r="AN69">
        <f t="shared" si="69"/>
        <v>0</v>
      </c>
      <c r="AO69">
        <f t="shared" si="70"/>
        <v>0</v>
      </c>
      <c r="AP69">
        <f t="shared" si="71"/>
        <v>-3.6744762180908972E-3</v>
      </c>
      <c r="AQ69">
        <f t="shared" si="72"/>
        <v>-1.9326344544101095</v>
      </c>
      <c r="AR69">
        <f t="shared" si="73"/>
        <v>-1.9363089306282002</v>
      </c>
      <c r="AS69">
        <f t="shared" si="74"/>
        <v>2.5760526133136708E-3</v>
      </c>
      <c r="AT69">
        <f t="shared" si="75"/>
        <v>1.004781503770298E-3</v>
      </c>
      <c r="AU69">
        <f t="shared" si="76"/>
        <v>-1.9327280965111162</v>
      </c>
      <c r="AW69">
        <v>66</v>
      </c>
      <c r="AX69">
        <f>IF(Z69&gt;0, (R69*SUMPRODUCT(K69:$K$98, X69:$X$98)-K69*$AZ$3)/Z69, 0)</f>
        <v>40.066829154899565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0.13365521</v>
      </c>
      <c r="Q70" s="5">
        <f t="shared" si="82"/>
        <v>12.5</v>
      </c>
      <c r="R70">
        <f t="shared" si="61"/>
        <v>50000</v>
      </c>
      <c r="S70">
        <f t="shared" si="62"/>
        <v>37.130145719881604</v>
      </c>
      <c r="U70">
        <f t="shared" ref="U70:U89" si="84">M70</f>
        <v>0.13365521</v>
      </c>
      <c r="V70">
        <f t="shared" si="78"/>
        <v>0.01</v>
      </c>
      <c r="W70">
        <f t="shared" ref="W70:W98" si="85">Z69</f>
        <v>0.20360131670541576</v>
      </c>
      <c r="X70">
        <f t="shared" ref="X70:X98" si="86">U70*W70</f>
        <v>2.7212376740538849E-2</v>
      </c>
      <c r="Y70">
        <f t="shared" ref="Y70:Y98" si="87">V70*W70</f>
        <v>2.0360131670541575E-3</v>
      </c>
      <c r="Z70">
        <f t="shared" ref="Z70:Z98" si="88">MAX(0, W70-X70-Y70)</f>
        <v>0.17435292679782277</v>
      </c>
      <c r="AB70">
        <f t="shared" si="79"/>
        <v>8.1576591721484917</v>
      </c>
      <c r="AC70">
        <f t="shared" si="80"/>
        <v>6.4737495786910095</v>
      </c>
      <c r="AE70">
        <f t="shared" si="63"/>
        <v>0</v>
      </c>
      <c r="AF70">
        <f t="shared" si="64"/>
        <v>0</v>
      </c>
      <c r="AG70">
        <f t="shared" si="65"/>
        <v>-2.1794115849727849</v>
      </c>
      <c r="AH70">
        <f t="shared" si="66"/>
        <v>-1360.6188370269424</v>
      </c>
      <c r="AI70">
        <f t="shared" si="67"/>
        <v>-1362.7982486119151</v>
      </c>
      <c r="AJ70">
        <f t="shared" si="68"/>
        <v>1.6839095934574821</v>
      </c>
      <c r="AK70">
        <f t="shared" si="81"/>
        <v>0.57103614205039444</v>
      </c>
      <c r="AL70">
        <f t="shared" ref="AL70:AL98" si="89">SUM(AI70:AK70)</f>
        <v>-1360.5433028764073</v>
      </c>
      <c r="AN70">
        <f t="shared" si="69"/>
        <v>0</v>
      </c>
      <c r="AO70">
        <f t="shared" si="70"/>
        <v>0</v>
      </c>
      <c r="AP70">
        <f t="shared" si="71"/>
        <v>-2.8094808619116467E-3</v>
      </c>
      <c r="AQ70">
        <f t="shared" si="72"/>
        <v>-1.7539746091748021</v>
      </c>
      <c r="AR70">
        <f t="shared" si="73"/>
        <v>-1.7567840900367138</v>
      </c>
      <c r="AS70">
        <f t="shared" si="74"/>
        <v>2.1707289291422638E-3</v>
      </c>
      <c r="AT70">
        <f t="shared" si="75"/>
        <v>7.3612305431994718E-4</v>
      </c>
      <c r="AU70">
        <f t="shared" si="76"/>
        <v>-1.7538772380532515</v>
      </c>
      <c r="AW70">
        <v>67</v>
      </c>
      <c r="AX70">
        <f>IF(Z70&gt;0, (R70*SUMPRODUCT(K70:$K$98, X70:$X$98)-K70*$AZ$3)/Z70, 0)</f>
        <v>37.130145719881604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0.153152232</v>
      </c>
      <c r="Q71" s="5">
        <f t="shared" si="82"/>
        <v>12.5</v>
      </c>
      <c r="R71">
        <f t="shared" si="61"/>
        <v>50000</v>
      </c>
      <c r="S71">
        <f t="shared" si="62"/>
        <v>33.869900416782045</v>
      </c>
      <c r="U71">
        <f t="shared" si="84"/>
        <v>0.153152232</v>
      </c>
      <c r="V71">
        <f t="shared" si="78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79"/>
        <v>6.4737495786910095</v>
      </c>
      <c r="AC71">
        <f t="shared" si="80"/>
        <v>4.9418507382239047</v>
      </c>
      <c r="AE71">
        <f t="shared" si="63"/>
        <v>0</v>
      </c>
      <c r="AF71">
        <f t="shared" si="64"/>
        <v>0</v>
      </c>
      <c r="AG71">
        <f t="shared" si="65"/>
        <v>-1.8238357204378175</v>
      </c>
      <c r="AH71">
        <f t="shared" si="66"/>
        <v>-1335.1269947409585</v>
      </c>
      <c r="AI71">
        <f t="shared" si="67"/>
        <v>-1336.9508304613962</v>
      </c>
      <c r="AJ71">
        <f t="shared" si="68"/>
        <v>1.5318988404671048</v>
      </c>
      <c r="AK71">
        <f t="shared" si="81"/>
        <v>0.45316247050837072</v>
      </c>
      <c r="AL71">
        <f t="shared" si="89"/>
        <v>-1334.9657691504206</v>
      </c>
      <c r="AN71">
        <f t="shared" si="69"/>
        <v>0</v>
      </c>
      <c r="AO71">
        <f t="shared" si="70"/>
        <v>0</v>
      </c>
      <c r="AP71">
        <f t="shared" si="71"/>
        <v>-2.099203382615605E-3</v>
      </c>
      <c r="AQ71">
        <f t="shared" si="72"/>
        <v>-1.5367080884394728</v>
      </c>
      <c r="AR71">
        <f t="shared" si="73"/>
        <v>-1.5388072918220883</v>
      </c>
      <c r="AS71">
        <f t="shared" si="74"/>
        <v>1.7631890809559946E-3</v>
      </c>
      <c r="AT71">
        <f t="shared" si="75"/>
        <v>5.2158216899999004E-4</v>
      </c>
      <c r="AU71">
        <f t="shared" si="76"/>
        <v>-1.5365225205721322</v>
      </c>
      <c r="AW71">
        <v>68</v>
      </c>
      <c r="AX71">
        <f>IF(Z71&gt;0, (R71*SUMPRODUCT(K71:$K$98, X71:$X$98)-K71*$AZ$3)/Z71, 0)</f>
        <v>33.869900416782045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0.17329698399999999</v>
      </c>
      <c r="Q72" s="5">
        <f t="shared" si="82"/>
        <v>12.5</v>
      </c>
      <c r="R72">
        <f t="shared" si="61"/>
        <v>50000</v>
      </c>
      <c r="S72">
        <f t="shared" si="62"/>
        <v>30.239567385950995</v>
      </c>
      <c r="U72">
        <f t="shared" si="84"/>
        <v>0.17329698399999999</v>
      </c>
      <c r="V72">
        <f t="shared" si="78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79"/>
        <v>4.9418507382239047</v>
      </c>
      <c r="AC72">
        <f t="shared" si="80"/>
        <v>3.603424586130588</v>
      </c>
      <c r="AE72">
        <f t="shared" si="63"/>
        <v>0</v>
      </c>
      <c r="AF72">
        <f t="shared" si="64"/>
        <v>0</v>
      </c>
      <c r="AG72">
        <f t="shared" si="65"/>
        <v>-1.4895321335700984</v>
      </c>
      <c r="AH72">
        <f t="shared" si="66"/>
        <v>-1264.2609186533637</v>
      </c>
      <c r="AI72">
        <f t="shared" si="67"/>
        <v>-1265.7504507869337</v>
      </c>
      <c r="AJ72">
        <f t="shared" si="68"/>
        <v>1.3384261520933167</v>
      </c>
      <c r="AK72">
        <f t="shared" si="81"/>
        <v>0.34592955167567335</v>
      </c>
      <c r="AL72">
        <f t="shared" si="89"/>
        <v>-1264.0660950831648</v>
      </c>
      <c r="AN72">
        <f t="shared" si="69"/>
        <v>0</v>
      </c>
      <c r="AO72">
        <f t="shared" si="70"/>
        <v>0</v>
      </c>
      <c r="AP72">
        <f t="shared" si="71"/>
        <v>-1.5307372623031845E-3</v>
      </c>
      <c r="AQ72">
        <f t="shared" si="72"/>
        <v>-1.2992343393210084</v>
      </c>
      <c r="AR72">
        <f t="shared" si="73"/>
        <v>-1.3007650765833116</v>
      </c>
      <c r="AS72">
        <f t="shared" si="74"/>
        <v>1.3754512156376332E-3</v>
      </c>
      <c r="AT72">
        <f t="shared" si="75"/>
        <v>3.5549904761881276E-4</v>
      </c>
      <c r="AU72">
        <f t="shared" si="76"/>
        <v>-1.2990341263200551</v>
      </c>
      <c r="AW72">
        <v>69</v>
      </c>
      <c r="AX72">
        <f>IF(Z72&gt;0, (R72*SUMPRODUCT(K72:$K$98, X72:$X$98)-K72*$AZ$3)/Z72, 0)</f>
        <v>30.239567385950995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0.19491187900000001</v>
      </c>
      <c r="Q73" s="5">
        <f t="shared" si="82"/>
        <v>12.5</v>
      </c>
      <c r="R73">
        <f t="shared" si="61"/>
        <v>50000</v>
      </c>
      <c r="S73">
        <f t="shared" si="62"/>
        <v>26.188552253388558</v>
      </c>
      <c r="U73">
        <f t="shared" si="84"/>
        <v>0.19491187900000001</v>
      </c>
      <c r="V73">
        <f t="shared" si="78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79"/>
        <v>3.603424586130588</v>
      </c>
      <c r="AC73">
        <f t="shared" si="80"/>
        <v>2.4812276899757952</v>
      </c>
      <c r="AE73">
        <f t="shared" si="63"/>
        <v>0</v>
      </c>
      <c r="AF73">
        <f t="shared" si="64"/>
        <v>0</v>
      </c>
      <c r="AG73">
        <f t="shared" si="65"/>
        <v>-1.1843093052493707</v>
      </c>
      <c r="AH73">
        <f t="shared" si="66"/>
        <v>-1161.3100279401074</v>
      </c>
      <c r="AI73">
        <f t="shared" si="67"/>
        <v>-1162.4943372453567</v>
      </c>
      <c r="AJ73">
        <f t="shared" si="68"/>
        <v>1.1221968961547928</v>
      </c>
      <c r="AK73">
        <f t="shared" si="81"/>
        <v>0.25223972102914116</v>
      </c>
      <c r="AL73">
        <f t="shared" si="89"/>
        <v>-1161.1199006281729</v>
      </c>
      <c r="AN73">
        <f t="shared" si="69"/>
        <v>0</v>
      </c>
      <c r="AO73">
        <f t="shared" si="70"/>
        <v>0</v>
      </c>
      <c r="AP73">
        <f t="shared" si="71"/>
        <v>-1.0866705478833243E-3</v>
      </c>
      <c r="AQ73">
        <f t="shared" si="72"/>
        <v>-1.0655674144672482</v>
      </c>
      <c r="AR73">
        <f t="shared" si="73"/>
        <v>-1.0666540850151316</v>
      </c>
      <c r="AS73">
        <f t="shared" si="74"/>
        <v>1.0296789112205133E-3</v>
      </c>
      <c r="AT73">
        <f t="shared" si="75"/>
        <v>2.3144416296801644E-4</v>
      </c>
      <c r="AU73">
        <f t="shared" si="76"/>
        <v>-1.0653929619409432</v>
      </c>
      <c r="AW73">
        <v>70</v>
      </c>
      <c r="AX73">
        <f>IF(Z73&gt;0, (R73*SUMPRODUCT(K73:$K$98, X73:$X$98)-K73*$AZ$3)/Z73, 0)</f>
        <v>26.188552253388558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0.21714087100000001</v>
      </c>
      <c r="Q74" s="5">
        <f t="shared" si="82"/>
        <v>12.5</v>
      </c>
      <c r="R74">
        <f t="shared" si="61"/>
        <v>50000</v>
      </c>
      <c r="S74">
        <f t="shared" si="62"/>
        <v>21.491889271091367</v>
      </c>
      <c r="U74">
        <f t="shared" si="84"/>
        <v>0.21714087100000001</v>
      </c>
      <c r="V74">
        <f t="shared" si="78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79"/>
        <v>2.4812276899757952</v>
      </c>
      <c r="AC74">
        <f t="shared" si="80"/>
        <v>1.5737294211926693</v>
      </c>
      <c r="AE74">
        <f t="shared" si="63"/>
        <v>0</v>
      </c>
      <c r="AF74">
        <f t="shared" si="64"/>
        <v>0</v>
      </c>
      <c r="AG74">
        <f t="shared" si="65"/>
        <v>-0.91530425812162364</v>
      </c>
      <c r="AH74">
        <f t="shared" si="66"/>
        <v>-1028.6478163010129</v>
      </c>
      <c r="AI74">
        <f t="shared" si="67"/>
        <v>-1029.5631205591344</v>
      </c>
      <c r="AJ74">
        <f t="shared" si="68"/>
        <v>0.90749826878312589</v>
      </c>
      <c r="AK74">
        <f t="shared" si="81"/>
        <v>0.17368593829830567</v>
      </c>
      <c r="AL74">
        <f t="shared" si="89"/>
        <v>-1028.4819363520528</v>
      </c>
      <c r="AN74">
        <f t="shared" si="69"/>
        <v>0</v>
      </c>
      <c r="AO74">
        <f t="shared" si="70"/>
        <v>0</v>
      </c>
      <c r="AP74">
        <f t="shared" si="71"/>
        <v>-7.4986004745273096E-4</v>
      </c>
      <c r="AQ74">
        <f t="shared" si="72"/>
        <v>-0.84271639020511513</v>
      </c>
      <c r="AR74">
        <f t="shared" si="73"/>
        <v>-0.84346625025256772</v>
      </c>
      <c r="AS74">
        <f t="shared" si="74"/>
        <v>7.4346501598221892E-4</v>
      </c>
      <c r="AT74">
        <f t="shared" si="75"/>
        <v>1.4229164212730403E-4</v>
      </c>
      <c r="AU74">
        <f t="shared" si="76"/>
        <v>-0.84258049359445808</v>
      </c>
      <c r="AW74">
        <v>71</v>
      </c>
      <c r="AX74">
        <f>IF(Z74&gt;0, (R74*SUMPRODUCT(K74:$K$98, X74:$X$98)-K74*$AZ$3)/Z74, 0)</f>
        <v>21.491889271091367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0.240684854</v>
      </c>
      <c r="Q75" s="5">
        <f t="shared" si="82"/>
        <v>12.5</v>
      </c>
      <c r="R75">
        <f t="shared" si="61"/>
        <v>50000</v>
      </c>
      <c r="S75">
        <f t="shared" si="62"/>
        <v>15.895321279345083</v>
      </c>
      <c r="U75">
        <f t="shared" si="84"/>
        <v>0.240684854</v>
      </c>
      <c r="V75">
        <f t="shared" si="78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79"/>
        <v>1.5737294211926693</v>
      </c>
      <c r="AC75">
        <f t="shared" si="80"/>
        <v>0.87214619677694838</v>
      </c>
      <c r="AE75">
        <f t="shared" si="63"/>
        <v>0</v>
      </c>
      <c r="AF75">
        <f t="shared" si="64"/>
        <v>0</v>
      </c>
      <c r="AG75">
        <f t="shared" si="65"/>
        <v>-0.68585134380882606</v>
      </c>
      <c r="AH75">
        <f t="shared" si="66"/>
        <v>-881.19948692632522</v>
      </c>
      <c r="AI75">
        <f t="shared" si="67"/>
        <v>-881.88533827013407</v>
      </c>
      <c r="AJ75">
        <f t="shared" si="68"/>
        <v>0.70158322441572096</v>
      </c>
      <c r="AK75">
        <f t="shared" si="81"/>
        <v>0.11016105948348687</v>
      </c>
      <c r="AL75">
        <f t="shared" si="89"/>
        <v>-881.07359398623487</v>
      </c>
      <c r="AN75">
        <f t="shared" si="69"/>
        <v>0</v>
      </c>
      <c r="AO75">
        <f t="shared" si="70"/>
        <v>0</v>
      </c>
      <c r="AP75">
        <f t="shared" si="71"/>
        <v>-5.0167990262197314E-4</v>
      </c>
      <c r="AQ75">
        <f t="shared" si="72"/>
        <v>-0.64457127157712002</v>
      </c>
      <c r="AR75">
        <f t="shared" si="73"/>
        <v>-0.64507295147974197</v>
      </c>
      <c r="AS75">
        <f t="shared" si="74"/>
        <v>5.1318730637961224E-4</v>
      </c>
      <c r="AT75">
        <f t="shared" si="75"/>
        <v>8.0579545543347058E-5</v>
      </c>
      <c r="AU75">
        <f t="shared" si="76"/>
        <v>-0.64447918462781906</v>
      </c>
      <c r="AW75">
        <v>72</v>
      </c>
      <c r="AX75">
        <f>IF(Z75&gt;0, (R75*SUMPRODUCT(K75:$K$98, X75:$X$98)-K75*$AZ$3)/Z75, 0)</f>
        <v>15.895321279345083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0.26560892699999999</v>
      </c>
      <c r="Q76" s="5">
        <f t="shared" si="82"/>
        <v>12.5</v>
      </c>
      <c r="R76">
        <f t="shared" si="61"/>
        <v>50000</v>
      </c>
      <c r="S76">
        <f t="shared" si="62"/>
        <v>8.8961649361184403</v>
      </c>
      <c r="U76">
        <f t="shared" si="84"/>
        <v>0.26560892699999999</v>
      </c>
      <c r="V76">
        <f t="shared" si="78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79"/>
        <v>0.87214619677694838</v>
      </c>
      <c r="AC76">
        <f t="shared" si="80"/>
        <v>0.35358668036892893</v>
      </c>
      <c r="AE76">
        <f t="shared" si="63"/>
        <v>0</v>
      </c>
      <c r="AF76">
        <f t="shared" si="64"/>
        <v>0</v>
      </c>
      <c r="AG76">
        <f t="shared" si="65"/>
        <v>-0.49682459086016745</v>
      </c>
      <c r="AH76">
        <f t="shared" si="66"/>
        <v>-728.67295804228149</v>
      </c>
      <c r="AI76">
        <f t="shared" si="67"/>
        <v>-729.16978263314161</v>
      </c>
      <c r="AJ76">
        <f t="shared" si="68"/>
        <v>0.51855951640801945</v>
      </c>
      <c r="AK76">
        <f t="shared" si="81"/>
        <v>6.1050233774386391E-2</v>
      </c>
      <c r="AL76">
        <f t="shared" si="89"/>
        <v>-728.59017288295922</v>
      </c>
      <c r="AN76">
        <f t="shared" si="69"/>
        <v>0</v>
      </c>
      <c r="AO76">
        <f t="shared" si="70"/>
        <v>0</v>
      </c>
      <c r="AP76">
        <f t="shared" si="71"/>
        <v>-3.2447539550255948E-4</v>
      </c>
      <c r="AQ76">
        <f t="shared" si="72"/>
        <v>-0.47589521654602412</v>
      </c>
      <c r="AR76">
        <f t="shared" si="73"/>
        <v>-0.47621969194152669</v>
      </c>
      <c r="AS76">
        <f t="shared" si="74"/>
        <v>3.3867044279510159E-4</v>
      </c>
      <c r="AT76">
        <f t="shared" si="75"/>
        <v>3.9871816157834097E-5</v>
      </c>
      <c r="AU76">
        <f t="shared" si="76"/>
        <v>-0.47584114968257374</v>
      </c>
      <c r="AW76">
        <v>73</v>
      </c>
      <c r="AX76">
        <f>IF(Z76&gt;0, (R76*SUMPRODUCT(K76:$K$98, X76:$X$98)-K76*$AZ$3)/Z76, 0)</f>
        <v>8.8961649361184403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0.29099302900000001</v>
      </c>
      <c r="Q77" s="5">
        <f t="shared" si="82"/>
        <v>12.5</v>
      </c>
      <c r="R77">
        <f t="shared" si="61"/>
        <v>50000</v>
      </c>
      <c r="S77">
        <f t="shared" si="62"/>
        <v>-0.35266686110573958</v>
      </c>
      <c r="U77">
        <f t="shared" si="84"/>
        <v>0.29099302900000001</v>
      </c>
      <c r="V77">
        <f t="shared" si="78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79"/>
        <v>0.35358668036892893</v>
      </c>
      <c r="AC77">
        <f t="shared" si="80"/>
        <v>-9.7980404903975638E-3</v>
      </c>
      <c r="AE77">
        <f t="shared" si="63"/>
        <v>0</v>
      </c>
      <c r="AF77">
        <f t="shared" si="64"/>
        <v>0</v>
      </c>
      <c r="AG77">
        <f t="shared" si="65"/>
        <v>-0.34728385237547993</v>
      </c>
      <c r="AH77">
        <f t="shared" si="66"/>
        <v>-578.28997030434334</v>
      </c>
      <c r="AI77">
        <f t="shared" si="67"/>
        <v>-578.63725415671877</v>
      </c>
      <c r="AJ77">
        <f t="shared" si="68"/>
        <v>0.36338472085932649</v>
      </c>
      <c r="AK77">
        <f t="shared" si="81"/>
        <v>2.4751067625825029E-2</v>
      </c>
      <c r="AL77">
        <f t="shared" si="89"/>
        <v>-578.24911836823355</v>
      </c>
      <c r="AN77">
        <f t="shared" si="69"/>
        <v>0</v>
      </c>
      <c r="AO77">
        <f t="shared" si="70"/>
        <v>0</v>
      </c>
      <c r="AP77">
        <f t="shared" si="71"/>
        <v>-2.0250943158417066E-4</v>
      </c>
      <c r="AQ77">
        <f t="shared" si="72"/>
        <v>-0.33721456490450985</v>
      </c>
      <c r="AR77">
        <f t="shared" si="73"/>
        <v>-0.33741707433609397</v>
      </c>
      <c r="AS77">
        <f t="shared" si="74"/>
        <v>2.1189822896813294E-4</v>
      </c>
      <c r="AT77">
        <f t="shared" si="75"/>
        <v>1.4432933180515165E-5</v>
      </c>
      <c r="AU77">
        <f t="shared" si="76"/>
        <v>-0.33719074317394532</v>
      </c>
      <c r="AW77">
        <v>74</v>
      </c>
      <c r="AX77">
        <f>IF(Z77&gt;0, (R77*SUMPRODUCT(K77:$K$98, X77:$X$98)-K77*$AZ$3)/Z77, 0)</f>
        <v>-0.35266686110573958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0.31752069599999999</v>
      </c>
      <c r="Q78" s="5">
        <f t="shared" si="82"/>
        <v>12.5</v>
      </c>
      <c r="R78">
        <f t="shared" si="61"/>
        <v>50000</v>
      </c>
      <c r="S78">
        <f t="shared" si="62"/>
        <v>-13.196643790947018</v>
      </c>
      <c r="U78">
        <f t="shared" si="84"/>
        <v>0.31752069599999999</v>
      </c>
      <c r="V78">
        <f t="shared" si="78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79"/>
        <v>-9.7980404903975638E-3</v>
      </c>
      <c r="AC78">
        <f t="shared" si="80"/>
        <v>-0.24655680567464155</v>
      </c>
      <c r="AE78">
        <f t="shared" si="63"/>
        <v>0</v>
      </c>
      <c r="AF78">
        <f t="shared" si="64"/>
        <v>0</v>
      </c>
      <c r="AG78">
        <f t="shared" si="65"/>
        <v>-0.2335412033359015</v>
      </c>
      <c r="AH78">
        <f t="shared" si="66"/>
        <v>-441.07924206329454</v>
      </c>
      <c r="AI78">
        <f t="shared" si="67"/>
        <v>-441.31278326663045</v>
      </c>
      <c r="AJ78">
        <f t="shared" si="68"/>
        <v>0.23675876518424399</v>
      </c>
      <c r="AK78">
        <f t="shared" si="81"/>
        <v>-6.8586283432782956E-4</v>
      </c>
      <c r="AL78">
        <f t="shared" si="89"/>
        <v>-441.07671036428053</v>
      </c>
      <c r="AN78">
        <f t="shared" si="69"/>
        <v>0</v>
      </c>
      <c r="AO78">
        <f t="shared" si="70"/>
        <v>0</v>
      </c>
      <c r="AP78">
        <f t="shared" si="71"/>
        <v>-1.2159232286174885E-4</v>
      </c>
      <c r="AQ78">
        <f t="shared" si="72"/>
        <v>-0.2296461987970366</v>
      </c>
      <c r="AR78">
        <f t="shared" si="73"/>
        <v>-0.22976779111989834</v>
      </c>
      <c r="AS78">
        <f t="shared" si="74"/>
        <v>1.2326753397440463E-4</v>
      </c>
      <c r="AT78">
        <f t="shared" si="75"/>
        <v>-3.5709182790548498E-7</v>
      </c>
      <c r="AU78">
        <f t="shared" si="76"/>
        <v>-0.22964488067775185</v>
      </c>
      <c r="AW78">
        <v>75</v>
      </c>
      <c r="AX78">
        <f>IF(Z78&gt;0, (R78*SUMPRODUCT(K78:$K$98, X78:$X$98)-K78*$AZ$3)/Z78, 0)</f>
        <v>-13.196643790947018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0.344227385</v>
      </c>
      <c r="Q79" s="5">
        <f t="shared" si="82"/>
        <v>12.5</v>
      </c>
      <c r="R79">
        <f t="shared" si="61"/>
        <v>50000</v>
      </c>
      <c r="S79">
        <f t="shared" si="62"/>
        <v>-32.035239592779206</v>
      </c>
      <c r="U79">
        <f t="shared" si="84"/>
        <v>0.344227385</v>
      </c>
      <c r="V79">
        <f t="shared" si="78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79"/>
        <v>-0.24655680567464155</v>
      </c>
      <c r="AC79">
        <f t="shared" si="80"/>
        <v>-0.38651032615001207</v>
      </c>
      <c r="AE79">
        <f t="shared" si="63"/>
        <v>0</v>
      </c>
      <c r="AF79">
        <f t="shared" si="64"/>
        <v>0</v>
      </c>
      <c r="AG79">
        <f t="shared" si="65"/>
        <v>-0.15081451358847184</v>
      </c>
      <c r="AH79">
        <f t="shared" si="66"/>
        <v>-321.56511085628262</v>
      </c>
      <c r="AI79">
        <f t="shared" si="67"/>
        <v>-321.71592536987112</v>
      </c>
      <c r="AJ79">
        <f t="shared" si="68"/>
        <v>0.13995352047537052</v>
      </c>
      <c r="AK79">
        <f t="shared" si="81"/>
        <v>-1.7258976397224911E-2</v>
      </c>
      <c r="AL79">
        <f t="shared" si="89"/>
        <v>-321.59323082579294</v>
      </c>
      <c r="AN79">
        <f t="shared" si="69"/>
        <v>0</v>
      </c>
      <c r="AO79">
        <f t="shared" si="70"/>
        <v>0</v>
      </c>
      <c r="AP79">
        <f t="shared" si="71"/>
        <v>-7.01080288378177E-5</v>
      </c>
      <c r="AQ79">
        <f t="shared" si="72"/>
        <v>-0.14948359762419827</v>
      </c>
      <c r="AR79">
        <f t="shared" si="73"/>
        <v>-0.14955370565303611</v>
      </c>
      <c r="AS79">
        <f t="shared" si="74"/>
        <v>6.5059159201448358E-5</v>
      </c>
      <c r="AT79">
        <f t="shared" si="75"/>
        <v>-8.0230528626016159E-6</v>
      </c>
      <c r="AU79">
        <f t="shared" si="76"/>
        <v>-0.14949666954669724</v>
      </c>
      <c r="AW79">
        <v>76</v>
      </c>
      <c r="AX79">
        <f>IF(Z79&gt;0, (R79*SUMPRODUCT(K79:$K$98, X79:$X$98)-K79*$AZ$3)/Z79, 0)</f>
        <v>-32.035239592779206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0.370496828</v>
      </c>
      <c r="Q80" s="5">
        <f t="shared" si="82"/>
        <v>12.5</v>
      </c>
      <c r="R80">
        <f t="shared" si="61"/>
        <v>50000</v>
      </c>
      <c r="S80">
        <f t="shared" si="62"/>
        <v>-60.996312196426302</v>
      </c>
      <c r="U80">
        <f t="shared" si="84"/>
        <v>0.370496828</v>
      </c>
      <c r="V80">
        <f t="shared" si="78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79"/>
        <v>-0.38651032615001207</v>
      </c>
      <c r="AC80">
        <f t="shared" si="80"/>
        <v>-0.4559111752727229</v>
      </c>
      <c r="AE80">
        <f t="shared" si="63"/>
        <v>0</v>
      </c>
      <c r="AF80">
        <f t="shared" si="64"/>
        <v>0</v>
      </c>
      <c r="AG80">
        <f t="shared" si="65"/>
        <v>-9.3430069551695402E-2</v>
      </c>
      <c r="AH80">
        <f t="shared" si="66"/>
        <v>-223.50519560356688</v>
      </c>
      <c r="AI80">
        <f t="shared" si="67"/>
        <v>-223.59862567311856</v>
      </c>
      <c r="AJ80">
        <f t="shared" si="68"/>
        <v>6.9400849122710828E-2</v>
      </c>
      <c r="AK80">
        <f t="shared" si="81"/>
        <v>-2.7055722830500849E-2</v>
      </c>
      <c r="AL80">
        <f t="shared" si="89"/>
        <v>-223.55628054682637</v>
      </c>
      <c r="AN80">
        <f t="shared" si="69"/>
        <v>0</v>
      </c>
      <c r="AO80">
        <f t="shared" si="70"/>
        <v>0</v>
      </c>
      <c r="AP80">
        <f t="shared" si="71"/>
        <v>-3.8778702006871017E-5</v>
      </c>
      <c r="AQ80">
        <f t="shared" si="72"/>
        <v>-9.2767151077657095E-2</v>
      </c>
      <c r="AR80">
        <f t="shared" si="73"/>
        <v>-9.2805929779663968E-2</v>
      </c>
      <c r="AS80">
        <f t="shared" si="74"/>
        <v>2.8805232192022729E-5</v>
      </c>
      <c r="AT80">
        <f t="shared" si="75"/>
        <v>-1.1229637505984822E-5</v>
      </c>
      <c r="AU80">
        <f t="shared" si="76"/>
        <v>-9.2788354184977925E-2</v>
      </c>
      <c r="AW80">
        <v>77</v>
      </c>
      <c r="AX80">
        <f>IF(Z80&gt;0, (R80*SUMPRODUCT(K80:$K$98, X80:$X$98)-K80*$AZ$3)/Z80, 0)</f>
        <v>-60.996312196426302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0.397394472</v>
      </c>
      <c r="Q81" s="5">
        <f t="shared" si="82"/>
        <v>12.5</v>
      </c>
      <c r="R81">
        <f t="shared" si="61"/>
        <v>50000</v>
      </c>
      <c r="S81">
        <f t="shared" si="62"/>
        <v>-107.72986573670107</v>
      </c>
      <c r="U81">
        <f t="shared" si="84"/>
        <v>0.397394472</v>
      </c>
      <c r="V81">
        <f t="shared" si="78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79"/>
        <v>-0.4559111752727229</v>
      </c>
      <c r="AC81">
        <f t="shared" si="80"/>
        <v>-0.47717587233119485</v>
      </c>
      <c r="AE81">
        <f t="shared" si="63"/>
        <v>0</v>
      </c>
      <c r="AF81">
        <f t="shared" si="64"/>
        <v>0</v>
      </c>
      <c r="AG81">
        <f t="shared" si="65"/>
        <v>-5.5367175697759188E-2</v>
      </c>
      <c r="AH81">
        <f t="shared" si="66"/>
        <v>-148.51437263367708</v>
      </c>
      <c r="AI81">
        <f t="shared" si="67"/>
        <v>-148.56973980937485</v>
      </c>
      <c r="AJ81">
        <f t="shared" si="68"/>
        <v>2.1264697058471949E-2</v>
      </c>
      <c r="AK81">
        <f t="shared" si="81"/>
        <v>-3.1913782269090606E-2</v>
      </c>
      <c r="AL81">
        <f t="shared" si="89"/>
        <v>-148.58038889458547</v>
      </c>
      <c r="AN81">
        <f t="shared" si="69"/>
        <v>0</v>
      </c>
      <c r="AO81">
        <f t="shared" si="70"/>
        <v>0</v>
      </c>
      <c r="AP81">
        <f t="shared" si="71"/>
        <v>-2.0518279623157554E-5</v>
      </c>
      <c r="AQ81">
        <f t="shared" si="72"/>
        <v>-5.5037292174520878E-2</v>
      </c>
      <c r="AR81">
        <f t="shared" si="73"/>
        <v>-5.5057810454144041E-2</v>
      </c>
      <c r="AS81">
        <f t="shared" si="74"/>
        <v>7.880391131547673E-6</v>
      </c>
      <c r="AT81">
        <f t="shared" si="75"/>
        <v>-1.1826789070916439E-5</v>
      </c>
      <c r="AU81">
        <f t="shared" si="76"/>
        <v>-5.5061756852083407E-2</v>
      </c>
      <c r="AW81">
        <v>78</v>
      </c>
      <c r="AX81">
        <f>IF(Z81&gt;0, (R81*SUMPRODUCT(K81:$K$98, X81:$X$98)-K81*$AZ$3)/Z81, 0)</f>
        <v>-107.72986573670107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0.424762996</v>
      </c>
      <c r="Q82" s="5">
        <f t="shared" si="82"/>
        <v>12.5</v>
      </c>
      <c r="R82">
        <f t="shared" si="61"/>
        <v>50000</v>
      </c>
      <c r="S82">
        <f t="shared" si="62"/>
        <v>-187.07583463637087</v>
      </c>
      <c r="U82">
        <f t="shared" si="84"/>
        <v>0.424762996</v>
      </c>
      <c r="V82">
        <f t="shared" si="78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79"/>
        <v>-0.47717587233119485</v>
      </c>
      <c r="AC82">
        <f t="shared" si="80"/>
        <v>-0.46837168770287185</v>
      </c>
      <c r="AE82">
        <f t="shared" si="63"/>
        <v>0</v>
      </c>
      <c r="AF82">
        <f t="shared" si="64"/>
        <v>0</v>
      </c>
      <c r="AG82">
        <f t="shared" si="65"/>
        <v>-3.1295576511343015E-2</v>
      </c>
      <c r="AH82">
        <f t="shared" si="66"/>
        <v>-94.071709717754331</v>
      </c>
      <c r="AI82">
        <f t="shared" si="67"/>
        <v>-94.103005294265671</v>
      </c>
      <c r="AJ82">
        <f t="shared" si="68"/>
        <v>-8.8041846283229974E-3</v>
      </c>
      <c r="AK82">
        <f t="shared" si="81"/>
        <v>-3.3402311063183643E-2</v>
      </c>
      <c r="AL82">
        <f t="shared" si="89"/>
        <v>-94.145211789957173</v>
      </c>
      <c r="AN82">
        <f t="shared" si="69"/>
        <v>0</v>
      </c>
      <c r="AO82">
        <f t="shared" si="70"/>
        <v>0</v>
      </c>
      <c r="AP82">
        <f t="shared" si="71"/>
        <v>-1.0355081161989129E-5</v>
      </c>
      <c r="AQ82">
        <f t="shared" si="72"/>
        <v>-3.1126449733921972E-2</v>
      </c>
      <c r="AR82">
        <f t="shared" si="73"/>
        <v>-3.1136804815083963E-2</v>
      </c>
      <c r="AS82">
        <f t="shared" si="74"/>
        <v>-2.9131288365427E-6</v>
      </c>
      <c r="AT82">
        <f t="shared" si="75"/>
        <v>-1.1052157544754264E-5</v>
      </c>
      <c r="AU82">
        <f t="shared" si="76"/>
        <v>-3.1150770101465258E-2</v>
      </c>
      <c r="AW82">
        <v>79</v>
      </c>
      <c r="AX82">
        <f>IF(Z82&gt;0, (R82*SUMPRODUCT(K82:$K$98, X82:$X$98)-K82*$AZ$3)/Z82, 0)</f>
        <v>-187.07583463637087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0.45242554800000001</v>
      </c>
      <c r="Q83" s="5">
        <f t="shared" si="82"/>
        <v>12.5</v>
      </c>
      <c r="R83">
        <f t="shared" si="61"/>
        <v>50000</v>
      </c>
      <c r="S83">
        <f t="shared" si="62"/>
        <v>-328.77485029994449</v>
      </c>
      <c r="U83">
        <f t="shared" si="84"/>
        <v>0.45242554800000001</v>
      </c>
      <c r="V83">
        <f t="shared" si="78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79"/>
        <v>-0.46837168770287185</v>
      </c>
      <c r="AC83">
        <f t="shared" si="80"/>
        <v>-0.44249681886282605</v>
      </c>
      <c r="AE83">
        <f t="shared" si="63"/>
        <v>0</v>
      </c>
      <c r="AF83">
        <f t="shared" si="64"/>
        <v>0</v>
      </c>
      <c r="AG83">
        <f t="shared" si="65"/>
        <v>-1.6823702393109295E-2</v>
      </c>
      <c r="AH83">
        <f t="shared" si="66"/>
        <v>-56.635673412481168</v>
      </c>
      <c r="AI83">
        <f t="shared" si="67"/>
        <v>-56.652497114874279</v>
      </c>
      <c r="AJ83">
        <f t="shared" si="68"/>
        <v>-2.5874868840045806E-2</v>
      </c>
      <c r="AK83">
        <f t="shared" si="81"/>
        <v>-3.2786018139201033E-2</v>
      </c>
      <c r="AL83">
        <f t="shared" si="89"/>
        <v>-56.711158001853526</v>
      </c>
      <c r="AN83">
        <f t="shared" si="69"/>
        <v>0</v>
      </c>
      <c r="AO83">
        <f t="shared" si="70"/>
        <v>0</v>
      </c>
      <c r="AP83">
        <f t="shared" si="71"/>
        <v>-4.97020275095699E-6</v>
      </c>
      <c r="AQ83">
        <f t="shared" si="72"/>
        <v>-1.6731797390347886E-2</v>
      </c>
      <c r="AR83">
        <f t="shared" si="73"/>
        <v>-1.6736767593098844E-2</v>
      </c>
      <c r="AS83">
        <f t="shared" si="74"/>
        <v>-7.6441761322478417E-6</v>
      </c>
      <c r="AT83">
        <f t="shared" si="75"/>
        <v>-9.6859272555323866E-6</v>
      </c>
      <c r="AU83">
        <f t="shared" si="76"/>
        <v>-1.6754097696486624E-2</v>
      </c>
      <c r="AW83">
        <v>80</v>
      </c>
      <c r="AX83">
        <f>IF(Z83&gt;0, (R83*SUMPRODUCT(K83:$K$98, X83:$X$98)-K83*$AZ$3)/Z83, 0)</f>
        <v>-328.77485029994449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0.48020744799999998</v>
      </c>
      <c r="Q84" s="5">
        <f t="shared" si="82"/>
        <v>12.5</v>
      </c>
      <c r="R84">
        <f t="shared" si="61"/>
        <v>50000</v>
      </c>
      <c r="S84">
        <f t="shared" si="62"/>
        <v>-595.12899721674512</v>
      </c>
      <c r="U84">
        <f t="shared" si="84"/>
        <v>0.48020744799999998</v>
      </c>
      <c r="V84">
        <f t="shared" si="78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79"/>
        <v>-0.44249681886282605</v>
      </c>
      <c r="AC84">
        <f t="shared" si="80"/>
        <v>-0.40833458181213128</v>
      </c>
      <c r="AE84">
        <f t="shared" si="63"/>
        <v>0</v>
      </c>
      <c r="AF84">
        <f t="shared" si="64"/>
        <v>0</v>
      </c>
      <c r="AG84">
        <f t="shared" si="65"/>
        <v>-8.5765981770716936E-3</v>
      </c>
      <c r="AH84">
        <f t="shared" si="66"/>
        <v>-32.31546876842603</v>
      </c>
      <c r="AI84">
        <f t="shared" si="67"/>
        <v>-32.324045366603102</v>
      </c>
      <c r="AJ84">
        <f t="shared" si="68"/>
        <v>-3.4162237050694766E-2</v>
      </c>
      <c r="AK84">
        <f t="shared" si="81"/>
        <v>-3.0974777320397825E-2</v>
      </c>
      <c r="AL84">
        <f t="shared" si="89"/>
        <v>-32.389182380974191</v>
      </c>
      <c r="AN84">
        <f t="shared" si="69"/>
        <v>0</v>
      </c>
      <c r="AO84">
        <f t="shared" si="70"/>
        <v>0</v>
      </c>
      <c r="AP84">
        <f t="shared" si="71"/>
        <v>-2.2622967360426646E-6</v>
      </c>
      <c r="AQ84">
        <f t="shared" si="72"/>
        <v>-8.524029925284414E-3</v>
      </c>
      <c r="AR84">
        <f t="shared" si="73"/>
        <v>-8.5262922220204571E-3</v>
      </c>
      <c r="AS84">
        <f t="shared" si="74"/>
        <v>-9.0111622090811286E-6</v>
      </c>
      <c r="AT84">
        <f t="shared" si="75"/>
        <v>-8.1703883270312837E-6</v>
      </c>
      <c r="AU84">
        <f t="shared" si="76"/>
        <v>-8.5434737725565684E-3</v>
      </c>
      <c r="AW84">
        <v>81</v>
      </c>
      <c r="AX84">
        <f>IF(Z84&gt;0, (R84*SUMPRODUCT(K84:$K$98, X84:$X$98)-K84*$AZ$3)/Z84, 0)</f>
        <v>-595.12899721674512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0.508136904</v>
      </c>
      <c r="Q85" s="5">
        <f t="shared" si="82"/>
        <v>12.5</v>
      </c>
      <c r="R85">
        <f t="shared" si="61"/>
        <v>50000</v>
      </c>
      <c r="S85">
        <f t="shared" si="62"/>
        <v>-1123.3980264259476</v>
      </c>
      <c r="U85">
        <f t="shared" si="84"/>
        <v>0.508136904</v>
      </c>
      <c r="V85">
        <f t="shared" si="78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79"/>
        <v>-0.40833458181213128</v>
      </c>
      <c r="AC85">
        <f t="shared" si="80"/>
        <v>-0.37141750955791336</v>
      </c>
      <c r="AE85">
        <f t="shared" si="63"/>
        <v>0</v>
      </c>
      <c r="AF85">
        <f t="shared" si="64"/>
        <v>0</v>
      </c>
      <c r="AG85">
        <f t="shared" si="65"/>
        <v>-4.1327461507517224E-3</v>
      </c>
      <c r="AH85">
        <f t="shared" si="66"/>
        <v>-17.432344178197017</v>
      </c>
      <c r="AI85">
        <f t="shared" si="67"/>
        <v>-17.436476924347769</v>
      </c>
      <c r="AJ85">
        <f t="shared" si="68"/>
        <v>-3.691707225421792E-2</v>
      </c>
      <c r="AK85">
        <f t="shared" si="81"/>
        <v>-2.8583420726849194E-2</v>
      </c>
      <c r="AL85">
        <f t="shared" si="89"/>
        <v>-17.501977417328838</v>
      </c>
      <c r="AN85">
        <f t="shared" si="69"/>
        <v>0</v>
      </c>
      <c r="AO85">
        <f t="shared" si="70"/>
        <v>0</v>
      </c>
      <c r="AP85">
        <f t="shared" si="71"/>
        <v>-9.7331902616090433E-7</v>
      </c>
      <c r="AQ85">
        <f t="shared" si="72"/>
        <v>-4.1055587835072309E-3</v>
      </c>
      <c r="AR85">
        <f t="shared" si="73"/>
        <v>-4.1065321025333919E-3</v>
      </c>
      <c r="AS85">
        <f t="shared" si="74"/>
        <v>-8.6944824347973299E-6</v>
      </c>
      <c r="AT85">
        <f t="shared" si="75"/>
        <v>-6.7317919396389324E-6</v>
      </c>
      <c r="AU85">
        <f t="shared" si="76"/>
        <v>-4.121958376907829E-3</v>
      </c>
      <c r="AW85">
        <v>82</v>
      </c>
      <c r="AX85">
        <f>IF(Z85&gt;0, (R85*SUMPRODUCT(K85:$K$98, X85:$X$98)-K85*$AZ$3)/Z85, 0)</f>
        <v>-1123.3980264259476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0.53626491099999996</v>
      </c>
      <c r="Q86" s="5">
        <f t="shared" si="82"/>
        <v>12.5</v>
      </c>
      <c r="R86">
        <f t="shared" si="61"/>
        <v>50000</v>
      </c>
      <c r="S86">
        <f t="shared" si="62"/>
        <v>-2232.7996174979617</v>
      </c>
      <c r="U86">
        <f t="shared" si="84"/>
        <v>0.53626491099999996</v>
      </c>
      <c r="V86">
        <f t="shared" si="78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79"/>
        <v>-0.37141750955791336</v>
      </c>
      <c r="AC86">
        <f t="shared" si="80"/>
        <v>-0.33495065568115062</v>
      </c>
      <c r="AE86">
        <f t="shared" si="63"/>
        <v>0</v>
      </c>
      <c r="AF86">
        <f t="shared" si="64"/>
        <v>0</v>
      </c>
      <c r="AG86">
        <f t="shared" si="65"/>
        <v>-1.8751719425257405E-3</v>
      </c>
      <c r="AH86">
        <f t="shared" si="66"/>
        <v>-8.8649869868738609</v>
      </c>
      <c r="AI86">
        <f t="shared" si="67"/>
        <v>-8.866862158816387</v>
      </c>
      <c r="AJ86">
        <f t="shared" si="68"/>
        <v>-3.6466853876762739E-2</v>
      </c>
      <c r="AK86">
        <f t="shared" si="81"/>
        <v>-2.5999225669053938E-2</v>
      </c>
      <c r="AL86">
        <f t="shared" si="89"/>
        <v>-8.9293282383622028</v>
      </c>
      <c r="AN86">
        <f t="shared" si="69"/>
        <v>0</v>
      </c>
      <c r="AO86">
        <f t="shared" si="70"/>
        <v>0</v>
      </c>
      <c r="AP86">
        <f t="shared" si="71"/>
        <v>-3.9431160264331372E-7</v>
      </c>
      <c r="AQ86">
        <f t="shared" si="72"/>
        <v>-1.8641315747813718E-3</v>
      </c>
      <c r="AR86">
        <f t="shared" si="73"/>
        <v>-1.8645258863840151E-3</v>
      </c>
      <c r="AS86">
        <f t="shared" si="74"/>
        <v>-7.6682587177247442E-6</v>
      </c>
      <c r="AT86">
        <f t="shared" si="75"/>
        <v>-5.4671233653599268E-6</v>
      </c>
      <c r="AU86">
        <f t="shared" si="76"/>
        <v>-1.8776612684670998E-3</v>
      </c>
      <c r="AW86">
        <v>83</v>
      </c>
      <c r="AX86">
        <f>IF(Z86&gt;0, (R86*SUMPRODUCT(K86:$K$98, X86:$X$98)-K86*$AZ$3)/Z86, 0)</f>
        <v>-2232.7996174979617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0.564431978</v>
      </c>
      <c r="Q87" s="5">
        <f t="shared" si="82"/>
        <v>12.5</v>
      </c>
      <c r="R87">
        <f t="shared" si="61"/>
        <v>50000</v>
      </c>
      <c r="S87">
        <f t="shared" si="62"/>
        <v>-4708.4029022180393</v>
      </c>
      <c r="U87">
        <f t="shared" si="84"/>
        <v>0.564431978</v>
      </c>
      <c r="V87">
        <f t="shared" si="78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79"/>
        <v>-0.33495065568115062</v>
      </c>
      <c r="AC87">
        <f t="shared" si="80"/>
        <v>-0.30058941880926238</v>
      </c>
      <c r="AE87">
        <f t="shared" si="63"/>
        <v>0</v>
      </c>
      <c r="AF87">
        <f t="shared" si="64"/>
        <v>0</v>
      </c>
      <c r="AG87">
        <f t="shared" si="65"/>
        <v>-7.9801321449057708E-4</v>
      </c>
      <c r="AH87">
        <f t="shared" si="66"/>
        <v>-4.233628034439624</v>
      </c>
      <c r="AI87">
        <f t="shared" si="67"/>
        <v>-4.2344260476541145</v>
      </c>
      <c r="AJ87">
        <f t="shared" si="68"/>
        <v>-3.4361236871888245E-2</v>
      </c>
      <c r="AK87">
        <f t="shared" si="81"/>
        <v>-2.3446545897680547E-2</v>
      </c>
      <c r="AL87">
        <f t="shared" si="89"/>
        <v>-4.2922338304236831</v>
      </c>
      <c r="AN87">
        <f t="shared" si="69"/>
        <v>0</v>
      </c>
      <c r="AO87">
        <f t="shared" si="70"/>
        <v>0</v>
      </c>
      <c r="AP87">
        <f t="shared" si="71"/>
        <v>-1.4982715070407589E-7</v>
      </c>
      <c r="AQ87">
        <f t="shared" si="72"/>
        <v>-7.9486456367255562E-4</v>
      </c>
      <c r="AR87">
        <f t="shared" si="73"/>
        <v>-7.9501439082325963E-4</v>
      </c>
      <c r="AS87">
        <f t="shared" si="74"/>
        <v>-6.4513295290094963E-6</v>
      </c>
      <c r="AT87">
        <f t="shared" si="75"/>
        <v>-4.4020939777849956E-6</v>
      </c>
      <c r="AU87">
        <f t="shared" si="76"/>
        <v>-8.0586781433005417E-4</v>
      </c>
      <c r="AW87">
        <v>84</v>
      </c>
      <c r="AX87">
        <f>IF(Z87&gt;0, (R87*SUMPRODUCT(K87:$K$98, X87:$X$98)-K87*$AZ$3)/Z87, 0)</f>
        <v>-4708.4029022180393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0.59247427200000002</v>
      </c>
      <c r="Q88" s="5">
        <f t="shared" si="82"/>
        <v>12.5</v>
      </c>
      <c r="R88">
        <f t="shared" si="61"/>
        <v>50000</v>
      </c>
      <c r="S88">
        <f t="shared" si="62"/>
        <v>-10601.122981076667</v>
      </c>
      <c r="U88">
        <f t="shared" si="84"/>
        <v>0.59247427200000002</v>
      </c>
      <c r="V88">
        <f t="shared" si="78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79"/>
        <v>-0.30058941880926238</v>
      </c>
      <c r="AC88">
        <f t="shared" si="80"/>
        <v>-0.26904020440269422</v>
      </c>
      <c r="AE88">
        <f t="shared" si="63"/>
        <v>0</v>
      </c>
      <c r="AF88">
        <f t="shared" si="64"/>
        <v>0</v>
      </c>
      <c r="AG88">
        <f t="shared" si="65"/>
        <v>-3.172307840439868E-4</v>
      </c>
      <c r="AH88">
        <f t="shared" si="66"/>
        <v>-1.8912091932067381</v>
      </c>
      <c r="AI88">
        <f t="shared" si="67"/>
        <v>-1.8915264239907821</v>
      </c>
      <c r="AJ88">
        <f t="shared" si="68"/>
        <v>-3.154921440656816E-2</v>
      </c>
      <c r="AK88">
        <f t="shared" si="81"/>
        <v>-2.1041259316648367E-2</v>
      </c>
      <c r="AL88">
        <f t="shared" si="89"/>
        <v>-1.9441168977139986</v>
      </c>
      <c r="AN88">
        <f t="shared" si="69"/>
        <v>0</v>
      </c>
      <c r="AO88">
        <f t="shared" si="70"/>
        <v>0</v>
      </c>
      <c r="AP88">
        <f t="shared" si="71"/>
        <v>-5.3178702819467385E-8</v>
      </c>
      <c r="AQ88">
        <f t="shared" si="72"/>
        <v>-3.1703118585439872E-4</v>
      </c>
      <c r="AR88">
        <f t="shared" si="73"/>
        <v>-3.1708436455721821E-4</v>
      </c>
      <c r="AS88">
        <f t="shared" si="74"/>
        <v>-5.2887247439451316E-6</v>
      </c>
      <c r="AT88">
        <f t="shared" si="75"/>
        <v>-3.527232956030652E-6</v>
      </c>
      <c r="AU88">
        <f t="shared" si="76"/>
        <v>-3.2590032225719397E-4</v>
      </c>
      <c r="AW88">
        <v>85</v>
      </c>
      <c r="AX88">
        <f>IF(Z88&gt;0, (R88*SUMPRODUCT(K88:$K$98, X88:$X$98)-K88*$AZ$3)/Z88, 0)</f>
        <v>-10601.122981076667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0.62503115200000003</v>
      </c>
      <c r="Q89" s="5">
        <f t="shared" si="82"/>
        <v>12.5</v>
      </c>
      <c r="R89">
        <f t="shared" si="61"/>
        <v>50000</v>
      </c>
      <c r="S89">
        <f t="shared" si="62"/>
        <v>-25963.026411070565</v>
      </c>
      <c r="U89">
        <f t="shared" si="84"/>
        <v>0.62503115200000003</v>
      </c>
      <c r="V89">
        <f t="shared" si="78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79"/>
        <v>-0.26904020440269422</v>
      </c>
      <c r="AC89">
        <f t="shared" si="80"/>
        <v>-0.24047859365083368</v>
      </c>
      <c r="AE89">
        <f t="shared" si="63"/>
        <v>0</v>
      </c>
      <c r="AF89">
        <f t="shared" si="64"/>
        <v>0</v>
      </c>
      <c r="AG89">
        <f t="shared" si="65"/>
        <v>-1.1577935380267064E-4</v>
      </c>
      <c r="AH89">
        <f t="shared" si="66"/>
        <v>-0.79311648960350534</v>
      </c>
      <c r="AI89">
        <f t="shared" si="67"/>
        <v>-0.79323226895730803</v>
      </c>
      <c r="AJ89">
        <f t="shared" si="68"/>
        <v>-2.8561610751860533E-2</v>
      </c>
      <c r="AK89">
        <f t="shared" si="81"/>
        <v>-1.8832814308188596E-2</v>
      </c>
      <c r="AL89">
        <f t="shared" si="89"/>
        <v>-0.84062669401735723</v>
      </c>
      <c r="AN89">
        <f t="shared" si="69"/>
        <v>0</v>
      </c>
      <c r="AO89">
        <f t="shared" si="70"/>
        <v>0</v>
      </c>
      <c r="AP89">
        <f t="shared" si="71"/>
        <v>-1.7329080273353002E-8</v>
      </c>
      <c r="AQ89">
        <f t="shared" si="72"/>
        <v>-1.1870837816113341E-4</v>
      </c>
      <c r="AR89">
        <f t="shared" si="73"/>
        <v>-1.1872570724140675E-4</v>
      </c>
      <c r="AS89">
        <f t="shared" si="74"/>
        <v>-4.2749111063343711E-6</v>
      </c>
      <c r="AT89">
        <f t="shared" si="75"/>
        <v>-2.8187698428165111E-6</v>
      </c>
      <c r="AU89">
        <f t="shared" si="76"/>
        <v>-1.2581938819055766E-4</v>
      </c>
      <c r="AW89">
        <v>86</v>
      </c>
      <c r="AX89">
        <f>IF(Z89&gt;0, (R89*SUMPRODUCT(K89:$K$98, X89:$X$98)-K89*$AZ$3)/Z89, 0)</f>
        <v>-25963.026411070565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0.65741117999999998</v>
      </c>
      <c r="Q90" s="5">
        <f t="shared" si="82"/>
        <v>12.5</v>
      </c>
      <c r="R90">
        <f t="shared" si="61"/>
        <v>50000</v>
      </c>
      <c r="S90">
        <f t="shared" si="62"/>
        <v>-69731.88447857718</v>
      </c>
      <c r="U90">
        <f t="shared" ref="U90:U98" si="93">M90</f>
        <v>0.65741117999999998</v>
      </c>
      <c r="V90">
        <f t="shared" si="78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79"/>
        <v>-0.24047859365083368</v>
      </c>
      <c r="AC90">
        <f t="shared" si="80"/>
        <v>-0.21481280029889224</v>
      </c>
      <c r="AE90">
        <f t="shared" si="63"/>
        <v>0</v>
      </c>
      <c r="AF90">
        <f t="shared" si="64"/>
        <v>0</v>
      </c>
      <c r="AG90">
        <f t="shared" si="65"/>
        <v>-3.8506918661592741E-5</v>
      </c>
      <c r="AH90">
        <f t="shared" si="66"/>
        <v>-0.30445856641220476</v>
      </c>
      <c r="AI90">
        <f t="shared" si="67"/>
        <v>-0.30449707333086634</v>
      </c>
      <c r="AJ90">
        <f t="shared" si="68"/>
        <v>-2.5665793351941441E-2</v>
      </c>
      <c r="AK90">
        <f t="shared" si="81"/>
        <v>-1.683350155555836E-2</v>
      </c>
      <c r="AL90">
        <f t="shared" si="89"/>
        <v>-0.34699636823836616</v>
      </c>
      <c r="AN90">
        <f t="shared" si="69"/>
        <v>0</v>
      </c>
      <c r="AO90">
        <f t="shared" si="70"/>
        <v>0</v>
      </c>
      <c r="AP90">
        <f t="shared" si="71"/>
        <v>-5.1459449641069218E-9</v>
      </c>
      <c r="AQ90">
        <f t="shared" si="72"/>
        <v>-4.0686896824356141E-5</v>
      </c>
      <c r="AR90">
        <f t="shared" si="73"/>
        <v>-4.0692042769320247E-5</v>
      </c>
      <c r="AS90">
        <f t="shared" si="74"/>
        <v>-3.4298968767128308E-6</v>
      </c>
      <c r="AT90">
        <f t="shared" si="75"/>
        <v>-2.2495768440831298E-6</v>
      </c>
      <c r="AU90">
        <f t="shared" si="76"/>
        <v>-4.6371516490116206E-5</v>
      </c>
      <c r="AW90">
        <v>87</v>
      </c>
      <c r="AX90">
        <f>IF(Z90&gt;0, (R90*SUMPRODUCT(K90:$K$98, X90:$X$98)-K90*$AZ$3)/Z90, 0)</f>
        <v>-69731.88447857718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0.68957421399999996</v>
      </c>
      <c r="Q91" s="5">
        <f t="shared" si="82"/>
        <v>12.5</v>
      </c>
      <c r="R91">
        <f t="shared" si="61"/>
        <v>50000</v>
      </c>
      <c r="S91">
        <f t="shared" si="62"/>
        <v>-207278.47870694412</v>
      </c>
      <c r="U91">
        <f t="shared" si="93"/>
        <v>0.68957421399999996</v>
      </c>
      <c r="V91">
        <f t="shared" si="78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79"/>
        <v>-0.21481280029889224</v>
      </c>
      <c r="AC91">
        <f t="shared" si="80"/>
        <v>-0.19183161065098209</v>
      </c>
      <c r="AE91">
        <f t="shared" si="63"/>
        <v>0</v>
      </c>
      <c r="AF91">
        <f t="shared" si="64"/>
        <v>0</v>
      </c>
      <c r="AG91">
        <f t="shared" si="65"/>
        <v>-1.1568471305347067E-5</v>
      </c>
      <c r="AH91">
        <f t="shared" si="66"/>
        <v>-0.10621351267851899</v>
      </c>
      <c r="AI91">
        <f t="shared" si="67"/>
        <v>-0.10622508114982433</v>
      </c>
      <c r="AJ91">
        <f t="shared" si="68"/>
        <v>-2.2981189647910155E-2</v>
      </c>
      <c r="AK91">
        <f t="shared" si="81"/>
        <v>-1.5036896020922459E-2</v>
      </c>
      <c r="AL91">
        <f t="shared" si="89"/>
        <v>-0.14424316681865695</v>
      </c>
      <c r="AN91">
        <f t="shared" si="69"/>
        <v>0</v>
      </c>
      <c r="AO91">
        <f t="shared" si="70"/>
        <v>0</v>
      </c>
      <c r="AP91">
        <f t="shared" si="71"/>
        <v>-1.3803344290665745E-9</v>
      </c>
      <c r="AQ91">
        <f t="shared" si="72"/>
        <v>-1.2673253406826031E-5</v>
      </c>
      <c r="AR91">
        <f t="shared" si="73"/>
        <v>-1.2674633741255096E-5</v>
      </c>
      <c r="AS91">
        <f t="shared" si="74"/>
        <v>-2.7420846242023893E-6</v>
      </c>
      <c r="AT91">
        <f t="shared" si="75"/>
        <v>-1.7941821988510995E-6</v>
      </c>
      <c r="AU91">
        <f t="shared" si="76"/>
        <v>-1.7210900564308587E-5</v>
      </c>
      <c r="AW91">
        <v>88</v>
      </c>
      <c r="AX91">
        <f>IF(Z91&gt;0, (R91*SUMPRODUCT(K91:$K$98, X91:$X$98)-K91*$AZ$3)/Z91, 0)</f>
        <v>-207278.47870694412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0.72148010799999995</v>
      </c>
      <c r="Q92" s="5">
        <f t="shared" si="82"/>
        <v>12.5</v>
      </c>
      <c r="R92">
        <f t="shared" si="61"/>
        <v>50000</v>
      </c>
      <c r="S92">
        <f t="shared" si="62"/>
        <v>-689266.45546034584</v>
      </c>
      <c r="U92">
        <f t="shared" si="93"/>
        <v>0.72148010799999995</v>
      </c>
      <c r="V92">
        <f t="shared" si="78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79"/>
        <v>-0.19183161065098209</v>
      </c>
      <c r="AC92">
        <f t="shared" si="80"/>
        <v>-0.17128903698944742</v>
      </c>
      <c r="AE92">
        <f t="shared" si="63"/>
        <v>0</v>
      </c>
      <c r="AF92">
        <f t="shared" si="64"/>
        <v>0</v>
      </c>
      <c r="AG92">
        <f t="shared" si="65"/>
        <v>-3.1063646655168947E-6</v>
      </c>
      <c r="AH92">
        <f t="shared" si="66"/>
        <v>-3.3385687707106808E-2</v>
      </c>
      <c r="AI92">
        <f t="shared" si="67"/>
        <v>-3.3388794071772324E-2</v>
      </c>
      <c r="AJ92">
        <f t="shared" si="68"/>
        <v>-2.0542573661534669E-2</v>
      </c>
      <c r="AK92">
        <f t="shared" si="81"/>
        <v>-1.3428212745568747E-2</v>
      </c>
      <c r="AL92">
        <f t="shared" si="89"/>
        <v>-6.7359580478875747E-2</v>
      </c>
      <c r="AN92">
        <f t="shared" si="69"/>
        <v>0</v>
      </c>
      <c r="AO92">
        <f t="shared" si="70"/>
        <v>0</v>
      </c>
      <c r="AP92">
        <f t="shared" si="71"/>
        <v>-3.309350462650343E-10</v>
      </c>
      <c r="AQ92">
        <f t="shared" si="72"/>
        <v>-3.556727974853823E-6</v>
      </c>
      <c r="AR92">
        <f t="shared" si="73"/>
        <v>-3.5570589099000878E-6</v>
      </c>
      <c r="AS92">
        <f t="shared" si="74"/>
        <v>-2.1884930769876724E-6</v>
      </c>
      <c r="AT92">
        <f t="shared" si="75"/>
        <v>-1.4305681028186893E-6</v>
      </c>
      <c r="AU92">
        <f t="shared" si="76"/>
        <v>-7.1761200897064502E-6</v>
      </c>
      <c r="AW92">
        <v>89</v>
      </c>
      <c r="AX92">
        <f>IF(Z92&gt;0, (R92*SUMPRODUCT(K92:$K$98, X92:$X$98)-K92*$AZ$3)/Z92, 0)</f>
        <v>-689266.45546034584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0.75308980400000003</v>
      </c>
      <c r="Q93" s="5">
        <f t="shared" si="82"/>
        <v>12.5</v>
      </c>
      <c r="R93">
        <f t="shared" si="61"/>
        <v>50000</v>
      </c>
      <c r="S93">
        <f t="shared" si="62"/>
        <v>-2597730.1941664051</v>
      </c>
      <c r="U93">
        <f t="shared" si="93"/>
        <v>0.75308980400000003</v>
      </c>
      <c r="V93">
        <f t="shared" si="78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79"/>
        <v>-0.17128903698944742</v>
      </c>
      <c r="AC93">
        <f t="shared" si="80"/>
        <v>-0.15293969468622451</v>
      </c>
      <c r="AE93">
        <f t="shared" si="63"/>
        <v>0</v>
      </c>
      <c r="AF93">
        <f t="shared" si="64"/>
        <v>0</v>
      </c>
      <c r="AG93">
        <f t="shared" si="65"/>
        <v>-7.3592946175508165E-7</v>
      </c>
      <c r="AH93">
        <f t="shared" si="66"/>
        <v>-9.3574862284265762E-3</v>
      </c>
      <c r="AI93">
        <f t="shared" si="67"/>
        <v>-9.358222157888332E-3</v>
      </c>
      <c r="AJ93">
        <f t="shared" si="68"/>
        <v>-1.834934230322291E-2</v>
      </c>
      <c r="AK93">
        <f t="shared" si="81"/>
        <v>-1.199023258926132E-2</v>
      </c>
      <c r="AL93">
        <f t="shared" si="89"/>
        <v>-3.969779705037256E-2</v>
      </c>
      <c r="AN93">
        <f t="shared" si="69"/>
        <v>0</v>
      </c>
      <c r="AO93">
        <f t="shared" si="70"/>
        <v>0</v>
      </c>
      <c r="AP93">
        <f t="shared" si="71"/>
        <v>-7.0001684530284197E-11</v>
      </c>
      <c r="AQ93">
        <f t="shared" si="72"/>
        <v>-8.9008503260166294E-7</v>
      </c>
      <c r="AR93">
        <f t="shared" si="73"/>
        <v>-8.9015503428619328E-7</v>
      </c>
      <c r="AS93">
        <f t="shared" si="74"/>
        <v>-1.7453912881611023E-6</v>
      </c>
      <c r="AT93">
        <f t="shared" si="75"/>
        <v>-1.1405121316335288E-6</v>
      </c>
      <c r="AU93">
        <f t="shared" si="76"/>
        <v>-3.7760584540808239E-6</v>
      </c>
      <c r="AW93">
        <v>90</v>
      </c>
      <c r="AX93">
        <f>IF(Z93&gt;0, (R93*SUMPRODUCT(K93:$K$98, X93:$X$98)-K93*$AZ$3)/Z93, 0)</f>
        <v>-2597730.1941664051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0.78453892300000005</v>
      </c>
      <c r="Q94" s="5">
        <f t="shared" si="82"/>
        <v>12.5</v>
      </c>
      <c r="R94">
        <f t="shared" si="61"/>
        <v>50000</v>
      </c>
      <c r="S94">
        <f t="shared" si="62"/>
        <v>-11288829.270460088</v>
      </c>
      <c r="U94">
        <f t="shared" si="93"/>
        <v>0.78453892300000005</v>
      </c>
      <c r="V94">
        <f t="shared" si="78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79"/>
        <v>-0.15293969468622451</v>
      </c>
      <c r="AC94">
        <f t="shared" si="80"/>
        <v>-0.13655406777911627</v>
      </c>
      <c r="AE94">
        <f t="shared" si="63"/>
        <v>0</v>
      </c>
      <c r="AF94">
        <f t="shared" si="64"/>
        <v>0</v>
      </c>
      <c r="AG94">
        <f t="shared" si="65"/>
        <v>-1.5120485980822934E-7</v>
      </c>
      <c r="AH94">
        <f t="shared" si="66"/>
        <v>-2.3094612293172059E-3</v>
      </c>
      <c r="AI94">
        <f t="shared" si="67"/>
        <v>-2.3096124341770142E-3</v>
      </c>
      <c r="AJ94">
        <f t="shared" si="68"/>
        <v>-1.6385626907108236E-2</v>
      </c>
      <c r="AK94">
        <f t="shared" si="81"/>
        <v>-1.0705778628035716E-2</v>
      </c>
      <c r="AL94">
        <f t="shared" si="89"/>
        <v>-2.9401017969320965E-2</v>
      </c>
      <c r="AN94">
        <f t="shared" si="69"/>
        <v>0</v>
      </c>
      <c r="AO94">
        <f t="shared" si="70"/>
        <v>0</v>
      </c>
      <c r="AP94">
        <f t="shared" si="71"/>
        <v>-1.2841626335184308E-11</v>
      </c>
      <c r="AQ94">
        <f t="shared" si="72"/>
        <v>-1.9613945067705331E-7</v>
      </c>
      <c r="AR94">
        <f t="shared" si="73"/>
        <v>-1.9615229230338848E-7</v>
      </c>
      <c r="AS94">
        <f t="shared" si="74"/>
        <v>-1.3916093588241514E-6</v>
      </c>
      <c r="AT94">
        <f t="shared" si="75"/>
        <v>-9.0922744773415305E-7</v>
      </c>
      <c r="AU94">
        <f t="shared" si="76"/>
        <v>-2.496989098861693E-6</v>
      </c>
      <c r="AW94">
        <v>91</v>
      </c>
      <c r="AX94">
        <f>IF(Z94&gt;0, (R94*SUMPRODUCT(K94:$K$98, X94:$X$98)-K94*$AZ$3)/Z94, 0)</f>
        <v>-11288829.270460088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0.81598695700000001</v>
      </c>
      <c r="Q95" s="5">
        <f t="shared" si="82"/>
        <v>12.5</v>
      </c>
      <c r="R95">
        <f t="shared" si="61"/>
        <v>50000</v>
      </c>
      <c r="S95">
        <f t="shared" si="62"/>
        <v>-57922818.654607542</v>
      </c>
      <c r="U95">
        <f t="shared" si="93"/>
        <v>0.81598695700000001</v>
      </c>
      <c r="V95">
        <f t="shared" si="78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79"/>
        <v>-0.13655406777911627</v>
      </c>
      <c r="AC95">
        <f t="shared" si="80"/>
        <v>-0.12192344517558401</v>
      </c>
      <c r="AE95">
        <f t="shared" si="63"/>
        <v>0</v>
      </c>
      <c r="AF95">
        <f t="shared" si="64"/>
        <v>0</v>
      </c>
      <c r="AG95">
        <f t="shared" si="65"/>
        <v>-2.6311617771618376E-8</v>
      </c>
      <c r="AH95">
        <f t="shared" si="66"/>
        <v>-4.9352477375411467E-4</v>
      </c>
      <c r="AI95">
        <f t="shared" si="67"/>
        <v>-4.9355108537188627E-4</v>
      </c>
      <c r="AJ95">
        <f t="shared" si="68"/>
        <v>-1.4630622603532262E-2</v>
      </c>
      <c r="AK95">
        <f t="shared" si="81"/>
        <v>-9.5587847445381402E-3</v>
      </c>
      <c r="AL95">
        <f t="shared" si="89"/>
        <v>-2.4682958433442287E-2</v>
      </c>
      <c r="AN95">
        <f t="shared" si="69"/>
        <v>0</v>
      </c>
      <c r="AO95">
        <f t="shared" si="70"/>
        <v>0</v>
      </c>
      <c r="AP95">
        <f t="shared" si="71"/>
        <v>-1.9951879246913915E-12</v>
      </c>
      <c r="AQ95">
        <f t="shared" si="72"/>
        <v>-3.7423569986350375E-8</v>
      </c>
      <c r="AR95">
        <f t="shared" si="73"/>
        <v>-3.7425565174275061E-8</v>
      </c>
      <c r="AS95">
        <f t="shared" si="74"/>
        <v>-1.1094278505661428E-6</v>
      </c>
      <c r="AT95">
        <f t="shared" si="75"/>
        <v>-7.2483463626469853E-7</v>
      </c>
      <c r="AU95">
        <f t="shared" si="76"/>
        <v>-1.8716880520051162E-6</v>
      </c>
      <c r="AW95">
        <v>92</v>
      </c>
      <c r="AX95">
        <f>IF(Z95&gt;0, (R95*SUMPRODUCT(K95:$K$98, X95:$X$98)-K95*$AZ$3)/Z95, 0)</f>
        <v>-57922818.654607542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0.84743607600000004</v>
      </c>
      <c r="Q96" s="5">
        <f t="shared" si="82"/>
        <v>12.5</v>
      </c>
      <c r="R96">
        <f t="shared" si="61"/>
        <v>50000</v>
      </c>
      <c r="S96">
        <f t="shared" si="62"/>
        <v>-362762306.48491687</v>
      </c>
      <c r="U96">
        <f t="shared" si="93"/>
        <v>0.84743607600000004</v>
      </c>
      <c r="V96">
        <f t="shared" si="78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79"/>
        <v>-0.12192344517558401</v>
      </c>
      <c r="AC96">
        <f t="shared" si="80"/>
        <v>-0.10886025157863355</v>
      </c>
      <c r="AE96">
        <f t="shared" si="63"/>
        <v>0</v>
      </c>
      <c r="AF96">
        <f t="shared" si="64"/>
        <v>0</v>
      </c>
      <c r="AG96">
        <f t="shared" si="65"/>
        <v>-3.7510874763100491E-9</v>
      </c>
      <c r="AH96">
        <f t="shared" si="66"/>
        <v>-8.9189656470368574E-5</v>
      </c>
      <c r="AI96">
        <f t="shared" si="67"/>
        <v>-8.9193407557844879E-5</v>
      </c>
      <c r="AJ96">
        <f t="shared" si="68"/>
        <v>-1.3063193596950462E-2</v>
      </c>
      <c r="AK96">
        <f t="shared" si="81"/>
        <v>-8.5346411622908812E-3</v>
      </c>
      <c r="AL96">
        <f t="shared" si="89"/>
        <v>-2.168702816679919E-2</v>
      </c>
      <c r="AN96">
        <f t="shared" si="69"/>
        <v>0</v>
      </c>
      <c r="AO96">
        <f t="shared" si="70"/>
        <v>0</v>
      </c>
      <c r="AP96">
        <f t="shared" si="71"/>
        <v>-2.5396591041198307E-13</v>
      </c>
      <c r="AQ96">
        <f t="shared" si="72"/>
        <v>-6.0385508063680585E-9</v>
      </c>
      <c r="AR96">
        <f t="shared" si="73"/>
        <v>-6.0388047722784696E-9</v>
      </c>
      <c r="AS96">
        <f t="shared" si="74"/>
        <v>-8.8443841304416775E-7</v>
      </c>
      <c r="AT96">
        <f t="shared" si="75"/>
        <v>-5.7783454171881115E-7</v>
      </c>
      <c r="AU96">
        <f t="shared" si="76"/>
        <v>-1.4683117595352575E-6</v>
      </c>
      <c r="AW96">
        <v>93</v>
      </c>
      <c r="AX96">
        <f>IF(Z96&gt;0, (R96*SUMPRODUCT(K96:$K$98, X96:$X$98)-K96*$AZ$3)/Z96, 0)</f>
        <v>-362762306.48491687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0.87888519499999995</v>
      </c>
      <c r="Q97" s="5">
        <f t="shared" si="82"/>
        <v>12.5</v>
      </c>
      <c r="R97">
        <f t="shared" si="61"/>
        <v>50000</v>
      </c>
      <c r="S97">
        <f t="shared" si="62"/>
        <v>-2914957499.6267028</v>
      </c>
      <c r="U97">
        <f t="shared" si="93"/>
        <v>0.87888519499999995</v>
      </c>
      <c r="V97">
        <f t="shared" si="78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79"/>
        <v>-0.10886025157863355</v>
      </c>
      <c r="AC97">
        <f t="shared" si="80"/>
        <v>-9.719665849171967E-2</v>
      </c>
      <c r="AE97">
        <f t="shared" si="63"/>
        <v>0</v>
      </c>
      <c r="AF97">
        <f t="shared" si="64"/>
        <v>0</v>
      </c>
      <c r="AG97">
        <f t="shared" si="65"/>
        <v>-4.1680135346813346E-10</v>
      </c>
      <c r="AH97">
        <f t="shared" si="66"/>
        <v>-1.318710099231526E-5</v>
      </c>
      <c r="AI97">
        <f t="shared" si="67"/>
        <v>-1.3187517793668728E-5</v>
      </c>
      <c r="AJ97">
        <f t="shared" si="68"/>
        <v>-1.1663593086913879E-2</v>
      </c>
      <c r="AK97">
        <f t="shared" si="81"/>
        <v>-7.6202176105043488E-3</v>
      </c>
      <c r="AL97">
        <f t="shared" si="89"/>
        <v>-1.9296998215211896E-2</v>
      </c>
      <c r="AN97">
        <f t="shared" si="69"/>
        <v>0</v>
      </c>
      <c r="AO97">
        <f t="shared" si="70"/>
        <v>0</v>
      </c>
      <c r="AP97">
        <f t="shared" si="71"/>
        <v>-2.5195868403638376E-14</v>
      </c>
      <c r="AQ97">
        <f t="shared" si="72"/>
        <v>-7.9716742391352944E-10</v>
      </c>
      <c r="AR97">
        <f t="shared" si="73"/>
        <v>-7.9719261978193307E-10</v>
      </c>
      <c r="AS97">
        <f t="shared" si="74"/>
        <v>-7.0507054280459904E-7</v>
      </c>
      <c r="AT97">
        <f t="shared" si="75"/>
        <v>-4.6064629714796369E-7</v>
      </c>
      <c r="AU97">
        <f t="shared" si="76"/>
        <v>-1.1665140325723447E-6</v>
      </c>
      <c r="AW97">
        <v>94</v>
      </c>
      <c r="AX97">
        <f>IF(Z97&gt;0, (R97*SUMPRODUCT(K97:$K$98, X97:$X$98)-K97*$AZ$3)/Z97, 0)</f>
        <v>-2914957499.6267028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12.5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79"/>
        <v>-9.719665849171967E-2</v>
      </c>
      <c r="AC98">
        <f t="shared" si="80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-1.6672054138725339E-6</v>
      </c>
      <c r="AI98">
        <f t="shared" si="67"/>
        <v>-1.6672054138725339E-6</v>
      </c>
      <c r="AJ98">
        <f t="shared" si="68"/>
        <v>-9.719665849171967E-2</v>
      </c>
      <c r="AK98">
        <f t="shared" si="81"/>
        <v>-6.8037660944203779E-3</v>
      </c>
      <c r="AL98">
        <f t="shared" si="89"/>
        <v>-0.10400209179155392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-8.9985244298708489E-11</v>
      </c>
      <c r="AR98">
        <f t="shared" si="73"/>
        <v>-8.9985244298708489E-11</v>
      </c>
      <c r="AS98">
        <f t="shared" si="74"/>
        <v>-5.2460632544852257E-6</v>
      </c>
      <c r="AT98">
        <f t="shared" si="75"/>
        <v>-3.6722442781396589E-7</v>
      </c>
      <c r="AU98">
        <f t="shared" si="76"/>
        <v>-5.613377667543491E-6</v>
      </c>
      <c r="AW98">
        <v>95</v>
      </c>
    </row>
    <row r="100" spans="5:50" x14ac:dyDescent="0.25">
      <c r="AN100" s="6">
        <f t="shared" ref="AN100:AP100" si="94">SUM(AN3:AN98)</f>
        <v>2888.3107884049314</v>
      </c>
      <c r="AO100" s="6">
        <f t="shared" si="94"/>
        <v>-288.83107884049315</v>
      </c>
      <c r="AP100" s="6">
        <f t="shared" si="94"/>
        <v>-224.6903215331329</v>
      </c>
      <c r="AQ100" s="6">
        <f>SUM(AQ3:AQ98)</f>
        <v>-1607.8707243861113</v>
      </c>
      <c r="AR100" s="6">
        <f t="shared" ref="AR100:AU100" si="95">SUM(AR3:AR98)</f>
        <v>766.91866364519478</v>
      </c>
      <c r="AS100" s="6">
        <f t="shared" si="95"/>
        <v>-36.971793265831245</v>
      </c>
      <c r="AT100" s="6">
        <f t="shared" si="95"/>
        <v>12.76161806761754</v>
      </c>
      <c r="AU100" s="6">
        <f t="shared" si="95"/>
        <v>742.70848844698219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8641-0DAB-4871-A4E4-2AAC401EE15E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3404.7456660057705</v>
      </c>
      <c r="K3">
        <v>1</v>
      </c>
      <c r="L3" s="2">
        <v>0</v>
      </c>
      <c r="O3">
        <f>$C$3</f>
        <v>3404.7456660057705</v>
      </c>
      <c r="P3">
        <f>O3*C5</f>
        <v>340.47456660057708</v>
      </c>
      <c r="Q3" s="5">
        <f>B8</f>
        <v>100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3404.7456660057705</v>
      </c>
      <c r="AF3">
        <f t="shared" ref="AF3:AF34" si="3">-$Z3*P3</f>
        <v>-340.47456660057708</v>
      </c>
      <c r="AG3">
        <f t="shared" ref="AG3:AG34" si="4">-$Z3*Q3</f>
        <v>-100</v>
      </c>
      <c r="AH3">
        <f t="shared" ref="AH3:AH34" si="5">-X3*R3</f>
        <v>0</v>
      </c>
      <c r="AI3">
        <f t="shared" ref="AI3:AI23" si="6">SUM(AE3:AH3)</f>
        <v>2964.2710994051936</v>
      </c>
      <c r="AJ3">
        <f t="shared" ref="AJ3:AJ34" si="7">AB3-AC3</f>
        <v>0</v>
      </c>
      <c r="AL3">
        <f t="shared" ref="AL3:AL23" si="8">SUM(AI3:AK3)</f>
        <v>2964.2710994051936</v>
      </c>
      <c r="AN3">
        <f t="shared" ref="AN3:AN34" si="9">AE3*$K3</f>
        <v>3404.7456660057705</v>
      </c>
      <c r="AO3">
        <f t="shared" ref="AO3:AO34" si="10">AF3*$K3</f>
        <v>-340.47456660057708</v>
      </c>
      <c r="AP3">
        <f t="shared" ref="AP3:AP34" si="11">AG3*$K3</f>
        <v>-100</v>
      </c>
      <c r="AQ3">
        <f t="shared" ref="AQ3:AQ34" si="12">AH3*$K3</f>
        <v>0</v>
      </c>
      <c r="AR3">
        <f t="shared" ref="AR3:AR34" si="13">AI3*$K3</f>
        <v>2964.2710994051936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2964.2710994051936</v>
      </c>
      <c r="AW3">
        <v>0</v>
      </c>
      <c r="AX3">
        <f>IF(Z3&gt;0, (R3*SUMPRODUCT(K3:$K$98, X3:$X$98)-K3*$AZ$3)/Z3, 0)</f>
        <v>0</v>
      </c>
      <c r="AZ3">
        <f>C6*SUMPRODUCT(X4:X89, K4:K89)/1</f>
        <v>1893.3281527063316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50000</v>
      </c>
      <c r="S4">
        <f t="shared" si="1"/>
        <v>128.62957007745663</v>
      </c>
      <c r="U4">
        <f t="shared" ref="U4:U35" si="20">M4</f>
        <v>2.676E-3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2.676E-3</v>
      </c>
      <c r="Y4">
        <f t="shared" ref="Y4:Y23" si="24">V4*W4</f>
        <v>0.01</v>
      </c>
      <c r="Z4">
        <f t="shared" ref="Z4:Z23" si="25">MAX(0, W4-X4-Y4)</f>
        <v>0.98732399999999998</v>
      </c>
      <c r="AB4">
        <f t="shared" ref="AB4:AB23" si="26">AC3</f>
        <v>0</v>
      </c>
      <c r="AC4">
        <f t="shared" ref="AC4:AC67" si="27">S4*Z4</f>
        <v>126.99906164715479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-133.80000000000001</v>
      </c>
      <c r="AI4">
        <f t="shared" si="6"/>
        <v>-133.80000000000001</v>
      </c>
      <c r="AJ4">
        <f t="shared" si="7"/>
        <v>-126.99906164715479</v>
      </c>
      <c r="AK4">
        <f t="shared" ref="AK4:AK35" si="28">G4*SUM(AB4:AB4, AE4:AF4)</f>
        <v>0</v>
      </c>
      <c r="AL4">
        <f t="shared" si="8"/>
        <v>-260.79906164715482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-124.8250769661349</v>
      </c>
      <c r="AR4">
        <f t="shared" si="13"/>
        <v>-124.8250769661349</v>
      </c>
      <c r="AS4">
        <f t="shared" si="14"/>
        <v>-118.48032619381918</v>
      </c>
      <c r="AT4">
        <f t="shared" si="15"/>
        <v>0</v>
      </c>
      <c r="AU4">
        <f t="shared" si="16"/>
        <v>-243.3054031599541</v>
      </c>
      <c r="AW4">
        <v>1</v>
      </c>
      <c r="AX4">
        <f>IF(Z4&gt;0, (R4*SUMPRODUCT(K4:$K$98, X4:$X$98)-K4*$AZ$3)/Z4, 0)</f>
        <v>128.62957007745663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2.6930000000000001E-3</v>
      </c>
      <c r="Q5" s="5">
        <f t="shared" ref="Q5:Q36" si="30">$C$8</f>
        <v>12.5</v>
      </c>
      <c r="R5">
        <f t="shared" si="0"/>
        <v>50000</v>
      </c>
      <c r="S5">
        <f t="shared" si="1"/>
        <v>153.36913736966821</v>
      </c>
      <c r="U5">
        <f t="shared" si="20"/>
        <v>2.6930000000000001E-3</v>
      </c>
      <c r="V5">
        <f t="shared" si="21"/>
        <v>0.01</v>
      </c>
      <c r="W5">
        <f t="shared" si="22"/>
        <v>0.98732399999999998</v>
      </c>
      <c r="X5">
        <f t="shared" si="23"/>
        <v>2.6588635320000001E-3</v>
      </c>
      <c r="Y5">
        <f t="shared" si="24"/>
        <v>9.8732400000000001E-3</v>
      </c>
      <c r="Z5">
        <f t="shared" si="25"/>
        <v>0.97479189646800002</v>
      </c>
      <c r="AB5">
        <f t="shared" si="26"/>
        <v>126.99906164715479</v>
      </c>
      <c r="AC5">
        <f t="shared" si="27"/>
        <v>149.50299227624009</v>
      </c>
      <c r="AE5">
        <f t="shared" si="2"/>
        <v>0</v>
      </c>
      <c r="AF5">
        <f t="shared" si="3"/>
        <v>0</v>
      </c>
      <c r="AG5">
        <f t="shared" si="4"/>
        <v>-12.184898705849999</v>
      </c>
      <c r="AH5">
        <f t="shared" si="5"/>
        <v>-132.94317660000002</v>
      </c>
      <c r="AI5">
        <f t="shared" si="6"/>
        <v>-145.12807530585002</v>
      </c>
      <c r="AJ5">
        <f t="shared" si="7"/>
        <v>-22.503930629085303</v>
      </c>
      <c r="AK5">
        <f t="shared" si="28"/>
        <v>5.2069615275333465</v>
      </c>
      <c r="AL5">
        <f t="shared" si="8"/>
        <v>-162.42504440740197</v>
      </c>
      <c r="AN5">
        <f t="shared" si="9"/>
        <v>0</v>
      </c>
      <c r="AO5">
        <f t="shared" si="10"/>
        <v>0</v>
      </c>
      <c r="AP5">
        <f t="shared" si="11"/>
        <v>-10.419404577897733</v>
      </c>
      <c r="AQ5">
        <f t="shared" si="12"/>
        <v>-113.68077620549069</v>
      </c>
      <c r="AR5">
        <f t="shared" si="13"/>
        <v>-124.10018078338842</v>
      </c>
      <c r="AS5">
        <f t="shared" si="14"/>
        <v>-19.243291510073135</v>
      </c>
      <c r="AT5">
        <f t="shared" si="15"/>
        <v>4.4525145499052128</v>
      </c>
      <c r="AU5">
        <f t="shared" si="16"/>
        <v>-138.89095774355633</v>
      </c>
      <c r="AW5">
        <v>2</v>
      </c>
      <c r="AX5">
        <f>IF(Z5&gt;0, (R5*SUMPRODUCT(K5:$K$98, X5:$X$98)-K5*$AZ$3)/Z5, 0)</f>
        <v>153.36913736966821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2.7169999999999998E-3</v>
      </c>
      <c r="Q6" s="5">
        <f t="shared" si="30"/>
        <v>12.5</v>
      </c>
      <c r="R6">
        <f t="shared" si="0"/>
        <v>50000</v>
      </c>
      <c r="S6">
        <f t="shared" si="1"/>
        <v>201.88163798260263</v>
      </c>
      <c r="U6">
        <f t="shared" si="20"/>
        <v>2.7169999999999998E-3</v>
      </c>
      <c r="V6">
        <f t="shared" si="21"/>
        <v>0.01</v>
      </c>
      <c r="W6">
        <f t="shared" si="22"/>
        <v>0.97479189646800002</v>
      </c>
      <c r="X6">
        <f t="shared" si="23"/>
        <v>2.6485095827035558E-3</v>
      </c>
      <c r="Y6">
        <f t="shared" si="24"/>
        <v>9.7479189646800003E-3</v>
      </c>
      <c r="Z6">
        <f t="shared" si="25"/>
        <v>0.96239546792061648</v>
      </c>
      <c r="AB6">
        <f t="shared" si="26"/>
        <v>149.50299227624009</v>
      </c>
      <c r="AC6">
        <f t="shared" si="27"/>
        <v>194.28997345084736</v>
      </c>
      <c r="AE6">
        <f t="shared" si="2"/>
        <v>0</v>
      </c>
      <c r="AF6">
        <f t="shared" si="3"/>
        <v>0</v>
      </c>
      <c r="AG6">
        <f t="shared" si="4"/>
        <v>-12.029943349007706</v>
      </c>
      <c r="AH6">
        <f t="shared" si="5"/>
        <v>-132.4254791351778</v>
      </c>
      <c r="AI6">
        <f t="shared" si="6"/>
        <v>-144.4554224841855</v>
      </c>
      <c r="AJ6">
        <f t="shared" si="7"/>
        <v>-44.786981174607263</v>
      </c>
      <c r="AK6">
        <f t="shared" si="28"/>
        <v>8.7459250481600463</v>
      </c>
      <c r="AL6">
        <f t="shared" si="8"/>
        <v>-180.49647861063272</v>
      </c>
      <c r="AN6">
        <f t="shared" si="9"/>
        <v>0</v>
      </c>
      <c r="AO6">
        <f t="shared" si="10"/>
        <v>0</v>
      </c>
      <c r="AP6">
        <f t="shared" si="11"/>
        <v>-9.2800189534331139</v>
      </c>
      <c r="AQ6">
        <f t="shared" si="12"/>
        <v>-102.15434276282593</v>
      </c>
      <c r="AR6">
        <f t="shared" si="13"/>
        <v>-111.43436171625906</v>
      </c>
      <c r="AS6">
        <f t="shared" si="14"/>
        <v>-34.549126467972137</v>
      </c>
      <c r="AT6">
        <f t="shared" si="15"/>
        <v>6.7466942991818293</v>
      </c>
      <c r="AU6">
        <f t="shared" si="16"/>
        <v>-139.23679388504937</v>
      </c>
      <c r="AW6">
        <v>3</v>
      </c>
      <c r="AX6">
        <f>IF(Z6&gt;0, (R6*SUMPRODUCT(K6:$K$98, X6:$X$98)-K6*$AZ$3)/Z6, 0)</f>
        <v>201.88163798260263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2.745E-3</v>
      </c>
      <c r="Q7" s="5">
        <f t="shared" si="30"/>
        <v>12.5</v>
      </c>
      <c r="R7">
        <f t="shared" si="0"/>
        <v>50000</v>
      </c>
      <c r="S7">
        <f t="shared" si="1"/>
        <v>235.57210337064811</v>
      </c>
      <c r="U7">
        <f t="shared" si="20"/>
        <v>2.745E-3</v>
      </c>
      <c r="V7">
        <f t="shared" si="21"/>
        <v>0.01</v>
      </c>
      <c r="W7">
        <f t="shared" si="22"/>
        <v>0.96239546792061648</v>
      </c>
      <c r="X7">
        <f t="shared" si="23"/>
        <v>2.6417755594420923E-3</v>
      </c>
      <c r="Y7">
        <f t="shared" si="24"/>
        <v>9.6239546792061658E-3</v>
      </c>
      <c r="Z7">
        <f t="shared" si="25"/>
        <v>0.95012973768196818</v>
      </c>
      <c r="AB7">
        <f t="shared" si="26"/>
        <v>194.28997345084736</v>
      </c>
      <c r="AC7">
        <f t="shared" si="27"/>
        <v>223.82406078074337</v>
      </c>
      <c r="AE7">
        <f t="shared" si="2"/>
        <v>0</v>
      </c>
      <c r="AF7">
        <f t="shared" si="3"/>
        <v>0</v>
      </c>
      <c r="AG7">
        <f t="shared" si="4"/>
        <v>-11.876621721024602</v>
      </c>
      <c r="AH7">
        <f t="shared" si="5"/>
        <v>-132.08877797210462</v>
      </c>
      <c r="AI7">
        <f t="shared" si="6"/>
        <v>-143.96539969312923</v>
      </c>
      <c r="AJ7">
        <f t="shared" si="7"/>
        <v>-29.53408732989601</v>
      </c>
      <c r="AK7">
        <f t="shared" si="28"/>
        <v>9.5396376964366052</v>
      </c>
      <c r="AL7">
        <f t="shared" si="8"/>
        <v>-163.95984932658862</v>
      </c>
      <c r="AN7">
        <f t="shared" si="9"/>
        <v>0</v>
      </c>
      <c r="AO7">
        <f t="shared" si="10"/>
        <v>0</v>
      </c>
      <c r="AP7">
        <f t="shared" si="11"/>
        <v>-8.3356792938509781</v>
      </c>
      <c r="AQ7">
        <f t="shared" si="12"/>
        <v>-92.707313355195723</v>
      </c>
      <c r="AR7">
        <f t="shared" si="13"/>
        <v>-101.0429926490467</v>
      </c>
      <c r="AS7">
        <f t="shared" si="14"/>
        <v>-20.728679080751427</v>
      </c>
      <c r="AT7">
        <f t="shared" si="15"/>
        <v>6.6954528219297931</v>
      </c>
      <c r="AU7">
        <f t="shared" si="16"/>
        <v>-115.07621890786832</v>
      </c>
      <c r="AW7">
        <v>4</v>
      </c>
      <c r="AX7">
        <f>IF(Z7&gt;0, (R7*SUMPRODUCT(K7:$K$98, X7:$X$98)-K7*$AZ$3)/Z7, 0)</f>
        <v>235.57210337064811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2.7729999999999999E-3</v>
      </c>
      <c r="Q8" s="5">
        <f t="shared" si="30"/>
        <v>12.5</v>
      </c>
      <c r="R8">
        <f t="shared" si="0"/>
        <v>50000</v>
      </c>
      <c r="S8">
        <f t="shared" si="1"/>
        <v>234.07138551605237</v>
      </c>
      <c r="U8">
        <f t="shared" si="20"/>
        <v>2.7729999999999999E-3</v>
      </c>
      <c r="V8">
        <f t="shared" si="21"/>
        <v>0.01</v>
      </c>
      <c r="W8">
        <f t="shared" si="22"/>
        <v>0.95012973768196818</v>
      </c>
      <c r="X8">
        <f t="shared" si="23"/>
        <v>2.6347097625920978E-3</v>
      </c>
      <c r="Y8">
        <f t="shared" si="24"/>
        <v>9.5012973768196819E-3</v>
      </c>
      <c r="Z8">
        <f t="shared" si="25"/>
        <v>0.93799373054255641</v>
      </c>
      <c r="AB8">
        <f t="shared" si="26"/>
        <v>223.82406078074337</v>
      </c>
      <c r="AC8">
        <f t="shared" si="27"/>
        <v>219.55749211346688</v>
      </c>
      <c r="AE8">
        <f t="shared" si="2"/>
        <v>0</v>
      </c>
      <c r="AF8">
        <f t="shared" si="3"/>
        <v>0</v>
      </c>
      <c r="AG8">
        <f t="shared" si="4"/>
        <v>-11.724921631781955</v>
      </c>
      <c r="AH8">
        <f t="shared" si="5"/>
        <v>-131.7354881296049</v>
      </c>
      <c r="AI8">
        <f t="shared" si="6"/>
        <v>-143.46040976138687</v>
      </c>
      <c r="AJ8">
        <f t="shared" si="7"/>
        <v>4.2665686672764878</v>
      </c>
      <c r="AK8">
        <f t="shared" si="28"/>
        <v>4.7674524946298336</v>
      </c>
      <c r="AL8">
        <f t="shared" si="8"/>
        <v>-134.42638859948056</v>
      </c>
      <c r="AN8">
        <f t="shared" si="9"/>
        <v>0</v>
      </c>
      <c r="AO8">
        <f t="shared" si="10"/>
        <v>0</v>
      </c>
      <c r="AP8">
        <f t="shared" si="11"/>
        <v>-7.6815155999539062</v>
      </c>
      <c r="AQ8">
        <f t="shared" si="12"/>
        <v>-86.305754436101054</v>
      </c>
      <c r="AR8">
        <f t="shared" si="13"/>
        <v>-93.98727003605498</v>
      </c>
      <c r="AS8">
        <f t="shared" si="14"/>
        <v>2.7952181520020902</v>
      </c>
      <c r="AT8">
        <f t="shared" si="15"/>
        <v>3.1233693375204701</v>
      </c>
      <c r="AU8">
        <f t="shared" si="16"/>
        <v>-88.068682546532415</v>
      </c>
      <c r="AW8">
        <v>5</v>
      </c>
      <c r="AX8">
        <f>IF(Z8&gt;0, (R8*SUMPRODUCT(K8:$K$98, X8:$X$98)-K8*$AZ$3)/Z8, 0)</f>
        <v>234.07138551605237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2.8019999999999998E-3</v>
      </c>
      <c r="Q9" s="5">
        <f t="shared" si="30"/>
        <v>12.5</v>
      </c>
      <c r="R9">
        <f t="shared" si="0"/>
        <v>50000</v>
      </c>
      <c r="S9">
        <f t="shared" si="1"/>
        <v>214.81917514662715</v>
      </c>
      <c r="U9">
        <f t="shared" si="20"/>
        <v>2.8019999999999998E-3</v>
      </c>
      <c r="V9">
        <f t="shared" si="21"/>
        <v>0.01</v>
      </c>
      <c r="W9">
        <f t="shared" si="22"/>
        <v>0.93799373054255641</v>
      </c>
      <c r="X9">
        <f t="shared" si="23"/>
        <v>2.6282584329802429E-3</v>
      </c>
      <c r="Y9">
        <f t="shared" si="24"/>
        <v>9.3799373054255647E-3</v>
      </c>
      <c r="Z9">
        <f t="shared" si="25"/>
        <v>0.92598553480415069</v>
      </c>
      <c r="AB9">
        <f t="shared" si="26"/>
        <v>219.55749211346688</v>
      </c>
      <c r="AC9">
        <f t="shared" si="27"/>
        <v>198.91944878433605</v>
      </c>
      <c r="AE9">
        <f t="shared" si="2"/>
        <v>0</v>
      </c>
      <c r="AF9">
        <f t="shared" si="3"/>
        <v>0</v>
      </c>
      <c r="AG9">
        <f t="shared" si="4"/>
        <v>-11.574819185051883</v>
      </c>
      <c r="AH9">
        <f t="shared" si="5"/>
        <v>-131.41292164901213</v>
      </c>
      <c r="AI9">
        <f t="shared" si="6"/>
        <v>-142.98774083406403</v>
      </c>
      <c r="AJ9">
        <f t="shared" si="7"/>
        <v>20.638043329130824</v>
      </c>
      <c r="AK9">
        <f t="shared" si="28"/>
        <v>1.2953892034694545</v>
      </c>
      <c r="AL9">
        <f t="shared" si="8"/>
        <v>-121.05430830146375</v>
      </c>
      <c r="AN9">
        <f t="shared" si="9"/>
        <v>0</v>
      </c>
      <c r="AO9">
        <f t="shared" si="10"/>
        <v>0</v>
      </c>
      <c r="AP9">
        <f t="shared" si="11"/>
        <v>-7.1817187586355677</v>
      </c>
      <c r="AQ9">
        <f t="shared" si="12"/>
        <v>-81.536534562253394</v>
      </c>
      <c r="AR9">
        <f t="shared" si="13"/>
        <v>-88.718253320888977</v>
      </c>
      <c r="AS9">
        <f t="shared" si="14"/>
        <v>12.805091859211458</v>
      </c>
      <c r="AT9">
        <f t="shared" si="15"/>
        <v>0.80373790670569922</v>
      </c>
      <c r="AU9">
        <f t="shared" si="16"/>
        <v>-75.109423554971812</v>
      </c>
      <c r="AW9">
        <v>6</v>
      </c>
      <c r="AX9">
        <f>IF(Z9&gt;0, (R9*SUMPRODUCT(K9:$K$98, X9:$X$98)-K9*$AZ$3)/Z9, 0)</f>
        <v>214.81917514662715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2.8370000000000001E-3</v>
      </c>
      <c r="Q10" s="5">
        <f t="shared" si="30"/>
        <v>12.5</v>
      </c>
      <c r="R10">
        <f t="shared" si="0"/>
        <v>50000</v>
      </c>
      <c r="S10">
        <f t="shared" si="1"/>
        <v>194.37107142334241</v>
      </c>
      <c r="U10">
        <f t="shared" si="20"/>
        <v>2.8370000000000001E-3</v>
      </c>
      <c r="V10">
        <f t="shared" si="21"/>
        <v>0.01</v>
      </c>
      <c r="W10">
        <f t="shared" si="22"/>
        <v>0.92598553480415069</v>
      </c>
      <c r="X10">
        <f t="shared" si="23"/>
        <v>2.6270209622393757E-3</v>
      </c>
      <c r="Y10">
        <f t="shared" si="24"/>
        <v>9.2598553480415079E-3</v>
      </c>
      <c r="Z10">
        <f t="shared" si="25"/>
        <v>0.91409865849386984</v>
      </c>
      <c r="AB10">
        <f t="shared" si="26"/>
        <v>198.91944878433605</v>
      </c>
      <c r="AC10">
        <f t="shared" si="27"/>
        <v>177.67433563809345</v>
      </c>
      <c r="AE10">
        <f t="shared" si="2"/>
        <v>0</v>
      </c>
      <c r="AF10">
        <f t="shared" si="3"/>
        <v>0</v>
      </c>
      <c r="AG10">
        <f t="shared" si="4"/>
        <v>-11.426233231173374</v>
      </c>
      <c r="AH10">
        <f t="shared" si="5"/>
        <v>-131.35104811196879</v>
      </c>
      <c r="AI10">
        <f t="shared" si="6"/>
        <v>-142.77728134314216</v>
      </c>
      <c r="AJ10">
        <f t="shared" si="7"/>
        <v>21.245113146242602</v>
      </c>
      <c r="AK10">
        <f t="shared" si="28"/>
        <v>0.81556974001577787</v>
      </c>
      <c r="AL10">
        <f t="shared" si="8"/>
        <v>-120.71659845688379</v>
      </c>
      <c r="AN10">
        <f t="shared" si="9"/>
        <v>0</v>
      </c>
      <c r="AO10">
        <f t="shared" si="10"/>
        <v>0</v>
      </c>
      <c r="AP10">
        <f t="shared" si="11"/>
        <v>-6.7256683758001747</v>
      </c>
      <c r="AQ10">
        <f t="shared" si="12"/>
        <v>-77.315382291050611</v>
      </c>
      <c r="AR10">
        <f t="shared" si="13"/>
        <v>-84.041050666850779</v>
      </c>
      <c r="AS10">
        <f t="shared" si="14"/>
        <v>12.505222214277095</v>
      </c>
      <c r="AT10">
        <f t="shared" si="15"/>
        <v>0.48005773186203382</v>
      </c>
      <c r="AU10">
        <f t="shared" si="16"/>
        <v>-71.055770720711649</v>
      </c>
      <c r="AW10">
        <v>7</v>
      </c>
      <c r="AX10">
        <f>IF(Z10&gt;0, (R10*SUMPRODUCT(K10:$K$98, X10:$X$98)-K10*$AZ$3)/Z10, 0)</f>
        <v>194.37107142334241</v>
      </c>
    </row>
    <row r="11" spans="1:52" x14ac:dyDescent="0.25">
      <c r="A11" t="s">
        <v>33</v>
      </c>
      <c r="C11" s="26">
        <f>AU91</f>
        <v>875.50602840148201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2.8709999999999999E-3</v>
      </c>
      <c r="Q11" s="5">
        <f t="shared" si="30"/>
        <v>12.5</v>
      </c>
      <c r="R11">
        <f t="shared" si="0"/>
        <v>50000</v>
      </c>
      <c r="S11">
        <f t="shared" si="1"/>
        <v>172.71687208591067</v>
      </c>
      <c r="U11">
        <f t="shared" si="20"/>
        <v>2.8709999999999999E-3</v>
      </c>
      <c r="V11">
        <f t="shared" si="21"/>
        <v>0.01</v>
      </c>
      <c r="W11">
        <f t="shared" si="22"/>
        <v>0.91409865849386984</v>
      </c>
      <c r="X11">
        <f t="shared" si="23"/>
        <v>2.6243772485359E-3</v>
      </c>
      <c r="Y11">
        <f t="shared" si="24"/>
        <v>9.1409865849386984E-3</v>
      </c>
      <c r="Z11">
        <f t="shared" si="25"/>
        <v>0.90233329466039525</v>
      </c>
      <c r="AB11">
        <f t="shared" si="26"/>
        <v>177.67433563809345</v>
      </c>
      <c r="AC11">
        <f t="shared" si="27"/>
        <v>155.84818423271781</v>
      </c>
      <c r="AE11">
        <f t="shared" si="2"/>
        <v>0</v>
      </c>
      <c r="AF11">
        <f t="shared" si="3"/>
        <v>0</v>
      </c>
      <c r="AG11">
        <f t="shared" si="4"/>
        <v>-11.27916618325494</v>
      </c>
      <c r="AH11">
        <f t="shared" si="5"/>
        <v>-131.218862426795</v>
      </c>
      <c r="AI11">
        <f t="shared" si="6"/>
        <v>-142.49802861004994</v>
      </c>
      <c r="AJ11">
        <f t="shared" si="7"/>
        <v>21.82615140537564</v>
      </c>
      <c r="AK11">
        <f t="shared" si="28"/>
        <v>0.42641840553142424</v>
      </c>
      <c r="AL11">
        <f t="shared" si="8"/>
        <v>-120.24545879914288</v>
      </c>
      <c r="AN11">
        <f t="shared" si="9"/>
        <v>0</v>
      </c>
      <c r="AO11">
        <f t="shared" si="10"/>
        <v>0</v>
      </c>
      <c r="AP11">
        <f t="shared" si="11"/>
        <v>-6.3085350609418951</v>
      </c>
      <c r="AQ11">
        <f t="shared" si="12"/>
        <v>-73.391843051776135</v>
      </c>
      <c r="AR11">
        <f t="shared" si="13"/>
        <v>-79.700378112718028</v>
      </c>
      <c r="AS11">
        <f t="shared" si="14"/>
        <v>12.207554986702357</v>
      </c>
      <c r="AT11">
        <f t="shared" si="15"/>
        <v>0.23849949705676096</v>
      </c>
      <c r="AU11">
        <f t="shared" si="16"/>
        <v>-67.254323628958915</v>
      </c>
      <c r="AW11">
        <v>8</v>
      </c>
      <c r="AX11">
        <f>IF(Z11&gt;0, (R11*SUMPRODUCT(K11:$K$98, X11:$X$98)-K11*$AZ$3)/Z11, 0)</f>
        <v>172.71687208591067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2.9099999999999998E-3</v>
      </c>
      <c r="Q12" s="5">
        <f t="shared" si="30"/>
        <v>12.5</v>
      </c>
      <c r="R12">
        <f t="shared" si="0"/>
        <v>50000</v>
      </c>
      <c r="S12">
        <f t="shared" si="1"/>
        <v>151.66665443924541</v>
      </c>
      <c r="U12">
        <f t="shared" si="20"/>
        <v>2.9099999999999998E-3</v>
      </c>
      <c r="V12">
        <f t="shared" si="21"/>
        <v>0.01</v>
      </c>
      <c r="W12">
        <f t="shared" si="22"/>
        <v>0.90233329466039525</v>
      </c>
      <c r="X12">
        <f t="shared" si="23"/>
        <v>2.6257898874617498E-3</v>
      </c>
      <c r="Y12">
        <f t="shared" si="24"/>
        <v>9.0233329466039534E-3</v>
      </c>
      <c r="Z12">
        <f t="shared" si="25"/>
        <v>0.89068417182632953</v>
      </c>
      <c r="AB12">
        <f t="shared" si="26"/>
        <v>155.84818423271781</v>
      </c>
      <c r="AC12">
        <f t="shared" si="27"/>
        <v>135.0870885028894</v>
      </c>
      <c r="AE12">
        <f t="shared" si="2"/>
        <v>0</v>
      </c>
      <c r="AF12">
        <f t="shared" si="3"/>
        <v>0</v>
      </c>
      <c r="AG12">
        <f t="shared" si="4"/>
        <v>-11.13355214782912</v>
      </c>
      <c r="AH12">
        <f t="shared" si="5"/>
        <v>-131.28949437308748</v>
      </c>
      <c r="AI12">
        <f t="shared" si="6"/>
        <v>-142.42304652091659</v>
      </c>
      <c r="AJ12">
        <f t="shared" si="7"/>
        <v>20.761095729828412</v>
      </c>
      <c r="AK12">
        <f t="shared" si="28"/>
        <v>0.35845082373525095</v>
      </c>
      <c r="AL12">
        <f t="shared" si="8"/>
        <v>-121.30349996735292</v>
      </c>
      <c r="AN12">
        <f t="shared" si="9"/>
        <v>0</v>
      </c>
      <c r="AO12">
        <f t="shared" si="10"/>
        <v>0</v>
      </c>
      <c r="AP12">
        <f t="shared" si="11"/>
        <v>-5.9176013240569567</v>
      </c>
      <c r="AQ12">
        <f t="shared" si="12"/>
        <v>-69.781761958912512</v>
      </c>
      <c r="AR12">
        <f t="shared" si="13"/>
        <v>-75.699363282969472</v>
      </c>
      <c r="AS12">
        <f t="shared" si="14"/>
        <v>11.034743085445641</v>
      </c>
      <c r="AT12">
        <f t="shared" si="15"/>
        <v>0.19052042339951897</v>
      </c>
      <c r="AU12">
        <f t="shared" si="16"/>
        <v>-64.474099774124312</v>
      </c>
      <c r="AW12">
        <v>9</v>
      </c>
      <c r="AX12">
        <f>IF(Z12&gt;0, (R12*SUMPRODUCT(K12:$K$98, X12:$X$98)-K12*$AZ$3)/Z12, 0)</f>
        <v>151.66665443924541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2.9520000000000002E-3</v>
      </c>
      <c r="Q13" s="5">
        <f t="shared" si="30"/>
        <v>12.5</v>
      </c>
      <c r="R13">
        <f t="shared" si="0"/>
        <v>50000</v>
      </c>
      <c r="S13">
        <f t="shared" si="1"/>
        <v>130.86258004058323</v>
      </c>
      <c r="U13">
        <f t="shared" si="20"/>
        <v>2.9520000000000002E-3</v>
      </c>
      <c r="V13">
        <f t="shared" si="21"/>
        <v>0.01</v>
      </c>
      <c r="W13">
        <f t="shared" si="22"/>
        <v>0.89068417182632953</v>
      </c>
      <c r="X13">
        <f t="shared" si="23"/>
        <v>2.6292996752313252E-3</v>
      </c>
      <c r="Y13">
        <f t="shared" si="24"/>
        <v>8.9068417182632947E-3</v>
      </c>
      <c r="Z13">
        <f t="shared" si="25"/>
        <v>0.87914803043283496</v>
      </c>
      <c r="AB13">
        <f t="shared" si="26"/>
        <v>135.0870885028894</v>
      </c>
      <c r="AC13">
        <f t="shared" si="27"/>
        <v>115.04757950003795</v>
      </c>
      <c r="AE13">
        <f t="shared" si="2"/>
        <v>0</v>
      </c>
      <c r="AF13">
        <f t="shared" si="3"/>
        <v>0</v>
      </c>
      <c r="AG13">
        <f t="shared" si="4"/>
        <v>-10.989350380410437</v>
      </c>
      <c r="AH13">
        <f t="shared" si="5"/>
        <v>-131.46498376156626</v>
      </c>
      <c r="AI13">
        <f t="shared" si="6"/>
        <v>-142.45433414197669</v>
      </c>
      <c r="AJ13">
        <f t="shared" si="7"/>
        <v>20.039509002851446</v>
      </c>
      <c r="AK13">
        <f t="shared" si="28"/>
        <v>0.27017417700577878</v>
      </c>
      <c r="AL13">
        <f t="shared" si="8"/>
        <v>-122.14465096211946</v>
      </c>
      <c r="AN13">
        <f t="shared" si="9"/>
        <v>0</v>
      </c>
      <c r="AO13">
        <f t="shared" si="10"/>
        <v>0</v>
      </c>
      <c r="AP13">
        <f t="shared" si="11"/>
        <v>-5.5522400681632798</v>
      </c>
      <c r="AQ13">
        <f t="shared" si="12"/>
        <v>-66.421137295118385</v>
      </c>
      <c r="AR13">
        <f t="shared" si="13"/>
        <v>-71.973377363281656</v>
      </c>
      <c r="AS13">
        <f t="shared" si="14"/>
        <v>10.124726301409911</v>
      </c>
      <c r="AT13">
        <f t="shared" si="15"/>
        <v>0.13650232625474787</v>
      </c>
      <c r="AU13">
        <f t="shared" si="16"/>
        <v>-61.712148735616999</v>
      </c>
      <c r="AW13">
        <v>10</v>
      </c>
      <c r="AX13">
        <f>IF(Z13&gt;0, (R13*SUMPRODUCT(K13:$K$98, X13:$X$98)-K13*$AZ$3)/Z13, 0)</f>
        <v>130.86258004058323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2.9979999999999998E-3</v>
      </c>
      <c r="Q14" s="5">
        <f t="shared" si="30"/>
        <v>12.5</v>
      </c>
      <c r="R14">
        <f t="shared" si="0"/>
        <v>50000</v>
      </c>
      <c r="S14">
        <f t="shared" si="1"/>
        <v>110.33162078768109</v>
      </c>
      <c r="U14">
        <f t="shared" si="20"/>
        <v>2.9979999999999998E-3</v>
      </c>
      <c r="V14">
        <f t="shared" si="21"/>
        <v>0.01</v>
      </c>
      <c r="W14">
        <f t="shared" si="22"/>
        <v>0.87914803043283496</v>
      </c>
      <c r="X14">
        <f t="shared" si="23"/>
        <v>2.6356857952376392E-3</v>
      </c>
      <c r="Y14">
        <f t="shared" si="24"/>
        <v>8.7914803043283498E-3</v>
      </c>
      <c r="Z14">
        <f t="shared" si="25"/>
        <v>0.867720864333269</v>
      </c>
      <c r="AB14">
        <f t="shared" si="26"/>
        <v>115.04757950003795</v>
      </c>
      <c r="AC14">
        <f t="shared" si="27"/>
        <v>95.737049353177099</v>
      </c>
      <c r="AE14">
        <f t="shared" si="2"/>
        <v>0</v>
      </c>
      <c r="AF14">
        <f t="shared" si="3"/>
        <v>0</v>
      </c>
      <c r="AG14">
        <f t="shared" si="4"/>
        <v>-10.846510804165863</v>
      </c>
      <c r="AH14">
        <f t="shared" si="5"/>
        <v>-131.78428976188195</v>
      </c>
      <c r="AI14">
        <f t="shared" si="6"/>
        <v>-142.63080056604781</v>
      </c>
      <c r="AJ14">
        <f t="shared" si="7"/>
        <v>19.310530146860856</v>
      </c>
      <c r="AK14">
        <f t="shared" si="28"/>
        <v>0.2070856431000683</v>
      </c>
      <c r="AL14">
        <f t="shared" si="8"/>
        <v>-123.11318477608688</v>
      </c>
      <c r="AN14">
        <f t="shared" si="9"/>
        <v>0</v>
      </c>
      <c r="AO14">
        <f t="shared" si="10"/>
        <v>0</v>
      </c>
      <c r="AP14">
        <f t="shared" si="11"/>
        <v>-5.2101844949204166</v>
      </c>
      <c r="AQ14">
        <f t="shared" si="12"/>
        <v>-63.303349398568209</v>
      </c>
      <c r="AR14">
        <f t="shared" si="13"/>
        <v>-68.513533893488628</v>
      </c>
      <c r="AS14">
        <f t="shared" si="14"/>
        <v>9.2759253714314713</v>
      </c>
      <c r="AT14">
        <f t="shared" si="15"/>
        <v>9.9474792058124401E-2</v>
      </c>
      <c r="AU14">
        <f t="shared" si="16"/>
        <v>-59.138133729999026</v>
      </c>
      <c r="AW14">
        <v>11</v>
      </c>
      <c r="AX14">
        <f>IF(Z14&gt;0, (R14*SUMPRODUCT(K14:$K$98, X14:$X$98)-K14*$AZ$3)/Z14, 0)</f>
        <v>110.33162078768109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3.0469999999999998E-3</v>
      </c>
      <c r="Q15" s="5">
        <f t="shared" si="30"/>
        <v>12.5</v>
      </c>
      <c r="R15">
        <f t="shared" si="0"/>
        <v>50000</v>
      </c>
      <c r="S15">
        <f t="shared" si="1"/>
        <v>92.376089923263592</v>
      </c>
      <c r="U15">
        <f t="shared" si="20"/>
        <v>3.0469999999999998E-3</v>
      </c>
      <c r="V15">
        <f t="shared" si="21"/>
        <v>0.01</v>
      </c>
      <c r="W15">
        <f t="shared" si="22"/>
        <v>0.867720864333269</v>
      </c>
      <c r="X15">
        <f t="shared" si="23"/>
        <v>2.6439454736234703E-3</v>
      </c>
      <c r="Y15">
        <f t="shared" si="24"/>
        <v>8.6772086433326897E-3</v>
      </c>
      <c r="Z15">
        <f t="shared" si="25"/>
        <v>0.85639971021631289</v>
      </c>
      <c r="AB15">
        <f t="shared" si="26"/>
        <v>95.737049353177099</v>
      </c>
      <c r="AC15">
        <f t="shared" si="27"/>
        <v>79.110856641199007</v>
      </c>
      <c r="AE15">
        <f t="shared" si="2"/>
        <v>0</v>
      </c>
      <c r="AF15">
        <f t="shared" si="3"/>
        <v>0</v>
      </c>
      <c r="AG15">
        <f t="shared" si="4"/>
        <v>-10.70499637770391</v>
      </c>
      <c r="AH15">
        <f t="shared" si="5"/>
        <v>-132.19727368117353</v>
      </c>
      <c r="AI15">
        <f t="shared" si="6"/>
        <v>-142.90227005887743</v>
      </c>
      <c r="AJ15">
        <f t="shared" si="7"/>
        <v>16.626192711978092</v>
      </c>
      <c r="AK15">
        <f t="shared" si="28"/>
        <v>0.39252190234802614</v>
      </c>
      <c r="AL15">
        <f t="shared" si="8"/>
        <v>-125.88355544455132</v>
      </c>
      <c r="AN15">
        <f t="shared" si="9"/>
        <v>0</v>
      </c>
      <c r="AO15">
        <f t="shared" si="10"/>
        <v>0</v>
      </c>
      <c r="AP15">
        <f t="shared" si="11"/>
        <v>-4.8782916400865091</v>
      </c>
      <c r="AQ15">
        <f t="shared" si="12"/>
        <v>-60.242603760639433</v>
      </c>
      <c r="AR15">
        <f t="shared" si="13"/>
        <v>-65.120895400725942</v>
      </c>
      <c r="AS15">
        <f t="shared" si="14"/>
        <v>7.5765945219970741</v>
      </c>
      <c r="AT15">
        <f t="shared" si="15"/>
        <v>0.17887313990721199</v>
      </c>
      <c r="AU15">
        <f t="shared" si="16"/>
        <v>-57.365427738821651</v>
      </c>
      <c r="AW15">
        <v>12</v>
      </c>
      <c r="AX15">
        <f>IF(Z15&gt;0, (R15*SUMPRODUCT(K15:$K$98, X15:$X$98)-K15*$AZ$3)/Z15, 0)</f>
        <v>92.376089923263592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3.104E-3</v>
      </c>
      <c r="Q16" s="5">
        <f t="shared" si="30"/>
        <v>12.5</v>
      </c>
      <c r="R16">
        <f t="shared" si="0"/>
        <v>50000</v>
      </c>
      <c r="S16">
        <f t="shared" si="1"/>
        <v>77.466192496006045</v>
      </c>
      <c r="U16">
        <f t="shared" si="20"/>
        <v>3.104E-3</v>
      </c>
      <c r="V16">
        <f t="shared" si="21"/>
        <v>0.01</v>
      </c>
      <c r="W16">
        <f t="shared" si="22"/>
        <v>0.85639971021631289</v>
      </c>
      <c r="X16">
        <f t="shared" si="23"/>
        <v>2.6582647005114353E-3</v>
      </c>
      <c r="Y16">
        <f t="shared" si="24"/>
        <v>8.5639971021631289E-3</v>
      </c>
      <c r="Z16">
        <f t="shared" si="25"/>
        <v>0.84517744841363829</v>
      </c>
      <c r="AB16">
        <f t="shared" si="26"/>
        <v>79.110856641199007</v>
      </c>
      <c r="AC16">
        <f t="shared" si="27"/>
        <v>65.472678912094125</v>
      </c>
      <c r="AE16">
        <f t="shared" si="2"/>
        <v>0</v>
      </c>
      <c r="AF16">
        <f t="shared" si="3"/>
        <v>0</v>
      </c>
      <c r="AG16">
        <f t="shared" si="4"/>
        <v>-10.564718105170478</v>
      </c>
      <c r="AH16">
        <f t="shared" si="5"/>
        <v>-132.91323502557177</v>
      </c>
      <c r="AI16">
        <f t="shared" si="6"/>
        <v>-143.47795313074224</v>
      </c>
      <c r="AJ16">
        <f t="shared" si="7"/>
        <v>13.638177729104882</v>
      </c>
      <c r="AK16">
        <f t="shared" si="28"/>
        <v>0.56168708215251295</v>
      </c>
      <c r="AL16">
        <f t="shared" si="8"/>
        <v>-129.27808831948485</v>
      </c>
      <c r="AN16">
        <f t="shared" si="9"/>
        <v>0</v>
      </c>
      <c r="AO16">
        <f t="shared" si="10"/>
        <v>0</v>
      </c>
      <c r="AP16">
        <f t="shared" si="11"/>
        <v>-4.5543151134564521</v>
      </c>
      <c r="AQ16">
        <f t="shared" si="12"/>
        <v>-57.297198943632679</v>
      </c>
      <c r="AR16">
        <f t="shared" si="13"/>
        <v>-61.851514057089126</v>
      </c>
      <c r="AS16">
        <f t="shared" si="14"/>
        <v>5.8792443237334515</v>
      </c>
      <c r="AT16">
        <f t="shared" si="15"/>
        <v>0.24213613101787221</v>
      </c>
      <c r="AU16">
        <f t="shared" si="16"/>
        <v>-55.730133602337808</v>
      </c>
      <c r="AW16">
        <v>13</v>
      </c>
      <c r="AX16">
        <f>IF(Z16&gt;0, (R16*SUMPRODUCT(K16:$K$98, X16:$X$98)-K16*$AZ$3)/Z16, 0)</f>
        <v>77.466192496006045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3.1700000000000001E-3</v>
      </c>
      <c r="Q17" s="5">
        <f t="shared" si="30"/>
        <v>12.5</v>
      </c>
      <c r="R17">
        <f t="shared" si="0"/>
        <v>50000</v>
      </c>
      <c r="S17">
        <f t="shared" si="1"/>
        <v>68.491835604241359</v>
      </c>
      <c r="U17">
        <f t="shared" si="20"/>
        <v>3.1700000000000001E-3</v>
      </c>
      <c r="V17">
        <f t="shared" si="21"/>
        <v>0.01</v>
      </c>
      <c r="W17">
        <f t="shared" si="22"/>
        <v>0.84517744841363829</v>
      </c>
      <c r="X17">
        <f t="shared" si="23"/>
        <v>2.6792125114712332E-3</v>
      </c>
      <c r="Y17">
        <f t="shared" si="24"/>
        <v>8.4517744841363825E-3</v>
      </c>
      <c r="Z17">
        <f t="shared" si="25"/>
        <v>0.83404646141803074</v>
      </c>
      <c r="AB17">
        <f t="shared" si="26"/>
        <v>65.472678912094125</v>
      </c>
      <c r="AC17">
        <f t="shared" si="27"/>
        <v>57.125373121742996</v>
      </c>
      <c r="AE17">
        <f t="shared" si="2"/>
        <v>0</v>
      </c>
      <c r="AF17">
        <f t="shared" si="3"/>
        <v>0</v>
      </c>
      <c r="AG17">
        <f t="shared" si="4"/>
        <v>-10.425580767725384</v>
      </c>
      <c r="AH17">
        <f t="shared" si="5"/>
        <v>-133.96062557356166</v>
      </c>
      <c r="AI17">
        <f t="shared" si="6"/>
        <v>-144.38620634128705</v>
      </c>
      <c r="AJ17">
        <f t="shared" si="7"/>
        <v>8.347305790351129</v>
      </c>
      <c r="AK17">
        <f t="shared" si="28"/>
        <v>0.90352296898689888</v>
      </c>
      <c r="AL17">
        <f t="shared" si="8"/>
        <v>-135.13537758194903</v>
      </c>
      <c r="AN17">
        <f t="shared" si="9"/>
        <v>0</v>
      </c>
      <c r="AO17">
        <f t="shared" si="10"/>
        <v>0</v>
      </c>
      <c r="AP17">
        <f t="shared" si="11"/>
        <v>-4.2247929906112338</v>
      </c>
      <c r="AQ17">
        <f t="shared" si="12"/>
        <v>-54.285312689065428</v>
      </c>
      <c r="AR17">
        <f t="shared" si="13"/>
        <v>-58.510105679676663</v>
      </c>
      <c r="AS17">
        <f t="shared" si="14"/>
        <v>3.3826066652072129</v>
      </c>
      <c r="AT17">
        <f t="shared" si="15"/>
        <v>0.36613763696014451</v>
      </c>
      <c r="AU17">
        <f t="shared" si="16"/>
        <v>-54.76136137750931</v>
      </c>
      <c r="AW17">
        <v>14</v>
      </c>
      <c r="AX17">
        <f>IF(Z17&gt;0, (R17*SUMPRODUCT(K17:$K$98, X17:$X$98)-K17*$AZ$3)/Z17, 0)</f>
        <v>68.491835604241359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3.2390000000000001E-3</v>
      </c>
      <c r="Q18" s="5">
        <f t="shared" si="30"/>
        <v>12.5</v>
      </c>
      <c r="R18">
        <f t="shared" si="0"/>
        <v>50000</v>
      </c>
      <c r="S18">
        <f t="shared" si="1"/>
        <v>65.739529820945421</v>
      </c>
      <c r="U18">
        <f t="shared" si="20"/>
        <v>3.2390000000000001E-3</v>
      </c>
      <c r="V18">
        <f t="shared" si="21"/>
        <v>0.01</v>
      </c>
      <c r="W18">
        <f t="shared" si="22"/>
        <v>0.83404646141803074</v>
      </c>
      <c r="X18">
        <f t="shared" si="23"/>
        <v>2.7014764885330018E-3</v>
      </c>
      <c r="Y18">
        <f t="shared" si="24"/>
        <v>8.3404646141803079E-3</v>
      </c>
      <c r="Z18">
        <f t="shared" si="25"/>
        <v>0.82300452031531746</v>
      </c>
      <c r="AB18">
        <f t="shared" si="26"/>
        <v>57.125373121742996</v>
      </c>
      <c r="AC18">
        <f t="shared" si="27"/>
        <v>54.103930206041696</v>
      </c>
      <c r="AE18">
        <f t="shared" si="2"/>
        <v>0</v>
      </c>
      <c r="AF18">
        <f t="shared" si="3"/>
        <v>0</v>
      </c>
      <c r="AG18">
        <f t="shared" si="4"/>
        <v>-10.287556503941468</v>
      </c>
      <c r="AH18">
        <f t="shared" si="5"/>
        <v>-135.07382442665008</v>
      </c>
      <c r="AI18">
        <f t="shared" si="6"/>
        <v>-145.36138093059154</v>
      </c>
      <c r="AJ18">
        <f t="shared" si="7"/>
        <v>3.0214429157013001</v>
      </c>
      <c r="AK18">
        <f t="shared" si="28"/>
        <v>1.2339080594296488</v>
      </c>
      <c r="AL18">
        <f t="shared" si="8"/>
        <v>-141.1060299554606</v>
      </c>
      <c r="AN18">
        <f t="shared" si="9"/>
        <v>0</v>
      </c>
      <c r="AO18">
        <f t="shared" si="10"/>
        <v>0</v>
      </c>
      <c r="AP18">
        <f t="shared" si="11"/>
        <v>-3.8903144421505522</v>
      </c>
      <c r="AQ18">
        <f t="shared" si="12"/>
        <v>-51.079150789808835</v>
      </c>
      <c r="AR18">
        <f t="shared" si="13"/>
        <v>-54.969465231959383</v>
      </c>
      <c r="AS18">
        <f t="shared" si="14"/>
        <v>1.1425806513512511</v>
      </c>
      <c r="AT18">
        <f t="shared" si="15"/>
        <v>0.46661132233353869</v>
      </c>
      <c r="AU18">
        <f t="shared" si="16"/>
        <v>-53.360273258274596</v>
      </c>
      <c r="AW18">
        <v>15</v>
      </c>
      <c r="AX18">
        <f>IF(Z18&gt;0, (R18*SUMPRODUCT(K18:$K$98, X18:$X$98)-K18*$AZ$3)/Z18, 0)</f>
        <v>65.739529820945421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3.3149999999999998E-3</v>
      </c>
      <c r="Q19" s="5">
        <f t="shared" si="30"/>
        <v>12.5</v>
      </c>
      <c r="R19">
        <f t="shared" si="0"/>
        <v>50000</v>
      </c>
      <c r="S19">
        <f t="shared" si="1"/>
        <v>63.173208989831593</v>
      </c>
      <c r="U19">
        <f t="shared" si="20"/>
        <v>3.3149999999999998E-3</v>
      </c>
      <c r="V19">
        <f t="shared" si="21"/>
        <v>0.01</v>
      </c>
      <c r="W19">
        <f t="shared" si="22"/>
        <v>0.82300452031531746</v>
      </c>
      <c r="X19">
        <f t="shared" si="23"/>
        <v>2.7282599848452772E-3</v>
      </c>
      <c r="Y19">
        <f t="shared" si="24"/>
        <v>8.2300452031531749E-3</v>
      </c>
      <c r="Z19">
        <f t="shared" si="25"/>
        <v>0.812046215127319</v>
      </c>
      <c r="AB19">
        <f t="shared" si="26"/>
        <v>54.103930206041696</v>
      </c>
      <c r="AC19">
        <f t="shared" si="27"/>
        <v>51.29956525763987</v>
      </c>
      <c r="AE19">
        <f t="shared" si="2"/>
        <v>0</v>
      </c>
      <c r="AF19">
        <f t="shared" si="3"/>
        <v>0</v>
      </c>
      <c r="AG19">
        <f t="shared" si="4"/>
        <v>-10.150577689091488</v>
      </c>
      <c r="AH19">
        <f t="shared" si="5"/>
        <v>-136.41299924226385</v>
      </c>
      <c r="AI19">
        <f t="shared" si="6"/>
        <v>-146.56357693135533</v>
      </c>
      <c r="AJ19">
        <f t="shared" si="7"/>
        <v>2.804364948401826</v>
      </c>
      <c r="AK19">
        <f t="shared" si="28"/>
        <v>1.2065176435947298</v>
      </c>
      <c r="AL19">
        <f t="shared" si="8"/>
        <v>-142.55269433935877</v>
      </c>
      <c r="AN19">
        <f t="shared" si="9"/>
        <v>0</v>
      </c>
      <c r="AO19">
        <f t="shared" si="10"/>
        <v>0</v>
      </c>
      <c r="AP19">
        <f t="shared" si="11"/>
        <v>-3.5797024203612029</v>
      </c>
      <c r="AQ19">
        <f t="shared" si="12"/>
        <v>-48.107404180654967</v>
      </c>
      <c r="AR19">
        <f t="shared" si="13"/>
        <v>-51.687106601016161</v>
      </c>
      <c r="AS19">
        <f t="shared" si="14"/>
        <v>0.98898725775563656</v>
      </c>
      <c r="AT19">
        <f t="shared" si="15"/>
        <v>0.42549047564317621</v>
      </c>
      <c r="AU19">
        <f t="shared" si="16"/>
        <v>-50.27262886761735</v>
      </c>
      <c r="AW19">
        <v>16</v>
      </c>
      <c r="AX19">
        <f>IF(Z19&gt;0, (R19*SUMPRODUCT(K19:$K$98, X19:$X$98)-K19*$AZ$3)/Z19, 0)</f>
        <v>63.173208989831593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3.3969999999999998E-3</v>
      </c>
      <c r="Q20" s="5">
        <f t="shared" si="30"/>
        <v>12.5</v>
      </c>
      <c r="R20">
        <f t="shared" si="0"/>
        <v>50000</v>
      </c>
      <c r="S20">
        <f t="shared" si="1"/>
        <v>46.907826303419746</v>
      </c>
      <c r="U20">
        <f t="shared" si="20"/>
        <v>3.3969999999999998E-3</v>
      </c>
      <c r="V20">
        <f t="shared" si="21"/>
        <v>0.01</v>
      </c>
      <c r="W20">
        <f t="shared" si="22"/>
        <v>0.812046215127319</v>
      </c>
      <c r="X20">
        <f t="shared" si="23"/>
        <v>2.7585209927875024E-3</v>
      </c>
      <c r="Y20">
        <f t="shared" si="24"/>
        <v>8.1204621512731903E-3</v>
      </c>
      <c r="Z20">
        <f t="shared" si="25"/>
        <v>0.80116723198325834</v>
      </c>
      <c r="AB20">
        <f t="shared" si="26"/>
        <v>51.29956525763987</v>
      </c>
      <c r="AC20">
        <f t="shared" si="27"/>
        <v>37.581013357862275</v>
      </c>
      <c r="AE20">
        <f t="shared" si="2"/>
        <v>0</v>
      </c>
      <c r="AF20">
        <f t="shared" si="3"/>
        <v>0</v>
      </c>
      <c r="AG20">
        <f t="shared" si="4"/>
        <v>-10.014590399790729</v>
      </c>
      <c r="AH20">
        <f t="shared" si="5"/>
        <v>-137.92604963937512</v>
      </c>
      <c r="AI20">
        <f t="shared" si="6"/>
        <v>-147.94064003916586</v>
      </c>
      <c r="AJ20">
        <f t="shared" si="7"/>
        <v>13.718551899777594</v>
      </c>
      <c r="AK20">
        <f t="shared" si="28"/>
        <v>0.22058813060785143</v>
      </c>
      <c r="AL20">
        <f t="shared" si="8"/>
        <v>-134.0015000087804</v>
      </c>
      <c r="AN20">
        <f t="shared" si="9"/>
        <v>0</v>
      </c>
      <c r="AO20">
        <f t="shared" si="10"/>
        <v>0</v>
      </c>
      <c r="AP20">
        <f t="shared" si="11"/>
        <v>-3.3498483800015402</v>
      </c>
      <c r="AQ20">
        <f t="shared" si="12"/>
        <v>-46.135821386576893</v>
      </c>
      <c r="AR20">
        <f t="shared" si="13"/>
        <v>-49.48566976657844</v>
      </c>
      <c r="AS20">
        <f t="shared" si="14"/>
        <v>4.5888116261247518</v>
      </c>
      <c r="AT20">
        <f t="shared" si="15"/>
        <v>7.3786022439791502E-2</v>
      </c>
      <c r="AU20">
        <f t="shared" si="16"/>
        <v>-44.82307211801389</v>
      </c>
      <c r="AW20">
        <v>17</v>
      </c>
      <c r="AX20">
        <f>IF(Z20&gt;0, (R20*SUMPRODUCT(K20:$K$98, X20:$X$98)-K20*$AZ$3)/Z20, 0)</f>
        <v>46.907826303419746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3.4910000000000002E-3</v>
      </c>
      <c r="Q21" s="5">
        <f t="shared" si="30"/>
        <v>12.5</v>
      </c>
      <c r="R21">
        <f t="shared" si="0"/>
        <v>50000</v>
      </c>
      <c r="S21">
        <f t="shared" si="1"/>
        <v>28.494163718973759</v>
      </c>
      <c r="U21">
        <f t="shared" si="20"/>
        <v>3.4910000000000002E-3</v>
      </c>
      <c r="V21">
        <f t="shared" si="21"/>
        <v>0.01</v>
      </c>
      <c r="W21">
        <f t="shared" si="22"/>
        <v>0.80116723198325834</v>
      </c>
      <c r="X21">
        <f t="shared" si="23"/>
        <v>2.7968748068535549E-3</v>
      </c>
      <c r="Y21">
        <f t="shared" si="24"/>
        <v>8.0116723198325832E-3</v>
      </c>
      <c r="Z21">
        <f t="shared" si="25"/>
        <v>0.79035868485657224</v>
      </c>
      <c r="AB21">
        <f t="shared" si="26"/>
        <v>37.581013357862275</v>
      </c>
      <c r="AC21">
        <f t="shared" si="27"/>
        <v>22.520609763015955</v>
      </c>
      <c r="AE21">
        <f t="shared" si="2"/>
        <v>0</v>
      </c>
      <c r="AF21">
        <f t="shared" si="3"/>
        <v>0</v>
      </c>
      <c r="AG21">
        <f t="shared" si="4"/>
        <v>-9.8794835607071523</v>
      </c>
      <c r="AH21">
        <f t="shared" si="5"/>
        <v>-139.84374034267773</v>
      </c>
      <c r="AI21">
        <f t="shared" si="6"/>
        <v>-149.72322390338488</v>
      </c>
      <c r="AJ21">
        <f t="shared" si="7"/>
        <v>15.060403594846321</v>
      </c>
      <c r="AK21">
        <f t="shared" si="28"/>
        <v>6.0129621372579642E-2</v>
      </c>
      <c r="AL21">
        <f t="shared" si="8"/>
        <v>-134.60269068716599</v>
      </c>
      <c r="AN21">
        <f t="shared" si="9"/>
        <v>0</v>
      </c>
      <c r="AO21">
        <f t="shared" si="10"/>
        <v>0</v>
      </c>
      <c r="AP21">
        <f t="shared" si="11"/>
        <v>-3.1425024491317419</v>
      </c>
      <c r="AQ21">
        <f t="shared" si="12"/>
        <v>-44.482011010214443</v>
      </c>
      <c r="AR21">
        <f t="shared" si="13"/>
        <v>-47.624513459346183</v>
      </c>
      <c r="AS21">
        <f t="shared" si="14"/>
        <v>4.7904685392613233</v>
      </c>
      <c r="AT21">
        <f t="shared" si="15"/>
        <v>1.9126251009741108E-2</v>
      </c>
      <c r="AU21">
        <f t="shared" si="16"/>
        <v>-42.814918669075119</v>
      </c>
      <c r="AW21">
        <v>18</v>
      </c>
      <c r="AX21">
        <f>IF(Z21&gt;0, (R21*SUMPRODUCT(K21:$K$98, X21:$X$98)-K21*$AZ$3)/Z21, 0)</f>
        <v>28.494163718973759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3.5990000000000002E-3</v>
      </c>
      <c r="Q22" s="5">
        <f t="shared" si="30"/>
        <v>12.5</v>
      </c>
      <c r="R22">
        <f t="shared" si="0"/>
        <v>50000</v>
      </c>
      <c r="S22">
        <f t="shared" si="1"/>
        <v>23.040723637440564</v>
      </c>
      <c r="U22">
        <f t="shared" si="20"/>
        <v>3.5990000000000002E-3</v>
      </c>
      <c r="V22">
        <f t="shared" si="21"/>
        <v>0.01</v>
      </c>
      <c r="W22">
        <f t="shared" si="22"/>
        <v>0.79035868485657224</v>
      </c>
      <c r="X22">
        <f t="shared" si="23"/>
        <v>2.8445009067988038E-3</v>
      </c>
      <c r="Y22">
        <f t="shared" si="24"/>
        <v>7.9035868485657218E-3</v>
      </c>
      <c r="Z22">
        <f t="shared" si="25"/>
        <v>0.77961059710120773</v>
      </c>
      <c r="AB22">
        <f t="shared" si="26"/>
        <v>22.520609763015955</v>
      </c>
      <c r="AC22">
        <f t="shared" si="27"/>
        <v>17.962792312628949</v>
      </c>
      <c r="AE22">
        <f t="shared" si="2"/>
        <v>0</v>
      </c>
      <c r="AF22">
        <f t="shared" si="3"/>
        <v>0</v>
      </c>
      <c r="AG22">
        <f t="shared" si="4"/>
        <v>-9.7451324637650973</v>
      </c>
      <c r="AH22">
        <f t="shared" si="5"/>
        <v>-142.22504533994018</v>
      </c>
      <c r="AI22">
        <f t="shared" si="6"/>
        <v>-151.97017780370527</v>
      </c>
      <c r="AJ22">
        <f t="shared" si="7"/>
        <v>4.5578174503870059</v>
      </c>
      <c r="AK22">
        <f t="shared" si="28"/>
        <v>0.47293280502333507</v>
      </c>
      <c r="AL22">
        <f t="shared" si="8"/>
        <v>-146.93942754829493</v>
      </c>
      <c r="AN22">
        <f t="shared" si="9"/>
        <v>0</v>
      </c>
      <c r="AO22">
        <f t="shared" si="10"/>
        <v>0</v>
      </c>
      <c r="AP22">
        <f t="shared" si="11"/>
        <v>-2.8942740974098968</v>
      </c>
      <c r="AQ22">
        <f t="shared" si="12"/>
        <v>-42.240397066013593</v>
      </c>
      <c r="AR22">
        <f t="shared" si="13"/>
        <v>-45.134671163423484</v>
      </c>
      <c r="AS22">
        <f t="shared" si="14"/>
        <v>1.3536576374336196</v>
      </c>
      <c r="AT22">
        <f t="shared" si="15"/>
        <v>0.14045957532993861</v>
      </c>
      <c r="AU22">
        <f t="shared" si="16"/>
        <v>-43.640553950659928</v>
      </c>
      <c r="AW22">
        <v>19</v>
      </c>
      <c r="AX22">
        <f>IF(Z22&gt;0, (R22*SUMPRODUCT(K22:$K$98, X22:$X$98)-K22*$AZ$3)/Z22, 0)</f>
        <v>23.040723637440564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3.7169999999999998E-3</v>
      </c>
      <c r="Q23" s="5">
        <f t="shared" si="30"/>
        <v>12.5</v>
      </c>
      <c r="R23">
        <f t="shared" si="0"/>
        <v>50000</v>
      </c>
      <c r="S23">
        <f t="shared" si="1"/>
        <v>46.780325166870171</v>
      </c>
      <c r="U23">
        <f t="shared" si="20"/>
        <v>3.7169999999999998E-3</v>
      </c>
      <c r="V23">
        <f t="shared" si="21"/>
        <v>0.01</v>
      </c>
      <c r="W23">
        <f t="shared" si="22"/>
        <v>0.77961059710120773</v>
      </c>
      <c r="X23">
        <f t="shared" si="23"/>
        <v>2.8978125894251888E-3</v>
      </c>
      <c r="Y23">
        <f t="shared" si="24"/>
        <v>7.7961059710120774E-3</v>
      </c>
      <c r="Z23">
        <f t="shared" si="25"/>
        <v>0.76891667854077039</v>
      </c>
      <c r="AB23">
        <f t="shared" si="26"/>
        <v>17.962792312628949</v>
      </c>
      <c r="AC23">
        <f t="shared" si="27"/>
        <v>35.970172248367021</v>
      </c>
      <c r="AE23">
        <f t="shared" si="2"/>
        <v>0</v>
      </c>
      <c r="AF23">
        <f t="shared" si="3"/>
        <v>0</v>
      </c>
      <c r="AG23">
        <f t="shared" si="4"/>
        <v>-9.6114584817596302</v>
      </c>
      <c r="AH23">
        <f t="shared" si="5"/>
        <v>-144.89062947125944</v>
      </c>
      <c r="AI23">
        <f t="shared" si="6"/>
        <v>-154.50208795301907</v>
      </c>
      <c r="AJ23">
        <f t="shared" si="7"/>
        <v>-18.007379935738072</v>
      </c>
      <c r="AK23">
        <f t="shared" si="28"/>
        <v>1.2573954618840266</v>
      </c>
      <c r="AL23">
        <f t="shared" si="8"/>
        <v>-171.25207242687313</v>
      </c>
      <c r="AN23">
        <f t="shared" si="9"/>
        <v>0</v>
      </c>
      <c r="AO23">
        <f t="shared" si="10"/>
        <v>0</v>
      </c>
      <c r="AP23">
        <f t="shared" si="11"/>
        <v>-2.5487261960854686</v>
      </c>
      <c r="AQ23">
        <f t="shared" si="12"/>
        <v>-38.421488643116376</v>
      </c>
      <c r="AR23">
        <f t="shared" si="13"/>
        <v>-40.970214839201844</v>
      </c>
      <c r="AS23">
        <f t="shared" si="14"/>
        <v>-4.775121387891283</v>
      </c>
      <c r="AT23">
        <f t="shared" si="15"/>
        <v>0.33343084804712086</v>
      </c>
      <c r="AU23">
        <f t="shared" si="16"/>
        <v>-45.411905379046011</v>
      </c>
      <c r="AW23">
        <v>20</v>
      </c>
      <c r="AX23">
        <f>IF(Z23&gt;0, (R23*SUMPRODUCT(K23:$K$98, X23:$X$98)-K23*$AZ$3)/Z23, 0)</f>
        <v>46.780325166870171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3.852E-3</v>
      </c>
      <c r="Q24" s="5">
        <f t="shared" si="30"/>
        <v>12.5</v>
      </c>
      <c r="R24">
        <f t="shared" si="0"/>
        <v>50000</v>
      </c>
      <c r="S24">
        <f t="shared" si="1"/>
        <v>67.708911778787083</v>
      </c>
      <c r="U24">
        <f t="shared" si="20"/>
        <v>3.852E-3</v>
      </c>
      <c r="V24">
        <f t="shared" si="21"/>
        <v>0.01</v>
      </c>
      <c r="W24">
        <f t="shared" ref="W24:W69" si="34">Z23</f>
        <v>0.76891667854077039</v>
      </c>
      <c r="X24">
        <f t="shared" ref="X24:X69" si="35">U24*W24</f>
        <v>2.9618670457390475E-3</v>
      </c>
      <c r="Y24">
        <f t="shared" ref="Y24:Y69" si="36">V24*W24</f>
        <v>7.689166785407704E-3</v>
      </c>
      <c r="Z24">
        <f t="shared" ref="Z24:Z69" si="37">MAX(0, W24-X24-Y24)</f>
        <v>0.75826564470962365</v>
      </c>
      <c r="AB24">
        <f t="shared" ref="AB24:AB69" si="38">AC23</f>
        <v>35.970172248367021</v>
      </c>
      <c r="AC24">
        <f t="shared" si="27"/>
        <v>51.341341642529017</v>
      </c>
      <c r="AE24">
        <f t="shared" si="2"/>
        <v>0</v>
      </c>
      <c r="AF24">
        <f t="shared" si="3"/>
        <v>0</v>
      </c>
      <c r="AG24">
        <f t="shared" si="4"/>
        <v>-9.4783205588702959</v>
      </c>
      <c r="AH24">
        <f t="shared" si="5"/>
        <v>-148.09335228695238</v>
      </c>
      <c r="AI24">
        <f t="shared" ref="AI24:AI69" si="39">SUM(AE24:AH24)</f>
        <v>-157.57167284582269</v>
      </c>
      <c r="AJ24">
        <f t="shared" si="7"/>
        <v>-15.371169394161996</v>
      </c>
      <c r="AK24">
        <f t="shared" si="28"/>
        <v>2.5179120573856917</v>
      </c>
      <c r="AL24">
        <f t="shared" ref="AL24:AL69" si="40">SUM(AI24:AK24)</f>
        <v>-170.42493018259898</v>
      </c>
      <c r="AN24">
        <f t="shared" si="9"/>
        <v>0</v>
      </c>
      <c r="AO24">
        <f t="shared" si="10"/>
        <v>0</v>
      </c>
      <c r="AP24">
        <f t="shared" si="11"/>
        <v>-2.2441261078725825</v>
      </c>
      <c r="AQ24">
        <f t="shared" si="12"/>
        <v>-35.063190383290085</v>
      </c>
      <c r="AR24">
        <f t="shared" si="13"/>
        <v>-37.307316491162673</v>
      </c>
      <c r="AS24">
        <f t="shared" si="14"/>
        <v>-3.6393412030878078</v>
      </c>
      <c r="AT24">
        <f t="shared" si="15"/>
        <v>0.59615120107099162</v>
      </c>
      <c r="AU24">
        <f t="shared" si="16"/>
        <v>-40.350506493179488</v>
      </c>
      <c r="AW24">
        <v>21</v>
      </c>
      <c r="AX24">
        <f>IF(Z24&gt;0, (R24*SUMPRODUCT(K24:$K$98, X24:$X$98)-K24*$AZ$3)/Z24, 0)</f>
        <v>67.708911778787083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4.0049999999999999E-3</v>
      </c>
      <c r="Q25" s="5">
        <f t="shared" si="30"/>
        <v>12.5</v>
      </c>
      <c r="R25">
        <f t="shared" si="0"/>
        <v>50000</v>
      </c>
      <c r="S25">
        <f t="shared" si="1"/>
        <v>86.013031120040466</v>
      </c>
      <c r="U25">
        <f t="shared" si="20"/>
        <v>4.0049999999999999E-3</v>
      </c>
      <c r="V25">
        <f t="shared" si="21"/>
        <v>0.01</v>
      </c>
      <c r="W25">
        <f t="shared" si="34"/>
        <v>0.75826564470962365</v>
      </c>
      <c r="X25">
        <f t="shared" si="35"/>
        <v>3.0368539070620426E-3</v>
      </c>
      <c r="Y25">
        <f t="shared" si="36"/>
        <v>7.5826564470962369E-3</v>
      </c>
      <c r="Z25">
        <f t="shared" si="37"/>
        <v>0.74764613435546545</v>
      </c>
      <c r="AB25">
        <f t="shared" si="38"/>
        <v>51.341341642529017</v>
      </c>
      <c r="AC25">
        <f t="shared" si="27"/>
        <v>64.30731022109461</v>
      </c>
      <c r="AE25">
        <f t="shared" si="2"/>
        <v>0</v>
      </c>
      <c r="AF25">
        <f t="shared" si="3"/>
        <v>0</v>
      </c>
      <c r="AG25">
        <f t="shared" si="4"/>
        <v>-9.3455766794433188</v>
      </c>
      <c r="AH25">
        <f t="shared" si="5"/>
        <v>-151.84269535310213</v>
      </c>
      <c r="AI25">
        <f t="shared" si="39"/>
        <v>-161.18827203254546</v>
      </c>
      <c r="AJ25">
        <f t="shared" si="7"/>
        <v>-12.965968578565594</v>
      </c>
      <c r="AK25">
        <f t="shared" si="28"/>
        <v>3.5938939149770315</v>
      </c>
      <c r="AL25">
        <f t="shared" si="40"/>
        <v>-170.56034669613402</v>
      </c>
      <c r="AN25">
        <f t="shared" si="9"/>
        <v>0</v>
      </c>
      <c r="AO25">
        <f t="shared" si="10"/>
        <v>0</v>
      </c>
      <c r="AP25">
        <f t="shared" si="11"/>
        <v>-1.975622430117703</v>
      </c>
      <c r="AQ25">
        <f t="shared" si="12"/>
        <v>-32.099018078677474</v>
      </c>
      <c r="AR25">
        <f t="shared" si="13"/>
        <v>-34.074640508795177</v>
      </c>
      <c r="AS25">
        <f t="shared" si="14"/>
        <v>-2.740960695166152</v>
      </c>
      <c r="AT25">
        <f t="shared" si="15"/>
        <v>0.75973668329208766</v>
      </c>
      <c r="AU25">
        <f t="shared" si="16"/>
        <v>-36.055864520669246</v>
      </c>
      <c r="AW25">
        <v>22</v>
      </c>
      <c r="AX25">
        <f>IF(Z25&gt;0, (R25*SUMPRODUCT(K25:$K$98, X25:$X$98)-K25*$AZ$3)/Z25, 0)</f>
        <v>86.013031120040466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4.1640000000000002E-3</v>
      </c>
      <c r="Q26" s="5">
        <f t="shared" si="30"/>
        <v>12.5</v>
      </c>
      <c r="R26">
        <f t="shared" si="0"/>
        <v>50000</v>
      </c>
      <c r="S26">
        <f t="shared" si="1"/>
        <v>101.88021187522963</v>
      </c>
      <c r="U26">
        <f t="shared" si="20"/>
        <v>4.1640000000000002E-3</v>
      </c>
      <c r="V26">
        <f t="shared" si="21"/>
        <v>0.01</v>
      </c>
      <c r="W26">
        <f t="shared" si="34"/>
        <v>0.74764613435546545</v>
      </c>
      <c r="X26">
        <f t="shared" si="35"/>
        <v>3.1131985034561585E-3</v>
      </c>
      <c r="Y26">
        <f t="shared" si="36"/>
        <v>7.4764613435546546E-3</v>
      </c>
      <c r="Z26">
        <f t="shared" si="37"/>
        <v>0.73705647450845468</v>
      </c>
      <c r="AB26">
        <f t="shared" si="38"/>
        <v>64.30731022109461</v>
      </c>
      <c r="AC26">
        <f t="shared" si="27"/>
        <v>75.091469786931157</v>
      </c>
      <c r="AE26">
        <f t="shared" si="2"/>
        <v>0</v>
      </c>
      <c r="AF26">
        <f t="shared" si="3"/>
        <v>0</v>
      </c>
      <c r="AG26">
        <f t="shared" si="4"/>
        <v>-9.2132059313556844</v>
      </c>
      <c r="AH26">
        <f t="shared" si="5"/>
        <v>-155.65992517280793</v>
      </c>
      <c r="AI26">
        <f t="shared" si="39"/>
        <v>-164.8731311041636</v>
      </c>
      <c r="AJ26">
        <f t="shared" si="7"/>
        <v>-10.784159565836546</v>
      </c>
      <c r="AK26">
        <f t="shared" si="28"/>
        <v>4.5015117154766235</v>
      </c>
      <c r="AL26">
        <f t="shared" si="40"/>
        <v>-171.15577895452353</v>
      </c>
      <c r="AN26">
        <f t="shared" si="9"/>
        <v>0</v>
      </c>
      <c r="AO26">
        <f t="shared" si="10"/>
        <v>0</v>
      </c>
      <c r="AP26">
        <f t="shared" si="11"/>
        <v>-1.7389640303727822</v>
      </c>
      <c r="AQ26">
        <f t="shared" si="12"/>
        <v>-29.380327853607557</v>
      </c>
      <c r="AR26">
        <f t="shared" si="13"/>
        <v>-31.119291883980338</v>
      </c>
      <c r="AS26">
        <f t="shared" si="14"/>
        <v>-2.0354766541108726</v>
      </c>
      <c r="AT26">
        <f t="shared" si="15"/>
        <v>0.84964636781581993</v>
      </c>
      <c r="AU26">
        <f t="shared" si="16"/>
        <v>-32.305122170275389</v>
      </c>
      <c r="AW26">
        <v>23</v>
      </c>
      <c r="AX26">
        <f>IF(Z26&gt;0, (R26*SUMPRODUCT(K26:$K$98, X26:$X$98)-K26*$AZ$3)/Z26, 0)</f>
        <v>101.88021187522963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4.3350000000000003E-3</v>
      </c>
      <c r="Q27" s="5">
        <f t="shared" si="30"/>
        <v>12.5</v>
      </c>
      <c r="R27">
        <f t="shared" si="0"/>
        <v>50000</v>
      </c>
      <c r="S27">
        <f t="shared" si="1"/>
        <v>115.62389623730502</v>
      </c>
      <c r="U27">
        <f t="shared" si="20"/>
        <v>4.3350000000000003E-3</v>
      </c>
      <c r="V27">
        <f t="shared" si="21"/>
        <v>0.01</v>
      </c>
      <c r="W27">
        <f t="shared" si="34"/>
        <v>0.73705647450845468</v>
      </c>
      <c r="X27">
        <f t="shared" si="35"/>
        <v>3.1951398169941512E-3</v>
      </c>
      <c r="Y27">
        <f t="shared" si="36"/>
        <v>7.3705647450845466E-3</v>
      </c>
      <c r="Z27">
        <f t="shared" si="37"/>
        <v>0.72649076994637596</v>
      </c>
      <c r="AB27">
        <f t="shared" si="38"/>
        <v>75.091469786931157</v>
      </c>
      <c r="AC27">
        <f t="shared" si="27"/>
        <v>83.999693401639604</v>
      </c>
      <c r="AE27">
        <f t="shared" si="2"/>
        <v>0</v>
      </c>
      <c r="AF27">
        <f t="shared" si="3"/>
        <v>0</v>
      </c>
      <c r="AG27">
        <f t="shared" si="4"/>
        <v>-9.0811346243296995</v>
      </c>
      <c r="AH27">
        <f t="shared" si="5"/>
        <v>-159.75699084970756</v>
      </c>
      <c r="AI27">
        <f t="shared" si="39"/>
        <v>-168.83812547403727</v>
      </c>
      <c r="AJ27">
        <f t="shared" si="7"/>
        <v>-8.9082236147084473</v>
      </c>
      <c r="AK27">
        <f t="shared" si="28"/>
        <v>5.2564028850851816</v>
      </c>
      <c r="AL27">
        <f t="shared" si="40"/>
        <v>-172.48994620366054</v>
      </c>
      <c r="AN27">
        <f t="shared" si="9"/>
        <v>0</v>
      </c>
      <c r="AO27">
        <f t="shared" si="10"/>
        <v>0</v>
      </c>
      <c r="AP27">
        <f t="shared" si="11"/>
        <v>-1.5303892687476679</v>
      </c>
      <c r="AQ27">
        <f t="shared" si="12"/>
        <v>-26.922889541664322</v>
      </c>
      <c r="AR27">
        <f t="shared" si="13"/>
        <v>-28.453278810411991</v>
      </c>
      <c r="AS27">
        <f t="shared" si="14"/>
        <v>-1.5012496111476439</v>
      </c>
      <c r="AT27">
        <f t="shared" si="15"/>
        <v>0.88583011928891153</v>
      </c>
      <c r="AU27">
        <f t="shared" si="16"/>
        <v>-29.068698302270722</v>
      </c>
      <c r="AW27">
        <v>24</v>
      </c>
      <c r="AX27">
        <f>IF(Z27&gt;0, (R27*SUMPRODUCT(K27:$K$98, X27:$X$98)-K27*$AZ$3)/Z27, 0)</f>
        <v>115.62389623730502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4.522E-3</v>
      </c>
      <c r="Q28" s="5">
        <f t="shared" si="30"/>
        <v>12.5</v>
      </c>
      <c r="R28">
        <f t="shared" si="0"/>
        <v>50000</v>
      </c>
      <c r="S28">
        <f t="shared" si="1"/>
        <v>127.47286783208796</v>
      </c>
      <c r="U28">
        <f t="shared" si="20"/>
        <v>4.522E-3</v>
      </c>
      <c r="V28">
        <f t="shared" si="21"/>
        <v>0.01</v>
      </c>
      <c r="W28">
        <f t="shared" si="34"/>
        <v>0.72649076994637596</v>
      </c>
      <c r="X28">
        <f t="shared" si="35"/>
        <v>3.285191261697512E-3</v>
      </c>
      <c r="Y28">
        <f t="shared" si="36"/>
        <v>7.2649076994637596E-3</v>
      </c>
      <c r="Z28">
        <f t="shared" si="37"/>
        <v>0.71594067098521474</v>
      </c>
      <c r="AB28">
        <f t="shared" si="38"/>
        <v>83.999693401639604</v>
      </c>
      <c r="AC28">
        <f t="shared" si="27"/>
        <v>91.263010528114648</v>
      </c>
      <c r="AE28">
        <f t="shared" si="2"/>
        <v>0</v>
      </c>
      <c r="AF28">
        <f t="shared" si="3"/>
        <v>0</v>
      </c>
      <c r="AG28">
        <f t="shared" si="4"/>
        <v>-8.9492583873151847</v>
      </c>
      <c r="AH28">
        <f t="shared" si="5"/>
        <v>-164.25956308487559</v>
      </c>
      <c r="AI28">
        <f t="shared" si="39"/>
        <v>-173.20882147219078</v>
      </c>
      <c r="AJ28">
        <f t="shared" si="7"/>
        <v>-7.2633171264750445</v>
      </c>
      <c r="AK28">
        <f t="shared" si="28"/>
        <v>5.8799785381147727</v>
      </c>
      <c r="AL28">
        <f t="shared" si="40"/>
        <v>-174.59216006055104</v>
      </c>
      <c r="AN28">
        <f t="shared" si="9"/>
        <v>0</v>
      </c>
      <c r="AO28">
        <f t="shared" si="10"/>
        <v>0</v>
      </c>
      <c r="AP28">
        <f t="shared" si="11"/>
        <v>-1.3465758533811736</v>
      </c>
      <c r="AQ28">
        <f t="shared" si="12"/>
        <v>-24.715786690274836</v>
      </c>
      <c r="AR28">
        <f t="shared" si="13"/>
        <v>-26.062362543656008</v>
      </c>
      <c r="AS28">
        <f t="shared" si="14"/>
        <v>-1.0928958618319042</v>
      </c>
      <c r="AT28">
        <f t="shared" si="15"/>
        <v>0.88474785006182732</v>
      </c>
      <c r="AU28">
        <f t="shared" si="16"/>
        <v>-26.270510555426082</v>
      </c>
      <c r="AW28">
        <v>25</v>
      </c>
      <c r="AX28">
        <f>IF(Z28&gt;0, (R28*SUMPRODUCT(K28:$K$98, X28:$X$98)-K28*$AZ$3)/Z28, 0)</f>
        <v>127.47286783208796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4.7470000000000004E-3</v>
      </c>
      <c r="Q29" s="5">
        <f t="shared" si="30"/>
        <v>12.5</v>
      </c>
      <c r="R29">
        <f t="shared" si="0"/>
        <v>50000</v>
      </c>
      <c r="S29">
        <f t="shared" si="1"/>
        <v>137.61412561822326</v>
      </c>
      <c r="U29">
        <f t="shared" si="20"/>
        <v>4.7470000000000004E-3</v>
      </c>
      <c r="V29">
        <f t="shared" si="21"/>
        <v>0.01</v>
      </c>
      <c r="W29">
        <f t="shared" si="34"/>
        <v>0.71594067098521474</v>
      </c>
      <c r="X29">
        <f t="shared" si="35"/>
        <v>3.3985703651668148E-3</v>
      </c>
      <c r="Y29">
        <f t="shared" si="36"/>
        <v>7.1594067098521477E-3</v>
      </c>
      <c r="Z29">
        <f t="shared" si="37"/>
        <v>0.70538269391019581</v>
      </c>
      <c r="AB29">
        <f t="shared" si="38"/>
        <v>91.263010528114648</v>
      </c>
      <c r="AC29">
        <f t="shared" si="27"/>
        <v>97.070622648678409</v>
      </c>
      <c r="AE29">
        <f t="shared" si="2"/>
        <v>0</v>
      </c>
      <c r="AF29">
        <f t="shared" si="3"/>
        <v>0</v>
      </c>
      <c r="AG29">
        <f t="shared" si="4"/>
        <v>-8.8172836738774478</v>
      </c>
      <c r="AH29">
        <f t="shared" si="5"/>
        <v>-169.92851825834074</v>
      </c>
      <c r="AI29">
        <f t="shared" si="39"/>
        <v>-178.7458019322182</v>
      </c>
      <c r="AJ29">
        <f t="shared" si="7"/>
        <v>-5.8076121205637605</v>
      </c>
      <c r="AK29">
        <f t="shared" si="28"/>
        <v>6.3884107369680256</v>
      </c>
      <c r="AL29">
        <f t="shared" si="40"/>
        <v>-178.16500331581395</v>
      </c>
      <c r="AN29">
        <f t="shared" si="9"/>
        <v>0</v>
      </c>
      <c r="AO29">
        <f t="shared" si="10"/>
        <v>0</v>
      </c>
      <c r="AP29">
        <f t="shared" si="11"/>
        <v>-1.1845695529208584</v>
      </c>
      <c r="AQ29">
        <f t="shared" si="12"/>
        <v>-22.829269914287256</v>
      </c>
      <c r="AR29">
        <f t="shared" si="13"/>
        <v>-24.013839467208115</v>
      </c>
      <c r="AS29">
        <f t="shared" si="14"/>
        <v>-0.78023127616678645</v>
      </c>
      <c r="AT29">
        <f t="shared" si="15"/>
        <v>0.85825942891969698</v>
      </c>
      <c r="AU29">
        <f t="shared" si="16"/>
        <v>-23.935811314455208</v>
      </c>
      <c r="AW29">
        <v>26</v>
      </c>
      <c r="AX29">
        <f>IF(Z29&gt;0, (R29*SUMPRODUCT(K29:$K$98, X29:$X$98)-K29*$AZ$3)/Z29, 0)</f>
        <v>137.61412561822326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4.9870000000000001E-3</v>
      </c>
      <c r="Q30" s="5">
        <f t="shared" si="30"/>
        <v>12.5</v>
      </c>
      <c r="R30">
        <f t="shared" si="0"/>
        <v>50000</v>
      </c>
      <c r="S30">
        <f t="shared" si="1"/>
        <v>146.07478774819739</v>
      </c>
      <c r="U30">
        <f t="shared" si="20"/>
        <v>4.9870000000000001E-3</v>
      </c>
      <c r="V30">
        <f t="shared" si="21"/>
        <v>0.01</v>
      </c>
      <c r="W30">
        <f t="shared" si="34"/>
        <v>0.70538269391019581</v>
      </c>
      <c r="X30">
        <f t="shared" si="35"/>
        <v>3.5177434945301467E-3</v>
      </c>
      <c r="Y30">
        <f t="shared" si="36"/>
        <v>7.0538269391019585E-3</v>
      </c>
      <c r="Z30">
        <f t="shared" si="37"/>
        <v>0.69481112347656371</v>
      </c>
      <c r="AB30">
        <f t="shared" si="38"/>
        <v>97.070622648678409</v>
      </c>
      <c r="AC30">
        <f t="shared" si="27"/>
        <v>101.49438738692561</v>
      </c>
      <c r="AE30">
        <f t="shared" si="2"/>
        <v>0</v>
      </c>
      <c r="AF30">
        <f t="shared" si="3"/>
        <v>0</v>
      </c>
      <c r="AG30">
        <f t="shared" si="4"/>
        <v>-8.6851390434570455</v>
      </c>
      <c r="AH30">
        <f t="shared" si="5"/>
        <v>-175.88717472650734</v>
      </c>
      <c r="AI30">
        <f t="shared" si="39"/>
        <v>-184.57231376996438</v>
      </c>
      <c r="AJ30">
        <f t="shared" si="7"/>
        <v>-4.4237647382472005</v>
      </c>
      <c r="AK30">
        <f t="shared" si="28"/>
        <v>6.7949435854074896</v>
      </c>
      <c r="AL30">
        <f t="shared" si="40"/>
        <v>-182.2011349228041</v>
      </c>
      <c r="AN30">
        <f t="shared" si="9"/>
        <v>0</v>
      </c>
      <c r="AO30">
        <f t="shared" si="10"/>
        <v>0</v>
      </c>
      <c r="AP30">
        <f t="shared" si="11"/>
        <v>-1.0418003652064582</v>
      </c>
      <c r="AQ30">
        <f t="shared" si="12"/>
        <v>-21.098029858629719</v>
      </c>
      <c r="AR30">
        <f t="shared" si="13"/>
        <v>-22.139830223836174</v>
      </c>
      <c r="AS30">
        <f t="shared" si="14"/>
        <v>-0.53063971651269504</v>
      </c>
      <c r="AT30">
        <f t="shared" si="15"/>
        <v>0.81506751629586793</v>
      </c>
      <c r="AU30">
        <f t="shared" si="16"/>
        <v>-21.855402424053004</v>
      </c>
      <c r="AW30">
        <v>27</v>
      </c>
      <c r="AX30">
        <f>IF(Z30&gt;0, (R30*SUMPRODUCT(K30:$K$98, X30:$X$98)-K30*$AZ$3)/Z30, 0)</f>
        <v>146.07478774819739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5.2249999999999996E-3</v>
      </c>
      <c r="Q31" s="5">
        <f t="shared" si="30"/>
        <v>12.5</v>
      </c>
      <c r="R31">
        <f t="shared" si="0"/>
        <v>50000</v>
      </c>
      <c r="S31">
        <f t="shared" si="1"/>
        <v>153.06113811335496</v>
      </c>
      <c r="U31">
        <f t="shared" si="20"/>
        <v>5.2249999999999996E-3</v>
      </c>
      <c r="V31">
        <f t="shared" si="21"/>
        <v>0.01</v>
      </c>
      <c r="W31">
        <f t="shared" si="34"/>
        <v>0.69481112347656371</v>
      </c>
      <c r="X31">
        <f t="shared" si="35"/>
        <v>3.630388120165045E-3</v>
      </c>
      <c r="Y31">
        <f t="shared" si="36"/>
        <v>6.9481112347656374E-3</v>
      </c>
      <c r="Z31">
        <f t="shared" si="37"/>
        <v>0.68423262412163299</v>
      </c>
      <c r="AB31">
        <f t="shared" si="38"/>
        <v>101.49438738692561</v>
      </c>
      <c r="AC31">
        <f t="shared" si="27"/>
        <v>104.72942418234456</v>
      </c>
      <c r="AE31">
        <f t="shared" si="2"/>
        <v>0</v>
      </c>
      <c r="AF31">
        <f t="shared" si="3"/>
        <v>0</v>
      </c>
      <c r="AG31">
        <f t="shared" si="4"/>
        <v>-8.5529078015204121</v>
      </c>
      <c r="AH31">
        <f t="shared" si="5"/>
        <v>-181.51940600825225</v>
      </c>
      <c r="AI31">
        <f t="shared" si="39"/>
        <v>-190.07231380977265</v>
      </c>
      <c r="AJ31">
        <f t="shared" si="7"/>
        <v>-3.2350367954189494</v>
      </c>
      <c r="AK31">
        <f t="shared" si="28"/>
        <v>7.1046071170847931</v>
      </c>
      <c r="AL31">
        <f t="shared" si="40"/>
        <v>-186.20274348810682</v>
      </c>
      <c r="AN31">
        <f t="shared" si="9"/>
        <v>0</v>
      </c>
      <c r="AO31">
        <f t="shared" si="10"/>
        <v>0</v>
      </c>
      <c r="AP31">
        <f t="shared" si="11"/>
        <v>-0.916016923791241</v>
      </c>
      <c r="AQ31">
        <f t="shared" si="12"/>
        <v>-19.440738957870515</v>
      </c>
      <c r="AR31">
        <f t="shared" si="13"/>
        <v>-20.356755881661755</v>
      </c>
      <c r="AS31">
        <f t="shared" si="14"/>
        <v>-0.34647262924596933</v>
      </c>
      <c r="AT31">
        <f t="shared" si="15"/>
        <v>0.76090383611763968</v>
      </c>
      <c r="AU31">
        <f t="shared" si="16"/>
        <v>-19.942324674790086</v>
      </c>
      <c r="AW31">
        <v>28</v>
      </c>
      <c r="AX31">
        <f>IF(Z31&gt;0, (R31*SUMPRODUCT(K31:$K$98, X31:$X$98)-K31*$AZ$3)/Z31, 0)</f>
        <v>153.06113811335496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5.4879999999999998E-3</v>
      </c>
      <c r="Q32" s="5">
        <f t="shared" si="30"/>
        <v>12.5</v>
      </c>
      <c r="R32">
        <f t="shared" si="0"/>
        <v>50000</v>
      </c>
      <c r="S32">
        <f t="shared" si="1"/>
        <v>158.86140295099491</v>
      </c>
      <c r="U32">
        <f t="shared" si="20"/>
        <v>5.4879999999999998E-3</v>
      </c>
      <c r="V32">
        <f t="shared" si="21"/>
        <v>0.01</v>
      </c>
      <c r="W32">
        <f t="shared" si="34"/>
        <v>0.68423262412163299</v>
      </c>
      <c r="X32">
        <f t="shared" si="35"/>
        <v>3.7550686411795217E-3</v>
      </c>
      <c r="Y32">
        <f t="shared" si="36"/>
        <v>6.84232624121633E-3</v>
      </c>
      <c r="Z32">
        <f t="shared" si="37"/>
        <v>0.67363522923923724</v>
      </c>
      <c r="AB32">
        <f t="shared" si="38"/>
        <v>104.72942418234456</v>
      </c>
      <c r="AC32">
        <f t="shared" si="27"/>
        <v>107.01463759416031</v>
      </c>
      <c r="AE32">
        <f t="shared" si="2"/>
        <v>0</v>
      </c>
      <c r="AF32">
        <f t="shared" si="3"/>
        <v>0</v>
      </c>
      <c r="AG32">
        <f t="shared" si="4"/>
        <v>-8.4204403654904656</v>
      </c>
      <c r="AH32">
        <f t="shared" si="5"/>
        <v>-187.75343205897607</v>
      </c>
      <c r="AI32">
        <f t="shared" si="39"/>
        <v>-196.17387242446654</v>
      </c>
      <c r="AJ32">
        <f t="shared" si="7"/>
        <v>-2.2852134118157466</v>
      </c>
      <c r="AK32">
        <f t="shared" si="28"/>
        <v>7.3310596927641196</v>
      </c>
      <c r="AL32">
        <f t="shared" si="40"/>
        <v>-191.12802614351816</v>
      </c>
      <c r="AN32">
        <f t="shared" si="9"/>
        <v>0</v>
      </c>
      <c r="AO32">
        <f t="shared" si="10"/>
        <v>0</v>
      </c>
      <c r="AP32">
        <f t="shared" si="11"/>
        <v>-0.80520504792460923</v>
      </c>
      <c r="AQ32">
        <f t="shared" si="12"/>
        <v>-17.953931706308321</v>
      </c>
      <c r="AR32">
        <f t="shared" si="13"/>
        <v>-18.75913675423293</v>
      </c>
      <c r="AS32">
        <f t="shared" si="14"/>
        <v>-0.2185236513662881</v>
      </c>
      <c r="AT32">
        <f t="shared" si="15"/>
        <v>0.70103296443290841</v>
      </c>
      <c r="AU32">
        <f t="shared" si="16"/>
        <v>-18.276627441166308</v>
      </c>
      <c r="AW32">
        <v>29</v>
      </c>
      <c r="AX32">
        <f>IF(Z32&gt;0, (R32*SUMPRODUCT(K32:$K$98, X32:$X$98)-K32*$AZ$3)/Z32, 0)</f>
        <v>158.86140295099491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5.7670000000000004E-3</v>
      </c>
      <c r="Q33" s="5">
        <f t="shared" si="30"/>
        <v>12.5</v>
      </c>
      <c r="R33">
        <f t="shared" si="0"/>
        <v>50000</v>
      </c>
      <c r="S33">
        <f t="shared" si="1"/>
        <v>163.58459090274025</v>
      </c>
      <c r="U33">
        <f t="shared" si="20"/>
        <v>5.7670000000000004E-3</v>
      </c>
      <c r="V33">
        <f t="shared" si="21"/>
        <v>0.01</v>
      </c>
      <c r="W33">
        <f t="shared" si="34"/>
        <v>0.67363522923923724</v>
      </c>
      <c r="X33">
        <f t="shared" si="35"/>
        <v>3.8848543670226814E-3</v>
      </c>
      <c r="Y33">
        <f t="shared" si="36"/>
        <v>6.7363522923923726E-3</v>
      </c>
      <c r="Z33">
        <f t="shared" si="37"/>
        <v>0.66301402257982223</v>
      </c>
      <c r="AB33">
        <f t="shared" si="38"/>
        <v>107.01463759416031</v>
      </c>
      <c r="AC33">
        <f t="shared" si="27"/>
        <v>108.4588776465004</v>
      </c>
      <c r="AE33">
        <f t="shared" si="2"/>
        <v>0</v>
      </c>
      <c r="AF33">
        <f t="shared" si="3"/>
        <v>0</v>
      </c>
      <c r="AG33">
        <f t="shared" si="4"/>
        <v>-8.2876752822477773</v>
      </c>
      <c r="AH33">
        <f t="shared" si="5"/>
        <v>-194.24271835113407</v>
      </c>
      <c r="AI33">
        <f t="shared" si="39"/>
        <v>-202.53039363338186</v>
      </c>
      <c r="AJ33">
        <f t="shared" si="7"/>
        <v>-1.444240052340092</v>
      </c>
      <c r="AK33">
        <f t="shared" si="28"/>
        <v>7.4910246315912223</v>
      </c>
      <c r="AL33">
        <f t="shared" si="40"/>
        <v>-196.48360905413074</v>
      </c>
      <c r="AN33">
        <f t="shared" si="9"/>
        <v>0</v>
      </c>
      <c r="AO33">
        <f t="shared" si="10"/>
        <v>0</v>
      </c>
      <c r="AP33">
        <f t="shared" si="11"/>
        <v>-0.70759766065534091</v>
      </c>
      <c r="AQ33">
        <f t="shared" si="12"/>
        <v>-16.584348254932934</v>
      </c>
      <c r="AR33">
        <f t="shared" si="13"/>
        <v>-17.291945915588276</v>
      </c>
      <c r="AS33">
        <f t="shared" si="14"/>
        <v>-0.12330850903987471</v>
      </c>
      <c r="AT33">
        <f t="shared" si="15"/>
        <v>0.63958001788263263</v>
      </c>
      <c r="AU33">
        <f t="shared" si="16"/>
        <v>-16.775674406745516</v>
      </c>
      <c r="AW33">
        <v>30</v>
      </c>
      <c r="AX33">
        <f>IF(Z33&gt;0, (R33*SUMPRODUCT(K33:$K$98, X33:$X$98)-K33*$AZ$3)/Z33, 0)</f>
        <v>163.58459090274025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6.0780000000000001E-3</v>
      </c>
      <c r="Q34" s="5">
        <f t="shared" si="30"/>
        <v>12.5</v>
      </c>
      <c r="R34">
        <f t="shared" si="0"/>
        <v>50000</v>
      </c>
      <c r="S34">
        <f t="shared" si="1"/>
        <v>167.38505733206173</v>
      </c>
      <c r="U34">
        <f t="shared" si="20"/>
        <v>6.0780000000000001E-3</v>
      </c>
      <c r="V34">
        <f t="shared" si="21"/>
        <v>0.01</v>
      </c>
      <c r="W34">
        <f t="shared" si="34"/>
        <v>0.66301402257982223</v>
      </c>
      <c r="X34">
        <f t="shared" si="35"/>
        <v>4.0297992292401595E-3</v>
      </c>
      <c r="Y34">
        <f t="shared" si="36"/>
        <v>6.6301402257982226E-3</v>
      </c>
      <c r="Z34">
        <f t="shared" si="37"/>
        <v>0.65235408312478382</v>
      </c>
      <c r="AB34">
        <f t="shared" si="38"/>
        <v>108.4588776465004</v>
      </c>
      <c r="AC34">
        <f t="shared" si="27"/>
        <v>109.19432560464651</v>
      </c>
      <c r="AE34">
        <f t="shared" si="2"/>
        <v>0</v>
      </c>
      <c r="AF34">
        <f t="shared" si="3"/>
        <v>0</v>
      </c>
      <c r="AG34">
        <f t="shared" si="4"/>
        <v>-8.154426039059798</v>
      </c>
      <c r="AH34">
        <f t="shared" si="5"/>
        <v>-201.48996146200798</v>
      </c>
      <c r="AI34">
        <f t="shared" si="39"/>
        <v>-209.64438750106777</v>
      </c>
      <c r="AJ34">
        <f t="shared" si="7"/>
        <v>-0.73544795814611064</v>
      </c>
      <c r="AK34">
        <f t="shared" si="28"/>
        <v>7.5921214352550281</v>
      </c>
      <c r="AL34">
        <f t="shared" si="40"/>
        <v>-202.78771402395887</v>
      </c>
      <c r="AN34">
        <f t="shared" si="9"/>
        <v>0</v>
      </c>
      <c r="AO34">
        <f t="shared" si="10"/>
        <v>0</v>
      </c>
      <c r="AP34">
        <f t="shared" si="11"/>
        <v>-0.62162580845296811</v>
      </c>
      <c r="AQ34">
        <f t="shared" si="12"/>
        <v>-15.359923505225579</v>
      </c>
      <c r="AR34">
        <f t="shared" si="13"/>
        <v>-15.981549313678547</v>
      </c>
      <c r="AS34">
        <f t="shared" si="14"/>
        <v>-5.6064452527718633E-2</v>
      </c>
      <c r="AT34">
        <f t="shared" si="15"/>
        <v>0.5787603692101998</v>
      </c>
      <c r="AU34">
        <f t="shared" si="16"/>
        <v>-15.458853396996068</v>
      </c>
      <c r="AW34">
        <v>31</v>
      </c>
      <c r="AX34">
        <f>IF(Z34&gt;0, (R34*SUMPRODUCT(K34:$K$98, X34:$X$98)-K34*$AZ$3)/Z34, 0)</f>
        <v>167.38505733206173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6.4359999999999999E-3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170.34453911834811</v>
      </c>
      <c r="U35">
        <f t="shared" si="20"/>
        <v>6.4359999999999999E-3</v>
      </c>
      <c r="V35">
        <f t="shared" si="21"/>
        <v>0.01</v>
      </c>
      <c r="W35">
        <f t="shared" si="34"/>
        <v>0.65235408312478382</v>
      </c>
      <c r="X35">
        <f t="shared" si="35"/>
        <v>4.1985508789911087E-3</v>
      </c>
      <c r="Y35">
        <f t="shared" si="36"/>
        <v>6.5235408312478383E-3</v>
      </c>
      <c r="Z35">
        <f t="shared" si="37"/>
        <v>0.64163199141454486</v>
      </c>
      <c r="AB35">
        <f t="shared" si="38"/>
        <v>109.19432560464651</v>
      </c>
      <c r="AC35">
        <f t="shared" si="27"/>
        <v>109.29850586109853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-8.0203998926818105</v>
      </c>
      <c r="AH35">
        <f t="shared" ref="AH35:AH66" si="46">-X35*R35</f>
        <v>-209.92754394955543</v>
      </c>
      <c r="AI35">
        <f t="shared" si="39"/>
        <v>-217.94794384223724</v>
      </c>
      <c r="AJ35">
        <f t="shared" ref="AJ35:AJ66" si="47">AB35-AC35</f>
        <v>-0.10418025645202533</v>
      </c>
      <c r="AK35">
        <f t="shared" si="28"/>
        <v>7.6436027923252565</v>
      </c>
      <c r="AL35">
        <f t="shared" si="40"/>
        <v>-210.40852130636401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-0.54590068452253138</v>
      </c>
      <c r="AQ35">
        <f t="shared" ref="AQ35:AQ66" si="51">AH35*$K35</f>
        <v>-14.288513225726081</v>
      </c>
      <c r="AR35">
        <f t="shared" ref="AR35:AR66" si="52">AI35*$K35</f>
        <v>-14.834413910248612</v>
      </c>
      <c r="AS35">
        <f t="shared" ref="AS35:AS66" si="53">AJ35*$K35</f>
        <v>-7.090927394129842E-3</v>
      </c>
      <c r="AT35">
        <f t="shared" ref="AT35:AT66" si="54">AK35*$K35</f>
        <v>0.52025435793494657</v>
      </c>
      <c r="AU35">
        <f t="shared" ref="AU35:AU66" si="55">AL35*$K35</f>
        <v>-14.321250479707796</v>
      </c>
      <c r="AW35">
        <v>32</v>
      </c>
      <c r="AX35">
        <f>IF(Z35&gt;0, (R35*SUMPRODUCT(K35:$K$98, X35:$X$98)-K35*$AZ$3)/Z35, 0)</f>
        <v>170.34453911834811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6.8199999999999997E-3</v>
      </c>
      <c r="Q36" s="5">
        <f t="shared" si="30"/>
        <v>12.5</v>
      </c>
      <c r="R36">
        <f t="shared" si="41"/>
        <v>50000</v>
      </c>
      <c r="S36">
        <f t="shared" si="42"/>
        <v>172.49583532793389</v>
      </c>
      <c r="U36">
        <f t="shared" ref="U36:U67" si="57">M36</f>
        <v>6.8199999999999997E-3</v>
      </c>
      <c r="V36">
        <f t="shared" ref="V36:V67" si="58">$C$10</f>
        <v>0.01</v>
      </c>
      <c r="W36">
        <f t="shared" si="34"/>
        <v>0.64163199141454486</v>
      </c>
      <c r="X36">
        <f t="shared" si="35"/>
        <v>4.3759301814471959E-3</v>
      </c>
      <c r="Y36">
        <f t="shared" si="36"/>
        <v>6.4163199141454488E-3</v>
      </c>
      <c r="Z36">
        <f t="shared" si="37"/>
        <v>0.63083974131895215</v>
      </c>
      <c r="AB36">
        <f t="shared" si="38"/>
        <v>109.29850586109853</v>
      </c>
      <c r="AC36">
        <f t="shared" si="27"/>
        <v>108.81722813687038</v>
      </c>
      <c r="AE36">
        <f t="shared" si="43"/>
        <v>0</v>
      </c>
      <c r="AF36">
        <f t="shared" si="44"/>
        <v>0</v>
      </c>
      <c r="AG36">
        <f t="shared" si="45"/>
        <v>-7.8854967664869022</v>
      </c>
      <c r="AH36">
        <f t="shared" si="46"/>
        <v>-218.79650907235978</v>
      </c>
      <c r="AI36">
        <f t="shared" si="39"/>
        <v>-226.68200583884669</v>
      </c>
      <c r="AJ36">
        <f t="shared" si="47"/>
        <v>0.48127772422814985</v>
      </c>
      <c r="AK36">
        <f t="shared" ref="AK36:AK67" si="59">G36*SUM(AB36:AB36, AE36:AF36)</f>
        <v>7.650895410276898</v>
      </c>
      <c r="AL36">
        <f t="shared" si="40"/>
        <v>-218.54983270434164</v>
      </c>
      <c r="AN36">
        <f t="shared" si="48"/>
        <v>0</v>
      </c>
      <c r="AO36">
        <f t="shared" si="49"/>
        <v>0</v>
      </c>
      <c r="AP36">
        <f t="shared" si="50"/>
        <v>-0.47921306697219851</v>
      </c>
      <c r="AQ36">
        <f t="shared" si="51"/>
        <v>-13.296580958727368</v>
      </c>
      <c r="AR36">
        <f t="shared" si="52"/>
        <v>-13.775794025699568</v>
      </c>
      <c r="AS36">
        <f t="shared" si="53"/>
        <v>2.9247944818513005E-2</v>
      </c>
      <c r="AT36">
        <f t="shared" si="54"/>
        <v>0.46495600254690678</v>
      </c>
      <c r="AU36">
        <f t="shared" si="55"/>
        <v>-13.281590078334148</v>
      </c>
      <c r="AW36">
        <v>33</v>
      </c>
      <c r="AX36">
        <f>IF(Z36&gt;0, (R36*SUMPRODUCT(K36:$K$98, X36:$X$98)-K36*$AZ$3)/Z36, 0)</f>
        <v>172.49583532793389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41"/>
        <v>50000</v>
      </c>
      <c r="S37">
        <f t="shared" si="42"/>
        <v>173.95703338793174</v>
      </c>
      <c r="U37">
        <f t="shared" si="57"/>
        <v>7.2269999999999999E-3</v>
      </c>
      <c r="V37">
        <f t="shared" si="58"/>
        <v>0.01</v>
      </c>
      <c r="W37">
        <f t="shared" si="34"/>
        <v>0.63083974131895215</v>
      </c>
      <c r="X37">
        <f t="shared" si="35"/>
        <v>4.5590788105120674E-3</v>
      </c>
      <c r="Y37">
        <f t="shared" si="36"/>
        <v>6.308397413189522E-3</v>
      </c>
      <c r="Z37">
        <f t="shared" si="37"/>
        <v>0.6199722650952505</v>
      </c>
      <c r="AB37">
        <f t="shared" si="38"/>
        <v>108.81722813687038</v>
      </c>
      <c r="AC37">
        <f t="shared" si="27"/>
        <v>107.84853601876615</v>
      </c>
      <c r="AE37">
        <f t="shared" si="43"/>
        <v>0</v>
      </c>
      <c r="AF37">
        <f t="shared" si="44"/>
        <v>0</v>
      </c>
      <c r="AG37">
        <f t="shared" si="45"/>
        <v>-7.7496533136906312</v>
      </c>
      <c r="AH37">
        <f t="shared" si="46"/>
        <v>-227.95394052560337</v>
      </c>
      <c r="AI37">
        <f t="shared" si="39"/>
        <v>-235.703593839294</v>
      </c>
      <c r="AJ37">
        <f t="shared" si="47"/>
        <v>0.96869211810422939</v>
      </c>
      <c r="AK37">
        <f t="shared" si="59"/>
        <v>7.6172059695809278</v>
      </c>
      <c r="AL37">
        <f t="shared" si="40"/>
        <v>-227.11769575160884</v>
      </c>
      <c r="AN37">
        <f t="shared" si="48"/>
        <v>0</v>
      </c>
      <c r="AO37">
        <f t="shared" si="49"/>
        <v>0</v>
      </c>
      <c r="AP37">
        <f t="shared" si="50"/>
        <v>-0.4204979138102396</v>
      </c>
      <c r="AQ37">
        <f t="shared" si="51"/>
        <v>-12.36883155360028</v>
      </c>
      <c r="AR37">
        <f t="shared" si="52"/>
        <v>-12.78932946741052</v>
      </c>
      <c r="AS37">
        <f t="shared" si="53"/>
        <v>5.2561449951270885E-2</v>
      </c>
      <c r="AT37">
        <f t="shared" si="54"/>
        <v>0.41331129143715256</v>
      </c>
      <c r="AU37">
        <f t="shared" si="55"/>
        <v>-12.323456726022096</v>
      </c>
      <c r="AW37">
        <v>34</v>
      </c>
      <c r="AX37">
        <f>IF(Z37&gt;0, (R37*SUMPRODUCT(K37:$K$98, X37:$X$98)-K37*$AZ$3)/Z37, 0)</f>
        <v>173.95703338793174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41"/>
        <v>50000</v>
      </c>
      <c r="S38">
        <f t="shared" si="42"/>
        <v>174.85295227203542</v>
      </c>
      <c r="U38">
        <f t="shared" si="57"/>
        <v>7.6860000000000001E-3</v>
      </c>
      <c r="V38">
        <f t="shared" si="58"/>
        <v>0.01</v>
      </c>
      <c r="W38">
        <f t="shared" si="34"/>
        <v>0.6199722650952505</v>
      </c>
      <c r="X38">
        <f t="shared" si="35"/>
        <v>4.765106829522095E-3</v>
      </c>
      <c r="Y38">
        <f t="shared" si="36"/>
        <v>6.199722650952505E-3</v>
      </c>
      <c r="Z38">
        <f t="shared" si="37"/>
        <v>0.60900743561477588</v>
      </c>
      <c r="AB38">
        <f t="shared" si="38"/>
        <v>107.84853601876615</v>
      </c>
      <c r="AC38">
        <f t="shared" si="27"/>
        <v>106.4867480728651</v>
      </c>
      <c r="AE38">
        <f t="shared" si="43"/>
        <v>0</v>
      </c>
      <c r="AF38">
        <f t="shared" si="44"/>
        <v>0</v>
      </c>
      <c r="AG38">
        <f t="shared" si="45"/>
        <v>-7.6125929451846988</v>
      </c>
      <c r="AH38">
        <f t="shared" si="46"/>
        <v>-238.25534147610475</v>
      </c>
      <c r="AI38">
        <f t="shared" si="39"/>
        <v>-245.86793442128945</v>
      </c>
      <c r="AJ38">
        <f t="shared" si="47"/>
        <v>1.3617879459010567</v>
      </c>
      <c r="AK38">
        <f t="shared" si="59"/>
        <v>7.5493975213136313</v>
      </c>
      <c r="AL38">
        <f t="shared" si="40"/>
        <v>-236.95674895407475</v>
      </c>
      <c r="AN38">
        <f t="shared" si="48"/>
        <v>0</v>
      </c>
      <c r="AO38">
        <f t="shared" si="49"/>
        <v>0</v>
      </c>
      <c r="AP38">
        <f t="shared" si="50"/>
        <v>-0.36880445330945688</v>
      </c>
      <c r="AQ38">
        <f t="shared" si="51"/>
        <v>-11.542667734091076</v>
      </c>
      <c r="AR38">
        <f t="shared" si="52"/>
        <v>-11.911472187400532</v>
      </c>
      <c r="AS38">
        <f t="shared" si="53"/>
        <v>6.597403309592853E-2</v>
      </c>
      <c r="AT38">
        <f t="shared" si="54"/>
        <v>0.36574284816121744</v>
      </c>
      <c r="AU38">
        <f t="shared" si="55"/>
        <v>-11.479755306143385</v>
      </c>
      <c r="AW38">
        <v>35</v>
      </c>
      <c r="AX38">
        <f>IF(Z38&gt;0, (R38*SUMPRODUCT(K38:$K$98, X38:$X$98)-K38*$AZ$3)/Z38, 0)</f>
        <v>174.85295227203542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41"/>
        <v>50000</v>
      </c>
      <c r="S39">
        <f t="shared" si="42"/>
        <v>175.22662671459867</v>
      </c>
      <c r="U39">
        <f t="shared" si="57"/>
        <v>8.2030000000000002E-3</v>
      </c>
      <c r="V39">
        <f t="shared" si="58"/>
        <v>0.01</v>
      </c>
      <c r="W39">
        <f t="shared" si="34"/>
        <v>0.60900743561477588</v>
      </c>
      <c r="X39">
        <f t="shared" si="35"/>
        <v>4.9956879943480071E-3</v>
      </c>
      <c r="Y39">
        <f t="shared" si="36"/>
        <v>6.0900743561477589E-3</v>
      </c>
      <c r="Z39">
        <f t="shared" si="37"/>
        <v>0.59792167326428014</v>
      </c>
      <c r="AB39">
        <f t="shared" si="38"/>
        <v>106.4867480728651</v>
      </c>
      <c r="AC39">
        <f t="shared" si="27"/>
        <v>104.77179784564825</v>
      </c>
      <c r="AE39">
        <f t="shared" si="43"/>
        <v>0</v>
      </c>
      <c r="AF39">
        <f t="shared" si="44"/>
        <v>0</v>
      </c>
      <c r="AG39">
        <f t="shared" si="45"/>
        <v>-7.4740209158035018</v>
      </c>
      <c r="AH39">
        <f t="shared" si="46"/>
        <v>-249.78439971740036</v>
      </c>
      <c r="AI39">
        <f t="shared" si="39"/>
        <v>-257.25842063320385</v>
      </c>
      <c r="AJ39">
        <f t="shared" si="47"/>
        <v>1.7149502272168462</v>
      </c>
      <c r="AK39">
        <f t="shared" si="59"/>
        <v>7.4540723651005578</v>
      </c>
      <c r="AL39">
        <f t="shared" si="40"/>
        <v>-248.08939804088646</v>
      </c>
      <c r="AN39">
        <f t="shared" si="48"/>
        <v>0</v>
      </c>
      <c r="AO39">
        <f t="shared" si="49"/>
        <v>0</v>
      </c>
      <c r="AP39">
        <f t="shared" si="50"/>
        <v>-0.32329563021952212</v>
      </c>
      <c r="AQ39">
        <f t="shared" si="51"/>
        <v>-10.804653323205267</v>
      </c>
      <c r="AR39">
        <f t="shared" si="52"/>
        <v>-11.127948953424788</v>
      </c>
      <c r="AS39">
        <f t="shared" si="53"/>
        <v>7.418174510735602E-2</v>
      </c>
      <c r="AT39">
        <f t="shared" si="54"/>
        <v>0.3224327373611629</v>
      </c>
      <c r="AU39">
        <f t="shared" si="55"/>
        <v>-10.73133447095627</v>
      </c>
      <c r="AW39">
        <v>36</v>
      </c>
      <c r="AX39">
        <f>IF(Z39&gt;0, (R39*SUMPRODUCT(K39:$K$98, X39:$X$98)-K39*$AZ$3)/Z39, 0)</f>
        <v>175.22662671459867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41"/>
        <v>50000</v>
      </c>
      <c r="S40">
        <f t="shared" si="42"/>
        <v>175.12313039275438</v>
      </c>
      <c r="U40">
        <f t="shared" si="57"/>
        <v>8.7950000000000007E-3</v>
      </c>
      <c r="V40">
        <f t="shared" si="58"/>
        <v>0.01</v>
      </c>
      <c r="W40">
        <f t="shared" si="34"/>
        <v>0.59792167326428014</v>
      </c>
      <c r="X40">
        <f t="shared" si="35"/>
        <v>5.2587211163593441E-3</v>
      </c>
      <c r="Y40">
        <f t="shared" si="36"/>
        <v>5.9792167326428013E-3</v>
      </c>
      <c r="Z40">
        <f t="shared" si="37"/>
        <v>0.58668373541527796</v>
      </c>
      <c r="AB40">
        <f t="shared" si="38"/>
        <v>104.77179784564825</v>
      </c>
      <c r="AC40">
        <f t="shared" si="27"/>
        <v>102.74189229643792</v>
      </c>
      <c r="AE40">
        <f t="shared" si="43"/>
        <v>0</v>
      </c>
      <c r="AF40">
        <f t="shared" si="44"/>
        <v>0</v>
      </c>
      <c r="AG40">
        <f t="shared" si="45"/>
        <v>-7.3335466926909749</v>
      </c>
      <c r="AH40">
        <f t="shared" si="46"/>
        <v>-262.9360558179672</v>
      </c>
      <c r="AI40">
        <f t="shared" si="39"/>
        <v>-270.26960251065816</v>
      </c>
      <c r="AJ40">
        <f t="shared" si="47"/>
        <v>2.0299055492103264</v>
      </c>
      <c r="AK40">
        <f t="shared" si="59"/>
        <v>7.3340258491953785</v>
      </c>
      <c r="AL40">
        <f t="shared" si="40"/>
        <v>-260.90567111225249</v>
      </c>
      <c r="AN40">
        <f t="shared" si="48"/>
        <v>0</v>
      </c>
      <c r="AO40">
        <f t="shared" si="49"/>
        <v>0</v>
      </c>
      <c r="AP40">
        <f t="shared" si="50"/>
        <v>-0.28323150790138052</v>
      </c>
      <c r="AQ40">
        <f t="shared" si="51"/>
        <v>-10.154946670645346</v>
      </c>
      <c r="AR40">
        <f t="shared" si="52"/>
        <v>-10.438178178546726</v>
      </c>
      <c r="AS40">
        <f t="shared" si="53"/>
        <v>7.8397702188660157E-2</v>
      </c>
      <c r="AT40">
        <f t="shared" si="54"/>
        <v>0.28325001357468566</v>
      </c>
      <c r="AU40">
        <f t="shared" si="55"/>
        <v>-10.076530462783381</v>
      </c>
      <c r="AW40">
        <v>37</v>
      </c>
      <c r="AX40">
        <f>IF(Z40&gt;0, (R40*SUMPRODUCT(K40:$K$98, X40:$X$98)-K40*$AZ$3)/Z40, 0)</f>
        <v>175.12313039275438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41"/>
        <v>50000</v>
      </c>
      <c r="S41">
        <f t="shared" si="42"/>
        <v>174.56834488170674</v>
      </c>
      <c r="U41">
        <f t="shared" si="57"/>
        <v>9.4780000000000003E-3</v>
      </c>
      <c r="V41">
        <f t="shared" si="58"/>
        <v>0.01</v>
      </c>
      <c r="W41">
        <f t="shared" si="34"/>
        <v>0.58668373541527796</v>
      </c>
      <c r="X41">
        <f t="shared" si="35"/>
        <v>5.560588444266005E-3</v>
      </c>
      <c r="Y41">
        <f t="shared" si="36"/>
        <v>5.8668373541527798E-3</v>
      </c>
      <c r="Z41">
        <f t="shared" si="37"/>
        <v>0.57525630961685914</v>
      </c>
      <c r="AB41">
        <f t="shared" si="38"/>
        <v>102.74189229643792</v>
      </c>
      <c r="AC41">
        <f t="shared" si="27"/>
        <v>100.42154185257374</v>
      </c>
      <c r="AE41">
        <f t="shared" si="43"/>
        <v>0</v>
      </c>
      <c r="AF41">
        <f t="shared" si="44"/>
        <v>0</v>
      </c>
      <c r="AG41">
        <f t="shared" si="45"/>
        <v>-7.1907038702107391</v>
      </c>
      <c r="AH41">
        <f t="shared" si="46"/>
        <v>-278.02942221330028</v>
      </c>
      <c r="AI41">
        <f t="shared" si="39"/>
        <v>-285.22012608351099</v>
      </c>
      <c r="AJ41">
        <f t="shared" si="47"/>
        <v>2.3203504438641858</v>
      </c>
      <c r="AK41">
        <f t="shared" si="59"/>
        <v>7.1919324607506558</v>
      </c>
      <c r="AL41">
        <f t="shared" si="40"/>
        <v>-275.70784317889616</v>
      </c>
      <c r="AN41">
        <f t="shared" si="48"/>
        <v>0</v>
      </c>
      <c r="AO41">
        <f t="shared" si="49"/>
        <v>0</v>
      </c>
      <c r="AP41">
        <f t="shared" si="50"/>
        <v>-0.24795957552721193</v>
      </c>
      <c r="AQ41">
        <f t="shared" si="51"/>
        <v>-9.5873865424617311</v>
      </c>
      <c r="AR41">
        <f t="shared" si="52"/>
        <v>-9.8353461179889408</v>
      </c>
      <c r="AS41">
        <f t="shared" si="53"/>
        <v>8.0013462036516783E-2</v>
      </c>
      <c r="AT41">
        <f t="shared" si="54"/>
        <v>0.24800194144774948</v>
      </c>
      <c r="AU41">
        <f t="shared" si="55"/>
        <v>-9.5073307145046755</v>
      </c>
      <c r="AW41">
        <v>38</v>
      </c>
      <c r="AX41">
        <f>IF(Z41&gt;0, (R41*SUMPRODUCT(K41:$K$98, X41:$X$98)-K41*$AZ$3)/Z41, 0)</f>
        <v>174.56834488170674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41"/>
        <v>50000</v>
      </c>
      <c r="S42">
        <f t="shared" si="42"/>
        <v>173.5797536122526</v>
      </c>
      <c r="U42">
        <f t="shared" si="57"/>
        <v>1.0265E-2</v>
      </c>
      <c r="V42">
        <f t="shared" si="58"/>
        <v>0.01</v>
      </c>
      <c r="W42">
        <f t="shared" si="34"/>
        <v>0.57525630961685914</v>
      </c>
      <c r="X42">
        <f t="shared" si="35"/>
        <v>5.9050060182170589E-3</v>
      </c>
      <c r="Y42">
        <f t="shared" si="36"/>
        <v>5.7525630961685918E-3</v>
      </c>
      <c r="Z42">
        <f t="shared" si="37"/>
        <v>0.56359874050247349</v>
      </c>
      <c r="AB42">
        <f t="shared" si="38"/>
        <v>100.42154185257374</v>
      </c>
      <c r="AC42">
        <f t="shared" si="27"/>
        <v>97.829330512595234</v>
      </c>
      <c r="AE42">
        <f t="shared" si="43"/>
        <v>0</v>
      </c>
      <c r="AF42">
        <f t="shared" si="44"/>
        <v>0</v>
      </c>
      <c r="AG42">
        <f t="shared" si="45"/>
        <v>-7.0449842562809186</v>
      </c>
      <c r="AH42">
        <f t="shared" si="46"/>
        <v>-295.25030091085296</v>
      </c>
      <c r="AI42">
        <f t="shared" si="39"/>
        <v>-302.2952851671339</v>
      </c>
      <c r="AJ42">
        <f t="shared" si="47"/>
        <v>2.5922113399785047</v>
      </c>
      <c r="AK42">
        <f t="shared" si="59"/>
        <v>7.0295079296801628</v>
      </c>
      <c r="AL42">
        <f t="shared" si="40"/>
        <v>-292.67356589747521</v>
      </c>
      <c r="AN42">
        <f t="shared" si="48"/>
        <v>0</v>
      </c>
      <c r="AO42">
        <f t="shared" si="49"/>
        <v>0</v>
      </c>
      <c r="AP42">
        <f t="shared" si="50"/>
        <v>-0.21690595957960085</v>
      </c>
      <c r="AQ42">
        <f t="shared" si="51"/>
        <v>-9.0903751528101076</v>
      </c>
      <c r="AR42">
        <f t="shared" si="52"/>
        <v>-9.3072811123897097</v>
      </c>
      <c r="AS42">
        <f t="shared" si="53"/>
        <v>7.9810836714060099E-2</v>
      </c>
      <c r="AT42">
        <f t="shared" si="54"/>
        <v>0.21642946348677972</v>
      </c>
      <c r="AU42">
        <f t="shared" si="55"/>
        <v>-9.0110408121888685</v>
      </c>
      <c r="AW42">
        <v>39</v>
      </c>
      <c r="AX42">
        <f>IF(Z42&gt;0, (R42*SUMPRODUCT(K42:$K$98, X42:$X$98)-K42*$AZ$3)/Z42, 0)</f>
        <v>173.5797536122526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41"/>
        <v>50000</v>
      </c>
      <c r="S43">
        <f t="shared" si="42"/>
        <v>172.18337473602611</v>
      </c>
      <c r="U43">
        <f t="shared" si="57"/>
        <v>1.1204E-2</v>
      </c>
      <c r="V43">
        <f t="shared" si="58"/>
        <v>0.01</v>
      </c>
      <c r="W43">
        <f t="shared" si="34"/>
        <v>0.56359874050247349</v>
      </c>
      <c r="X43">
        <f t="shared" si="35"/>
        <v>6.3145602885897132E-3</v>
      </c>
      <c r="Y43">
        <f t="shared" si="36"/>
        <v>5.6359874050247354E-3</v>
      </c>
      <c r="Z43">
        <f t="shared" si="37"/>
        <v>0.55164819280885913</v>
      </c>
      <c r="AB43">
        <f t="shared" si="38"/>
        <v>97.829330512595234</v>
      </c>
      <c r="AC43">
        <f t="shared" si="27"/>
        <v>94.984647504859382</v>
      </c>
      <c r="AE43">
        <f t="shared" si="43"/>
        <v>0</v>
      </c>
      <c r="AF43">
        <f t="shared" si="44"/>
        <v>0</v>
      </c>
      <c r="AG43">
        <f t="shared" si="45"/>
        <v>-6.8956024101107394</v>
      </c>
      <c r="AH43">
        <f t="shared" si="46"/>
        <v>-315.72801442948565</v>
      </c>
      <c r="AI43">
        <f t="shared" si="39"/>
        <v>-322.62361683959637</v>
      </c>
      <c r="AJ43">
        <f t="shared" si="47"/>
        <v>2.8446830077358527</v>
      </c>
      <c r="AK43">
        <f t="shared" si="59"/>
        <v>6.848053135881667</v>
      </c>
      <c r="AL43">
        <f t="shared" si="40"/>
        <v>-312.93088069597883</v>
      </c>
      <c r="AN43">
        <f t="shared" si="48"/>
        <v>0</v>
      </c>
      <c r="AO43">
        <f t="shared" si="49"/>
        <v>0</v>
      </c>
      <c r="AP43">
        <f t="shared" si="50"/>
        <v>-0.18955954072560272</v>
      </c>
      <c r="AQ43">
        <f t="shared" si="51"/>
        <v>-8.6793370397494574</v>
      </c>
      <c r="AR43">
        <f t="shared" si="52"/>
        <v>-8.8688965804750595</v>
      </c>
      <c r="AS43">
        <f t="shared" si="53"/>
        <v>7.8200100931816133E-2</v>
      </c>
      <c r="AT43">
        <f t="shared" si="54"/>
        <v>0.1882524151042817</v>
      </c>
      <c r="AU43">
        <f t="shared" si="55"/>
        <v>-8.602444064438961</v>
      </c>
      <c r="AW43">
        <v>40</v>
      </c>
      <c r="AX43">
        <f>IF(Z43&gt;0, (R43*SUMPRODUCT(K43:$K$98, X43:$X$98)-K43*$AZ$3)/Z43, 0)</f>
        <v>172.18337473602611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41"/>
        <v>50000</v>
      </c>
      <c r="S44">
        <f t="shared" si="42"/>
        <v>170.35509122829629</v>
      </c>
      <c r="U44">
        <f t="shared" si="57"/>
        <v>1.2285000000000001E-2</v>
      </c>
      <c r="V44">
        <f t="shared" si="58"/>
        <v>0.01</v>
      </c>
      <c r="W44">
        <f t="shared" si="34"/>
        <v>0.55164819280885913</v>
      </c>
      <c r="X44">
        <f t="shared" si="35"/>
        <v>6.7769980486568349E-3</v>
      </c>
      <c r="Y44">
        <f t="shared" si="36"/>
        <v>5.5164819280885914E-3</v>
      </c>
      <c r="Z44">
        <f t="shared" si="37"/>
        <v>0.53935471283211367</v>
      </c>
      <c r="AB44">
        <f t="shared" si="38"/>
        <v>94.984647504859382</v>
      </c>
      <c r="AC44">
        <f t="shared" si="27"/>
        <v>91.881821308926277</v>
      </c>
      <c r="AE44">
        <f t="shared" si="43"/>
        <v>0</v>
      </c>
      <c r="AF44">
        <f t="shared" si="44"/>
        <v>0</v>
      </c>
      <c r="AG44">
        <f t="shared" si="45"/>
        <v>-6.7419339104014213</v>
      </c>
      <c r="AH44">
        <f t="shared" si="46"/>
        <v>-338.84990243284176</v>
      </c>
      <c r="AI44">
        <f t="shared" si="39"/>
        <v>-345.59183634324319</v>
      </c>
      <c r="AJ44">
        <f t="shared" si="47"/>
        <v>3.1028261959331047</v>
      </c>
      <c r="AK44">
        <f t="shared" si="59"/>
        <v>6.6489253253401577</v>
      </c>
      <c r="AL44">
        <f t="shared" si="40"/>
        <v>-335.84008482196992</v>
      </c>
      <c r="AN44">
        <f t="shared" si="48"/>
        <v>0</v>
      </c>
      <c r="AO44">
        <f t="shared" si="49"/>
        <v>0</v>
      </c>
      <c r="AP44">
        <f t="shared" si="50"/>
        <v>-0.16547786282190413</v>
      </c>
      <c r="AQ44">
        <f t="shared" si="51"/>
        <v>-8.3169248493358197</v>
      </c>
      <c r="AR44">
        <f t="shared" si="52"/>
        <v>-8.4824027121577235</v>
      </c>
      <c r="AS44">
        <f t="shared" si="53"/>
        <v>7.6157532012985529E-2</v>
      </c>
      <c r="AT44">
        <f t="shared" si="54"/>
        <v>0.16319500717772728</v>
      </c>
      <c r="AU44">
        <f t="shared" si="55"/>
        <v>-8.2430501729670098</v>
      </c>
      <c r="AW44">
        <v>41</v>
      </c>
      <c r="AX44">
        <f>IF(Z44&gt;0, (R44*SUMPRODUCT(K44:$K$98, X44:$X$98)-K44*$AZ$3)/Z44, 0)</f>
        <v>170.35509122829629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41"/>
        <v>50000</v>
      </c>
      <c r="S45">
        <f t="shared" si="42"/>
        <v>168.12197848950368</v>
      </c>
      <c r="U45">
        <f t="shared" si="57"/>
        <v>1.3528E-2</v>
      </c>
      <c r="V45">
        <f t="shared" si="58"/>
        <v>0.01</v>
      </c>
      <c r="W45">
        <f t="shared" si="34"/>
        <v>0.53935471283211367</v>
      </c>
      <c r="X45">
        <f t="shared" si="35"/>
        <v>7.2963905551928334E-3</v>
      </c>
      <c r="Y45">
        <f t="shared" si="36"/>
        <v>5.393547128321137E-3</v>
      </c>
      <c r="Z45">
        <f t="shared" si="37"/>
        <v>0.52666477514859966</v>
      </c>
      <c r="AB45">
        <f t="shared" si="38"/>
        <v>91.881821308926277</v>
      </c>
      <c r="AC45">
        <f t="shared" si="27"/>
        <v>88.54392399871216</v>
      </c>
      <c r="AE45">
        <f t="shared" si="43"/>
        <v>0</v>
      </c>
      <c r="AF45">
        <f t="shared" si="44"/>
        <v>0</v>
      </c>
      <c r="AG45">
        <f t="shared" si="45"/>
        <v>-6.5833096893574954</v>
      </c>
      <c r="AH45">
        <f t="shared" si="46"/>
        <v>-364.81952775964169</v>
      </c>
      <c r="AI45">
        <f t="shared" si="39"/>
        <v>-371.40283744899921</v>
      </c>
      <c r="AJ45">
        <f t="shared" si="47"/>
        <v>3.3378973102141174</v>
      </c>
      <c r="AK45">
        <f t="shared" si="59"/>
        <v>6.4317274916248399</v>
      </c>
      <c r="AL45">
        <f t="shared" si="40"/>
        <v>-361.63321264716029</v>
      </c>
      <c r="AN45">
        <f t="shared" si="48"/>
        <v>0</v>
      </c>
      <c r="AO45">
        <f t="shared" si="49"/>
        <v>0</v>
      </c>
      <c r="AP45">
        <f t="shared" si="50"/>
        <v>-0.14427187470127709</v>
      </c>
      <c r="AQ45">
        <f t="shared" si="51"/>
        <v>-7.9949447437668528</v>
      </c>
      <c r="AR45">
        <f t="shared" si="52"/>
        <v>-8.1392166184681312</v>
      </c>
      <c r="AS45">
        <f t="shared" si="53"/>
        <v>7.31493314500202E-2</v>
      </c>
      <c r="AT45">
        <f t="shared" si="54"/>
        <v>0.14094998208644488</v>
      </c>
      <c r="AU45">
        <f t="shared" si="55"/>
        <v>-7.9251173049316668</v>
      </c>
      <c r="AW45">
        <v>42</v>
      </c>
      <c r="AX45">
        <f>IF(Z45&gt;0, (R45*SUMPRODUCT(K45:$K$98, X45:$X$98)-K45*$AZ$3)/Z45, 0)</f>
        <v>168.12197848950368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41"/>
        <v>50000</v>
      </c>
      <c r="S46">
        <f t="shared" si="42"/>
        <v>165.51435149536837</v>
      </c>
      <c r="U46">
        <f t="shared" si="57"/>
        <v>1.4963000000000001E-2</v>
      </c>
      <c r="V46">
        <f t="shared" si="58"/>
        <v>0.01</v>
      </c>
      <c r="W46">
        <f t="shared" si="34"/>
        <v>0.52666477514859966</v>
      </c>
      <c r="X46">
        <f t="shared" si="35"/>
        <v>7.8804850305484973E-3</v>
      </c>
      <c r="Y46">
        <f t="shared" si="36"/>
        <v>5.2666477514859969E-3</v>
      </c>
      <c r="Z46">
        <f t="shared" si="37"/>
        <v>0.51351764236656516</v>
      </c>
      <c r="AB46">
        <f t="shared" si="38"/>
        <v>88.54392399871216</v>
      </c>
      <c r="AC46">
        <f t="shared" si="27"/>
        <v>84.994539557732537</v>
      </c>
      <c r="AE46">
        <f t="shared" si="43"/>
        <v>0</v>
      </c>
      <c r="AF46">
        <f t="shared" si="44"/>
        <v>0</v>
      </c>
      <c r="AG46">
        <f t="shared" si="45"/>
        <v>-6.4189705295820643</v>
      </c>
      <c r="AH46">
        <f t="shared" si="46"/>
        <v>-394.02425152742489</v>
      </c>
      <c r="AI46">
        <f t="shared" si="39"/>
        <v>-400.44322205700695</v>
      </c>
      <c r="AJ46">
        <f t="shared" si="47"/>
        <v>3.5493844409796225</v>
      </c>
      <c r="AK46">
        <f t="shared" si="59"/>
        <v>6.1980746799098521</v>
      </c>
      <c r="AL46">
        <f t="shared" si="40"/>
        <v>-390.69576293611749</v>
      </c>
      <c r="AN46">
        <f t="shared" si="48"/>
        <v>0</v>
      </c>
      <c r="AO46">
        <f t="shared" si="49"/>
        <v>0</v>
      </c>
      <c r="AP46">
        <f t="shared" si="50"/>
        <v>-0.1255985856188474</v>
      </c>
      <c r="AQ46">
        <f t="shared" si="51"/>
        <v>-7.7097859326971756</v>
      </c>
      <c r="AR46">
        <f t="shared" si="52"/>
        <v>-7.8353845183160225</v>
      </c>
      <c r="AS46">
        <f t="shared" si="53"/>
        <v>6.9450025288340059E-2</v>
      </c>
      <c r="AT46">
        <f t="shared" si="54"/>
        <v>0.12127636507584237</v>
      </c>
      <c r="AU46">
        <f t="shared" si="55"/>
        <v>-7.64465812795184</v>
      </c>
      <c r="AW46">
        <v>43</v>
      </c>
      <c r="AX46">
        <f>IF(Z46&gt;0, (R46*SUMPRODUCT(K46:$K$98, X46:$X$98)-K46*$AZ$3)/Z46, 0)</f>
        <v>165.51435149536837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41"/>
        <v>50000</v>
      </c>
      <c r="S47">
        <f t="shared" si="42"/>
        <v>162.54880570608825</v>
      </c>
      <c r="U47">
        <f t="shared" si="57"/>
        <v>1.6567999999999999E-2</v>
      </c>
      <c r="V47">
        <f t="shared" si="58"/>
        <v>0.01</v>
      </c>
      <c r="W47">
        <f t="shared" si="34"/>
        <v>0.51351764236656516</v>
      </c>
      <c r="X47">
        <f t="shared" si="35"/>
        <v>8.5079602987292516E-3</v>
      </c>
      <c r="Y47">
        <f t="shared" si="36"/>
        <v>5.135176423665652E-3</v>
      </c>
      <c r="Z47">
        <f t="shared" si="37"/>
        <v>0.49987450564417024</v>
      </c>
      <c r="AB47">
        <f t="shared" si="38"/>
        <v>84.994539557732537</v>
      </c>
      <c r="AC47">
        <f t="shared" si="27"/>
        <v>81.254003895381146</v>
      </c>
      <c r="AE47">
        <f t="shared" si="43"/>
        <v>0</v>
      </c>
      <c r="AF47">
        <f t="shared" si="44"/>
        <v>0</v>
      </c>
      <c r="AG47">
        <f t="shared" si="45"/>
        <v>-6.248431320552128</v>
      </c>
      <c r="AH47">
        <f t="shared" si="46"/>
        <v>-425.39801493646257</v>
      </c>
      <c r="AI47">
        <f t="shared" si="39"/>
        <v>-431.6464462570147</v>
      </c>
      <c r="AJ47">
        <f t="shared" si="47"/>
        <v>3.740535662351391</v>
      </c>
      <c r="AK47">
        <f t="shared" si="59"/>
        <v>5.9496177690412786</v>
      </c>
      <c r="AL47">
        <f t="shared" si="40"/>
        <v>-421.95629282562203</v>
      </c>
      <c r="AN47">
        <f t="shared" si="48"/>
        <v>0</v>
      </c>
      <c r="AO47">
        <f t="shared" si="49"/>
        <v>0</v>
      </c>
      <c r="AP47">
        <f t="shared" si="50"/>
        <v>-0.10916221642511237</v>
      </c>
      <c r="AQ47">
        <f t="shared" si="51"/>
        <v>-7.4318477376180843</v>
      </c>
      <c r="AR47">
        <f t="shared" si="52"/>
        <v>-7.5410099540431963</v>
      </c>
      <c r="AS47">
        <f t="shared" si="53"/>
        <v>6.534842788083535E-2</v>
      </c>
      <c r="AT47">
        <f t="shared" si="54"/>
        <v>0.10394184223719515</v>
      </c>
      <c r="AU47">
        <f t="shared" si="55"/>
        <v>-7.371719683925166</v>
      </c>
      <c r="AW47">
        <v>44</v>
      </c>
      <c r="AX47">
        <f>IF(Z47&gt;0, (R47*SUMPRODUCT(K47:$K$98, X47:$X$98)-K47*$AZ$3)/Z47, 0)</f>
        <v>162.54880570608825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41"/>
        <v>50000</v>
      </c>
      <c r="S48">
        <f t="shared" si="42"/>
        <v>159.28754405113668</v>
      </c>
      <c r="U48">
        <f t="shared" si="57"/>
        <v>1.8353999999999999E-2</v>
      </c>
      <c r="V48">
        <f t="shared" si="58"/>
        <v>0.01</v>
      </c>
      <c r="W48">
        <f t="shared" si="34"/>
        <v>0.49987450564417024</v>
      </c>
      <c r="X48">
        <f t="shared" si="35"/>
        <v>9.1746966765931005E-3</v>
      </c>
      <c r="Y48">
        <f t="shared" si="36"/>
        <v>4.9987450564417026E-3</v>
      </c>
      <c r="Z48">
        <f t="shared" si="37"/>
        <v>0.48570106391113543</v>
      </c>
      <c r="AB48">
        <f t="shared" si="38"/>
        <v>81.254003895381146</v>
      </c>
      <c r="AC48">
        <f t="shared" si="27"/>
        <v>77.366129613428939</v>
      </c>
      <c r="AE48">
        <f t="shared" si="43"/>
        <v>0</v>
      </c>
      <c r="AF48">
        <f t="shared" si="44"/>
        <v>0</v>
      </c>
      <c r="AG48">
        <f t="shared" si="45"/>
        <v>-6.0712632988891926</v>
      </c>
      <c r="AH48">
        <f t="shared" si="46"/>
        <v>-458.73483382965503</v>
      </c>
      <c r="AI48">
        <f t="shared" si="39"/>
        <v>-464.80609712854425</v>
      </c>
      <c r="AJ48">
        <f t="shared" si="47"/>
        <v>3.8878742819522074</v>
      </c>
      <c r="AK48">
        <f t="shared" si="59"/>
        <v>5.6877802726766804</v>
      </c>
      <c r="AL48">
        <f t="shared" si="40"/>
        <v>-455.23044257391535</v>
      </c>
      <c r="AN48">
        <f t="shared" si="48"/>
        <v>0</v>
      </c>
      <c r="AO48">
        <f t="shared" si="49"/>
        <v>0</v>
      </c>
      <c r="AP48">
        <f t="shared" si="50"/>
        <v>-9.4702706196959571E-2</v>
      </c>
      <c r="AQ48">
        <f t="shared" si="51"/>
        <v>-7.1555832866661149</v>
      </c>
      <c r="AR48">
        <f t="shared" si="52"/>
        <v>-7.2502859928630752</v>
      </c>
      <c r="AS48">
        <f t="shared" si="53"/>
        <v>6.0645074629163263E-2</v>
      </c>
      <c r="AT48">
        <f t="shared" si="54"/>
        <v>8.8720939540657726E-2</v>
      </c>
      <c r="AU48">
        <f t="shared" si="55"/>
        <v>-7.1009199786932538</v>
      </c>
      <c r="AW48">
        <v>45</v>
      </c>
      <c r="AX48">
        <f>IF(Z48&gt;0, (R48*SUMPRODUCT(K48:$K$98, X48:$X$98)-K48*$AZ$3)/Z48, 0)</f>
        <v>159.28754405113668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41"/>
        <v>50000</v>
      </c>
      <c r="S49">
        <f t="shared" si="42"/>
        <v>155.79082353137514</v>
      </c>
      <c r="U49">
        <f t="shared" si="57"/>
        <v>2.0303000000000002E-2</v>
      </c>
      <c r="V49">
        <f t="shared" si="58"/>
        <v>0.01</v>
      </c>
      <c r="W49">
        <f t="shared" si="34"/>
        <v>0.48570106391113543</v>
      </c>
      <c r="X49">
        <f t="shared" si="35"/>
        <v>9.8611887005877839E-3</v>
      </c>
      <c r="Y49">
        <f t="shared" si="36"/>
        <v>4.8570106391113543E-3</v>
      </c>
      <c r="Z49">
        <f t="shared" si="37"/>
        <v>0.47098286457143629</v>
      </c>
      <c r="AB49">
        <f t="shared" si="38"/>
        <v>77.366129613428939</v>
      </c>
      <c r="AC49">
        <f t="shared" si="27"/>
        <v>73.374808340750192</v>
      </c>
      <c r="AE49">
        <f t="shared" si="43"/>
        <v>0</v>
      </c>
      <c r="AF49">
        <f t="shared" si="44"/>
        <v>0</v>
      </c>
      <c r="AG49">
        <f t="shared" si="45"/>
        <v>-5.8872858071429537</v>
      </c>
      <c r="AH49">
        <f t="shared" si="46"/>
        <v>-493.05943502938919</v>
      </c>
      <c r="AI49">
        <f t="shared" si="39"/>
        <v>-498.94672083653217</v>
      </c>
      <c r="AJ49">
        <f t="shared" si="47"/>
        <v>3.9913212726787464</v>
      </c>
      <c r="AK49">
        <f t="shared" si="59"/>
        <v>5.4156290729400265</v>
      </c>
      <c r="AL49">
        <f t="shared" si="40"/>
        <v>-489.53977049091338</v>
      </c>
      <c r="AN49">
        <f t="shared" si="48"/>
        <v>0</v>
      </c>
      <c r="AO49">
        <f t="shared" si="49"/>
        <v>0</v>
      </c>
      <c r="AP49">
        <f t="shared" si="50"/>
        <v>-8.1993687581315269E-2</v>
      </c>
      <c r="AQ49">
        <f t="shared" si="51"/>
        <v>-6.8669608711316794</v>
      </c>
      <c r="AR49">
        <f t="shared" si="52"/>
        <v>-6.9489545587129955</v>
      </c>
      <c r="AS49">
        <f t="shared" si="53"/>
        <v>5.5588119923040837E-2</v>
      </c>
      <c r="AT49">
        <f t="shared" si="54"/>
        <v>7.5424807425550272E-2</v>
      </c>
      <c r="AU49">
        <f t="shared" si="55"/>
        <v>-6.8179416313644037</v>
      </c>
      <c r="AW49">
        <v>46</v>
      </c>
      <c r="AX49">
        <f>IF(Z49&gt;0, (R49*SUMPRODUCT(K49:$K$98, X49:$X$98)-K49*$AZ$3)/Z49, 0)</f>
        <v>155.79082353137514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41"/>
        <v>50000</v>
      </c>
      <c r="S50">
        <f t="shared" si="42"/>
        <v>152.145875185113</v>
      </c>
      <c r="U50">
        <f t="shared" si="57"/>
        <v>2.2446000000000001E-2</v>
      </c>
      <c r="V50">
        <f t="shared" si="58"/>
        <v>0.01</v>
      </c>
      <c r="W50">
        <f t="shared" si="34"/>
        <v>0.47098286457143629</v>
      </c>
      <c r="X50">
        <f t="shared" si="35"/>
        <v>1.057168137817046E-2</v>
      </c>
      <c r="Y50">
        <f t="shared" si="36"/>
        <v>4.7098286457143632E-3</v>
      </c>
      <c r="Z50">
        <f t="shared" si="37"/>
        <v>0.45570135454755151</v>
      </c>
      <c r="AB50">
        <f t="shared" si="38"/>
        <v>73.374808340750192</v>
      </c>
      <c r="AC50">
        <f t="shared" si="27"/>
        <v>69.333081410678702</v>
      </c>
      <c r="AE50">
        <f t="shared" si="43"/>
        <v>0</v>
      </c>
      <c r="AF50">
        <f t="shared" si="44"/>
        <v>0</v>
      </c>
      <c r="AG50">
        <f t="shared" si="45"/>
        <v>-5.6962669318443941</v>
      </c>
      <c r="AH50">
        <f t="shared" si="46"/>
        <v>-528.58406890852302</v>
      </c>
      <c r="AI50">
        <f t="shared" si="39"/>
        <v>-534.28033584036746</v>
      </c>
      <c r="AJ50">
        <f t="shared" si="47"/>
        <v>4.0417269300714906</v>
      </c>
      <c r="AK50">
        <f t="shared" si="59"/>
        <v>5.1362365838525141</v>
      </c>
      <c r="AL50">
        <f t="shared" si="40"/>
        <v>-525.1023723264434</v>
      </c>
      <c r="AN50">
        <f t="shared" si="48"/>
        <v>0</v>
      </c>
      <c r="AO50">
        <f t="shared" si="49"/>
        <v>0</v>
      </c>
      <c r="AP50">
        <f t="shared" si="50"/>
        <v>-7.0833321780403496E-2</v>
      </c>
      <c r="AQ50">
        <f t="shared" si="51"/>
        <v>-6.5729653980364375</v>
      </c>
      <c r="AR50">
        <f t="shared" si="52"/>
        <v>-6.6437987198168411</v>
      </c>
      <c r="AS50">
        <f t="shared" si="53"/>
        <v>5.0259046426670666E-2</v>
      </c>
      <c r="AT50">
        <f t="shared" si="54"/>
        <v>6.3869320563336968E-2</v>
      </c>
      <c r="AU50">
        <f t="shared" si="55"/>
        <v>-6.5296703528268329</v>
      </c>
      <c r="AW50">
        <v>47</v>
      </c>
      <c r="AX50">
        <f>IF(Z50&gt;0, (R50*SUMPRODUCT(K50:$K$98, X50:$X$98)-K50*$AZ$3)/Z50, 0)</f>
        <v>152.145875185113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41"/>
        <v>50000</v>
      </c>
      <c r="S51">
        <f t="shared" si="42"/>
        <v>148.43124019485938</v>
      </c>
      <c r="U51">
        <f t="shared" si="57"/>
        <v>2.4856E-2</v>
      </c>
      <c r="V51">
        <f t="shared" si="58"/>
        <v>0.01</v>
      </c>
      <c r="W51">
        <f t="shared" si="34"/>
        <v>0.45570135454755151</v>
      </c>
      <c r="X51">
        <f t="shared" si="35"/>
        <v>1.1326912868633941E-2</v>
      </c>
      <c r="Y51">
        <f t="shared" si="36"/>
        <v>4.557013545475515E-3</v>
      </c>
      <c r="Z51">
        <f t="shared" si="37"/>
        <v>0.43981742813344205</v>
      </c>
      <c r="AB51">
        <f t="shared" si="38"/>
        <v>69.333081410678702</v>
      </c>
      <c r="AC51">
        <f t="shared" si="27"/>
        <v>65.282646317160243</v>
      </c>
      <c r="AE51">
        <f t="shared" si="43"/>
        <v>0</v>
      </c>
      <c r="AF51">
        <f t="shared" si="44"/>
        <v>0</v>
      </c>
      <c r="AG51">
        <f t="shared" si="45"/>
        <v>-5.4977178516680256</v>
      </c>
      <c r="AH51">
        <f t="shared" si="46"/>
        <v>-566.345643431697</v>
      </c>
      <c r="AI51">
        <f t="shared" si="39"/>
        <v>-571.84336128336497</v>
      </c>
      <c r="AJ51">
        <f t="shared" si="47"/>
        <v>4.050435093518459</v>
      </c>
      <c r="AK51">
        <f t="shared" si="59"/>
        <v>4.8533156987475099</v>
      </c>
      <c r="AL51">
        <f t="shared" si="40"/>
        <v>-562.93961049109896</v>
      </c>
      <c r="AN51">
        <f t="shared" si="48"/>
        <v>0</v>
      </c>
      <c r="AO51">
        <f t="shared" si="49"/>
        <v>0</v>
      </c>
      <c r="AP51">
        <f t="shared" si="50"/>
        <v>-6.1039603139665839E-2</v>
      </c>
      <c r="AQ51">
        <f t="shared" si="51"/>
        <v>-6.2879751649061033</v>
      </c>
      <c r="AR51">
        <f t="shared" si="52"/>
        <v>-6.3490147680457687</v>
      </c>
      <c r="AS51">
        <f t="shared" si="53"/>
        <v>4.4970832865918998E-2</v>
      </c>
      <c r="AT51">
        <f t="shared" si="54"/>
        <v>5.3884988672741087E-2</v>
      </c>
      <c r="AU51">
        <f t="shared" si="55"/>
        <v>-6.2501589465071081</v>
      </c>
      <c r="AW51">
        <v>48</v>
      </c>
      <c r="AX51">
        <f>IF(Z51&gt;0, (R51*SUMPRODUCT(K51:$K$98, X51:$X$98)-K51*$AZ$3)/Z51, 0)</f>
        <v>148.43124019485938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41"/>
        <v>50000</v>
      </c>
      <c r="S52">
        <f t="shared" si="42"/>
        <v>144.69065552499191</v>
      </c>
      <c r="U52">
        <f t="shared" si="57"/>
        <v>2.7564999999999999E-2</v>
      </c>
      <c r="V52">
        <f t="shared" si="58"/>
        <v>0.01</v>
      </c>
      <c r="W52">
        <f t="shared" si="34"/>
        <v>0.43981742813344205</v>
      </c>
      <c r="X52">
        <f t="shared" si="35"/>
        <v>1.212356740649833E-2</v>
      </c>
      <c r="Y52">
        <f t="shared" si="36"/>
        <v>4.3981742813344205E-3</v>
      </c>
      <c r="Z52">
        <f t="shared" si="37"/>
        <v>0.42329568644560928</v>
      </c>
      <c r="AB52">
        <f t="shared" si="38"/>
        <v>65.282646317160243</v>
      </c>
      <c r="AC52">
        <f t="shared" si="27"/>
        <v>61.246930352716639</v>
      </c>
      <c r="AE52">
        <f t="shared" si="43"/>
        <v>0</v>
      </c>
      <c r="AF52">
        <f t="shared" si="44"/>
        <v>0</v>
      </c>
      <c r="AG52">
        <f t="shared" si="45"/>
        <v>-5.2911960805701161</v>
      </c>
      <c r="AH52">
        <f t="shared" si="46"/>
        <v>-606.1783703249165</v>
      </c>
      <c r="AI52">
        <f t="shared" si="39"/>
        <v>-611.4695664054866</v>
      </c>
      <c r="AJ52">
        <f t="shared" si="47"/>
        <v>4.0357159644436038</v>
      </c>
      <c r="AK52">
        <f t="shared" si="59"/>
        <v>4.5697852422012177</v>
      </c>
      <c r="AL52">
        <f t="shared" si="40"/>
        <v>-602.86406519884179</v>
      </c>
      <c r="AN52">
        <f t="shared" si="48"/>
        <v>0</v>
      </c>
      <c r="AO52">
        <f t="shared" si="49"/>
        <v>0</v>
      </c>
      <c r="AP52">
        <f t="shared" si="50"/>
        <v>-5.2452366471182399E-2</v>
      </c>
      <c r="AQ52">
        <f t="shared" si="51"/>
        <v>-6.0091309305174594</v>
      </c>
      <c r="AR52">
        <f t="shared" si="52"/>
        <v>-6.0615832969886423</v>
      </c>
      <c r="AS52">
        <f t="shared" si="53"/>
        <v>4.0006616560274745E-2</v>
      </c>
      <c r="AT52">
        <f t="shared" si="54"/>
        <v>4.5300919975113173E-2</v>
      </c>
      <c r="AU52">
        <f t="shared" si="55"/>
        <v>-5.9762757604532544</v>
      </c>
      <c r="AW52">
        <v>49</v>
      </c>
      <c r="AX52">
        <f>IF(Z52&gt;0, (R52*SUMPRODUCT(K52:$K$98, X52:$X$98)-K52*$AZ$3)/Z52, 0)</f>
        <v>144.69065552499191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41"/>
        <v>50000</v>
      </c>
      <c r="S53">
        <f t="shared" si="42"/>
        <v>140.97169475821269</v>
      </c>
      <c r="U53">
        <f t="shared" si="57"/>
        <v>3.0620999999999999E-2</v>
      </c>
      <c r="V53">
        <f t="shared" si="58"/>
        <v>0.01</v>
      </c>
      <c r="W53">
        <f t="shared" si="34"/>
        <v>0.42329568644560928</v>
      </c>
      <c r="X53">
        <f t="shared" si="35"/>
        <v>1.2961737214651001E-2</v>
      </c>
      <c r="Y53">
        <f t="shared" si="36"/>
        <v>4.232956864456093E-3</v>
      </c>
      <c r="Z53">
        <f t="shared" si="37"/>
        <v>0.40610099236650221</v>
      </c>
      <c r="AB53">
        <f t="shared" si="38"/>
        <v>61.246930352716639</v>
      </c>
      <c r="AC53">
        <f t="shared" si="27"/>
        <v>57.24874513689781</v>
      </c>
      <c r="AE53">
        <f t="shared" si="43"/>
        <v>0</v>
      </c>
      <c r="AF53">
        <f t="shared" si="44"/>
        <v>0</v>
      </c>
      <c r="AG53">
        <f t="shared" si="45"/>
        <v>-5.0762624045812776</v>
      </c>
      <c r="AH53">
        <f t="shared" si="46"/>
        <v>-648.08686073255001</v>
      </c>
      <c r="AI53">
        <f t="shared" si="39"/>
        <v>-653.16312313713127</v>
      </c>
      <c r="AJ53">
        <f t="shared" si="47"/>
        <v>3.9981852158188289</v>
      </c>
      <c r="AK53">
        <f t="shared" si="59"/>
        <v>4.2872851246901655</v>
      </c>
      <c r="AL53">
        <f t="shared" si="40"/>
        <v>-644.87765279662233</v>
      </c>
      <c r="AN53">
        <f t="shared" si="48"/>
        <v>0</v>
      </c>
      <c r="AO53">
        <f t="shared" si="49"/>
        <v>0</v>
      </c>
      <c r="AP53">
        <f t="shared" si="50"/>
        <v>-4.4930088297104008E-2</v>
      </c>
      <c r="AQ53">
        <f t="shared" si="51"/>
        <v>-5.7362282632645565</v>
      </c>
      <c r="AR53">
        <f t="shared" si="52"/>
        <v>-5.7811583515616602</v>
      </c>
      <c r="AS53">
        <f t="shared" si="53"/>
        <v>3.538800803772349E-2</v>
      </c>
      <c r="AT53">
        <f t="shared" si="54"/>
        <v>3.7946836442762442E-2</v>
      </c>
      <c r="AU53">
        <f t="shared" si="55"/>
        <v>-5.7078235070811747</v>
      </c>
      <c r="AW53">
        <v>50</v>
      </c>
      <c r="AX53">
        <f>IF(Z53&gt;0, (R53*SUMPRODUCT(K53:$K$98, X53:$X$98)-K53*$AZ$3)/Z53, 0)</f>
        <v>140.97169475821269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41"/>
        <v>50000</v>
      </c>
      <c r="S54">
        <f t="shared" si="42"/>
        <v>137.29812067978236</v>
      </c>
      <c r="U54">
        <f t="shared" si="57"/>
        <v>3.3921E-2</v>
      </c>
      <c r="V54">
        <f t="shared" si="58"/>
        <v>0.01</v>
      </c>
      <c r="W54">
        <f t="shared" si="34"/>
        <v>0.40610099236650221</v>
      </c>
      <c r="X54">
        <f t="shared" si="35"/>
        <v>1.3775351762064122E-2</v>
      </c>
      <c r="Y54">
        <f t="shared" si="36"/>
        <v>4.061009923665022E-3</v>
      </c>
      <c r="Z54">
        <f t="shared" si="37"/>
        <v>0.38826463068077305</v>
      </c>
      <c r="AB54">
        <f t="shared" si="38"/>
        <v>57.24874513689781</v>
      </c>
      <c r="AC54">
        <f t="shared" si="27"/>
        <v>53.308004118899909</v>
      </c>
      <c r="AE54">
        <f t="shared" si="43"/>
        <v>0</v>
      </c>
      <c r="AF54">
        <f t="shared" si="44"/>
        <v>0</v>
      </c>
      <c r="AG54">
        <f t="shared" si="45"/>
        <v>-4.8533078835096628</v>
      </c>
      <c r="AH54">
        <f t="shared" si="46"/>
        <v>-688.76758810320609</v>
      </c>
      <c r="AI54">
        <f t="shared" si="39"/>
        <v>-693.62089598671571</v>
      </c>
      <c r="AJ54">
        <f t="shared" si="47"/>
        <v>3.940741017997901</v>
      </c>
      <c r="AK54">
        <f t="shared" si="59"/>
        <v>4.0074121595828469</v>
      </c>
      <c r="AL54">
        <f t="shared" si="40"/>
        <v>-685.672742809135</v>
      </c>
      <c r="AN54">
        <f t="shared" si="48"/>
        <v>0</v>
      </c>
      <c r="AO54">
        <f t="shared" si="49"/>
        <v>0</v>
      </c>
      <c r="AP54">
        <f t="shared" si="50"/>
        <v>-3.8354208829470451E-2</v>
      </c>
      <c r="AQ54">
        <f t="shared" si="51"/>
        <v>-5.4431197325930905</v>
      </c>
      <c r="AR54">
        <f t="shared" si="52"/>
        <v>-5.4814739414225606</v>
      </c>
      <c r="AS54">
        <f t="shared" si="53"/>
        <v>3.1142471809938396E-2</v>
      </c>
      <c r="AT54">
        <f t="shared" si="54"/>
        <v>3.1669353464394458E-2</v>
      </c>
      <c r="AU54">
        <f t="shared" si="55"/>
        <v>-5.4186621161482273</v>
      </c>
      <c r="AW54">
        <v>51</v>
      </c>
      <c r="AX54">
        <f>IF(Z54&gt;0, (R54*SUMPRODUCT(K54:$K$98, X54:$X$98)-K54*$AZ$3)/Z54, 0)</f>
        <v>137.29812067978236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41"/>
        <v>50000</v>
      </c>
      <c r="S55">
        <f t="shared" si="42"/>
        <v>133.74322603762144</v>
      </c>
      <c r="U55">
        <f t="shared" si="57"/>
        <v>3.7368999999999999E-2</v>
      </c>
      <c r="V55">
        <f t="shared" si="58"/>
        <v>0.01</v>
      </c>
      <c r="W55">
        <f t="shared" si="34"/>
        <v>0.38826463068077305</v>
      </c>
      <c r="X55">
        <f t="shared" si="35"/>
        <v>1.4509060983909809E-2</v>
      </c>
      <c r="Y55">
        <f t="shared" si="36"/>
        <v>3.8826463068077307E-3</v>
      </c>
      <c r="Z55">
        <f t="shared" si="37"/>
        <v>0.36987292339005551</v>
      </c>
      <c r="AB55">
        <f t="shared" si="38"/>
        <v>53.308004118899909</v>
      </c>
      <c r="AC55">
        <f t="shared" si="27"/>
        <v>49.467997998152029</v>
      </c>
      <c r="AE55">
        <f t="shared" si="43"/>
        <v>0</v>
      </c>
      <c r="AF55">
        <f t="shared" si="44"/>
        <v>0</v>
      </c>
      <c r="AG55">
        <f t="shared" si="45"/>
        <v>-4.6234115423756936</v>
      </c>
      <c r="AH55">
        <f t="shared" si="46"/>
        <v>-725.45304919549039</v>
      </c>
      <c r="AI55">
        <f t="shared" si="39"/>
        <v>-730.07646073786611</v>
      </c>
      <c r="AJ55">
        <f t="shared" si="47"/>
        <v>3.8400061207478799</v>
      </c>
      <c r="AK55">
        <f t="shared" si="59"/>
        <v>3.7315602883229939</v>
      </c>
      <c r="AL55">
        <f t="shared" si="40"/>
        <v>-722.50489432879533</v>
      </c>
      <c r="AN55">
        <f t="shared" si="48"/>
        <v>0</v>
      </c>
      <c r="AO55">
        <f t="shared" si="49"/>
        <v>0</v>
      </c>
      <c r="AP55">
        <f t="shared" si="50"/>
        <v>-3.2622685992345767E-2</v>
      </c>
      <c r="AQ55">
        <f t="shared" si="51"/>
        <v>-5.118780106244575</v>
      </c>
      <c r="AR55">
        <f t="shared" si="52"/>
        <v>-5.1514027922369214</v>
      </c>
      <c r="AS55">
        <f t="shared" si="53"/>
        <v>2.7094995273008828E-2</v>
      </c>
      <c r="AT55">
        <f t="shared" si="54"/>
        <v>2.632980396223104E-2</v>
      </c>
      <c r="AU55">
        <f t="shared" si="55"/>
        <v>-5.097977993001682</v>
      </c>
      <c r="AW55">
        <v>52</v>
      </c>
      <c r="AX55">
        <f>IF(Z55&gt;0, (R55*SUMPRODUCT(K55:$K$98, X55:$X$98)-K55*$AZ$3)/Z55, 0)</f>
        <v>133.74322603762144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41"/>
        <v>50000</v>
      </c>
      <c r="S56">
        <f t="shared" si="42"/>
        <v>131.75106950016766</v>
      </c>
      <c r="U56">
        <f t="shared" si="57"/>
        <v>5.0548205999999998E-2</v>
      </c>
      <c r="V56">
        <f t="shared" si="58"/>
        <v>0.01</v>
      </c>
      <c r="W56">
        <f t="shared" si="34"/>
        <v>0.36987292339005551</v>
      </c>
      <c r="X56">
        <f t="shared" si="35"/>
        <v>1.8696412725342743E-2</v>
      </c>
      <c r="Y56">
        <f t="shared" si="36"/>
        <v>3.6987292339005552E-3</v>
      </c>
      <c r="Z56">
        <f t="shared" si="37"/>
        <v>0.3474777814308122</v>
      </c>
      <c r="AB56">
        <f t="shared" si="38"/>
        <v>49.467997998152029</v>
      </c>
      <c r="AC56">
        <f t="shared" si="27"/>
        <v>45.780569331055005</v>
      </c>
      <c r="AE56">
        <f t="shared" si="43"/>
        <v>0</v>
      </c>
      <c r="AF56">
        <f t="shared" si="44"/>
        <v>0</v>
      </c>
      <c r="AG56">
        <f t="shared" si="45"/>
        <v>-4.3434722678851525</v>
      </c>
      <c r="AH56">
        <f t="shared" si="46"/>
        <v>-934.82063626713716</v>
      </c>
      <c r="AI56">
        <f t="shared" si="39"/>
        <v>-939.16410853502236</v>
      </c>
      <c r="AJ56">
        <f t="shared" si="47"/>
        <v>3.6874286670970235</v>
      </c>
      <c r="AK56">
        <f t="shared" si="59"/>
        <v>3.4627598598706424</v>
      </c>
      <c r="AL56">
        <f t="shared" si="40"/>
        <v>-932.0139200080547</v>
      </c>
      <c r="AN56">
        <f t="shared" si="48"/>
        <v>0</v>
      </c>
      <c r="AO56">
        <f t="shared" si="49"/>
        <v>0</v>
      </c>
      <c r="AP56">
        <f t="shared" si="50"/>
        <v>-2.7363786500542765E-2</v>
      </c>
      <c r="AQ56">
        <f t="shared" si="51"/>
        <v>-5.8893508993371713</v>
      </c>
      <c r="AR56">
        <f t="shared" si="52"/>
        <v>-5.9167146858377144</v>
      </c>
      <c r="AS56">
        <f t="shared" si="53"/>
        <v>2.3230725226099667E-2</v>
      </c>
      <c r="AT56">
        <f t="shared" si="54"/>
        <v>2.1815316333143233E-2</v>
      </c>
      <c r="AU56">
        <f t="shared" si="55"/>
        <v>-5.871668644278472</v>
      </c>
      <c r="AW56">
        <v>53</v>
      </c>
      <c r="AX56">
        <f>IF(Z56&gt;0, (R56*SUMPRODUCT(K56:$K$98, X56:$X$98)-K56*$AZ$3)/Z56, 0)</f>
        <v>131.75106950016766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41"/>
        <v>50000</v>
      </c>
      <c r="S57">
        <f t="shared" si="42"/>
        <v>128.0567426911467</v>
      </c>
      <c r="U57">
        <f t="shared" si="57"/>
        <v>6.4784177999999998E-2</v>
      </c>
      <c r="V57">
        <f t="shared" si="58"/>
        <v>0.01</v>
      </c>
      <c r="W57">
        <f t="shared" si="34"/>
        <v>0.3474777814308122</v>
      </c>
      <c r="X57">
        <f t="shared" si="35"/>
        <v>2.2511062443258831E-2</v>
      </c>
      <c r="Y57">
        <f t="shared" si="36"/>
        <v>3.4747778143081223E-3</v>
      </c>
      <c r="Z57">
        <f t="shared" si="37"/>
        <v>0.32149194117324525</v>
      </c>
      <c r="AB57">
        <f t="shared" si="38"/>
        <v>45.780569331055005</v>
      </c>
      <c r="AC57">
        <f t="shared" si="27"/>
        <v>41.169210788099541</v>
      </c>
      <c r="AE57">
        <f t="shared" si="43"/>
        <v>0</v>
      </c>
      <c r="AF57">
        <f t="shared" si="44"/>
        <v>0</v>
      </c>
      <c r="AG57">
        <f t="shared" si="45"/>
        <v>-4.0186492646655658</v>
      </c>
      <c r="AH57">
        <f t="shared" si="46"/>
        <v>-1125.5531221629415</v>
      </c>
      <c r="AI57">
        <f t="shared" si="39"/>
        <v>-1129.571771427607</v>
      </c>
      <c r="AJ57">
        <f t="shared" si="47"/>
        <v>4.6113585429554647</v>
      </c>
      <c r="AK57">
        <f t="shared" si="59"/>
        <v>3.2046398531738505</v>
      </c>
      <c r="AL57">
        <f t="shared" si="40"/>
        <v>-1121.7557730314777</v>
      </c>
      <c r="AN57">
        <f t="shared" si="48"/>
        <v>0</v>
      </c>
      <c r="AO57">
        <f t="shared" si="49"/>
        <v>0</v>
      </c>
      <c r="AP57">
        <f t="shared" si="50"/>
        <v>-2.260482876797516E-2</v>
      </c>
      <c r="AQ57">
        <f t="shared" si="51"/>
        <v>-6.3312157693041407</v>
      </c>
      <c r="AR57">
        <f t="shared" si="52"/>
        <v>-6.3538205980721152</v>
      </c>
      <c r="AS57">
        <f t="shared" si="53"/>
        <v>2.5938807640612179E-2</v>
      </c>
      <c r="AT57">
        <f t="shared" si="54"/>
        <v>1.8026040685103797E-2</v>
      </c>
      <c r="AU57">
        <f t="shared" si="55"/>
        <v>-6.309855749746399</v>
      </c>
      <c r="AW57">
        <v>54</v>
      </c>
      <c r="AX57">
        <f>IF(Z57&gt;0, (R57*SUMPRODUCT(K57:$K$98, X57:$X$98)-K57*$AZ$3)/Z57, 0)</f>
        <v>128.0567426911467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41"/>
        <v>50000</v>
      </c>
      <c r="S58">
        <f t="shared" si="42"/>
        <v>123.04474003162667</v>
      </c>
      <c r="U58">
        <f t="shared" si="57"/>
        <v>8.0470763000000001E-2</v>
      </c>
      <c r="V58">
        <f t="shared" si="58"/>
        <v>0.01</v>
      </c>
      <c r="W58">
        <f t="shared" si="34"/>
        <v>0.32149194117324525</v>
      </c>
      <c r="X58">
        <f t="shared" si="35"/>
        <v>2.5870701804562159E-2</v>
      </c>
      <c r="Y58">
        <f t="shared" si="36"/>
        <v>3.2149194117324525E-3</v>
      </c>
      <c r="Z58">
        <f t="shared" si="37"/>
        <v>0.29240631995695066</v>
      </c>
      <c r="AB58">
        <f t="shared" si="38"/>
        <v>41.169210788099541</v>
      </c>
      <c r="AC58">
        <f t="shared" si="27"/>
        <v>35.979059622707645</v>
      </c>
      <c r="AE58">
        <f t="shared" si="43"/>
        <v>0</v>
      </c>
      <c r="AF58">
        <f t="shared" si="44"/>
        <v>0</v>
      </c>
      <c r="AG58">
        <f t="shared" si="45"/>
        <v>-3.6550789994618831</v>
      </c>
      <c r="AH58">
        <f t="shared" si="46"/>
        <v>-1293.5350902281079</v>
      </c>
      <c r="AI58">
        <f t="shared" si="39"/>
        <v>-1297.1901692275699</v>
      </c>
      <c r="AJ58">
        <f t="shared" si="47"/>
        <v>5.1901511653918959</v>
      </c>
      <c r="AK58">
        <f t="shared" si="59"/>
        <v>2.8818447551669681</v>
      </c>
      <c r="AL58">
        <f t="shared" si="40"/>
        <v>-1289.1181733070111</v>
      </c>
      <c r="AN58">
        <f t="shared" si="48"/>
        <v>0</v>
      </c>
      <c r="AO58">
        <f t="shared" si="49"/>
        <v>0</v>
      </c>
      <c r="AP58">
        <f t="shared" si="50"/>
        <v>-1.83569220195108E-2</v>
      </c>
      <c r="AQ58">
        <f t="shared" si="51"/>
        <v>-6.4965279230118247</v>
      </c>
      <c r="AR58">
        <f t="shared" si="52"/>
        <v>-6.514884845031335</v>
      </c>
      <c r="AS58">
        <f t="shared" si="53"/>
        <v>2.6066522837563558E-2</v>
      </c>
      <c r="AT58">
        <f t="shared" si="54"/>
        <v>1.447350370559013E-2</v>
      </c>
      <c r="AU58">
        <f t="shared" si="55"/>
        <v>-6.4743448184881824</v>
      </c>
      <c r="AW58">
        <v>55</v>
      </c>
      <c r="AX58">
        <f>IF(Z58&gt;0, (R58*SUMPRODUCT(K58:$K$98, X58:$X$98)-K58*$AZ$3)/Z58, 0)</f>
        <v>123.04474003162667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41"/>
        <v>50000</v>
      </c>
      <c r="S59">
        <f t="shared" si="42"/>
        <v>116.917337315471</v>
      </c>
      <c r="U59">
        <f t="shared" si="57"/>
        <v>9.7818447000000003E-2</v>
      </c>
      <c r="V59">
        <f t="shared" si="58"/>
        <v>0.01</v>
      </c>
      <c r="W59">
        <f t="shared" si="34"/>
        <v>0.29240631995695066</v>
      </c>
      <c r="X59">
        <f t="shared" si="35"/>
        <v>2.860273211117402E-2</v>
      </c>
      <c r="Y59">
        <f t="shared" si="36"/>
        <v>2.9240631995695065E-3</v>
      </c>
      <c r="Z59">
        <f t="shared" si="37"/>
        <v>0.26087952464620712</v>
      </c>
      <c r="AB59">
        <f t="shared" si="38"/>
        <v>35.979059622707645</v>
      </c>
      <c r="AC59">
        <f t="shared" si="27"/>
        <v>30.501339381760328</v>
      </c>
      <c r="AE59">
        <f t="shared" si="43"/>
        <v>0</v>
      </c>
      <c r="AF59">
        <f t="shared" si="44"/>
        <v>0</v>
      </c>
      <c r="AG59">
        <f t="shared" si="45"/>
        <v>-3.2609940580775891</v>
      </c>
      <c r="AH59">
        <f t="shared" si="46"/>
        <v>-1430.1366055587009</v>
      </c>
      <c r="AI59">
        <f t="shared" si="39"/>
        <v>-1433.3975996167785</v>
      </c>
      <c r="AJ59">
        <f t="shared" si="47"/>
        <v>5.4777202409473169</v>
      </c>
      <c r="AK59">
        <f t="shared" si="59"/>
        <v>2.5185341735895355</v>
      </c>
      <c r="AL59">
        <f t="shared" si="40"/>
        <v>-1425.4013452022416</v>
      </c>
      <c r="AN59">
        <f t="shared" si="48"/>
        <v>0</v>
      </c>
      <c r="AO59">
        <f t="shared" si="49"/>
        <v>0</v>
      </c>
      <c r="AP59">
        <f t="shared" si="50"/>
        <v>-1.4622952853274144E-2</v>
      </c>
      <c r="AQ59">
        <f t="shared" si="51"/>
        <v>-6.4130200130308932</v>
      </c>
      <c r="AR59">
        <f t="shared" si="52"/>
        <v>-6.4276429658841669</v>
      </c>
      <c r="AS59">
        <f t="shared" si="53"/>
        <v>2.4563198644409263E-2</v>
      </c>
      <c r="AT59">
        <f t="shared" si="54"/>
        <v>1.1293613488357749E-2</v>
      </c>
      <c r="AU59">
        <f t="shared" si="55"/>
        <v>-6.3917861537513998</v>
      </c>
      <c r="AW59">
        <v>56</v>
      </c>
      <c r="AX59">
        <f>IF(Z59&gt;0, (R59*SUMPRODUCT(K59:$K$98, X59:$X$98)-K59*$AZ$3)/Z59, 0)</f>
        <v>116.917337315471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41"/>
        <v>50000</v>
      </c>
      <c r="S60">
        <f t="shared" si="42"/>
        <v>109.51672267962502</v>
      </c>
      <c r="U60">
        <f t="shared" si="57"/>
        <v>0.115047869</v>
      </c>
      <c r="V60">
        <f t="shared" si="58"/>
        <v>0.01</v>
      </c>
      <c r="W60">
        <f t="shared" si="34"/>
        <v>0.26087952464620712</v>
      </c>
      <c r="X60">
        <f t="shared" si="35"/>
        <v>3.0013633376279106E-2</v>
      </c>
      <c r="Y60">
        <f t="shared" si="36"/>
        <v>2.6087952464620714E-3</v>
      </c>
      <c r="Z60">
        <f t="shared" si="37"/>
        <v>0.22825709602346594</v>
      </c>
      <c r="AB60">
        <f t="shared" si="38"/>
        <v>30.501339381760328</v>
      </c>
      <c r="AC60">
        <f t="shared" si="27"/>
        <v>24.997969084858457</v>
      </c>
      <c r="AE60">
        <f t="shared" si="43"/>
        <v>0</v>
      </c>
      <c r="AF60">
        <f t="shared" si="44"/>
        <v>0</v>
      </c>
      <c r="AG60">
        <f t="shared" si="45"/>
        <v>-2.8532137002933244</v>
      </c>
      <c r="AH60">
        <f t="shared" si="46"/>
        <v>-1500.6816688139554</v>
      </c>
      <c r="AI60">
        <f t="shared" si="39"/>
        <v>-1503.5348825142487</v>
      </c>
      <c r="AJ60">
        <f t="shared" si="47"/>
        <v>5.5033702969018705</v>
      </c>
      <c r="AK60">
        <f t="shared" si="59"/>
        <v>2.1350937567232231</v>
      </c>
      <c r="AL60">
        <f t="shared" si="40"/>
        <v>-1495.8964184606234</v>
      </c>
      <c r="AN60">
        <f t="shared" si="48"/>
        <v>0</v>
      </c>
      <c r="AO60">
        <f t="shared" si="49"/>
        <v>0</v>
      </c>
      <c r="AP60">
        <f t="shared" si="50"/>
        <v>-1.1423556929004234E-2</v>
      </c>
      <c r="AQ60">
        <f t="shared" si="51"/>
        <v>-6.0083555866309277</v>
      </c>
      <c r="AR60">
        <f t="shared" si="52"/>
        <v>-6.0197791435599317</v>
      </c>
      <c r="AS60">
        <f t="shared" si="53"/>
        <v>2.2034123795769769E-2</v>
      </c>
      <c r="AT60">
        <f t="shared" si="54"/>
        <v>8.5483835564724112E-3</v>
      </c>
      <c r="AU60">
        <f t="shared" si="55"/>
        <v>-5.9891966362076889</v>
      </c>
      <c r="AW60">
        <v>57</v>
      </c>
      <c r="AX60">
        <f>IF(Z60&gt;0, (R60*SUMPRODUCT(K60:$K$98, X60:$X$98)-K60*$AZ$3)/Z60, 0)</f>
        <v>109.51672267962502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41"/>
        <v>50000</v>
      </c>
      <c r="S61">
        <f t="shared" si="42"/>
        <v>101.30520007198533</v>
      </c>
      <c r="U61">
        <f t="shared" si="57"/>
        <v>0.13365521</v>
      </c>
      <c r="V61">
        <f t="shared" si="58"/>
        <v>0.01</v>
      </c>
      <c r="W61">
        <f t="shared" si="34"/>
        <v>0.22825709602346594</v>
      </c>
      <c r="X61">
        <f t="shared" si="35"/>
        <v>3.0507750103006506E-2</v>
      </c>
      <c r="Y61">
        <f t="shared" si="36"/>
        <v>2.2825709602346594E-3</v>
      </c>
      <c r="Z61">
        <f t="shared" si="37"/>
        <v>0.1954667749602248</v>
      </c>
      <c r="AB61">
        <f t="shared" si="38"/>
        <v>24.997969084858457</v>
      </c>
      <c r="AC61">
        <f t="shared" si="27"/>
        <v>19.801800744771306</v>
      </c>
      <c r="AE61">
        <f t="shared" si="43"/>
        <v>0</v>
      </c>
      <c r="AF61">
        <f t="shared" si="44"/>
        <v>0</v>
      </c>
      <c r="AG61">
        <f t="shared" si="45"/>
        <v>-2.4433346870028099</v>
      </c>
      <c r="AH61">
        <f t="shared" si="46"/>
        <v>-1525.3875051503253</v>
      </c>
      <c r="AI61">
        <f t="shared" si="39"/>
        <v>-1527.8308398373281</v>
      </c>
      <c r="AJ61">
        <f t="shared" si="47"/>
        <v>5.1961683400871514</v>
      </c>
      <c r="AK61">
        <f t="shared" si="59"/>
        <v>1.7498578359400923</v>
      </c>
      <c r="AL61">
        <f t="shared" si="40"/>
        <v>-1520.884813661301</v>
      </c>
      <c r="AN61">
        <f t="shared" si="48"/>
        <v>0</v>
      </c>
      <c r="AO61">
        <f t="shared" si="49"/>
        <v>0</v>
      </c>
      <c r="AP61">
        <f t="shared" si="50"/>
        <v>-8.7343780887689064E-3</v>
      </c>
      <c r="AQ61">
        <f t="shared" si="51"/>
        <v>-5.452921072475057</v>
      </c>
      <c r="AR61">
        <f t="shared" si="52"/>
        <v>-5.4616554505638257</v>
      </c>
      <c r="AS61">
        <f t="shared" si="53"/>
        <v>1.8575146146222465E-2</v>
      </c>
      <c r="AT61">
        <f t="shared" si="54"/>
        <v>6.2553525810433276E-3</v>
      </c>
      <c r="AU61">
        <f t="shared" si="55"/>
        <v>-5.4368249518365603</v>
      </c>
      <c r="AW61">
        <v>58</v>
      </c>
      <c r="AX61">
        <f>IF(Z61&gt;0, (R61*SUMPRODUCT(K61:$K$98, X61:$X$98)-K61*$AZ$3)/Z61, 0)</f>
        <v>101.30520007198533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41"/>
        <v>50000</v>
      </c>
      <c r="S62">
        <f t="shared" si="42"/>
        <v>92.153206504353065</v>
      </c>
      <c r="U62">
        <f t="shared" si="57"/>
        <v>0.153152232</v>
      </c>
      <c r="V62">
        <f t="shared" si="58"/>
        <v>0.01</v>
      </c>
      <c r="W62">
        <f t="shared" si="34"/>
        <v>0.1954667749602248</v>
      </c>
      <c r="X62">
        <f t="shared" si="35"/>
        <v>2.9936172867000139E-2</v>
      </c>
      <c r="Y62">
        <f t="shared" si="36"/>
        <v>1.9546677496022481E-3</v>
      </c>
      <c r="Z62">
        <f t="shared" si="37"/>
        <v>0.16357593434362241</v>
      </c>
      <c r="AB62">
        <f t="shared" si="38"/>
        <v>19.801800744771306</v>
      </c>
      <c r="AC62">
        <f t="shared" si="27"/>
        <v>15.074046856710336</v>
      </c>
      <c r="AE62">
        <f t="shared" si="43"/>
        <v>0</v>
      </c>
      <c r="AF62">
        <f t="shared" si="44"/>
        <v>0</v>
      </c>
      <c r="AG62">
        <f t="shared" si="45"/>
        <v>-2.04469917929528</v>
      </c>
      <c r="AH62">
        <f t="shared" si="46"/>
        <v>-1496.8086433500068</v>
      </c>
      <c r="AI62">
        <f t="shared" si="39"/>
        <v>-1498.8533425293022</v>
      </c>
      <c r="AJ62">
        <f t="shared" si="47"/>
        <v>4.7277538880609704</v>
      </c>
      <c r="AK62">
        <f t="shared" si="59"/>
        <v>1.3861260521339915</v>
      </c>
      <c r="AL62">
        <f t="shared" si="40"/>
        <v>-1492.7394625891072</v>
      </c>
      <c r="AN62">
        <f t="shared" si="48"/>
        <v>0</v>
      </c>
      <c r="AO62">
        <f t="shared" si="49"/>
        <v>0</v>
      </c>
      <c r="AP62">
        <f t="shared" si="50"/>
        <v>-6.5262007218342541E-3</v>
      </c>
      <c r="AQ62">
        <f t="shared" si="51"/>
        <v>-4.7774624979530431</v>
      </c>
      <c r="AR62">
        <f t="shared" si="52"/>
        <v>-4.783988698674877</v>
      </c>
      <c r="AS62">
        <f t="shared" si="53"/>
        <v>1.5089882731577339E-2</v>
      </c>
      <c r="AT62">
        <f t="shared" si="54"/>
        <v>4.4241895989354952E-3</v>
      </c>
      <c r="AU62">
        <f t="shared" si="55"/>
        <v>-4.7644746263443647</v>
      </c>
      <c r="AW62">
        <v>59</v>
      </c>
      <c r="AX62">
        <f>IF(Z62&gt;0, (R62*SUMPRODUCT(K62:$K$98, X62:$X$98)-K62*$AZ$3)/Z62, 0)</f>
        <v>92.153206504353065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41"/>
        <v>50000</v>
      </c>
      <c r="S63">
        <f t="shared" si="42"/>
        <v>81.920897233795756</v>
      </c>
      <c r="U63">
        <f t="shared" si="57"/>
        <v>0.17329698399999999</v>
      </c>
      <c r="V63">
        <f t="shared" si="58"/>
        <v>0.01</v>
      </c>
      <c r="W63">
        <f t="shared" si="34"/>
        <v>0.16357593434362241</v>
      </c>
      <c r="X63">
        <f t="shared" si="35"/>
        <v>2.8347216076731782E-2</v>
      </c>
      <c r="Y63">
        <f t="shared" si="36"/>
        <v>1.6357593434362242E-3</v>
      </c>
      <c r="Z63">
        <f t="shared" si="37"/>
        <v>0.13359295892345444</v>
      </c>
      <c r="AB63">
        <f t="shared" si="38"/>
        <v>15.074046856710336</v>
      </c>
      <c r="AC63">
        <f t="shared" si="27"/>
        <v>10.944055059127008</v>
      </c>
      <c r="AE63">
        <f t="shared" si="43"/>
        <v>0</v>
      </c>
      <c r="AF63">
        <f t="shared" si="44"/>
        <v>0</v>
      </c>
      <c r="AG63">
        <f t="shared" si="45"/>
        <v>-1.6699119865431804</v>
      </c>
      <c r="AH63">
        <f t="shared" si="46"/>
        <v>-1417.3608038365892</v>
      </c>
      <c r="AI63">
        <f t="shared" si="39"/>
        <v>-1419.0307158231324</v>
      </c>
      <c r="AJ63">
        <f t="shared" si="47"/>
        <v>4.1299917975833278</v>
      </c>
      <c r="AK63">
        <f t="shared" si="59"/>
        <v>1.0551832799697236</v>
      </c>
      <c r="AL63">
        <f t="shared" si="40"/>
        <v>-1413.8455407455795</v>
      </c>
      <c r="AN63">
        <f t="shared" si="48"/>
        <v>0</v>
      </c>
      <c r="AO63">
        <f t="shared" si="49"/>
        <v>0</v>
      </c>
      <c r="AP63">
        <f t="shared" si="50"/>
        <v>-4.7588998326280477E-3</v>
      </c>
      <c r="AQ63">
        <f t="shared" si="51"/>
        <v>-4.039181793116069</v>
      </c>
      <c r="AR63">
        <f t="shared" si="52"/>
        <v>-4.0439406929486967</v>
      </c>
      <c r="AS63">
        <f t="shared" si="53"/>
        <v>1.1769612669802998E-2</v>
      </c>
      <c r="AT63">
        <f t="shared" si="54"/>
        <v>3.0070516140402507E-3</v>
      </c>
      <c r="AU63">
        <f t="shared" si="55"/>
        <v>-4.0291640286648533</v>
      </c>
      <c r="AW63">
        <v>60</v>
      </c>
      <c r="AX63">
        <f>IF(Z63&gt;0, (R63*SUMPRODUCT(K63:$K$98, X63:$X$98)-K63*$AZ$3)/Z63, 0)</f>
        <v>81.920897233795756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41"/>
        <v>50000</v>
      </c>
      <c r="S64">
        <f t="shared" si="42"/>
        <v>70.449074534717965</v>
      </c>
      <c r="U64">
        <f t="shared" si="57"/>
        <v>0.19491187900000001</v>
      </c>
      <c r="V64">
        <f t="shared" si="58"/>
        <v>0.01</v>
      </c>
      <c r="W64">
        <f t="shared" si="34"/>
        <v>0.13359295892345444</v>
      </c>
      <c r="X64">
        <f t="shared" si="35"/>
        <v>2.6038854644940324E-2</v>
      </c>
      <c r="Y64">
        <f t="shared" si="36"/>
        <v>1.3359295892345444E-3</v>
      </c>
      <c r="Z64">
        <f t="shared" si="37"/>
        <v>0.10621817468927956</v>
      </c>
      <c r="AB64">
        <f t="shared" si="38"/>
        <v>10.944055059127008</v>
      </c>
      <c r="AC64">
        <f t="shared" si="27"/>
        <v>7.4829721056267493</v>
      </c>
      <c r="AE64">
        <f t="shared" si="43"/>
        <v>0</v>
      </c>
      <c r="AF64">
        <f t="shared" si="44"/>
        <v>0</v>
      </c>
      <c r="AG64">
        <f t="shared" si="45"/>
        <v>-1.3277271836159945</v>
      </c>
      <c r="AH64">
        <f t="shared" si="46"/>
        <v>-1301.9427322470162</v>
      </c>
      <c r="AI64">
        <f t="shared" si="39"/>
        <v>-1303.2704594306322</v>
      </c>
      <c r="AJ64">
        <f t="shared" si="47"/>
        <v>3.4610829535002585</v>
      </c>
      <c r="AK64">
        <f t="shared" si="59"/>
        <v>0.76608385413889057</v>
      </c>
      <c r="AL64">
        <f t="shared" si="40"/>
        <v>-1299.043292622993</v>
      </c>
      <c r="AN64">
        <f t="shared" si="48"/>
        <v>0</v>
      </c>
      <c r="AO64">
        <f t="shared" si="49"/>
        <v>0</v>
      </c>
      <c r="AP64">
        <f t="shared" si="50"/>
        <v>-3.3783435053137936E-3</v>
      </c>
      <c r="AQ64">
        <f t="shared" si="51"/>
        <v>-3.3127361012511374</v>
      </c>
      <c r="AR64">
        <f t="shared" si="52"/>
        <v>-3.316114444756451</v>
      </c>
      <c r="AS64">
        <f t="shared" si="53"/>
        <v>8.8065735654107493E-3</v>
      </c>
      <c r="AT64">
        <f t="shared" si="54"/>
        <v>1.9492667206732507E-3</v>
      </c>
      <c r="AU64">
        <f t="shared" si="55"/>
        <v>-3.3053586044703671</v>
      </c>
      <c r="AW64">
        <v>61</v>
      </c>
      <c r="AX64">
        <f>IF(Z64&gt;0, (R64*SUMPRODUCT(K64:$K$98, X64:$X$98)-K64*$AZ$3)/Z64, 0)</f>
        <v>70.449074534717965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41"/>
        <v>50000</v>
      </c>
      <c r="S65">
        <f t="shared" si="42"/>
        <v>57.08733627507241</v>
      </c>
      <c r="U65">
        <f t="shared" si="57"/>
        <v>0.21714087100000001</v>
      </c>
      <c r="V65">
        <f t="shared" si="58"/>
        <v>0.01</v>
      </c>
      <c r="W65">
        <f t="shared" si="34"/>
        <v>0.10621817468927956</v>
      </c>
      <c r="X65">
        <f t="shared" si="35"/>
        <v>2.3064306968060319E-2</v>
      </c>
      <c r="Y65">
        <f t="shared" si="36"/>
        <v>1.0621817468927956E-3</v>
      </c>
      <c r="Z65">
        <f t="shared" si="37"/>
        <v>8.209168597432645E-2</v>
      </c>
      <c r="AB65">
        <f t="shared" si="38"/>
        <v>7.4829721056267493</v>
      </c>
      <c r="AC65">
        <f t="shared" si="27"/>
        <v>4.6863956826040196</v>
      </c>
      <c r="AE65">
        <f t="shared" si="43"/>
        <v>0</v>
      </c>
      <c r="AF65">
        <f t="shared" si="44"/>
        <v>0</v>
      </c>
      <c r="AG65">
        <f t="shared" si="45"/>
        <v>-1.0261460746790807</v>
      </c>
      <c r="AH65">
        <f t="shared" si="46"/>
        <v>-1153.2153484030159</v>
      </c>
      <c r="AI65">
        <f t="shared" si="39"/>
        <v>-1154.2414944776949</v>
      </c>
      <c r="AJ65">
        <f t="shared" si="47"/>
        <v>2.7965764230227297</v>
      </c>
      <c r="AK65">
        <f t="shared" si="59"/>
        <v>0.52380804739387254</v>
      </c>
      <c r="AL65">
        <f t="shared" si="40"/>
        <v>-1150.9211100072782</v>
      </c>
      <c r="AN65">
        <f t="shared" si="48"/>
        <v>0</v>
      </c>
      <c r="AO65">
        <f t="shared" si="49"/>
        <v>0</v>
      </c>
      <c r="AP65">
        <f t="shared" si="50"/>
        <v>-2.3312353740889513E-3</v>
      </c>
      <c r="AQ65">
        <f t="shared" si="51"/>
        <v>-2.619915897432251</v>
      </c>
      <c r="AR65">
        <f t="shared" si="52"/>
        <v>-2.6222471328063399</v>
      </c>
      <c r="AS65">
        <f t="shared" si="53"/>
        <v>6.3533623960240274E-3</v>
      </c>
      <c r="AT65">
        <f t="shared" si="54"/>
        <v>1.1900058670486593E-3</v>
      </c>
      <c r="AU65">
        <f t="shared" si="55"/>
        <v>-2.6147037645432669</v>
      </c>
      <c r="AW65">
        <v>62</v>
      </c>
      <c r="AX65">
        <f>IF(Z65&gt;0, (R65*SUMPRODUCT(K65:$K$98, X65:$X$98)-K65*$AZ$3)/Z65, 0)</f>
        <v>57.08733627507241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41"/>
        <v>50000</v>
      </c>
      <c r="S66">
        <f t="shared" si="42"/>
        <v>41.086524638801805</v>
      </c>
      <c r="U66">
        <f t="shared" si="57"/>
        <v>0.240684854</v>
      </c>
      <c r="V66">
        <f t="shared" si="58"/>
        <v>0.01</v>
      </c>
      <c r="W66">
        <f t="shared" si="34"/>
        <v>8.209168597432645E-2</v>
      </c>
      <c r="X66">
        <f t="shared" si="35"/>
        <v>1.9758225453344609E-2</v>
      </c>
      <c r="Y66">
        <f t="shared" si="36"/>
        <v>8.2091685974326452E-4</v>
      </c>
      <c r="Z66">
        <f t="shared" si="37"/>
        <v>6.1512543661238574E-2</v>
      </c>
      <c r="AB66">
        <f t="shared" si="38"/>
        <v>4.6863956826040196</v>
      </c>
      <c r="AC66">
        <f t="shared" si="27"/>
        <v>2.5273366407328504</v>
      </c>
      <c r="AE66">
        <f t="shared" si="43"/>
        <v>0</v>
      </c>
      <c r="AF66">
        <f t="shared" si="44"/>
        <v>0</v>
      </c>
      <c r="AG66">
        <f t="shared" si="45"/>
        <v>-0.76890679576548215</v>
      </c>
      <c r="AH66">
        <f t="shared" si="46"/>
        <v>-987.91127266723049</v>
      </c>
      <c r="AI66">
        <f t="shared" si="39"/>
        <v>-988.68017946299597</v>
      </c>
      <c r="AJ66">
        <f t="shared" si="47"/>
        <v>2.1590590418711693</v>
      </c>
      <c r="AK66">
        <f t="shared" si="59"/>
        <v>0.32804769778228138</v>
      </c>
      <c r="AL66">
        <f t="shared" si="40"/>
        <v>-986.19307272334254</v>
      </c>
      <c r="AN66">
        <f t="shared" si="48"/>
        <v>0</v>
      </c>
      <c r="AO66">
        <f t="shared" si="49"/>
        <v>0</v>
      </c>
      <c r="AP66">
        <f t="shared" si="50"/>
        <v>-1.5596696202641311E-3</v>
      </c>
      <c r="AQ66">
        <f t="shared" si="51"/>
        <v>-2.0039037344722663</v>
      </c>
      <c r="AR66">
        <f t="shared" si="52"/>
        <v>-2.0054634040925303</v>
      </c>
      <c r="AS66">
        <f t="shared" si="53"/>
        <v>4.3794889244158971E-3</v>
      </c>
      <c r="AT66">
        <f t="shared" si="54"/>
        <v>6.6542008868480094E-4</v>
      </c>
      <c r="AU66">
        <f t="shared" si="55"/>
        <v>-2.0004184950794297</v>
      </c>
      <c r="AW66">
        <v>63</v>
      </c>
      <c r="AX66">
        <f>IF(Z66&gt;0, (R66*SUMPRODUCT(K66:$K$98, X66:$X$98)-K66*$AZ$3)/Z66, 0)</f>
        <v>41.086524638801805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1">$C$6</f>
        <v>50000</v>
      </c>
      <c r="S67">
        <f t="shared" ref="S67:S89" si="62">AX67</f>
        <v>20.981381012208377</v>
      </c>
      <c r="U67">
        <f t="shared" si="57"/>
        <v>0.26560892699999999</v>
      </c>
      <c r="V67">
        <f t="shared" si="58"/>
        <v>0.01</v>
      </c>
      <c r="W67">
        <f t="shared" si="34"/>
        <v>6.1512543661238574E-2</v>
      </c>
      <c r="X67">
        <f t="shared" si="35"/>
        <v>1.633828071890223E-2</v>
      </c>
      <c r="Y67">
        <f t="shared" si="36"/>
        <v>6.1512543661238579E-4</v>
      </c>
      <c r="Z67">
        <f t="shared" si="37"/>
        <v>4.4559137505723954E-2</v>
      </c>
      <c r="AB67">
        <f t="shared" si="38"/>
        <v>2.5273366407328504</v>
      </c>
      <c r="AC67">
        <f t="shared" si="27"/>
        <v>0.9349122415829787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-0.55698921882154939</v>
      </c>
      <c r="AH67">
        <f t="shared" ref="AH67:AH89" si="66">-X67*R67</f>
        <v>-816.91403594511144</v>
      </c>
      <c r="AI67">
        <f t="shared" si="39"/>
        <v>-817.47102516393295</v>
      </c>
      <c r="AJ67">
        <f t="shared" ref="AJ67:AJ89" si="67">AB67-AC67</f>
        <v>1.5924243991498717</v>
      </c>
      <c r="AK67">
        <f t="shared" si="59"/>
        <v>0.17691356485129955</v>
      </c>
      <c r="AL67">
        <f t="shared" si="40"/>
        <v>-815.70168719993183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-1.0087595979898537E-3</v>
      </c>
      <c r="AQ67">
        <f t="shared" ref="AQ67:AQ89" si="71">AH67*$K67</f>
        <v>-1.4795077654030473</v>
      </c>
      <c r="AR67">
        <f t="shared" ref="AR67:AR89" si="72">AI67*$K67</f>
        <v>-1.4805165250010373</v>
      </c>
      <c r="AS67">
        <f t="shared" ref="AS67:AS89" si="73">AJ67*$K67</f>
        <v>2.8840296049434228E-3</v>
      </c>
      <c r="AT67">
        <f t="shared" ref="AT67:AT89" si="74">AK67*$K67</f>
        <v>3.2040702140686438E-4</v>
      </c>
      <c r="AU67">
        <f t="shared" ref="AU67:AU89" si="75">AL67*$K67</f>
        <v>-1.4773120883746869</v>
      </c>
      <c r="AW67">
        <v>64</v>
      </c>
      <c r="AX67">
        <f>IF(Z67&gt;0, (R67*SUMPRODUCT(K67:$K$98, X67:$X$98)-K67*$AZ$3)/Z67, 0)</f>
        <v>20.981381012208377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1"/>
        <v>50000</v>
      </c>
      <c r="S68">
        <f t="shared" si="62"/>
        <v>-5.6892291271266746</v>
      </c>
      <c r="U68">
        <f t="shared" ref="U68:U89" si="77">M68</f>
        <v>0.29099302900000001</v>
      </c>
      <c r="V68">
        <f t="shared" ref="V68:V89" si="78">$C$10</f>
        <v>0.01</v>
      </c>
      <c r="W68">
        <f t="shared" si="34"/>
        <v>4.4559137505723954E-2</v>
      </c>
      <c r="X68">
        <f t="shared" si="35"/>
        <v>1.2966398392418119E-2</v>
      </c>
      <c r="Y68">
        <f t="shared" si="36"/>
        <v>4.4559137505723956E-4</v>
      </c>
      <c r="Z68">
        <f t="shared" si="37"/>
        <v>3.1147147738248591E-2</v>
      </c>
      <c r="AB68">
        <f t="shared" si="38"/>
        <v>0.9349122415829787</v>
      </c>
      <c r="AC68">
        <f t="shared" ref="AC68:AC89" si="79">S68*Z68</f>
        <v>-0.17720326013936161</v>
      </c>
      <c r="AE68">
        <f t="shared" si="63"/>
        <v>0</v>
      </c>
      <c r="AF68">
        <f t="shared" si="64"/>
        <v>0</v>
      </c>
      <c r="AG68">
        <f t="shared" si="65"/>
        <v>-0.38933934672810738</v>
      </c>
      <c r="AH68">
        <f t="shared" si="66"/>
        <v>-648.31991962090592</v>
      </c>
      <c r="AI68">
        <f t="shared" si="39"/>
        <v>-648.70925896763401</v>
      </c>
      <c r="AJ68">
        <f t="shared" si="67"/>
        <v>1.1121155017223403</v>
      </c>
      <c r="AK68">
        <f t="shared" ref="AK68:AK89" si="80">G68*SUM(AB68:AB68, AE68:AF68)</f>
        <v>6.5443856910808521E-2</v>
      </c>
      <c r="AL68">
        <f t="shared" si="40"/>
        <v>-647.53169960900084</v>
      </c>
      <c r="AN68">
        <f t="shared" si="68"/>
        <v>0</v>
      </c>
      <c r="AO68">
        <f t="shared" si="69"/>
        <v>0</v>
      </c>
      <c r="AP68">
        <f t="shared" si="70"/>
        <v>-6.295803491589868E-4</v>
      </c>
      <c r="AQ68">
        <f t="shared" si="71"/>
        <v>-1.048364324828178</v>
      </c>
      <c r="AR68">
        <f t="shared" si="72"/>
        <v>-1.0489939051773369</v>
      </c>
      <c r="AS68">
        <f t="shared" si="73"/>
        <v>1.7983439684775278E-3</v>
      </c>
      <c r="AT68">
        <f t="shared" si="74"/>
        <v>1.0582584737573638E-4</v>
      </c>
      <c r="AU68">
        <f t="shared" si="75"/>
        <v>-1.0470897353614836</v>
      </c>
      <c r="AW68">
        <v>65</v>
      </c>
      <c r="AX68">
        <f>IF(Z68&gt;0, (R68*SUMPRODUCT(K68:$K$98, X68:$X$98)-K68*$AZ$3)/Z68, 0)</f>
        <v>-5.6892291271266746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0.31752069599999999</v>
      </c>
      <c r="Q69" s="5">
        <f t="shared" ref="Q69:Q89" si="81">$C$8</f>
        <v>12.5</v>
      </c>
      <c r="R69">
        <f t="shared" si="61"/>
        <v>50000</v>
      </c>
      <c r="S69">
        <f t="shared" si="62"/>
        <v>-42.850511985051021</v>
      </c>
      <c r="U69">
        <f t="shared" si="77"/>
        <v>0.31752069599999999</v>
      </c>
      <c r="V69">
        <f t="shared" si="78"/>
        <v>0.01</v>
      </c>
      <c r="W69">
        <f t="shared" si="34"/>
        <v>3.1147147738248591E-2</v>
      </c>
      <c r="X69">
        <f t="shared" si="35"/>
        <v>9.8898640282635182E-3</v>
      </c>
      <c r="Y69">
        <f t="shared" si="36"/>
        <v>3.1147147738248593E-4</v>
      </c>
      <c r="Z69">
        <f t="shared" si="37"/>
        <v>2.0945812232602588E-2</v>
      </c>
      <c r="AB69">
        <f t="shared" si="38"/>
        <v>-0.17720326013936161</v>
      </c>
      <c r="AC69">
        <f t="shared" si="79"/>
        <v>-0.89753877810976546</v>
      </c>
      <c r="AE69">
        <f t="shared" si="63"/>
        <v>0</v>
      </c>
      <c r="AF69">
        <f t="shared" si="64"/>
        <v>0</v>
      </c>
      <c r="AG69">
        <f t="shared" si="65"/>
        <v>-0.26182265290753237</v>
      </c>
      <c r="AH69">
        <f t="shared" si="66"/>
        <v>-494.49320141317594</v>
      </c>
      <c r="AI69">
        <f t="shared" si="39"/>
        <v>-494.75502406608348</v>
      </c>
      <c r="AJ69">
        <f t="shared" si="67"/>
        <v>0.72033551797040385</v>
      </c>
      <c r="AK69">
        <f t="shared" si="80"/>
        <v>-1.2404228209755314E-2</v>
      </c>
      <c r="AL69">
        <f t="shared" si="40"/>
        <v>-494.04709277632281</v>
      </c>
      <c r="AN69">
        <f t="shared" si="68"/>
        <v>0</v>
      </c>
      <c r="AO69">
        <f t="shared" si="69"/>
        <v>0</v>
      </c>
      <c r="AP69">
        <f t="shared" si="70"/>
        <v>-3.7801763840581473E-4</v>
      </c>
      <c r="AQ69">
        <f t="shared" si="71"/>
        <v>-0.71394568090315891</v>
      </c>
      <c r="AR69">
        <f t="shared" si="72"/>
        <v>-0.71432369854156474</v>
      </c>
      <c r="AS69">
        <f t="shared" si="73"/>
        <v>1.0400151718696743E-3</v>
      </c>
      <c r="AT69">
        <f t="shared" si="74"/>
        <v>-1.7909134301509449E-5</v>
      </c>
      <c r="AU69">
        <f t="shared" si="75"/>
        <v>-0.71330159250399661</v>
      </c>
      <c r="AW69">
        <v>66</v>
      </c>
      <c r="AX69">
        <f>IF(Z69&gt;0, (R69*SUMPRODUCT(K69:$K$98, X69:$X$98)-K69*$AZ$3)/Z69, 0)</f>
        <v>-42.850511985051021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0.344227385</v>
      </c>
      <c r="Q70" s="5">
        <f t="shared" si="81"/>
        <v>12.5</v>
      </c>
      <c r="R70">
        <f t="shared" si="61"/>
        <v>50000</v>
      </c>
      <c r="S70">
        <f t="shared" si="62"/>
        <v>-97.484768982101826</v>
      </c>
      <c r="U70">
        <f t="shared" si="77"/>
        <v>0.344227385</v>
      </c>
      <c r="V70">
        <f t="shared" si="78"/>
        <v>0.01</v>
      </c>
      <c r="W70">
        <f t="shared" ref="W70:W89" si="83">Z69</f>
        <v>2.0945812232602588E-2</v>
      </c>
      <c r="X70">
        <f t="shared" ref="X70:X89" si="84">U70*W70</f>
        <v>7.2101221715298001E-3</v>
      </c>
      <c r="Y70">
        <f t="shared" ref="Y70:Y89" si="85">V70*W70</f>
        <v>2.0945812232602587E-4</v>
      </c>
      <c r="Z70">
        <f t="shared" ref="Z70:Z89" si="86">MAX(0, W70-X70-Y70)</f>
        <v>1.3526231938746762E-2</v>
      </c>
      <c r="AB70">
        <f t="shared" ref="AB70:AB89" si="87">AC69</f>
        <v>-0.89753877810976546</v>
      </c>
      <c r="AC70">
        <f t="shared" si="79"/>
        <v>-1.3186015957470554</v>
      </c>
      <c r="AE70">
        <f t="shared" si="63"/>
        <v>0</v>
      </c>
      <c r="AF70">
        <f t="shared" si="64"/>
        <v>0</v>
      </c>
      <c r="AG70">
        <f t="shared" si="65"/>
        <v>-0.16907789923433453</v>
      </c>
      <c r="AH70">
        <f t="shared" si="66"/>
        <v>-360.50610857649002</v>
      </c>
      <c r="AI70">
        <f t="shared" ref="AI70:AI89" si="88">SUM(AE70:AH70)</f>
        <v>-360.67518647572433</v>
      </c>
      <c r="AJ70">
        <f t="shared" si="67"/>
        <v>0.42106281763728992</v>
      </c>
      <c r="AK70">
        <f t="shared" si="80"/>
        <v>-6.2827714467683593E-2</v>
      </c>
      <c r="AL70">
        <f t="shared" ref="AL70:AL89" si="89">SUM(AI70:AK70)</f>
        <v>-360.31695137255474</v>
      </c>
      <c r="AN70">
        <f t="shared" si="68"/>
        <v>0</v>
      </c>
      <c r="AO70">
        <f t="shared" si="69"/>
        <v>0</v>
      </c>
      <c r="AP70">
        <f t="shared" si="70"/>
        <v>-2.1795842756200658E-4</v>
      </c>
      <c r="AQ70">
        <f t="shared" si="71"/>
        <v>-0.46472865411538983</v>
      </c>
      <c r="AR70">
        <f t="shared" si="72"/>
        <v>-0.46494661254295178</v>
      </c>
      <c r="AS70">
        <f t="shared" si="73"/>
        <v>5.4279234632467635E-4</v>
      </c>
      <c r="AT70">
        <f t="shared" si="74"/>
        <v>-8.099124672534523E-5</v>
      </c>
      <c r="AU70">
        <f t="shared" si="75"/>
        <v>-0.46448481144335246</v>
      </c>
      <c r="AW70">
        <v>67</v>
      </c>
      <c r="AX70">
        <f>IF(Z70&gt;0, (R70*SUMPRODUCT(K70:$K$98, X70:$X$98)-K70*$AZ$3)/Z70, 0)</f>
        <v>-97.484768982101826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0.370496828</v>
      </c>
      <c r="Q71" s="5">
        <f t="shared" si="81"/>
        <v>12.5</v>
      </c>
      <c r="R71">
        <f t="shared" si="61"/>
        <v>50000</v>
      </c>
      <c r="S71">
        <f t="shared" si="62"/>
        <v>-181.61224138294492</v>
      </c>
      <c r="U71">
        <f t="shared" si="77"/>
        <v>0.370496828</v>
      </c>
      <c r="V71">
        <f t="shared" si="78"/>
        <v>0.01</v>
      </c>
      <c r="W71">
        <f t="shared" si="83"/>
        <v>1.3526231938746762E-2</v>
      </c>
      <c r="X71">
        <f t="shared" si="84"/>
        <v>5.011426028097966E-3</v>
      </c>
      <c r="Y71">
        <f t="shared" si="85"/>
        <v>1.3526231938746763E-4</v>
      </c>
      <c r="Z71">
        <f t="shared" si="86"/>
        <v>8.3795435912613278E-3</v>
      </c>
      <c r="AB71">
        <f t="shared" si="87"/>
        <v>-1.3186015957470554</v>
      </c>
      <c r="AC71">
        <f t="shared" si="79"/>
        <v>-1.5218276933750614</v>
      </c>
      <c r="AE71">
        <f t="shared" si="63"/>
        <v>0</v>
      </c>
      <c r="AF71">
        <f t="shared" si="64"/>
        <v>0</v>
      </c>
      <c r="AG71">
        <f t="shared" si="65"/>
        <v>-0.1047442948907666</v>
      </c>
      <c r="AH71">
        <f t="shared" si="66"/>
        <v>-250.57130140489829</v>
      </c>
      <c r="AI71">
        <f t="shared" si="88"/>
        <v>-250.67604569978906</v>
      </c>
      <c r="AJ71">
        <f t="shared" si="67"/>
        <v>0.20322609762800603</v>
      </c>
      <c r="AK71">
        <f t="shared" si="80"/>
        <v>-9.2302111702293882E-2</v>
      </c>
      <c r="AL71">
        <f t="shared" si="89"/>
        <v>-250.56512171386333</v>
      </c>
      <c r="AN71">
        <f t="shared" si="68"/>
        <v>0</v>
      </c>
      <c r="AO71">
        <f t="shared" si="69"/>
        <v>0</v>
      </c>
      <c r="AP71">
        <f t="shared" si="70"/>
        <v>-1.2055887253463865E-4</v>
      </c>
      <c r="AQ71">
        <f t="shared" si="71"/>
        <v>-0.28840323588425432</v>
      </c>
      <c r="AR71">
        <f t="shared" si="72"/>
        <v>-0.28852379475678896</v>
      </c>
      <c r="AS71">
        <f t="shared" si="73"/>
        <v>2.3390972487043389E-4</v>
      </c>
      <c r="AT71">
        <f t="shared" si="74"/>
        <v>-1.0623813479292194E-4</v>
      </c>
      <c r="AU71">
        <f t="shared" si="75"/>
        <v>-0.28839612316671143</v>
      </c>
      <c r="AW71">
        <v>68</v>
      </c>
      <c r="AX71">
        <f>IF(Z71&gt;0, (R71*SUMPRODUCT(K71:$K$98, X71:$X$98)-K71*$AZ$3)/Z71, 0)</f>
        <v>-181.61224138294492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0.397394472</v>
      </c>
      <c r="Q72" s="5">
        <f t="shared" si="81"/>
        <v>12.5</v>
      </c>
      <c r="R72">
        <f t="shared" si="61"/>
        <v>50000</v>
      </c>
      <c r="S72">
        <f t="shared" si="62"/>
        <v>-317.52345662979883</v>
      </c>
      <c r="U72">
        <f t="shared" si="77"/>
        <v>0.397394472</v>
      </c>
      <c r="V72">
        <f t="shared" si="78"/>
        <v>0.01</v>
      </c>
      <c r="W72">
        <f t="shared" si="83"/>
        <v>8.3795435912613278E-3</v>
      </c>
      <c r="X72">
        <f t="shared" si="84"/>
        <v>3.3299843010502791E-3</v>
      </c>
      <c r="Y72">
        <f t="shared" si="85"/>
        <v>8.3795435912613277E-5</v>
      </c>
      <c r="Z72">
        <f t="shared" si="86"/>
        <v>4.9657638542984347E-3</v>
      </c>
      <c r="AB72">
        <f t="shared" si="87"/>
        <v>-1.5218276933750614</v>
      </c>
      <c r="AC72">
        <f t="shared" si="79"/>
        <v>-1.5767465038241517</v>
      </c>
      <c r="AE72">
        <f t="shared" si="63"/>
        <v>0</v>
      </c>
      <c r="AF72">
        <f t="shared" si="64"/>
        <v>0</v>
      </c>
      <c r="AG72">
        <f t="shared" si="65"/>
        <v>-6.2072048178730431E-2</v>
      </c>
      <c r="AH72">
        <f t="shared" si="66"/>
        <v>-166.49921505251396</v>
      </c>
      <c r="AI72">
        <f t="shared" si="88"/>
        <v>-166.56128710069268</v>
      </c>
      <c r="AJ72">
        <f t="shared" si="67"/>
        <v>5.4918810449090305E-2</v>
      </c>
      <c r="AK72">
        <f t="shared" si="80"/>
        <v>-0.10652793853625431</v>
      </c>
      <c r="AL72">
        <f t="shared" si="89"/>
        <v>-166.61289622877985</v>
      </c>
      <c r="AN72">
        <f t="shared" si="68"/>
        <v>0</v>
      </c>
      <c r="AO72">
        <f t="shared" si="69"/>
        <v>0</v>
      </c>
      <c r="AP72">
        <f t="shared" si="70"/>
        <v>-6.3789155637030548E-5</v>
      </c>
      <c r="AQ72">
        <f t="shared" si="71"/>
        <v>-0.17110510534220724</v>
      </c>
      <c r="AR72">
        <f t="shared" si="72"/>
        <v>-0.17116889449784425</v>
      </c>
      <c r="AS72">
        <f t="shared" si="73"/>
        <v>5.6438036925258313E-5</v>
      </c>
      <c r="AT72">
        <f t="shared" si="74"/>
        <v>-1.0947483529808241E-4</v>
      </c>
      <c r="AU72">
        <f t="shared" si="75"/>
        <v>-0.17122193129621707</v>
      </c>
      <c r="AW72">
        <v>69</v>
      </c>
      <c r="AX72">
        <f>IF(Z72&gt;0, (R72*SUMPRODUCT(K72:$K$98, X72:$X$98)-K72*$AZ$3)/Z72, 0)</f>
        <v>-317.52345662979883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0.424762996</v>
      </c>
      <c r="Q73" s="5">
        <f t="shared" si="81"/>
        <v>12.5</v>
      </c>
      <c r="R73">
        <f t="shared" si="61"/>
        <v>50000</v>
      </c>
      <c r="S73">
        <f t="shared" si="62"/>
        <v>-548.44128844078148</v>
      </c>
      <c r="U73">
        <f t="shared" si="77"/>
        <v>0.424762996</v>
      </c>
      <c r="V73">
        <f t="shared" si="78"/>
        <v>0.01</v>
      </c>
      <c r="W73">
        <f t="shared" si="83"/>
        <v>4.9657638542984347E-3</v>
      </c>
      <c r="X73">
        <f t="shared" si="84"/>
        <v>2.1092727321803104E-3</v>
      </c>
      <c r="Y73">
        <f t="shared" si="85"/>
        <v>4.9657638542984346E-5</v>
      </c>
      <c r="Z73">
        <f t="shared" si="86"/>
        <v>2.8068334835751399E-3</v>
      </c>
      <c r="AB73">
        <f t="shared" si="87"/>
        <v>-1.5767465038241517</v>
      </c>
      <c r="AC73">
        <f t="shared" si="79"/>
        <v>-1.5393833721706769</v>
      </c>
      <c r="AE73">
        <f t="shared" si="63"/>
        <v>0</v>
      </c>
      <c r="AF73">
        <f t="shared" si="64"/>
        <v>0</v>
      </c>
      <c r="AG73">
        <f t="shared" si="65"/>
        <v>-3.5085418544689245E-2</v>
      </c>
      <c r="AH73">
        <f t="shared" si="66"/>
        <v>-105.46363660901552</v>
      </c>
      <c r="AI73">
        <f t="shared" si="88"/>
        <v>-105.49872202756022</v>
      </c>
      <c r="AJ73">
        <f t="shared" si="67"/>
        <v>-3.7363131653474824E-2</v>
      </c>
      <c r="AK73">
        <f t="shared" si="80"/>
        <v>-0.11037225526769064</v>
      </c>
      <c r="AL73">
        <f t="shared" si="89"/>
        <v>-105.64645741448139</v>
      </c>
      <c r="AN73">
        <f t="shared" si="68"/>
        <v>0</v>
      </c>
      <c r="AO73">
        <f t="shared" si="69"/>
        <v>0</v>
      </c>
      <c r="AP73">
        <f t="shared" si="70"/>
        <v>-3.2192849303540052E-5</v>
      </c>
      <c r="AQ73">
        <f t="shared" si="71"/>
        <v>-9.6768831645340656E-2</v>
      </c>
      <c r="AR73">
        <f t="shared" si="72"/>
        <v>-9.68010244946442E-2</v>
      </c>
      <c r="AS73">
        <f t="shared" si="73"/>
        <v>-3.4282779477080221E-5</v>
      </c>
      <c r="AT73">
        <f t="shared" si="74"/>
        <v>-1.012727659668308E-4</v>
      </c>
      <c r="AU73">
        <f t="shared" si="75"/>
        <v>-9.6936580040088122E-2</v>
      </c>
      <c r="AW73">
        <v>70</v>
      </c>
      <c r="AX73">
        <f>IF(Z73&gt;0, (R73*SUMPRODUCT(K73:$K$98, X73:$X$98)-K73*$AZ$3)/Z73, 0)</f>
        <v>-548.44128844078148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0.45242554800000001</v>
      </c>
      <c r="Q74" s="5">
        <f t="shared" si="81"/>
        <v>12.5</v>
      </c>
      <c r="R74">
        <f t="shared" si="61"/>
        <v>50000</v>
      </c>
      <c r="S74">
        <f t="shared" si="62"/>
        <v>-960.98957802324787</v>
      </c>
      <c r="U74">
        <f t="shared" si="77"/>
        <v>0.45242554800000001</v>
      </c>
      <c r="V74">
        <f t="shared" si="78"/>
        <v>0.01</v>
      </c>
      <c r="W74">
        <f t="shared" si="83"/>
        <v>2.8068334835751399E-3</v>
      </c>
      <c r="X74">
        <f t="shared" si="84"/>
        <v>1.2698831769512317E-3</v>
      </c>
      <c r="Y74">
        <f t="shared" si="85"/>
        <v>2.80683348357514E-5</v>
      </c>
      <c r="Z74">
        <f t="shared" si="86"/>
        <v>1.5088819717881568E-3</v>
      </c>
      <c r="AB74">
        <f t="shared" si="87"/>
        <v>-1.5393833721706769</v>
      </c>
      <c r="AC74">
        <f t="shared" si="79"/>
        <v>-1.4500198493555869</v>
      </c>
      <c r="AE74">
        <f t="shared" si="63"/>
        <v>0</v>
      </c>
      <c r="AF74">
        <f t="shared" si="64"/>
        <v>0</v>
      </c>
      <c r="AG74">
        <f t="shared" si="65"/>
        <v>-1.8861024647351961E-2</v>
      </c>
      <c r="AH74">
        <f t="shared" si="66"/>
        <v>-63.494158847561586</v>
      </c>
      <c r="AI74">
        <f t="shared" si="88"/>
        <v>-63.513019872208936</v>
      </c>
      <c r="AJ74">
        <f t="shared" si="67"/>
        <v>-8.9363522815089969E-2</v>
      </c>
      <c r="AK74">
        <f t="shared" si="80"/>
        <v>-0.10775683605194739</v>
      </c>
      <c r="AL74">
        <f t="shared" si="89"/>
        <v>-63.710140231075975</v>
      </c>
      <c r="AN74">
        <f t="shared" si="68"/>
        <v>0</v>
      </c>
      <c r="AO74">
        <f t="shared" si="69"/>
        <v>0</v>
      </c>
      <c r="AP74">
        <f t="shared" si="70"/>
        <v>-1.5451833323811721E-5</v>
      </c>
      <c r="AQ74">
        <f t="shared" si="71"/>
        <v>-5.2017383885126889E-2</v>
      </c>
      <c r="AR74">
        <f t="shared" si="72"/>
        <v>-5.2032835718450701E-2</v>
      </c>
      <c r="AS74">
        <f t="shared" si="73"/>
        <v>-7.3210776486699576E-5</v>
      </c>
      <c r="AT74">
        <f t="shared" si="74"/>
        <v>-8.8279438753067121E-5</v>
      </c>
      <c r="AU74">
        <f t="shared" si="75"/>
        <v>-5.2194325933690465E-2</v>
      </c>
      <c r="AW74">
        <v>71</v>
      </c>
      <c r="AX74">
        <f>IF(Z74&gt;0, (R74*SUMPRODUCT(K74:$K$98, X74:$X$98)-K74*$AZ$3)/Z74, 0)</f>
        <v>-960.98957802324787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0.48020744799999998</v>
      </c>
      <c r="Q75" s="5">
        <f t="shared" si="81"/>
        <v>12.5</v>
      </c>
      <c r="R75">
        <f t="shared" si="61"/>
        <v>50000</v>
      </c>
      <c r="S75">
        <f t="shared" si="62"/>
        <v>-1736.6334777936247</v>
      </c>
      <c r="U75">
        <f t="shared" si="77"/>
        <v>0.48020744799999998</v>
      </c>
      <c r="V75">
        <f t="shared" si="78"/>
        <v>0.01</v>
      </c>
      <c r="W75">
        <f t="shared" si="83"/>
        <v>1.5088819717881568E-3</v>
      </c>
      <c r="X75">
        <f t="shared" si="84"/>
        <v>7.2457636100559878E-4</v>
      </c>
      <c r="Y75">
        <f t="shared" si="85"/>
        <v>1.5088819717881569E-5</v>
      </c>
      <c r="Z75">
        <f t="shared" si="86"/>
        <v>7.6921679106467641E-4</v>
      </c>
      <c r="AB75">
        <f t="shared" si="87"/>
        <v>-1.4500198493555869</v>
      </c>
      <c r="AC75">
        <f t="shared" si="79"/>
        <v>-1.3358476310439009</v>
      </c>
      <c r="AE75">
        <f t="shared" si="63"/>
        <v>0</v>
      </c>
      <c r="AF75">
        <f t="shared" si="64"/>
        <v>0</v>
      </c>
      <c r="AG75">
        <f t="shared" si="65"/>
        <v>-9.6152098883084559E-3</v>
      </c>
      <c r="AH75">
        <f t="shared" si="66"/>
        <v>-36.228818050279941</v>
      </c>
      <c r="AI75">
        <f t="shared" si="88"/>
        <v>-36.23843326016825</v>
      </c>
      <c r="AJ75">
        <f t="shared" si="67"/>
        <v>-0.114172218311686</v>
      </c>
      <c r="AK75">
        <f t="shared" si="80"/>
        <v>-0.10150138945489109</v>
      </c>
      <c r="AL75">
        <f t="shared" si="89"/>
        <v>-36.454106867934826</v>
      </c>
      <c r="AN75">
        <f t="shared" si="68"/>
        <v>0</v>
      </c>
      <c r="AO75">
        <f t="shared" si="69"/>
        <v>0</v>
      </c>
      <c r="AP75">
        <f t="shared" si="70"/>
        <v>-7.0332406635934098E-6</v>
      </c>
      <c r="AQ75">
        <f t="shared" si="71"/>
        <v>-2.6500305169103511E-2</v>
      </c>
      <c r="AR75">
        <f t="shared" si="72"/>
        <v>-2.6507338409767107E-2</v>
      </c>
      <c r="AS75">
        <f t="shared" si="73"/>
        <v>-8.3513589179037777E-5</v>
      </c>
      <c r="AT75">
        <f t="shared" si="74"/>
        <v>-7.4245253927676918E-5</v>
      </c>
      <c r="AU75">
        <f t="shared" si="75"/>
        <v>-2.6665097252873821E-2</v>
      </c>
      <c r="AW75">
        <v>72</v>
      </c>
      <c r="AX75">
        <f>IF(Z75&gt;0, (R75*SUMPRODUCT(K75:$K$98, X75:$X$98)-K75*$AZ$3)/Z75, 0)</f>
        <v>-1736.6334777936247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0.508136904</v>
      </c>
      <c r="Q76" s="5">
        <f t="shared" si="81"/>
        <v>12.5</v>
      </c>
      <c r="R76">
        <f t="shared" si="61"/>
        <v>50000</v>
      </c>
      <c r="S76">
        <f t="shared" si="62"/>
        <v>-3275.1674965235438</v>
      </c>
      <c r="U76">
        <f t="shared" si="77"/>
        <v>0.508136904</v>
      </c>
      <c r="V76">
        <f t="shared" si="78"/>
        <v>0.01</v>
      </c>
      <c r="W76">
        <f t="shared" si="83"/>
        <v>7.6921679106467641E-4</v>
      </c>
      <c r="X76">
        <f t="shared" si="84"/>
        <v>3.9086743871641951E-4</v>
      </c>
      <c r="Y76">
        <f t="shared" si="85"/>
        <v>7.6921679106467635E-6</v>
      </c>
      <c r="Z76">
        <f t="shared" si="86"/>
        <v>3.7065718443761013E-4</v>
      </c>
      <c r="AB76">
        <f t="shared" si="87"/>
        <v>-1.3358476310439009</v>
      </c>
      <c r="AC76">
        <f t="shared" si="79"/>
        <v>-1.213964362822993</v>
      </c>
      <c r="AE76">
        <f t="shared" si="63"/>
        <v>0</v>
      </c>
      <c r="AF76">
        <f t="shared" si="64"/>
        <v>0</v>
      </c>
      <c r="AG76">
        <f t="shared" si="65"/>
        <v>-4.6332148054701264E-3</v>
      </c>
      <c r="AH76">
        <f t="shared" si="66"/>
        <v>-19.543371935820975</v>
      </c>
      <c r="AI76">
        <f t="shared" si="88"/>
        <v>-19.548005150626445</v>
      </c>
      <c r="AJ76">
        <f t="shared" si="67"/>
        <v>-0.12188326822090789</v>
      </c>
      <c r="AK76">
        <f t="shared" si="80"/>
        <v>-9.3509334173073069E-2</v>
      </c>
      <c r="AL76">
        <f t="shared" si="89"/>
        <v>-19.763397753020428</v>
      </c>
      <c r="AN76">
        <f t="shared" si="68"/>
        <v>0</v>
      </c>
      <c r="AO76">
        <f t="shared" si="69"/>
        <v>0</v>
      </c>
      <c r="AP76">
        <f t="shared" si="70"/>
        <v>-3.025945643814477E-6</v>
      </c>
      <c r="AQ76">
        <f t="shared" si="71"/>
        <v>-1.2763746913875927E-2</v>
      </c>
      <c r="AR76">
        <f t="shared" si="72"/>
        <v>-1.2766772859519743E-2</v>
      </c>
      <c r="AS76">
        <f t="shared" si="73"/>
        <v>-7.9601779760242485E-5</v>
      </c>
      <c r="AT76">
        <f t="shared" si="74"/>
        <v>-6.1070805968878805E-5</v>
      </c>
      <c r="AU76">
        <f t="shared" si="75"/>
        <v>-1.2907445445248864E-2</v>
      </c>
      <c r="AW76">
        <v>73</v>
      </c>
      <c r="AX76">
        <f>IF(Z76&gt;0, (R76*SUMPRODUCT(K76:$K$98, X76:$X$98)-K76*$AZ$3)/Z76, 0)</f>
        <v>-3275.1674965235438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0.53626491099999996</v>
      </c>
      <c r="Q77" s="5">
        <f t="shared" si="81"/>
        <v>12.5</v>
      </c>
      <c r="R77">
        <f t="shared" si="61"/>
        <v>50000</v>
      </c>
      <c r="S77">
        <f t="shared" si="62"/>
        <v>-6506.3721403595164</v>
      </c>
      <c r="U77">
        <f t="shared" si="77"/>
        <v>0.53626491099999996</v>
      </c>
      <c r="V77">
        <f t="shared" si="78"/>
        <v>0.01</v>
      </c>
      <c r="W77">
        <f t="shared" si="83"/>
        <v>3.7065718443761013E-4</v>
      </c>
      <c r="X77">
        <f t="shared" si="84"/>
        <v>1.9877044202394557E-4</v>
      </c>
      <c r="Y77">
        <f t="shared" si="85"/>
        <v>3.7065718443761014E-6</v>
      </c>
      <c r="Z77">
        <f t="shared" si="86"/>
        <v>1.6818017056928846E-4</v>
      </c>
      <c r="AB77">
        <f t="shared" si="87"/>
        <v>-1.213964362822993</v>
      </c>
      <c r="AC77">
        <f t="shared" si="79"/>
        <v>-1.0942427763529299</v>
      </c>
      <c r="AE77">
        <f t="shared" si="63"/>
        <v>0</v>
      </c>
      <c r="AF77">
        <f t="shared" si="64"/>
        <v>0</v>
      </c>
      <c r="AG77">
        <f t="shared" si="65"/>
        <v>-2.1022521321161056E-3</v>
      </c>
      <c r="AH77">
        <f t="shared" si="66"/>
        <v>-9.9385221011972789</v>
      </c>
      <c r="AI77">
        <f t="shared" si="88"/>
        <v>-9.9406243533293956</v>
      </c>
      <c r="AJ77">
        <f t="shared" si="67"/>
        <v>-0.11972158647006315</v>
      </c>
      <c r="AK77">
        <f t="shared" si="80"/>
        <v>-8.4977505397609523E-2</v>
      </c>
      <c r="AL77">
        <f t="shared" si="89"/>
        <v>-10.14532344519707</v>
      </c>
      <c r="AN77">
        <f t="shared" si="68"/>
        <v>0</v>
      </c>
      <c r="AO77">
        <f t="shared" si="69"/>
        <v>0</v>
      </c>
      <c r="AP77">
        <f t="shared" si="70"/>
        <v>-1.2258729607190392E-6</v>
      </c>
      <c r="AQ77">
        <f t="shared" si="71"/>
        <v>-5.7953873977536008E-3</v>
      </c>
      <c r="AR77">
        <f t="shared" si="72"/>
        <v>-5.7966132707143198E-3</v>
      </c>
      <c r="AS77">
        <f t="shared" si="73"/>
        <v>-6.981248986547879E-5</v>
      </c>
      <c r="AT77">
        <f t="shared" si="74"/>
        <v>-4.9552394094340924E-5</v>
      </c>
      <c r="AU77">
        <f t="shared" si="75"/>
        <v>-5.9159781546741404E-3</v>
      </c>
      <c r="AW77">
        <v>74</v>
      </c>
      <c r="AX77">
        <f>IF(Z77&gt;0, (R77*SUMPRODUCT(K77:$K$98, X77:$X$98)-K77*$AZ$3)/Z77, 0)</f>
        <v>-6506.3721403595164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0.564431978</v>
      </c>
      <c r="Q78" s="5">
        <f t="shared" si="81"/>
        <v>12.5</v>
      </c>
      <c r="R78">
        <f t="shared" si="61"/>
        <v>50000</v>
      </c>
      <c r="S78">
        <f t="shared" si="62"/>
        <v>-13716.904391903949</v>
      </c>
      <c r="U78">
        <f t="shared" si="77"/>
        <v>0.564431978</v>
      </c>
      <c r="V78">
        <f t="shared" si="78"/>
        <v>0.01</v>
      </c>
      <c r="W78">
        <f t="shared" si="83"/>
        <v>1.6818017056928846E-4</v>
      </c>
      <c r="X78">
        <f t="shared" si="84"/>
        <v>9.4926266334800872E-5</v>
      </c>
      <c r="Y78">
        <f t="shared" si="85"/>
        <v>1.6818017056928847E-6</v>
      </c>
      <c r="Z78">
        <f t="shared" si="86"/>
        <v>7.1572102528794711E-5</v>
      </c>
      <c r="AB78">
        <f t="shared" si="87"/>
        <v>-1.0942427763529299</v>
      </c>
      <c r="AC78">
        <f t="shared" si="79"/>
        <v>-0.98174768751502384</v>
      </c>
      <c r="AE78">
        <f t="shared" si="63"/>
        <v>0</v>
      </c>
      <c r="AF78">
        <f t="shared" si="64"/>
        <v>0</v>
      </c>
      <c r="AG78">
        <f t="shared" si="65"/>
        <v>-8.9465128160993394E-4</v>
      </c>
      <c r="AH78">
        <f t="shared" si="66"/>
        <v>-4.7463133167400438</v>
      </c>
      <c r="AI78">
        <f t="shared" si="88"/>
        <v>-4.7472079680216535</v>
      </c>
      <c r="AJ78">
        <f t="shared" si="67"/>
        <v>-0.11249508883790604</v>
      </c>
      <c r="AK78">
        <f t="shared" si="80"/>
        <v>-7.6596994344705099E-2</v>
      </c>
      <c r="AL78">
        <f t="shared" si="89"/>
        <v>-4.9363000512042641</v>
      </c>
      <c r="AN78">
        <f t="shared" si="68"/>
        <v>0</v>
      </c>
      <c r="AO78">
        <f t="shared" si="69"/>
        <v>0</v>
      </c>
      <c r="AP78">
        <f t="shared" si="70"/>
        <v>-4.6579672421114766E-7</v>
      </c>
      <c r="AQ78">
        <f t="shared" si="71"/>
        <v>-2.4711496428405848E-3</v>
      </c>
      <c r="AR78">
        <f t="shared" si="72"/>
        <v>-2.4716154395647959E-3</v>
      </c>
      <c r="AS78">
        <f t="shared" si="73"/>
        <v>-5.8570132237719076E-5</v>
      </c>
      <c r="AT78">
        <f t="shared" si="74"/>
        <v>-3.9879928396211974E-5</v>
      </c>
      <c r="AU78">
        <f t="shared" si="75"/>
        <v>-2.5700655001987265E-3</v>
      </c>
      <c r="AW78">
        <v>75</v>
      </c>
      <c r="AX78">
        <f>IF(Z78&gt;0, (R78*SUMPRODUCT(K78:$K$98, X78:$X$98)-K78*$AZ$3)/Z78, 0)</f>
        <v>-13716.904391903949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0.59247427200000002</v>
      </c>
      <c r="Q79" s="5">
        <f t="shared" si="81"/>
        <v>12.5</v>
      </c>
      <c r="R79">
        <f t="shared" si="61"/>
        <v>50000</v>
      </c>
      <c r="S79">
        <f t="shared" si="62"/>
        <v>-30880.429982256988</v>
      </c>
      <c r="U79">
        <f t="shared" si="77"/>
        <v>0.59247427200000002</v>
      </c>
      <c r="V79">
        <f t="shared" si="78"/>
        <v>0.01</v>
      </c>
      <c r="W79">
        <f t="shared" si="83"/>
        <v>7.1572102528794711E-5</v>
      </c>
      <c r="X79">
        <f t="shared" si="84"/>
        <v>4.2404629341257008E-5</v>
      </c>
      <c r="Y79">
        <f t="shared" si="85"/>
        <v>7.1572102528794717E-7</v>
      </c>
      <c r="Z79">
        <f t="shared" si="86"/>
        <v>2.8451752162249757E-5</v>
      </c>
      <c r="AB79">
        <f t="shared" si="87"/>
        <v>-0.98174768751502384</v>
      </c>
      <c r="AC79">
        <f t="shared" si="79"/>
        <v>-0.87860234051888253</v>
      </c>
      <c r="AE79">
        <f t="shared" si="63"/>
        <v>0</v>
      </c>
      <c r="AF79">
        <f t="shared" si="64"/>
        <v>0</v>
      </c>
      <c r="AG79">
        <f t="shared" si="65"/>
        <v>-3.5564690202812194E-4</v>
      </c>
      <c r="AH79">
        <f t="shared" si="66"/>
        <v>-2.1202314670628506</v>
      </c>
      <c r="AI79">
        <f t="shared" si="88"/>
        <v>-2.1205871139648789</v>
      </c>
      <c r="AJ79">
        <f t="shared" si="67"/>
        <v>-0.10314534699614131</v>
      </c>
      <c r="AK79">
        <f t="shared" si="80"/>
        <v>-6.8722338126051677E-2</v>
      </c>
      <c r="AL79">
        <f t="shared" si="89"/>
        <v>-2.2924547990870718</v>
      </c>
      <c r="AN79">
        <f t="shared" si="68"/>
        <v>0</v>
      </c>
      <c r="AO79">
        <f t="shared" si="69"/>
        <v>0</v>
      </c>
      <c r="AP79">
        <f t="shared" si="70"/>
        <v>-1.6532694811790326E-7</v>
      </c>
      <c r="AQ79">
        <f t="shared" si="71"/>
        <v>-9.8561633956065881E-4</v>
      </c>
      <c r="AR79">
        <f t="shared" si="72"/>
        <v>-9.857816665087768E-4</v>
      </c>
      <c r="AS79">
        <f t="shared" si="73"/>
        <v>-4.7948415504785644E-5</v>
      </c>
      <c r="AT79">
        <f t="shared" si="74"/>
        <v>-3.1946445660331815E-5</v>
      </c>
      <c r="AU79">
        <f t="shared" si="75"/>
        <v>-1.0656765276738944E-3</v>
      </c>
      <c r="AW79">
        <v>76</v>
      </c>
      <c r="AX79">
        <f>IF(Z79&gt;0, (R79*SUMPRODUCT(K79:$K$98, X79:$X$98)-K79*$AZ$3)/Z79, 0)</f>
        <v>-30880.429982256988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0.62503115200000003</v>
      </c>
      <c r="Q80" s="5">
        <f t="shared" si="81"/>
        <v>12.5</v>
      </c>
      <c r="R80">
        <f t="shared" si="61"/>
        <v>50000</v>
      </c>
      <c r="S80">
        <f t="shared" si="62"/>
        <v>-75624.737158839664</v>
      </c>
      <c r="U80">
        <f t="shared" si="77"/>
        <v>0.62503115200000003</v>
      </c>
      <c r="V80">
        <f t="shared" si="78"/>
        <v>0.01</v>
      </c>
      <c r="W80">
        <f t="shared" si="83"/>
        <v>2.8451752162249757E-5</v>
      </c>
      <c r="X80">
        <f t="shared" si="84"/>
        <v>1.7783231430389459E-5</v>
      </c>
      <c r="Y80">
        <f t="shared" si="85"/>
        <v>2.8451752162249755E-7</v>
      </c>
      <c r="Z80">
        <f t="shared" si="86"/>
        <v>1.03840032102378E-5</v>
      </c>
      <c r="AB80">
        <f t="shared" si="87"/>
        <v>-0.87860234051888253</v>
      </c>
      <c r="AC80">
        <f t="shared" si="79"/>
        <v>-0.78528751343078085</v>
      </c>
      <c r="AE80">
        <f t="shared" si="63"/>
        <v>0</v>
      </c>
      <c r="AF80">
        <f t="shared" si="64"/>
        <v>0</v>
      </c>
      <c r="AG80">
        <f t="shared" si="65"/>
        <v>-1.2980004012797249E-4</v>
      </c>
      <c r="AH80">
        <f t="shared" si="66"/>
        <v>-0.88916157151947295</v>
      </c>
      <c r="AI80">
        <f t="shared" si="88"/>
        <v>-0.88929137155960092</v>
      </c>
      <c r="AJ80">
        <f t="shared" si="67"/>
        <v>-9.3314827088101682E-2</v>
      </c>
      <c r="AK80">
        <f t="shared" si="80"/>
        <v>-6.1502163836321781E-2</v>
      </c>
      <c r="AL80">
        <f t="shared" si="89"/>
        <v>-1.0441083624840244</v>
      </c>
      <c r="AN80">
        <f t="shared" si="68"/>
        <v>0</v>
      </c>
      <c r="AO80">
        <f t="shared" si="69"/>
        <v>0</v>
      </c>
      <c r="AP80">
        <f t="shared" si="70"/>
        <v>-5.387427303388116E-8</v>
      </c>
      <c r="AQ80">
        <f t="shared" si="71"/>
        <v>-3.6905176013849042E-4</v>
      </c>
      <c r="AR80">
        <f t="shared" si="72"/>
        <v>-3.6910563441152434E-4</v>
      </c>
      <c r="AS80">
        <f t="shared" si="73"/>
        <v>-3.873086994193002E-5</v>
      </c>
      <c r="AT80">
        <f t="shared" si="74"/>
        <v>-2.552683622767573E-5</v>
      </c>
      <c r="AU80">
        <f t="shared" si="75"/>
        <v>-4.3336334058113006E-4</v>
      </c>
      <c r="AW80">
        <v>77</v>
      </c>
      <c r="AX80">
        <f>IF(Z80&gt;0, (R80*SUMPRODUCT(K80:$K$98, X80:$X$98)-K80*$AZ$3)/Z80, 0)</f>
        <v>-75624.737158839664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0.65741117999999998</v>
      </c>
      <c r="Q81" s="5">
        <f t="shared" si="81"/>
        <v>12.5</v>
      </c>
      <c r="R81">
        <f t="shared" si="61"/>
        <v>50000</v>
      </c>
      <c r="S81">
        <f t="shared" si="62"/>
        <v>-203109.52492899806</v>
      </c>
      <c r="U81">
        <f t="shared" si="77"/>
        <v>0.65741117999999998</v>
      </c>
      <c r="V81">
        <f t="shared" si="78"/>
        <v>0.01</v>
      </c>
      <c r="W81">
        <f t="shared" si="83"/>
        <v>1.03840032102378E-5</v>
      </c>
      <c r="X81">
        <f t="shared" si="84"/>
        <v>6.8265598035662203E-6</v>
      </c>
      <c r="Y81">
        <f t="shared" si="85"/>
        <v>1.0384003210237801E-7</v>
      </c>
      <c r="Z81">
        <f t="shared" si="86"/>
        <v>3.4536033745692015E-6</v>
      </c>
      <c r="AB81">
        <f t="shared" si="87"/>
        <v>-0.78528751343078085</v>
      </c>
      <c r="AC81">
        <f t="shared" si="79"/>
        <v>-0.70145974070193506</v>
      </c>
      <c r="AE81">
        <f t="shared" si="63"/>
        <v>0</v>
      </c>
      <c r="AF81">
        <f t="shared" si="64"/>
        <v>0</v>
      </c>
      <c r="AG81">
        <f t="shared" si="65"/>
        <v>-4.3170042182115021E-5</v>
      </c>
      <c r="AH81">
        <f t="shared" si="66"/>
        <v>-0.341327990178311</v>
      </c>
      <c r="AI81">
        <f t="shared" si="88"/>
        <v>-0.34137116022049313</v>
      </c>
      <c r="AJ81">
        <f t="shared" si="67"/>
        <v>-8.3827772728845784E-2</v>
      </c>
      <c r="AK81">
        <f t="shared" si="80"/>
        <v>-5.4970125940154664E-2</v>
      </c>
      <c r="AL81">
        <f t="shared" si="89"/>
        <v>-0.48016905888949357</v>
      </c>
      <c r="AN81">
        <f t="shared" si="68"/>
        <v>0</v>
      </c>
      <c r="AO81">
        <f t="shared" si="69"/>
        <v>0</v>
      </c>
      <c r="AP81">
        <f t="shared" si="70"/>
        <v>-1.5998197229193175E-8</v>
      </c>
      <c r="AQ81">
        <f t="shared" si="71"/>
        <v>-1.2649124788159283E-4</v>
      </c>
      <c r="AR81">
        <f t="shared" si="72"/>
        <v>-1.2650724607882205E-4</v>
      </c>
      <c r="AS81">
        <f t="shared" si="73"/>
        <v>-3.1065367871140493E-5</v>
      </c>
      <c r="AT81">
        <f t="shared" si="74"/>
        <v>-2.0371138689054133E-5</v>
      </c>
      <c r="AU81">
        <f t="shared" si="75"/>
        <v>-1.7794375263901666E-4</v>
      </c>
      <c r="AW81">
        <v>78</v>
      </c>
      <c r="AX81">
        <f>IF(Z81&gt;0, (R81*SUMPRODUCT(K81:$K$98, X81:$X$98)-K81*$AZ$3)/Z81, 0)</f>
        <v>-203109.52492899806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0.68957421399999996</v>
      </c>
      <c r="Q82" s="5">
        <f t="shared" si="81"/>
        <v>12.5</v>
      </c>
      <c r="R82">
        <f t="shared" si="61"/>
        <v>50000</v>
      </c>
      <c r="S82">
        <f t="shared" si="62"/>
        <v>-603739.17898575705</v>
      </c>
      <c r="U82">
        <f t="shared" si="77"/>
        <v>0.68957421399999996</v>
      </c>
      <c r="V82">
        <f t="shared" si="78"/>
        <v>0.01</v>
      </c>
      <c r="W82">
        <f t="shared" si="83"/>
        <v>3.4536033745692015E-6</v>
      </c>
      <c r="X82">
        <f t="shared" si="84"/>
        <v>2.3815158324863047E-6</v>
      </c>
      <c r="Y82">
        <f t="shared" si="85"/>
        <v>3.4536033745692013E-8</v>
      </c>
      <c r="Z82">
        <f t="shared" si="86"/>
        <v>1.0375515083372048E-6</v>
      </c>
      <c r="AB82">
        <f t="shared" si="87"/>
        <v>-0.70145974070193506</v>
      </c>
      <c r="AC82">
        <f t="shared" si="79"/>
        <v>-0.62641049579893782</v>
      </c>
      <c r="AE82">
        <f t="shared" si="63"/>
        <v>0</v>
      </c>
      <c r="AF82">
        <f t="shared" si="64"/>
        <v>0</v>
      </c>
      <c r="AG82">
        <f t="shared" si="65"/>
        <v>-1.2969393854215059E-5</v>
      </c>
      <c r="AH82">
        <f t="shared" si="66"/>
        <v>-0.11907579162431524</v>
      </c>
      <c r="AI82">
        <f t="shared" si="88"/>
        <v>-0.11908876101816945</v>
      </c>
      <c r="AJ82">
        <f t="shared" si="67"/>
        <v>-7.5049244902997247E-2</v>
      </c>
      <c r="AK82">
        <f t="shared" si="80"/>
        <v>-4.9102181849135458E-2</v>
      </c>
      <c r="AL82">
        <f t="shared" si="89"/>
        <v>-0.24324018777030215</v>
      </c>
      <c r="AN82">
        <f t="shared" si="68"/>
        <v>0</v>
      </c>
      <c r="AO82">
        <f t="shared" si="69"/>
        <v>0</v>
      </c>
      <c r="AP82">
        <f t="shared" si="70"/>
        <v>-4.2913133724673041E-9</v>
      </c>
      <c r="AQ82">
        <f t="shared" si="71"/>
        <v>-3.9399800999063782E-5</v>
      </c>
      <c r="AR82">
        <f t="shared" si="72"/>
        <v>-3.940409231243625E-5</v>
      </c>
      <c r="AS82">
        <f t="shared" si="73"/>
        <v>-2.4832296086153336E-5</v>
      </c>
      <c r="AT82">
        <f t="shared" si="74"/>
        <v>-1.6246931194709192E-5</v>
      </c>
      <c r="AU82">
        <f t="shared" si="75"/>
        <v>-8.0483319593298774E-5</v>
      </c>
      <c r="AW82">
        <v>79</v>
      </c>
      <c r="AX82">
        <f>IF(Z82&gt;0, (R82*SUMPRODUCT(K82:$K$98, X82:$X$98)-K82*$AZ$3)/Z82, 0)</f>
        <v>-603739.17898575705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0.72148010799999995</v>
      </c>
      <c r="Q83" s="5">
        <f t="shared" si="81"/>
        <v>12.5</v>
      </c>
      <c r="R83">
        <f t="shared" si="61"/>
        <v>50000</v>
      </c>
      <c r="S83">
        <f t="shared" si="62"/>
        <v>-2007617.5167311141</v>
      </c>
      <c r="U83">
        <f t="shared" si="77"/>
        <v>0.72148010799999995</v>
      </c>
      <c r="V83">
        <f t="shared" si="78"/>
        <v>0.01</v>
      </c>
      <c r="W83">
        <f t="shared" si="83"/>
        <v>1.0375515083372048E-6</v>
      </c>
      <c r="X83">
        <f t="shared" si="84"/>
        <v>7.4857277429068936E-7</v>
      </c>
      <c r="Y83">
        <f t="shared" si="85"/>
        <v>1.0375515083372047E-8</v>
      </c>
      <c r="Z83">
        <f t="shared" si="86"/>
        <v>2.7860321896314337E-7</v>
      </c>
      <c r="AB83">
        <f t="shared" si="87"/>
        <v>-0.62641049579893782</v>
      </c>
      <c r="AC83">
        <f t="shared" si="79"/>
        <v>-0.55932870260808076</v>
      </c>
      <c r="AE83">
        <f t="shared" si="63"/>
        <v>0</v>
      </c>
      <c r="AF83">
        <f t="shared" si="64"/>
        <v>0</v>
      </c>
      <c r="AG83">
        <f t="shared" si="65"/>
        <v>-3.482540237039292E-6</v>
      </c>
      <c r="AH83">
        <f t="shared" si="66"/>
        <v>-3.7428638714534467E-2</v>
      </c>
      <c r="AI83">
        <f t="shared" si="88"/>
        <v>-3.7432121254771508E-2</v>
      </c>
      <c r="AJ83">
        <f t="shared" si="67"/>
        <v>-6.7081793190857053E-2</v>
      </c>
      <c r="AK83">
        <f t="shared" si="80"/>
        <v>-4.3848734705925652E-2</v>
      </c>
      <c r="AL83">
        <f t="shared" si="89"/>
        <v>-0.14836264915155423</v>
      </c>
      <c r="AN83">
        <f t="shared" si="68"/>
        <v>0</v>
      </c>
      <c r="AO83">
        <f t="shared" si="69"/>
        <v>0</v>
      </c>
      <c r="AP83">
        <f t="shared" si="70"/>
        <v>-1.0288419672438181E-9</v>
      </c>
      <c r="AQ83">
        <f t="shared" si="71"/>
        <v>-1.1057490126534122E-5</v>
      </c>
      <c r="AR83">
        <f t="shared" si="72"/>
        <v>-1.1058518968501367E-5</v>
      </c>
      <c r="AS83">
        <f t="shared" si="73"/>
        <v>-1.9817879873629051E-5</v>
      </c>
      <c r="AT83">
        <f t="shared" si="74"/>
        <v>-1.2954170061320051E-5</v>
      </c>
      <c r="AU83">
        <f t="shared" si="75"/>
        <v>-4.383056890345047E-5</v>
      </c>
      <c r="AW83">
        <v>80</v>
      </c>
      <c r="AX83">
        <f>IF(Z83&gt;0, (R83*SUMPRODUCT(K83:$K$98, X83:$X$98)-K83*$AZ$3)/Z83, 0)</f>
        <v>-2007617.5167311141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0.75308980400000003</v>
      </c>
      <c r="Q84" s="5">
        <f t="shared" si="81"/>
        <v>12.5</v>
      </c>
      <c r="R84">
        <f t="shared" si="61"/>
        <v>50000</v>
      </c>
      <c r="S84">
        <f t="shared" si="62"/>
        <v>-7566367.9956730334</v>
      </c>
      <c r="U84">
        <f t="shared" si="77"/>
        <v>0.75308980400000003</v>
      </c>
      <c r="V84">
        <f t="shared" si="78"/>
        <v>0.01</v>
      </c>
      <c r="W84">
        <f t="shared" si="83"/>
        <v>2.7860321896314337E-7</v>
      </c>
      <c r="X84">
        <f t="shared" si="84"/>
        <v>2.0981324356272272E-7</v>
      </c>
      <c r="Y84">
        <f t="shared" si="85"/>
        <v>2.7860321896314337E-9</v>
      </c>
      <c r="Z84">
        <f t="shared" si="86"/>
        <v>6.600394321078921E-8</v>
      </c>
      <c r="AB84">
        <f t="shared" si="87"/>
        <v>-0.55932870260808076</v>
      </c>
      <c r="AC84">
        <f t="shared" si="79"/>
        <v>-0.49941012349833586</v>
      </c>
      <c r="AE84">
        <f t="shared" si="63"/>
        <v>0</v>
      </c>
      <c r="AF84">
        <f t="shared" si="64"/>
        <v>0</v>
      </c>
      <c r="AG84">
        <f t="shared" si="65"/>
        <v>-8.2504929013486513E-7</v>
      </c>
      <c r="AH84">
        <f t="shared" si="66"/>
        <v>-1.0490662178136136E-2</v>
      </c>
      <c r="AI84">
        <f t="shared" si="88"/>
        <v>-1.0491487227426271E-2</v>
      </c>
      <c r="AJ84">
        <f t="shared" si="67"/>
        <v>-5.9918579109744907E-2</v>
      </c>
      <c r="AK84">
        <f t="shared" si="80"/>
        <v>-3.915300918256566E-2</v>
      </c>
      <c r="AL84">
        <f t="shared" si="89"/>
        <v>-0.10956307551973683</v>
      </c>
      <c r="AN84">
        <f t="shared" si="68"/>
        <v>0</v>
      </c>
      <c r="AO84">
        <f t="shared" si="69"/>
        <v>0</v>
      </c>
      <c r="AP84">
        <f t="shared" si="70"/>
        <v>-2.1762781438639154E-10</v>
      </c>
      <c r="AQ84">
        <f t="shared" si="71"/>
        <v>-2.7671799837807906E-6</v>
      </c>
      <c r="AR84">
        <f t="shared" si="72"/>
        <v>-2.7673976115951773E-6</v>
      </c>
      <c r="AS84">
        <f t="shared" si="73"/>
        <v>-1.5805055005453472E-5</v>
      </c>
      <c r="AT84">
        <f t="shared" si="74"/>
        <v>-1.0327605776933945E-5</v>
      </c>
      <c r="AU84">
        <f t="shared" si="75"/>
        <v>-2.8900058393982589E-5</v>
      </c>
      <c r="AW84">
        <v>81</v>
      </c>
      <c r="AX84">
        <f>IF(Z84&gt;0, (R84*SUMPRODUCT(K84:$K$98, X84:$X$98)-K84*$AZ$3)/Z84, 0)</f>
        <v>-7566367.9956730334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0.78453892300000005</v>
      </c>
      <c r="Q85" s="5">
        <f t="shared" si="81"/>
        <v>12.5</v>
      </c>
      <c r="R85">
        <f t="shared" si="61"/>
        <v>50000</v>
      </c>
      <c r="S85">
        <f t="shared" si="62"/>
        <v>-32880787.095887031</v>
      </c>
      <c r="U85">
        <f t="shared" si="77"/>
        <v>0.78453892300000005</v>
      </c>
      <c r="V85">
        <f t="shared" si="78"/>
        <v>0.01</v>
      </c>
      <c r="W85">
        <f t="shared" si="83"/>
        <v>6.600394321078921E-8</v>
      </c>
      <c r="X85">
        <f t="shared" si="84"/>
        <v>5.1782662520345733E-8</v>
      </c>
      <c r="Y85">
        <f t="shared" si="85"/>
        <v>6.6003943210789212E-10</v>
      </c>
      <c r="Z85">
        <f t="shared" si="86"/>
        <v>1.3561241258335585E-8</v>
      </c>
      <c r="AB85">
        <f t="shared" si="87"/>
        <v>-0.49941012349833586</v>
      </c>
      <c r="AC85">
        <f t="shared" si="79"/>
        <v>-0.4459042865712915</v>
      </c>
      <c r="AE85">
        <f t="shared" si="63"/>
        <v>0</v>
      </c>
      <c r="AF85">
        <f t="shared" si="64"/>
        <v>0</v>
      </c>
      <c r="AG85">
        <f t="shared" si="65"/>
        <v>-1.6951551572919482E-7</v>
      </c>
      <c r="AH85">
        <f t="shared" si="66"/>
        <v>-2.5891331260172864E-3</v>
      </c>
      <c r="AI85">
        <f t="shared" si="88"/>
        <v>-2.5893026415330154E-3</v>
      </c>
      <c r="AJ85">
        <f t="shared" si="67"/>
        <v>-5.3505836927044359E-2</v>
      </c>
      <c r="AK85">
        <f t="shared" si="80"/>
        <v>-3.4958708644883513E-2</v>
      </c>
      <c r="AL85">
        <f t="shared" si="89"/>
        <v>-9.1053848213460881E-2</v>
      </c>
      <c r="AN85">
        <f t="shared" si="68"/>
        <v>0</v>
      </c>
      <c r="AO85">
        <f t="shared" si="69"/>
        <v>0</v>
      </c>
      <c r="AP85">
        <f t="shared" si="70"/>
        <v>-3.9923254579450075E-11</v>
      </c>
      <c r="AQ85">
        <f t="shared" si="71"/>
        <v>-6.0977675397694115E-7</v>
      </c>
      <c r="AR85">
        <f t="shared" si="72"/>
        <v>-6.0981667723152058E-7</v>
      </c>
      <c r="AS85">
        <f t="shared" si="73"/>
        <v>-1.2601366547103854E-5</v>
      </c>
      <c r="AT85">
        <f t="shared" si="74"/>
        <v>-8.2332606487073216E-6</v>
      </c>
      <c r="AU85">
        <f t="shared" si="75"/>
        <v>-2.1444443873042695E-5</v>
      </c>
      <c r="AW85">
        <v>82</v>
      </c>
      <c r="AX85">
        <f>IF(Z85&gt;0, (R85*SUMPRODUCT(K85:$K$98, X85:$X$98)-K85*$AZ$3)/Z85, 0)</f>
        <v>-32880787.095887031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0.81598695700000001</v>
      </c>
      <c r="Q86" s="5">
        <f t="shared" si="81"/>
        <v>12.5</v>
      </c>
      <c r="R86">
        <f t="shared" si="61"/>
        <v>50000</v>
      </c>
      <c r="S86">
        <f t="shared" si="62"/>
        <v>-168710828.6419296</v>
      </c>
      <c r="U86">
        <f t="shared" si="77"/>
        <v>0.81598695700000001</v>
      </c>
      <c r="V86">
        <f t="shared" si="78"/>
        <v>0.01</v>
      </c>
      <c r="W86">
        <f t="shared" si="83"/>
        <v>1.3561241258335585E-8</v>
      </c>
      <c r="X86">
        <f t="shared" si="84"/>
        <v>1.1065795987532104E-8</v>
      </c>
      <c r="Y86">
        <f t="shared" si="85"/>
        <v>1.3561241258335585E-10</v>
      </c>
      <c r="Z86">
        <f t="shared" si="86"/>
        <v>2.3598328582201249E-9</v>
      </c>
      <c r="AB86">
        <f t="shared" si="87"/>
        <v>-0.4459042865712915</v>
      </c>
      <c r="AC86">
        <f t="shared" si="79"/>
        <v>-0.39812935696677043</v>
      </c>
      <c r="AE86">
        <f t="shared" si="63"/>
        <v>0</v>
      </c>
      <c r="AF86">
        <f t="shared" si="64"/>
        <v>0</v>
      </c>
      <c r="AG86">
        <f t="shared" si="65"/>
        <v>-2.9497910727751562E-8</v>
      </c>
      <c r="AH86">
        <f t="shared" si="66"/>
        <v>-5.5328979937660516E-4</v>
      </c>
      <c r="AI86">
        <f t="shared" si="88"/>
        <v>-5.5331929728733291E-4</v>
      </c>
      <c r="AJ86">
        <f t="shared" si="67"/>
        <v>-4.7774929604521066E-2</v>
      </c>
      <c r="AK86">
        <f t="shared" si="80"/>
        <v>-3.1213300059990408E-2</v>
      </c>
      <c r="AL86">
        <f t="shared" si="89"/>
        <v>-7.9541548961798797E-2</v>
      </c>
      <c r="AN86">
        <f t="shared" si="68"/>
        <v>0</v>
      </c>
      <c r="AO86">
        <f t="shared" si="69"/>
        <v>0</v>
      </c>
      <c r="AP86">
        <f t="shared" si="70"/>
        <v>-6.2028276927087454E-12</v>
      </c>
      <c r="AQ86">
        <f t="shared" si="71"/>
        <v>-1.1634591077793492E-7</v>
      </c>
      <c r="AR86">
        <f t="shared" si="72"/>
        <v>-1.1635211360562763E-7</v>
      </c>
      <c r="AS86">
        <f t="shared" si="73"/>
        <v>-1.004612357475672E-5</v>
      </c>
      <c r="AT86">
        <f t="shared" si="74"/>
        <v>-6.5635401700089741E-6</v>
      </c>
      <c r="AU86">
        <f t="shared" si="75"/>
        <v>-1.672601585837132E-5</v>
      </c>
      <c r="AW86">
        <v>83</v>
      </c>
      <c r="AX86">
        <f>IF(Z86&gt;0, (R86*SUMPRODUCT(K86:$K$98, X86:$X$98)-K86*$AZ$3)/Z86, 0)</f>
        <v>-168710828.6419296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0.84743607600000004</v>
      </c>
      <c r="Q87" s="5">
        <f t="shared" si="81"/>
        <v>12.5</v>
      </c>
      <c r="R87">
        <f t="shared" si="61"/>
        <v>50000</v>
      </c>
      <c r="S87">
        <f t="shared" si="62"/>
        <v>-1056611709.6559432</v>
      </c>
      <c r="U87">
        <f t="shared" si="77"/>
        <v>0.84743607600000004</v>
      </c>
      <c r="V87">
        <f t="shared" si="78"/>
        <v>0.01</v>
      </c>
      <c r="W87">
        <f t="shared" si="83"/>
        <v>2.3598328582201249E-9</v>
      </c>
      <c r="X87">
        <f t="shared" si="84"/>
        <v>1.9998074973859273E-9</v>
      </c>
      <c r="Y87">
        <f t="shared" si="85"/>
        <v>2.359832858220125E-11</v>
      </c>
      <c r="Z87">
        <f t="shared" si="86"/>
        <v>3.3642703225199637E-10</v>
      </c>
      <c r="AB87">
        <f t="shared" si="87"/>
        <v>-0.39812935696677043</v>
      </c>
      <c r="AC87">
        <f t="shared" si="79"/>
        <v>-0.35547274172225701</v>
      </c>
      <c r="AE87">
        <f t="shared" si="63"/>
        <v>0</v>
      </c>
      <c r="AF87">
        <f t="shared" si="64"/>
        <v>0</v>
      </c>
      <c r="AG87">
        <f t="shared" si="65"/>
        <v>-4.2053379031499547E-9</v>
      </c>
      <c r="AH87">
        <f t="shared" si="66"/>
        <v>-9.9990374869296368E-5</v>
      </c>
      <c r="AI87">
        <f t="shared" si="88"/>
        <v>-9.9994580207199524E-5</v>
      </c>
      <c r="AJ87">
        <f t="shared" si="67"/>
        <v>-4.2656615244513418E-2</v>
      </c>
      <c r="AK87">
        <f t="shared" si="80"/>
        <v>-2.7869054987673933E-2</v>
      </c>
      <c r="AL87">
        <f t="shared" si="89"/>
        <v>-7.0625664812394545E-2</v>
      </c>
      <c r="AN87">
        <f t="shared" si="68"/>
        <v>0</v>
      </c>
      <c r="AO87">
        <f t="shared" si="69"/>
        <v>0</v>
      </c>
      <c r="AP87">
        <f t="shared" si="70"/>
        <v>-7.895530855075215E-13</v>
      </c>
      <c r="AQ87">
        <f t="shared" si="71"/>
        <v>-1.8773214142904405E-8</v>
      </c>
      <c r="AR87">
        <f t="shared" si="72"/>
        <v>-1.8774003695989914E-8</v>
      </c>
      <c r="AS87">
        <f t="shared" si="73"/>
        <v>-8.0087885823361363E-6</v>
      </c>
      <c r="AT87">
        <f t="shared" si="74"/>
        <v>-5.2324209998000037E-6</v>
      </c>
      <c r="AU87">
        <f t="shared" si="75"/>
        <v>-1.3259983585832129E-5</v>
      </c>
      <c r="AW87">
        <v>84</v>
      </c>
      <c r="AX87">
        <f>IF(Z87&gt;0, (R87*SUMPRODUCT(K87:$K$98, X87:$X$98)-K87*$AZ$3)/Z87, 0)</f>
        <v>-1056611709.6559432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0.87888519499999995</v>
      </c>
      <c r="Q88" s="5">
        <f t="shared" si="81"/>
        <v>12.5</v>
      </c>
      <c r="R88">
        <f t="shared" si="61"/>
        <v>50000</v>
      </c>
      <c r="S88">
        <f t="shared" si="62"/>
        <v>-8490347988.6179047</v>
      </c>
      <c r="U88">
        <f t="shared" si="77"/>
        <v>0.87888519499999995</v>
      </c>
      <c r="V88">
        <f t="shared" si="78"/>
        <v>0.01</v>
      </c>
      <c r="W88">
        <f t="shared" si="83"/>
        <v>3.3642703225199637E-10</v>
      </c>
      <c r="X88">
        <f t="shared" si="84"/>
        <v>2.956807378440671E-10</v>
      </c>
      <c r="Y88">
        <f t="shared" si="85"/>
        <v>3.3642703225199638E-12</v>
      </c>
      <c r="Z88">
        <f t="shared" si="86"/>
        <v>3.7382024085409309E-11</v>
      </c>
      <c r="AB88">
        <f t="shared" si="87"/>
        <v>-0.35547274172225701</v>
      </c>
      <c r="AC88">
        <f t="shared" si="79"/>
        <v>-0.31738639300402099</v>
      </c>
      <c r="AE88">
        <f t="shared" si="63"/>
        <v>0</v>
      </c>
      <c r="AF88">
        <f t="shared" si="64"/>
        <v>0</v>
      </c>
      <c r="AG88">
        <f t="shared" si="65"/>
        <v>-4.6727530106761639E-10</v>
      </c>
      <c r="AH88">
        <f t="shared" si="66"/>
        <v>-1.4784036892203355E-5</v>
      </c>
      <c r="AI88">
        <f t="shared" si="88"/>
        <v>-1.4784504167504423E-5</v>
      </c>
      <c r="AJ88">
        <f t="shared" si="67"/>
        <v>-3.8086348718236018E-2</v>
      </c>
      <c r="AK88">
        <f t="shared" si="80"/>
        <v>-2.4883091920557994E-2</v>
      </c>
      <c r="AL88">
        <f t="shared" si="89"/>
        <v>-6.2984225142961509E-2</v>
      </c>
      <c r="AN88">
        <f t="shared" si="68"/>
        <v>0</v>
      </c>
      <c r="AO88">
        <f t="shared" si="69"/>
        <v>0</v>
      </c>
      <c r="AP88">
        <f t="shared" si="70"/>
        <v>-7.833128315474699E-14</v>
      </c>
      <c r="AQ88">
        <f t="shared" si="71"/>
        <v>-2.4783089911397487E-9</v>
      </c>
      <c r="AR88">
        <f t="shared" si="72"/>
        <v>-2.4783873224229036E-9</v>
      </c>
      <c r="AS88">
        <f t="shared" si="73"/>
        <v>-6.3845714912864164E-6</v>
      </c>
      <c r="AT88">
        <f t="shared" si="74"/>
        <v>-4.1712551777111372E-6</v>
      </c>
      <c r="AU88">
        <f t="shared" si="75"/>
        <v>-1.0558305056319975E-5</v>
      </c>
      <c r="AW88">
        <v>85</v>
      </c>
      <c r="AX88">
        <f>IF(Z88&gt;0, (R88*SUMPRODUCT(K88:$K$98, X88:$X$98)-K88*$AZ$3)/Z88, 0)</f>
        <v>-8490347988.6179047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12.5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3.7382024085409309E-11</v>
      </c>
      <c r="X89">
        <f t="shared" si="84"/>
        <v>3.7382024085409309E-11</v>
      </c>
      <c r="Y89">
        <f t="shared" si="85"/>
        <v>3.7382024085409309E-13</v>
      </c>
      <c r="Z89">
        <f t="shared" si="86"/>
        <v>0</v>
      </c>
      <c r="AB89">
        <f t="shared" si="87"/>
        <v>-0.31738639300402099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-1.8691012042704654E-6</v>
      </c>
      <c r="AI89">
        <f t="shared" si="88"/>
        <v>-1.8691012042704654E-6</v>
      </c>
      <c r="AJ89">
        <f t="shared" si="67"/>
        <v>-0.31738639300402099</v>
      </c>
      <c r="AK89">
        <f t="shared" si="80"/>
        <v>-2.221704751028147E-2</v>
      </c>
      <c r="AL89">
        <f t="shared" si="89"/>
        <v>-0.33960530961550672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-2.797545826955249E-10</v>
      </c>
      <c r="AR89">
        <f t="shared" si="72"/>
        <v>-2.797545826955249E-10</v>
      </c>
      <c r="AS89">
        <f t="shared" si="73"/>
        <v>-4.7504275169911824E-5</v>
      </c>
      <c r="AT89">
        <f t="shared" si="74"/>
        <v>-3.325299261893828E-6</v>
      </c>
      <c r="AU89">
        <f t="shared" si="75"/>
        <v>-5.0829854186388347E-5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3404.7456660057705</v>
      </c>
      <c r="AO91" s="6">
        <f t="shared" ref="AO91:AU91" si="93">SUM(AO3:AO89)</f>
        <v>-340.47456660057708</v>
      </c>
      <c r="AP91" s="6">
        <f t="shared" si="93"/>
        <v>-224.00877390139263</v>
      </c>
      <c r="AQ91" s="6">
        <f t="shared" si="93"/>
        <v>-1893.3281527063307</v>
      </c>
      <c r="AR91" s="6">
        <f t="shared" si="93"/>
        <v>946.93417279746961</v>
      </c>
      <c r="AS91" s="6">
        <f t="shared" si="93"/>
        <v>-109.03707764088404</v>
      </c>
      <c r="AT91" s="6">
        <f t="shared" si="93"/>
        <v>37.608933244895972</v>
      </c>
      <c r="AU91" s="6">
        <f t="shared" si="93"/>
        <v>875.50602840148201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B951-FBFF-44B2-9284-AD87B2535127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4731.8251384835921</v>
      </c>
      <c r="K3">
        <v>1</v>
      </c>
      <c r="L3" s="2">
        <v>0</v>
      </c>
      <c r="O3">
        <f>$C$3</f>
        <v>4731.8251384835921</v>
      </c>
      <c r="P3">
        <f>O3*C5</f>
        <v>473.18251384835924</v>
      </c>
      <c r="Q3" s="5">
        <f>B8</f>
        <v>100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4731.8251384835921</v>
      </c>
      <c r="AF3">
        <f t="shared" ref="AF3:AF34" si="3">-$Z3*P3</f>
        <v>-473.18251384835924</v>
      </c>
      <c r="AG3">
        <f t="shared" ref="AG3:AG34" si="4">-$Z3*Q3</f>
        <v>-100</v>
      </c>
      <c r="AH3">
        <f t="shared" ref="AH3:AH34" si="5">-X3*R3</f>
        <v>0</v>
      </c>
      <c r="AI3">
        <f t="shared" ref="AI3:AI23" si="6">SUM(AE3:AH3)</f>
        <v>4158.642624635233</v>
      </c>
      <c r="AJ3">
        <f t="shared" ref="AJ3:AJ34" si="7">AB3-AC3</f>
        <v>0</v>
      </c>
      <c r="AL3">
        <f t="shared" ref="AL3:AL23" si="8">SUM(AI3:AK3)</f>
        <v>4158.642624635233</v>
      </c>
      <c r="AN3">
        <f t="shared" ref="AN3:AN34" si="9">AE3*$K3</f>
        <v>4731.8251384835921</v>
      </c>
      <c r="AO3">
        <f t="shared" ref="AO3:AO34" si="10">AF3*$K3</f>
        <v>-473.18251384835924</v>
      </c>
      <c r="AP3">
        <f t="shared" ref="AP3:AP34" si="11">AG3*$K3</f>
        <v>-100</v>
      </c>
      <c r="AQ3">
        <f t="shared" ref="AQ3:AQ34" si="12">AH3*$K3</f>
        <v>0</v>
      </c>
      <c r="AR3">
        <f t="shared" ref="AR3:AR34" si="13">AI3*$K3</f>
        <v>4158.642624635233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4158.642624635233</v>
      </c>
      <c r="AW3">
        <v>0</v>
      </c>
      <c r="AX3">
        <f>IF(Z3&gt;0, (R3*SUMPRODUCT(K3:$K$98, X3:$X$98)-K3*$AZ$3)/Z3, 0)</f>
        <v>0</v>
      </c>
      <c r="AZ3">
        <f>C6*ABS(SUMPRODUCT(X4:X79, K4:K79))/1</f>
        <v>2638.1722445328901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50000</v>
      </c>
      <c r="S4">
        <f t="shared" si="1"/>
        <v>179.29151364110695</v>
      </c>
      <c r="U4">
        <f t="shared" ref="U4:U35" si="20">M4</f>
        <v>2.9979999999999998E-3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2.9979999999999998E-3</v>
      </c>
      <c r="Y4">
        <f t="shared" ref="Y4:Y23" si="24">V4*W4</f>
        <v>0.01</v>
      </c>
      <c r="Z4">
        <f t="shared" ref="Z4:Z23" si="25">MAX(0, W4-X4-Y4)</f>
        <v>0.98700200000000005</v>
      </c>
      <c r="AB4">
        <f t="shared" ref="AB4:AB23" si="26">AC3</f>
        <v>0</v>
      </c>
      <c r="AC4">
        <f t="shared" ref="AC4:AC67" si="27">S4*Z4</f>
        <v>176.96108254679984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-149.89999999999998</v>
      </c>
      <c r="AI4">
        <f t="shared" si="6"/>
        <v>-149.89999999999998</v>
      </c>
      <c r="AJ4">
        <f t="shared" si="7"/>
        <v>-176.96108254679984</v>
      </c>
      <c r="AK4">
        <f t="shared" ref="AK4:AK35" si="28">G4*SUM(AB4:AB4, AE4:AF4)</f>
        <v>0</v>
      </c>
      <c r="AL4">
        <f t="shared" si="8"/>
        <v>-326.86108254679982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-139.8451348073514</v>
      </c>
      <c r="AR4">
        <f t="shared" si="13"/>
        <v>-139.8451348073514</v>
      </c>
      <c r="AS4">
        <f t="shared" si="14"/>
        <v>-165.0910369874054</v>
      </c>
      <c r="AT4">
        <f t="shared" si="15"/>
        <v>0</v>
      </c>
      <c r="AU4">
        <f t="shared" si="16"/>
        <v>-304.93617179475677</v>
      </c>
      <c r="AW4">
        <v>1</v>
      </c>
      <c r="AX4">
        <f>IF(Z4&gt;0, (R4*SUMPRODUCT(K4:$K$98, X4:$X$98)-K4*$AZ$3)/Z4, 0)</f>
        <v>179.29151364110695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3.0469999999999998E-3</v>
      </c>
      <c r="Q5" s="5">
        <f t="shared" ref="Q5:Q36" si="30">$C$8</f>
        <v>12.5</v>
      </c>
      <c r="R5">
        <f t="shared" si="0"/>
        <v>50000</v>
      </c>
      <c r="S5">
        <f t="shared" si="1"/>
        <v>248.84380825703684</v>
      </c>
      <c r="U5">
        <f t="shared" si="20"/>
        <v>3.0469999999999998E-3</v>
      </c>
      <c r="V5">
        <f t="shared" si="21"/>
        <v>0.01</v>
      </c>
      <c r="W5">
        <f t="shared" si="22"/>
        <v>0.98700200000000005</v>
      </c>
      <c r="X5">
        <f t="shared" si="23"/>
        <v>3.007395094E-3</v>
      </c>
      <c r="Y5">
        <f t="shared" si="24"/>
        <v>9.8700200000000002E-3</v>
      </c>
      <c r="Z5">
        <f t="shared" si="25"/>
        <v>0.97412458490599996</v>
      </c>
      <c r="AB5">
        <f t="shared" si="26"/>
        <v>176.96108254679984</v>
      </c>
      <c r="AC5">
        <f t="shared" si="27"/>
        <v>242.40487142481425</v>
      </c>
      <c r="AE5">
        <f t="shared" si="2"/>
        <v>0</v>
      </c>
      <c r="AF5">
        <f t="shared" si="3"/>
        <v>0</v>
      </c>
      <c r="AG5">
        <f t="shared" si="4"/>
        <v>-12.176557311325</v>
      </c>
      <c r="AH5">
        <f t="shared" si="5"/>
        <v>-150.36975469999999</v>
      </c>
      <c r="AI5">
        <f t="shared" si="6"/>
        <v>-162.546312011325</v>
      </c>
      <c r="AJ5">
        <f t="shared" si="7"/>
        <v>-65.443788878014402</v>
      </c>
      <c r="AK5">
        <f t="shared" si="28"/>
        <v>7.2554043844187941</v>
      </c>
      <c r="AL5">
        <f t="shared" si="8"/>
        <v>-220.73469650492061</v>
      </c>
      <c r="AN5">
        <f t="shared" si="9"/>
        <v>0</v>
      </c>
      <c r="AO5">
        <f t="shared" si="10"/>
        <v>0</v>
      </c>
      <c r="AP5">
        <f t="shared" si="11"/>
        <v>-10.412271784560838</v>
      </c>
      <c r="AQ5">
        <f t="shared" si="12"/>
        <v>-128.58238285939399</v>
      </c>
      <c r="AR5">
        <f t="shared" si="13"/>
        <v>-138.99465464395485</v>
      </c>
      <c r="AS5">
        <f t="shared" si="14"/>
        <v>-55.961508576446448</v>
      </c>
      <c r="AT5">
        <f t="shared" si="15"/>
        <v>6.2041544605716057</v>
      </c>
      <c r="AU5">
        <f t="shared" si="16"/>
        <v>-188.75200875982969</v>
      </c>
      <c r="AW5">
        <v>2</v>
      </c>
      <c r="AX5">
        <f>IF(Z5&gt;0, (R5*SUMPRODUCT(K5:$K$98, X5:$X$98)-K5*$AZ$3)/Z5, 0)</f>
        <v>248.84380825703684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3.104E-3</v>
      </c>
      <c r="Q6" s="5">
        <f t="shared" si="30"/>
        <v>12.5</v>
      </c>
      <c r="R6">
        <f t="shared" si="0"/>
        <v>50000</v>
      </c>
      <c r="S6">
        <f t="shared" si="1"/>
        <v>348.08221433448711</v>
      </c>
      <c r="U6">
        <f t="shared" si="20"/>
        <v>3.104E-3</v>
      </c>
      <c r="V6">
        <f t="shared" si="21"/>
        <v>0.01</v>
      </c>
      <c r="W6">
        <f t="shared" si="22"/>
        <v>0.97412458490599996</v>
      </c>
      <c r="X6">
        <f t="shared" si="23"/>
        <v>3.0236827115482237E-3</v>
      </c>
      <c r="Y6">
        <f t="shared" si="24"/>
        <v>9.7412458490600002E-3</v>
      </c>
      <c r="Z6">
        <f t="shared" si="25"/>
        <v>0.96135965634539178</v>
      </c>
      <c r="AB6">
        <f t="shared" si="26"/>
        <v>242.40487142481425</v>
      </c>
      <c r="AC6">
        <f t="shared" si="27"/>
        <v>334.63219795254554</v>
      </c>
      <c r="AE6">
        <f t="shared" si="2"/>
        <v>0</v>
      </c>
      <c r="AF6">
        <f t="shared" si="3"/>
        <v>0</v>
      </c>
      <c r="AG6">
        <f t="shared" si="4"/>
        <v>-12.016995704317397</v>
      </c>
      <c r="AH6">
        <f t="shared" si="5"/>
        <v>-151.18413557741118</v>
      </c>
      <c r="AI6">
        <f t="shared" si="6"/>
        <v>-163.20113128172858</v>
      </c>
      <c r="AJ6">
        <f t="shared" si="7"/>
        <v>-92.227326527731293</v>
      </c>
      <c r="AK6">
        <f t="shared" si="28"/>
        <v>14.180684978351634</v>
      </c>
      <c r="AL6">
        <f t="shared" si="8"/>
        <v>-241.24777283110825</v>
      </c>
      <c r="AN6">
        <f t="shared" si="9"/>
        <v>0</v>
      </c>
      <c r="AO6">
        <f t="shared" si="10"/>
        <v>0</v>
      </c>
      <c r="AP6">
        <f t="shared" si="11"/>
        <v>-9.27003101046094</v>
      </c>
      <c r="AQ6">
        <f t="shared" si="12"/>
        <v>-116.6249584818289</v>
      </c>
      <c r="AR6">
        <f t="shared" si="13"/>
        <v>-125.89498949228984</v>
      </c>
      <c r="AS6">
        <f t="shared" si="14"/>
        <v>-71.145084675100151</v>
      </c>
      <c r="AT6">
        <f t="shared" si="15"/>
        <v>10.939122617117082</v>
      </c>
      <c r="AU6">
        <f t="shared" si="16"/>
        <v>-186.1009515502729</v>
      </c>
      <c r="AW6">
        <v>3</v>
      </c>
      <c r="AX6">
        <f>IF(Z6&gt;0, (R6*SUMPRODUCT(K6:$K$98, X6:$X$98)-K6*$AZ$3)/Z6, 0)</f>
        <v>348.08221433448711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3.1700000000000001E-3</v>
      </c>
      <c r="Q7" s="5">
        <f t="shared" si="30"/>
        <v>12.5</v>
      </c>
      <c r="R7">
        <f t="shared" si="0"/>
        <v>50000</v>
      </c>
      <c r="S7">
        <f t="shared" si="1"/>
        <v>423.21400189327272</v>
      </c>
      <c r="U7">
        <f t="shared" si="20"/>
        <v>3.1700000000000001E-3</v>
      </c>
      <c r="V7">
        <f t="shared" si="21"/>
        <v>0.01</v>
      </c>
      <c r="W7">
        <f t="shared" si="22"/>
        <v>0.96135965634539178</v>
      </c>
      <c r="X7">
        <f t="shared" si="23"/>
        <v>3.047510110614892E-3</v>
      </c>
      <c r="Y7">
        <f t="shared" si="24"/>
        <v>9.6135965634539175E-3</v>
      </c>
      <c r="Z7">
        <f t="shared" si="25"/>
        <v>0.94869854967132294</v>
      </c>
      <c r="AB7">
        <f t="shared" si="26"/>
        <v>334.63219795254554</v>
      </c>
      <c r="AC7">
        <f t="shared" si="27"/>
        <v>401.50250979674433</v>
      </c>
      <c r="AE7">
        <f t="shared" si="2"/>
        <v>0</v>
      </c>
      <c r="AF7">
        <f t="shared" si="3"/>
        <v>0</v>
      </c>
      <c r="AG7">
        <f t="shared" si="4"/>
        <v>-11.858731870891537</v>
      </c>
      <c r="AH7">
        <f t="shared" si="5"/>
        <v>-152.37550553074459</v>
      </c>
      <c r="AI7">
        <f t="shared" si="6"/>
        <v>-164.23423740163614</v>
      </c>
      <c r="AJ7">
        <f t="shared" si="7"/>
        <v>-66.870311844198795</v>
      </c>
      <c r="AK7">
        <f t="shared" si="28"/>
        <v>16.430440919469984</v>
      </c>
      <c r="AL7">
        <f t="shared" si="8"/>
        <v>-214.67410832636494</v>
      </c>
      <c r="AN7">
        <f t="shared" si="9"/>
        <v>0</v>
      </c>
      <c r="AO7">
        <f t="shared" si="10"/>
        <v>0</v>
      </c>
      <c r="AP7">
        <f t="shared" si="11"/>
        <v>-8.323123193570348</v>
      </c>
      <c r="AQ7">
        <f t="shared" si="12"/>
        <v>-106.94567665603195</v>
      </c>
      <c r="AR7">
        <f t="shared" si="13"/>
        <v>-115.26879984960232</v>
      </c>
      <c r="AS7">
        <f t="shared" si="14"/>
        <v>-46.933335666176099</v>
      </c>
      <c r="AT7">
        <f t="shared" si="15"/>
        <v>11.531805034997129</v>
      </c>
      <c r="AU7">
        <f t="shared" si="16"/>
        <v>-150.67033048078127</v>
      </c>
      <c r="AW7">
        <v>4</v>
      </c>
      <c r="AX7">
        <f>IF(Z7&gt;0, (R7*SUMPRODUCT(K7:$K$98, X7:$X$98)-K7*$AZ$3)/Z7, 0)</f>
        <v>423.21400189327272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3.2390000000000001E-3</v>
      </c>
      <c r="Q8" s="5">
        <f t="shared" si="30"/>
        <v>12.5</v>
      </c>
      <c r="R8">
        <f t="shared" si="0"/>
        <v>50000</v>
      </c>
      <c r="S8">
        <f t="shared" si="1"/>
        <v>446.29130757408802</v>
      </c>
      <c r="U8">
        <f t="shared" si="20"/>
        <v>3.2390000000000001E-3</v>
      </c>
      <c r="V8">
        <f t="shared" si="21"/>
        <v>0.01</v>
      </c>
      <c r="W8">
        <f t="shared" si="22"/>
        <v>0.94869854967132294</v>
      </c>
      <c r="X8">
        <f t="shared" si="23"/>
        <v>3.072834602385415E-3</v>
      </c>
      <c r="Y8">
        <f t="shared" si="24"/>
        <v>9.4869854967132294E-3</v>
      </c>
      <c r="Z8">
        <f t="shared" si="25"/>
        <v>0.93613872957222433</v>
      </c>
      <c r="AB8">
        <f t="shared" si="26"/>
        <v>401.50250979674433</v>
      </c>
      <c r="AC8">
        <f t="shared" si="27"/>
        <v>417.7905776915336</v>
      </c>
      <c r="AE8">
        <f t="shared" si="2"/>
        <v>0</v>
      </c>
      <c r="AF8">
        <f t="shared" si="3"/>
        <v>0</v>
      </c>
      <c r="AG8">
        <f t="shared" si="4"/>
        <v>-11.701734119652803</v>
      </c>
      <c r="AH8">
        <f t="shared" si="5"/>
        <v>-153.64173011927076</v>
      </c>
      <c r="AI8">
        <f t="shared" si="6"/>
        <v>-165.34346423892356</v>
      </c>
      <c r="AJ8">
        <f t="shared" si="7"/>
        <v>-16.288067894789265</v>
      </c>
      <c r="AK8">
        <f t="shared" si="28"/>
        <v>8.5520034586706544</v>
      </c>
      <c r="AL8">
        <f t="shared" si="8"/>
        <v>-173.07952867504218</v>
      </c>
      <c r="AN8">
        <f t="shared" si="9"/>
        <v>0</v>
      </c>
      <c r="AO8">
        <f t="shared" si="10"/>
        <v>0</v>
      </c>
      <c r="AP8">
        <f t="shared" si="11"/>
        <v>-7.6663244335019796</v>
      </c>
      <c r="AQ8">
        <f t="shared" si="12"/>
        <v>-100.65750405665774</v>
      </c>
      <c r="AR8">
        <f t="shared" si="13"/>
        <v>-108.32382849015973</v>
      </c>
      <c r="AS8">
        <f t="shared" si="14"/>
        <v>-10.67103487393773</v>
      </c>
      <c r="AT8">
        <f t="shared" si="15"/>
        <v>5.6027963377231087</v>
      </c>
      <c r="AU8">
        <f t="shared" si="16"/>
        <v>-113.39206702637435</v>
      </c>
      <c r="AW8">
        <v>5</v>
      </c>
      <c r="AX8">
        <f>IF(Z8&gt;0, (R8*SUMPRODUCT(K8:$K$98, X8:$X$98)-K8*$AZ$3)/Z8, 0)</f>
        <v>446.29130757408802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3.3149999999999998E-3</v>
      </c>
      <c r="Q9" s="5">
        <f t="shared" si="30"/>
        <v>12.5</v>
      </c>
      <c r="R9">
        <f t="shared" si="0"/>
        <v>50000</v>
      </c>
      <c r="S9">
        <f t="shared" si="1"/>
        <v>442.40148432909314</v>
      </c>
      <c r="U9">
        <f t="shared" si="20"/>
        <v>3.3149999999999998E-3</v>
      </c>
      <c r="V9">
        <f t="shared" si="21"/>
        <v>0.01</v>
      </c>
      <c r="W9">
        <f t="shared" si="22"/>
        <v>0.93613872957222433</v>
      </c>
      <c r="X9">
        <f t="shared" si="23"/>
        <v>3.1032998885319233E-3</v>
      </c>
      <c r="Y9">
        <f t="shared" si="24"/>
        <v>9.3613872957222441E-3</v>
      </c>
      <c r="Z9">
        <f t="shared" si="25"/>
        <v>0.92367404238797013</v>
      </c>
      <c r="AB9">
        <f t="shared" si="26"/>
        <v>417.7905776915336</v>
      </c>
      <c r="AC9">
        <f t="shared" si="27"/>
        <v>408.63476738869167</v>
      </c>
      <c r="AE9">
        <f t="shared" si="2"/>
        <v>0</v>
      </c>
      <c r="AF9">
        <f t="shared" si="3"/>
        <v>0</v>
      </c>
      <c r="AG9">
        <f t="shared" si="4"/>
        <v>-11.545925529849626</v>
      </c>
      <c r="AH9">
        <f t="shared" si="5"/>
        <v>-155.16499442659617</v>
      </c>
      <c r="AI9">
        <f t="shared" si="6"/>
        <v>-166.71091995644579</v>
      </c>
      <c r="AJ9">
        <f t="shared" si="7"/>
        <v>9.1558103028419282</v>
      </c>
      <c r="AK9">
        <f t="shared" si="28"/>
        <v>2.4649644083800482</v>
      </c>
      <c r="AL9">
        <f t="shared" si="8"/>
        <v>-155.09014524522382</v>
      </c>
      <c r="AN9">
        <f t="shared" si="9"/>
        <v>0</v>
      </c>
      <c r="AO9">
        <f t="shared" si="10"/>
        <v>0</v>
      </c>
      <c r="AP9">
        <f t="shared" si="11"/>
        <v>-7.1637913852352497</v>
      </c>
      <c r="AQ9">
        <f t="shared" si="12"/>
        <v>-96.273758867540707</v>
      </c>
      <c r="AR9">
        <f t="shared" si="13"/>
        <v>-103.43755025277596</v>
      </c>
      <c r="AS9">
        <f t="shared" si="14"/>
        <v>5.6808191602116969</v>
      </c>
      <c r="AT9">
        <f t="shared" si="15"/>
        <v>1.5294131897882142</v>
      </c>
      <c r="AU9">
        <f t="shared" si="16"/>
        <v>-96.227317902776051</v>
      </c>
      <c r="AW9">
        <v>6</v>
      </c>
      <c r="AX9">
        <f>IF(Z9&gt;0, (R9*SUMPRODUCT(K9:$K$98, X9:$X$98)-K9*$AZ$3)/Z9, 0)</f>
        <v>442.40148432909314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3.3969999999999998E-3</v>
      </c>
      <c r="Q10" s="5">
        <f t="shared" si="30"/>
        <v>12.5</v>
      </c>
      <c r="R10">
        <f t="shared" si="0"/>
        <v>50000</v>
      </c>
      <c r="S10">
        <f t="shared" si="1"/>
        <v>434.9517583456643</v>
      </c>
      <c r="U10">
        <f t="shared" si="20"/>
        <v>3.3969999999999998E-3</v>
      </c>
      <c r="V10">
        <f t="shared" si="21"/>
        <v>0.01</v>
      </c>
      <c r="W10">
        <f t="shared" si="22"/>
        <v>0.92367404238797013</v>
      </c>
      <c r="X10">
        <f t="shared" si="23"/>
        <v>3.1377207219919342E-3</v>
      </c>
      <c r="Y10">
        <f t="shared" si="24"/>
        <v>9.2367404238797007E-3</v>
      </c>
      <c r="Z10">
        <f t="shared" si="25"/>
        <v>0.91129958124209853</v>
      </c>
      <c r="AB10">
        <f t="shared" si="26"/>
        <v>408.63476738869167</v>
      </c>
      <c r="AC10">
        <f t="shared" si="27"/>
        <v>396.37135524091832</v>
      </c>
      <c r="AE10">
        <f t="shared" si="2"/>
        <v>0</v>
      </c>
      <c r="AF10">
        <f t="shared" si="3"/>
        <v>0</v>
      </c>
      <c r="AG10">
        <f t="shared" si="4"/>
        <v>-11.391244765526231</v>
      </c>
      <c r="AH10">
        <f t="shared" si="5"/>
        <v>-156.88603609959671</v>
      </c>
      <c r="AI10">
        <f t="shared" si="6"/>
        <v>-168.27728086512295</v>
      </c>
      <c r="AJ10">
        <f t="shared" si="7"/>
        <v>12.263412147773352</v>
      </c>
      <c r="AK10">
        <f t="shared" si="28"/>
        <v>1.6754025462936359</v>
      </c>
      <c r="AL10">
        <f t="shared" si="8"/>
        <v>-154.33846617105596</v>
      </c>
      <c r="AN10">
        <f t="shared" si="9"/>
        <v>0</v>
      </c>
      <c r="AO10">
        <f t="shared" si="10"/>
        <v>0</v>
      </c>
      <c r="AP10">
        <f t="shared" si="11"/>
        <v>-6.7050735907857444</v>
      </c>
      <c r="AQ10">
        <f t="shared" si="12"/>
        <v>-92.345695230601052</v>
      </c>
      <c r="AR10">
        <f t="shared" si="13"/>
        <v>-99.050768821386797</v>
      </c>
      <c r="AS10">
        <f t="shared" si="14"/>
        <v>7.2184456235900756</v>
      </c>
      <c r="AT10">
        <f t="shared" si="15"/>
        <v>0.98616943084970188</v>
      </c>
      <c r="AU10">
        <f t="shared" si="16"/>
        <v>-90.846153766947012</v>
      </c>
      <c r="AW10">
        <v>7</v>
      </c>
      <c r="AX10">
        <f>IF(Z10&gt;0, (R10*SUMPRODUCT(K10:$K$98, X10:$X$98)-K10*$AZ$3)/Z10, 0)</f>
        <v>434.9517583456643</v>
      </c>
    </row>
    <row r="11" spans="1:52" x14ac:dyDescent="0.25">
      <c r="A11" t="s">
        <v>33</v>
      </c>
      <c r="C11" s="26">
        <f>AU81</f>
        <v>1216.7550356100667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3.4910000000000002E-3</v>
      </c>
      <c r="Q11" s="5">
        <f t="shared" si="30"/>
        <v>12.5</v>
      </c>
      <c r="R11">
        <f t="shared" si="0"/>
        <v>50000</v>
      </c>
      <c r="S11">
        <f t="shared" si="1"/>
        <v>424.18508342754234</v>
      </c>
      <c r="U11">
        <f t="shared" si="20"/>
        <v>3.4910000000000002E-3</v>
      </c>
      <c r="V11">
        <f t="shared" si="21"/>
        <v>0.01</v>
      </c>
      <c r="W11">
        <f t="shared" si="22"/>
        <v>0.91129958124209853</v>
      </c>
      <c r="X11">
        <f t="shared" si="23"/>
        <v>3.1813468381161661E-3</v>
      </c>
      <c r="Y11">
        <f t="shared" si="24"/>
        <v>9.1129958124209851E-3</v>
      </c>
      <c r="Z11">
        <f t="shared" si="25"/>
        <v>0.89900523859156134</v>
      </c>
      <c r="AB11">
        <f t="shared" si="26"/>
        <v>396.37135524091832</v>
      </c>
      <c r="AC11">
        <f t="shared" si="27"/>
        <v>381.34461213375903</v>
      </c>
      <c r="AE11">
        <f t="shared" si="2"/>
        <v>0</v>
      </c>
      <c r="AF11">
        <f t="shared" si="3"/>
        <v>0</v>
      </c>
      <c r="AG11">
        <f t="shared" si="4"/>
        <v>-11.237565482394517</v>
      </c>
      <c r="AH11">
        <f t="shared" si="5"/>
        <v>-159.06734190580832</v>
      </c>
      <c r="AI11">
        <f t="shared" si="6"/>
        <v>-170.30490738820285</v>
      </c>
      <c r="AJ11">
        <f t="shared" si="7"/>
        <v>15.026743107159291</v>
      </c>
      <c r="AK11">
        <f t="shared" si="28"/>
        <v>0.95129125257820391</v>
      </c>
      <c r="AL11">
        <f t="shared" si="8"/>
        <v>-154.32687302846534</v>
      </c>
      <c r="AN11">
        <f t="shared" si="9"/>
        <v>0</v>
      </c>
      <c r="AO11">
        <f t="shared" si="10"/>
        <v>0</v>
      </c>
      <c r="AP11">
        <f t="shared" si="11"/>
        <v>-6.2852674296583571</v>
      </c>
      <c r="AQ11">
        <f t="shared" si="12"/>
        <v>-88.96773814303701</v>
      </c>
      <c r="AR11">
        <f t="shared" si="13"/>
        <v>-95.253005572695386</v>
      </c>
      <c r="AS11">
        <f t="shared" si="14"/>
        <v>8.4045872011369642</v>
      </c>
      <c r="AT11">
        <f t="shared" si="15"/>
        <v>0.53206541357342518</v>
      </c>
      <c r="AU11">
        <f t="shared" si="16"/>
        <v>-86.316352957984989</v>
      </c>
      <c r="AW11">
        <v>8</v>
      </c>
      <c r="AX11">
        <f>IF(Z11&gt;0, (R11*SUMPRODUCT(K11:$K$98, X11:$X$98)-K11*$AZ$3)/Z11, 0)</f>
        <v>424.18508342754234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3.5990000000000002E-3</v>
      </c>
      <c r="Q12" s="5">
        <f t="shared" si="30"/>
        <v>12.5</v>
      </c>
      <c r="R12">
        <f t="shared" si="0"/>
        <v>50000</v>
      </c>
      <c r="S12">
        <f t="shared" si="1"/>
        <v>412.40548888564382</v>
      </c>
      <c r="U12">
        <f t="shared" si="20"/>
        <v>3.5990000000000002E-3</v>
      </c>
      <c r="V12">
        <f t="shared" si="21"/>
        <v>0.01</v>
      </c>
      <c r="W12">
        <f t="shared" si="22"/>
        <v>0.89900523859156134</v>
      </c>
      <c r="X12">
        <f t="shared" si="23"/>
        <v>3.2355198536910294E-3</v>
      </c>
      <c r="Y12">
        <f t="shared" si="24"/>
        <v>8.9900523859156138E-3</v>
      </c>
      <c r="Z12">
        <f t="shared" si="25"/>
        <v>0.8867796663519546</v>
      </c>
      <c r="AB12">
        <f t="shared" si="26"/>
        <v>381.34461213375903</v>
      </c>
      <c r="AC12">
        <f t="shared" si="27"/>
        <v>365.71280183572594</v>
      </c>
      <c r="AE12">
        <f t="shared" si="2"/>
        <v>0</v>
      </c>
      <c r="AF12">
        <f t="shared" si="3"/>
        <v>0</v>
      </c>
      <c r="AG12">
        <f t="shared" si="4"/>
        <v>-11.084745829399433</v>
      </c>
      <c r="AH12">
        <f t="shared" si="5"/>
        <v>-161.77599268455148</v>
      </c>
      <c r="AI12">
        <f t="shared" si="6"/>
        <v>-172.86073851395091</v>
      </c>
      <c r="AJ12">
        <f t="shared" si="7"/>
        <v>15.631810298033088</v>
      </c>
      <c r="AK12">
        <f t="shared" si="28"/>
        <v>0.87709260790764576</v>
      </c>
      <c r="AL12">
        <f t="shared" si="8"/>
        <v>-156.35183560801016</v>
      </c>
      <c r="AN12">
        <f t="shared" si="9"/>
        <v>0</v>
      </c>
      <c r="AO12">
        <f t="shared" si="10"/>
        <v>0</v>
      </c>
      <c r="AP12">
        <f t="shared" si="11"/>
        <v>-5.8916602469661044</v>
      </c>
      <c r="AQ12">
        <f t="shared" si="12"/>
        <v>-85.985659904363487</v>
      </c>
      <c r="AR12">
        <f t="shared" si="13"/>
        <v>-91.877320151329599</v>
      </c>
      <c r="AS12">
        <f t="shared" si="14"/>
        <v>8.3084733505366</v>
      </c>
      <c r="AT12">
        <f t="shared" si="15"/>
        <v>0.46618404521389728</v>
      </c>
      <c r="AU12">
        <f t="shared" si="16"/>
        <v>-83.10266275557909</v>
      </c>
      <c r="AW12">
        <v>9</v>
      </c>
      <c r="AX12">
        <f>IF(Z12&gt;0, (R12*SUMPRODUCT(K12:$K$98, X12:$X$98)-K12*$AZ$3)/Z12, 0)</f>
        <v>412.40548888564382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3.7169999999999998E-3</v>
      </c>
      <c r="Q13" s="5">
        <f t="shared" si="30"/>
        <v>12.5</v>
      </c>
      <c r="R13">
        <f t="shared" si="0"/>
        <v>50000</v>
      </c>
      <c r="S13">
        <f t="shared" si="1"/>
        <v>399.07610216493777</v>
      </c>
      <c r="U13">
        <f t="shared" si="20"/>
        <v>3.7169999999999998E-3</v>
      </c>
      <c r="V13">
        <f t="shared" si="21"/>
        <v>0.01</v>
      </c>
      <c r="W13">
        <f t="shared" si="22"/>
        <v>0.8867796663519546</v>
      </c>
      <c r="X13">
        <f t="shared" si="23"/>
        <v>3.296160019830215E-3</v>
      </c>
      <c r="Y13">
        <f t="shared" si="24"/>
        <v>8.8677966635195456E-3</v>
      </c>
      <c r="Z13">
        <f t="shared" si="25"/>
        <v>0.8746157096686048</v>
      </c>
      <c r="AB13">
        <f t="shared" si="26"/>
        <v>365.71280183572594</v>
      </c>
      <c r="AC13">
        <f t="shared" si="27"/>
        <v>349.03822830676768</v>
      </c>
      <c r="AE13">
        <f t="shared" si="2"/>
        <v>0</v>
      </c>
      <c r="AF13">
        <f t="shared" si="3"/>
        <v>0</v>
      </c>
      <c r="AG13">
        <f t="shared" si="4"/>
        <v>-10.93269637085756</v>
      </c>
      <c r="AH13">
        <f t="shared" si="5"/>
        <v>-164.80800099151074</v>
      </c>
      <c r="AI13">
        <f t="shared" si="6"/>
        <v>-175.74069736236831</v>
      </c>
      <c r="AJ13">
        <f t="shared" si="7"/>
        <v>16.674573528958263</v>
      </c>
      <c r="AK13">
        <f t="shared" si="28"/>
        <v>0.73142560367145193</v>
      </c>
      <c r="AL13">
        <f t="shared" si="8"/>
        <v>-158.33469822973859</v>
      </c>
      <c r="AN13">
        <f t="shared" si="9"/>
        <v>0</v>
      </c>
      <c r="AO13">
        <f t="shared" si="10"/>
        <v>0</v>
      </c>
      <c r="AP13">
        <f t="shared" si="11"/>
        <v>-5.5236162959681261</v>
      </c>
      <c r="AQ13">
        <f t="shared" si="12"/>
        <v>-83.267304707121681</v>
      </c>
      <c r="AR13">
        <f t="shared" si="13"/>
        <v>-88.790921003089821</v>
      </c>
      <c r="AS13">
        <f t="shared" si="14"/>
        <v>8.4246322177561748</v>
      </c>
      <c r="AT13">
        <f t="shared" si="15"/>
        <v>0.36954418623546298</v>
      </c>
      <c r="AU13">
        <f t="shared" si="16"/>
        <v>-79.996744599098179</v>
      </c>
      <c r="AW13">
        <v>10</v>
      </c>
      <c r="AX13">
        <f>IF(Z13&gt;0, (R13*SUMPRODUCT(K13:$K$98, X13:$X$98)-K13*$AZ$3)/Z13, 0)</f>
        <v>399.07610216493777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3.852E-3</v>
      </c>
      <c r="Q14" s="5">
        <f t="shared" si="30"/>
        <v>12.5</v>
      </c>
      <c r="R14">
        <f t="shared" si="0"/>
        <v>50000</v>
      </c>
      <c r="S14">
        <f t="shared" si="1"/>
        <v>384.24911041078883</v>
      </c>
      <c r="U14">
        <f t="shared" si="20"/>
        <v>3.852E-3</v>
      </c>
      <c r="V14">
        <f t="shared" si="21"/>
        <v>0.01</v>
      </c>
      <c r="W14">
        <f t="shared" si="22"/>
        <v>0.8746157096686048</v>
      </c>
      <c r="X14">
        <f t="shared" si="23"/>
        <v>3.3690197136434655E-3</v>
      </c>
      <c r="Y14">
        <f t="shared" si="24"/>
        <v>8.746157096686049E-3</v>
      </c>
      <c r="Z14">
        <f t="shared" si="25"/>
        <v>0.86250053285827533</v>
      </c>
      <c r="AB14">
        <f t="shared" si="26"/>
        <v>349.03822830676768</v>
      </c>
      <c r="AC14">
        <f t="shared" si="27"/>
        <v>331.41506247962366</v>
      </c>
      <c r="AE14">
        <f t="shared" si="2"/>
        <v>0</v>
      </c>
      <c r="AF14">
        <f t="shared" si="3"/>
        <v>0</v>
      </c>
      <c r="AG14">
        <f t="shared" si="4"/>
        <v>-10.781256660728442</v>
      </c>
      <c r="AH14">
        <f t="shared" si="5"/>
        <v>-168.45098568217327</v>
      </c>
      <c r="AI14">
        <f t="shared" si="6"/>
        <v>-179.23224234290171</v>
      </c>
      <c r="AJ14">
        <f t="shared" si="7"/>
        <v>17.623165827144021</v>
      </c>
      <c r="AK14">
        <f t="shared" si="28"/>
        <v>0.62826881095218179</v>
      </c>
      <c r="AL14">
        <f t="shared" si="8"/>
        <v>-160.9808077048055</v>
      </c>
      <c r="AN14">
        <f t="shared" si="9"/>
        <v>0</v>
      </c>
      <c r="AO14">
        <f t="shared" si="10"/>
        <v>0</v>
      </c>
      <c r="AP14">
        <f t="shared" si="11"/>
        <v>-5.178839287922016</v>
      </c>
      <c r="AQ14">
        <f t="shared" si="12"/>
        <v>-80.916409857650578</v>
      </c>
      <c r="AR14">
        <f t="shared" si="13"/>
        <v>-86.095249145572595</v>
      </c>
      <c r="AS14">
        <f t="shared" si="14"/>
        <v>8.4653901150157385</v>
      </c>
      <c r="AT14">
        <f t="shared" si="15"/>
        <v>0.30179257427263312</v>
      </c>
      <c r="AU14">
        <f t="shared" si="16"/>
        <v>-77.328066456284219</v>
      </c>
      <c r="AW14">
        <v>11</v>
      </c>
      <c r="AX14">
        <f>IF(Z14&gt;0, (R14*SUMPRODUCT(K14:$K$98, X14:$X$98)-K14*$AZ$3)/Z14, 0)</f>
        <v>384.24911041078883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4.0049999999999999E-3</v>
      </c>
      <c r="Q15" s="5">
        <f t="shared" si="30"/>
        <v>12.5</v>
      </c>
      <c r="R15">
        <f t="shared" si="0"/>
        <v>50000</v>
      </c>
      <c r="S15">
        <f t="shared" si="1"/>
        <v>371.03827471617439</v>
      </c>
      <c r="U15">
        <f t="shared" si="20"/>
        <v>4.0049999999999999E-3</v>
      </c>
      <c r="V15">
        <f t="shared" si="21"/>
        <v>0.01</v>
      </c>
      <c r="W15">
        <f t="shared" si="22"/>
        <v>0.86250053285827533</v>
      </c>
      <c r="X15">
        <f t="shared" si="23"/>
        <v>3.4543146340973926E-3</v>
      </c>
      <c r="Y15">
        <f t="shared" si="24"/>
        <v>8.6250053285827528E-3</v>
      </c>
      <c r="Z15">
        <f t="shared" si="25"/>
        <v>0.85042121289559514</v>
      </c>
      <c r="AB15">
        <f t="shared" si="26"/>
        <v>331.41506247962366</v>
      </c>
      <c r="AC15">
        <f t="shared" si="27"/>
        <v>315.53881961481807</v>
      </c>
      <c r="AE15">
        <f t="shared" si="2"/>
        <v>0</v>
      </c>
      <c r="AF15">
        <f t="shared" si="3"/>
        <v>0</v>
      </c>
      <c r="AG15">
        <f t="shared" si="4"/>
        <v>-10.63026516119494</v>
      </c>
      <c r="AH15">
        <f t="shared" si="5"/>
        <v>-172.71573170486963</v>
      </c>
      <c r="AI15">
        <f t="shared" si="6"/>
        <v>-183.34599686606455</v>
      </c>
      <c r="AJ15">
        <f t="shared" si="7"/>
        <v>15.87624286480559</v>
      </c>
      <c r="AK15">
        <f t="shared" si="28"/>
        <v>1.3588017561664572</v>
      </c>
      <c r="AL15">
        <f t="shared" si="8"/>
        <v>-166.11095224509251</v>
      </c>
      <c r="AN15">
        <f t="shared" si="9"/>
        <v>0</v>
      </c>
      <c r="AO15">
        <f t="shared" si="10"/>
        <v>0</v>
      </c>
      <c r="AP15">
        <f t="shared" si="11"/>
        <v>-4.844236451659869</v>
      </c>
      <c r="AQ15">
        <f t="shared" si="12"/>
        <v>-78.706958915198456</v>
      </c>
      <c r="AR15">
        <f t="shared" si="13"/>
        <v>-83.551195366858309</v>
      </c>
      <c r="AS15">
        <f t="shared" si="14"/>
        <v>7.2348406398971656</v>
      </c>
      <c r="AT15">
        <f t="shared" si="15"/>
        <v>0.61920910701545273</v>
      </c>
      <c r="AU15">
        <f t="shared" si="16"/>
        <v>-75.697145619945701</v>
      </c>
      <c r="AW15">
        <v>12</v>
      </c>
      <c r="AX15">
        <f>IF(Z15&gt;0, (R15*SUMPRODUCT(K15:$K$98, X15:$X$98)-K15*$AZ$3)/Z15, 0)</f>
        <v>371.03827471617439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4.1640000000000002E-3</v>
      </c>
      <c r="Q16" s="5">
        <f t="shared" si="30"/>
        <v>12.5</v>
      </c>
      <c r="R16">
        <f t="shared" si="0"/>
        <v>50000</v>
      </c>
      <c r="S16">
        <f t="shared" si="1"/>
        <v>359.94677756834096</v>
      </c>
      <c r="U16">
        <f t="shared" si="20"/>
        <v>4.1640000000000002E-3</v>
      </c>
      <c r="V16">
        <f t="shared" si="21"/>
        <v>0.01</v>
      </c>
      <c r="W16">
        <f t="shared" si="22"/>
        <v>0.85042121289559514</v>
      </c>
      <c r="X16">
        <f t="shared" si="23"/>
        <v>3.5411539304972582E-3</v>
      </c>
      <c r="Y16">
        <f t="shared" si="24"/>
        <v>8.5042121289559524E-3</v>
      </c>
      <c r="Z16">
        <f t="shared" si="25"/>
        <v>0.83837584683614197</v>
      </c>
      <c r="AB16">
        <f t="shared" si="26"/>
        <v>315.53881961481807</v>
      </c>
      <c r="AC16">
        <f t="shared" si="27"/>
        <v>301.7706844597983</v>
      </c>
      <c r="AE16">
        <f t="shared" si="2"/>
        <v>0</v>
      </c>
      <c r="AF16">
        <f t="shared" si="3"/>
        <v>0</v>
      </c>
      <c r="AG16">
        <f t="shared" si="4"/>
        <v>-10.479698085451775</v>
      </c>
      <c r="AH16">
        <f t="shared" si="5"/>
        <v>-177.05769652486291</v>
      </c>
      <c r="AI16">
        <f t="shared" si="6"/>
        <v>-187.53739461031469</v>
      </c>
      <c r="AJ16">
        <f t="shared" si="7"/>
        <v>13.768135155019763</v>
      </c>
      <c r="AK16">
        <f t="shared" si="28"/>
        <v>2.2403256192652083</v>
      </c>
      <c r="AL16">
        <f t="shared" si="8"/>
        <v>-171.52893383602972</v>
      </c>
      <c r="AN16">
        <f t="shared" si="9"/>
        <v>0</v>
      </c>
      <c r="AO16">
        <f t="shared" si="10"/>
        <v>0</v>
      </c>
      <c r="AP16">
        <f t="shared" si="11"/>
        <v>-4.5176640682608635</v>
      </c>
      <c r="AQ16">
        <f t="shared" si="12"/>
        <v>-76.327312779156912</v>
      </c>
      <c r="AR16">
        <f t="shared" si="13"/>
        <v>-80.844976847417783</v>
      </c>
      <c r="AS16">
        <f t="shared" si="14"/>
        <v>5.9352673111012235</v>
      </c>
      <c r="AT16">
        <f t="shared" si="15"/>
        <v>0.96577577606066944</v>
      </c>
      <c r="AU16">
        <f t="shared" si="16"/>
        <v>-73.943933760255888</v>
      </c>
      <c r="AW16">
        <v>13</v>
      </c>
      <c r="AX16">
        <f>IF(Z16&gt;0, (R16*SUMPRODUCT(K16:$K$98, X16:$X$98)-K16*$AZ$3)/Z16, 0)</f>
        <v>359.94677756834096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4.3350000000000003E-3</v>
      </c>
      <c r="Q17" s="5">
        <f t="shared" si="30"/>
        <v>12.5</v>
      </c>
      <c r="R17">
        <f t="shared" si="0"/>
        <v>50000</v>
      </c>
      <c r="S17">
        <f t="shared" si="1"/>
        <v>355.35503559136185</v>
      </c>
      <c r="U17">
        <f t="shared" si="20"/>
        <v>4.3350000000000003E-3</v>
      </c>
      <c r="V17">
        <f t="shared" si="21"/>
        <v>0.01</v>
      </c>
      <c r="W17">
        <f t="shared" si="22"/>
        <v>0.83837584683614197</v>
      </c>
      <c r="X17">
        <f t="shared" si="23"/>
        <v>3.6343592960346757E-3</v>
      </c>
      <c r="Y17">
        <f t="shared" si="24"/>
        <v>8.3837584683614207E-3</v>
      </c>
      <c r="Z17">
        <f t="shared" si="25"/>
        <v>0.82635772907174587</v>
      </c>
      <c r="AB17">
        <f t="shared" si="26"/>
        <v>301.7706844597983</v>
      </c>
      <c r="AC17">
        <f t="shared" si="27"/>
        <v>293.6503802254872</v>
      </c>
      <c r="AE17">
        <f t="shared" si="2"/>
        <v>0</v>
      </c>
      <c r="AF17">
        <f t="shared" si="3"/>
        <v>0</v>
      </c>
      <c r="AG17">
        <f t="shared" si="4"/>
        <v>-10.329471613396823</v>
      </c>
      <c r="AH17">
        <f t="shared" si="5"/>
        <v>-181.71796480173379</v>
      </c>
      <c r="AI17">
        <f t="shared" si="6"/>
        <v>-192.04743641513062</v>
      </c>
      <c r="AJ17">
        <f t="shared" si="7"/>
        <v>8.1203042343111065</v>
      </c>
      <c r="AK17">
        <f t="shared" si="28"/>
        <v>4.1644354455452168</v>
      </c>
      <c r="AL17">
        <f t="shared" si="8"/>
        <v>-179.76269673527429</v>
      </c>
      <c r="AN17">
        <f t="shared" si="9"/>
        <v>0</v>
      </c>
      <c r="AO17">
        <f t="shared" si="10"/>
        <v>0</v>
      </c>
      <c r="AP17">
        <f t="shared" si="11"/>
        <v>-4.1858463563097796</v>
      </c>
      <c r="AQ17">
        <f t="shared" si="12"/>
        <v>-73.638179116040021</v>
      </c>
      <c r="AR17">
        <f t="shared" si="13"/>
        <v>-77.824025472349803</v>
      </c>
      <c r="AS17">
        <f t="shared" si="14"/>
        <v>3.2906180648421737</v>
      </c>
      <c r="AT17">
        <f t="shared" si="15"/>
        <v>1.6875681146376051</v>
      </c>
      <c r="AU17">
        <f t="shared" si="16"/>
        <v>-72.845839292870025</v>
      </c>
      <c r="AW17">
        <v>14</v>
      </c>
      <c r="AX17">
        <f>IF(Z17&gt;0, (R17*SUMPRODUCT(K17:$K$98, X17:$X$98)-K17*$AZ$3)/Z17, 0)</f>
        <v>355.35503559136185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4.522E-3</v>
      </c>
      <c r="Q18" s="5">
        <f t="shared" si="30"/>
        <v>12.5</v>
      </c>
      <c r="R18">
        <f t="shared" si="0"/>
        <v>50000</v>
      </c>
      <c r="S18">
        <f t="shared" si="1"/>
        <v>357.88159962757277</v>
      </c>
      <c r="U18">
        <f t="shared" si="20"/>
        <v>4.522E-3</v>
      </c>
      <c r="V18">
        <f t="shared" si="21"/>
        <v>0.01</v>
      </c>
      <c r="W18">
        <f t="shared" si="22"/>
        <v>0.82635772907174587</v>
      </c>
      <c r="X18">
        <f t="shared" si="23"/>
        <v>3.7367896508624346E-3</v>
      </c>
      <c r="Y18">
        <f t="shared" si="24"/>
        <v>8.2635772907174582E-3</v>
      </c>
      <c r="Z18">
        <f t="shared" si="25"/>
        <v>0.81435736213016596</v>
      </c>
      <c r="AB18">
        <f t="shared" si="26"/>
        <v>293.6503802254872</v>
      </c>
      <c r="AC18">
        <f t="shared" si="27"/>
        <v>291.44351542763434</v>
      </c>
      <c r="AE18">
        <f t="shared" si="2"/>
        <v>0</v>
      </c>
      <c r="AF18">
        <f t="shared" si="3"/>
        <v>0</v>
      </c>
      <c r="AG18">
        <f t="shared" si="4"/>
        <v>-10.179467026627075</v>
      </c>
      <c r="AH18">
        <f t="shared" si="5"/>
        <v>-186.83948254312173</v>
      </c>
      <c r="AI18">
        <f t="shared" si="6"/>
        <v>-197.0189495697488</v>
      </c>
      <c r="AJ18">
        <f t="shared" si="7"/>
        <v>2.2068647978528588</v>
      </c>
      <c r="AK18">
        <f t="shared" si="28"/>
        <v>6.3428482128705239</v>
      </c>
      <c r="AL18">
        <f t="shared" si="8"/>
        <v>-188.4692365590254</v>
      </c>
      <c r="AN18">
        <f t="shared" si="9"/>
        <v>0</v>
      </c>
      <c r="AO18">
        <f t="shared" si="10"/>
        <v>0</v>
      </c>
      <c r="AP18">
        <f t="shared" si="11"/>
        <v>-3.8494396188162083</v>
      </c>
      <c r="AQ18">
        <f t="shared" si="12"/>
        <v>-70.654711546221804</v>
      </c>
      <c r="AR18">
        <f t="shared" si="13"/>
        <v>-74.50415116503801</v>
      </c>
      <c r="AS18">
        <f t="shared" si="14"/>
        <v>0.83454200146276869</v>
      </c>
      <c r="AT18">
        <f t="shared" si="15"/>
        <v>2.3985942626361312</v>
      </c>
      <c r="AU18">
        <f t="shared" si="16"/>
        <v>-71.271014900939107</v>
      </c>
      <c r="AW18">
        <v>15</v>
      </c>
      <c r="AX18">
        <f>IF(Z18&gt;0, (R18*SUMPRODUCT(K18:$K$98, X18:$X$98)-K18*$AZ$3)/Z18, 0)</f>
        <v>357.88159962757277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4.7470000000000004E-3</v>
      </c>
      <c r="Q19" s="5">
        <f t="shared" si="30"/>
        <v>12.5</v>
      </c>
      <c r="R19">
        <f t="shared" si="0"/>
        <v>50000</v>
      </c>
      <c r="S19">
        <f t="shared" si="1"/>
        <v>359.01516862381942</v>
      </c>
      <c r="U19">
        <f t="shared" si="20"/>
        <v>4.7470000000000004E-3</v>
      </c>
      <c r="V19">
        <f t="shared" si="21"/>
        <v>0.01</v>
      </c>
      <c r="W19">
        <f t="shared" si="22"/>
        <v>0.81435736213016596</v>
      </c>
      <c r="X19">
        <f t="shared" si="23"/>
        <v>3.8657543980318981E-3</v>
      </c>
      <c r="Y19">
        <f t="shared" si="24"/>
        <v>8.1435736213016606E-3</v>
      </c>
      <c r="Z19">
        <f t="shared" si="25"/>
        <v>0.80234803411083233</v>
      </c>
      <c r="AB19">
        <f t="shared" si="26"/>
        <v>291.44351542763434</v>
      </c>
      <c r="AC19">
        <f t="shared" si="27"/>
        <v>288.0551147612905</v>
      </c>
      <c r="AE19">
        <f t="shared" si="2"/>
        <v>0</v>
      </c>
      <c r="AF19">
        <f t="shared" si="3"/>
        <v>0</v>
      </c>
      <c r="AG19">
        <f t="shared" si="4"/>
        <v>-10.029350426385404</v>
      </c>
      <c r="AH19">
        <f t="shared" si="5"/>
        <v>-193.2877199015949</v>
      </c>
      <c r="AI19">
        <f t="shared" si="6"/>
        <v>-203.3170703279803</v>
      </c>
      <c r="AJ19">
        <f t="shared" si="7"/>
        <v>3.3884006663438413</v>
      </c>
      <c r="AK19">
        <f t="shared" si="28"/>
        <v>6.4991903940362459</v>
      </c>
      <c r="AL19">
        <f t="shared" si="8"/>
        <v>-193.42947926760021</v>
      </c>
      <c r="AN19">
        <f t="shared" si="9"/>
        <v>0</v>
      </c>
      <c r="AO19">
        <f t="shared" si="10"/>
        <v>0</v>
      </c>
      <c r="AP19">
        <f t="shared" si="11"/>
        <v>-3.536950417567402</v>
      </c>
      <c r="AQ19">
        <f t="shared" si="12"/>
        <v>-68.164841445567632</v>
      </c>
      <c r="AR19">
        <f t="shared" si="13"/>
        <v>-71.701791863135028</v>
      </c>
      <c r="AS19">
        <f t="shared" si="14"/>
        <v>1.194953276353889</v>
      </c>
      <c r="AT19">
        <f t="shared" si="15"/>
        <v>2.2920042874921478</v>
      </c>
      <c r="AU19">
        <f t="shared" si="16"/>
        <v>-68.214834299288995</v>
      </c>
      <c r="AW19">
        <v>16</v>
      </c>
      <c r="AX19">
        <f>IF(Z19&gt;0, (R19*SUMPRODUCT(K19:$K$98, X19:$X$98)-K19*$AZ$3)/Z19, 0)</f>
        <v>359.01516862381942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4.9870000000000001E-3</v>
      </c>
      <c r="Q20" s="5">
        <f t="shared" si="30"/>
        <v>12.5</v>
      </c>
      <c r="R20">
        <f t="shared" si="0"/>
        <v>50000</v>
      </c>
      <c r="S20">
        <f t="shared" si="1"/>
        <v>338.8586402443317</v>
      </c>
      <c r="U20">
        <f t="shared" si="20"/>
        <v>4.9870000000000001E-3</v>
      </c>
      <c r="V20">
        <f t="shared" si="21"/>
        <v>0.01</v>
      </c>
      <c r="W20">
        <f t="shared" si="22"/>
        <v>0.80234803411083233</v>
      </c>
      <c r="X20">
        <f t="shared" si="23"/>
        <v>4.0013096461107211E-3</v>
      </c>
      <c r="Y20">
        <f t="shared" si="24"/>
        <v>8.0234803411083234E-3</v>
      </c>
      <c r="Z20">
        <f t="shared" si="25"/>
        <v>0.79032324412361332</v>
      </c>
      <c r="AB20">
        <f t="shared" si="26"/>
        <v>288.0551147612905</v>
      </c>
      <c r="AC20">
        <f t="shared" si="27"/>
        <v>267.80785985721661</v>
      </c>
      <c r="AE20">
        <f t="shared" si="2"/>
        <v>0</v>
      </c>
      <c r="AF20">
        <f t="shared" si="3"/>
        <v>0</v>
      </c>
      <c r="AG20">
        <f t="shared" si="4"/>
        <v>-9.8790405515451667</v>
      </c>
      <c r="AH20">
        <f t="shared" si="5"/>
        <v>-200.06548230553605</v>
      </c>
      <c r="AI20">
        <f t="shared" si="6"/>
        <v>-209.94452285708121</v>
      </c>
      <c r="AJ20">
        <f t="shared" si="7"/>
        <v>20.247254904073884</v>
      </c>
      <c r="AK20">
        <f t="shared" si="28"/>
        <v>1.2386369934735491</v>
      </c>
      <c r="AL20">
        <f t="shared" si="8"/>
        <v>-188.45863095953376</v>
      </c>
      <c r="AN20">
        <f t="shared" si="9"/>
        <v>0</v>
      </c>
      <c r="AO20">
        <f t="shared" si="10"/>
        <v>0</v>
      </c>
      <c r="AP20">
        <f t="shared" si="11"/>
        <v>-3.304507390362629</v>
      </c>
      <c r="AQ20">
        <f t="shared" si="12"/>
        <v>-66.921262382276907</v>
      </c>
      <c r="AR20">
        <f t="shared" si="13"/>
        <v>-70.225769772639538</v>
      </c>
      <c r="AS20">
        <f t="shared" si="14"/>
        <v>6.7726418487677202</v>
      </c>
      <c r="AT20">
        <f t="shared" si="15"/>
        <v>0.4143201030053163</v>
      </c>
      <c r="AU20">
        <f t="shared" si="16"/>
        <v>-63.038807820866495</v>
      </c>
      <c r="AW20">
        <v>17</v>
      </c>
      <c r="AX20">
        <f>IF(Z20&gt;0, (R20*SUMPRODUCT(K20:$K$98, X20:$X$98)-K20*$AZ$3)/Z20, 0)</f>
        <v>338.8586402443317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5.2249999999999996E-3</v>
      </c>
      <c r="Q21" s="5">
        <f t="shared" si="30"/>
        <v>12.5</v>
      </c>
      <c r="R21">
        <f t="shared" si="0"/>
        <v>50000</v>
      </c>
      <c r="S21">
        <f t="shared" si="1"/>
        <v>313.7481521171091</v>
      </c>
      <c r="U21">
        <f t="shared" si="20"/>
        <v>5.2249999999999996E-3</v>
      </c>
      <c r="V21">
        <f t="shared" si="21"/>
        <v>0.01</v>
      </c>
      <c r="W21">
        <f t="shared" si="22"/>
        <v>0.79032324412361332</v>
      </c>
      <c r="X21">
        <f t="shared" si="23"/>
        <v>4.129438950545879E-3</v>
      </c>
      <c r="Y21">
        <f t="shared" si="24"/>
        <v>7.9032324412361341E-3</v>
      </c>
      <c r="Z21">
        <f t="shared" si="25"/>
        <v>0.77829057273183133</v>
      </c>
      <c r="AB21">
        <f t="shared" si="26"/>
        <v>267.80785985721661</v>
      </c>
      <c r="AC21">
        <f t="shared" si="27"/>
        <v>244.18722900477857</v>
      </c>
      <c r="AE21">
        <f t="shared" si="2"/>
        <v>0</v>
      </c>
      <c r="AF21">
        <f t="shared" si="3"/>
        <v>0</v>
      </c>
      <c r="AG21">
        <f t="shared" si="4"/>
        <v>-9.7286321591478924</v>
      </c>
      <c r="AH21">
        <f t="shared" si="5"/>
        <v>-206.47194752729396</v>
      </c>
      <c r="AI21">
        <f t="shared" si="6"/>
        <v>-216.20057968644187</v>
      </c>
      <c r="AJ21">
        <f t="shared" si="7"/>
        <v>23.62063085243804</v>
      </c>
      <c r="AK21">
        <f t="shared" si="28"/>
        <v>0.42849257577154659</v>
      </c>
      <c r="AL21">
        <f t="shared" si="8"/>
        <v>-192.15145625823229</v>
      </c>
      <c r="AN21">
        <f t="shared" si="9"/>
        <v>0</v>
      </c>
      <c r="AO21">
        <f t="shared" si="10"/>
        <v>0</v>
      </c>
      <c r="AP21">
        <f t="shared" si="11"/>
        <v>-3.0945190807763012</v>
      </c>
      <c r="AQ21">
        <f t="shared" si="12"/>
        <v>-65.675356084612915</v>
      </c>
      <c r="AR21">
        <f t="shared" si="13"/>
        <v>-68.769875165389223</v>
      </c>
      <c r="AS21">
        <f t="shared" si="14"/>
        <v>7.513337093756979</v>
      </c>
      <c r="AT21">
        <f t="shared" si="15"/>
        <v>0.13629649369045271</v>
      </c>
      <c r="AU21">
        <f t="shared" si="16"/>
        <v>-61.12024157794179</v>
      </c>
      <c r="AW21">
        <v>18</v>
      </c>
      <c r="AX21">
        <f>IF(Z21&gt;0, (R21*SUMPRODUCT(K21:$K$98, X21:$X$98)-K21*$AZ$3)/Z21, 0)</f>
        <v>313.7481521171091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5.4879999999999998E-3</v>
      </c>
      <c r="Q22" s="5">
        <f t="shared" si="30"/>
        <v>12.5</v>
      </c>
      <c r="R22">
        <f t="shared" si="0"/>
        <v>50000</v>
      </c>
      <c r="S22">
        <f t="shared" si="1"/>
        <v>305.57465968527754</v>
      </c>
      <c r="U22">
        <f t="shared" si="20"/>
        <v>5.4879999999999998E-3</v>
      </c>
      <c r="V22">
        <f t="shared" si="21"/>
        <v>0.01</v>
      </c>
      <c r="W22">
        <f t="shared" si="22"/>
        <v>0.77829057273183133</v>
      </c>
      <c r="X22">
        <f t="shared" si="23"/>
        <v>4.27125866315229E-3</v>
      </c>
      <c r="Y22">
        <f t="shared" si="24"/>
        <v>7.7829057273183138E-3</v>
      </c>
      <c r="Z22">
        <f t="shared" si="25"/>
        <v>0.76623640834136075</v>
      </c>
      <c r="AB22">
        <f t="shared" si="26"/>
        <v>244.18722900477857</v>
      </c>
      <c r="AC22">
        <f t="shared" si="27"/>
        <v>234.14242971738068</v>
      </c>
      <c r="AE22">
        <f t="shared" si="2"/>
        <v>0</v>
      </c>
      <c r="AF22">
        <f t="shared" si="3"/>
        <v>0</v>
      </c>
      <c r="AG22">
        <f t="shared" si="4"/>
        <v>-9.5779551042670086</v>
      </c>
      <c r="AH22">
        <f t="shared" si="5"/>
        <v>-213.56293315761451</v>
      </c>
      <c r="AI22">
        <f t="shared" si="6"/>
        <v>-223.14088826188151</v>
      </c>
      <c r="AJ22">
        <f t="shared" si="7"/>
        <v>10.044799287397893</v>
      </c>
      <c r="AK22">
        <f t="shared" si="28"/>
        <v>5.1279318091003505</v>
      </c>
      <c r="AL22">
        <f t="shared" si="8"/>
        <v>-207.96815716538327</v>
      </c>
      <c r="AN22">
        <f t="shared" si="9"/>
        <v>0</v>
      </c>
      <c r="AO22">
        <f t="shared" si="10"/>
        <v>0</v>
      </c>
      <c r="AP22">
        <f t="shared" si="11"/>
        <v>-2.8446229404792134</v>
      </c>
      <c r="AQ22">
        <f t="shared" si="12"/>
        <v>-63.427528348460648</v>
      </c>
      <c r="AR22">
        <f t="shared" si="13"/>
        <v>-66.272151288939867</v>
      </c>
      <c r="AS22">
        <f t="shared" si="14"/>
        <v>2.9832742140033255</v>
      </c>
      <c r="AT22">
        <f t="shared" si="15"/>
        <v>1.5229798326034503</v>
      </c>
      <c r="AU22">
        <f t="shared" si="16"/>
        <v>-61.765897242333082</v>
      </c>
      <c r="AW22">
        <v>19</v>
      </c>
      <c r="AX22">
        <f>IF(Z22&gt;0, (R22*SUMPRODUCT(K22:$K$98, X22:$X$98)-K22*$AZ$3)/Z22, 0)</f>
        <v>305.57465968527754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5.7670000000000004E-3</v>
      </c>
      <c r="Q23" s="5">
        <f t="shared" si="30"/>
        <v>12.5</v>
      </c>
      <c r="R23">
        <f t="shared" si="0"/>
        <v>50000</v>
      </c>
      <c r="S23">
        <f t="shared" si="1"/>
        <v>337.68174991146088</v>
      </c>
      <c r="U23">
        <f t="shared" si="20"/>
        <v>5.7670000000000004E-3</v>
      </c>
      <c r="V23">
        <f t="shared" si="21"/>
        <v>0.01</v>
      </c>
      <c r="W23">
        <f t="shared" si="22"/>
        <v>0.76623640834136075</v>
      </c>
      <c r="X23">
        <f t="shared" si="23"/>
        <v>4.4188853669046282E-3</v>
      </c>
      <c r="Y23">
        <f t="shared" si="24"/>
        <v>7.6623640834136081E-3</v>
      </c>
      <c r="Z23">
        <f t="shared" si="25"/>
        <v>0.75415515889104257</v>
      </c>
      <c r="AB23">
        <f t="shared" si="26"/>
        <v>234.14242971738068</v>
      </c>
      <c r="AC23">
        <f t="shared" si="27"/>
        <v>254.66443375908307</v>
      </c>
      <c r="AE23">
        <f t="shared" si="2"/>
        <v>0</v>
      </c>
      <c r="AF23">
        <f t="shared" si="3"/>
        <v>0</v>
      </c>
      <c r="AG23">
        <f t="shared" si="4"/>
        <v>-9.426939486138032</v>
      </c>
      <c r="AH23">
        <f t="shared" si="5"/>
        <v>-220.94426834523142</v>
      </c>
      <c r="AI23">
        <f t="shared" si="6"/>
        <v>-230.37120783136945</v>
      </c>
      <c r="AJ23">
        <f t="shared" si="7"/>
        <v>-20.522004041702388</v>
      </c>
      <c r="AK23">
        <f t="shared" si="28"/>
        <v>16.389970080216649</v>
      </c>
      <c r="AL23">
        <f t="shared" si="8"/>
        <v>-234.50324179285519</v>
      </c>
      <c r="AN23">
        <f t="shared" si="9"/>
        <v>0</v>
      </c>
      <c r="AO23">
        <f t="shared" si="10"/>
        <v>0</v>
      </c>
      <c r="AP23">
        <f t="shared" si="11"/>
        <v>-2.4997962237291769</v>
      </c>
      <c r="AQ23">
        <f t="shared" si="12"/>
        <v>-58.589073206227241</v>
      </c>
      <c r="AR23">
        <f t="shared" si="13"/>
        <v>-61.088869429956418</v>
      </c>
      <c r="AS23">
        <f t="shared" si="14"/>
        <v>-5.4419388479408948</v>
      </c>
      <c r="AT23">
        <f t="shared" si="15"/>
        <v>4.3462234348493469</v>
      </c>
      <c r="AU23">
        <f t="shared" si="16"/>
        <v>-62.184584843047965</v>
      </c>
      <c r="AW23">
        <v>20</v>
      </c>
      <c r="AX23">
        <f>IF(Z23&gt;0, (R23*SUMPRODUCT(K23:$K$98, X23:$X$98)-K23*$AZ$3)/Z23, 0)</f>
        <v>337.68174991146088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6.0780000000000001E-3</v>
      </c>
      <c r="Q24" s="5">
        <f t="shared" si="30"/>
        <v>12.5</v>
      </c>
      <c r="R24">
        <f t="shared" si="0"/>
        <v>50000</v>
      </c>
      <c r="S24">
        <f t="shared" si="1"/>
        <v>365.25525134389659</v>
      </c>
      <c r="U24">
        <f t="shared" si="20"/>
        <v>6.0780000000000001E-3</v>
      </c>
      <c r="V24">
        <f t="shared" si="21"/>
        <v>0.01</v>
      </c>
      <c r="W24">
        <f t="shared" ref="W24:W69" si="34">Z23</f>
        <v>0.75415515889104257</v>
      </c>
      <c r="X24">
        <f t="shared" ref="X24:X69" si="35">U24*W24</f>
        <v>4.5837550557397567E-3</v>
      </c>
      <c r="Y24">
        <f t="shared" ref="Y24:Y69" si="36">V24*W24</f>
        <v>7.5415515889104261E-3</v>
      </c>
      <c r="Z24">
        <f t="shared" ref="Z24:Z69" si="37">MAX(0, W24-X24-Y24)</f>
        <v>0.7420298522463924</v>
      </c>
      <c r="AB24">
        <f t="shared" ref="AB24:AB69" si="38">AC23</f>
        <v>254.66443375908307</v>
      </c>
      <c r="AC24">
        <f t="shared" si="27"/>
        <v>271.0303001869305</v>
      </c>
      <c r="AE24">
        <f t="shared" si="2"/>
        <v>0</v>
      </c>
      <c r="AF24">
        <f t="shared" si="3"/>
        <v>0</v>
      </c>
      <c r="AG24">
        <f t="shared" si="4"/>
        <v>-9.2753731530799044</v>
      </c>
      <c r="AH24">
        <f t="shared" si="5"/>
        <v>-229.18775278698783</v>
      </c>
      <c r="AI24">
        <f t="shared" ref="AI24:AI69" si="39">SUM(AE24:AH24)</f>
        <v>-238.46312594006773</v>
      </c>
      <c r="AJ24">
        <f t="shared" si="7"/>
        <v>-16.365866427847436</v>
      </c>
      <c r="AK24">
        <f t="shared" si="28"/>
        <v>17.826510363135817</v>
      </c>
      <c r="AL24">
        <f t="shared" ref="AL24:AL69" si="40">SUM(AI24:AK24)</f>
        <v>-237.00248200477935</v>
      </c>
      <c r="AN24">
        <f t="shared" si="9"/>
        <v>0</v>
      </c>
      <c r="AO24">
        <f t="shared" si="10"/>
        <v>0</v>
      </c>
      <c r="AP24">
        <f t="shared" si="11"/>
        <v>-2.1960754464679098</v>
      </c>
      <c r="AQ24">
        <f t="shared" si="12"/>
        <v>-54.263433742235478</v>
      </c>
      <c r="AR24">
        <f t="shared" si="13"/>
        <v>-56.459509188703386</v>
      </c>
      <c r="AS24">
        <f t="shared" si="14"/>
        <v>-3.8748497585172692</v>
      </c>
      <c r="AT24">
        <f t="shared" si="15"/>
        <v>4.2206778162546508</v>
      </c>
      <c r="AU24">
        <f t="shared" si="16"/>
        <v>-56.113681130966008</v>
      </c>
      <c r="AW24">
        <v>21</v>
      </c>
      <c r="AX24">
        <f>IF(Z24&gt;0, (R24*SUMPRODUCT(K24:$K$98, X24:$X$98)-K24*$AZ$3)/Z24, 0)</f>
        <v>365.25525134389659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6.4359999999999999E-3</v>
      </c>
      <c r="Q25" s="5">
        <f t="shared" si="30"/>
        <v>12.5</v>
      </c>
      <c r="R25">
        <f t="shared" si="0"/>
        <v>50000</v>
      </c>
      <c r="S25">
        <f t="shared" si="1"/>
        <v>388.70616900939928</v>
      </c>
      <c r="U25">
        <f t="shared" si="20"/>
        <v>6.4359999999999999E-3</v>
      </c>
      <c r="V25">
        <f t="shared" si="21"/>
        <v>0.01</v>
      </c>
      <c r="W25">
        <f t="shared" si="34"/>
        <v>0.7420298522463924</v>
      </c>
      <c r="X25">
        <f t="shared" si="35"/>
        <v>4.7757041290577814E-3</v>
      </c>
      <c r="Y25">
        <f t="shared" si="36"/>
        <v>7.4202985224639242E-3</v>
      </c>
      <c r="Z25">
        <f t="shared" si="37"/>
        <v>0.72983384959487063</v>
      </c>
      <c r="AB25">
        <f t="shared" si="38"/>
        <v>271.0303001869305</v>
      </c>
      <c r="AC25">
        <f t="shared" si="27"/>
        <v>283.69091968940427</v>
      </c>
      <c r="AE25">
        <f t="shared" si="2"/>
        <v>0</v>
      </c>
      <c r="AF25">
        <f t="shared" si="3"/>
        <v>0</v>
      </c>
      <c r="AG25">
        <f t="shared" si="4"/>
        <v>-9.1229231199358836</v>
      </c>
      <c r="AH25">
        <f t="shared" si="5"/>
        <v>-238.78520645288907</v>
      </c>
      <c r="AI25">
        <f t="shared" si="39"/>
        <v>-247.90812957282495</v>
      </c>
      <c r="AJ25">
        <f t="shared" si="7"/>
        <v>-12.660619502473764</v>
      </c>
      <c r="AK25">
        <f t="shared" si="28"/>
        <v>18.972121013085136</v>
      </c>
      <c r="AL25">
        <f t="shared" si="40"/>
        <v>-241.59662806221354</v>
      </c>
      <c r="AN25">
        <f t="shared" si="9"/>
        <v>0</v>
      </c>
      <c r="AO25">
        <f t="shared" si="10"/>
        <v>0</v>
      </c>
      <c r="AP25">
        <f t="shared" si="11"/>
        <v>-1.9285542414551455</v>
      </c>
      <c r="AQ25">
        <f t="shared" si="12"/>
        <v>-50.47836276238381</v>
      </c>
      <c r="AR25">
        <f t="shared" si="13"/>
        <v>-52.406917003838949</v>
      </c>
      <c r="AS25">
        <f t="shared" si="14"/>
        <v>-2.6764109617003013</v>
      </c>
      <c r="AT25">
        <f t="shared" si="15"/>
        <v>4.0106404458489813</v>
      </c>
      <c r="AU25">
        <f t="shared" si="16"/>
        <v>-51.072687519690263</v>
      </c>
      <c r="AW25">
        <v>22</v>
      </c>
      <c r="AX25">
        <f>IF(Z25&gt;0, (R25*SUMPRODUCT(K25:$K$98, X25:$X$98)-K25*$AZ$3)/Z25, 0)</f>
        <v>388.70616900939928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6.8199999999999997E-3</v>
      </c>
      <c r="Q26" s="5">
        <f t="shared" si="30"/>
        <v>12.5</v>
      </c>
      <c r="R26">
        <f t="shared" si="0"/>
        <v>50000</v>
      </c>
      <c r="S26">
        <f t="shared" si="1"/>
        <v>408.28219855564765</v>
      </c>
      <c r="U26">
        <f t="shared" si="20"/>
        <v>6.8199999999999997E-3</v>
      </c>
      <c r="V26">
        <f t="shared" si="21"/>
        <v>0.01</v>
      </c>
      <c r="W26">
        <f t="shared" si="34"/>
        <v>0.72983384959487063</v>
      </c>
      <c r="X26">
        <f t="shared" si="35"/>
        <v>4.9774668542370178E-3</v>
      </c>
      <c r="Y26">
        <f t="shared" si="36"/>
        <v>7.2983384959487063E-3</v>
      </c>
      <c r="Z26">
        <f t="shared" si="37"/>
        <v>0.71755804424468483</v>
      </c>
      <c r="AB26">
        <f t="shared" si="38"/>
        <v>283.69091968940427</v>
      </c>
      <c r="AC26">
        <f t="shared" si="27"/>
        <v>292.96617589551062</v>
      </c>
      <c r="AE26">
        <f t="shared" si="2"/>
        <v>0</v>
      </c>
      <c r="AF26">
        <f t="shared" si="3"/>
        <v>0</v>
      </c>
      <c r="AG26">
        <f t="shared" si="4"/>
        <v>-8.9694755530585599</v>
      </c>
      <c r="AH26">
        <f t="shared" si="5"/>
        <v>-248.87334271185088</v>
      </c>
      <c r="AI26">
        <f t="shared" si="39"/>
        <v>-257.84281826490945</v>
      </c>
      <c r="AJ26">
        <f t="shared" si="7"/>
        <v>-9.2752562061063486</v>
      </c>
      <c r="AK26">
        <f t="shared" si="28"/>
        <v>19.858364378258301</v>
      </c>
      <c r="AL26">
        <f t="shared" si="40"/>
        <v>-247.2597100927575</v>
      </c>
      <c r="AN26">
        <f t="shared" si="9"/>
        <v>0</v>
      </c>
      <c r="AO26">
        <f t="shared" si="10"/>
        <v>0</v>
      </c>
      <c r="AP26">
        <f t="shared" si="11"/>
        <v>-1.6929606777802406</v>
      </c>
      <c r="AQ26">
        <f t="shared" si="12"/>
        <v>-46.974071166871752</v>
      </c>
      <c r="AR26">
        <f t="shared" si="13"/>
        <v>-48.667031844652001</v>
      </c>
      <c r="AS26">
        <f t="shared" si="14"/>
        <v>-1.7506758271859764</v>
      </c>
      <c r="AT26">
        <f t="shared" si="15"/>
        <v>3.748204654614288</v>
      </c>
      <c r="AU26">
        <f t="shared" si="16"/>
        <v>-46.66950301722369</v>
      </c>
      <c r="AW26">
        <v>23</v>
      </c>
      <c r="AX26">
        <f>IF(Z26&gt;0, (R26*SUMPRODUCT(K26:$K$98, X26:$X$98)-K26*$AZ$3)/Z26, 0)</f>
        <v>408.28219855564765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7.2269999999999999E-3</v>
      </c>
      <c r="Q27" s="5">
        <f t="shared" si="30"/>
        <v>12.5</v>
      </c>
      <c r="R27">
        <f t="shared" si="0"/>
        <v>50000</v>
      </c>
      <c r="S27">
        <f t="shared" si="1"/>
        <v>424.48236385624841</v>
      </c>
      <c r="U27">
        <f t="shared" si="20"/>
        <v>7.2269999999999999E-3</v>
      </c>
      <c r="V27">
        <f t="shared" si="21"/>
        <v>0.01</v>
      </c>
      <c r="W27">
        <f t="shared" si="34"/>
        <v>0.71755804424468483</v>
      </c>
      <c r="X27">
        <f t="shared" si="35"/>
        <v>5.1857919857563372E-3</v>
      </c>
      <c r="Y27">
        <f t="shared" si="36"/>
        <v>7.1755804424468482E-3</v>
      </c>
      <c r="Z27">
        <f t="shared" si="37"/>
        <v>0.70519667181648171</v>
      </c>
      <c r="AB27">
        <f t="shared" si="38"/>
        <v>292.96617589551062</v>
      </c>
      <c r="AC27">
        <f t="shared" si="27"/>
        <v>299.34355023621919</v>
      </c>
      <c r="AE27">
        <f t="shared" si="2"/>
        <v>0</v>
      </c>
      <c r="AF27">
        <f t="shared" si="3"/>
        <v>0</v>
      </c>
      <c r="AG27">
        <f t="shared" si="4"/>
        <v>-8.8149583977060217</v>
      </c>
      <c r="AH27">
        <f t="shared" si="5"/>
        <v>-259.28959928781688</v>
      </c>
      <c r="AI27">
        <f t="shared" si="39"/>
        <v>-268.10455768552288</v>
      </c>
      <c r="AJ27">
        <f t="shared" si="7"/>
        <v>-6.3773743407085703</v>
      </c>
      <c r="AK27">
        <f t="shared" si="28"/>
        <v>20.507632312685747</v>
      </c>
      <c r="AL27">
        <f t="shared" si="40"/>
        <v>-253.97429971354569</v>
      </c>
      <c r="AN27">
        <f t="shared" si="9"/>
        <v>0</v>
      </c>
      <c r="AO27">
        <f t="shared" si="10"/>
        <v>0</v>
      </c>
      <c r="AP27">
        <f t="shared" si="11"/>
        <v>-1.4855321823072505</v>
      </c>
      <c r="AQ27">
        <f t="shared" si="12"/>
        <v>-43.696524351134997</v>
      </c>
      <c r="AR27">
        <f t="shared" si="13"/>
        <v>-45.182056533442243</v>
      </c>
      <c r="AS27">
        <f t="shared" si="14"/>
        <v>-1.0747407298267564</v>
      </c>
      <c r="AT27">
        <f t="shared" si="15"/>
        <v>3.4560285379618807</v>
      </c>
      <c r="AU27">
        <f t="shared" si="16"/>
        <v>-42.800768725307123</v>
      </c>
      <c r="AW27">
        <v>24</v>
      </c>
      <c r="AX27">
        <f>IF(Z27&gt;0, (R27*SUMPRODUCT(K27:$K$98, X27:$X$98)-K27*$AZ$3)/Z27, 0)</f>
        <v>424.48236385624841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7.6860000000000001E-3</v>
      </c>
      <c r="Q28" s="5">
        <f t="shared" si="30"/>
        <v>12.5</v>
      </c>
      <c r="R28">
        <f t="shared" si="0"/>
        <v>50000</v>
      </c>
      <c r="S28">
        <f t="shared" si="1"/>
        <v>437.81072749211256</v>
      </c>
      <c r="U28">
        <f t="shared" si="20"/>
        <v>7.6860000000000001E-3</v>
      </c>
      <c r="V28">
        <f t="shared" si="21"/>
        <v>0.01</v>
      </c>
      <c r="W28">
        <f t="shared" si="34"/>
        <v>0.70519667181648171</v>
      </c>
      <c r="X28">
        <f t="shared" si="35"/>
        <v>5.4201416195814789E-3</v>
      </c>
      <c r="Y28">
        <f t="shared" si="36"/>
        <v>7.0519667181648173E-3</v>
      </c>
      <c r="Z28">
        <f t="shared" si="37"/>
        <v>0.69272456347873546</v>
      </c>
      <c r="AB28">
        <f t="shared" si="38"/>
        <v>299.34355023621919</v>
      </c>
      <c r="AC28">
        <f t="shared" si="27"/>
        <v>303.28224508828129</v>
      </c>
      <c r="AE28">
        <f t="shared" si="2"/>
        <v>0</v>
      </c>
      <c r="AF28">
        <f t="shared" si="3"/>
        <v>0</v>
      </c>
      <c r="AG28">
        <f t="shared" si="4"/>
        <v>-8.6590570434841929</v>
      </c>
      <c r="AH28">
        <f t="shared" si="5"/>
        <v>-271.00708097907392</v>
      </c>
      <c r="AI28">
        <f t="shared" si="39"/>
        <v>-279.66613802255813</v>
      </c>
      <c r="AJ28">
        <f t="shared" si="7"/>
        <v>-3.938694852062099</v>
      </c>
      <c r="AK28">
        <f t="shared" si="28"/>
        <v>20.954048516535345</v>
      </c>
      <c r="AL28">
        <f t="shared" si="40"/>
        <v>-262.65078435808488</v>
      </c>
      <c r="AN28">
        <f t="shared" si="9"/>
        <v>0</v>
      </c>
      <c r="AO28">
        <f t="shared" si="10"/>
        <v>0</v>
      </c>
      <c r="AP28">
        <f t="shared" si="11"/>
        <v>-1.3029098751169326</v>
      </c>
      <c r="AQ28">
        <f t="shared" si="12"/>
        <v>-40.777858404334026</v>
      </c>
      <c r="AR28">
        <f t="shared" si="13"/>
        <v>-42.080768279450965</v>
      </c>
      <c r="AS28">
        <f t="shared" si="14"/>
        <v>-0.59264702750578468</v>
      </c>
      <c r="AT28">
        <f t="shared" si="15"/>
        <v>3.1529110616515656</v>
      </c>
      <c r="AU28">
        <f t="shared" si="16"/>
        <v>-39.520504245305183</v>
      </c>
      <c r="AW28">
        <v>25</v>
      </c>
      <c r="AX28">
        <f>IF(Z28&gt;0, (R28*SUMPRODUCT(K28:$K$98, X28:$X$98)-K28*$AZ$3)/Z28, 0)</f>
        <v>437.81072749211256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8.2030000000000002E-3</v>
      </c>
      <c r="Q29" s="5">
        <f t="shared" si="30"/>
        <v>12.5</v>
      </c>
      <c r="R29">
        <f t="shared" si="0"/>
        <v>50000</v>
      </c>
      <c r="S29">
        <f t="shared" si="1"/>
        <v>448.50632324934173</v>
      </c>
      <c r="U29">
        <f t="shared" si="20"/>
        <v>8.2030000000000002E-3</v>
      </c>
      <c r="V29">
        <f t="shared" si="21"/>
        <v>0.01</v>
      </c>
      <c r="W29">
        <f t="shared" si="34"/>
        <v>0.69272456347873546</v>
      </c>
      <c r="X29">
        <f t="shared" si="35"/>
        <v>5.6824195942160672E-3</v>
      </c>
      <c r="Y29">
        <f t="shared" si="36"/>
        <v>6.9272456347873549E-3</v>
      </c>
      <c r="Z29">
        <f t="shared" si="37"/>
        <v>0.68011489824973204</v>
      </c>
      <c r="AB29">
        <f t="shared" si="38"/>
        <v>303.28224508828129</v>
      </c>
      <c r="AC29">
        <f t="shared" si="27"/>
        <v>305.03583240108748</v>
      </c>
      <c r="AE29">
        <f t="shared" si="2"/>
        <v>0</v>
      </c>
      <c r="AF29">
        <f t="shared" si="3"/>
        <v>0</v>
      </c>
      <c r="AG29">
        <f t="shared" si="4"/>
        <v>-8.5014362281216513</v>
      </c>
      <c r="AH29">
        <f t="shared" si="5"/>
        <v>-284.12097971080334</v>
      </c>
      <c r="AI29">
        <f t="shared" si="39"/>
        <v>-292.62241593892497</v>
      </c>
      <c r="AJ29">
        <f t="shared" si="7"/>
        <v>-1.7535873128061894</v>
      </c>
      <c r="AK29">
        <f t="shared" si="28"/>
        <v>21.229757156179691</v>
      </c>
      <c r="AL29">
        <f t="shared" si="40"/>
        <v>-273.14624609555148</v>
      </c>
      <c r="AN29">
        <f t="shared" si="9"/>
        <v>0</v>
      </c>
      <c r="AO29">
        <f t="shared" si="10"/>
        <v>0</v>
      </c>
      <c r="AP29">
        <f t="shared" si="11"/>
        <v>-1.1421366130894457</v>
      </c>
      <c r="AQ29">
        <f t="shared" si="12"/>
        <v>-38.170606091372136</v>
      </c>
      <c r="AR29">
        <f t="shared" si="13"/>
        <v>-39.312742704461577</v>
      </c>
      <c r="AS29">
        <f t="shared" si="14"/>
        <v>-0.23558799013041587</v>
      </c>
      <c r="AT29">
        <f t="shared" si="15"/>
        <v>2.8521396014080089</v>
      </c>
      <c r="AU29">
        <f t="shared" si="16"/>
        <v>-36.696191093183984</v>
      </c>
      <c r="AW29">
        <v>26</v>
      </c>
      <c r="AX29">
        <f>IF(Z29&gt;0, (R29*SUMPRODUCT(K29:$K$98, X29:$X$98)-K29*$AZ$3)/Z29, 0)</f>
        <v>448.50632324934173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8.7950000000000007E-3</v>
      </c>
      <c r="Q30" s="5">
        <f t="shared" si="30"/>
        <v>12.5</v>
      </c>
      <c r="R30">
        <f t="shared" si="0"/>
        <v>50000</v>
      </c>
      <c r="S30">
        <f t="shared" si="1"/>
        <v>456.80361205319628</v>
      </c>
      <c r="U30">
        <f t="shared" si="20"/>
        <v>8.7950000000000007E-3</v>
      </c>
      <c r="V30">
        <f t="shared" si="21"/>
        <v>0.01</v>
      </c>
      <c r="W30">
        <f t="shared" si="34"/>
        <v>0.68011489824973204</v>
      </c>
      <c r="X30">
        <f t="shared" si="35"/>
        <v>5.9816105301063937E-3</v>
      </c>
      <c r="Y30">
        <f t="shared" si="36"/>
        <v>6.8011489824973204E-3</v>
      </c>
      <c r="Z30">
        <f t="shared" si="37"/>
        <v>0.66733213873712838</v>
      </c>
      <c r="AB30">
        <f t="shared" si="38"/>
        <v>305.03583240108748</v>
      </c>
      <c r="AC30">
        <f t="shared" si="27"/>
        <v>304.83973141430494</v>
      </c>
      <c r="AE30">
        <f t="shared" si="2"/>
        <v>0</v>
      </c>
      <c r="AF30">
        <f t="shared" si="3"/>
        <v>0</v>
      </c>
      <c r="AG30">
        <f t="shared" si="4"/>
        <v>-8.3416517342141052</v>
      </c>
      <c r="AH30">
        <f t="shared" si="5"/>
        <v>-299.08052650531971</v>
      </c>
      <c r="AI30">
        <f t="shared" si="39"/>
        <v>-307.42217823953382</v>
      </c>
      <c r="AJ30">
        <f t="shared" si="7"/>
        <v>0.19610098678253962</v>
      </c>
      <c r="AK30">
        <f t="shared" si="28"/>
        <v>21.352508268076125</v>
      </c>
      <c r="AL30">
        <f t="shared" si="40"/>
        <v>-285.87356898467516</v>
      </c>
      <c r="AN30">
        <f t="shared" si="9"/>
        <v>0</v>
      </c>
      <c r="AO30">
        <f t="shared" si="10"/>
        <v>0</v>
      </c>
      <c r="AP30">
        <f t="shared" si="11"/>
        <v>-1.0005983530771694</v>
      </c>
      <c r="AQ30">
        <f t="shared" si="12"/>
        <v>-35.875326829005985</v>
      </c>
      <c r="AR30">
        <f t="shared" si="13"/>
        <v>-36.875925182083151</v>
      </c>
      <c r="AS30">
        <f t="shared" si="14"/>
        <v>2.3522718361233919E-2</v>
      </c>
      <c r="AT30">
        <f t="shared" si="15"/>
        <v>2.5612774649260164</v>
      </c>
      <c r="AU30">
        <f t="shared" si="16"/>
        <v>-34.291124998795901</v>
      </c>
      <c r="AW30">
        <v>27</v>
      </c>
      <c r="AX30">
        <f>IF(Z30&gt;0, (R30*SUMPRODUCT(K30:$K$98, X30:$X$98)-K30*$AZ$3)/Z30, 0)</f>
        <v>456.80361205319628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9.4780000000000003E-3</v>
      </c>
      <c r="Q31" s="5">
        <f t="shared" si="30"/>
        <v>12.5</v>
      </c>
      <c r="R31">
        <f t="shared" si="0"/>
        <v>50000</v>
      </c>
      <c r="S31">
        <f t="shared" si="1"/>
        <v>462.86802340678258</v>
      </c>
      <c r="U31">
        <f t="shared" si="20"/>
        <v>9.4780000000000003E-3</v>
      </c>
      <c r="V31">
        <f t="shared" si="21"/>
        <v>0.01</v>
      </c>
      <c r="W31">
        <f t="shared" si="34"/>
        <v>0.66733213873712838</v>
      </c>
      <c r="X31">
        <f t="shared" si="35"/>
        <v>6.3249740109505032E-3</v>
      </c>
      <c r="Y31">
        <f t="shared" si="36"/>
        <v>6.6733213873712838E-3</v>
      </c>
      <c r="Z31">
        <f t="shared" si="37"/>
        <v>0.65433384333880651</v>
      </c>
      <c r="AB31">
        <f t="shared" si="38"/>
        <v>304.83973141430494</v>
      </c>
      <c r="AC31">
        <f t="shared" si="27"/>
        <v>302.8702127143967</v>
      </c>
      <c r="AE31">
        <f t="shared" si="2"/>
        <v>0</v>
      </c>
      <c r="AF31">
        <f t="shared" si="3"/>
        <v>0</v>
      </c>
      <c r="AG31">
        <f t="shared" si="4"/>
        <v>-8.1791730417350816</v>
      </c>
      <c r="AH31">
        <f t="shared" si="5"/>
        <v>-316.24870054752517</v>
      </c>
      <c r="AI31">
        <f t="shared" si="39"/>
        <v>-324.42787358926023</v>
      </c>
      <c r="AJ31">
        <f t="shared" si="7"/>
        <v>1.9695186999082352</v>
      </c>
      <c r="AK31">
        <f t="shared" si="28"/>
        <v>21.338781199001346</v>
      </c>
      <c r="AL31">
        <f t="shared" si="40"/>
        <v>-301.11957369035065</v>
      </c>
      <c r="AN31">
        <f t="shared" si="9"/>
        <v>0</v>
      </c>
      <c r="AO31">
        <f t="shared" si="10"/>
        <v>0</v>
      </c>
      <c r="AP31">
        <f t="shared" si="11"/>
        <v>-0.87598990924636777</v>
      </c>
      <c r="AQ31">
        <f t="shared" si="12"/>
        <v>-33.870254251662182</v>
      </c>
      <c r="AR31">
        <f t="shared" si="13"/>
        <v>-34.746244160908546</v>
      </c>
      <c r="AS31">
        <f t="shared" si="14"/>
        <v>0.21093556749419851</v>
      </c>
      <c r="AT31">
        <f t="shared" si="15"/>
        <v>2.2853847095006512</v>
      </c>
      <c r="AU31">
        <f t="shared" si="16"/>
        <v>-32.249923883913695</v>
      </c>
      <c r="AW31">
        <v>28</v>
      </c>
      <c r="AX31">
        <f>IF(Z31&gt;0, (R31*SUMPRODUCT(K31:$K$98, X31:$X$98)-K31*$AZ$3)/Z31, 0)</f>
        <v>462.86802340678258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1.0265E-2</v>
      </c>
      <c r="Q32" s="5">
        <f t="shared" si="30"/>
        <v>12.5</v>
      </c>
      <c r="R32">
        <f t="shared" si="0"/>
        <v>50000</v>
      </c>
      <c r="S32">
        <f t="shared" si="1"/>
        <v>466.83083347357945</v>
      </c>
      <c r="U32">
        <f t="shared" si="20"/>
        <v>1.0265E-2</v>
      </c>
      <c r="V32">
        <f t="shared" si="21"/>
        <v>0.01</v>
      </c>
      <c r="W32">
        <f t="shared" si="34"/>
        <v>0.65433384333880651</v>
      </c>
      <c r="X32">
        <f t="shared" si="35"/>
        <v>6.716736901872849E-3</v>
      </c>
      <c r="Y32">
        <f t="shared" si="36"/>
        <v>6.5433384333880651E-3</v>
      </c>
      <c r="Z32">
        <f t="shared" si="37"/>
        <v>0.64107376800354565</v>
      </c>
      <c r="AB32">
        <f t="shared" si="38"/>
        <v>302.8702127143967</v>
      </c>
      <c r="AC32">
        <f t="shared" si="27"/>
        <v>299.27300143514333</v>
      </c>
      <c r="AE32">
        <f t="shared" si="2"/>
        <v>0</v>
      </c>
      <c r="AF32">
        <f t="shared" si="3"/>
        <v>0</v>
      </c>
      <c r="AG32">
        <f t="shared" si="4"/>
        <v>-8.0134221000443198</v>
      </c>
      <c r="AH32">
        <f t="shared" si="5"/>
        <v>-335.83684509364247</v>
      </c>
      <c r="AI32">
        <f t="shared" si="39"/>
        <v>-343.85026719368676</v>
      </c>
      <c r="AJ32">
        <f t="shared" si="7"/>
        <v>3.5972112792533721</v>
      </c>
      <c r="AK32">
        <f t="shared" si="28"/>
        <v>21.20091489000777</v>
      </c>
      <c r="AL32">
        <f t="shared" si="40"/>
        <v>-319.05214102442562</v>
      </c>
      <c r="AN32">
        <f t="shared" si="9"/>
        <v>0</v>
      </c>
      <c r="AO32">
        <f t="shared" si="10"/>
        <v>0</v>
      </c>
      <c r="AP32">
        <f t="shared" si="11"/>
        <v>-0.76628390512097322</v>
      </c>
      <c r="AQ32">
        <f t="shared" si="12"/>
        <v>-32.114415780049875</v>
      </c>
      <c r="AR32">
        <f t="shared" si="13"/>
        <v>-32.880699685170846</v>
      </c>
      <c r="AS32">
        <f t="shared" si="14"/>
        <v>0.34398351568130181</v>
      </c>
      <c r="AT32">
        <f t="shared" si="15"/>
        <v>2.0273385890857654</v>
      </c>
      <c r="AU32">
        <f t="shared" si="16"/>
        <v>-30.509377580403779</v>
      </c>
      <c r="AW32">
        <v>29</v>
      </c>
      <c r="AX32">
        <f>IF(Z32&gt;0, (R32*SUMPRODUCT(K32:$K$98, X32:$X$98)-K32*$AZ$3)/Z32, 0)</f>
        <v>466.83083347357945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1.1204E-2</v>
      </c>
      <c r="Q33" s="5">
        <f t="shared" si="30"/>
        <v>12.5</v>
      </c>
      <c r="R33">
        <f t="shared" si="0"/>
        <v>50000</v>
      </c>
      <c r="S33">
        <f t="shared" si="1"/>
        <v>468.84025323599514</v>
      </c>
      <c r="U33">
        <f t="shared" si="20"/>
        <v>1.1204E-2</v>
      </c>
      <c r="V33">
        <f t="shared" si="21"/>
        <v>0.01</v>
      </c>
      <c r="W33">
        <f t="shared" si="34"/>
        <v>0.64107376800354565</v>
      </c>
      <c r="X33">
        <f t="shared" si="35"/>
        <v>7.1825904967117256E-3</v>
      </c>
      <c r="Y33">
        <f t="shared" si="36"/>
        <v>6.4107376800354565E-3</v>
      </c>
      <c r="Z33">
        <f t="shared" si="37"/>
        <v>0.62748043982679846</v>
      </c>
      <c r="AB33">
        <f t="shared" si="38"/>
        <v>299.27300143514333</v>
      </c>
      <c r="AC33">
        <f t="shared" si="27"/>
        <v>294.18808830902981</v>
      </c>
      <c r="AE33">
        <f t="shared" si="2"/>
        <v>0</v>
      </c>
      <c r="AF33">
        <f t="shared" si="3"/>
        <v>0</v>
      </c>
      <c r="AG33">
        <f t="shared" si="4"/>
        <v>-7.8435054978349807</v>
      </c>
      <c r="AH33">
        <f t="shared" si="5"/>
        <v>-359.12952483558627</v>
      </c>
      <c r="AI33">
        <f t="shared" si="39"/>
        <v>-366.97303033342126</v>
      </c>
      <c r="AJ33">
        <f t="shared" si="7"/>
        <v>5.0849131261135199</v>
      </c>
      <c r="AK33">
        <f t="shared" si="28"/>
        <v>20.949110100460036</v>
      </c>
      <c r="AL33">
        <f t="shared" si="40"/>
        <v>-340.93900710684773</v>
      </c>
      <c r="AN33">
        <f t="shared" si="9"/>
        <v>0</v>
      </c>
      <c r="AO33">
        <f t="shared" si="10"/>
        <v>0</v>
      </c>
      <c r="AP33">
        <f t="shared" si="11"/>
        <v>-0.66967466178284651</v>
      </c>
      <c r="AQ33">
        <f t="shared" si="12"/>
        <v>-30.662303117769227</v>
      </c>
      <c r="AR33">
        <f t="shared" si="13"/>
        <v>-31.331977779552076</v>
      </c>
      <c r="AS33">
        <f t="shared" si="14"/>
        <v>0.43414739479243886</v>
      </c>
      <c r="AT33">
        <f t="shared" si="15"/>
        <v>1.7886247705250664</v>
      </c>
      <c r="AU33">
        <f t="shared" si="16"/>
        <v>-29.109205614234572</v>
      </c>
      <c r="AW33">
        <v>30</v>
      </c>
      <c r="AX33">
        <f>IF(Z33&gt;0, (R33*SUMPRODUCT(K33:$K$98, X33:$X$98)-K33*$AZ$3)/Z33, 0)</f>
        <v>468.84025323599514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1.2285000000000001E-2</v>
      </c>
      <c r="Q34" s="5">
        <f t="shared" si="30"/>
        <v>12.5</v>
      </c>
      <c r="R34">
        <f t="shared" si="0"/>
        <v>50000</v>
      </c>
      <c r="S34">
        <f t="shared" si="1"/>
        <v>468.8845288248703</v>
      </c>
      <c r="U34">
        <f t="shared" si="20"/>
        <v>1.2285000000000001E-2</v>
      </c>
      <c r="V34">
        <f t="shared" si="21"/>
        <v>0.01</v>
      </c>
      <c r="W34">
        <f t="shared" si="34"/>
        <v>0.62748043982679846</v>
      </c>
      <c r="X34">
        <f t="shared" si="35"/>
        <v>7.7085972032722196E-3</v>
      </c>
      <c r="Y34">
        <f t="shared" si="36"/>
        <v>6.2748043982679847E-3</v>
      </c>
      <c r="Z34">
        <f t="shared" si="37"/>
        <v>0.61349703822525825</v>
      </c>
      <c r="AB34">
        <f t="shared" si="38"/>
        <v>294.18808830902981</v>
      </c>
      <c r="AC34">
        <f t="shared" si="27"/>
        <v>287.65926970370367</v>
      </c>
      <c r="AE34">
        <f t="shared" si="2"/>
        <v>0</v>
      </c>
      <c r="AF34">
        <f t="shared" si="3"/>
        <v>0</v>
      </c>
      <c r="AG34">
        <f t="shared" si="4"/>
        <v>-7.6687129778157281</v>
      </c>
      <c r="AH34">
        <f t="shared" si="5"/>
        <v>-385.42986016361095</v>
      </c>
      <c r="AI34">
        <f t="shared" si="39"/>
        <v>-393.0985731414267</v>
      </c>
      <c r="AJ34">
        <f t="shared" si="7"/>
        <v>6.528818605326137</v>
      </c>
      <c r="AK34">
        <f t="shared" si="28"/>
        <v>20.593166181632089</v>
      </c>
      <c r="AL34">
        <f t="shared" si="40"/>
        <v>-365.97658835446845</v>
      </c>
      <c r="AN34">
        <f t="shared" si="9"/>
        <v>0</v>
      </c>
      <c r="AO34">
        <f t="shared" si="10"/>
        <v>0</v>
      </c>
      <c r="AP34">
        <f t="shared" si="11"/>
        <v>-0.58459907316519266</v>
      </c>
      <c r="AQ34">
        <f t="shared" si="12"/>
        <v>-29.381975785722389</v>
      </c>
      <c r="AR34">
        <f t="shared" si="13"/>
        <v>-29.966574858887583</v>
      </c>
      <c r="AS34">
        <f t="shared" si="14"/>
        <v>0.49770298048427469</v>
      </c>
      <c r="AT34">
        <f t="shared" si="15"/>
        <v>1.569852190079996</v>
      </c>
      <c r="AU34">
        <f t="shared" si="16"/>
        <v>-27.89901968832331</v>
      </c>
      <c r="AW34">
        <v>31</v>
      </c>
      <c r="AX34">
        <f>IF(Z34&gt;0, (R34*SUMPRODUCT(K34:$K$98, X34:$X$98)-K34*$AZ$3)/Z34, 0)</f>
        <v>468.8845288248703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1.3528E-2</v>
      </c>
      <c r="Q35" s="5">
        <f t="shared" si="30"/>
        <v>12.5</v>
      </c>
      <c r="R35">
        <f t="shared" ref="R35:R66" si="41">$C$6</f>
        <v>50000</v>
      </c>
      <c r="S35">
        <f t="shared" ref="S35:S66" si="42">AX35</f>
        <v>467.10479108636366</v>
      </c>
      <c r="U35">
        <f t="shared" si="20"/>
        <v>1.3528E-2</v>
      </c>
      <c r="V35">
        <f t="shared" si="21"/>
        <v>0.01</v>
      </c>
      <c r="W35">
        <f t="shared" si="34"/>
        <v>0.61349703822525825</v>
      </c>
      <c r="X35">
        <f t="shared" si="35"/>
        <v>8.2993879331112932E-3</v>
      </c>
      <c r="Y35">
        <f t="shared" si="36"/>
        <v>6.1349703822525829E-3</v>
      </c>
      <c r="Z35">
        <f t="shared" si="37"/>
        <v>0.59906267990989437</v>
      </c>
      <c r="AB35">
        <f t="shared" si="38"/>
        <v>287.65926970370367</v>
      </c>
      <c r="AC35">
        <f t="shared" si="27"/>
        <v>279.82504794694836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-7.4882834988736793</v>
      </c>
      <c r="AH35">
        <f t="shared" ref="AH35:AH66" si="46">-X35*R35</f>
        <v>-414.96939665556465</v>
      </c>
      <c r="AI35">
        <f t="shared" si="39"/>
        <v>-422.45768015443832</v>
      </c>
      <c r="AJ35">
        <f t="shared" ref="AJ35:AJ66" si="47">AB35-AC35</f>
        <v>7.8342217567553121</v>
      </c>
      <c r="AK35">
        <f t="shared" si="28"/>
        <v>20.13614887925926</v>
      </c>
      <c r="AL35">
        <f t="shared" si="40"/>
        <v>-394.48730951842373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-0.50968270193907317</v>
      </c>
      <c r="AQ35">
        <f t="shared" ref="AQ35:AQ66" si="51">AH35*$K35</f>
        <v>-28.244486649209733</v>
      </c>
      <c r="AR35">
        <f t="shared" ref="AR35:AR66" si="52">AI35*$K35</f>
        <v>-28.754169351148807</v>
      </c>
      <c r="AS35">
        <f t="shared" ref="AS35:AS66" si="53">AJ35*$K35</f>
        <v>0.53322865155592825</v>
      </c>
      <c r="AT35">
        <f t="shared" ref="AT35:AT66" si="54">AK35*$K35</f>
        <v>1.3705473048625865</v>
      </c>
      <c r="AU35">
        <f t="shared" ref="AU35:AU66" si="55">AL35*$K35</f>
        <v>-26.85039339473029</v>
      </c>
      <c r="AW35">
        <v>32</v>
      </c>
      <c r="AX35">
        <f>IF(Z35&gt;0, (R35*SUMPRODUCT(K35:$K$98, X35:$X$98)-K35*$AZ$3)/Z35, 0)</f>
        <v>467.10479108636366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1.4963000000000001E-2</v>
      </c>
      <c r="Q36" s="5">
        <f t="shared" si="30"/>
        <v>12.5</v>
      </c>
      <c r="R36">
        <f t="shared" si="41"/>
        <v>50000</v>
      </c>
      <c r="S36">
        <f t="shared" si="42"/>
        <v>463.64627499387637</v>
      </c>
      <c r="U36">
        <f t="shared" ref="U36:U67" si="57">M36</f>
        <v>1.4963000000000001E-2</v>
      </c>
      <c r="V36">
        <f t="shared" ref="V36:V67" si="58">$C$10</f>
        <v>0.01</v>
      </c>
      <c r="W36">
        <f t="shared" si="34"/>
        <v>0.59906267990989437</v>
      </c>
      <c r="X36">
        <f t="shared" si="35"/>
        <v>8.9637748794917493E-3</v>
      </c>
      <c r="Y36">
        <f t="shared" si="36"/>
        <v>5.9906267990989439E-3</v>
      </c>
      <c r="Z36">
        <f t="shared" si="37"/>
        <v>0.58410827823130373</v>
      </c>
      <c r="AB36">
        <f t="shared" si="38"/>
        <v>279.82504794694836</v>
      </c>
      <c r="AC36">
        <f t="shared" si="27"/>
        <v>270.81962739503069</v>
      </c>
      <c r="AE36">
        <f t="shared" si="43"/>
        <v>0</v>
      </c>
      <c r="AF36">
        <f t="shared" si="44"/>
        <v>0</v>
      </c>
      <c r="AG36">
        <f t="shared" si="45"/>
        <v>-7.301353477891297</v>
      </c>
      <c r="AH36">
        <f t="shared" si="46"/>
        <v>-448.18874397458745</v>
      </c>
      <c r="AI36">
        <f t="shared" si="39"/>
        <v>-455.49009745247872</v>
      </c>
      <c r="AJ36">
        <f t="shared" si="47"/>
        <v>9.0054205519176662</v>
      </c>
      <c r="AK36">
        <f t="shared" ref="AK36:AK67" si="59">G36*SUM(AB36:AB36, AE36:AF36)</f>
        <v>19.587753356286388</v>
      </c>
      <c r="AL36">
        <f t="shared" si="40"/>
        <v>-426.89692354427467</v>
      </c>
      <c r="AN36">
        <f t="shared" si="48"/>
        <v>0</v>
      </c>
      <c r="AO36">
        <f t="shared" si="49"/>
        <v>0</v>
      </c>
      <c r="AP36">
        <f t="shared" si="50"/>
        <v>-0.44371383272372156</v>
      </c>
      <c r="AQ36">
        <f t="shared" si="51"/>
        <v>-27.237079532551252</v>
      </c>
      <c r="AR36">
        <f t="shared" si="52"/>
        <v>-27.680793365274972</v>
      </c>
      <c r="AS36">
        <f t="shared" si="53"/>
        <v>0.54727245852153905</v>
      </c>
      <c r="AT36">
        <f t="shared" si="54"/>
        <v>1.1903761600479208</v>
      </c>
      <c r="AU36">
        <f t="shared" si="55"/>
        <v>-25.943144746705514</v>
      </c>
      <c r="AW36">
        <v>33</v>
      </c>
      <c r="AX36">
        <f>IF(Z36&gt;0, (R36*SUMPRODUCT(K36:$K$98, X36:$X$98)-K36*$AZ$3)/Z36, 0)</f>
        <v>463.64627499387637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41"/>
        <v>50000</v>
      </c>
      <c r="S37">
        <f t="shared" si="42"/>
        <v>458.60888838984789</v>
      </c>
      <c r="U37">
        <f t="shared" si="57"/>
        <v>1.6567999999999999E-2</v>
      </c>
      <c r="V37">
        <f t="shared" si="58"/>
        <v>0.01</v>
      </c>
      <c r="W37">
        <f t="shared" si="34"/>
        <v>0.58410827823130373</v>
      </c>
      <c r="X37">
        <f t="shared" si="35"/>
        <v>9.6775059537362405E-3</v>
      </c>
      <c r="Y37">
        <f t="shared" si="36"/>
        <v>5.8410827823130373E-3</v>
      </c>
      <c r="Z37">
        <f t="shared" si="37"/>
        <v>0.56858968949525446</v>
      </c>
      <c r="AB37">
        <f t="shared" si="38"/>
        <v>270.81962739503069</v>
      </c>
      <c r="AC37">
        <f t="shared" si="27"/>
        <v>260.76028544934741</v>
      </c>
      <c r="AE37">
        <f t="shared" si="43"/>
        <v>0</v>
      </c>
      <c r="AF37">
        <f t="shared" si="44"/>
        <v>0</v>
      </c>
      <c r="AG37">
        <f t="shared" si="45"/>
        <v>-7.1073711186906809</v>
      </c>
      <c r="AH37">
        <f t="shared" si="46"/>
        <v>-483.87529768681202</v>
      </c>
      <c r="AI37">
        <f t="shared" si="39"/>
        <v>-490.98266880550273</v>
      </c>
      <c r="AJ37">
        <f t="shared" si="47"/>
        <v>10.059341945683286</v>
      </c>
      <c r="AK37">
        <f t="shared" si="59"/>
        <v>18.957373917652152</v>
      </c>
      <c r="AL37">
        <f t="shared" si="40"/>
        <v>-461.96595294216729</v>
      </c>
      <c r="AN37">
        <f t="shared" si="48"/>
        <v>0</v>
      </c>
      <c r="AO37">
        <f t="shared" si="49"/>
        <v>0</v>
      </c>
      <c r="AP37">
        <f t="shared" si="50"/>
        <v>-0.38564753894278364</v>
      </c>
      <c r="AQ37">
        <f t="shared" si="51"/>
        <v>-26.255181359166492</v>
      </c>
      <c r="AR37">
        <f t="shared" si="52"/>
        <v>-26.640828898109277</v>
      </c>
      <c r="AS37">
        <f t="shared" si="53"/>
        <v>0.54582213309994254</v>
      </c>
      <c r="AT37">
        <f t="shared" si="54"/>
        <v>1.0286313285280473</v>
      </c>
      <c r="AU37">
        <f t="shared" si="55"/>
        <v>-25.066375436481287</v>
      </c>
      <c r="AW37">
        <v>34</v>
      </c>
      <c r="AX37">
        <f>IF(Z37&gt;0, (R37*SUMPRODUCT(K37:$K$98, X37:$X$98)-K37*$AZ$3)/Z37, 0)</f>
        <v>458.60888838984789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41"/>
        <v>50000</v>
      </c>
      <c r="S38">
        <f t="shared" si="42"/>
        <v>452.22966067487994</v>
      </c>
      <c r="U38">
        <f t="shared" si="57"/>
        <v>1.8353999999999999E-2</v>
      </c>
      <c r="V38">
        <f t="shared" si="58"/>
        <v>0.01</v>
      </c>
      <c r="W38">
        <f t="shared" si="34"/>
        <v>0.56858968949525446</v>
      </c>
      <c r="X38">
        <f t="shared" si="35"/>
        <v>1.0435895160995899E-2</v>
      </c>
      <c r="Y38">
        <f t="shared" si="36"/>
        <v>5.6858968949525445E-3</v>
      </c>
      <c r="Z38">
        <f t="shared" si="37"/>
        <v>0.55246789743930602</v>
      </c>
      <c r="AB38">
        <f t="shared" si="38"/>
        <v>260.76028544934741</v>
      </c>
      <c r="AC38">
        <f t="shared" si="27"/>
        <v>249.84236979274172</v>
      </c>
      <c r="AE38">
        <f t="shared" si="43"/>
        <v>0</v>
      </c>
      <c r="AF38">
        <f t="shared" si="44"/>
        <v>0</v>
      </c>
      <c r="AG38">
        <f t="shared" si="45"/>
        <v>-6.9058487179913257</v>
      </c>
      <c r="AH38">
        <f t="shared" si="46"/>
        <v>-521.79475804979495</v>
      </c>
      <c r="AI38">
        <f t="shared" si="39"/>
        <v>-528.70060676778633</v>
      </c>
      <c r="AJ38">
        <f t="shared" si="47"/>
        <v>10.917915656605686</v>
      </c>
      <c r="AK38">
        <f t="shared" si="59"/>
        <v>18.253219981454322</v>
      </c>
      <c r="AL38">
        <f t="shared" si="40"/>
        <v>-499.52947112972629</v>
      </c>
      <c r="AN38">
        <f t="shared" si="48"/>
        <v>0</v>
      </c>
      <c r="AO38">
        <f t="shared" si="49"/>
        <v>0</v>
      </c>
      <c r="AP38">
        <f t="shared" si="50"/>
        <v>-0.33456507912821426</v>
      </c>
      <c r="AQ38">
        <f t="shared" si="51"/>
        <v>-25.279196177699465</v>
      </c>
      <c r="AR38">
        <f t="shared" si="52"/>
        <v>-25.613761256827679</v>
      </c>
      <c r="AS38">
        <f t="shared" si="53"/>
        <v>0.52893619086256372</v>
      </c>
      <c r="AT38">
        <f t="shared" si="54"/>
        <v>0.88430694572415303</v>
      </c>
      <c r="AU38">
        <f t="shared" si="55"/>
        <v>-24.200518120240961</v>
      </c>
      <c r="AW38">
        <v>35</v>
      </c>
      <c r="AX38">
        <f>IF(Z38&gt;0, (R38*SUMPRODUCT(K38:$K$98, X38:$X$98)-K38*$AZ$3)/Z38, 0)</f>
        <v>452.22966067487994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41"/>
        <v>50000</v>
      </c>
      <c r="S39">
        <f t="shared" si="42"/>
        <v>444.73659118772804</v>
      </c>
      <c r="U39">
        <f t="shared" si="57"/>
        <v>2.0303000000000002E-2</v>
      </c>
      <c r="V39">
        <f t="shared" si="58"/>
        <v>0.01</v>
      </c>
      <c r="W39">
        <f t="shared" si="34"/>
        <v>0.55246789743930602</v>
      </c>
      <c r="X39">
        <f t="shared" si="35"/>
        <v>1.1216755721710232E-2</v>
      </c>
      <c r="Y39">
        <f t="shared" si="36"/>
        <v>5.52467897439306E-3</v>
      </c>
      <c r="Z39">
        <f t="shared" si="37"/>
        <v>0.53572646274320279</v>
      </c>
      <c r="AB39">
        <f t="shared" si="38"/>
        <v>249.84236979274172</v>
      </c>
      <c r="AC39">
        <f t="shared" si="27"/>
        <v>238.2571608494714</v>
      </c>
      <c r="AE39">
        <f t="shared" si="43"/>
        <v>0</v>
      </c>
      <c r="AF39">
        <f t="shared" si="44"/>
        <v>0</v>
      </c>
      <c r="AG39">
        <f t="shared" si="45"/>
        <v>-6.6965807842900347</v>
      </c>
      <c r="AH39">
        <f t="shared" si="46"/>
        <v>-560.83778608551154</v>
      </c>
      <c r="AI39">
        <f t="shared" si="39"/>
        <v>-567.5343668698016</v>
      </c>
      <c r="AJ39">
        <f t="shared" si="47"/>
        <v>11.585208943270317</v>
      </c>
      <c r="AK39">
        <f t="shared" si="59"/>
        <v>17.488965885491922</v>
      </c>
      <c r="AL39">
        <f t="shared" si="40"/>
        <v>-538.46019204103936</v>
      </c>
      <c r="AN39">
        <f t="shared" si="48"/>
        <v>0</v>
      </c>
      <c r="AO39">
        <f t="shared" si="49"/>
        <v>0</v>
      </c>
      <c r="AP39">
        <f t="shared" si="50"/>
        <v>-0.28966674422802852</v>
      </c>
      <c r="AQ39">
        <f t="shared" si="51"/>
        <v>-24.259552862643332</v>
      </c>
      <c r="AR39">
        <f t="shared" si="52"/>
        <v>-24.549219606871365</v>
      </c>
      <c r="AS39">
        <f t="shared" si="53"/>
        <v>0.50112883931323104</v>
      </c>
      <c r="AT39">
        <f t="shared" si="54"/>
        <v>0.75650126103908333</v>
      </c>
      <c r="AU39">
        <f t="shared" si="55"/>
        <v>-23.291589506519049</v>
      </c>
      <c r="AW39">
        <v>36</v>
      </c>
      <c r="AX39">
        <f>IF(Z39&gt;0, (R39*SUMPRODUCT(K39:$K$98, X39:$X$98)-K39*$AZ$3)/Z39, 0)</f>
        <v>444.73659118772804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41"/>
        <v>50000</v>
      </c>
      <c r="S40">
        <f t="shared" si="42"/>
        <v>436.4365349216061</v>
      </c>
      <c r="U40">
        <f t="shared" si="57"/>
        <v>2.2446000000000001E-2</v>
      </c>
      <c r="V40">
        <f t="shared" si="58"/>
        <v>0.01</v>
      </c>
      <c r="W40">
        <f t="shared" si="34"/>
        <v>0.53572646274320279</v>
      </c>
      <c r="X40">
        <f t="shared" si="35"/>
        <v>1.202491618273393E-2</v>
      </c>
      <c r="Y40">
        <f t="shared" si="36"/>
        <v>5.3572646274320278E-3</v>
      </c>
      <c r="Z40">
        <f t="shared" si="37"/>
        <v>0.51834428193303683</v>
      </c>
      <c r="AB40">
        <f t="shared" si="38"/>
        <v>238.2571608494714</v>
      </c>
      <c r="AC40">
        <f t="shared" si="27"/>
        <v>226.22438230328265</v>
      </c>
      <c r="AE40">
        <f t="shared" si="43"/>
        <v>0</v>
      </c>
      <c r="AF40">
        <f t="shared" si="44"/>
        <v>0</v>
      </c>
      <c r="AG40">
        <f t="shared" si="45"/>
        <v>-6.47930352416296</v>
      </c>
      <c r="AH40">
        <f t="shared" si="46"/>
        <v>-601.24580913669649</v>
      </c>
      <c r="AI40">
        <f t="shared" si="39"/>
        <v>-607.72511266085951</v>
      </c>
      <c r="AJ40">
        <f t="shared" si="47"/>
        <v>12.032778546188752</v>
      </c>
      <c r="AK40">
        <f t="shared" si="59"/>
        <v>16.678001259462999</v>
      </c>
      <c r="AL40">
        <f t="shared" si="40"/>
        <v>-579.01433285520773</v>
      </c>
      <c r="AN40">
        <f t="shared" si="48"/>
        <v>0</v>
      </c>
      <c r="AO40">
        <f t="shared" si="49"/>
        <v>0</v>
      </c>
      <c r="AP40">
        <f t="shared" si="50"/>
        <v>-0.25023947950429098</v>
      </c>
      <c r="AQ40">
        <f t="shared" si="51"/>
        <v>-23.220927646222599</v>
      </c>
      <c r="AR40">
        <f t="shared" si="52"/>
        <v>-23.471167125726893</v>
      </c>
      <c r="AS40">
        <f t="shared" si="53"/>
        <v>0.46472220805208586</v>
      </c>
      <c r="AT40">
        <f t="shared" si="54"/>
        <v>0.64412700204210449</v>
      </c>
      <c r="AU40">
        <f t="shared" si="55"/>
        <v>-22.362317915632701</v>
      </c>
      <c r="AW40">
        <v>37</v>
      </c>
      <c r="AX40">
        <f>IF(Z40&gt;0, (R40*SUMPRODUCT(K40:$K$98, X40:$X$98)-K40*$AZ$3)/Z40, 0)</f>
        <v>436.4365349216061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41"/>
        <v>50000</v>
      </c>
      <c r="S41">
        <f t="shared" si="42"/>
        <v>427.60365051913215</v>
      </c>
      <c r="U41">
        <f t="shared" si="57"/>
        <v>2.4856E-2</v>
      </c>
      <c r="V41">
        <f t="shared" si="58"/>
        <v>0.01</v>
      </c>
      <c r="W41">
        <f t="shared" si="34"/>
        <v>0.51834428193303683</v>
      </c>
      <c r="X41">
        <f t="shared" si="35"/>
        <v>1.2883965471727564E-2</v>
      </c>
      <c r="Y41">
        <f t="shared" si="36"/>
        <v>5.1834428193303682E-3</v>
      </c>
      <c r="Z41">
        <f t="shared" si="37"/>
        <v>0.50027687364197893</v>
      </c>
      <c r="AB41">
        <f t="shared" si="38"/>
        <v>226.22438230328265</v>
      </c>
      <c r="AC41">
        <f t="shared" si="27"/>
        <v>213.92021743960879</v>
      </c>
      <c r="AE41">
        <f t="shared" si="43"/>
        <v>0</v>
      </c>
      <c r="AF41">
        <f t="shared" si="44"/>
        <v>0</v>
      </c>
      <c r="AG41">
        <f t="shared" si="45"/>
        <v>-6.2534609205247369</v>
      </c>
      <c r="AH41">
        <f t="shared" si="46"/>
        <v>-644.19827358637815</v>
      </c>
      <c r="AI41">
        <f t="shared" si="39"/>
        <v>-650.45173450690288</v>
      </c>
      <c r="AJ41">
        <f t="shared" si="47"/>
        <v>12.304164863673861</v>
      </c>
      <c r="AK41">
        <f t="shared" si="59"/>
        <v>15.835706761229787</v>
      </c>
      <c r="AL41">
        <f t="shared" si="40"/>
        <v>-622.31186288199922</v>
      </c>
      <c r="AN41">
        <f t="shared" si="48"/>
        <v>0</v>
      </c>
      <c r="AO41">
        <f t="shared" si="49"/>
        <v>0</v>
      </c>
      <c r="AP41">
        <f t="shared" si="50"/>
        <v>-0.21564029661311554</v>
      </c>
      <c r="AQ41">
        <f t="shared" si="51"/>
        <v>-22.214116080566626</v>
      </c>
      <c r="AR41">
        <f t="shared" si="52"/>
        <v>-22.429756377179743</v>
      </c>
      <c r="AS41">
        <f t="shared" si="53"/>
        <v>0.42428885292476826</v>
      </c>
      <c r="AT41">
        <f t="shared" si="54"/>
        <v>0.54606825667719505</v>
      </c>
      <c r="AU41">
        <f t="shared" si="55"/>
        <v>-21.45939926757778</v>
      </c>
      <c r="AW41">
        <v>38</v>
      </c>
      <c r="AX41">
        <f>IF(Z41&gt;0, (R41*SUMPRODUCT(K41:$K$98, X41:$X$98)-K41*$AZ$3)/Z41, 0)</f>
        <v>427.60365051913215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41"/>
        <v>50000</v>
      </c>
      <c r="S42">
        <f t="shared" si="42"/>
        <v>418.40065782420567</v>
      </c>
      <c r="U42">
        <f t="shared" si="57"/>
        <v>2.7564999999999999E-2</v>
      </c>
      <c r="V42">
        <f t="shared" si="58"/>
        <v>0.01</v>
      </c>
      <c r="W42">
        <f t="shared" si="34"/>
        <v>0.50027687364197893</v>
      </c>
      <c r="X42">
        <f t="shared" si="35"/>
        <v>1.3790132021941149E-2</v>
      </c>
      <c r="Y42">
        <f t="shared" si="36"/>
        <v>5.0027687364197892E-3</v>
      </c>
      <c r="Z42">
        <f t="shared" si="37"/>
        <v>0.48148397288361799</v>
      </c>
      <c r="AB42">
        <f t="shared" si="38"/>
        <v>213.92021743960879</v>
      </c>
      <c r="AC42">
        <f t="shared" si="27"/>
        <v>201.45321098631777</v>
      </c>
      <c r="AE42">
        <f t="shared" si="43"/>
        <v>0</v>
      </c>
      <c r="AF42">
        <f t="shared" si="44"/>
        <v>0</v>
      </c>
      <c r="AG42">
        <f t="shared" si="45"/>
        <v>-6.0185496610452249</v>
      </c>
      <c r="AH42">
        <f t="shared" si="46"/>
        <v>-689.50660109705746</v>
      </c>
      <c r="AI42">
        <f t="shared" si="39"/>
        <v>-695.52515075810265</v>
      </c>
      <c r="AJ42">
        <f t="shared" si="47"/>
        <v>12.46700645329102</v>
      </c>
      <c r="AK42">
        <f t="shared" si="59"/>
        <v>14.974415220772617</v>
      </c>
      <c r="AL42">
        <f t="shared" si="40"/>
        <v>-668.08372908403908</v>
      </c>
      <c r="AN42">
        <f t="shared" si="48"/>
        <v>0</v>
      </c>
      <c r="AO42">
        <f t="shared" si="49"/>
        <v>0</v>
      </c>
      <c r="AP42">
        <f t="shared" si="50"/>
        <v>-0.18530336506325343</v>
      </c>
      <c r="AQ42">
        <f t="shared" si="51"/>
        <v>-21.229017057644747</v>
      </c>
      <c r="AR42">
        <f t="shared" si="52"/>
        <v>-21.414320422707998</v>
      </c>
      <c r="AS42">
        <f t="shared" si="53"/>
        <v>0.3838430150394273</v>
      </c>
      <c r="AT42">
        <f t="shared" si="54"/>
        <v>0.46104289015398325</v>
      </c>
      <c r="AU42">
        <f t="shared" si="55"/>
        <v>-20.569434517514591</v>
      </c>
      <c r="AW42">
        <v>39</v>
      </c>
      <c r="AX42">
        <f>IF(Z42&gt;0, (R42*SUMPRODUCT(K42:$K$98, X42:$X$98)-K42*$AZ$3)/Z42, 0)</f>
        <v>418.40065782420567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41"/>
        <v>50000</v>
      </c>
      <c r="S43">
        <f t="shared" si="42"/>
        <v>408.9986900517722</v>
      </c>
      <c r="U43">
        <f t="shared" si="57"/>
        <v>3.0620999999999999E-2</v>
      </c>
      <c r="V43">
        <f t="shared" si="58"/>
        <v>0.01</v>
      </c>
      <c r="W43">
        <f t="shared" si="34"/>
        <v>0.48148397288361799</v>
      </c>
      <c r="X43">
        <f t="shared" si="35"/>
        <v>1.4743520733669266E-2</v>
      </c>
      <c r="Y43">
        <f t="shared" si="36"/>
        <v>4.8148397288361802E-3</v>
      </c>
      <c r="Z43">
        <f t="shared" si="37"/>
        <v>0.46192561242111257</v>
      </c>
      <c r="AB43">
        <f t="shared" si="38"/>
        <v>201.45321098631777</v>
      </c>
      <c r="AC43">
        <f t="shared" si="27"/>
        <v>188.92697038159767</v>
      </c>
      <c r="AE43">
        <f t="shared" si="43"/>
        <v>0</v>
      </c>
      <c r="AF43">
        <f t="shared" si="44"/>
        <v>0</v>
      </c>
      <c r="AG43">
        <f t="shared" si="45"/>
        <v>-5.7740701552639075</v>
      </c>
      <c r="AH43">
        <f t="shared" si="46"/>
        <v>-737.17603668346328</v>
      </c>
      <c r="AI43">
        <f t="shared" si="39"/>
        <v>-742.95010683872715</v>
      </c>
      <c r="AJ43">
        <f t="shared" si="47"/>
        <v>12.526240604720101</v>
      </c>
      <c r="AK43">
        <f t="shared" si="59"/>
        <v>14.101724769042246</v>
      </c>
      <c r="AL43">
        <f t="shared" si="40"/>
        <v>-716.32214146496483</v>
      </c>
      <c r="AN43">
        <f t="shared" si="48"/>
        <v>0</v>
      </c>
      <c r="AO43">
        <f t="shared" si="49"/>
        <v>0</v>
      </c>
      <c r="AP43">
        <f t="shared" si="50"/>
        <v>-0.15872871167055269</v>
      </c>
      <c r="AQ43">
        <f t="shared" si="51"/>
        <v>-20.264908362863867</v>
      </c>
      <c r="AR43">
        <f t="shared" si="52"/>
        <v>-20.423637074534419</v>
      </c>
      <c r="AS43">
        <f t="shared" si="53"/>
        <v>0.34434531964423482</v>
      </c>
      <c r="AT43">
        <f t="shared" si="54"/>
        <v>0.38765524919752087</v>
      </c>
      <c r="AU43">
        <f t="shared" si="55"/>
        <v>-19.691636505692664</v>
      </c>
      <c r="AW43">
        <v>40</v>
      </c>
      <c r="AX43">
        <f>IF(Z43&gt;0, (R43*SUMPRODUCT(K43:$K$98, X43:$X$98)-K43*$AZ$3)/Z43, 0)</f>
        <v>408.9986900517722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41"/>
        <v>50000</v>
      </c>
      <c r="S44">
        <f t="shared" si="42"/>
        <v>399.49607321966317</v>
      </c>
      <c r="U44">
        <f t="shared" si="57"/>
        <v>3.3921E-2</v>
      </c>
      <c r="V44">
        <f t="shared" si="58"/>
        <v>0.01</v>
      </c>
      <c r="W44">
        <f t="shared" si="34"/>
        <v>0.46192561242111257</v>
      </c>
      <c r="X44">
        <f t="shared" si="35"/>
        <v>1.5668978698936558E-2</v>
      </c>
      <c r="Y44">
        <f t="shared" si="36"/>
        <v>4.6192561242111262E-3</v>
      </c>
      <c r="Z44">
        <f t="shared" si="37"/>
        <v>0.4416373775979649</v>
      </c>
      <c r="AB44">
        <f t="shared" si="38"/>
        <v>188.92697038159767</v>
      </c>
      <c r="AC44">
        <f t="shared" si="27"/>
        <v>176.43239813741661</v>
      </c>
      <c r="AE44">
        <f t="shared" si="43"/>
        <v>0</v>
      </c>
      <c r="AF44">
        <f t="shared" si="44"/>
        <v>0</v>
      </c>
      <c r="AG44">
        <f t="shared" si="45"/>
        <v>-5.5204672199745612</v>
      </c>
      <c r="AH44">
        <f t="shared" si="46"/>
        <v>-783.44893494682788</v>
      </c>
      <c r="AI44">
        <f t="shared" si="39"/>
        <v>-788.96940216680241</v>
      </c>
      <c r="AJ44">
        <f t="shared" si="47"/>
        <v>12.494572244181057</v>
      </c>
      <c r="AK44">
        <f t="shared" si="59"/>
        <v>13.224887926711839</v>
      </c>
      <c r="AL44">
        <f t="shared" si="40"/>
        <v>-763.24994199590947</v>
      </c>
      <c r="AN44">
        <f t="shared" si="48"/>
        <v>0</v>
      </c>
      <c r="AO44">
        <f t="shared" si="49"/>
        <v>0</v>
      </c>
      <c r="AP44">
        <f t="shared" si="50"/>
        <v>-0.13549748921899138</v>
      </c>
      <c r="AQ44">
        <f t="shared" si="51"/>
        <v>-19.229416530631489</v>
      </c>
      <c r="AR44">
        <f t="shared" si="52"/>
        <v>-19.364914019850477</v>
      </c>
      <c r="AS44">
        <f t="shared" si="53"/>
        <v>0.30667389198982203</v>
      </c>
      <c r="AT44">
        <f t="shared" si="54"/>
        <v>0.32459917573430747</v>
      </c>
      <c r="AU44">
        <f t="shared" si="55"/>
        <v>-18.733640952126347</v>
      </c>
      <c r="AW44">
        <v>41</v>
      </c>
      <c r="AX44">
        <f>IF(Z44&gt;0, (R44*SUMPRODUCT(K44:$K$98, X44:$X$98)-K44*$AZ$3)/Z44, 0)</f>
        <v>399.49607321966317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41"/>
        <v>50000</v>
      </c>
      <c r="S45">
        <f t="shared" si="42"/>
        <v>390.14492770613964</v>
      </c>
      <c r="U45">
        <f t="shared" si="57"/>
        <v>3.7368999999999999E-2</v>
      </c>
      <c r="V45">
        <f t="shared" si="58"/>
        <v>0.01</v>
      </c>
      <c r="W45">
        <f t="shared" si="34"/>
        <v>0.4416373775979649</v>
      </c>
      <c r="X45">
        <f t="shared" si="35"/>
        <v>1.6503547163458351E-2</v>
      </c>
      <c r="Y45">
        <f t="shared" si="36"/>
        <v>4.4163737759796489E-3</v>
      </c>
      <c r="Z45">
        <f t="shared" si="37"/>
        <v>0.42071745665852689</v>
      </c>
      <c r="AB45">
        <f t="shared" si="38"/>
        <v>176.43239813741661</v>
      </c>
      <c r="AC45">
        <f t="shared" si="27"/>
        <v>164.1407817127519</v>
      </c>
      <c r="AE45">
        <f t="shared" si="43"/>
        <v>0</v>
      </c>
      <c r="AF45">
        <f t="shared" si="44"/>
        <v>0</v>
      </c>
      <c r="AG45">
        <f t="shared" si="45"/>
        <v>-5.2589682082315861</v>
      </c>
      <c r="AH45">
        <f t="shared" si="46"/>
        <v>-825.17735817291759</v>
      </c>
      <c r="AI45">
        <f t="shared" si="39"/>
        <v>-830.43632638114923</v>
      </c>
      <c r="AJ45">
        <f t="shared" si="47"/>
        <v>12.29161642466471</v>
      </c>
      <c r="AK45">
        <f t="shared" si="59"/>
        <v>12.350267869619165</v>
      </c>
      <c r="AL45">
        <f t="shared" si="40"/>
        <v>-805.79444208686539</v>
      </c>
      <c r="AN45">
        <f t="shared" si="48"/>
        <v>0</v>
      </c>
      <c r="AO45">
        <f t="shared" si="49"/>
        <v>0</v>
      </c>
      <c r="AP45">
        <f t="shared" si="50"/>
        <v>-0.11524920415372943</v>
      </c>
      <c r="AQ45">
        <f t="shared" si="51"/>
        <v>-18.08359169508746</v>
      </c>
      <c r="AR45">
        <f t="shared" si="52"/>
        <v>-18.198840899241191</v>
      </c>
      <c r="AS45">
        <f t="shared" si="53"/>
        <v>0.26936824004529808</v>
      </c>
      <c r="AT45">
        <f t="shared" si="54"/>
        <v>0.27065357437055348</v>
      </c>
      <c r="AU45">
        <f t="shared" si="55"/>
        <v>-17.658819084825339</v>
      </c>
      <c r="AW45">
        <v>42</v>
      </c>
      <c r="AX45">
        <f>IF(Z45&gt;0, (R45*SUMPRODUCT(K45:$K$98, X45:$X$98)-K45*$AZ$3)/Z45, 0)</f>
        <v>390.14492770613964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41"/>
        <v>50000</v>
      </c>
      <c r="S46">
        <f t="shared" si="42"/>
        <v>385.20949898716611</v>
      </c>
      <c r="U46">
        <f t="shared" si="57"/>
        <v>5.0548205999999998E-2</v>
      </c>
      <c r="V46">
        <f t="shared" si="58"/>
        <v>0.01</v>
      </c>
      <c r="W46">
        <f t="shared" si="34"/>
        <v>0.42071745665852689</v>
      </c>
      <c r="X46">
        <f t="shared" si="35"/>
        <v>2.1266512666971289E-2</v>
      </c>
      <c r="Y46">
        <f t="shared" si="36"/>
        <v>4.2071745665852693E-3</v>
      </c>
      <c r="Z46">
        <f t="shared" si="37"/>
        <v>0.39524376942497036</v>
      </c>
      <c r="AB46">
        <f t="shared" si="38"/>
        <v>164.1407817127519</v>
      </c>
      <c r="AC46">
        <f t="shared" si="27"/>
        <v>152.25165439799184</v>
      </c>
      <c r="AE46">
        <f t="shared" si="43"/>
        <v>0</v>
      </c>
      <c r="AF46">
        <f t="shared" si="44"/>
        <v>0</v>
      </c>
      <c r="AG46">
        <f t="shared" si="45"/>
        <v>-4.9405471178121294</v>
      </c>
      <c r="AH46">
        <f t="shared" si="46"/>
        <v>-1063.3256333485645</v>
      </c>
      <c r="AI46">
        <f t="shared" si="39"/>
        <v>-1068.2661804663767</v>
      </c>
      <c r="AJ46">
        <f t="shared" si="47"/>
        <v>11.88912731476006</v>
      </c>
      <c r="AK46">
        <f t="shared" si="59"/>
        <v>11.489854719892634</v>
      </c>
      <c r="AL46">
        <f t="shared" si="40"/>
        <v>-1044.8871984317238</v>
      </c>
      <c r="AN46">
        <f t="shared" si="48"/>
        <v>0</v>
      </c>
      <c r="AO46">
        <f t="shared" si="49"/>
        <v>0</v>
      </c>
      <c r="AP46">
        <f t="shared" si="50"/>
        <v>-9.6670599642226199E-2</v>
      </c>
      <c r="AQ46">
        <f t="shared" si="51"/>
        <v>-20.805858974638465</v>
      </c>
      <c r="AR46">
        <f t="shared" si="52"/>
        <v>-20.902529574280692</v>
      </c>
      <c r="AS46">
        <f t="shared" si="53"/>
        <v>0.23263194122710731</v>
      </c>
      <c r="AT46">
        <f t="shared" si="54"/>
        <v>0.22481946211373444</v>
      </c>
      <c r="AU46">
        <f t="shared" si="55"/>
        <v>-20.445078170939848</v>
      </c>
      <c r="AW46">
        <v>43</v>
      </c>
      <c r="AX46">
        <f>IF(Z46&gt;0, (R46*SUMPRODUCT(K46:$K$98, X46:$X$98)-K46*$AZ$3)/Z46, 0)</f>
        <v>385.20949898716611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41"/>
        <v>50000</v>
      </c>
      <c r="S47">
        <f t="shared" si="42"/>
        <v>374.57448800238308</v>
      </c>
      <c r="U47">
        <f t="shared" si="57"/>
        <v>6.4784177999999998E-2</v>
      </c>
      <c r="V47">
        <f t="shared" si="58"/>
        <v>0.01</v>
      </c>
      <c r="W47">
        <f t="shared" si="34"/>
        <v>0.39524376942497036</v>
      </c>
      <c r="X47">
        <f t="shared" si="35"/>
        <v>2.5605542711818238E-2</v>
      </c>
      <c r="Y47">
        <f t="shared" si="36"/>
        <v>3.9524376942497033E-3</v>
      </c>
      <c r="Z47">
        <f t="shared" si="37"/>
        <v>0.36568578901890242</v>
      </c>
      <c r="AB47">
        <f t="shared" si="38"/>
        <v>152.25165439799184</v>
      </c>
      <c r="AC47">
        <f t="shared" si="27"/>
        <v>136.97656719150285</v>
      </c>
      <c r="AE47">
        <f t="shared" si="43"/>
        <v>0</v>
      </c>
      <c r="AF47">
        <f t="shared" si="44"/>
        <v>0</v>
      </c>
      <c r="AG47">
        <f t="shared" si="45"/>
        <v>-4.5710723627362801</v>
      </c>
      <c r="AH47">
        <f t="shared" si="46"/>
        <v>-1280.2771355909119</v>
      </c>
      <c r="AI47">
        <f t="shared" si="39"/>
        <v>-1284.8482079536482</v>
      </c>
      <c r="AJ47">
        <f t="shared" si="47"/>
        <v>15.27508720648899</v>
      </c>
      <c r="AK47">
        <f t="shared" si="59"/>
        <v>10.657615807859431</v>
      </c>
      <c r="AL47">
        <f t="shared" si="40"/>
        <v>-1258.9155049392998</v>
      </c>
      <c r="AN47">
        <f t="shared" si="48"/>
        <v>0</v>
      </c>
      <c r="AO47">
        <f t="shared" si="49"/>
        <v>0</v>
      </c>
      <c r="AP47">
        <f t="shared" si="50"/>
        <v>-7.9858185992156439E-2</v>
      </c>
      <c r="AQ47">
        <f t="shared" si="51"/>
        <v>-22.366876194959708</v>
      </c>
      <c r="AR47">
        <f t="shared" si="52"/>
        <v>-22.446734380951867</v>
      </c>
      <c r="AS47">
        <f t="shared" si="53"/>
        <v>0.26686095917589037</v>
      </c>
      <c r="AT47">
        <f t="shared" si="54"/>
        <v>0.18619216627485441</v>
      </c>
      <c r="AU47">
        <f t="shared" si="55"/>
        <v>-21.993681255501123</v>
      </c>
      <c r="AW47">
        <v>44</v>
      </c>
      <c r="AX47">
        <f>IF(Z47&gt;0, (R47*SUMPRODUCT(K47:$K$98, X47:$X$98)-K47*$AZ$3)/Z47, 0)</f>
        <v>374.57448800238308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41"/>
        <v>50000</v>
      </c>
      <c r="S48">
        <f t="shared" si="42"/>
        <v>359.4323246024519</v>
      </c>
      <c r="U48">
        <f t="shared" si="57"/>
        <v>8.0470763000000001E-2</v>
      </c>
      <c r="V48">
        <f t="shared" si="58"/>
        <v>0.01</v>
      </c>
      <c r="W48">
        <f t="shared" si="34"/>
        <v>0.36568578901890242</v>
      </c>
      <c r="X48">
        <f t="shared" si="35"/>
        <v>2.9427014460608098E-2</v>
      </c>
      <c r="Y48">
        <f t="shared" si="36"/>
        <v>3.6568578901890244E-3</v>
      </c>
      <c r="Z48">
        <f t="shared" si="37"/>
        <v>0.33260191666810529</v>
      </c>
      <c r="AB48">
        <f t="shared" si="38"/>
        <v>136.97656719150285</v>
      </c>
      <c r="AC48">
        <f t="shared" si="27"/>
        <v>119.54788007524807</v>
      </c>
      <c r="AE48">
        <f t="shared" si="43"/>
        <v>0</v>
      </c>
      <c r="AF48">
        <f t="shared" si="44"/>
        <v>0</v>
      </c>
      <c r="AG48">
        <f t="shared" si="45"/>
        <v>-4.1575239583513159</v>
      </c>
      <c r="AH48">
        <f t="shared" si="46"/>
        <v>-1471.3507230304049</v>
      </c>
      <c r="AI48">
        <f t="shared" si="39"/>
        <v>-1475.5082469887561</v>
      </c>
      <c r="AJ48">
        <f t="shared" si="47"/>
        <v>17.428687116254778</v>
      </c>
      <c r="AK48">
        <f t="shared" si="59"/>
        <v>9.5883597034052013</v>
      </c>
      <c r="AL48">
        <f t="shared" si="40"/>
        <v>-1448.4912001690961</v>
      </c>
      <c r="AN48">
        <f t="shared" si="48"/>
        <v>0</v>
      </c>
      <c r="AO48">
        <f t="shared" si="49"/>
        <v>0</v>
      </c>
      <c r="AP48">
        <f t="shared" si="50"/>
        <v>-6.4851209797901904E-2</v>
      </c>
      <c r="AQ48">
        <f t="shared" si="51"/>
        <v>-22.950889852088359</v>
      </c>
      <c r="AR48">
        <f t="shared" si="52"/>
        <v>-23.01574106188626</v>
      </c>
      <c r="AS48">
        <f t="shared" si="53"/>
        <v>0.27186167921121074</v>
      </c>
      <c r="AT48">
        <f t="shared" si="54"/>
        <v>0.14956419565405543</v>
      </c>
      <c r="AU48">
        <f t="shared" si="55"/>
        <v>-22.594315187020996</v>
      </c>
      <c r="AW48">
        <v>45</v>
      </c>
      <c r="AX48">
        <f>IF(Z48&gt;0, (R48*SUMPRODUCT(K48:$K$98, X48:$X$98)-K48*$AZ$3)/Z48, 0)</f>
        <v>359.4323246024519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41"/>
        <v>50000</v>
      </c>
      <c r="S49">
        <f t="shared" si="42"/>
        <v>340.38433299338681</v>
      </c>
      <c r="U49">
        <f t="shared" si="57"/>
        <v>9.7818447000000003E-2</v>
      </c>
      <c r="V49">
        <f t="shared" si="58"/>
        <v>0.01</v>
      </c>
      <c r="W49">
        <f t="shared" si="34"/>
        <v>0.33260191666810529</v>
      </c>
      <c r="X49">
        <f t="shared" si="35"/>
        <v>3.2534602957697473E-2</v>
      </c>
      <c r="Y49">
        <f t="shared" si="36"/>
        <v>3.326019166681053E-3</v>
      </c>
      <c r="Z49">
        <f t="shared" si="37"/>
        <v>0.29674129454372677</v>
      </c>
      <c r="AB49">
        <f t="shared" si="38"/>
        <v>119.54788007524807</v>
      </c>
      <c r="AC49">
        <f t="shared" si="27"/>
        <v>101.00608761486058</v>
      </c>
      <c r="AE49">
        <f t="shared" si="43"/>
        <v>0</v>
      </c>
      <c r="AF49">
        <f t="shared" si="44"/>
        <v>0</v>
      </c>
      <c r="AG49">
        <f t="shared" si="45"/>
        <v>-3.7092661817965848</v>
      </c>
      <c r="AH49">
        <f t="shared" si="46"/>
        <v>-1626.7301478848735</v>
      </c>
      <c r="AI49">
        <f t="shared" si="39"/>
        <v>-1630.4394140666702</v>
      </c>
      <c r="AJ49">
        <f t="shared" si="47"/>
        <v>18.541792460387498</v>
      </c>
      <c r="AK49">
        <f t="shared" si="59"/>
        <v>8.3683516052673657</v>
      </c>
      <c r="AL49">
        <f t="shared" si="40"/>
        <v>-1603.5292700010152</v>
      </c>
      <c r="AN49">
        <f t="shared" si="48"/>
        <v>0</v>
      </c>
      <c r="AO49">
        <f t="shared" si="49"/>
        <v>0</v>
      </c>
      <c r="AP49">
        <f t="shared" si="50"/>
        <v>-5.1659868813768696E-2</v>
      </c>
      <c r="AQ49">
        <f t="shared" si="51"/>
        <v>-22.65587367322124</v>
      </c>
      <c r="AR49">
        <f t="shared" si="52"/>
        <v>-22.707533542035009</v>
      </c>
      <c r="AS49">
        <f t="shared" si="53"/>
        <v>0.25823613597118567</v>
      </c>
      <c r="AT49">
        <f t="shared" si="54"/>
        <v>0.11654810545470592</v>
      </c>
      <c r="AU49">
        <f t="shared" si="55"/>
        <v>-22.332749300609116</v>
      </c>
      <c r="AW49">
        <v>46</v>
      </c>
      <c r="AX49">
        <f>IF(Z49&gt;0, (R49*SUMPRODUCT(K49:$K$98, X49:$X$98)-K49*$AZ$3)/Z49, 0)</f>
        <v>340.38433299338681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41"/>
        <v>50000</v>
      </c>
      <c r="S50">
        <f t="shared" si="42"/>
        <v>316.93373128493243</v>
      </c>
      <c r="U50">
        <f t="shared" si="57"/>
        <v>0.115047869</v>
      </c>
      <c r="V50">
        <f t="shared" si="58"/>
        <v>0.01</v>
      </c>
      <c r="W50">
        <f t="shared" si="34"/>
        <v>0.29674129454372677</v>
      </c>
      <c r="X50">
        <f t="shared" si="35"/>
        <v>3.4139453581557094E-2</v>
      </c>
      <c r="Y50">
        <f t="shared" si="36"/>
        <v>2.967412945437268E-3</v>
      </c>
      <c r="Z50">
        <f t="shared" si="37"/>
        <v>0.25963442801673237</v>
      </c>
      <c r="AB50">
        <f t="shared" si="38"/>
        <v>101.00608761486058</v>
      </c>
      <c r="AC50">
        <f t="shared" si="27"/>
        <v>82.286908041372186</v>
      </c>
      <c r="AE50">
        <f t="shared" si="43"/>
        <v>0</v>
      </c>
      <c r="AF50">
        <f t="shared" si="44"/>
        <v>0</v>
      </c>
      <c r="AG50">
        <f t="shared" si="45"/>
        <v>-3.2454303502091544</v>
      </c>
      <c r="AH50">
        <f t="shared" si="46"/>
        <v>-1706.9726790778548</v>
      </c>
      <c r="AI50">
        <f t="shared" si="39"/>
        <v>-1710.2181094280638</v>
      </c>
      <c r="AJ50">
        <f t="shared" si="47"/>
        <v>18.71917957348839</v>
      </c>
      <c r="AK50">
        <f t="shared" si="59"/>
        <v>7.0704261330402414</v>
      </c>
      <c r="AL50">
        <f t="shared" si="40"/>
        <v>-1684.4285037215352</v>
      </c>
      <c r="AN50">
        <f t="shared" si="48"/>
        <v>0</v>
      </c>
      <c r="AO50">
        <f t="shared" si="49"/>
        <v>0</v>
      </c>
      <c r="AP50">
        <f t="shared" si="50"/>
        <v>-4.0357064558738699E-2</v>
      </c>
      <c r="AQ50">
        <f t="shared" si="51"/>
        <v>-21.226277928013019</v>
      </c>
      <c r="AR50">
        <f t="shared" si="52"/>
        <v>-21.26663499257176</v>
      </c>
      <c r="AS50">
        <f t="shared" si="53"/>
        <v>0.23277379484825736</v>
      </c>
      <c r="AT50">
        <f t="shared" si="54"/>
        <v>8.792104994350261E-2</v>
      </c>
      <c r="AU50">
        <f t="shared" si="55"/>
        <v>-20.94594014778</v>
      </c>
      <c r="AW50">
        <v>47</v>
      </c>
      <c r="AX50">
        <f>IF(Z50&gt;0, (R50*SUMPRODUCT(K50:$K$98, X50:$X$98)-K50*$AZ$3)/Z50, 0)</f>
        <v>316.93373128493243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41"/>
        <v>50000</v>
      </c>
      <c r="S51">
        <f t="shared" si="42"/>
        <v>290.44043374059646</v>
      </c>
      <c r="U51">
        <f t="shared" si="57"/>
        <v>0.13365521</v>
      </c>
      <c r="V51">
        <f t="shared" si="58"/>
        <v>0.01</v>
      </c>
      <c r="W51">
        <f t="shared" si="34"/>
        <v>0.25963442801673237</v>
      </c>
      <c r="X51">
        <f t="shared" si="35"/>
        <v>3.4701493999806245E-2</v>
      </c>
      <c r="Y51">
        <f t="shared" si="36"/>
        <v>2.5963442801673238E-3</v>
      </c>
      <c r="Z51">
        <f t="shared" si="37"/>
        <v>0.22233658973675879</v>
      </c>
      <c r="AB51">
        <f t="shared" si="38"/>
        <v>82.286908041372186</v>
      </c>
      <c r="AC51">
        <f t="shared" si="27"/>
        <v>64.575535559549266</v>
      </c>
      <c r="AE51">
        <f t="shared" si="43"/>
        <v>0</v>
      </c>
      <c r="AF51">
        <f t="shared" si="44"/>
        <v>0</v>
      </c>
      <c r="AG51">
        <f t="shared" si="45"/>
        <v>-2.779207371709485</v>
      </c>
      <c r="AH51">
        <f t="shared" si="46"/>
        <v>-1735.0746999903122</v>
      </c>
      <c r="AI51">
        <f t="shared" si="39"/>
        <v>-1737.8539073620216</v>
      </c>
      <c r="AJ51">
        <f t="shared" si="47"/>
        <v>17.71137248182292</v>
      </c>
      <c r="AK51">
        <f t="shared" si="59"/>
        <v>5.7600835628960532</v>
      </c>
      <c r="AL51">
        <f t="shared" si="40"/>
        <v>-1714.3824513173026</v>
      </c>
      <c r="AN51">
        <f t="shared" si="48"/>
        <v>0</v>
      </c>
      <c r="AO51">
        <f t="shared" si="49"/>
        <v>0</v>
      </c>
      <c r="AP51">
        <f t="shared" si="50"/>
        <v>-3.0856751763008512E-2</v>
      </c>
      <c r="AQ51">
        <f t="shared" si="51"/>
        <v>-19.264042637792063</v>
      </c>
      <c r="AR51">
        <f t="shared" si="52"/>
        <v>-19.29489938955507</v>
      </c>
      <c r="AS51">
        <f t="shared" si="53"/>
        <v>0.19664434889492585</v>
      </c>
      <c r="AT51">
        <f t="shared" si="54"/>
        <v>6.3952575271539802E-2</v>
      </c>
      <c r="AU51">
        <f t="shared" si="55"/>
        <v>-19.034302465388606</v>
      </c>
      <c r="AW51">
        <v>48</v>
      </c>
      <c r="AX51">
        <f>IF(Z51&gt;0, (R51*SUMPRODUCT(K51:$K$98, X51:$X$98)-K51*$AZ$3)/Z51, 0)</f>
        <v>290.44043374059646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41"/>
        <v>50000</v>
      </c>
      <c r="S52">
        <f t="shared" si="42"/>
        <v>260.39617384904847</v>
      </c>
      <c r="U52">
        <f t="shared" si="57"/>
        <v>0.153152232</v>
      </c>
      <c r="V52">
        <f t="shared" si="58"/>
        <v>0.01</v>
      </c>
      <c r="W52">
        <f t="shared" si="34"/>
        <v>0.22233658973675879</v>
      </c>
      <c r="X52">
        <f t="shared" si="35"/>
        <v>3.4051344973452899E-2</v>
      </c>
      <c r="Y52">
        <f t="shared" si="36"/>
        <v>2.2233658973675879E-3</v>
      </c>
      <c r="Z52">
        <f t="shared" si="37"/>
        <v>0.18606187886593828</v>
      </c>
      <c r="AB52">
        <f t="shared" si="38"/>
        <v>64.575535559549266</v>
      </c>
      <c r="AC52">
        <f t="shared" si="27"/>
        <v>48.449801355855463</v>
      </c>
      <c r="AE52">
        <f t="shared" si="43"/>
        <v>0</v>
      </c>
      <c r="AF52">
        <f t="shared" si="44"/>
        <v>0</v>
      </c>
      <c r="AG52">
        <f t="shared" si="45"/>
        <v>-2.3257734858242287</v>
      </c>
      <c r="AH52">
        <f t="shared" si="46"/>
        <v>-1702.5672486726448</v>
      </c>
      <c r="AI52">
        <f t="shared" si="39"/>
        <v>-1704.893022158469</v>
      </c>
      <c r="AJ52">
        <f t="shared" si="47"/>
        <v>16.125734203693803</v>
      </c>
      <c r="AK52">
        <f t="shared" si="59"/>
        <v>4.5202874891684495</v>
      </c>
      <c r="AL52">
        <f t="shared" si="40"/>
        <v>-1684.2470004656068</v>
      </c>
      <c r="AN52">
        <f t="shared" si="48"/>
        <v>0</v>
      </c>
      <c r="AO52">
        <f t="shared" si="49"/>
        <v>0</v>
      </c>
      <c r="AP52">
        <f t="shared" si="50"/>
        <v>-2.3055717714824765E-2</v>
      </c>
      <c r="AQ52">
        <f t="shared" si="51"/>
        <v>-16.877787159909598</v>
      </c>
      <c r="AR52">
        <f t="shared" si="52"/>
        <v>-16.900842877624424</v>
      </c>
      <c r="AS52">
        <f t="shared" si="53"/>
        <v>0.15985665758542275</v>
      </c>
      <c r="AT52">
        <f t="shared" si="54"/>
        <v>4.4810241829370538E-2</v>
      </c>
      <c r="AU52">
        <f t="shared" si="55"/>
        <v>-16.696175978209631</v>
      </c>
      <c r="AW52">
        <v>49</v>
      </c>
      <c r="AX52">
        <f>IF(Z52&gt;0, (R52*SUMPRODUCT(K52:$K$98, X52:$X$98)-K52*$AZ$3)/Z52, 0)</f>
        <v>260.39617384904847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41"/>
        <v>50000</v>
      </c>
      <c r="S53">
        <f t="shared" si="42"/>
        <v>226.20878255524769</v>
      </c>
      <c r="U53">
        <f t="shared" si="57"/>
        <v>0.17329698399999999</v>
      </c>
      <c r="V53">
        <f t="shared" si="58"/>
        <v>0.01</v>
      </c>
      <c r="W53">
        <f t="shared" si="34"/>
        <v>0.18606187886593828</v>
      </c>
      <c r="X53">
        <f t="shared" si="35"/>
        <v>3.2243962444840443E-2</v>
      </c>
      <c r="Y53">
        <f t="shared" si="36"/>
        <v>1.8606187886593829E-3</v>
      </c>
      <c r="Z53">
        <f t="shared" si="37"/>
        <v>0.15195729763243843</v>
      </c>
      <c r="AB53">
        <f t="shared" si="38"/>
        <v>48.449801355855463</v>
      </c>
      <c r="AC53">
        <f t="shared" si="27"/>
        <v>34.374075297819317</v>
      </c>
      <c r="AE53">
        <f t="shared" si="43"/>
        <v>0</v>
      </c>
      <c r="AF53">
        <f t="shared" si="44"/>
        <v>0</v>
      </c>
      <c r="AG53">
        <f t="shared" si="45"/>
        <v>-1.8994662204054804</v>
      </c>
      <c r="AH53">
        <f t="shared" si="46"/>
        <v>-1612.1981222420222</v>
      </c>
      <c r="AI53">
        <f t="shared" si="39"/>
        <v>-1614.0975884624277</v>
      </c>
      <c r="AJ53">
        <f t="shared" si="47"/>
        <v>14.075726058036146</v>
      </c>
      <c r="AK53">
        <f t="shared" si="59"/>
        <v>3.3914860949098826</v>
      </c>
      <c r="AL53">
        <f t="shared" si="40"/>
        <v>-1596.6303763094816</v>
      </c>
      <c r="AN53">
        <f t="shared" si="48"/>
        <v>0</v>
      </c>
      <c r="AO53">
        <f t="shared" si="49"/>
        <v>0</v>
      </c>
      <c r="AP53">
        <f t="shared" si="50"/>
        <v>-1.6812209101555363E-2</v>
      </c>
      <c r="AQ53">
        <f t="shared" si="51"/>
        <v>-14.269594085480367</v>
      </c>
      <c r="AR53">
        <f t="shared" si="52"/>
        <v>-14.286406294581921</v>
      </c>
      <c r="AS53">
        <f t="shared" si="53"/>
        <v>0.12458450021469647</v>
      </c>
      <c r="AT53">
        <f t="shared" si="54"/>
        <v>3.0018103391420473E-2</v>
      </c>
      <c r="AU53">
        <f t="shared" si="55"/>
        <v>-14.131803690975804</v>
      </c>
      <c r="AW53">
        <v>50</v>
      </c>
      <c r="AX53">
        <f>IF(Z53&gt;0, (R53*SUMPRODUCT(K53:$K$98, X53:$X$98)-K53*$AZ$3)/Z53, 0)</f>
        <v>226.20878255524769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41"/>
        <v>50000</v>
      </c>
      <c r="S54">
        <f t="shared" si="42"/>
        <v>187.10830857576747</v>
      </c>
      <c r="U54">
        <f t="shared" si="57"/>
        <v>0.19491187900000001</v>
      </c>
      <c r="V54">
        <f t="shared" si="58"/>
        <v>0.01</v>
      </c>
      <c r="W54">
        <f t="shared" si="34"/>
        <v>0.15195729763243843</v>
      </c>
      <c r="X54">
        <f t="shared" si="35"/>
        <v>2.9618282409300825E-2</v>
      </c>
      <c r="Y54">
        <f t="shared" si="36"/>
        <v>1.5195729763243843E-3</v>
      </c>
      <c r="Z54">
        <f t="shared" si="37"/>
        <v>0.12081944224681322</v>
      </c>
      <c r="AB54">
        <f t="shared" si="38"/>
        <v>34.374075297819317</v>
      </c>
      <c r="AC54">
        <f t="shared" si="27"/>
        <v>22.606321481868843</v>
      </c>
      <c r="AE54">
        <f t="shared" si="43"/>
        <v>0</v>
      </c>
      <c r="AF54">
        <f t="shared" si="44"/>
        <v>0</v>
      </c>
      <c r="AG54">
        <f t="shared" si="45"/>
        <v>-1.5102430280851653</v>
      </c>
      <c r="AH54">
        <f t="shared" si="46"/>
        <v>-1480.9141204650412</v>
      </c>
      <c r="AI54">
        <f t="shared" si="39"/>
        <v>-1482.4243634931263</v>
      </c>
      <c r="AJ54">
        <f t="shared" si="47"/>
        <v>11.767753815950474</v>
      </c>
      <c r="AK54">
        <f t="shared" si="59"/>
        <v>2.4061852708473523</v>
      </c>
      <c r="AL54">
        <f t="shared" si="40"/>
        <v>-1468.2504244063284</v>
      </c>
      <c r="AN54">
        <f t="shared" si="48"/>
        <v>0</v>
      </c>
      <c r="AO54">
        <f t="shared" si="49"/>
        <v>0</v>
      </c>
      <c r="AP54">
        <f t="shared" si="50"/>
        <v>-1.1934989057513171E-2</v>
      </c>
      <c r="AQ54">
        <f t="shared" si="51"/>
        <v>-11.703211664732347</v>
      </c>
      <c r="AR54">
        <f t="shared" si="52"/>
        <v>-11.71514665378986</v>
      </c>
      <c r="AS54">
        <f t="shared" si="53"/>
        <v>9.2996961689637184E-2</v>
      </c>
      <c r="AT54">
        <f t="shared" si="54"/>
        <v>1.9015346764635465E-2</v>
      </c>
      <c r="AU54">
        <f t="shared" si="55"/>
        <v>-11.603134345335587</v>
      </c>
      <c r="AW54">
        <v>51</v>
      </c>
      <c r="AX54">
        <f>IF(Z54&gt;0, (R54*SUMPRODUCT(K54:$K$98, X54:$X$98)-K54*$AZ$3)/Z54, 0)</f>
        <v>187.10830857576747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41"/>
        <v>50000</v>
      </c>
      <c r="S55">
        <f t="shared" si="42"/>
        <v>140.68752404028029</v>
      </c>
      <c r="U55">
        <f t="shared" si="57"/>
        <v>0.21714087100000001</v>
      </c>
      <c r="V55">
        <f t="shared" si="58"/>
        <v>0.01</v>
      </c>
      <c r="W55">
        <f t="shared" si="34"/>
        <v>0.12081944224681322</v>
      </c>
      <c r="X55">
        <f t="shared" si="35"/>
        <v>2.6234838923207222E-2</v>
      </c>
      <c r="Y55">
        <f t="shared" si="36"/>
        <v>1.2081944224681322E-3</v>
      </c>
      <c r="Z55">
        <f t="shared" si="37"/>
        <v>9.3376408901137867E-2</v>
      </c>
      <c r="AB55">
        <f t="shared" si="38"/>
        <v>22.606321481868843</v>
      </c>
      <c r="AC55">
        <f t="shared" si="27"/>
        <v>13.136895772073876</v>
      </c>
      <c r="AE55">
        <f t="shared" si="43"/>
        <v>0</v>
      </c>
      <c r="AF55">
        <f t="shared" si="44"/>
        <v>0</v>
      </c>
      <c r="AG55">
        <f t="shared" si="45"/>
        <v>-1.1672051112642234</v>
      </c>
      <c r="AH55">
        <f t="shared" si="46"/>
        <v>-1311.7419461603611</v>
      </c>
      <c r="AI55">
        <f t="shared" si="39"/>
        <v>-1312.9091512716252</v>
      </c>
      <c r="AJ55">
        <f t="shared" si="47"/>
        <v>9.469425709794967</v>
      </c>
      <c r="AK55">
        <f t="shared" si="59"/>
        <v>1.5824425037308192</v>
      </c>
      <c r="AL55">
        <f t="shared" si="40"/>
        <v>-1301.8572830580995</v>
      </c>
      <c r="AN55">
        <f t="shared" si="48"/>
        <v>0</v>
      </c>
      <c r="AO55">
        <f t="shared" si="49"/>
        <v>0</v>
      </c>
      <c r="AP55">
        <f t="shared" si="50"/>
        <v>-8.235772542512643E-3</v>
      </c>
      <c r="AQ55">
        <f t="shared" si="51"/>
        <v>-9.2556211404424236</v>
      </c>
      <c r="AR55">
        <f t="shared" si="52"/>
        <v>-9.2638569129849362</v>
      </c>
      <c r="AS55">
        <f t="shared" si="53"/>
        <v>6.6816051010625085E-2</v>
      </c>
      <c r="AT55">
        <f t="shared" si="54"/>
        <v>1.1165678077107912E-2</v>
      </c>
      <c r="AU55">
        <f t="shared" si="55"/>
        <v>-9.1858751838972044</v>
      </c>
      <c r="AW55">
        <v>52</v>
      </c>
      <c r="AX55">
        <f>IF(Z55&gt;0, (R55*SUMPRODUCT(K55:$K$98, X55:$X$98)-K55*$AZ$3)/Z55, 0)</f>
        <v>140.68752404028029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41"/>
        <v>50000</v>
      </c>
      <c r="S56">
        <f t="shared" si="42"/>
        <v>83.976908843954959</v>
      </c>
      <c r="U56">
        <f t="shared" si="57"/>
        <v>0.240684854</v>
      </c>
      <c r="V56">
        <f t="shared" si="58"/>
        <v>0.01</v>
      </c>
      <c r="W56">
        <f t="shared" si="34"/>
        <v>9.3376408901137867E-2</v>
      </c>
      <c r="X56">
        <f t="shared" si="35"/>
        <v>2.2474287343414667E-2</v>
      </c>
      <c r="Y56">
        <f t="shared" si="36"/>
        <v>9.3376408901137868E-4</v>
      </c>
      <c r="Z56">
        <f t="shared" si="37"/>
        <v>6.9968357468711814E-2</v>
      </c>
      <c r="AB56">
        <f t="shared" si="38"/>
        <v>13.136895772073876</v>
      </c>
      <c r="AC56">
        <f t="shared" si="27"/>
        <v>5.8757263771112669</v>
      </c>
      <c r="AE56">
        <f t="shared" si="43"/>
        <v>0</v>
      </c>
      <c r="AF56">
        <f t="shared" si="44"/>
        <v>0</v>
      </c>
      <c r="AG56">
        <f t="shared" si="45"/>
        <v>-0.87460446835889771</v>
      </c>
      <c r="AH56">
        <f t="shared" si="46"/>
        <v>-1123.7143671707333</v>
      </c>
      <c r="AI56">
        <f t="shared" si="39"/>
        <v>-1124.5889716390923</v>
      </c>
      <c r="AJ56">
        <f t="shared" si="47"/>
        <v>7.261169394962609</v>
      </c>
      <c r="AK56">
        <f t="shared" si="59"/>
        <v>0.9195827040451714</v>
      </c>
      <c r="AL56">
        <f t="shared" si="40"/>
        <v>-1116.4082195400847</v>
      </c>
      <c r="AN56">
        <f t="shared" si="48"/>
        <v>0</v>
      </c>
      <c r="AO56">
        <f t="shared" si="49"/>
        <v>0</v>
      </c>
      <c r="AP56">
        <f t="shared" si="50"/>
        <v>-5.509990272424688E-3</v>
      </c>
      <c r="AQ56">
        <f t="shared" si="51"/>
        <v>-7.0793775427566557</v>
      </c>
      <c r="AR56">
        <f t="shared" si="52"/>
        <v>-7.0848875330290806</v>
      </c>
      <c r="AS56">
        <f t="shared" si="53"/>
        <v>4.5745218758994469E-2</v>
      </c>
      <c r="AT56">
        <f t="shared" si="54"/>
        <v>5.7933522378251379E-3</v>
      </c>
      <c r="AU56">
        <f t="shared" si="55"/>
        <v>-7.033348962032262</v>
      </c>
      <c r="AW56">
        <v>53</v>
      </c>
      <c r="AX56">
        <f>IF(Z56&gt;0, (R56*SUMPRODUCT(K56:$K$98, X56:$X$98)-K56*$AZ$3)/Z56, 0)</f>
        <v>83.976908843954959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41"/>
        <v>50000</v>
      </c>
      <c r="S57">
        <f t="shared" si="42"/>
        <v>11.386318309671223</v>
      </c>
      <c r="U57">
        <f t="shared" si="57"/>
        <v>0.26560892699999999</v>
      </c>
      <c r="V57">
        <f t="shared" si="58"/>
        <v>0.01</v>
      </c>
      <c r="W57">
        <f t="shared" si="34"/>
        <v>6.9968357468711814E-2</v>
      </c>
      <c r="X57">
        <f t="shared" si="35"/>
        <v>1.8584220351216981E-2</v>
      </c>
      <c r="Y57">
        <f t="shared" si="36"/>
        <v>6.9968357468711819E-4</v>
      </c>
      <c r="Z57">
        <f t="shared" si="37"/>
        <v>5.0684453542807713E-2</v>
      </c>
      <c r="AB57">
        <f t="shared" si="38"/>
        <v>5.8757263771112669</v>
      </c>
      <c r="AC57">
        <f t="shared" si="27"/>
        <v>0.57710932139015192</v>
      </c>
      <c r="AE57">
        <f t="shared" si="43"/>
        <v>0</v>
      </c>
      <c r="AF57">
        <f t="shared" si="44"/>
        <v>0</v>
      </c>
      <c r="AG57">
        <f t="shared" si="45"/>
        <v>-0.63355566928509643</v>
      </c>
      <c r="AH57">
        <f t="shared" si="46"/>
        <v>-929.21101756084909</v>
      </c>
      <c r="AI57">
        <f t="shared" si="39"/>
        <v>-929.84457323013419</v>
      </c>
      <c r="AJ57">
        <f t="shared" si="47"/>
        <v>5.298617055721115</v>
      </c>
      <c r="AK57">
        <f t="shared" si="59"/>
        <v>0.41130084639778874</v>
      </c>
      <c r="AL57">
        <f t="shared" si="40"/>
        <v>-924.13465532801524</v>
      </c>
      <c r="AN57">
        <f t="shared" si="48"/>
        <v>0</v>
      </c>
      <c r="AO57">
        <f t="shared" si="49"/>
        <v>0</v>
      </c>
      <c r="AP57">
        <f t="shared" si="50"/>
        <v>-3.5637390764832869E-3</v>
      </c>
      <c r="AQ57">
        <f t="shared" si="51"/>
        <v>-5.2267950144255675</v>
      </c>
      <c r="AR57">
        <f t="shared" si="52"/>
        <v>-5.2303587535020508</v>
      </c>
      <c r="AS57">
        <f t="shared" si="53"/>
        <v>2.9804624231524267E-2</v>
      </c>
      <c r="AT57">
        <f t="shared" si="54"/>
        <v>2.3135597541924327E-3</v>
      </c>
      <c r="AU57">
        <f t="shared" si="55"/>
        <v>-5.1982405695163338</v>
      </c>
      <c r="AW57">
        <v>54</v>
      </c>
      <c r="AX57">
        <f>IF(Z57&gt;0, (R57*SUMPRODUCT(K57:$K$98, X57:$X$98)-K57*$AZ$3)/Z57, 0)</f>
        <v>11.386318309671223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41"/>
        <v>50000</v>
      </c>
      <c r="S58">
        <f t="shared" si="42"/>
        <v>-86.362568066417282</v>
      </c>
      <c r="U58">
        <f t="shared" si="57"/>
        <v>0.29099302900000001</v>
      </c>
      <c r="V58">
        <f t="shared" si="58"/>
        <v>0.01</v>
      </c>
      <c r="W58">
        <f t="shared" si="34"/>
        <v>5.0684453542807713E-2</v>
      </c>
      <c r="X58">
        <f t="shared" si="35"/>
        <v>1.4748822659631398E-2</v>
      </c>
      <c r="Y58">
        <f t="shared" si="36"/>
        <v>5.0684453542807709E-4</v>
      </c>
      <c r="Z58">
        <f t="shared" si="37"/>
        <v>3.5428786347748237E-2</v>
      </c>
      <c r="AB58">
        <f t="shared" si="38"/>
        <v>0.57710932139015192</v>
      </c>
      <c r="AC58">
        <f t="shared" si="27"/>
        <v>-3.0597209724679626</v>
      </c>
      <c r="AE58">
        <f t="shared" si="43"/>
        <v>0</v>
      </c>
      <c r="AF58">
        <f t="shared" si="44"/>
        <v>0</v>
      </c>
      <c r="AG58">
        <f t="shared" si="45"/>
        <v>-0.44285982934685297</v>
      </c>
      <c r="AH58">
        <f t="shared" si="46"/>
        <v>-737.44113298156992</v>
      </c>
      <c r="AI58">
        <f t="shared" si="39"/>
        <v>-737.88399281091677</v>
      </c>
      <c r="AJ58">
        <f t="shared" si="47"/>
        <v>3.6368302938581145</v>
      </c>
      <c r="AK58">
        <f t="shared" si="59"/>
        <v>4.0397652497310636E-2</v>
      </c>
      <c r="AL58">
        <f t="shared" si="40"/>
        <v>-734.20676486456136</v>
      </c>
      <c r="AN58">
        <f t="shared" si="48"/>
        <v>0</v>
      </c>
      <c r="AO58">
        <f t="shared" si="49"/>
        <v>0</v>
      </c>
      <c r="AP58">
        <f t="shared" si="50"/>
        <v>-2.2241771940061782E-3</v>
      </c>
      <c r="AQ58">
        <f t="shared" si="51"/>
        <v>-3.7036543872554799</v>
      </c>
      <c r="AR58">
        <f t="shared" si="52"/>
        <v>-3.705878564449486</v>
      </c>
      <c r="AS58">
        <f t="shared" si="53"/>
        <v>1.8265271451691416E-2</v>
      </c>
      <c r="AT58">
        <f t="shared" si="54"/>
        <v>2.0288933748726233E-4</v>
      </c>
      <c r="AU58">
        <f t="shared" si="55"/>
        <v>-3.6874104036603073</v>
      </c>
      <c r="AW58">
        <v>55</v>
      </c>
      <c r="AX58">
        <f>IF(Z58&gt;0, (R58*SUMPRODUCT(K58:$K$98, X58:$X$98)-K58*$AZ$3)/Z58, 0)</f>
        <v>-86.362568066417282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41"/>
        <v>50000</v>
      </c>
      <c r="S59">
        <f t="shared" si="42"/>
        <v>-224.29111582546869</v>
      </c>
      <c r="U59">
        <f t="shared" si="57"/>
        <v>0.31752069599999999</v>
      </c>
      <c r="V59">
        <f t="shared" si="58"/>
        <v>0.01</v>
      </c>
      <c r="W59">
        <f t="shared" si="34"/>
        <v>3.5428786347748237E-2</v>
      </c>
      <c r="X59">
        <f t="shared" si="35"/>
        <v>1.1249372899572318E-2</v>
      </c>
      <c r="Y59">
        <f t="shared" si="36"/>
        <v>3.5428786347748239E-4</v>
      </c>
      <c r="Z59">
        <f t="shared" si="37"/>
        <v>2.3825125584698435E-2</v>
      </c>
      <c r="AB59">
        <f t="shared" si="38"/>
        <v>-3.0597209724679626</v>
      </c>
      <c r="AC59">
        <f t="shared" si="27"/>
        <v>-5.3437640020739341</v>
      </c>
      <c r="AE59">
        <f t="shared" si="43"/>
        <v>0</v>
      </c>
      <c r="AF59">
        <f t="shared" si="44"/>
        <v>0</v>
      </c>
      <c r="AG59">
        <f t="shared" si="45"/>
        <v>-0.29781406980873043</v>
      </c>
      <c r="AH59">
        <f t="shared" si="46"/>
        <v>-562.46864497861588</v>
      </c>
      <c r="AI59">
        <f t="shared" si="39"/>
        <v>-562.76645904842462</v>
      </c>
      <c r="AJ59">
        <f t="shared" si="47"/>
        <v>2.2840430296059715</v>
      </c>
      <c r="AK59">
        <f t="shared" si="59"/>
        <v>-0.2141804680727574</v>
      </c>
      <c r="AL59">
        <f t="shared" si="40"/>
        <v>-560.69659648689139</v>
      </c>
      <c r="AN59">
        <f t="shared" si="48"/>
        <v>0</v>
      </c>
      <c r="AO59">
        <f t="shared" si="49"/>
        <v>0</v>
      </c>
      <c r="AP59">
        <f t="shared" si="50"/>
        <v>-1.3354581530338817E-3</v>
      </c>
      <c r="AQ59">
        <f t="shared" si="51"/>
        <v>-2.522222466672031</v>
      </c>
      <c r="AR59">
        <f t="shared" si="52"/>
        <v>-2.5235579248250648</v>
      </c>
      <c r="AS59">
        <f t="shared" si="53"/>
        <v>1.0242108063351425E-2</v>
      </c>
      <c r="AT59">
        <f t="shared" si="54"/>
        <v>-9.6042827154565785E-4</v>
      </c>
      <c r="AU59">
        <f t="shared" si="55"/>
        <v>-2.5142762450332587</v>
      </c>
      <c r="AW59">
        <v>56</v>
      </c>
      <c r="AX59">
        <f>IF(Z59&gt;0, (R59*SUMPRODUCT(K59:$K$98, X59:$X$98)-K59*$AZ$3)/Z59, 0)</f>
        <v>-224.29111582546869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41"/>
        <v>50000</v>
      </c>
      <c r="S60">
        <f t="shared" si="42"/>
        <v>-428.87313287822849</v>
      </c>
      <c r="U60">
        <f t="shared" si="57"/>
        <v>0.344227385</v>
      </c>
      <c r="V60">
        <f t="shared" si="58"/>
        <v>0.01</v>
      </c>
      <c r="W60">
        <f t="shared" si="34"/>
        <v>2.3825125584698435E-2</v>
      </c>
      <c r="X60">
        <f t="shared" si="35"/>
        <v>8.2012606773173378E-3</v>
      </c>
      <c r="Y60">
        <f t="shared" si="36"/>
        <v>2.3825125584698434E-4</v>
      </c>
      <c r="Z60">
        <f t="shared" si="37"/>
        <v>1.5385613651534112E-2</v>
      </c>
      <c r="AB60">
        <f t="shared" si="38"/>
        <v>-5.3437640020739341</v>
      </c>
      <c r="AC60">
        <f t="shared" si="27"/>
        <v>-6.5984763279874761</v>
      </c>
      <c r="AE60">
        <f t="shared" si="43"/>
        <v>0</v>
      </c>
      <c r="AF60">
        <f t="shared" si="44"/>
        <v>0</v>
      </c>
      <c r="AG60">
        <f t="shared" si="45"/>
        <v>-0.19232017064417642</v>
      </c>
      <c r="AH60">
        <f t="shared" si="46"/>
        <v>-410.06303386586688</v>
      </c>
      <c r="AI60">
        <f t="shared" si="39"/>
        <v>-410.25535403651105</v>
      </c>
      <c r="AJ60">
        <f t="shared" si="47"/>
        <v>1.254712325913542</v>
      </c>
      <c r="AK60">
        <f t="shared" si="59"/>
        <v>-0.37406348014517543</v>
      </c>
      <c r="AL60">
        <f t="shared" si="40"/>
        <v>-409.3747051907427</v>
      </c>
      <c r="AN60">
        <f t="shared" si="48"/>
        <v>0</v>
      </c>
      <c r="AO60">
        <f t="shared" si="49"/>
        <v>0</v>
      </c>
      <c r="AP60">
        <f t="shared" si="50"/>
        <v>-7.7000205688192852E-4</v>
      </c>
      <c r="AQ60">
        <f t="shared" si="51"/>
        <v>-1.6417902421277959</v>
      </c>
      <c r="AR60">
        <f t="shared" si="52"/>
        <v>-1.6425602441846778</v>
      </c>
      <c r="AS60">
        <f t="shared" si="53"/>
        <v>5.0235556078828342E-3</v>
      </c>
      <c r="AT60">
        <f t="shared" si="54"/>
        <v>-1.4976569964109444E-3</v>
      </c>
      <c r="AU60">
        <f t="shared" si="55"/>
        <v>-1.6390343455732059</v>
      </c>
      <c r="AW60">
        <v>57</v>
      </c>
      <c r="AX60">
        <f>IF(Z60&gt;0, (R60*SUMPRODUCT(K60:$K$98, X60:$X$98)-K60*$AZ$3)/Z60, 0)</f>
        <v>-428.87313287822849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41"/>
        <v>50000</v>
      </c>
      <c r="S61">
        <f t="shared" si="42"/>
        <v>-745.8016550715696</v>
      </c>
      <c r="U61">
        <f t="shared" si="57"/>
        <v>0.370496828</v>
      </c>
      <c r="V61">
        <f t="shared" si="58"/>
        <v>0.01</v>
      </c>
      <c r="W61">
        <f t="shared" si="34"/>
        <v>1.5385613651534112E-2</v>
      </c>
      <c r="X61">
        <f t="shared" si="35"/>
        <v>5.7003210547268857E-3</v>
      </c>
      <c r="Y61">
        <f t="shared" si="36"/>
        <v>1.5385613651534112E-4</v>
      </c>
      <c r="Z61">
        <f t="shared" si="37"/>
        <v>9.5314364602918852E-3</v>
      </c>
      <c r="AB61">
        <f t="shared" si="38"/>
        <v>-6.5984763279874761</v>
      </c>
      <c r="AC61">
        <f t="shared" si="27"/>
        <v>-7.1085610872951905</v>
      </c>
      <c r="AE61">
        <f t="shared" si="43"/>
        <v>0</v>
      </c>
      <c r="AF61">
        <f t="shared" si="44"/>
        <v>0</v>
      </c>
      <c r="AG61">
        <f t="shared" si="45"/>
        <v>-0.11914295575364857</v>
      </c>
      <c r="AH61">
        <f t="shared" si="46"/>
        <v>-285.01605273634431</v>
      </c>
      <c r="AI61">
        <f t="shared" si="39"/>
        <v>-285.13519569209797</v>
      </c>
      <c r="AJ61">
        <f t="shared" si="47"/>
        <v>0.51008475930771446</v>
      </c>
      <c r="AK61">
        <f t="shared" si="59"/>
        <v>-0.46189334295912338</v>
      </c>
      <c r="AL61">
        <f t="shared" si="40"/>
        <v>-285.08700427574939</v>
      </c>
      <c r="AN61">
        <f t="shared" si="48"/>
        <v>0</v>
      </c>
      <c r="AO61">
        <f t="shared" si="49"/>
        <v>0</v>
      </c>
      <c r="AP61">
        <f t="shared" si="50"/>
        <v>-4.2590956846864209E-4</v>
      </c>
      <c r="AQ61">
        <f t="shared" si="51"/>
        <v>-1.0188689986722503</v>
      </c>
      <c r="AR61">
        <f t="shared" si="52"/>
        <v>-1.019294908240719</v>
      </c>
      <c r="AS61">
        <f t="shared" si="53"/>
        <v>1.823439567576171E-3</v>
      </c>
      <c r="AT61">
        <f t="shared" si="54"/>
        <v>-1.651165972288163E-3</v>
      </c>
      <c r="AU61">
        <f t="shared" si="55"/>
        <v>-1.019122634645431</v>
      </c>
      <c r="AW61">
        <v>58</v>
      </c>
      <c r="AX61">
        <f>IF(Z61&gt;0, (R61*SUMPRODUCT(K61:$K$98, X61:$X$98)-K61*$AZ$3)/Z61, 0)</f>
        <v>-745.8016550715696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41"/>
        <v>50000</v>
      </c>
      <c r="S62">
        <f t="shared" si="42"/>
        <v>-1260.0031022109495</v>
      </c>
      <c r="U62">
        <f t="shared" si="57"/>
        <v>0.397394472</v>
      </c>
      <c r="V62">
        <f t="shared" si="58"/>
        <v>0.01</v>
      </c>
      <c r="W62">
        <f t="shared" si="34"/>
        <v>9.5314364602918852E-3</v>
      </c>
      <c r="X62">
        <f t="shared" si="35"/>
        <v>3.7877401595392429E-3</v>
      </c>
      <c r="Y62">
        <f t="shared" si="36"/>
        <v>9.531436460291885E-5</v>
      </c>
      <c r="Z62">
        <f t="shared" si="37"/>
        <v>5.6483819361497238E-3</v>
      </c>
      <c r="AB62">
        <f t="shared" si="38"/>
        <v>-7.1085610872951905</v>
      </c>
      <c r="AC62">
        <f t="shared" si="27"/>
        <v>-7.116978762020941</v>
      </c>
      <c r="AE62">
        <f t="shared" si="43"/>
        <v>0</v>
      </c>
      <c r="AF62">
        <f t="shared" si="44"/>
        <v>0</v>
      </c>
      <c r="AG62">
        <f t="shared" si="45"/>
        <v>-7.0604774201871542E-2</v>
      </c>
      <c r="AH62">
        <f t="shared" si="46"/>
        <v>-189.38700797696214</v>
      </c>
      <c r="AI62">
        <f t="shared" si="39"/>
        <v>-189.45761275116402</v>
      </c>
      <c r="AJ62">
        <f t="shared" si="47"/>
        <v>8.4176747257505014E-3</v>
      </c>
      <c r="AK62">
        <f t="shared" si="59"/>
        <v>-0.4975992761106634</v>
      </c>
      <c r="AL62">
        <f t="shared" si="40"/>
        <v>-189.94679435254892</v>
      </c>
      <c r="AN62">
        <f t="shared" si="48"/>
        <v>0</v>
      </c>
      <c r="AO62">
        <f t="shared" si="49"/>
        <v>0</v>
      </c>
      <c r="AP62">
        <f t="shared" si="50"/>
        <v>-2.2535389705590332E-4</v>
      </c>
      <c r="AQ62">
        <f t="shared" si="51"/>
        <v>-0.60447895743337088</v>
      </c>
      <c r="AR62">
        <f t="shared" si="52"/>
        <v>-0.60470431133042679</v>
      </c>
      <c r="AS62">
        <f t="shared" si="53"/>
        <v>2.6867245523271919E-5</v>
      </c>
      <c r="AT62">
        <f t="shared" si="54"/>
        <v>-1.588220305373656E-3</v>
      </c>
      <c r="AU62">
        <f t="shared" si="55"/>
        <v>-0.60626566439027718</v>
      </c>
      <c r="AW62">
        <v>59</v>
      </c>
      <c r="AX62">
        <f>IF(Z62&gt;0, (R62*SUMPRODUCT(K62:$K$98, X62:$X$98)-K62*$AZ$3)/Z62, 0)</f>
        <v>-1260.0031022109495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41"/>
        <v>50000</v>
      </c>
      <c r="S63">
        <f t="shared" si="42"/>
        <v>-2135.9111533576965</v>
      </c>
      <c r="U63">
        <f t="shared" si="57"/>
        <v>0.424762996</v>
      </c>
      <c r="V63">
        <f t="shared" si="58"/>
        <v>0.01</v>
      </c>
      <c r="W63">
        <f t="shared" si="34"/>
        <v>5.6483819361497238E-3</v>
      </c>
      <c r="X63">
        <f t="shared" si="35"/>
        <v>2.3992236337512375E-3</v>
      </c>
      <c r="Y63">
        <f t="shared" si="36"/>
        <v>5.6483819361497238E-5</v>
      </c>
      <c r="Z63">
        <f t="shared" si="37"/>
        <v>3.1926744830369893E-3</v>
      </c>
      <c r="AB63">
        <f t="shared" si="38"/>
        <v>-7.116978762020941</v>
      </c>
      <c r="AC63">
        <f t="shared" si="27"/>
        <v>-6.8192690373592235</v>
      </c>
      <c r="AE63">
        <f t="shared" si="43"/>
        <v>0</v>
      </c>
      <c r="AF63">
        <f t="shared" si="44"/>
        <v>0</v>
      </c>
      <c r="AG63">
        <f t="shared" si="45"/>
        <v>-3.9908431037962364E-2</v>
      </c>
      <c r="AH63">
        <f t="shared" si="46"/>
        <v>-119.96118168756188</v>
      </c>
      <c r="AI63">
        <f t="shared" si="39"/>
        <v>-120.00109011859983</v>
      </c>
      <c r="AJ63">
        <f t="shared" si="47"/>
        <v>-0.29770972466171752</v>
      </c>
      <c r="AK63">
        <f t="shared" si="59"/>
        <v>-0.49818851334146591</v>
      </c>
      <c r="AL63">
        <f t="shared" si="40"/>
        <v>-120.79698835660301</v>
      </c>
      <c r="AN63">
        <f t="shared" si="48"/>
        <v>0</v>
      </c>
      <c r="AO63">
        <f t="shared" si="49"/>
        <v>0</v>
      </c>
      <c r="AP63">
        <f t="shared" si="50"/>
        <v>-1.1373068001036002E-4</v>
      </c>
      <c r="AQ63">
        <f t="shared" si="51"/>
        <v>-0.34186427312050388</v>
      </c>
      <c r="AR63">
        <f t="shared" si="52"/>
        <v>-0.34197800380051424</v>
      </c>
      <c r="AS63">
        <f t="shared" si="53"/>
        <v>-8.4841043736514016E-4</v>
      </c>
      <c r="AT63">
        <f t="shared" si="54"/>
        <v>-1.4197330469288259E-3</v>
      </c>
      <c r="AU63">
        <f t="shared" si="55"/>
        <v>-0.34424614728480818</v>
      </c>
      <c r="AW63">
        <v>60</v>
      </c>
      <c r="AX63">
        <f>IF(Z63&gt;0, (R63*SUMPRODUCT(K63:$K$98, X63:$X$98)-K63*$AZ$3)/Z63, 0)</f>
        <v>-2135.9111533576965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41"/>
        <v>50000</v>
      </c>
      <c r="S64">
        <f t="shared" si="42"/>
        <v>-3703.0861905826332</v>
      </c>
      <c r="U64">
        <f t="shared" si="57"/>
        <v>0.45242554800000001</v>
      </c>
      <c r="V64">
        <f t="shared" si="58"/>
        <v>0.01</v>
      </c>
      <c r="W64">
        <f t="shared" si="34"/>
        <v>3.1926744830369893E-3</v>
      </c>
      <c r="X64">
        <f t="shared" si="35"/>
        <v>1.4444475025736266E-3</v>
      </c>
      <c r="Y64">
        <f t="shared" si="36"/>
        <v>3.1926744830369892E-5</v>
      </c>
      <c r="Z64">
        <f t="shared" si="37"/>
        <v>1.7163002356329927E-3</v>
      </c>
      <c r="AB64">
        <f t="shared" si="38"/>
        <v>-6.8192690373592235</v>
      </c>
      <c r="AC64">
        <f t="shared" si="27"/>
        <v>-6.3556077014662549</v>
      </c>
      <c r="AE64">
        <f t="shared" si="43"/>
        <v>0</v>
      </c>
      <c r="AF64">
        <f t="shared" si="44"/>
        <v>0</v>
      </c>
      <c r="AG64">
        <f t="shared" si="45"/>
        <v>-2.1453752945412408E-2</v>
      </c>
      <c r="AH64">
        <f t="shared" si="46"/>
        <v>-72.222375128681321</v>
      </c>
      <c r="AI64">
        <f t="shared" si="39"/>
        <v>-72.24382888162674</v>
      </c>
      <c r="AJ64">
        <f t="shared" si="47"/>
        <v>-0.46366133589296865</v>
      </c>
      <c r="AK64">
        <f t="shared" si="59"/>
        <v>-0.47734883261514571</v>
      </c>
      <c r="AL64">
        <f t="shared" si="40"/>
        <v>-73.184839050134855</v>
      </c>
      <c r="AN64">
        <f t="shared" si="48"/>
        <v>0</v>
      </c>
      <c r="AO64">
        <f t="shared" si="49"/>
        <v>0</v>
      </c>
      <c r="AP64">
        <f t="shared" si="50"/>
        <v>-5.4588132126925571E-5</v>
      </c>
      <c r="AQ64">
        <f t="shared" si="51"/>
        <v>-0.18376666152892776</v>
      </c>
      <c r="AR64">
        <f t="shared" si="52"/>
        <v>-0.1838212496610547</v>
      </c>
      <c r="AS64">
        <f t="shared" si="53"/>
        <v>-1.1797659053067672E-3</v>
      </c>
      <c r="AT64">
        <f t="shared" si="54"/>
        <v>-1.2145931395654162E-3</v>
      </c>
      <c r="AU64">
        <f t="shared" si="55"/>
        <v>-0.1862156087059269</v>
      </c>
      <c r="AW64">
        <v>61</v>
      </c>
      <c r="AX64">
        <f>IF(Z64&gt;0, (R64*SUMPRODUCT(K64:$K$98, X64:$X$98)-K64*$AZ$3)/Z64, 0)</f>
        <v>-3703.0861905826332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41"/>
        <v>50000</v>
      </c>
      <c r="S65">
        <f t="shared" si="42"/>
        <v>-6651.9321020643001</v>
      </c>
      <c r="U65">
        <f t="shared" si="57"/>
        <v>0.48020744799999998</v>
      </c>
      <c r="V65">
        <f t="shared" si="58"/>
        <v>0.01</v>
      </c>
      <c r="W65">
        <f t="shared" si="34"/>
        <v>1.7163002356329927E-3</v>
      </c>
      <c r="X65">
        <f t="shared" si="35"/>
        <v>8.2418015615511812E-4</v>
      </c>
      <c r="Y65">
        <f t="shared" si="36"/>
        <v>1.7163002356329929E-5</v>
      </c>
      <c r="Z65">
        <f t="shared" si="37"/>
        <v>8.7495707712154471E-4</v>
      </c>
      <c r="AB65">
        <f t="shared" si="38"/>
        <v>-6.3556077014662549</v>
      </c>
      <c r="AC65">
        <f t="shared" si="27"/>
        <v>-5.8201550692331532</v>
      </c>
      <c r="AE65">
        <f t="shared" si="43"/>
        <v>0</v>
      </c>
      <c r="AF65">
        <f t="shared" si="44"/>
        <v>0</v>
      </c>
      <c r="AG65">
        <f t="shared" si="45"/>
        <v>-1.0936963464019308E-2</v>
      </c>
      <c r="AH65">
        <f t="shared" si="46"/>
        <v>-41.209007807755903</v>
      </c>
      <c r="AI65">
        <f t="shared" si="39"/>
        <v>-41.219944771219922</v>
      </c>
      <c r="AJ65">
        <f t="shared" si="47"/>
        <v>-0.53545263223310169</v>
      </c>
      <c r="AK65">
        <f t="shared" si="59"/>
        <v>-0.44489253910263787</v>
      </c>
      <c r="AL65">
        <f t="shared" si="40"/>
        <v>-42.200289942555663</v>
      </c>
      <c r="AN65">
        <f t="shared" si="48"/>
        <v>0</v>
      </c>
      <c r="AO65">
        <f t="shared" si="49"/>
        <v>0</v>
      </c>
      <c r="AP65">
        <f t="shared" si="50"/>
        <v>-2.4846984987409441E-5</v>
      </c>
      <c r="AQ65">
        <f t="shared" si="51"/>
        <v>-9.3620098641991931E-2</v>
      </c>
      <c r="AR65">
        <f t="shared" si="52"/>
        <v>-9.3644945626979337E-2</v>
      </c>
      <c r="AS65">
        <f t="shared" si="53"/>
        <v>-1.2164604515991879E-3</v>
      </c>
      <c r="AT65">
        <f t="shared" si="54"/>
        <v>-1.0107227912445915E-3</v>
      </c>
      <c r="AU65">
        <f t="shared" si="55"/>
        <v>-9.5872128869823131E-2</v>
      </c>
      <c r="AW65">
        <v>62</v>
      </c>
      <c r="AX65">
        <f>IF(Z65&gt;0, (R65*SUMPRODUCT(K65:$K$98, X65:$X$98)-K65*$AZ$3)/Z65, 0)</f>
        <v>-6651.9321020643001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41"/>
        <v>50000</v>
      </c>
      <c r="S66">
        <f t="shared" si="42"/>
        <v>-12503.548327197059</v>
      </c>
      <c r="U66">
        <f t="shared" si="57"/>
        <v>0.508136904</v>
      </c>
      <c r="V66">
        <f t="shared" si="58"/>
        <v>0.01</v>
      </c>
      <c r="W66">
        <f t="shared" si="34"/>
        <v>8.7495707712154471E-4</v>
      </c>
      <c r="X66">
        <f t="shared" si="35"/>
        <v>4.4459798030143099E-4</v>
      </c>
      <c r="Y66">
        <f t="shared" si="36"/>
        <v>8.7495707712154479E-6</v>
      </c>
      <c r="Z66">
        <f t="shared" si="37"/>
        <v>4.2160952604889827E-4</v>
      </c>
      <c r="AB66">
        <f t="shared" si="38"/>
        <v>-5.8201550692331532</v>
      </c>
      <c r="AC66">
        <f t="shared" si="27"/>
        <v>-5.2716150841590466</v>
      </c>
      <c r="AE66">
        <f t="shared" si="43"/>
        <v>0</v>
      </c>
      <c r="AF66">
        <f t="shared" si="44"/>
        <v>0</v>
      </c>
      <c r="AG66">
        <f t="shared" si="45"/>
        <v>-5.2701190756112284E-3</v>
      </c>
      <c r="AH66">
        <f t="shared" si="46"/>
        <v>-22.229899015071549</v>
      </c>
      <c r="AI66">
        <f t="shared" si="39"/>
        <v>-22.23516913414716</v>
      </c>
      <c r="AJ66">
        <f t="shared" si="47"/>
        <v>-0.54853998507410662</v>
      </c>
      <c r="AK66">
        <f t="shared" si="59"/>
        <v>-0.40741085484632078</v>
      </c>
      <c r="AL66">
        <f t="shared" si="40"/>
        <v>-23.19111997406759</v>
      </c>
      <c r="AN66">
        <f t="shared" si="48"/>
        <v>0</v>
      </c>
      <c r="AO66">
        <f t="shared" si="49"/>
        <v>0</v>
      </c>
      <c r="AP66">
        <f t="shared" si="50"/>
        <v>-1.0690040278838064E-5</v>
      </c>
      <c r="AQ66">
        <f t="shared" si="51"/>
        <v>-4.5091678661559685E-2</v>
      </c>
      <c r="AR66">
        <f t="shared" si="52"/>
        <v>-4.5102368701838522E-2</v>
      </c>
      <c r="AS66">
        <f t="shared" si="53"/>
        <v>-1.1126721143991105E-3</v>
      </c>
      <c r="AT66">
        <f t="shared" si="54"/>
        <v>-8.2640228538629311E-4</v>
      </c>
      <c r="AU66">
        <f t="shared" si="55"/>
        <v>-4.7041443101623934E-2</v>
      </c>
      <c r="AW66">
        <v>63</v>
      </c>
      <c r="AX66">
        <f>IF(Z66&gt;0, (R66*SUMPRODUCT(K66:$K$98, X66:$X$98)-K66*$AZ$3)/Z66, 0)</f>
        <v>-12503.548327197059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1">$C$6</f>
        <v>50000</v>
      </c>
      <c r="S67">
        <f t="shared" ref="S67:S79" si="62">AX67</f>
        <v>-24795.470216353035</v>
      </c>
      <c r="U67">
        <f t="shared" si="57"/>
        <v>0.53626491099999996</v>
      </c>
      <c r="V67">
        <f t="shared" si="58"/>
        <v>0.01</v>
      </c>
      <c r="W67">
        <f t="shared" si="34"/>
        <v>4.2160952604889827E-4</v>
      </c>
      <c r="X67">
        <f t="shared" si="35"/>
        <v>2.2609439496336459E-4</v>
      </c>
      <c r="Y67">
        <f t="shared" si="36"/>
        <v>4.2160952604889831E-6</v>
      </c>
      <c r="Z67">
        <f t="shared" si="37"/>
        <v>1.912990358250447E-4</v>
      </c>
      <c r="AB67">
        <f t="shared" si="38"/>
        <v>-5.2716150841590466</v>
      </c>
      <c r="AC67">
        <f t="shared" si="27"/>
        <v>-4.7433495452169483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-2.3912379478130586E-3</v>
      </c>
      <c r="AH67">
        <f t="shared" ref="AH67:AH79" si="66">-X67*R67</f>
        <v>-11.30471974816823</v>
      </c>
      <c r="AI67">
        <f t="shared" si="39"/>
        <v>-11.307110986116044</v>
      </c>
      <c r="AJ67">
        <f t="shared" ref="AJ67:AJ79" si="67">AB67-AC67</f>
        <v>-0.52826553894209827</v>
      </c>
      <c r="AK67">
        <f t="shared" si="59"/>
        <v>-0.36901305589113331</v>
      </c>
      <c r="AL67">
        <f t="shared" si="40"/>
        <v>-12.204389580949275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-4.330755694046584E-6</v>
      </c>
      <c r="AQ67">
        <f t="shared" ref="AQ67:AQ79" si="71">AH67*$K67</f>
        <v>-2.0473905352562532E-2</v>
      </c>
      <c r="AR67">
        <f t="shared" ref="AR67:AR79" si="72">AI67*$K67</f>
        <v>-2.0478236108256581E-2</v>
      </c>
      <c r="AS67">
        <f t="shared" ref="AS67:AS79" si="73">AJ67*$K67</f>
        <v>-9.5673832578410277E-4</v>
      </c>
      <c r="AT67">
        <f t="shared" ref="AT67:AT79" si="74">AK67*$K67</f>
        <v>-6.6831717623067435E-4</v>
      </c>
      <c r="AU67">
        <f t="shared" ref="AU67:AU79" si="75">AL67*$K67</f>
        <v>-2.2103291610271358E-2</v>
      </c>
      <c r="AW67">
        <v>64</v>
      </c>
      <c r="AX67">
        <f>IF(Z67&gt;0, (R67*SUMPRODUCT(K67:$K$98, X67:$X$98)-K67*$AZ$3)/Z67, 0)</f>
        <v>-24795.470216353035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1"/>
        <v>50000</v>
      </c>
      <c r="S68">
        <f t="shared" si="62"/>
        <v>-52227.712482700292</v>
      </c>
      <c r="U68">
        <f t="shared" ref="U68:U79" si="77">M68</f>
        <v>0.564431978</v>
      </c>
      <c r="V68">
        <f t="shared" ref="V68:V79" si="78">$C$10</f>
        <v>0.01</v>
      </c>
      <c r="W68">
        <f t="shared" si="34"/>
        <v>1.912990358250447E-4</v>
      </c>
      <c r="X68">
        <f t="shared" si="35"/>
        <v>1.0797529318022284E-4</v>
      </c>
      <c r="Y68">
        <f t="shared" si="36"/>
        <v>1.912990358250447E-6</v>
      </c>
      <c r="Z68">
        <f t="shared" si="37"/>
        <v>8.1410752286571411E-5</v>
      </c>
      <c r="AB68">
        <f t="shared" si="38"/>
        <v>-4.7433495452169483</v>
      </c>
      <c r="AC68">
        <f t="shared" ref="AC68:AC79" si="79">S68*Z68</f>
        <v>-4.251897363423387</v>
      </c>
      <c r="AE68">
        <f t="shared" si="63"/>
        <v>0</v>
      </c>
      <c r="AF68">
        <f t="shared" si="64"/>
        <v>0</v>
      </c>
      <c r="AG68">
        <f t="shared" si="65"/>
        <v>-1.0176344035821426E-3</v>
      </c>
      <c r="AH68">
        <f t="shared" si="66"/>
        <v>-5.3987646590111416</v>
      </c>
      <c r="AI68">
        <f t="shared" si="39"/>
        <v>-5.3997822934147237</v>
      </c>
      <c r="AJ68">
        <f t="shared" si="67"/>
        <v>-0.49145218179356132</v>
      </c>
      <c r="AK68">
        <f t="shared" ref="AK68:AK79" si="80">G68*SUM(AB68:AB68, AE68:AF68)</f>
        <v>-0.33203446816518639</v>
      </c>
      <c r="AL68">
        <f t="shared" si="40"/>
        <v>-6.2232689433734718</v>
      </c>
      <c r="AN68">
        <f t="shared" si="68"/>
        <v>0</v>
      </c>
      <c r="AO68">
        <f t="shared" si="69"/>
        <v>0</v>
      </c>
      <c r="AP68">
        <f t="shared" si="70"/>
        <v>-1.6455635129291447E-6</v>
      </c>
      <c r="AQ68">
        <f t="shared" si="71"/>
        <v>-8.7300607236624143E-3</v>
      </c>
      <c r="AR68">
        <f t="shared" si="72"/>
        <v>-8.7317062871753431E-3</v>
      </c>
      <c r="AS68">
        <f t="shared" si="73"/>
        <v>-7.9470168840810665E-4</v>
      </c>
      <c r="AT68">
        <f t="shared" si="74"/>
        <v>-5.3691561913016695E-4</v>
      </c>
      <c r="AU68">
        <f t="shared" si="75"/>
        <v>-1.0063323594713618E-2</v>
      </c>
      <c r="AW68">
        <v>65</v>
      </c>
      <c r="AX68">
        <f>IF(Z68&gt;0, (R68*SUMPRODUCT(K68:$K$98, X68:$X$98)-K68*$AZ$3)/Z68, 0)</f>
        <v>-52227.712482700292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0.59247427200000002</v>
      </c>
      <c r="Q69" s="5">
        <f t="shared" ref="Q69:Q79" si="81">$C$8</f>
        <v>12.5</v>
      </c>
      <c r="R69">
        <f t="shared" si="61"/>
        <v>50000</v>
      </c>
      <c r="S69">
        <f t="shared" si="62"/>
        <v>-117528.22690690996</v>
      </c>
      <c r="U69">
        <f t="shared" si="77"/>
        <v>0.59247427200000002</v>
      </c>
      <c r="V69">
        <f t="shared" si="78"/>
        <v>0.01</v>
      </c>
      <c r="W69">
        <f t="shared" si="34"/>
        <v>8.1410752286571411E-5</v>
      </c>
      <c r="X69">
        <f t="shared" si="35"/>
        <v>4.8233776193958734E-5</v>
      </c>
      <c r="Y69">
        <f t="shared" si="36"/>
        <v>8.1410752286571409E-7</v>
      </c>
      <c r="Z69">
        <f t="shared" si="37"/>
        <v>3.2362868569746962E-5</v>
      </c>
      <c r="AB69">
        <f t="shared" si="38"/>
        <v>-4.251897363423387</v>
      </c>
      <c r="AC69">
        <f t="shared" si="79"/>
        <v>-3.8035505606237252</v>
      </c>
      <c r="AE69">
        <f t="shared" si="63"/>
        <v>0</v>
      </c>
      <c r="AF69">
        <f t="shared" si="64"/>
        <v>0</v>
      </c>
      <c r="AG69">
        <f t="shared" si="65"/>
        <v>-4.0453585712183702E-4</v>
      </c>
      <c r="AH69">
        <f t="shared" si="66"/>
        <v>-2.4116888096979365</v>
      </c>
      <c r="AI69">
        <f t="shared" si="39"/>
        <v>-2.4120933455550584</v>
      </c>
      <c r="AJ69">
        <f t="shared" si="67"/>
        <v>-0.44834680279966177</v>
      </c>
      <c r="AK69">
        <f t="shared" si="80"/>
        <v>-0.2976328154396371</v>
      </c>
      <c r="AL69">
        <f t="shared" si="40"/>
        <v>-3.1580729637943574</v>
      </c>
      <c r="AN69">
        <f t="shared" si="68"/>
        <v>0</v>
      </c>
      <c r="AO69">
        <f t="shared" si="69"/>
        <v>0</v>
      </c>
      <c r="AP69">
        <f t="shared" si="70"/>
        <v>-5.8406592272088888E-7</v>
      </c>
      <c r="AQ69">
        <f t="shared" si="71"/>
        <v>-3.4819787298302051E-3</v>
      </c>
      <c r="AR69">
        <f t="shared" si="72"/>
        <v>-3.482562795752926E-3</v>
      </c>
      <c r="AS69">
        <f t="shared" si="73"/>
        <v>-6.4731984684679585E-4</v>
      </c>
      <c r="AT69">
        <f t="shared" si="74"/>
        <v>-4.297200901264281E-4</v>
      </c>
      <c r="AU69">
        <f t="shared" si="75"/>
        <v>-4.55960273272615E-3</v>
      </c>
      <c r="AW69">
        <v>66</v>
      </c>
      <c r="AX69">
        <f>IF(Z69&gt;0, (R69*SUMPRODUCT(K69:$K$98, X69:$X$98)-K69*$AZ$3)/Z69, 0)</f>
        <v>-117528.22690690996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0.62503115200000003</v>
      </c>
      <c r="Q70" s="5">
        <f t="shared" si="81"/>
        <v>12.5</v>
      </c>
      <c r="R70">
        <f t="shared" si="61"/>
        <v>50000</v>
      </c>
      <c r="S70">
        <f t="shared" si="62"/>
        <v>-287765.80374710687</v>
      </c>
      <c r="U70">
        <f t="shared" si="77"/>
        <v>0.62503115200000003</v>
      </c>
      <c r="V70">
        <f t="shared" si="78"/>
        <v>0.01</v>
      </c>
      <c r="W70">
        <f t="shared" ref="W70:W79" si="83">Z69</f>
        <v>3.2362868569746962E-5</v>
      </c>
      <c r="X70">
        <f t="shared" ref="X70:X79" si="84">U70*W70</f>
        <v>2.0227801024173537E-5</v>
      </c>
      <c r="Y70">
        <f t="shared" ref="Y70:Y79" si="85">V70*W70</f>
        <v>3.2362868569746963E-7</v>
      </c>
      <c r="Z70">
        <f t="shared" ref="Z70:Z79" si="86">MAX(0, W70-X70-Y70)</f>
        <v>1.1811438859875955E-5</v>
      </c>
      <c r="AB70">
        <f t="shared" ref="AB70:AB79" si="87">AC69</f>
        <v>-3.8035505606237252</v>
      </c>
      <c r="AC70">
        <f t="shared" si="79"/>
        <v>-3.3989281969220158</v>
      </c>
      <c r="AE70">
        <f t="shared" si="63"/>
        <v>0</v>
      </c>
      <c r="AF70">
        <f t="shared" si="64"/>
        <v>0</v>
      </c>
      <c r="AG70">
        <f t="shared" si="65"/>
        <v>-1.4764298574844944E-4</v>
      </c>
      <c r="AH70">
        <f t="shared" si="66"/>
        <v>-1.0113900512086769</v>
      </c>
      <c r="AI70">
        <f t="shared" ref="AI70:AI79" si="88">SUM(AE70:AH70)</f>
        <v>-1.0115376941944254</v>
      </c>
      <c r="AJ70">
        <f t="shared" si="67"/>
        <v>-0.40462236370170945</v>
      </c>
      <c r="AK70">
        <f t="shared" si="80"/>
        <v>-0.26624853924366076</v>
      </c>
      <c r="AL70">
        <f t="shared" ref="AL70:AL79" si="89">SUM(AI70:AK70)</f>
        <v>-1.6824085971397955</v>
      </c>
      <c r="AN70">
        <f t="shared" si="68"/>
        <v>0</v>
      </c>
      <c r="AO70">
        <f t="shared" si="69"/>
        <v>0</v>
      </c>
      <c r="AP70">
        <f t="shared" si="70"/>
        <v>-1.903266669388391E-7</v>
      </c>
      <c r="AQ70">
        <f t="shared" si="71"/>
        <v>-1.3037835590077862E-3</v>
      </c>
      <c r="AR70">
        <f t="shared" si="72"/>
        <v>-1.3039738856747251E-3</v>
      </c>
      <c r="AS70">
        <f t="shared" si="73"/>
        <v>-5.2159894668798957E-4</v>
      </c>
      <c r="AT70">
        <f t="shared" si="74"/>
        <v>-3.4322116147067179E-4</v>
      </c>
      <c r="AU70">
        <f t="shared" si="75"/>
        <v>-2.1687939938333863E-3</v>
      </c>
      <c r="AW70">
        <v>67</v>
      </c>
      <c r="AX70">
        <f>IF(Z70&gt;0, (R70*SUMPRODUCT(K70:$K$98, X70:$X$98)-K70*$AZ$3)/Z70, 0)</f>
        <v>-287765.80374710687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0.65741117999999998</v>
      </c>
      <c r="Q71" s="5">
        <f t="shared" si="81"/>
        <v>12.5</v>
      </c>
      <c r="R71">
        <f t="shared" si="61"/>
        <v>50000</v>
      </c>
      <c r="S71">
        <f t="shared" si="62"/>
        <v>-772805.67192847573</v>
      </c>
      <c r="U71">
        <f t="shared" si="77"/>
        <v>0.65741117999999998</v>
      </c>
      <c r="V71">
        <f t="shared" si="78"/>
        <v>0.01</v>
      </c>
      <c r="W71">
        <f t="shared" si="83"/>
        <v>1.1811438859875955E-5</v>
      </c>
      <c r="X71">
        <f t="shared" si="84"/>
        <v>7.764971958368906E-6</v>
      </c>
      <c r="Y71">
        <f t="shared" si="85"/>
        <v>1.1811438859875954E-7</v>
      </c>
      <c r="Z71">
        <f t="shared" si="86"/>
        <v>3.9283525129082887E-6</v>
      </c>
      <c r="AB71">
        <f t="shared" si="87"/>
        <v>-3.3989281969220158</v>
      </c>
      <c r="AC71">
        <f t="shared" si="79"/>
        <v>-3.0358531033100062</v>
      </c>
      <c r="AE71">
        <f t="shared" si="63"/>
        <v>0</v>
      </c>
      <c r="AF71">
        <f t="shared" si="64"/>
        <v>0</v>
      </c>
      <c r="AG71">
        <f t="shared" si="65"/>
        <v>-4.9104406411353609E-5</v>
      </c>
      <c r="AH71">
        <f t="shared" si="66"/>
        <v>-0.38824859791844529</v>
      </c>
      <c r="AI71">
        <f t="shared" si="88"/>
        <v>-0.38829770232485666</v>
      </c>
      <c r="AJ71">
        <f t="shared" si="67"/>
        <v>-0.36307509361200951</v>
      </c>
      <c r="AK71">
        <f t="shared" si="80"/>
        <v>-0.23792497378454114</v>
      </c>
      <c r="AL71">
        <f t="shared" si="89"/>
        <v>-0.98929776972140726</v>
      </c>
      <c r="AN71">
        <f t="shared" si="68"/>
        <v>0</v>
      </c>
      <c r="AO71">
        <f t="shared" si="69"/>
        <v>0</v>
      </c>
      <c r="AP71">
        <f t="shared" si="70"/>
        <v>-5.6518322831894199E-8</v>
      </c>
      <c r="AQ71">
        <f t="shared" si="71"/>
        <v>-4.4686742392046144E-4</v>
      </c>
      <c r="AR71">
        <f t="shared" si="72"/>
        <v>-4.4692394224329332E-4</v>
      </c>
      <c r="AS71">
        <f t="shared" si="73"/>
        <v>-4.1789315567898128E-4</v>
      </c>
      <c r="AT71">
        <f t="shared" si="74"/>
        <v>-2.738475314308148E-4</v>
      </c>
      <c r="AU71">
        <f t="shared" si="75"/>
        <v>-1.1386646293530893E-3</v>
      </c>
      <c r="AW71">
        <v>68</v>
      </c>
      <c r="AX71">
        <f>IF(Z71&gt;0, (R71*SUMPRODUCT(K71:$K$98, X71:$X$98)-K71*$AZ$3)/Z71, 0)</f>
        <v>-772805.67192847573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0.68957421399999996</v>
      </c>
      <c r="Q72" s="5">
        <f t="shared" si="81"/>
        <v>12.5</v>
      </c>
      <c r="R72">
        <f t="shared" si="61"/>
        <v>50000</v>
      </c>
      <c r="S72">
        <f t="shared" si="62"/>
        <v>-2297077.8886959432</v>
      </c>
      <c r="U72">
        <f t="shared" si="77"/>
        <v>0.68957421399999996</v>
      </c>
      <c r="V72">
        <f t="shared" si="78"/>
        <v>0.01</v>
      </c>
      <c r="W72">
        <f t="shared" si="83"/>
        <v>3.9283525129082887E-6</v>
      </c>
      <c r="X72">
        <f t="shared" si="84"/>
        <v>2.708890596403658E-6</v>
      </c>
      <c r="Y72">
        <f t="shared" si="85"/>
        <v>3.9283525129082885E-8</v>
      </c>
      <c r="Z72">
        <f t="shared" si="86"/>
        <v>1.1801783913755479E-6</v>
      </c>
      <c r="AB72">
        <f t="shared" si="87"/>
        <v>-3.0358531033100062</v>
      </c>
      <c r="AC72">
        <f t="shared" si="79"/>
        <v>-2.710961687545518</v>
      </c>
      <c r="AE72">
        <f t="shared" si="63"/>
        <v>0</v>
      </c>
      <c r="AF72">
        <f t="shared" si="64"/>
        <v>0</v>
      </c>
      <c r="AG72">
        <f t="shared" si="65"/>
        <v>-1.4752229892194349E-5</v>
      </c>
      <c r="AH72">
        <f t="shared" si="66"/>
        <v>-0.1354445298201829</v>
      </c>
      <c r="AI72">
        <f t="shared" si="88"/>
        <v>-0.1354592820500751</v>
      </c>
      <c r="AJ72">
        <f t="shared" si="67"/>
        <v>-0.32489141576448821</v>
      </c>
      <c r="AK72">
        <f t="shared" si="80"/>
        <v>-0.21250971723170045</v>
      </c>
      <c r="AL72">
        <f t="shared" si="89"/>
        <v>-0.6728604150462637</v>
      </c>
      <c r="AN72">
        <f t="shared" si="68"/>
        <v>0</v>
      </c>
      <c r="AO72">
        <f t="shared" si="69"/>
        <v>0</v>
      </c>
      <c r="AP72">
        <f t="shared" si="70"/>
        <v>-1.5160322821583536E-8</v>
      </c>
      <c r="AQ72">
        <f t="shared" si="71"/>
        <v>-1.3919135015500605E-4</v>
      </c>
      <c r="AR72">
        <f t="shared" si="72"/>
        <v>-1.3920651047782763E-4</v>
      </c>
      <c r="AS72">
        <f t="shared" si="73"/>
        <v>-3.3387893091044483E-4</v>
      </c>
      <c r="AT72">
        <f t="shared" si="74"/>
        <v>-2.1838840226186254E-4</v>
      </c>
      <c r="AU72">
        <f t="shared" si="75"/>
        <v>-6.9147384365013495E-4</v>
      </c>
      <c r="AW72">
        <v>69</v>
      </c>
      <c r="AX72">
        <f>IF(Z72&gt;0, (R72*SUMPRODUCT(K72:$K$98, X72:$X$98)-K72*$AZ$3)/Z72, 0)</f>
        <v>-2297077.8886959432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0.72148010799999995</v>
      </c>
      <c r="Q73" s="5">
        <f t="shared" si="81"/>
        <v>12.5</v>
      </c>
      <c r="R73">
        <f t="shared" si="61"/>
        <v>50000</v>
      </c>
      <c r="S73">
        <f t="shared" si="62"/>
        <v>-7638402.5631665634</v>
      </c>
      <c r="U73">
        <f t="shared" si="77"/>
        <v>0.72148010799999995</v>
      </c>
      <c r="V73">
        <f t="shared" si="78"/>
        <v>0.01</v>
      </c>
      <c r="W73">
        <f t="shared" si="83"/>
        <v>1.1801783913755479E-6</v>
      </c>
      <c r="X73">
        <f t="shared" si="84"/>
        <v>8.514752332688965E-7</v>
      </c>
      <c r="Y73">
        <f t="shared" si="85"/>
        <v>1.180178391375548E-8</v>
      </c>
      <c r="Z73">
        <f t="shared" si="86"/>
        <v>3.1690137419289597E-7</v>
      </c>
      <c r="AB73">
        <f t="shared" si="87"/>
        <v>-2.710961687545518</v>
      </c>
      <c r="AC73">
        <f t="shared" si="79"/>
        <v>-2.4206202689060228</v>
      </c>
      <c r="AE73">
        <f t="shared" si="63"/>
        <v>0</v>
      </c>
      <c r="AF73">
        <f t="shared" si="64"/>
        <v>0</v>
      </c>
      <c r="AG73">
        <f t="shared" si="65"/>
        <v>-3.9612671774111993E-6</v>
      </c>
      <c r="AH73">
        <f t="shared" si="66"/>
        <v>-4.2573761663444828E-2</v>
      </c>
      <c r="AI73">
        <f t="shared" si="88"/>
        <v>-4.2577722930622237E-2</v>
      </c>
      <c r="AJ73">
        <f t="shared" si="67"/>
        <v>-0.29034141863949525</v>
      </c>
      <c r="AK73">
        <f t="shared" si="80"/>
        <v>-0.18976731812818629</v>
      </c>
      <c r="AL73">
        <f t="shared" si="89"/>
        <v>-0.52268645969830374</v>
      </c>
      <c r="AN73">
        <f t="shared" si="68"/>
        <v>0</v>
      </c>
      <c r="AO73">
        <f t="shared" si="69"/>
        <v>0</v>
      </c>
      <c r="AP73">
        <f t="shared" si="70"/>
        <v>-3.6346859345863818E-9</v>
      </c>
      <c r="AQ73">
        <f t="shared" si="71"/>
        <v>-3.9063826237967694E-5</v>
      </c>
      <c r="AR73">
        <f t="shared" si="72"/>
        <v>-3.906746092390228E-5</v>
      </c>
      <c r="AS73">
        <f t="shared" si="73"/>
        <v>-2.6640461834399621E-4</v>
      </c>
      <c r="AT73">
        <f t="shared" si="74"/>
        <v>-1.7412221169476019E-4</v>
      </c>
      <c r="AU73">
        <f t="shared" si="75"/>
        <v>-4.7959429096265866E-4</v>
      </c>
      <c r="AW73">
        <v>70</v>
      </c>
      <c r="AX73">
        <f>IF(Z73&gt;0, (R73*SUMPRODUCT(K73:$K$98, X73:$X$98)-K73*$AZ$3)/Z73, 0)</f>
        <v>-7638402.5631665634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0.75308980400000003</v>
      </c>
      <c r="Q74" s="5">
        <f t="shared" si="81"/>
        <v>12.5</v>
      </c>
      <c r="R74">
        <f t="shared" si="61"/>
        <v>50000</v>
      </c>
      <c r="S74">
        <f t="shared" si="62"/>
        <v>-28787735.88597833</v>
      </c>
      <c r="U74">
        <f t="shared" si="77"/>
        <v>0.75308980400000003</v>
      </c>
      <c r="V74">
        <f t="shared" si="78"/>
        <v>0.01</v>
      </c>
      <c r="W74">
        <f t="shared" si="83"/>
        <v>3.1690137419289597E-7</v>
      </c>
      <c r="X74">
        <f t="shared" si="84"/>
        <v>2.3865519377825872E-7</v>
      </c>
      <c r="Y74">
        <f t="shared" si="85"/>
        <v>3.1690137419289597E-9</v>
      </c>
      <c r="Z74">
        <f t="shared" si="86"/>
        <v>7.5077166672708297E-8</v>
      </c>
      <c r="AB74">
        <f t="shared" si="87"/>
        <v>-2.4206202689060228</v>
      </c>
      <c r="AC74">
        <f t="shared" si="79"/>
        <v>-2.161301645241501</v>
      </c>
      <c r="AE74">
        <f t="shared" si="63"/>
        <v>0</v>
      </c>
      <c r="AF74">
        <f t="shared" si="64"/>
        <v>0</v>
      </c>
      <c r="AG74">
        <f t="shared" si="65"/>
        <v>-9.3846458340885375E-7</v>
      </c>
      <c r="AH74">
        <f t="shared" si="66"/>
        <v>-1.1932759688912936E-2</v>
      </c>
      <c r="AI74">
        <f t="shared" si="88"/>
        <v>-1.1933698153496345E-2</v>
      </c>
      <c r="AJ74">
        <f t="shared" si="67"/>
        <v>-0.25931862366452174</v>
      </c>
      <c r="AK74">
        <f t="shared" si="80"/>
        <v>-0.16944341882342162</v>
      </c>
      <c r="AL74">
        <f t="shared" si="89"/>
        <v>-0.44069574064143968</v>
      </c>
      <c r="AN74">
        <f t="shared" si="68"/>
        <v>0</v>
      </c>
      <c r="AO74">
        <f t="shared" si="69"/>
        <v>0</v>
      </c>
      <c r="AP74">
        <f t="shared" si="70"/>
        <v>-7.6883406889402018E-10</v>
      </c>
      <c r="AQ74">
        <f t="shared" si="71"/>
        <v>-9.775874707425771E-6</v>
      </c>
      <c r="AR74">
        <f t="shared" si="72"/>
        <v>-9.7766435414946647E-6</v>
      </c>
      <c r="AS74">
        <f t="shared" si="73"/>
        <v>-2.1244594212366997E-4</v>
      </c>
      <c r="AT74">
        <f t="shared" si="74"/>
        <v>-1.388159717952504E-4</v>
      </c>
      <c r="AU74">
        <f t="shared" si="75"/>
        <v>-3.6103855746041501E-4</v>
      </c>
      <c r="AW74">
        <v>71</v>
      </c>
      <c r="AX74">
        <f>IF(Z74&gt;0, (R74*SUMPRODUCT(K74:$K$98, X74:$X$98)-K74*$AZ$3)/Z74, 0)</f>
        <v>-28787735.88597833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0.78453892300000005</v>
      </c>
      <c r="Q75" s="5">
        <f t="shared" si="81"/>
        <v>12.5</v>
      </c>
      <c r="R75">
        <f t="shared" si="61"/>
        <v>50000</v>
      </c>
      <c r="S75">
        <f t="shared" si="62"/>
        <v>-125101301.3180394</v>
      </c>
      <c r="U75">
        <f t="shared" si="77"/>
        <v>0.78453892300000005</v>
      </c>
      <c r="V75">
        <f t="shared" si="78"/>
        <v>0.01</v>
      </c>
      <c r="W75">
        <f t="shared" si="83"/>
        <v>7.5077166672708297E-8</v>
      </c>
      <c r="X75">
        <f t="shared" si="84"/>
        <v>5.8900959483298063E-8</v>
      </c>
      <c r="Y75">
        <f t="shared" si="85"/>
        <v>7.5077166672708297E-10</v>
      </c>
      <c r="Z75">
        <f t="shared" si="86"/>
        <v>1.5425435522683151E-8</v>
      </c>
      <c r="AB75">
        <f t="shared" si="87"/>
        <v>-2.161301645241501</v>
      </c>
      <c r="AC75">
        <f t="shared" si="79"/>
        <v>-1.9297420572851736</v>
      </c>
      <c r="AE75">
        <f t="shared" si="63"/>
        <v>0</v>
      </c>
      <c r="AF75">
        <f t="shared" si="64"/>
        <v>0</v>
      </c>
      <c r="AG75">
        <f t="shared" si="65"/>
        <v>-1.9281794403353939E-7</v>
      </c>
      <c r="AH75">
        <f t="shared" si="66"/>
        <v>-2.9450479741649034E-3</v>
      </c>
      <c r="AI75">
        <f t="shared" si="88"/>
        <v>-2.945240792108937E-3</v>
      </c>
      <c r="AJ75">
        <f t="shared" si="67"/>
        <v>-0.23155958795632747</v>
      </c>
      <c r="AK75">
        <f t="shared" si="80"/>
        <v>-0.15129111516690508</v>
      </c>
      <c r="AL75">
        <f t="shared" si="89"/>
        <v>-0.3857959439153415</v>
      </c>
      <c r="AN75">
        <f t="shared" si="68"/>
        <v>0</v>
      </c>
      <c r="AO75">
        <f t="shared" si="69"/>
        <v>0</v>
      </c>
      <c r="AP75">
        <f t="shared" si="70"/>
        <v>-1.4104060341897996E-10</v>
      </c>
      <c r="AQ75">
        <f t="shared" si="71"/>
        <v>-2.1542151870565087E-6</v>
      </c>
      <c r="AR75">
        <f t="shared" si="72"/>
        <v>-2.1543562276599278E-6</v>
      </c>
      <c r="AS75">
        <f t="shared" si="73"/>
        <v>-1.6937896613569285E-4</v>
      </c>
      <c r="AT75">
        <f t="shared" si="74"/>
        <v>-1.106649605773156E-4</v>
      </c>
      <c r="AU75">
        <f t="shared" si="75"/>
        <v>-2.821982829406684E-4</v>
      </c>
      <c r="AW75">
        <v>72</v>
      </c>
      <c r="AX75">
        <f>IF(Z75&gt;0, (R75*SUMPRODUCT(K75:$K$98, X75:$X$98)-K75*$AZ$3)/Z75, 0)</f>
        <v>-125101301.3180394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0.81598695700000001</v>
      </c>
      <c r="Q76" s="5">
        <f t="shared" si="81"/>
        <v>12.5</v>
      </c>
      <c r="R76">
        <f t="shared" si="61"/>
        <v>50000</v>
      </c>
      <c r="S76">
        <f t="shared" si="62"/>
        <v>-641892756.10703206</v>
      </c>
      <c r="U76">
        <f t="shared" si="77"/>
        <v>0.81598695700000001</v>
      </c>
      <c r="V76">
        <f t="shared" si="78"/>
        <v>0.01</v>
      </c>
      <c r="W76">
        <f t="shared" si="83"/>
        <v>1.5425435522683151E-8</v>
      </c>
      <c r="X76">
        <f t="shared" si="84"/>
        <v>1.2586954192553929E-8</v>
      </c>
      <c r="Y76">
        <f t="shared" si="85"/>
        <v>1.5425435522683151E-10</v>
      </c>
      <c r="Z76">
        <f t="shared" si="86"/>
        <v>2.68422697490239E-9</v>
      </c>
      <c r="AB76">
        <f t="shared" si="87"/>
        <v>-1.9297420572851736</v>
      </c>
      <c r="AC76">
        <f t="shared" si="79"/>
        <v>-1.7229858509369362</v>
      </c>
      <c r="AE76">
        <f t="shared" si="63"/>
        <v>0</v>
      </c>
      <c r="AF76">
        <f t="shared" si="64"/>
        <v>0</v>
      </c>
      <c r="AG76">
        <f t="shared" si="65"/>
        <v>-3.3552837186279877E-8</v>
      </c>
      <c r="AH76">
        <f t="shared" si="66"/>
        <v>-6.2934770962769649E-4</v>
      </c>
      <c r="AI76">
        <f t="shared" si="88"/>
        <v>-6.2938126246488276E-4</v>
      </c>
      <c r="AJ76">
        <f t="shared" si="67"/>
        <v>-0.20675620634823733</v>
      </c>
      <c r="AK76">
        <f t="shared" si="80"/>
        <v>-0.13508194400996215</v>
      </c>
      <c r="AL76">
        <f t="shared" si="89"/>
        <v>-0.34246753162066434</v>
      </c>
      <c r="AN76">
        <f t="shared" si="68"/>
        <v>0</v>
      </c>
      <c r="AO76">
        <f t="shared" si="69"/>
        <v>0</v>
      </c>
      <c r="AP76">
        <f t="shared" si="70"/>
        <v>-2.1913307667404374E-11</v>
      </c>
      <c r="AQ76">
        <f t="shared" si="71"/>
        <v>-4.1102604570463305E-7</v>
      </c>
      <c r="AR76">
        <f t="shared" si="72"/>
        <v>-4.1104795901230043E-7</v>
      </c>
      <c r="AS76">
        <f t="shared" si="73"/>
        <v>-1.3503216841844086E-4</v>
      </c>
      <c r="AT76">
        <f t="shared" si="74"/>
        <v>-8.8221815131979541E-5</v>
      </c>
      <c r="AU76">
        <f t="shared" si="75"/>
        <v>-2.2366503150943271E-4</v>
      </c>
      <c r="AW76">
        <v>73</v>
      </c>
      <c r="AX76">
        <f>IF(Z76&gt;0, (R76*SUMPRODUCT(K76:$K$98, X76:$X$98)-K76*$AZ$3)/Z76, 0)</f>
        <v>-641892756.10703206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0.84743607600000004</v>
      </c>
      <c r="Q77" s="5">
        <f t="shared" si="81"/>
        <v>12.5</v>
      </c>
      <c r="R77">
        <f t="shared" si="61"/>
        <v>50000</v>
      </c>
      <c r="S77">
        <f t="shared" si="62"/>
        <v>-4020082008.4204555</v>
      </c>
      <c r="U77">
        <f t="shared" si="77"/>
        <v>0.84743607600000004</v>
      </c>
      <c r="V77">
        <f t="shared" si="78"/>
        <v>0.01</v>
      </c>
      <c r="W77">
        <f t="shared" si="83"/>
        <v>2.68422697490239E-9</v>
      </c>
      <c r="X77">
        <f t="shared" si="84"/>
        <v>2.2747107747046321E-9</v>
      </c>
      <c r="Y77">
        <f t="shared" si="85"/>
        <v>2.6842269749023902E-11</v>
      </c>
      <c r="Z77">
        <f t="shared" si="86"/>
        <v>3.8267393044873397E-10</v>
      </c>
      <c r="AB77">
        <f t="shared" si="87"/>
        <v>-1.7229858509369362</v>
      </c>
      <c r="AC77">
        <f t="shared" si="79"/>
        <v>-1.5383805828884962</v>
      </c>
      <c r="AE77">
        <f t="shared" si="63"/>
        <v>0</v>
      </c>
      <c r="AF77">
        <f t="shared" si="64"/>
        <v>0</v>
      </c>
      <c r="AG77">
        <f t="shared" si="65"/>
        <v>-4.7834241306091743E-9</v>
      </c>
      <c r="AH77">
        <f t="shared" si="66"/>
        <v>-1.137355387352316E-4</v>
      </c>
      <c r="AI77">
        <f t="shared" si="88"/>
        <v>-1.1374032215936221E-4</v>
      </c>
      <c r="AJ77">
        <f t="shared" si="67"/>
        <v>-0.18460526804844002</v>
      </c>
      <c r="AK77">
        <f t="shared" si="80"/>
        <v>-0.12060900956558555</v>
      </c>
      <c r="AL77">
        <f t="shared" si="89"/>
        <v>-0.30532801793618491</v>
      </c>
      <c r="AN77">
        <f t="shared" si="68"/>
        <v>0</v>
      </c>
      <c r="AO77">
        <f t="shared" si="69"/>
        <v>0</v>
      </c>
      <c r="AP77">
        <f t="shared" si="70"/>
        <v>-2.7893277936468318E-12</v>
      </c>
      <c r="AQ77">
        <f t="shared" si="71"/>
        <v>-6.6321883792306707E-8</v>
      </c>
      <c r="AR77">
        <f t="shared" si="72"/>
        <v>-6.632467312010035E-8</v>
      </c>
      <c r="AS77">
        <f t="shared" si="73"/>
        <v>-1.0764769984039884E-4</v>
      </c>
      <c r="AT77">
        <f t="shared" si="74"/>
        <v>-7.0329967270257756E-5</v>
      </c>
      <c r="AU77">
        <f t="shared" si="75"/>
        <v>-1.780439917837767E-4</v>
      </c>
      <c r="AW77">
        <v>74</v>
      </c>
      <c r="AX77">
        <f>IF(Z77&gt;0, (R77*SUMPRODUCT(K77:$K$98, X77:$X$98)-K77*$AZ$3)/Z77, 0)</f>
        <v>-4020082008.4204555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0.87888519499999995</v>
      </c>
      <c r="Q78" s="5">
        <f t="shared" si="81"/>
        <v>12.5</v>
      </c>
      <c r="R78">
        <f t="shared" si="61"/>
        <v>50000</v>
      </c>
      <c r="S78">
        <f t="shared" si="62"/>
        <v>-32303157874.454601</v>
      </c>
      <c r="U78">
        <f t="shared" si="77"/>
        <v>0.87888519499999995</v>
      </c>
      <c r="V78">
        <f t="shared" si="78"/>
        <v>0.01</v>
      </c>
      <c r="W78">
        <f t="shared" si="83"/>
        <v>3.8267393044873397E-10</v>
      </c>
      <c r="X78">
        <f t="shared" si="84"/>
        <v>3.36326451983852E-10</v>
      </c>
      <c r="Y78">
        <f t="shared" si="85"/>
        <v>3.8267393044873396E-12</v>
      </c>
      <c r="Z78">
        <f t="shared" si="86"/>
        <v>4.252073916039463E-11</v>
      </c>
      <c r="AB78">
        <f t="shared" si="87"/>
        <v>-1.5383805828884962</v>
      </c>
      <c r="AC78">
        <f t="shared" si="79"/>
        <v>-1.3735541500367319</v>
      </c>
      <c r="AE78">
        <f t="shared" si="63"/>
        <v>0</v>
      </c>
      <c r="AF78">
        <f t="shared" si="64"/>
        <v>0</v>
      </c>
      <c r="AG78">
        <f t="shared" si="65"/>
        <v>-5.315092395049329E-10</v>
      </c>
      <c r="AH78">
        <f t="shared" si="66"/>
        <v>-1.6816322599192601E-5</v>
      </c>
      <c r="AI78">
        <f t="shared" si="88"/>
        <v>-1.6816854108432105E-5</v>
      </c>
      <c r="AJ78">
        <f t="shared" si="67"/>
        <v>-0.16482643285176435</v>
      </c>
      <c r="AK78">
        <f t="shared" si="80"/>
        <v>-0.10768664080219474</v>
      </c>
      <c r="AL78">
        <f t="shared" si="89"/>
        <v>-0.27252989050806753</v>
      </c>
      <c r="AN78">
        <f t="shared" si="68"/>
        <v>0</v>
      </c>
      <c r="AO78">
        <f t="shared" si="69"/>
        <v>0</v>
      </c>
      <c r="AP78">
        <f t="shared" si="70"/>
        <v>-2.7672822667156067E-13</v>
      </c>
      <c r="AQ78">
        <f t="shared" si="71"/>
        <v>-8.7553532208507712E-9</v>
      </c>
      <c r="AR78">
        <f t="shared" si="72"/>
        <v>-8.7556299490774433E-9</v>
      </c>
      <c r="AS78">
        <f t="shared" si="73"/>
        <v>-8.5816243785625658E-5</v>
      </c>
      <c r="AT78">
        <f t="shared" si="74"/>
        <v>-5.6066632394133779E-5</v>
      </c>
      <c r="AU78">
        <f t="shared" si="75"/>
        <v>-1.4189163180970853E-4</v>
      </c>
      <c r="AW78">
        <v>75</v>
      </c>
      <c r="AX78">
        <f>IF(Z78&gt;0, (R78*SUMPRODUCT(K78:$K$98, X78:$X$98)-K78*$AZ$3)/Z78, 0)</f>
        <v>-32303157874.454601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12.5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4.252073916039463E-11</v>
      </c>
      <c r="X79">
        <f t="shared" si="84"/>
        <v>4.252073916039463E-11</v>
      </c>
      <c r="Y79">
        <f t="shared" si="85"/>
        <v>4.2520739160394631E-13</v>
      </c>
      <c r="Z79">
        <f t="shared" si="86"/>
        <v>0</v>
      </c>
      <c r="AB79">
        <f t="shared" si="87"/>
        <v>-1.3735541500367319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-2.1260369580197317E-6</v>
      </c>
      <c r="AI79">
        <f t="shared" si="88"/>
        <v>-2.1260369580197317E-6</v>
      </c>
      <c r="AJ79">
        <f t="shared" si="67"/>
        <v>-1.3735541500367319</v>
      </c>
      <c r="AK79">
        <f t="shared" si="80"/>
        <v>-9.6148790502571246E-2</v>
      </c>
      <c r="AL79">
        <f t="shared" si="89"/>
        <v>-1.4697050665762612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-9.8831509525557391E-10</v>
      </c>
      <c r="AR79">
        <f t="shared" si="72"/>
        <v>-9.8831509525557391E-10</v>
      </c>
      <c r="AS79">
        <f t="shared" si="73"/>
        <v>-6.3851397103494869E-4</v>
      </c>
      <c r="AT79">
        <f t="shared" si="74"/>
        <v>-4.4695977972446418E-5</v>
      </c>
      <c r="AU79">
        <f t="shared" si="75"/>
        <v>-6.8321093732249042E-4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4731.8251384835921</v>
      </c>
      <c r="AO81" s="6">
        <f t="shared" ref="AO81:AU81" si="90">SUM(AO3:AO79)</f>
        <v>-473.18251384835924</v>
      </c>
      <c r="AP81" s="6">
        <f t="shared" si="90"/>
        <v>-222.20538827038627</v>
      </c>
      <c r="AQ81" s="6">
        <f t="shared" si="90"/>
        <v>-2638.1722445328892</v>
      </c>
      <c r="AR81" s="6">
        <f t="shared" si="90"/>
        <v>1398.2649918319562</v>
      </c>
      <c r="AS81" s="6">
        <f t="shared" si="90"/>
        <v>-274.82255839023554</v>
      </c>
      <c r="AT81" s="6">
        <f t="shared" si="90"/>
        <v>93.312602168345336</v>
      </c>
      <c r="AU81" s="6">
        <f t="shared" si="90"/>
        <v>1216.7550356100667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D43C-814B-4F08-BF1B-0AAFD3D2ED33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7755.8537441375274</v>
      </c>
      <c r="K3">
        <v>1</v>
      </c>
      <c r="L3" s="2">
        <v>0</v>
      </c>
      <c r="O3">
        <f>$C$3</f>
        <v>7755.8537441375274</v>
      </c>
      <c r="P3" s="2">
        <f>O3*C5</f>
        <v>775.58537441375279</v>
      </c>
      <c r="Q3" s="5">
        <f>B8</f>
        <v>100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7755.8537441375274</v>
      </c>
      <c r="AF3">
        <f t="shared" ref="AF3:AF34" si="3">-$Z3*P3</f>
        <v>-775.58537441375279</v>
      </c>
      <c r="AG3">
        <f t="shared" ref="AG3:AG34" si="4">-$Z3*Q3</f>
        <v>-100</v>
      </c>
      <c r="AH3">
        <f t="shared" ref="AH3:AH34" si="5">-X3*R3</f>
        <v>0</v>
      </c>
      <c r="AI3">
        <f t="shared" ref="AI3:AI23" si="6">SUM(AE3:AH3)</f>
        <v>6880.2683697237744</v>
      </c>
      <c r="AJ3">
        <f t="shared" ref="AJ3:AJ34" si="7">AB3-AC3</f>
        <v>0</v>
      </c>
      <c r="AL3">
        <f t="shared" ref="AL3:AL23" si="8">SUM(AI3:AK3)</f>
        <v>6880.2683697237744</v>
      </c>
      <c r="AN3">
        <f t="shared" ref="AN3:AN34" si="9">AE3*$K3</f>
        <v>7755.8537441375274</v>
      </c>
      <c r="AO3">
        <f t="shared" ref="AO3:AO34" si="10">AF3*$K3</f>
        <v>-775.58537441375279</v>
      </c>
      <c r="AP3">
        <f t="shared" ref="AP3:AP34" si="11">AG3*$K3</f>
        <v>-100</v>
      </c>
      <c r="AQ3">
        <f t="shared" ref="AQ3:AQ34" si="12">AH3*$K3</f>
        <v>0</v>
      </c>
      <c r="AR3">
        <f t="shared" ref="AR3:AR34" si="13">AI3*$K3</f>
        <v>6880.2683697237744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6880.2683697237744</v>
      </c>
      <c r="AW3">
        <v>0</v>
      </c>
      <c r="AX3">
        <f>IF(Z3&gt;0, (R3*SUMPRODUCT(K3:$K$98, X3:$X$98)-K3*$AZ$3)/Z3, 0)</f>
        <v>0</v>
      </c>
      <c r="AZ3">
        <f>C6*ABS(SUMPRODUCT(X4:X69, K4:K69))/1</f>
        <v>4364.5361100081072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50000</v>
      </c>
      <c r="S4">
        <f t="shared" si="1"/>
        <v>296.87293915381457</v>
      </c>
      <c r="U4">
        <f t="shared" ref="U4:U35" si="20">M4</f>
        <v>3.852E-3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3.852E-3</v>
      </c>
      <c r="Y4">
        <f t="shared" ref="Y4:Y23" si="24">V4*W4</f>
        <v>0.01</v>
      </c>
      <c r="Z4">
        <f t="shared" ref="Z4:Z23" si="25">MAX(0, W4-X4-Y4)</f>
        <v>0.98614800000000002</v>
      </c>
      <c r="AB4">
        <f t="shared" ref="AB4:AB23" si="26">AC3</f>
        <v>0</v>
      </c>
      <c r="AC4">
        <f>S4*Z4</f>
        <v>292.76065520065595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-192.6</v>
      </c>
      <c r="AI4">
        <f t="shared" si="6"/>
        <v>-192.6</v>
      </c>
      <c r="AJ4">
        <f t="shared" si="7"/>
        <v>-292.76065520065595</v>
      </c>
      <c r="AK4">
        <f t="shared" ref="AK4:AK35" si="27">G4*SUM(AB4:AB4, AE4:AF4)</f>
        <v>0</v>
      </c>
      <c r="AL4">
        <f t="shared" si="8"/>
        <v>-485.36065520065597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-179.68094038623005</v>
      </c>
      <c r="AR4">
        <f t="shared" si="13"/>
        <v>-179.68094038623005</v>
      </c>
      <c r="AS4">
        <f t="shared" si="14"/>
        <v>-273.12310402150939</v>
      </c>
      <c r="AT4">
        <f t="shared" si="15"/>
        <v>0</v>
      </c>
      <c r="AU4">
        <f t="shared" si="16"/>
        <v>-452.80404440773947</v>
      </c>
      <c r="AW4">
        <v>1</v>
      </c>
      <c r="AX4">
        <f>IF(Z4&gt;0, (R4*SUMPRODUCT(K4:$K$98, X4:$X$98)-K4*$AZ$3)/Z4, 0)</f>
        <v>296.87293915381457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50000</v>
      </c>
      <c r="S5">
        <f t="shared" si="1"/>
        <v>465.5848227612164</v>
      </c>
      <c r="U5">
        <f t="shared" si="20"/>
        <v>4.0049999999999999E-3</v>
      </c>
      <c r="V5">
        <f t="shared" si="21"/>
        <v>0.01</v>
      </c>
      <c r="W5">
        <f t="shared" si="22"/>
        <v>0.98614800000000002</v>
      </c>
      <c r="X5">
        <f t="shared" si="23"/>
        <v>3.9495227400000001E-3</v>
      </c>
      <c r="Y5">
        <f t="shared" si="24"/>
        <v>9.8614800000000006E-3</v>
      </c>
      <c r="Z5">
        <f t="shared" si="25"/>
        <v>0.97233699726</v>
      </c>
      <c r="AB5">
        <f t="shared" si="26"/>
        <v>292.76065520065595</v>
      </c>
      <c r="AC5">
        <f>S5*Z5</f>
        <v>452.70534853347044</v>
      </c>
      <c r="AE5">
        <f t="shared" si="2"/>
        <v>0</v>
      </c>
      <c r="AF5">
        <f t="shared" si="3"/>
        <v>0</v>
      </c>
      <c r="AG5">
        <f t="shared" si="4"/>
        <v>-12.15421246575</v>
      </c>
      <c r="AH5">
        <f t="shared" si="5"/>
        <v>-197.47613699999999</v>
      </c>
      <c r="AI5">
        <f t="shared" si="6"/>
        <v>-209.63034946574999</v>
      </c>
      <c r="AJ5">
        <f t="shared" si="7"/>
        <v>-159.9446933328145</v>
      </c>
      <c r="AK5">
        <f t="shared" si="27"/>
        <v>12.003186863226894</v>
      </c>
      <c r="AL5">
        <f t="shared" si="8"/>
        <v>-357.57185593533757</v>
      </c>
      <c r="AN5">
        <f t="shared" si="9"/>
        <v>0</v>
      </c>
      <c r="AO5">
        <f t="shared" si="10"/>
        <v>0</v>
      </c>
      <c r="AP5">
        <f t="shared" si="11"/>
        <v>-10.393164527956005</v>
      </c>
      <c r="AQ5">
        <f t="shared" si="12"/>
        <v>-168.86342804766269</v>
      </c>
      <c r="AR5">
        <f t="shared" si="13"/>
        <v>-179.2565925756187</v>
      </c>
      <c r="AS5">
        <f t="shared" si="14"/>
        <v>-136.76998965303437</v>
      </c>
      <c r="AT5">
        <f t="shared" si="15"/>
        <v>10.2640213243647</v>
      </c>
      <c r="AU5">
        <f t="shared" si="16"/>
        <v>-305.76256090428836</v>
      </c>
      <c r="AW5">
        <v>2</v>
      </c>
      <c r="AX5">
        <f>IF(Z5&gt;0, (R5*SUMPRODUCT(K5:$K$98, X5:$X$98)-K5*$AZ$3)/Z5, 0)</f>
        <v>465.5848227612164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50000</v>
      </c>
      <c r="S6">
        <f t="shared" si="1"/>
        <v>677.20492287504908</v>
      </c>
      <c r="U6">
        <f t="shared" si="20"/>
        <v>4.1640000000000002E-3</v>
      </c>
      <c r="V6">
        <f t="shared" si="21"/>
        <v>0.01</v>
      </c>
      <c r="W6">
        <f t="shared" si="22"/>
        <v>0.97233699726</v>
      </c>
      <c r="X6">
        <f t="shared" si="23"/>
        <v>4.0488112565906405E-3</v>
      </c>
      <c r="Y6">
        <f t="shared" si="24"/>
        <v>9.7233699725999996E-3</v>
      </c>
      <c r="Z6">
        <f t="shared" si="25"/>
        <v>0.95856481603080934</v>
      </c>
      <c r="AB6">
        <f t="shared" si="26"/>
        <v>452.70534853347044</v>
      </c>
      <c r="AC6">
        <f t="shared" ref="AC6:AC69" si="30">S6*Z6</f>
        <v>649.14481231087984</v>
      </c>
      <c r="AE6">
        <f t="shared" si="2"/>
        <v>0</v>
      </c>
      <c r="AF6">
        <f t="shared" si="3"/>
        <v>0</v>
      </c>
      <c r="AG6">
        <f t="shared" si="4"/>
        <v>-11.982060200385117</v>
      </c>
      <c r="AH6">
        <f t="shared" si="5"/>
        <v>-202.44056282953201</v>
      </c>
      <c r="AI6">
        <f t="shared" si="6"/>
        <v>-214.42262302991713</v>
      </c>
      <c r="AJ6">
        <f t="shared" si="7"/>
        <v>-196.4394637774094</v>
      </c>
      <c r="AK6">
        <f t="shared" si="27"/>
        <v>26.483262889208021</v>
      </c>
      <c r="AL6">
        <f t="shared" si="8"/>
        <v>-384.37882391811854</v>
      </c>
      <c r="AN6">
        <f t="shared" si="9"/>
        <v>0</v>
      </c>
      <c r="AO6">
        <f t="shared" si="10"/>
        <v>0</v>
      </c>
      <c r="AP6">
        <f t="shared" si="11"/>
        <v>-9.2430814123428373</v>
      </c>
      <c r="AQ6">
        <f t="shared" si="12"/>
        <v>-156.16468053913866</v>
      </c>
      <c r="AR6">
        <f t="shared" si="13"/>
        <v>-165.40776195148152</v>
      </c>
      <c r="AS6">
        <f t="shared" si="14"/>
        <v>-151.53537254246211</v>
      </c>
      <c r="AT6">
        <f t="shared" si="15"/>
        <v>20.429454605941622</v>
      </c>
      <c r="AU6">
        <f t="shared" si="16"/>
        <v>-296.513679888002</v>
      </c>
      <c r="AW6">
        <v>3</v>
      </c>
      <c r="AX6">
        <f>IF(Z6&gt;0, (R6*SUMPRODUCT(K6:$K$98, X6:$X$98)-K6*$AZ$3)/Z6, 0)</f>
        <v>677.20492287504908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50000</v>
      </c>
      <c r="S7">
        <f t="shared" si="1"/>
        <v>843.06811211739546</v>
      </c>
      <c r="U7">
        <f t="shared" si="20"/>
        <v>4.3350000000000003E-3</v>
      </c>
      <c r="V7">
        <f t="shared" si="21"/>
        <v>0.01</v>
      </c>
      <c r="W7">
        <f t="shared" si="22"/>
        <v>0.95856481603080934</v>
      </c>
      <c r="X7">
        <f t="shared" si="23"/>
        <v>4.155378477493559E-3</v>
      </c>
      <c r="Y7">
        <f t="shared" si="24"/>
        <v>9.5856481603080936E-3</v>
      </c>
      <c r="Z7">
        <f t="shared" si="25"/>
        <v>0.94482378939300771</v>
      </c>
      <c r="AB7">
        <f t="shared" si="26"/>
        <v>649.14481231087984</v>
      </c>
      <c r="AC7">
        <f t="shared" si="30"/>
        <v>796.55080840716664</v>
      </c>
      <c r="AE7">
        <f t="shared" si="2"/>
        <v>0</v>
      </c>
      <c r="AF7">
        <f t="shared" si="3"/>
        <v>0</v>
      </c>
      <c r="AG7">
        <f t="shared" si="4"/>
        <v>-11.810297367412597</v>
      </c>
      <c r="AH7">
        <f t="shared" si="5"/>
        <v>-207.76892387467794</v>
      </c>
      <c r="AI7">
        <f t="shared" si="6"/>
        <v>-219.57922124209054</v>
      </c>
      <c r="AJ7">
        <f t="shared" si="7"/>
        <v>-147.4059960962868</v>
      </c>
      <c r="AK7">
        <f t="shared" si="27"/>
        <v>31.8730102844642</v>
      </c>
      <c r="AL7">
        <f t="shared" si="8"/>
        <v>-335.1122070539131</v>
      </c>
      <c r="AN7">
        <f t="shared" si="9"/>
        <v>0</v>
      </c>
      <c r="AO7">
        <f t="shared" si="10"/>
        <v>0</v>
      </c>
      <c r="AP7">
        <f t="shared" si="11"/>
        <v>-8.2891291422954261</v>
      </c>
      <c r="AQ7">
        <f t="shared" si="12"/>
        <v>-145.82388471478922</v>
      </c>
      <c r="AR7">
        <f t="shared" si="13"/>
        <v>-154.11301385708464</v>
      </c>
      <c r="AS7">
        <f t="shared" si="14"/>
        <v>-103.45779619082562</v>
      </c>
      <c r="AT7">
        <f t="shared" si="15"/>
        <v>22.37026640248898</v>
      </c>
      <c r="AU7">
        <f t="shared" si="16"/>
        <v>-235.20054364542125</v>
      </c>
      <c r="AW7">
        <v>4</v>
      </c>
      <c r="AX7">
        <f>IF(Z7&gt;0, (R7*SUMPRODUCT(K7:$K$98, X7:$X$98)-K7*$AZ$3)/Z7, 0)</f>
        <v>843.06811211739546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50000</v>
      </c>
      <c r="S8">
        <f t="shared" si="1"/>
        <v>917.83847639527642</v>
      </c>
      <c r="U8">
        <f t="shared" si="20"/>
        <v>4.522E-3</v>
      </c>
      <c r="V8">
        <f t="shared" si="21"/>
        <v>0.01</v>
      </c>
      <c r="W8">
        <f t="shared" si="22"/>
        <v>0.94482378939300771</v>
      </c>
      <c r="X8">
        <f t="shared" si="23"/>
        <v>4.2724931756351805E-3</v>
      </c>
      <c r="Y8">
        <f t="shared" si="24"/>
        <v>9.4482378939300775E-3</v>
      </c>
      <c r="Z8">
        <f t="shared" si="25"/>
        <v>0.93110305832344242</v>
      </c>
      <c r="AB8">
        <f t="shared" si="26"/>
        <v>796.55080840716664</v>
      </c>
      <c r="AC8">
        <f t="shared" si="30"/>
        <v>854.60221241857062</v>
      </c>
      <c r="AE8">
        <f t="shared" si="2"/>
        <v>0</v>
      </c>
      <c r="AF8">
        <f t="shared" si="3"/>
        <v>0</v>
      </c>
      <c r="AG8">
        <f t="shared" si="4"/>
        <v>-11.63878822904303</v>
      </c>
      <c r="AH8">
        <f t="shared" si="5"/>
        <v>-213.62465878175902</v>
      </c>
      <c r="AI8">
        <f t="shared" si="6"/>
        <v>-225.26344701080205</v>
      </c>
      <c r="AJ8">
        <f t="shared" si="7"/>
        <v>-58.051404011403974</v>
      </c>
      <c r="AK8">
        <f t="shared" si="27"/>
        <v>16.966532219072651</v>
      </c>
      <c r="AL8">
        <f t="shared" si="8"/>
        <v>-266.3483188031334</v>
      </c>
      <c r="AN8">
        <f t="shared" si="9"/>
        <v>0</v>
      </c>
      <c r="AO8">
        <f t="shared" si="10"/>
        <v>0</v>
      </c>
      <c r="AP8">
        <f t="shared" si="11"/>
        <v>-7.6250857919266428</v>
      </c>
      <c r="AQ8">
        <f t="shared" si="12"/>
        <v>-139.95497799480975</v>
      </c>
      <c r="AR8">
        <f t="shared" si="13"/>
        <v>-147.58006378673639</v>
      </c>
      <c r="AS8">
        <f t="shared" si="14"/>
        <v>-38.032046568575232</v>
      </c>
      <c r="AT8">
        <f t="shared" si="15"/>
        <v>11.115526910188803</v>
      </c>
      <c r="AU8">
        <f t="shared" si="16"/>
        <v>-174.49658344512284</v>
      </c>
      <c r="AW8">
        <v>5</v>
      </c>
      <c r="AX8">
        <f>IF(Z8&gt;0, (R8*SUMPRODUCT(K8:$K$98, X8:$X$98)-K8*$AZ$3)/Z8, 0)</f>
        <v>917.83847639527642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50000</v>
      </c>
      <c r="S9">
        <f t="shared" si="1"/>
        <v>944.02882967868152</v>
      </c>
      <c r="U9">
        <f t="shared" si="20"/>
        <v>4.7470000000000004E-3</v>
      </c>
      <c r="V9">
        <f t="shared" si="21"/>
        <v>0.01</v>
      </c>
      <c r="W9">
        <f t="shared" si="22"/>
        <v>0.93110305832344242</v>
      </c>
      <c r="X9">
        <f t="shared" si="23"/>
        <v>4.4199462178613818E-3</v>
      </c>
      <c r="Y9">
        <f t="shared" si="24"/>
        <v>9.311030583234424E-3</v>
      </c>
      <c r="Z9">
        <f t="shared" si="25"/>
        <v>0.91737208152234662</v>
      </c>
      <c r="AB9">
        <f t="shared" si="26"/>
        <v>854.60221241857062</v>
      </c>
      <c r="AC9">
        <f t="shared" si="30"/>
        <v>866.0256924994369</v>
      </c>
      <c r="AE9">
        <f t="shared" si="2"/>
        <v>0</v>
      </c>
      <c r="AF9">
        <f t="shared" si="3"/>
        <v>0</v>
      </c>
      <c r="AG9">
        <f t="shared" si="4"/>
        <v>-11.467151019029332</v>
      </c>
      <c r="AH9">
        <f t="shared" si="5"/>
        <v>-220.99731089306908</v>
      </c>
      <c r="AI9">
        <f t="shared" si="6"/>
        <v>-232.46446191209841</v>
      </c>
      <c r="AJ9">
        <f t="shared" si="7"/>
        <v>-11.423480080866284</v>
      </c>
      <c r="AK9">
        <f t="shared" si="27"/>
        <v>5.0421530532695664</v>
      </c>
      <c r="AL9">
        <f t="shared" si="8"/>
        <v>-238.84578893969513</v>
      </c>
      <c r="AN9">
        <f t="shared" si="9"/>
        <v>0</v>
      </c>
      <c r="AO9">
        <f t="shared" si="10"/>
        <v>0</v>
      </c>
      <c r="AP9">
        <f t="shared" si="11"/>
        <v>-7.1149149083749403</v>
      </c>
      <c r="AQ9">
        <f t="shared" si="12"/>
        <v>-137.1201146103827</v>
      </c>
      <c r="AR9">
        <f t="shared" si="13"/>
        <v>-144.23502951875764</v>
      </c>
      <c r="AS9">
        <f t="shared" si="14"/>
        <v>-7.0878188137579459</v>
      </c>
      <c r="AT9">
        <f t="shared" si="15"/>
        <v>3.1284570918690626</v>
      </c>
      <c r="AU9">
        <f t="shared" si="16"/>
        <v>-148.19439124064652</v>
      </c>
      <c r="AW9">
        <v>6</v>
      </c>
      <c r="AX9">
        <f>IF(Z9&gt;0, (R9*SUMPRODUCT(K9:$K$98, X9:$X$98)-K9*$AZ$3)/Z9, 0)</f>
        <v>944.02882967868152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50000</v>
      </c>
      <c r="S10">
        <f t="shared" si="1"/>
        <v>960.45596593872449</v>
      </c>
      <c r="U10">
        <f t="shared" si="20"/>
        <v>4.9870000000000001E-3</v>
      </c>
      <c r="V10">
        <f t="shared" si="21"/>
        <v>0.01</v>
      </c>
      <c r="W10">
        <f t="shared" si="22"/>
        <v>0.91737208152234662</v>
      </c>
      <c r="X10">
        <f t="shared" si="23"/>
        <v>4.5749345705519426E-3</v>
      </c>
      <c r="Y10">
        <f t="shared" si="24"/>
        <v>9.1737208152234666E-3</v>
      </c>
      <c r="Z10">
        <f t="shared" si="25"/>
        <v>0.90362342613657121</v>
      </c>
      <c r="AB10">
        <f t="shared" si="26"/>
        <v>866.0256924994369</v>
      </c>
      <c r="AC10">
        <f t="shared" si="30"/>
        <v>867.89051059486019</v>
      </c>
      <c r="AE10">
        <f t="shared" si="2"/>
        <v>0</v>
      </c>
      <c r="AF10">
        <f t="shared" si="3"/>
        <v>0</v>
      </c>
      <c r="AG10">
        <f t="shared" si="4"/>
        <v>-11.29529282670714</v>
      </c>
      <c r="AH10">
        <f t="shared" si="5"/>
        <v>-228.74672852759713</v>
      </c>
      <c r="AI10">
        <f t="shared" si="6"/>
        <v>-240.04202135430427</v>
      </c>
      <c r="AJ10">
        <f t="shared" si="7"/>
        <v>-1.8648180954232885</v>
      </c>
      <c r="AK10">
        <f t="shared" si="27"/>
        <v>3.5507053392476915</v>
      </c>
      <c r="AL10">
        <f t="shared" si="8"/>
        <v>-238.35613411047987</v>
      </c>
      <c r="AN10">
        <f t="shared" si="9"/>
        <v>0</v>
      </c>
      <c r="AO10">
        <f t="shared" si="10"/>
        <v>0</v>
      </c>
      <c r="AP10">
        <f t="shared" si="11"/>
        <v>-6.6485947050973584</v>
      </c>
      <c r="AQ10">
        <f t="shared" si="12"/>
        <v>-134.64407797387659</v>
      </c>
      <c r="AR10">
        <f t="shared" si="13"/>
        <v>-141.29267267897396</v>
      </c>
      <c r="AS10">
        <f t="shared" si="14"/>
        <v>-1.097662531234745</v>
      </c>
      <c r="AT10">
        <f t="shared" si="15"/>
        <v>2.0900034270970922</v>
      </c>
      <c r="AU10">
        <f t="shared" si="16"/>
        <v>-140.3003317831116</v>
      </c>
      <c r="AW10">
        <v>7</v>
      </c>
      <c r="AX10">
        <f>IF(Z10&gt;0, (R10*SUMPRODUCT(K10:$K$98, X10:$X$98)-K10*$AZ$3)/Z10, 0)</f>
        <v>960.45596593872449</v>
      </c>
    </row>
    <row r="11" spans="1:52" x14ac:dyDescent="0.25">
      <c r="A11" t="s">
        <v>33</v>
      </c>
      <c r="C11" s="26">
        <f>AU71</f>
        <v>1994.3623913496494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50000</v>
      </c>
      <c r="S11">
        <f t="shared" si="1"/>
        <v>967.74289279683217</v>
      </c>
      <c r="U11">
        <f t="shared" si="20"/>
        <v>5.2249999999999996E-3</v>
      </c>
      <c r="V11">
        <f t="shared" si="21"/>
        <v>0.01</v>
      </c>
      <c r="W11">
        <f t="shared" si="22"/>
        <v>0.90362342613657121</v>
      </c>
      <c r="X11">
        <f t="shared" si="23"/>
        <v>4.7214324015635838E-3</v>
      </c>
      <c r="Y11">
        <f t="shared" si="24"/>
        <v>9.0362342613657127E-3</v>
      </c>
      <c r="Z11">
        <f t="shared" si="25"/>
        <v>0.88986575947364199</v>
      </c>
      <c r="AB11">
        <f t="shared" si="26"/>
        <v>867.89051059486019</v>
      </c>
      <c r="AC11">
        <f t="shared" si="30"/>
        <v>861.16126427387235</v>
      </c>
      <c r="AE11">
        <f t="shared" si="2"/>
        <v>0</v>
      </c>
      <c r="AF11">
        <f t="shared" si="3"/>
        <v>0</v>
      </c>
      <c r="AG11">
        <f t="shared" si="4"/>
        <v>-11.123321993420525</v>
      </c>
      <c r="AH11">
        <f t="shared" si="5"/>
        <v>-236.07162007817919</v>
      </c>
      <c r="AI11">
        <f t="shared" si="6"/>
        <v>-247.19494207159971</v>
      </c>
      <c r="AJ11">
        <f t="shared" si="7"/>
        <v>6.7292463209878406</v>
      </c>
      <c r="AK11">
        <f t="shared" si="27"/>
        <v>2.0829372254276644</v>
      </c>
      <c r="AL11">
        <f t="shared" si="8"/>
        <v>-238.38275852518422</v>
      </c>
      <c r="AN11">
        <f t="shared" si="9"/>
        <v>0</v>
      </c>
      <c r="AO11">
        <f t="shared" si="10"/>
        <v>0</v>
      </c>
      <c r="AP11">
        <f t="shared" si="11"/>
        <v>-6.2213700595897494</v>
      </c>
      <c r="AQ11">
        <f t="shared" si="12"/>
        <v>-132.03689598682516</v>
      </c>
      <c r="AR11">
        <f t="shared" si="13"/>
        <v>-138.25826604641489</v>
      </c>
      <c r="AS11">
        <f t="shared" si="14"/>
        <v>3.7637255857343304</v>
      </c>
      <c r="AT11">
        <f t="shared" si="15"/>
        <v>1.1650047798621432</v>
      </c>
      <c r="AU11">
        <f t="shared" si="16"/>
        <v>-133.32953568081842</v>
      </c>
      <c r="AW11">
        <v>8</v>
      </c>
      <c r="AX11">
        <f>IF(Z11&gt;0, (R11*SUMPRODUCT(K11:$K$98, X11:$X$98)-K11*$AZ$3)/Z11, 0)</f>
        <v>967.74289279683217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50000</v>
      </c>
      <c r="S12">
        <f t="shared" si="1"/>
        <v>970.74051862771637</v>
      </c>
      <c r="U12">
        <f t="shared" si="20"/>
        <v>5.4879999999999998E-3</v>
      </c>
      <c r="V12">
        <f t="shared" si="21"/>
        <v>0.01</v>
      </c>
      <c r="W12">
        <f t="shared" si="22"/>
        <v>0.88986575947364199</v>
      </c>
      <c r="X12">
        <f t="shared" si="23"/>
        <v>4.8835832879913473E-3</v>
      </c>
      <c r="Y12">
        <f t="shared" si="24"/>
        <v>8.8986575947364206E-3</v>
      </c>
      <c r="Z12">
        <f t="shared" si="25"/>
        <v>0.87608351859091427</v>
      </c>
      <c r="AB12">
        <f t="shared" si="26"/>
        <v>861.16126427387235</v>
      </c>
      <c r="AC12">
        <f t="shared" si="30"/>
        <v>850.44976919813871</v>
      </c>
      <c r="AE12">
        <f t="shared" si="2"/>
        <v>0</v>
      </c>
      <c r="AF12">
        <f t="shared" si="3"/>
        <v>0</v>
      </c>
      <c r="AG12">
        <f t="shared" si="4"/>
        <v>-10.951043982386429</v>
      </c>
      <c r="AH12">
        <f t="shared" si="5"/>
        <v>-244.17916439956736</v>
      </c>
      <c r="AI12">
        <f t="shared" si="6"/>
        <v>-255.13020838195379</v>
      </c>
      <c r="AJ12">
        <f t="shared" si="7"/>
        <v>10.711495075733637</v>
      </c>
      <c r="AK12">
        <f t="shared" si="27"/>
        <v>1.9806709078299063</v>
      </c>
      <c r="AL12">
        <f t="shared" si="8"/>
        <v>-242.43804239839025</v>
      </c>
      <c r="AN12">
        <f t="shared" si="9"/>
        <v>0</v>
      </c>
      <c r="AO12">
        <f t="shared" si="10"/>
        <v>0</v>
      </c>
      <c r="AP12">
        <f t="shared" si="11"/>
        <v>-5.8205962939340719</v>
      </c>
      <c r="AQ12">
        <f t="shared" si="12"/>
        <v>-129.78382167453594</v>
      </c>
      <c r="AR12">
        <f t="shared" si="13"/>
        <v>-135.60441796847002</v>
      </c>
      <c r="AS12">
        <f t="shared" si="14"/>
        <v>5.6932735034748418</v>
      </c>
      <c r="AT12">
        <f t="shared" si="15"/>
        <v>1.0527476434356791</v>
      </c>
      <c r="AU12">
        <f t="shared" si="16"/>
        <v>-128.8583968215595</v>
      </c>
      <c r="AW12">
        <v>9</v>
      </c>
      <c r="AX12">
        <f>IF(Z12&gt;0, (R12*SUMPRODUCT(K12:$K$98, X12:$X$98)-K12*$AZ$3)/Z12, 0)</f>
        <v>970.74051862771637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50000</v>
      </c>
      <c r="S13">
        <f t="shared" si="1"/>
        <v>968.75971116215499</v>
      </c>
      <c r="U13">
        <f t="shared" si="20"/>
        <v>5.7670000000000004E-3</v>
      </c>
      <c r="V13">
        <f t="shared" si="21"/>
        <v>0.01</v>
      </c>
      <c r="W13">
        <f t="shared" si="22"/>
        <v>0.87608351859091427</v>
      </c>
      <c r="X13">
        <f t="shared" si="23"/>
        <v>5.0523736517138033E-3</v>
      </c>
      <c r="Y13">
        <f t="shared" si="24"/>
        <v>8.7608351859091421E-3</v>
      </c>
      <c r="Z13">
        <f t="shared" si="25"/>
        <v>0.86227030975329133</v>
      </c>
      <c r="AB13">
        <f t="shared" si="26"/>
        <v>850.44976919813871</v>
      </c>
      <c r="AC13">
        <f t="shared" si="30"/>
        <v>835.33273622030038</v>
      </c>
      <c r="AE13">
        <f t="shared" si="2"/>
        <v>0</v>
      </c>
      <c r="AF13">
        <f t="shared" si="3"/>
        <v>0</v>
      </c>
      <c r="AG13">
        <f t="shared" si="4"/>
        <v>-10.778378871916141</v>
      </c>
      <c r="AH13">
        <f t="shared" si="5"/>
        <v>-252.61868258569018</v>
      </c>
      <c r="AI13">
        <f t="shared" si="6"/>
        <v>-263.3970614576063</v>
      </c>
      <c r="AJ13">
        <f t="shared" si="7"/>
        <v>15.117032977838335</v>
      </c>
      <c r="AK13">
        <f t="shared" si="27"/>
        <v>1.7008995383962775</v>
      </c>
      <c r="AL13">
        <f t="shared" si="8"/>
        <v>-246.57912894137169</v>
      </c>
      <c r="AN13">
        <f t="shared" si="9"/>
        <v>0</v>
      </c>
      <c r="AO13">
        <f t="shared" si="10"/>
        <v>0</v>
      </c>
      <c r="AP13">
        <f t="shared" si="11"/>
        <v>-5.4456491940756768</v>
      </c>
      <c r="AQ13">
        <f t="shared" si="12"/>
        <v>-127.63261911451633</v>
      </c>
      <c r="AR13">
        <f t="shared" si="13"/>
        <v>-133.07826830859199</v>
      </c>
      <c r="AS13">
        <f t="shared" si="14"/>
        <v>7.6377031676885041</v>
      </c>
      <c r="AT13">
        <f t="shared" si="15"/>
        <v>0.85935949279028501</v>
      </c>
      <c r="AU13">
        <f t="shared" si="16"/>
        <v>-124.5812056481132</v>
      </c>
      <c r="AW13">
        <v>10</v>
      </c>
      <c r="AX13">
        <f>IF(Z13&gt;0, (R13*SUMPRODUCT(K13:$K$98, X13:$X$98)-K13*$AZ$3)/Z13, 0)</f>
        <v>968.75971116215499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50000</v>
      </c>
      <c r="S14">
        <f t="shared" si="1"/>
        <v>962.15689846710586</v>
      </c>
      <c r="U14">
        <f t="shared" si="20"/>
        <v>6.0780000000000001E-3</v>
      </c>
      <c r="V14">
        <f t="shared" si="21"/>
        <v>0.01</v>
      </c>
      <c r="W14">
        <f t="shared" si="22"/>
        <v>0.86227030975329133</v>
      </c>
      <c r="X14">
        <f t="shared" si="23"/>
        <v>5.2408789426805049E-3</v>
      </c>
      <c r="Y14">
        <f t="shared" si="24"/>
        <v>8.622703097532913E-3</v>
      </c>
      <c r="Z14">
        <f t="shared" si="25"/>
        <v>0.8484067277130779</v>
      </c>
      <c r="AB14">
        <f t="shared" si="26"/>
        <v>835.33273622030038</v>
      </c>
      <c r="AC14">
        <f t="shared" si="30"/>
        <v>816.30038577504138</v>
      </c>
      <c r="AE14">
        <f t="shared" si="2"/>
        <v>0</v>
      </c>
      <c r="AF14">
        <f t="shared" si="3"/>
        <v>0</v>
      </c>
      <c r="AG14">
        <f t="shared" si="4"/>
        <v>-10.605084096413474</v>
      </c>
      <c r="AH14">
        <f t="shared" si="5"/>
        <v>-262.04394713402525</v>
      </c>
      <c r="AI14">
        <f t="shared" si="6"/>
        <v>-272.64903123043871</v>
      </c>
      <c r="AJ14">
        <f t="shared" si="7"/>
        <v>19.032350445258999</v>
      </c>
      <c r="AK14">
        <f t="shared" si="27"/>
        <v>1.5035989251965407</v>
      </c>
      <c r="AL14">
        <f t="shared" si="8"/>
        <v>-252.11308185998317</v>
      </c>
      <c r="AN14">
        <f t="shared" si="9"/>
        <v>0</v>
      </c>
      <c r="AO14">
        <f t="shared" si="10"/>
        <v>0</v>
      </c>
      <c r="AP14">
        <f t="shared" si="11"/>
        <v>-5.094213772897251</v>
      </c>
      <c r="AQ14">
        <f t="shared" si="12"/>
        <v>-125.87433276893692</v>
      </c>
      <c r="AR14">
        <f t="shared" si="13"/>
        <v>-130.96854654183417</v>
      </c>
      <c r="AS14">
        <f t="shared" si="14"/>
        <v>9.1423001352374573</v>
      </c>
      <c r="AT14">
        <f t="shared" si="15"/>
        <v>0.72226248127915682</v>
      </c>
      <c r="AU14">
        <f t="shared" si="16"/>
        <v>-121.10398392531756</v>
      </c>
      <c r="AW14">
        <v>11</v>
      </c>
      <c r="AX14">
        <f>IF(Z14&gt;0, (R14*SUMPRODUCT(K14:$K$98, X14:$X$98)-K14*$AZ$3)/Z14, 0)</f>
        <v>962.15689846710586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50000</v>
      </c>
      <c r="S15">
        <f t="shared" si="1"/>
        <v>956.33692417799671</v>
      </c>
      <c r="U15">
        <f t="shared" si="20"/>
        <v>6.4359999999999999E-3</v>
      </c>
      <c r="V15">
        <f t="shared" si="21"/>
        <v>0.01</v>
      </c>
      <c r="W15">
        <f t="shared" si="22"/>
        <v>0.8484067277130779</v>
      </c>
      <c r="X15">
        <f t="shared" si="23"/>
        <v>5.460345699561369E-3</v>
      </c>
      <c r="Y15">
        <f t="shared" si="24"/>
        <v>8.4840672771307798E-3</v>
      </c>
      <c r="Z15">
        <f t="shared" si="25"/>
        <v>0.83446231473638577</v>
      </c>
      <c r="AB15">
        <f t="shared" si="26"/>
        <v>816.30038577504138</v>
      </c>
      <c r="AC15">
        <f t="shared" si="30"/>
        <v>798.02712341744655</v>
      </c>
      <c r="AE15">
        <f t="shared" si="2"/>
        <v>0</v>
      </c>
      <c r="AF15">
        <f t="shared" si="3"/>
        <v>0</v>
      </c>
      <c r="AG15">
        <f t="shared" si="4"/>
        <v>-10.430778934204822</v>
      </c>
      <c r="AH15">
        <f t="shared" si="5"/>
        <v>-273.01728497806846</v>
      </c>
      <c r="AI15">
        <f t="shared" si="6"/>
        <v>-283.44806391227326</v>
      </c>
      <c r="AJ15">
        <f t="shared" si="7"/>
        <v>18.273262357594831</v>
      </c>
      <c r="AK15">
        <f t="shared" si="27"/>
        <v>3.3468315816776699</v>
      </c>
      <c r="AL15">
        <f t="shared" si="8"/>
        <v>-261.82796997300073</v>
      </c>
      <c r="AN15">
        <f t="shared" si="9"/>
        <v>0</v>
      </c>
      <c r="AO15">
        <f t="shared" si="10"/>
        <v>0</v>
      </c>
      <c r="AP15">
        <f t="shared" si="11"/>
        <v>-4.7533301160477288</v>
      </c>
      <c r="AQ15">
        <f t="shared" si="12"/>
        <v>-124.41460902140861</v>
      </c>
      <c r="AR15">
        <f t="shared" si="13"/>
        <v>-129.16793913745633</v>
      </c>
      <c r="AS15">
        <f t="shared" si="14"/>
        <v>8.3271679738094662</v>
      </c>
      <c r="AT15">
        <f t="shared" si="15"/>
        <v>1.5251589024056809</v>
      </c>
      <c r="AU15">
        <f t="shared" si="16"/>
        <v>-119.31561226124117</v>
      </c>
      <c r="AW15">
        <v>12</v>
      </c>
      <c r="AX15">
        <f>IF(Z15&gt;0, (R15*SUMPRODUCT(K15:$K$98, X15:$X$98)-K15*$AZ$3)/Z15, 0)</f>
        <v>956.33692417799671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50000</v>
      </c>
      <c r="S16">
        <f t="shared" si="1"/>
        <v>951.99969007202048</v>
      </c>
      <c r="U16">
        <f t="shared" si="20"/>
        <v>6.8199999999999997E-3</v>
      </c>
      <c r="V16">
        <f t="shared" si="21"/>
        <v>0.01</v>
      </c>
      <c r="W16">
        <f t="shared" si="22"/>
        <v>0.83446231473638577</v>
      </c>
      <c r="X16">
        <f t="shared" si="23"/>
        <v>5.6910329865021503E-3</v>
      </c>
      <c r="Y16">
        <f t="shared" si="24"/>
        <v>8.3446231473638579E-3</v>
      </c>
      <c r="Z16">
        <f t="shared" si="25"/>
        <v>0.82042665860251973</v>
      </c>
      <c r="AB16">
        <f t="shared" si="26"/>
        <v>798.02712341744655</v>
      </c>
      <c r="AC16">
        <f t="shared" si="30"/>
        <v>781.04592471642218</v>
      </c>
      <c r="AE16">
        <f t="shared" si="2"/>
        <v>0</v>
      </c>
      <c r="AF16">
        <f t="shared" si="3"/>
        <v>0</v>
      </c>
      <c r="AG16">
        <f t="shared" si="4"/>
        <v>-10.255333232531497</v>
      </c>
      <c r="AH16">
        <f t="shared" si="5"/>
        <v>-284.55164932510752</v>
      </c>
      <c r="AI16">
        <f t="shared" si="6"/>
        <v>-294.806982557639</v>
      </c>
      <c r="AJ16">
        <f t="shared" si="7"/>
        <v>16.981198701024368</v>
      </c>
      <c r="AK16">
        <f t="shared" si="27"/>
        <v>5.6659925762638705</v>
      </c>
      <c r="AL16">
        <f t="shared" si="8"/>
        <v>-272.15979128035076</v>
      </c>
      <c r="AN16">
        <f t="shared" si="9"/>
        <v>0</v>
      </c>
      <c r="AO16">
        <f t="shared" si="10"/>
        <v>0</v>
      </c>
      <c r="AP16">
        <f t="shared" si="11"/>
        <v>-4.4209432442491785</v>
      </c>
      <c r="AQ16">
        <f t="shared" si="12"/>
        <v>-122.66658363994139</v>
      </c>
      <c r="AR16">
        <f t="shared" si="13"/>
        <v>-127.08752688419057</v>
      </c>
      <c r="AS16">
        <f t="shared" si="14"/>
        <v>7.3203779900982404</v>
      </c>
      <c r="AT16">
        <f t="shared" si="15"/>
        <v>2.4425370715931853</v>
      </c>
      <c r="AU16">
        <f t="shared" si="16"/>
        <v>-117.32461182249914</v>
      </c>
      <c r="AW16">
        <v>13</v>
      </c>
      <c r="AX16">
        <f>IF(Z16&gt;0, (R16*SUMPRODUCT(K16:$K$98, X16:$X$98)-K16*$AZ$3)/Z16, 0)</f>
        <v>951.99969007202048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50000</v>
      </c>
      <c r="S17">
        <f t="shared" si="1"/>
        <v>956.50018745688658</v>
      </c>
      <c r="U17">
        <f t="shared" si="20"/>
        <v>7.2269999999999999E-3</v>
      </c>
      <c r="V17">
        <f t="shared" si="21"/>
        <v>0.01</v>
      </c>
      <c r="W17">
        <f t="shared" si="22"/>
        <v>0.82042665860251973</v>
      </c>
      <c r="X17">
        <f t="shared" si="23"/>
        <v>5.9292234617204101E-3</v>
      </c>
      <c r="Y17">
        <f t="shared" si="24"/>
        <v>8.2042665860251971E-3</v>
      </c>
      <c r="Z17">
        <f t="shared" si="25"/>
        <v>0.80629316855477406</v>
      </c>
      <c r="AB17">
        <f t="shared" si="26"/>
        <v>781.04592471642218</v>
      </c>
      <c r="AC17">
        <f t="shared" si="30"/>
        <v>771.21956686784847</v>
      </c>
      <c r="AE17">
        <f t="shared" si="2"/>
        <v>0</v>
      </c>
      <c r="AF17">
        <f t="shared" si="3"/>
        <v>0</v>
      </c>
      <c r="AG17">
        <f t="shared" si="4"/>
        <v>-10.078664606934677</v>
      </c>
      <c r="AH17">
        <f t="shared" si="5"/>
        <v>-296.46117308602049</v>
      </c>
      <c r="AI17">
        <f t="shared" si="6"/>
        <v>-306.53983769295519</v>
      </c>
      <c r="AJ17">
        <f t="shared" si="7"/>
        <v>9.8263578485737071</v>
      </c>
      <c r="AK17">
        <f t="shared" si="27"/>
        <v>10.778433761086626</v>
      </c>
      <c r="AL17">
        <f t="shared" si="8"/>
        <v>-285.93504608329488</v>
      </c>
      <c r="AN17">
        <f t="shared" si="9"/>
        <v>0</v>
      </c>
      <c r="AO17">
        <f t="shared" si="10"/>
        <v>0</v>
      </c>
      <c r="AP17">
        <f t="shared" si="11"/>
        <v>-4.0842109935894877</v>
      </c>
      <c r="AQ17">
        <f t="shared" si="12"/>
        <v>-120.13595347316716</v>
      </c>
      <c r="AR17">
        <f t="shared" si="13"/>
        <v>-124.22016446675666</v>
      </c>
      <c r="AS17">
        <f t="shared" si="14"/>
        <v>3.9819678813873245</v>
      </c>
      <c r="AT17">
        <f t="shared" si="15"/>
        <v>4.3677807901670764</v>
      </c>
      <c r="AU17">
        <f t="shared" si="16"/>
        <v>-115.87041579520226</v>
      </c>
      <c r="AW17">
        <v>14</v>
      </c>
      <c r="AX17">
        <f>IF(Z17&gt;0, (R17*SUMPRODUCT(K17:$K$98, X17:$X$98)-K17*$AZ$3)/Z17, 0)</f>
        <v>956.50018745688658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50000</v>
      </c>
      <c r="S18">
        <f t="shared" si="1"/>
        <v>971.24488060521992</v>
      </c>
      <c r="U18">
        <f t="shared" si="20"/>
        <v>7.6860000000000001E-3</v>
      </c>
      <c r="V18">
        <f t="shared" si="21"/>
        <v>0.01</v>
      </c>
      <c r="W18">
        <f t="shared" si="22"/>
        <v>0.80629316855477406</v>
      </c>
      <c r="X18">
        <f t="shared" si="23"/>
        <v>6.197169293511994E-3</v>
      </c>
      <c r="Y18">
        <f t="shared" si="24"/>
        <v>8.0629316855477407E-3</v>
      </c>
      <c r="Z18">
        <f t="shared" si="25"/>
        <v>0.79203306757571434</v>
      </c>
      <c r="AB18">
        <f t="shared" si="26"/>
        <v>771.21956686784847</v>
      </c>
      <c r="AC18">
        <f t="shared" si="30"/>
        <v>769.25806215296075</v>
      </c>
      <c r="AE18">
        <f t="shared" si="2"/>
        <v>0</v>
      </c>
      <c r="AF18">
        <f t="shared" si="3"/>
        <v>0</v>
      </c>
      <c r="AG18">
        <f t="shared" si="4"/>
        <v>-9.90041334469643</v>
      </c>
      <c r="AH18">
        <f t="shared" si="5"/>
        <v>-309.85846467559969</v>
      </c>
      <c r="AI18">
        <f t="shared" si="6"/>
        <v>-319.75887802029609</v>
      </c>
      <c r="AJ18">
        <f t="shared" si="7"/>
        <v>1.9615047148877238</v>
      </c>
      <c r="AK18">
        <f t="shared" si="27"/>
        <v>16.658342644345527</v>
      </c>
      <c r="AL18">
        <f t="shared" si="8"/>
        <v>-301.13903066106286</v>
      </c>
      <c r="AN18">
        <f t="shared" si="9"/>
        <v>0</v>
      </c>
      <c r="AO18">
        <f t="shared" si="10"/>
        <v>0</v>
      </c>
      <c r="AP18">
        <f t="shared" si="11"/>
        <v>-3.7439134359433224</v>
      </c>
      <c r="AQ18">
        <f t="shared" si="12"/>
        <v>-117.17523589671073</v>
      </c>
      <c r="AR18">
        <f t="shared" si="13"/>
        <v>-120.91914933265404</v>
      </c>
      <c r="AS18">
        <f t="shared" si="14"/>
        <v>0.74175729851403494</v>
      </c>
      <c r="AT18">
        <f t="shared" si="15"/>
        <v>6.299473635625783</v>
      </c>
      <c r="AU18">
        <f t="shared" si="16"/>
        <v>-113.87791839851423</v>
      </c>
      <c r="AW18">
        <v>15</v>
      </c>
      <c r="AX18">
        <f>IF(Z18&gt;0, (R18*SUMPRODUCT(K18:$K$98, X18:$X$98)-K18*$AZ$3)/Z18, 0)</f>
        <v>971.24488060521992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50000</v>
      </c>
      <c r="S19">
        <f t="shared" si="1"/>
        <v>981.6761569766071</v>
      </c>
      <c r="U19">
        <f t="shared" si="20"/>
        <v>8.2030000000000002E-3</v>
      </c>
      <c r="V19">
        <f t="shared" si="21"/>
        <v>0.01</v>
      </c>
      <c r="W19">
        <f t="shared" si="22"/>
        <v>0.79203306757571434</v>
      </c>
      <c r="X19">
        <f t="shared" si="23"/>
        <v>6.4970472533235849E-3</v>
      </c>
      <c r="Y19">
        <f t="shared" si="24"/>
        <v>7.9203306757571444E-3</v>
      </c>
      <c r="Z19">
        <f t="shared" si="25"/>
        <v>0.77761568964663363</v>
      </c>
      <c r="AB19">
        <f t="shared" si="26"/>
        <v>769.25806215296075</v>
      </c>
      <c r="AC19">
        <f t="shared" si="30"/>
        <v>763.36678181702132</v>
      </c>
      <c r="AE19">
        <f t="shared" si="2"/>
        <v>0</v>
      </c>
      <c r="AF19">
        <f t="shared" si="3"/>
        <v>0</v>
      </c>
      <c r="AG19">
        <f t="shared" si="4"/>
        <v>-9.720196120582921</v>
      </c>
      <c r="AH19">
        <f t="shared" si="5"/>
        <v>-324.85236266617926</v>
      </c>
      <c r="AI19">
        <f t="shared" si="6"/>
        <v>-334.57255878676216</v>
      </c>
      <c r="AJ19">
        <f t="shared" si="7"/>
        <v>5.8912803359394275</v>
      </c>
      <c r="AK19">
        <f t="shared" si="27"/>
        <v>17.154454786011026</v>
      </c>
      <c r="AL19">
        <f t="shared" si="8"/>
        <v>-311.52682366481173</v>
      </c>
      <c r="AN19">
        <f t="shared" si="9"/>
        <v>0</v>
      </c>
      <c r="AO19">
        <f t="shared" si="10"/>
        <v>0</v>
      </c>
      <c r="AP19">
        <f t="shared" si="11"/>
        <v>-3.4279240694477724</v>
      </c>
      <c r="AQ19">
        <f t="shared" si="12"/>
        <v>-114.56242437766697</v>
      </c>
      <c r="AR19">
        <f t="shared" si="13"/>
        <v>-117.99034844711474</v>
      </c>
      <c r="AS19">
        <f t="shared" si="14"/>
        <v>2.0776187448180865</v>
      </c>
      <c r="AT19">
        <f t="shared" si="15"/>
        <v>6.0496895052045758</v>
      </c>
      <c r="AU19">
        <f t="shared" si="16"/>
        <v>-109.86304019709209</v>
      </c>
      <c r="AW19">
        <v>16</v>
      </c>
      <c r="AX19">
        <f>IF(Z19&gt;0, (R19*SUMPRODUCT(K19:$K$98, X19:$X$98)-K19*$AZ$3)/Z19, 0)</f>
        <v>981.6761569766071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50000</v>
      </c>
      <c r="S20">
        <f t="shared" si="1"/>
        <v>954.23041968223185</v>
      </c>
      <c r="U20">
        <f t="shared" si="20"/>
        <v>8.7950000000000007E-3</v>
      </c>
      <c r="V20">
        <f t="shared" si="21"/>
        <v>0.01</v>
      </c>
      <c r="W20">
        <f t="shared" si="22"/>
        <v>0.77761568964663363</v>
      </c>
      <c r="X20">
        <f t="shared" si="23"/>
        <v>6.8391299904421434E-3</v>
      </c>
      <c r="Y20">
        <f t="shared" si="24"/>
        <v>7.7761568964663363E-3</v>
      </c>
      <c r="Z20">
        <f t="shared" si="25"/>
        <v>0.76300040275972514</v>
      </c>
      <c r="AB20">
        <f t="shared" si="26"/>
        <v>763.36678181702132</v>
      </c>
      <c r="AC20">
        <f t="shared" si="30"/>
        <v>728.07819454312448</v>
      </c>
      <c r="AE20">
        <f t="shared" si="2"/>
        <v>0</v>
      </c>
      <c r="AF20">
        <f t="shared" si="3"/>
        <v>0</v>
      </c>
      <c r="AG20">
        <f t="shared" si="4"/>
        <v>-9.5375050344965651</v>
      </c>
      <c r="AH20">
        <f t="shared" si="5"/>
        <v>-341.95649952210715</v>
      </c>
      <c r="AI20">
        <f t="shared" si="6"/>
        <v>-351.49400455660373</v>
      </c>
      <c r="AJ20">
        <f t="shared" si="7"/>
        <v>35.288587273896837</v>
      </c>
      <c r="AK20">
        <f t="shared" si="27"/>
        <v>3.2824771618131918</v>
      </c>
      <c r="AL20">
        <f t="shared" si="8"/>
        <v>-312.92294012089371</v>
      </c>
      <c r="AN20">
        <f t="shared" si="9"/>
        <v>0</v>
      </c>
      <c r="AO20">
        <f t="shared" si="10"/>
        <v>0</v>
      </c>
      <c r="AP20">
        <f t="shared" si="11"/>
        <v>-3.1902648549392976</v>
      </c>
      <c r="AQ20">
        <f t="shared" si="12"/>
        <v>-114.38335271096712</v>
      </c>
      <c r="AR20">
        <f t="shared" si="13"/>
        <v>-117.57361756590642</v>
      </c>
      <c r="AS20">
        <f t="shared" si="14"/>
        <v>11.803919301030675</v>
      </c>
      <c r="AT20">
        <f t="shared" si="15"/>
        <v>1.0979780863650448</v>
      </c>
      <c r="AU20">
        <f t="shared" si="16"/>
        <v>-104.6717201785107</v>
      </c>
      <c r="AW20">
        <v>17</v>
      </c>
      <c r="AX20">
        <f>IF(Z20&gt;0, (R20*SUMPRODUCT(K20:$K$98, X20:$X$98)-K20*$AZ$3)/Z20, 0)</f>
        <v>954.23041968223185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50000</v>
      </c>
      <c r="S21">
        <f t="shared" si="1"/>
        <v>916.04739086581083</v>
      </c>
      <c r="U21">
        <f t="shared" si="20"/>
        <v>9.4780000000000003E-3</v>
      </c>
      <c r="V21">
        <f t="shared" si="21"/>
        <v>0.01</v>
      </c>
      <c r="W21">
        <f t="shared" si="22"/>
        <v>0.76300040275972514</v>
      </c>
      <c r="X21">
        <f t="shared" si="23"/>
        <v>7.2317178173566749E-3</v>
      </c>
      <c r="Y21">
        <f t="shared" si="24"/>
        <v>7.6300040275972519E-3</v>
      </c>
      <c r="Z21">
        <f t="shared" si="25"/>
        <v>0.7481386809147712</v>
      </c>
      <c r="AB21">
        <f t="shared" si="26"/>
        <v>728.07819454312448</v>
      </c>
      <c r="AC21">
        <f t="shared" si="30"/>
        <v>685.3304866577655</v>
      </c>
      <c r="AE21">
        <f t="shared" si="2"/>
        <v>0</v>
      </c>
      <c r="AF21">
        <f t="shared" si="3"/>
        <v>0</v>
      </c>
      <c r="AG21">
        <f t="shared" si="4"/>
        <v>-9.3517335114346398</v>
      </c>
      <c r="AH21">
        <f t="shared" si="5"/>
        <v>-361.58589086783377</v>
      </c>
      <c r="AI21">
        <f t="shared" si="6"/>
        <v>-370.93762437926841</v>
      </c>
      <c r="AJ21">
        <f t="shared" si="7"/>
        <v>42.747707885358977</v>
      </c>
      <c r="AK21">
        <f t="shared" si="27"/>
        <v>1.1649251112689993</v>
      </c>
      <c r="AL21">
        <f t="shared" si="8"/>
        <v>-327.02499138264045</v>
      </c>
      <c r="AN21">
        <f t="shared" si="9"/>
        <v>0</v>
      </c>
      <c r="AO21">
        <f t="shared" si="10"/>
        <v>0</v>
      </c>
      <c r="AP21">
        <f t="shared" si="11"/>
        <v>-2.9746337733879704</v>
      </c>
      <c r="AQ21">
        <f t="shared" si="12"/>
        <v>-115.01456939944718</v>
      </c>
      <c r="AR21">
        <f t="shared" si="13"/>
        <v>-117.98920317283516</v>
      </c>
      <c r="AS21">
        <f t="shared" si="14"/>
        <v>13.597348069770305</v>
      </c>
      <c r="AT21">
        <f t="shared" si="15"/>
        <v>0.37054366179398412</v>
      </c>
      <c r="AU21">
        <f t="shared" si="16"/>
        <v>-104.02131144127087</v>
      </c>
      <c r="AW21">
        <v>18</v>
      </c>
      <c r="AX21">
        <f>IF(Z21&gt;0, (R21*SUMPRODUCT(K21:$K$98, X21:$X$98)-K21*$AZ$3)/Z21, 0)</f>
        <v>916.04739086581083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50000</v>
      </c>
      <c r="S22">
        <f t="shared" si="1"/>
        <v>903.64273451967631</v>
      </c>
      <c r="U22">
        <f t="shared" si="20"/>
        <v>1.0265E-2</v>
      </c>
      <c r="V22">
        <f t="shared" si="21"/>
        <v>0.01</v>
      </c>
      <c r="W22">
        <f t="shared" si="22"/>
        <v>0.7481386809147712</v>
      </c>
      <c r="X22">
        <f t="shared" si="23"/>
        <v>7.6796435595901259E-3</v>
      </c>
      <c r="Y22">
        <f t="shared" si="24"/>
        <v>7.481386809147712E-3</v>
      </c>
      <c r="Z22">
        <f t="shared" si="25"/>
        <v>0.73297765054603337</v>
      </c>
      <c r="AB22">
        <f t="shared" si="26"/>
        <v>685.3304866577655</v>
      </c>
      <c r="AC22">
        <f t="shared" si="30"/>
        <v>662.34992848122533</v>
      </c>
      <c r="AE22">
        <f t="shared" si="2"/>
        <v>0</v>
      </c>
      <c r="AF22">
        <f t="shared" si="3"/>
        <v>0</v>
      </c>
      <c r="AG22">
        <f t="shared" si="4"/>
        <v>-9.1622206318254165</v>
      </c>
      <c r="AH22">
        <f t="shared" si="5"/>
        <v>-383.98217797950628</v>
      </c>
      <c r="AI22">
        <f t="shared" si="6"/>
        <v>-393.14439861133167</v>
      </c>
      <c r="AJ22">
        <f t="shared" si="7"/>
        <v>22.980558176540171</v>
      </c>
      <c r="AK22">
        <f t="shared" si="27"/>
        <v>14.391940219813076</v>
      </c>
      <c r="AL22">
        <f t="shared" si="8"/>
        <v>-355.77190021497842</v>
      </c>
      <c r="AN22">
        <f t="shared" si="9"/>
        <v>0</v>
      </c>
      <c r="AO22">
        <f t="shared" si="10"/>
        <v>0</v>
      </c>
      <c r="AP22">
        <f t="shared" si="11"/>
        <v>-2.721151092409209</v>
      </c>
      <c r="AQ22">
        <f t="shared" si="12"/>
        <v>-114.04151515901965</v>
      </c>
      <c r="AR22">
        <f t="shared" si="13"/>
        <v>-116.76266625142885</v>
      </c>
      <c r="AS22">
        <f t="shared" si="14"/>
        <v>6.8251544575397238</v>
      </c>
      <c r="AT22">
        <f t="shared" si="15"/>
        <v>4.2743615794405834</v>
      </c>
      <c r="AU22">
        <f t="shared" si="16"/>
        <v>-105.66315021444855</v>
      </c>
      <c r="AW22">
        <v>19</v>
      </c>
      <c r="AX22">
        <f>IF(Z22&gt;0, (R22*SUMPRODUCT(K22:$K$98, X22:$X$98)-K22*$AZ$3)/Z22, 0)</f>
        <v>903.64273451967631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50000</v>
      </c>
      <c r="S23">
        <f t="shared" si="1"/>
        <v>957.84589352802391</v>
      </c>
      <c r="U23">
        <f t="shared" si="20"/>
        <v>1.1204E-2</v>
      </c>
      <c r="V23">
        <f t="shared" si="21"/>
        <v>0.01</v>
      </c>
      <c r="W23">
        <f t="shared" si="22"/>
        <v>0.73297765054603337</v>
      </c>
      <c r="X23">
        <f t="shared" si="23"/>
        <v>8.2122815967177586E-3</v>
      </c>
      <c r="Y23">
        <f t="shared" si="24"/>
        <v>7.3297765054603338E-3</v>
      </c>
      <c r="Z23">
        <f t="shared" si="25"/>
        <v>0.71743559244385535</v>
      </c>
      <c r="AB23">
        <f t="shared" si="26"/>
        <v>662.34992848122533</v>
      </c>
      <c r="AC23">
        <f t="shared" si="30"/>
        <v>687.1927360931918</v>
      </c>
      <c r="AE23">
        <f t="shared" si="2"/>
        <v>0</v>
      </c>
      <c r="AF23">
        <f t="shared" si="3"/>
        <v>0</v>
      </c>
      <c r="AG23">
        <f t="shared" si="4"/>
        <v>-8.9679449055481921</v>
      </c>
      <c r="AH23">
        <f t="shared" si="5"/>
        <v>-410.61407983588794</v>
      </c>
      <c r="AI23">
        <f t="shared" si="6"/>
        <v>-419.5820247414361</v>
      </c>
      <c r="AJ23">
        <f t="shared" si="7"/>
        <v>-24.842807611966464</v>
      </c>
      <c r="AK23">
        <f t="shared" si="27"/>
        <v>46.364494993685781</v>
      </c>
      <c r="AL23">
        <f t="shared" si="8"/>
        <v>-398.06033735971675</v>
      </c>
      <c r="AN23">
        <f t="shared" si="9"/>
        <v>0</v>
      </c>
      <c r="AO23">
        <f t="shared" si="10"/>
        <v>0</v>
      </c>
      <c r="AP23">
        <f t="shared" si="11"/>
        <v>-2.3780819684337184</v>
      </c>
      <c r="AQ23">
        <f t="shared" si="12"/>
        <v>-108.8849172834028</v>
      </c>
      <c r="AR23">
        <f t="shared" si="13"/>
        <v>-111.26299925183652</v>
      </c>
      <c r="AS23">
        <f t="shared" si="14"/>
        <v>-6.5877113931348408</v>
      </c>
      <c r="AT23">
        <f t="shared" si="15"/>
        <v>12.294742070929315</v>
      </c>
      <c r="AU23">
        <f t="shared" si="16"/>
        <v>-105.55596857404204</v>
      </c>
      <c r="AW23">
        <v>20</v>
      </c>
      <c r="AX23">
        <f>IF(Z23&gt;0, (R23*SUMPRODUCT(K23:$K$98, X23:$X$98)-K23*$AZ$3)/Z23, 0)</f>
        <v>957.84589352802391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50000</v>
      </c>
      <c r="S24">
        <f t="shared" si="1"/>
        <v>1001.2319355488347</v>
      </c>
      <c r="U24">
        <f t="shared" si="20"/>
        <v>1.2285000000000001E-2</v>
      </c>
      <c r="V24">
        <f t="shared" si="21"/>
        <v>0.01</v>
      </c>
      <c r="W24">
        <f t="shared" ref="W24:W69" si="34">Z23</f>
        <v>0.71743559244385535</v>
      </c>
      <c r="X24">
        <f t="shared" ref="X24:X69" si="35">U24*W24</f>
        <v>8.8136962531727633E-3</v>
      </c>
      <c r="Y24">
        <f t="shared" ref="Y24:Y69" si="36">V24*W24</f>
        <v>7.1743559244385538E-3</v>
      </c>
      <c r="Z24">
        <f t="shared" ref="Z24:Z69" si="37">MAX(0, W24-X24-Y24)</f>
        <v>0.70144754026624401</v>
      </c>
      <c r="AB24">
        <f t="shared" ref="AB24:AB69" si="38">AC23</f>
        <v>687.1927360931918</v>
      </c>
      <c r="AC24">
        <f t="shared" si="30"/>
        <v>702.31167842674063</v>
      </c>
      <c r="AE24">
        <f t="shared" si="2"/>
        <v>0</v>
      </c>
      <c r="AF24">
        <f t="shared" si="3"/>
        <v>0</v>
      </c>
      <c r="AG24">
        <f t="shared" si="4"/>
        <v>-8.7680942533280497</v>
      </c>
      <c r="AH24">
        <f t="shared" si="5"/>
        <v>-440.68481265863818</v>
      </c>
      <c r="AI24">
        <f t="shared" ref="AI24:AI69" si="39">SUM(AE24:AH24)</f>
        <v>-449.45290691196624</v>
      </c>
      <c r="AJ24">
        <f t="shared" si="7"/>
        <v>-15.11894233354883</v>
      </c>
      <c r="AK24">
        <f t="shared" si="27"/>
        <v>48.103491526523428</v>
      </c>
      <c r="AL24">
        <f t="shared" ref="AL24:AL69" si="40">SUM(AI24:AK24)</f>
        <v>-416.46835771899163</v>
      </c>
      <c r="AN24">
        <f t="shared" si="9"/>
        <v>0</v>
      </c>
      <c r="AO24">
        <f t="shared" si="10"/>
        <v>0</v>
      </c>
      <c r="AP24">
        <f t="shared" si="11"/>
        <v>-2.0759700105064041</v>
      </c>
      <c r="AQ24">
        <f t="shared" si="12"/>
        <v>-104.33834636502939</v>
      </c>
      <c r="AR24">
        <f t="shared" si="13"/>
        <v>-106.4143163755358</v>
      </c>
      <c r="AS24">
        <f t="shared" si="14"/>
        <v>-3.5796228881903183</v>
      </c>
      <c r="AT24">
        <f t="shared" si="15"/>
        <v>11.389180239686384</v>
      </c>
      <c r="AU24">
        <f t="shared" si="16"/>
        <v>-98.604759024039737</v>
      </c>
      <c r="AW24">
        <v>21</v>
      </c>
      <c r="AX24">
        <f>IF(Z24&gt;0, (R24*SUMPRODUCT(K24:$K$98, X24:$X$98)-K24*$AZ$3)/Z24, 0)</f>
        <v>1001.2319355488347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50000</v>
      </c>
      <c r="S25">
        <f t="shared" si="1"/>
        <v>1034.6702582928083</v>
      </c>
      <c r="U25">
        <f t="shared" si="20"/>
        <v>1.3528E-2</v>
      </c>
      <c r="V25">
        <f t="shared" si="21"/>
        <v>0.01</v>
      </c>
      <c r="W25">
        <f t="shared" si="34"/>
        <v>0.70144754026624401</v>
      </c>
      <c r="X25">
        <f t="shared" si="35"/>
        <v>9.4891823247217483E-3</v>
      </c>
      <c r="Y25">
        <f t="shared" si="36"/>
        <v>7.0144754026624399E-3</v>
      </c>
      <c r="Z25">
        <f t="shared" si="37"/>
        <v>0.68494388253885985</v>
      </c>
      <c r="AB25">
        <f t="shared" si="38"/>
        <v>702.31167842674063</v>
      </c>
      <c r="AC25">
        <f t="shared" si="30"/>
        <v>708.69106386256101</v>
      </c>
      <c r="AE25">
        <f t="shared" si="2"/>
        <v>0</v>
      </c>
      <c r="AF25">
        <f t="shared" si="3"/>
        <v>0</v>
      </c>
      <c r="AG25">
        <f t="shared" si="4"/>
        <v>-8.5617985317357483</v>
      </c>
      <c r="AH25">
        <f t="shared" si="5"/>
        <v>-474.45911623608743</v>
      </c>
      <c r="AI25">
        <f t="shared" si="39"/>
        <v>-483.02091476782317</v>
      </c>
      <c r="AJ25">
        <f t="shared" si="7"/>
        <v>-6.3793854358203816</v>
      </c>
      <c r="AK25">
        <f t="shared" si="27"/>
        <v>49.161817489871851</v>
      </c>
      <c r="AL25">
        <f t="shared" si="40"/>
        <v>-440.2384827137717</v>
      </c>
      <c r="AN25">
        <f t="shared" si="9"/>
        <v>0</v>
      </c>
      <c r="AO25">
        <f t="shared" si="10"/>
        <v>0</v>
      </c>
      <c r="AP25">
        <f t="shared" si="11"/>
        <v>-1.8099344536600086</v>
      </c>
      <c r="AQ25">
        <f t="shared" si="12"/>
        <v>-100.29900822189512</v>
      </c>
      <c r="AR25">
        <f t="shared" si="13"/>
        <v>-102.10894267555513</v>
      </c>
      <c r="AS25">
        <f t="shared" si="14"/>
        <v>-1.348579910011896</v>
      </c>
      <c r="AT25">
        <f t="shared" si="15"/>
        <v>10.392637358803309</v>
      </c>
      <c r="AU25">
        <f t="shared" si="16"/>
        <v>-93.064885226763721</v>
      </c>
      <c r="AW25">
        <v>22</v>
      </c>
      <c r="AX25">
        <f>IF(Z25&gt;0, (R25*SUMPRODUCT(K25:$K$98, X25:$X$98)-K25*$AZ$3)/Z25, 0)</f>
        <v>1034.6702582928083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50000</v>
      </c>
      <c r="S26">
        <f t="shared" si="1"/>
        <v>1058.9979828353555</v>
      </c>
      <c r="U26">
        <f t="shared" si="20"/>
        <v>1.4963000000000001E-2</v>
      </c>
      <c r="V26">
        <f t="shared" si="21"/>
        <v>0.01</v>
      </c>
      <c r="W26">
        <f t="shared" si="34"/>
        <v>0.68494388253885985</v>
      </c>
      <c r="X26">
        <f t="shared" si="35"/>
        <v>1.024881531442896E-2</v>
      </c>
      <c r="Y26">
        <f t="shared" si="36"/>
        <v>6.8494388253885988E-3</v>
      </c>
      <c r="Z26">
        <f t="shared" si="37"/>
        <v>0.66784562839904227</v>
      </c>
      <c r="AB26">
        <f t="shared" si="38"/>
        <v>708.69106386256101</v>
      </c>
      <c r="AC26">
        <f t="shared" si="30"/>
        <v>707.24717331999614</v>
      </c>
      <c r="AE26">
        <f t="shared" si="2"/>
        <v>0</v>
      </c>
      <c r="AF26">
        <f t="shared" si="3"/>
        <v>0</v>
      </c>
      <c r="AG26">
        <f t="shared" si="4"/>
        <v>-8.3480703549880282</v>
      </c>
      <c r="AH26">
        <f t="shared" si="5"/>
        <v>-512.44076572144797</v>
      </c>
      <c r="AI26">
        <f t="shared" si="39"/>
        <v>-520.78883607643604</v>
      </c>
      <c r="AJ26">
        <f t="shared" si="7"/>
        <v>1.4438905425648727</v>
      </c>
      <c r="AK26">
        <f t="shared" si="27"/>
        <v>49.608374470379275</v>
      </c>
      <c r="AL26">
        <f t="shared" si="40"/>
        <v>-469.73657106349191</v>
      </c>
      <c r="AN26">
        <f t="shared" si="9"/>
        <v>0</v>
      </c>
      <c r="AO26">
        <f t="shared" si="10"/>
        <v>0</v>
      </c>
      <c r="AP26">
        <f t="shared" si="11"/>
        <v>-1.5756723749047266</v>
      </c>
      <c r="AQ26">
        <f t="shared" si="12"/>
        <v>-96.721604393266816</v>
      </c>
      <c r="AR26">
        <f t="shared" si="13"/>
        <v>-98.297276768171542</v>
      </c>
      <c r="AS26">
        <f t="shared" si="14"/>
        <v>0.27252985942389435</v>
      </c>
      <c r="AT26">
        <f t="shared" si="15"/>
        <v>9.3634267433072704</v>
      </c>
      <c r="AU26">
        <f t="shared" si="16"/>
        <v>-88.661320165440387</v>
      </c>
      <c r="AW26">
        <v>23</v>
      </c>
      <c r="AX26">
        <f>IF(Z26&gt;0, (R26*SUMPRODUCT(K26:$K$98, X26:$X$98)-K26*$AZ$3)/Z26, 0)</f>
        <v>1058.9979828353555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50000</v>
      </c>
      <c r="S27">
        <f t="shared" si="1"/>
        <v>1074.8909220607468</v>
      </c>
      <c r="U27">
        <f t="shared" si="20"/>
        <v>1.6567999999999999E-2</v>
      </c>
      <c r="V27">
        <f t="shared" si="21"/>
        <v>0.01</v>
      </c>
      <c r="W27">
        <f t="shared" si="34"/>
        <v>0.66784562839904227</v>
      </c>
      <c r="X27">
        <f t="shared" si="35"/>
        <v>1.1064866371315332E-2</v>
      </c>
      <c r="Y27">
        <f t="shared" si="36"/>
        <v>6.6784562839904225E-3</v>
      </c>
      <c r="Z27">
        <f t="shared" si="37"/>
        <v>0.65010230574373651</v>
      </c>
      <c r="AB27">
        <f t="shared" si="38"/>
        <v>707.24717331999614</v>
      </c>
      <c r="AC27">
        <f t="shared" si="30"/>
        <v>698.78906685470247</v>
      </c>
      <c r="AE27">
        <f t="shared" si="2"/>
        <v>0</v>
      </c>
      <c r="AF27">
        <f t="shared" si="3"/>
        <v>0</v>
      </c>
      <c r="AG27">
        <f t="shared" si="4"/>
        <v>-8.1262788217967064</v>
      </c>
      <c r="AH27">
        <f t="shared" si="5"/>
        <v>-553.24331856576657</v>
      </c>
      <c r="AI27">
        <f t="shared" si="39"/>
        <v>-561.36959738756332</v>
      </c>
      <c r="AJ27">
        <f t="shared" si="7"/>
        <v>8.4581064652936675</v>
      </c>
      <c r="AK27">
        <f t="shared" si="27"/>
        <v>49.507302132399737</v>
      </c>
      <c r="AL27">
        <f t="shared" si="40"/>
        <v>-503.40418878986992</v>
      </c>
      <c r="AN27">
        <f t="shared" si="9"/>
        <v>0</v>
      </c>
      <c r="AO27">
        <f t="shared" si="10"/>
        <v>0</v>
      </c>
      <c r="AP27">
        <f t="shared" si="11"/>
        <v>-1.3694731350430871</v>
      </c>
      <c r="AQ27">
        <f t="shared" si="12"/>
        <v>-93.23478538364823</v>
      </c>
      <c r="AR27">
        <f t="shared" si="13"/>
        <v>-94.604258518691324</v>
      </c>
      <c r="AS27">
        <f t="shared" si="14"/>
        <v>1.425394061853382</v>
      </c>
      <c r="AT27">
        <f t="shared" si="15"/>
        <v>8.3431693331674968</v>
      </c>
      <c r="AU27">
        <f t="shared" si="16"/>
        <v>-84.835695123670448</v>
      </c>
      <c r="AW27">
        <v>24</v>
      </c>
      <c r="AX27">
        <f>IF(Z27&gt;0, (R27*SUMPRODUCT(K27:$K$98, X27:$X$98)-K27*$AZ$3)/Z27, 0)</f>
        <v>1074.8909220607468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50000</v>
      </c>
      <c r="S28">
        <f t="shared" si="1"/>
        <v>1083.4165451267306</v>
      </c>
      <c r="U28">
        <f t="shared" si="20"/>
        <v>1.8353999999999999E-2</v>
      </c>
      <c r="V28">
        <f t="shared" si="21"/>
        <v>0.01</v>
      </c>
      <c r="W28">
        <f t="shared" si="34"/>
        <v>0.65010230574373651</v>
      </c>
      <c r="X28">
        <f t="shared" si="35"/>
        <v>1.1931977719620538E-2</v>
      </c>
      <c r="Y28">
        <f t="shared" si="36"/>
        <v>6.5010230574373655E-3</v>
      </c>
      <c r="Z28">
        <f t="shared" si="37"/>
        <v>0.63166930496667861</v>
      </c>
      <c r="AB28">
        <f t="shared" si="38"/>
        <v>698.78906685470247</v>
      </c>
      <c r="AC28">
        <f t="shared" si="30"/>
        <v>684.36097604960207</v>
      </c>
      <c r="AE28">
        <f t="shared" si="2"/>
        <v>0</v>
      </c>
      <c r="AF28">
        <f t="shared" si="3"/>
        <v>0</v>
      </c>
      <c r="AG28">
        <f t="shared" si="4"/>
        <v>-7.8958663120834824</v>
      </c>
      <c r="AH28">
        <f t="shared" si="5"/>
        <v>-596.59888598102691</v>
      </c>
      <c r="AI28">
        <f t="shared" si="39"/>
        <v>-604.49475229311042</v>
      </c>
      <c r="AJ28">
        <f t="shared" si="7"/>
        <v>14.428090805100396</v>
      </c>
      <c r="AK28">
        <f t="shared" si="27"/>
        <v>48.915234679829176</v>
      </c>
      <c r="AL28">
        <f t="shared" si="40"/>
        <v>-541.15142680818087</v>
      </c>
      <c r="AN28">
        <f t="shared" si="9"/>
        <v>0</v>
      </c>
      <c r="AO28">
        <f t="shared" si="10"/>
        <v>0</v>
      </c>
      <c r="AP28">
        <f t="shared" si="11"/>
        <v>-1.1880741908679247</v>
      </c>
      <c r="AQ28">
        <f t="shared" si="12"/>
        <v>-89.768964002074355</v>
      </c>
      <c r="AR28">
        <f t="shared" si="13"/>
        <v>-90.957038192942278</v>
      </c>
      <c r="AS28">
        <f t="shared" si="14"/>
        <v>2.1709641008999592</v>
      </c>
      <c r="AT28">
        <f t="shared" si="15"/>
        <v>7.3601712043194283</v>
      </c>
      <c r="AU28">
        <f t="shared" si="16"/>
        <v>-81.425902887722899</v>
      </c>
      <c r="AW28">
        <v>25</v>
      </c>
      <c r="AX28">
        <f>IF(Z28&gt;0, (R28*SUMPRODUCT(K28:$K$98, X28:$X$98)-K28*$AZ$3)/Z28, 0)</f>
        <v>1083.4165451267306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50000</v>
      </c>
      <c r="S29">
        <f t="shared" si="1"/>
        <v>1085.5917063998675</v>
      </c>
      <c r="U29">
        <f t="shared" si="20"/>
        <v>2.0303000000000002E-2</v>
      </c>
      <c r="V29">
        <f t="shared" si="21"/>
        <v>0.01</v>
      </c>
      <c r="W29">
        <f t="shared" si="34"/>
        <v>0.63166930496667861</v>
      </c>
      <c r="X29">
        <f t="shared" si="35"/>
        <v>1.2824781898738476E-2</v>
      </c>
      <c r="Y29">
        <f t="shared" si="36"/>
        <v>6.3166930496667863E-3</v>
      </c>
      <c r="Z29">
        <f t="shared" si="37"/>
        <v>0.61252783001827338</v>
      </c>
      <c r="AB29">
        <f t="shared" si="38"/>
        <v>684.36097604960207</v>
      </c>
      <c r="AC29">
        <f t="shared" si="30"/>
        <v>664.95513220694534</v>
      </c>
      <c r="AE29">
        <f t="shared" si="2"/>
        <v>0</v>
      </c>
      <c r="AF29">
        <f t="shared" si="3"/>
        <v>0</v>
      </c>
      <c r="AG29">
        <f t="shared" si="4"/>
        <v>-7.6565978752284174</v>
      </c>
      <c r="AH29">
        <f t="shared" si="5"/>
        <v>-641.23909493692383</v>
      </c>
      <c r="AI29">
        <f t="shared" si="39"/>
        <v>-648.89569281215222</v>
      </c>
      <c r="AJ29">
        <f t="shared" si="7"/>
        <v>19.405843842656736</v>
      </c>
      <c r="AK29">
        <f t="shared" si="27"/>
        <v>47.90526832347215</v>
      </c>
      <c r="AL29">
        <f t="shared" si="40"/>
        <v>-581.58458064602337</v>
      </c>
      <c r="AN29">
        <f t="shared" si="9"/>
        <v>0</v>
      </c>
      <c r="AO29">
        <f t="shared" si="10"/>
        <v>0</v>
      </c>
      <c r="AP29">
        <f t="shared" si="11"/>
        <v>-1.0286356952339768</v>
      </c>
      <c r="AQ29">
        <f t="shared" si="12"/>
        <v>-86.148108204255266</v>
      </c>
      <c r="AR29">
        <f t="shared" si="13"/>
        <v>-87.176743899489239</v>
      </c>
      <c r="AS29">
        <f t="shared" si="14"/>
        <v>2.6071035723679938</v>
      </c>
      <c r="AT29">
        <f t="shared" si="15"/>
        <v>6.4358961761218136</v>
      </c>
      <c r="AU29">
        <f t="shared" si="16"/>
        <v>-78.133744150999433</v>
      </c>
      <c r="AW29">
        <v>26</v>
      </c>
      <c r="AX29">
        <f>IF(Z29&gt;0, (R29*SUMPRODUCT(K29:$K$98, X29:$X$98)-K29*$AZ$3)/Z29, 0)</f>
        <v>1085.5917063998675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50000</v>
      </c>
      <c r="S30">
        <f t="shared" si="1"/>
        <v>1082.6409791825301</v>
      </c>
      <c r="U30">
        <f t="shared" si="20"/>
        <v>2.2446000000000001E-2</v>
      </c>
      <c r="V30">
        <f t="shared" si="21"/>
        <v>0.01</v>
      </c>
      <c r="W30">
        <f t="shared" si="34"/>
        <v>0.61252783001827338</v>
      </c>
      <c r="X30">
        <f t="shared" si="35"/>
        <v>1.3748799672590165E-2</v>
      </c>
      <c r="Y30">
        <f t="shared" si="36"/>
        <v>6.1252783001827342E-3</v>
      </c>
      <c r="Z30">
        <f t="shared" si="37"/>
        <v>0.59265375204550053</v>
      </c>
      <c r="AB30">
        <f t="shared" si="38"/>
        <v>664.95513220694534</v>
      </c>
      <c r="AC30">
        <f t="shared" si="30"/>
        <v>641.63123843074106</v>
      </c>
      <c r="AE30">
        <f t="shared" si="2"/>
        <v>0</v>
      </c>
      <c r="AF30">
        <f t="shared" si="3"/>
        <v>0</v>
      </c>
      <c r="AG30">
        <f t="shared" si="4"/>
        <v>-7.4081719005687567</v>
      </c>
      <c r="AH30">
        <f t="shared" si="5"/>
        <v>-687.43998362950822</v>
      </c>
      <c r="AI30">
        <f t="shared" si="39"/>
        <v>-694.84815553007695</v>
      </c>
      <c r="AJ30">
        <f t="shared" si="7"/>
        <v>23.323893776204272</v>
      </c>
      <c r="AK30">
        <f t="shared" si="27"/>
        <v>46.546859254486179</v>
      </c>
      <c r="AL30">
        <f t="shared" si="40"/>
        <v>-624.97740249938647</v>
      </c>
      <c r="AN30">
        <f t="shared" si="9"/>
        <v>0</v>
      </c>
      <c r="AO30">
        <f t="shared" si="10"/>
        <v>0</v>
      </c>
      <c r="AP30">
        <f t="shared" si="11"/>
        <v>-0.88862551916644206</v>
      </c>
      <c r="AQ30">
        <f t="shared" si="12"/>
        <v>-82.45984576864943</v>
      </c>
      <c r="AR30">
        <f t="shared" si="13"/>
        <v>-83.348471287815869</v>
      </c>
      <c r="AS30">
        <f t="shared" si="14"/>
        <v>2.7977492280209142</v>
      </c>
      <c r="AT30">
        <f t="shared" si="15"/>
        <v>5.5833918982643338</v>
      </c>
      <c r="AU30">
        <f t="shared" si="16"/>
        <v>-74.967330161530612</v>
      </c>
      <c r="AW30">
        <v>27</v>
      </c>
      <c r="AX30">
        <f>IF(Z30&gt;0, (R30*SUMPRODUCT(K30:$K$98, X30:$X$98)-K30*$AZ$3)/Z30, 0)</f>
        <v>1082.6409791825301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50000</v>
      </c>
      <c r="S31">
        <f t="shared" si="1"/>
        <v>1075.6442567647496</v>
      </c>
      <c r="U31">
        <f t="shared" si="20"/>
        <v>2.4856E-2</v>
      </c>
      <c r="V31">
        <f t="shared" si="21"/>
        <v>0.01</v>
      </c>
      <c r="W31">
        <f t="shared" si="34"/>
        <v>0.59265375204550053</v>
      </c>
      <c r="X31">
        <f t="shared" si="35"/>
        <v>1.4731001660842961E-2</v>
      </c>
      <c r="Y31">
        <f t="shared" si="36"/>
        <v>5.9265375204550054E-3</v>
      </c>
      <c r="Z31">
        <f t="shared" si="37"/>
        <v>0.57199621286420255</v>
      </c>
      <c r="AB31">
        <f t="shared" si="38"/>
        <v>641.63123843074106</v>
      </c>
      <c r="AC31">
        <f t="shared" si="30"/>
        <v>615.26444125856665</v>
      </c>
      <c r="AE31">
        <f t="shared" si="2"/>
        <v>0</v>
      </c>
      <c r="AF31">
        <f t="shared" si="3"/>
        <v>0</v>
      </c>
      <c r="AG31">
        <f t="shared" si="4"/>
        <v>-7.1499526608025317</v>
      </c>
      <c r="AH31">
        <f t="shared" si="5"/>
        <v>-736.550083042148</v>
      </c>
      <c r="AI31">
        <f t="shared" si="39"/>
        <v>-743.70003570295057</v>
      </c>
      <c r="AJ31">
        <f t="shared" si="7"/>
        <v>26.366797172174415</v>
      </c>
      <c r="AK31">
        <f t="shared" si="27"/>
        <v>44.91418669015188</v>
      </c>
      <c r="AL31">
        <f t="shared" si="40"/>
        <v>-672.41905184062432</v>
      </c>
      <c r="AN31">
        <f t="shared" si="9"/>
        <v>0</v>
      </c>
      <c r="AO31">
        <f t="shared" si="10"/>
        <v>0</v>
      </c>
      <c r="AP31">
        <f t="shared" si="11"/>
        <v>-0.76576034649140756</v>
      </c>
      <c r="AQ31">
        <f t="shared" si="12"/>
        <v>-78.884556801432424</v>
      </c>
      <c r="AR31">
        <f t="shared" si="13"/>
        <v>-79.650317147923843</v>
      </c>
      <c r="AS31">
        <f t="shared" si="14"/>
        <v>2.823885513133829</v>
      </c>
      <c r="AT31">
        <f t="shared" si="15"/>
        <v>4.8103120109847044</v>
      </c>
      <c r="AU31">
        <f t="shared" si="16"/>
        <v>-72.016119623805309</v>
      </c>
      <c r="AW31">
        <v>28</v>
      </c>
      <c r="AX31">
        <f>IF(Z31&gt;0, (R31*SUMPRODUCT(K31:$K$98, X31:$X$98)-K31*$AZ$3)/Z31, 0)</f>
        <v>1075.6442567647496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50000</v>
      </c>
      <c r="S32">
        <f t="shared" si="1"/>
        <v>1065.3100621344106</v>
      </c>
      <c r="U32">
        <f t="shared" si="20"/>
        <v>2.7564999999999999E-2</v>
      </c>
      <c r="V32">
        <f t="shared" si="21"/>
        <v>0.01</v>
      </c>
      <c r="W32">
        <f t="shared" si="34"/>
        <v>0.57199621286420255</v>
      </c>
      <c r="X32">
        <f t="shared" si="35"/>
        <v>1.5767075607601742E-2</v>
      </c>
      <c r="Y32">
        <f t="shared" si="36"/>
        <v>5.7199621286420253E-3</v>
      </c>
      <c r="Z32">
        <f t="shared" si="37"/>
        <v>0.55050917512795883</v>
      </c>
      <c r="AB32">
        <f t="shared" si="38"/>
        <v>615.26444125856665</v>
      </c>
      <c r="AC32">
        <f t="shared" si="30"/>
        <v>586.46296356112896</v>
      </c>
      <c r="AE32">
        <f t="shared" si="2"/>
        <v>0</v>
      </c>
      <c r="AF32">
        <f t="shared" si="3"/>
        <v>0</v>
      </c>
      <c r="AG32">
        <f t="shared" si="4"/>
        <v>-6.8813646890994855</v>
      </c>
      <c r="AH32">
        <f t="shared" si="5"/>
        <v>-788.35378038008707</v>
      </c>
      <c r="AI32">
        <f t="shared" si="39"/>
        <v>-795.23514506918661</v>
      </c>
      <c r="AJ32">
        <f t="shared" si="7"/>
        <v>28.80147769743769</v>
      </c>
      <c r="AK32">
        <f t="shared" si="27"/>
        <v>43.068510888099667</v>
      </c>
      <c r="AL32">
        <f t="shared" si="40"/>
        <v>-723.36515648364923</v>
      </c>
      <c r="AN32">
        <f t="shared" si="9"/>
        <v>0</v>
      </c>
      <c r="AO32">
        <f t="shared" si="10"/>
        <v>0</v>
      </c>
      <c r="AP32">
        <f t="shared" si="11"/>
        <v>-0.65803085631737301</v>
      </c>
      <c r="AQ32">
        <f t="shared" si="12"/>
        <v>-75.386371253698726</v>
      </c>
      <c r="AR32">
        <f t="shared" si="13"/>
        <v>-76.044402110016108</v>
      </c>
      <c r="AS32">
        <f t="shared" si="14"/>
        <v>2.7541428028763275</v>
      </c>
      <c r="AT32">
        <f t="shared" si="15"/>
        <v>4.1184285938083356</v>
      </c>
      <c r="AU32">
        <f t="shared" si="16"/>
        <v>-69.171830713331445</v>
      </c>
      <c r="AW32">
        <v>29</v>
      </c>
      <c r="AX32">
        <f>IF(Z32&gt;0, (R32*SUMPRODUCT(K32:$K$98, X32:$X$98)-K32*$AZ$3)/Z32, 0)</f>
        <v>1065.3100621344106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50000</v>
      </c>
      <c r="S33">
        <f t="shared" si="1"/>
        <v>1052.3465783894417</v>
      </c>
      <c r="U33">
        <f t="shared" si="20"/>
        <v>3.0620999999999999E-2</v>
      </c>
      <c r="V33">
        <f t="shared" si="21"/>
        <v>0.01</v>
      </c>
      <c r="W33">
        <f t="shared" si="34"/>
        <v>0.55050917512795883</v>
      </c>
      <c r="X33">
        <f t="shared" si="35"/>
        <v>1.6857141451593227E-2</v>
      </c>
      <c r="Y33">
        <f t="shared" si="36"/>
        <v>5.5050917512795882E-3</v>
      </c>
      <c r="Z33">
        <f t="shared" si="37"/>
        <v>0.52814694192508604</v>
      </c>
      <c r="AB33">
        <f t="shared" si="38"/>
        <v>586.46296356112896</v>
      </c>
      <c r="AC33">
        <f t="shared" si="30"/>
        <v>555.7936272217114</v>
      </c>
      <c r="AE33">
        <f t="shared" si="2"/>
        <v>0</v>
      </c>
      <c r="AF33">
        <f t="shared" si="3"/>
        <v>0</v>
      </c>
      <c r="AG33">
        <f t="shared" si="4"/>
        <v>-6.6018367740635755</v>
      </c>
      <c r="AH33">
        <f t="shared" si="5"/>
        <v>-842.85707257966135</v>
      </c>
      <c r="AI33">
        <f t="shared" si="39"/>
        <v>-849.45890935372495</v>
      </c>
      <c r="AJ33">
        <f t="shared" si="7"/>
        <v>30.669336339417555</v>
      </c>
      <c r="AK33">
        <f t="shared" si="27"/>
        <v>41.052407449279031</v>
      </c>
      <c r="AL33">
        <f t="shared" si="40"/>
        <v>-777.73716556502836</v>
      </c>
      <c r="AN33">
        <f t="shared" si="9"/>
        <v>0</v>
      </c>
      <c r="AO33">
        <f t="shared" si="10"/>
        <v>0</v>
      </c>
      <c r="AP33">
        <f t="shared" si="11"/>
        <v>-0.56366159366330804</v>
      </c>
      <c r="AQ33">
        <f t="shared" si="12"/>
        <v>-71.962724468908135</v>
      </c>
      <c r="AR33">
        <f t="shared" si="13"/>
        <v>-72.526386062571447</v>
      </c>
      <c r="AS33">
        <f t="shared" si="14"/>
        <v>2.6185329309545318</v>
      </c>
      <c r="AT33">
        <f t="shared" si="15"/>
        <v>3.5050344621491005</v>
      </c>
      <c r="AU33">
        <f t="shared" si="16"/>
        <v>-66.402818669467806</v>
      </c>
      <c r="AW33">
        <v>30</v>
      </c>
      <c r="AX33">
        <f>IF(Z33&gt;0, (R33*SUMPRODUCT(K33:$K$98, X33:$X$98)-K33*$AZ$3)/Z33, 0)</f>
        <v>1052.3465783894417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50000</v>
      </c>
      <c r="S34">
        <f t="shared" si="1"/>
        <v>1037.2445177589998</v>
      </c>
      <c r="U34">
        <f t="shared" si="20"/>
        <v>3.3921E-2</v>
      </c>
      <c r="V34">
        <f t="shared" si="21"/>
        <v>0.01</v>
      </c>
      <c r="W34">
        <f t="shared" si="34"/>
        <v>0.52814694192508604</v>
      </c>
      <c r="X34">
        <f t="shared" si="35"/>
        <v>1.7915272417040842E-2</v>
      </c>
      <c r="Y34">
        <f t="shared" si="36"/>
        <v>5.2814694192508602E-3</v>
      </c>
      <c r="Z34">
        <f t="shared" si="37"/>
        <v>0.50495020008879432</v>
      </c>
      <c r="AB34">
        <f t="shared" si="38"/>
        <v>555.7936272217114</v>
      </c>
      <c r="AC34">
        <f t="shared" si="30"/>
        <v>523.75682678341195</v>
      </c>
      <c r="AE34">
        <f t="shared" si="2"/>
        <v>0</v>
      </c>
      <c r="AF34">
        <f t="shared" si="3"/>
        <v>0</v>
      </c>
      <c r="AG34">
        <f t="shared" si="4"/>
        <v>-6.3118775011099286</v>
      </c>
      <c r="AH34">
        <f t="shared" si="5"/>
        <v>-895.7636208520421</v>
      </c>
      <c r="AI34">
        <f t="shared" si="39"/>
        <v>-902.07549835315206</v>
      </c>
      <c r="AJ34">
        <f t="shared" si="7"/>
        <v>32.036800438299451</v>
      </c>
      <c r="AK34">
        <f t="shared" si="27"/>
        <v>38.905553905519803</v>
      </c>
      <c r="AL34">
        <f t="shared" si="40"/>
        <v>-831.1331440093328</v>
      </c>
      <c r="AN34">
        <f t="shared" si="9"/>
        <v>0</v>
      </c>
      <c r="AO34">
        <f t="shared" si="10"/>
        <v>0</v>
      </c>
      <c r="AP34">
        <f t="shared" si="11"/>
        <v>-0.48116519000716235</v>
      </c>
      <c r="AQ34">
        <f t="shared" si="12"/>
        <v>-68.285588995189528</v>
      </c>
      <c r="AR34">
        <f t="shared" si="13"/>
        <v>-68.766754185196703</v>
      </c>
      <c r="AS34">
        <f t="shared" si="14"/>
        <v>2.4422199523684052</v>
      </c>
      <c r="AT34">
        <f t="shared" si="15"/>
        <v>2.9658367473056098</v>
      </c>
      <c r="AU34">
        <f t="shared" si="16"/>
        <v>-63.358697485522683</v>
      </c>
      <c r="AW34">
        <v>31</v>
      </c>
      <c r="AX34">
        <f>IF(Z34&gt;0, (R34*SUMPRODUCT(K34:$K$98, X34:$X$98)-K34*$AZ$3)/Z34, 0)</f>
        <v>1037.2445177589998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41">$C$6</f>
        <v>50000</v>
      </c>
      <c r="S35">
        <f t="shared" ref="S35:S69" si="42">AX35</f>
        <v>1020.9719658276885</v>
      </c>
      <c r="U35">
        <f t="shared" si="20"/>
        <v>3.7368999999999999E-2</v>
      </c>
      <c r="V35">
        <f t="shared" si="21"/>
        <v>0.01</v>
      </c>
      <c r="W35">
        <f t="shared" si="34"/>
        <v>0.50495020008879432</v>
      </c>
      <c r="X35">
        <f t="shared" si="35"/>
        <v>1.8869484027118154E-2</v>
      </c>
      <c r="Y35">
        <f t="shared" si="36"/>
        <v>5.0495020008879433E-3</v>
      </c>
      <c r="Z35">
        <f t="shared" si="37"/>
        <v>0.48103121406078825</v>
      </c>
      <c r="AB35">
        <f t="shared" si="38"/>
        <v>523.75682678341195</v>
      </c>
      <c r="AC35">
        <f t="shared" si="30"/>
        <v>491.11938424412261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-6.0128901757598534</v>
      </c>
      <c r="AH35">
        <f t="shared" ref="AH35:AH69" si="46">-X35*R35</f>
        <v>-943.47420135590767</v>
      </c>
      <c r="AI35">
        <f t="shared" si="39"/>
        <v>-949.48709153166749</v>
      </c>
      <c r="AJ35">
        <f t="shared" ref="AJ35:AJ69" si="47">AB35-AC35</f>
        <v>32.637442539289339</v>
      </c>
      <c r="AK35">
        <f t="shared" si="27"/>
        <v>36.662977874838838</v>
      </c>
      <c r="AL35">
        <f t="shared" si="40"/>
        <v>-880.18667111753939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-0.40926149653724386</v>
      </c>
      <c r="AQ35">
        <f t="shared" ref="AQ35:AQ69" si="51">AH35*$K35</f>
        <v>-64.216649947777313</v>
      </c>
      <c r="AR35">
        <f t="shared" ref="AR35:AR69" si="52">AI35*$K35</f>
        <v>-64.625911444314553</v>
      </c>
      <c r="AS35">
        <f t="shared" ref="AS35:AS69" si="53">AJ35*$K35</f>
        <v>2.221435646808549</v>
      </c>
      <c r="AT35">
        <f t="shared" ref="AT35:AT69" si="54">AK35*$K35</f>
        <v>2.4954297773569833</v>
      </c>
      <c r="AU35">
        <f t="shared" ref="AU35:AU69" si="55">AL35*$K35</f>
        <v>-59.909046020149034</v>
      </c>
      <c r="AW35">
        <v>32</v>
      </c>
      <c r="AX35">
        <f>IF(Z35&gt;0, (R35*SUMPRODUCT(K35:$K$98, X35:$X$98)-K35*$AZ$3)/Z35, 0)</f>
        <v>1020.9719658276885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41"/>
        <v>50000</v>
      </c>
      <c r="S36">
        <f t="shared" si="42"/>
        <v>1015.104479587217</v>
      </c>
      <c r="U36">
        <f t="shared" ref="U36:U69" si="57">M36</f>
        <v>5.0548205999999998E-2</v>
      </c>
      <c r="V36">
        <f t="shared" ref="V36:V69" si="58">$C$10</f>
        <v>0.01</v>
      </c>
      <c r="W36">
        <f t="shared" si="34"/>
        <v>0.48103121406078825</v>
      </c>
      <c r="X36">
        <f t="shared" si="35"/>
        <v>2.4315264900774819E-2</v>
      </c>
      <c r="Y36">
        <f t="shared" si="36"/>
        <v>4.8103121406078827E-3</v>
      </c>
      <c r="Z36">
        <f t="shared" si="37"/>
        <v>0.45190563701940556</v>
      </c>
      <c r="AB36">
        <f t="shared" si="38"/>
        <v>491.11938424412261</v>
      </c>
      <c r="AC36">
        <f t="shared" si="30"/>
        <v>458.73143648911349</v>
      </c>
      <c r="AE36">
        <f t="shared" si="43"/>
        <v>0</v>
      </c>
      <c r="AF36">
        <f t="shared" si="44"/>
        <v>0</v>
      </c>
      <c r="AG36">
        <f t="shared" si="45"/>
        <v>-5.6488204627425693</v>
      </c>
      <c r="AH36">
        <f t="shared" si="46"/>
        <v>-1215.7632450387409</v>
      </c>
      <c r="AI36">
        <f t="shared" si="39"/>
        <v>-1221.4120655014835</v>
      </c>
      <c r="AJ36">
        <f t="shared" si="47"/>
        <v>32.387947755009122</v>
      </c>
      <c r="AK36">
        <f t="shared" ref="AK36:AK69" si="59">G36*SUM(AB36:AB36, AE36:AF36)</f>
        <v>34.378356897088587</v>
      </c>
      <c r="AL36">
        <f t="shared" si="40"/>
        <v>-1154.6457608493859</v>
      </c>
      <c r="AN36">
        <f t="shared" si="48"/>
        <v>0</v>
      </c>
      <c r="AO36">
        <f t="shared" si="49"/>
        <v>0</v>
      </c>
      <c r="AP36">
        <f t="shared" si="50"/>
        <v>-0.34328700637235576</v>
      </c>
      <c r="AQ36">
        <f t="shared" si="51"/>
        <v>-73.883694410117442</v>
      </c>
      <c r="AR36">
        <f t="shared" si="52"/>
        <v>-74.226981416489807</v>
      </c>
      <c r="AS36">
        <f t="shared" si="53"/>
        <v>1.968262525016284</v>
      </c>
      <c r="AT36">
        <f t="shared" si="54"/>
        <v>2.0892225732860581</v>
      </c>
      <c r="AU36">
        <f t="shared" si="55"/>
        <v>-70.169496318187456</v>
      </c>
      <c r="AW36">
        <v>33</v>
      </c>
      <c r="AX36">
        <f>IF(Z36&gt;0, (R36*SUMPRODUCT(K36:$K$98, X36:$X$98)-K36*$AZ$3)/Z36, 0)</f>
        <v>1015.104479587217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41"/>
        <v>50000</v>
      </c>
      <c r="S37">
        <f t="shared" si="42"/>
        <v>988.4144928408067</v>
      </c>
      <c r="U37">
        <f t="shared" si="57"/>
        <v>6.4784177999999998E-2</v>
      </c>
      <c r="V37">
        <f t="shared" si="58"/>
        <v>0.01</v>
      </c>
      <c r="W37">
        <f t="shared" si="34"/>
        <v>0.45190563701940556</v>
      </c>
      <c r="X37">
        <f t="shared" si="35"/>
        <v>2.9276335227868558E-2</v>
      </c>
      <c r="Y37">
        <f t="shared" si="36"/>
        <v>4.5190563701940556E-3</v>
      </c>
      <c r="Z37">
        <f t="shared" si="37"/>
        <v>0.41811024542134295</v>
      </c>
      <c r="AB37">
        <f t="shared" si="38"/>
        <v>458.73143648911349</v>
      </c>
      <c r="AC37">
        <f t="shared" si="30"/>
        <v>413.26622617968189</v>
      </c>
      <c r="AE37">
        <f t="shared" si="43"/>
        <v>0</v>
      </c>
      <c r="AF37">
        <f t="shared" si="44"/>
        <v>0</v>
      </c>
      <c r="AG37">
        <f t="shared" si="45"/>
        <v>-5.2263780677667873</v>
      </c>
      <c r="AH37">
        <f t="shared" si="46"/>
        <v>-1463.8167613934279</v>
      </c>
      <c r="AI37">
        <f t="shared" si="39"/>
        <v>-1469.0431394611946</v>
      </c>
      <c r="AJ37">
        <f t="shared" si="47"/>
        <v>45.465210309431598</v>
      </c>
      <c r="AK37">
        <f t="shared" si="59"/>
        <v>32.111200554237946</v>
      </c>
      <c r="AL37">
        <f t="shared" si="40"/>
        <v>-1391.4667285975252</v>
      </c>
      <c r="AN37">
        <f t="shared" si="48"/>
        <v>0</v>
      </c>
      <c r="AO37">
        <f t="shared" si="49"/>
        <v>0</v>
      </c>
      <c r="AP37">
        <f t="shared" si="50"/>
        <v>-0.28358443730599858</v>
      </c>
      <c r="AQ37">
        <f t="shared" si="51"/>
        <v>-79.42702330683511</v>
      </c>
      <c r="AR37">
        <f t="shared" si="52"/>
        <v>-79.7106077441411</v>
      </c>
      <c r="AS37">
        <f t="shared" si="53"/>
        <v>2.4669524315733775</v>
      </c>
      <c r="AT37">
        <f t="shared" si="54"/>
        <v>1.7423608897633196</v>
      </c>
      <c r="AU37">
        <f t="shared" si="55"/>
        <v>-75.501294422804406</v>
      </c>
      <c r="AW37">
        <v>34</v>
      </c>
      <c r="AX37">
        <f>IF(Z37&gt;0, (R37*SUMPRODUCT(K37:$K$98, X37:$X$98)-K37*$AZ$3)/Z37, 0)</f>
        <v>988.4144928408067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41"/>
        <v>50000</v>
      </c>
      <c r="S38">
        <f t="shared" si="42"/>
        <v>944.59227517312524</v>
      </c>
      <c r="U38">
        <f t="shared" si="57"/>
        <v>8.0470763000000001E-2</v>
      </c>
      <c r="V38">
        <f t="shared" si="58"/>
        <v>0.01</v>
      </c>
      <c r="W38">
        <f t="shared" si="34"/>
        <v>0.41811024542134295</v>
      </c>
      <c r="X38">
        <f t="shared" si="35"/>
        <v>3.3645650467172723E-2</v>
      </c>
      <c r="Y38">
        <f t="shared" si="36"/>
        <v>4.1811024542134298E-3</v>
      </c>
      <c r="Z38">
        <f t="shared" si="37"/>
        <v>0.3802834924999568</v>
      </c>
      <c r="AB38">
        <f t="shared" si="38"/>
        <v>413.26622617968189</v>
      </c>
      <c r="AC38">
        <f t="shared" si="30"/>
        <v>359.2128493913163</v>
      </c>
      <c r="AE38">
        <f t="shared" si="43"/>
        <v>0</v>
      </c>
      <c r="AF38">
        <f t="shared" si="44"/>
        <v>0</v>
      </c>
      <c r="AG38">
        <f t="shared" si="45"/>
        <v>-4.7535436562494597</v>
      </c>
      <c r="AH38">
        <f t="shared" si="46"/>
        <v>-1682.2825233586361</v>
      </c>
      <c r="AI38">
        <f t="shared" si="39"/>
        <v>-1687.0360670148855</v>
      </c>
      <c r="AJ38">
        <f t="shared" si="47"/>
        <v>54.053376788365597</v>
      </c>
      <c r="AK38">
        <f t="shared" si="59"/>
        <v>28.928635832577736</v>
      </c>
      <c r="AL38">
        <f t="shared" si="40"/>
        <v>-1604.0540543939421</v>
      </c>
      <c r="AN38">
        <f t="shared" si="48"/>
        <v>0</v>
      </c>
      <c r="AO38">
        <f t="shared" si="49"/>
        <v>0</v>
      </c>
      <c r="AP38">
        <f t="shared" si="50"/>
        <v>-0.23029315793571356</v>
      </c>
      <c r="AQ38">
        <f t="shared" si="51"/>
        <v>-81.500914446212022</v>
      </c>
      <c r="AR38">
        <f t="shared" si="52"/>
        <v>-81.731207604147741</v>
      </c>
      <c r="AS38">
        <f t="shared" si="53"/>
        <v>2.6187038003356147</v>
      </c>
      <c r="AT38">
        <f t="shared" si="54"/>
        <v>1.4014948388867707</v>
      </c>
      <c r="AU38">
        <f t="shared" si="55"/>
        <v>-77.711008964925355</v>
      </c>
      <c r="AW38">
        <v>35</v>
      </c>
      <c r="AX38">
        <f>IF(Z38&gt;0, (R38*SUMPRODUCT(K38:$K$98, X38:$X$98)-K38*$AZ$3)/Z38, 0)</f>
        <v>944.59227517312524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41"/>
        <v>50000</v>
      </c>
      <c r="S39">
        <f t="shared" si="42"/>
        <v>885.30204971481487</v>
      </c>
      <c r="U39">
        <f t="shared" si="57"/>
        <v>9.7818447000000003E-2</v>
      </c>
      <c r="V39">
        <f t="shared" si="58"/>
        <v>0.01</v>
      </c>
      <c r="W39">
        <f t="shared" si="34"/>
        <v>0.3802834924999568</v>
      </c>
      <c r="X39">
        <f t="shared" si="35"/>
        <v>3.7198740656081926E-2</v>
      </c>
      <c r="Y39">
        <f t="shared" si="36"/>
        <v>3.802834924999568E-3</v>
      </c>
      <c r="Z39">
        <f t="shared" si="37"/>
        <v>0.33928191691887533</v>
      </c>
      <c r="AB39">
        <f t="shared" si="38"/>
        <v>359.2128493913163</v>
      </c>
      <c r="AC39">
        <f t="shared" si="30"/>
        <v>300.36697647945186</v>
      </c>
      <c r="AE39">
        <f t="shared" si="43"/>
        <v>0</v>
      </c>
      <c r="AF39">
        <f t="shared" si="44"/>
        <v>0</v>
      </c>
      <c r="AG39">
        <f t="shared" si="45"/>
        <v>-4.2410239614859417</v>
      </c>
      <c r="AH39">
        <f t="shared" si="46"/>
        <v>-1859.9370328040964</v>
      </c>
      <c r="AI39">
        <f t="shared" si="39"/>
        <v>-1864.1780567655824</v>
      </c>
      <c r="AJ39">
        <f t="shared" si="47"/>
        <v>58.845872911864433</v>
      </c>
      <c r="AK39">
        <f t="shared" si="59"/>
        <v>25.144899457392142</v>
      </c>
      <c r="AL39">
        <f t="shared" si="40"/>
        <v>-1780.1872843963258</v>
      </c>
      <c r="AN39">
        <f t="shared" si="48"/>
        <v>0</v>
      </c>
      <c r="AO39">
        <f t="shared" si="49"/>
        <v>0</v>
      </c>
      <c r="AP39">
        <f t="shared" si="50"/>
        <v>-0.18344938151103501</v>
      </c>
      <c r="AQ39">
        <f t="shared" si="51"/>
        <v>-80.45328237141868</v>
      </c>
      <c r="AR39">
        <f t="shared" si="52"/>
        <v>-80.63673175292972</v>
      </c>
      <c r="AS39">
        <f t="shared" si="53"/>
        <v>2.545432208870646</v>
      </c>
      <c r="AT39">
        <f t="shared" si="54"/>
        <v>1.0876656900564978</v>
      </c>
      <c r="AU39">
        <f t="shared" si="55"/>
        <v>-77.003633854002572</v>
      </c>
      <c r="AW39">
        <v>36</v>
      </c>
      <c r="AX39">
        <f>IF(Z39&gt;0, (R39*SUMPRODUCT(K39:$K$98, X39:$X$98)-K39*$AZ$3)/Z39, 0)</f>
        <v>885.30204971481487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41"/>
        <v>50000</v>
      </c>
      <c r="S40">
        <f t="shared" si="42"/>
        <v>808.95068934295091</v>
      </c>
      <c r="U40">
        <f t="shared" si="57"/>
        <v>0.115047869</v>
      </c>
      <c r="V40">
        <f t="shared" si="58"/>
        <v>0.01</v>
      </c>
      <c r="W40">
        <f t="shared" si="34"/>
        <v>0.33928191691887533</v>
      </c>
      <c r="X40">
        <f t="shared" si="35"/>
        <v>3.9033661531751654E-2</v>
      </c>
      <c r="Y40">
        <f t="shared" si="36"/>
        <v>3.3928191691887533E-3</v>
      </c>
      <c r="Z40">
        <f t="shared" si="37"/>
        <v>0.29685543621793492</v>
      </c>
      <c r="AB40">
        <f t="shared" si="38"/>
        <v>300.36697647945186</v>
      </c>
      <c r="AC40">
        <f t="shared" si="30"/>
        <v>240.14140976370086</v>
      </c>
      <c r="AE40">
        <f t="shared" si="43"/>
        <v>0</v>
      </c>
      <c r="AF40">
        <f t="shared" si="44"/>
        <v>0</v>
      </c>
      <c r="AG40">
        <f t="shared" si="45"/>
        <v>-3.7106929527241865</v>
      </c>
      <c r="AH40">
        <f t="shared" si="46"/>
        <v>-1951.6830765875827</v>
      </c>
      <c r="AI40">
        <f t="shared" si="39"/>
        <v>-1955.3937695403069</v>
      </c>
      <c r="AJ40">
        <f t="shared" si="47"/>
        <v>60.225566715751</v>
      </c>
      <c r="AK40">
        <f t="shared" si="59"/>
        <v>21.025688353561634</v>
      </c>
      <c r="AL40">
        <f t="shared" si="40"/>
        <v>-1874.1425144709942</v>
      </c>
      <c r="AN40">
        <f t="shared" si="48"/>
        <v>0</v>
      </c>
      <c r="AO40">
        <f t="shared" si="49"/>
        <v>0</v>
      </c>
      <c r="AP40">
        <f t="shared" si="50"/>
        <v>-0.14331198864617148</v>
      </c>
      <c r="AQ40">
        <f t="shared" si="51"/>
        <v>-75.376644329330631</v>
      </c>
      <c r="AR40">
        <f t="shared" si="52"/>
        <v>-75.519956317976806</v>
      </c>
      <c r="AS40">
        <f t="shared" si="53"/>
        <v>2.3259929731023723</v>
      </c>
      <c r="AT40">
        <f t="shared" si="54"/>
        <v>0.81204056735317187</v>
      </c>
      <c r="AU40">
        <f t="shared" si="55"/>
        <v>-72.381922777521254</v>
      </c>
      <c r="AW40">
        <v>37</v>
      </c>
      <c r="AX40">
        <f>IF(Z40&gt;0, (R40*SUMPRODUCT(K40:$K$98, X40:$X$98)-K40*$AZ$3)/Z40, 0)</f>
        <v>808.95068934295091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41"/>
        <v>50000</v>
      </c>
      <c r="S41">
        <f t="shared" si="42"/>
        <v>719.18803303477102</v>
      </c>
      <c r="U41">
        <f t="shared" si="57"/>
        <v>0.13365521</v>
      </c>
      <c r="V41">
        <f t="shared" si="58"/>
        <v>0.01</v>
      </c>
      <c r="W41">
        <f t="shared" si="34"/>
        <v>0.29685543621793492</v>
      </c>
      <c r="X41">
        <f t="shared" si="35"/>
        <v>3.9676275667349693E-2</v>
      </c>
      <c r="Y41">
        <f t="shared" si="36"/>
        <v>2.9685543621793494E-3</v>
      </c>
      <c r="Z41">
        <f t="shared" si="37"/>
        <v>0.25421060618840585</v>
      </c>
      <c r="AB41">
        <f t="shared" si="38"/>
        <v>240.14140976370086</v>
      </c>
      <c r="AC41">
        <f t="shared" si="30"/>
        <v>182.82522584121639</v>
      </c>
      <c r="AE41">
        <f t="shared" si="43"/>
        <v>0</v>
      </c>
      <c r="AF41">
        <f t="shared" si="44"/>
        <v>0</v>
      </c>
      <c r="AG41">
        <f t="shared" si="45"/>
        <v>-3.1776325773550731</v>
      </c>
      <c r="AH41">
        <f t="shared" si="46"/>
        <v>-1983.8137833674846</v>
      </c>
      <c r="AI41">
        <f t="shared" si="39"/>
        <v>-1986.9914159448397</v>
      </c>
      <c r="AJ41">
        <f t="shared" si="47"/>
        <v>57.31618392248447</v>
      </c>
      <c r="AK41">
        <f t="shared" si="59"/>
        <v>16.80989868345906</v>
      </c>
      <c r="AL41">
        <f t="shared" si="40"/>
        <v>-1912.8653333388961</v>
      </c>
      <c r="AN41">
        <f t="shared" si="48"/>
        <v>0</v>
      </c>
      <c r="AO41">
        <f t="shared" si="49"/>
        <v>0</v>
      </c>
      <c r="AP41">
        <f t="shared" si="50"/>
        <v>-0.10957542394793578</v>
      </c>
      <c r="AQ41">
        <f t="shared" si="51"/>
        <v>-68.408549778648791</v>
      </c>
      <c r="AR41">
        <f t="shared" si="52"/>
        <v>-68.518125202596721</v>
      </c>
      <c r="AS41">
        <f t="shared" si="53"/>
        <v>1.9764541681567456</v>
      </c>
      <c r="AT41">
        <f t="shared" si="54"/>
        <v>0.57966166003214781</v>
      </c>
      <c r="AU41">
        <f t="shared" si="55"/>
        <v>-65.962009374407828</v>
      </c>
      <c r="AW41">
        <v>38</v>
      </c>
      <c r="AX41">
        <f>IF(Z41&gt;0, (R41*SUMPRODUCT(K41:$K$98, X41:$X$98)-K41*$AZ$3)/Z41, 0)</f>
        <v>719.18803303477102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41"/>
        <v>50000</v>
      </c>
      <c r="S42">
        <f t="shared" si="42"/>
        <v>613.63542538411093</v>
      </c>
      <c r="U42">
        <f t="shared" si="57"/>
        <v>0.153152232</v>
      </c>
      <c r="V42">
        <f t="shared" si="58"/>
        <v>0.01</v>
      </c>
      <c r="W42">
        <f t="shared" si="34"/>
        <v>0.25421060618840585</v>
      </c>
      <c r="X42">
        <f t="shared" si="35"/>
        <v>3.8932921735827367E-2</v>
      </c>
      <c r="Y42">
        <f t="shared" si="36"/>
        <v>2.5421060618840588E-3</v>
      </c>
      <c r="Z42">
        <f t="shared" si="37"/>
        <v>0.21273557839069443</v>
      </c>
      <c r="AB42">
        <f t="shared" si="38"/>
        <v>182.82522584121639</v>
      </c>
      <c r="AC42">
        <f t="shared" si="30"/>
        <v>130.54208714010866</v>
      </c>
      <c r="AE42">
        <f t="shared" si="43"/>
        <v>0</v>
      </c>
      <c r="AF42">
        <f t="shared" si="44"/>
        <v>0</v>
      </c>
      <c r="AG42">
        <f t="shared" si="45"/>
        <v>-2.6591947298836804</v>
      </c>
      <c r="AH42">
        <f t="shared" si="46"/>
        <v>-1946.6460867913684</v>
      </c>
      <c r="AI42">
        <f t="shared" si="39"/>
        <v>-1949.305281521252</v>
      </c>
      <c r="AJ42">
        <f t="shared" si="47"/>
        <v>52.283138701107731</v>
      </c>
      <c r="AK42">
        <f t="shared" si="59"/>
        <v>12.797765808885149</v>
      </c>
      <c r="AL42">
        <f t="shared" si="40"/>
        <v>-1884.2243770112593</v>
      </c>
      <c r="AN42">
        <f t="shared" si="48"/>
        <v>0</v>
      </c>
      <c r="AO42">
        <f t="shared" si="49"/>
        <v>0</v>
      </c>
      <c r="AP42">
        <f t="shared" si="50"/>
        <v>-8.1873168712931974E-2</v>
      </c>
      <c r="AQ42">
        <f t="shared" si="51"/>
        <v>-59.934716964187913</v>
      </c>
      <c r="AR42">
        <f t="shared" si="52"/>
        <v>-60.016590132900845</v>
      </c>
      <c r="AS42">
        <f t="shared" si="53"/>
        <v>1.6097302644340978</v>
      </c>
      <c r="AT42">
        <f t="shared" si="54"/>
        <v>0.39402666809033543</v>
      </c>
      <c r="AU42">
        <f t="shared" si="55"/>
        <v>-58.012833200376413</v>
      </c>
      <c r="AW42">
        <v>39</v>
      </c>
      <c r="AX42">
        <f>IF(Z42&gt;0, (R42*SUMPRODUCT(K42:$K$98, X42:$X$98)-K42*$AZ$3)/Z42, 0)</f>
        <v>613.63542538411093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41"/>
        <v>50000</v>
      </c>
      <c r="S43">
        <f t="shared" si="42"/>
        <v>489.26087028698618</v>
      </c>
      <c r="U43">
        <f t="shared" si="57"/>
        <v>0.17329698399999999</v>
      </c>
      <c r="V43">
        <f t="shared" si="58"/>
        <v>0.01</v>
      </c>
      <c r="W43">
        <f t="shared" si="34"/>
        <v>0.21273557839069443</v>
      </c>
      <c r="X43">
        <f t="shared" si="35"/>
        <v>3.6866434124602915E-2</v>
      </c>
      <c r="Y43">
        <f t="shared" si="36"/>
        <v>2.1273557839069442E-3</v>
      </c>
      <c r="Z43">
        <f t="shared" si="37"/>
        <v>0.17374178848218458</v>
      </c>
      <c r="AB43">
        <f t="shared" si="38"/>
        <v>130.54208714010866</v>
      </c>
      <c r="AC43">
        <f t="shared" si="30"/>
        <v>85.005058638011093</v>
      </c>
      <c r="AE43">
        <f t="shared" si="43"/>
        <v>0</v>
      </c>
      <c r="AF43">
        <f t="shared" si="44"/>
        <v>0</v>
      </c>
      <c r="AG43">
        <f t="shared" si="45"/>
        <v>-2.171772356027307</v>
      </c>
      <c r="AH43">
        <f t="shared" si="46"/>
        <v>-1843.3217062301458</v>
      </c>
      <c r="AI43">
        <f t="shared" si="39"/>
        <v>-1845.4934785861731</v>
      </c>
      <c r="AJ43">
        <f t="shared" si="47"/>
        <v>45.53702850209757</v>
      </c>
      <c r="AK43">
        <f t="shared" si="59"/>
        <v>9.137946099807607</v>
      </c>
      <c r="AL43">
        <f t="shared" si="40"/>
        <v>-1790.8185039842679</v>
      </c>
      <c r="AN43">
        <f t="shared" si="48"/>
        <v>0</v>
      </c>
      <c r="AO43">
        <f t="shared" si="49"/>
        <v>0</v>
      </c>
      <c r="AP43">
        <f t="shared" si="50"/>
        <v>-5.9701842694043189E-2</v>
      </c>
      <c r="AQ43">
        <f t="shared" si="51"/>
        <v>-50.672761458836682</v>
      </c>
      <c r="AR43">
        <f t="shared" si="52"/>
        <v>-50.732463301530721</v>
      </c>
      <c r="AS43">
        <f t="shared" si="53"/>
        <v>1.2518091524838468</v>
      </c>
      <c r="AT43">
        <f t="shared" si="54"/>
        <v>0.2512013835535255</v>
      </c>
      <c r="AU43">
        <f t="shared" si="55"/>
        <v>-49.229452765493349</v>
      </c>
      <c r="AW43">
        <v>40</v>
      </c>
      <c r="AX43">
        <f>IF(Z43&gt;0, (R43*SUMPRODUCT(K43:$K$98, X43:$X$98)-K43*$AZ$3)/Z43, 0)</f>
        <v>489.26087028698618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41"/>
        <v>50000</v>
      </c>
      <c r="S44">
        <f t="shared" si="42"/>
        <v>341.59088738427545</v>
      </c>
      <c r="U44">
        <f t="shared" si="57"/>
        <v>0.19491187900000001</v>
      </c>
      <c r="V44">
        <f t="shared" si="58"/>
        <v>0.01</v>
      </c>
      <c r="W44">
        <f t="shared" si="34"/>
        <v>0.17374178848218458</v>
      </c>
      <c r="X44">
        <f t="shared" si="35"/>
        <v>3.3864338453883154E-2</v>
      </c>
      <c r="Y44">
        <f t="shared" si="36"/>
        <v>1.7374178848218458E-3</v>
      </c>
      <c r="Z44">
        <f t="shared" si="37"/>
        <v>0.13814003214347959</v>
      </c>
      <c r="AB44">
        <f t="shared" si="38"/>
        <v>85.005058638011093</v>
      </c>
      <c r="AC44">
        <f t="shared" si="30"/>
        <v>47.187376163183522</v>
      </c>
      <c r="AE44">
        <f t="shared" si="43"/>
        <v>0</v>
      </c>
      <c r="AF44">
        <f t="shared" si="44"/>
        <v>0</v>
      </c>
      <c r="AG44">
        <f t="shared" si="45"/>
        <v>-1.7267504017934949</v>
      </c>
      <c r="AH44">
        <f t="shared" si="46"/>
        <v>-1693.2169226941578</v>
      </c>
      <c r="AI44">
        <f t="shared" si="39"/>
        <v>-1694.9436730959512</v>
      </c>
      <c r="AJ44">
        <f t="shared" si="47"/>
        <v>37.817682474827571</v>
      </c>
      <c r="AK44">
        <f t="shared" si="59"/>
        <v>5.9503541046607769</v>
      </c>
      <c r="AL44">
        <f t="shared" si="40"/>
        <v>-1651.1756365164629</v>
      </c>
      <c r="AN44">
        <f t="shared" si="48"/>
        <v>0</v>
      </c>
      <c r="AO44">
        <f t="shared" si="49"/>
        <v>0</v>
      </c>
      <c r="AP44">
        <f t="shared" si="50"/>
        <v>-4.2382344578432485E-2</v>
      </c>
      <c r="AQ44">
        <f t="shared" si="51"/>
        <v>-41.559279783065648</v>
      </c>
      <c r="AR44">
        <f t="shared" si="52"/>
        <v>-41.601662127644076</v>
      </c>
      <c r="AS44">
        <f t="shared" si="53"/>
        <v>0.9282187212124775</v>
      </c>
      <c r="AT44">
        <f t="shared" si="54"/>
        <v>0.14604887757112159</v>
      </c>
      <c r="AU44">
        <f t="shared" si="55"/>
        <v>-40.527394528860476</v>
      </c>
      <c r="AW44">
        <v>41</v>
      </c>
      <c r="AX44">
        <f>IF(Z44&gt;0, (R44*SUMPRODUCT(K44:$K$98, X44:$X$98)-K44*$AZ$3)/Z44, 0)</f>
        <v>341.59088738427545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41"/>
        <v>50000</v>
      </c>
      <c r="S45">
        <f t="shared" si="42"/>
        <v>160.22292304766944</v>
      </c>
      <c r="U45">
        <f t="shared" si="57"/>
        <v>0.21714087100000001</v>
      </c>
      <c r="V45">
        <f t="shared" si="58"/>
        <v>0.01</v>
      </c>
      <c r="W45">
        <f t="shared" si="34"/>
        <v>0.13814003214347959</v>
      </c>
      <c r="X45">
        <f t="shared" si="35"/>
        <v>2.9995846899603155E-2</v>
      </c>
      <c r="Y45">
        <f t="shared" si="36"/>
        <v>1.381400321434796E-3</v>
      </c>
      <c r="Z45">
        <f t="shared" si="37"/>
        <v>0.10676278492244162</v>
      </c>
      <c r="AB45">
        <f t="shared" si="38"/>
        <v>47.187376163183522</v>
      </c>
      <c r="AC45">
        <f t="shared" si="30"/>
        <v>17.105845472983248</v>
      </c>
      <c r="AE45">
        <f t="shared" si="43"/>
        <v>0</v>
      </c>
      <c r="AF45">
        <f t="shared" si="44"/>
        <v>0</v>
      </c>
      <c r="AG45">
        <f t="shared" si="45"/>
        <v>-1.3345348115305202</v>
      </c>
      <c r="AH45">
        <f t="shared" si="46"/>
        <v>-1499.7923449801578</v>
      </c>
      <c r="AI45">
        <f t="shared" si="39"/>
        <v>-1501.1268797916885</v>
      </c>
      <c r="AJ45">
        <f t="shared" si="47"/>
        <v>30.081530690200275</v>
      </c>
      <c r="AK45">
        <f t="shared" si="59"/>
        <v>3.3031163314228467</v>
      </c>
      <c r="AL45">
        <f t="shared" si="40"/>
        <v>-1467.7422327700654</v>
      </c>
      <c r="AN45">
        <f t="shared" si="48"/>
        <v>0</v>
      </c>
      <c r="AO45">
        <f t="shared" si="49"/>
        <v>0</v>
      </c>
      <c r="AP45">
        <f t="shared" si="50"/>
        <v>-2.9246055282022492E-2</v>
      </c>
      <c r="AQ45">
        <f t="shared" si="51"/>
        <v>-32.867640059939134</v>
      </c>
      <c r="AR45">
        <f t="shared" si="52"/>
        <v>-32.896886115221157</v>
      </c>
      <c r="AS45">
        <f t="shared" si="53"/>
        <v>0.65923054380611312</v>
      </c>
      <c r="AT45">
        <f t="shared" si="54"/>
        <v>7.2387113469864428E-2</v>
      </c>
      <c r="AU45">
        <f t="shared" si="55"/>
        <v>-32.165268457945182</v>
      </c>
      <c r="AW45">
        <v>42</v>
      </c>
      <c r="AX45">
        <f>IF(Z45&gt;0, (R45*SUMPRODUCT(K45:$K$98, X45:$X$98)-K45*$AZ$3)/Z45, 0)</f>
        <v>160.22292304766944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41"/>
        <v>50000</v>
      </c>
      <c r="S46">
        <f t="shared" si="42"/>
        <v>-68.923439931404729</v>
      </c>
      <c r="U46">
        <f t="shared" si="57"/>
        <v>0.240684854</v>
      </c>
      <c r="V46">
        <f t="shared" si="58"/>
        <v>0.01</v>
      </c>
      <c r="W46">
        <f t="shared" si="34"/>
        <v>0.10676278492244162</v>
      </c>
      <c r="X46">
        <f t="shared" si="35"/>
        <v>2.5696185301691262E-2</v>
      </c>
      <c r="Y46">
        <f t="shared" si="36"/>
        <v>1.0676278492244163E-3</v>
      </c>
      <c r="Z46">
        <f t="shared" si="37"/>
        <v>7.9998971771525942E-2</v>
      </c>
      <c r="AB46">
        <f t="shared" si="38"/>
        <v>17.105845472983248</v>
      </c>
      <c r="AC46">
        <f t="shared" si="30"/>
        <v>-5.5138043254689109</v>
      </c>
      <c r="AE46">
        <f t="shared" si="43"/>
        <v>0</v>
      </c>
      <c r="AF46">
        <f t="shared" si="44"/>
        <v>0</v>
      </c>
      <c r="AG46">
        <f t="shared" si="45"/>
        <v>-0.99998714714407433</v>
      </c>
      <c r="AH46">
        <f t="shared" si="46"/>
        <v>-1284.8092650845631</v>
      </c>
      <c r="AI46">
        <f t="shared" si="39"/>
        <v>-1285.8092522317072</v>
      </c>
      <c r="AJ46">
        <f t="shared" si="47"/>
        <v>22.619649798452159</v>
      </c>
      <c r="AK46">
        <f t="shared" si="59"/>
        <v>1.1974091831088274</v>
      </c>
      <c r="AL46">
        <f t="shared" si="40"/>
        <v>-1261.9921932501461</v>
      </c>
      <c r="AN46">
        <f t="shared" si="48"/>
        <v>0</v>
      </c>
      <c r="AO46">
        <f t="shared" si="49"/>
        <v>0</v>
      </c>
      <c r="AP46">
        <f t="shared" si="50"/>
        <v>-1.9566528735332815E-2</v>
      </c>
      <c r="AQ46">
        <f t="shared" si="51"/>
        <v>-25.139580520105397</v>
      </c>
      <c r="AR46">
        <f t="shared" si="52"/>
        <v>-25.159147048840733</v>
      </c>
      <c r="AS46">
        <f t="shared" si="53"/>
        <v>0.44259371635784928</v>
      </c>
      <c r="AT46">
        <f t="shared" si="54"/>
        <v>2.3429442324496879E-2</v>
      </c>
      <c r="AU46">
        <f t="shared" si="55"/>
        <v>-24.693123890158382</v>
      </c>
      <c r="AW46">
        <v>43</v>
      </c>
      <c r="AX46">
        <f>IF(Z46&gt;0, (R46*SUMPRODUCT(K46:$K$98, X46:$X$98)-K46*$AZ$3)/Z46, 0)</f>
        <v>-68.923439931404729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41"/>
        <v>50000</v>
      </c>
      <c r="S47">
        <f t="shared" si="42"/>
        <v>-371.06458661878531</v>
      </c>
      <c r="U47">
        <f t="shared" si="57"/>
        <v>0.26560892699999999</v>
      </c>
      <c r="V47">
        <f t="shared" si="58"/>
        <v>0.01</v>
      </c>
      <c r="W47">
        <f t="shared" si="34"/>
        <v>7.9998971771525942E-2</v>
      </c>
      <c r="X47">
        <f t="shared" si="35"/>
        <v>2.1248441053338295E-2</v>
      </c>
      <c r="Y47">
        <f t="shared" si="36"/>
        <v>7.9998971771525948E-4</v>
      </c>
      <c r="Z47">
        <f t="shared" si="37"/>
        <v>5.7950541000472387E-2</v>
      </c>
      <c r="AB47">
        <f t="shared" si="38"/>
        <v>-5.5138043254689109</v>
      </c>
      <c r="AC47">
        <f t="shared" si="30"/>
        <v>-21.503393540675255</v>
      </c>
      <c r="AE47">
        <f t="shared" si="43"/>
        <v>0</v>
      </c>
      <c r="AF47">
        <f t="shared" si="44"/>
        <v>0</v>
      </c>
      <c r="AG47">
        <f t="shared" si="45"/>
        <v>-0.7243817625059048</v>
      </c>
      <c r="AH47">
        <f t="shared" si="46"/>
        <v>-1062.4220526669149</v>
      </c>
      <c r="AI47">
        <f t="shared" si="39"/>
        <v>-1063.1464344294207</v>
      </c>
      <c r="AJ47">
        <f t="shared" si="47"/>
        <v>15.989589215206344</v>
      </c>
      <c r="AK47">
        <f t="shared" si="59"/>
        <v>-0.38596630278282379</v>
      </c>
      <c r="AL47">
        <f t="shared" si="40"/>
        <v>-1047.5428115169973</v>
      </c>
      <c r="AN47">
        <f t="shared" si="48"/>
        <v>0</v>
      </c>
      <c r="AO47">
        <f t="shared" si="49"/>
        <v>0</v>
      </c>
      <c r="AP47">
        <f t="shared" si="50"/>
        <v>-1.2655195308458097E-2</v>
      </c>
      <c r="AQ47">
        <f t="shared" si="51"/>
        <v>-18.560873937522913</v>
      </c>
      <c r="AR47">
        <f t="shared" si="52"/>
        <v>-18.573529132831371</v>
      </c>
      <c r="AS47">
        <f t="shared" si="53"/>
        <v>0.27934355183162418</v>
      </c>
      <c r="AT47">
        <f t="shared" si="54"/>
        <v>-6.7429623397790789E-3</v>
      </c>
      <c r="AU47">
        <f t="shared" si="55"/>
        <v>-18.300928543339531</v>
      </c>
      <c r="AW47">
        <v>44</v>
      </c>
      <c r="AX47">
        <f>IF(Z47&gt;0, (R47*SUMPRODUCT(K47:$K$98, X47:$X$98)-K47*$AZ$3)/Z47, 0)</f>
        <v>-371.06458661878531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41"/>
        <v>50000</v>
      </c>
      <c r="S48">
        <f t="shared" si="42"/>
        <v>-787.36952103907493</v>
      </c>
      <c r="U48">
        <f t="shared" si="57"/>
        <v>0.29099302900000001</v>
      </c>
      <c r="V48">
        <f t="shared" si="58"/>
        <v>0.01</v>
      </c>
      <c r="W48">
        <f t="shared" si="34"/>
        <v>5.7950541000472387E-2</v>
      </c>
      <c r="X48">
        <f t="shared" si="35"/>
        <v>1.686320345791615E-2</v>
      </c>
      <c r="Y48">
        <f t="shared" si="36"/>
        <v>5.7950541000472387E-4</v>
      </c>
      <c r="Z48">
        <f t="shared" si="37"/>
        <v>4.0507832132551512E-2</v>
      </c>
      <c r="AB48">
        <f t="shared" si="38"/>
        <v>-21.503393540675255</v>
      </c>
      <c r="AC48">
        <f t="shared" si="30"/>
        <v>-31.894632384538333</v>
      </c>
      <c r="AE48">
        <f t="shared" si="43"/>
        <v>0</v>
      </c>
      <c r="AF48">
        <f t="shared" si="44"/>
        <v>0</v>
      </c>
      <c r="AG48">
        <f t="shared" si="45"/>
        <v>-0.50634790165689392</v>
      </c>
      <c r="AH48">
        <f t="shared" si="46"/>
        <v>-843.16017289580748</v>
      </c>
      <c r="AI48">
        <f t="shared" si="39"/>
        <v>-843.66652079746439</v>
      </c>
      <c r="AJ48">
        <f t="shared" si="47"/>
        <v>10.391238843863079</v>
      </c>
      <c r="AK48">
        <f t="shared" si="59"/>
        <v>-1.5052375478472679</v>
      </c>
      <c r="AL48">
        <f t="shared" si="40"/>
        <v>-834.78051950144857</v>
      </c>
      <c r="AN48">
        <f t="shared" si="48"/>
        <v>0</v>
      </c>
      <c r="AO48">
        <f t="shared" si="49"/>
        <v>0</v>
      </c>
      <c r="AP48">
        <f t="shared" si="50"/>
        <v>-7.8982765535524149E-3</v>
      </c>
      <c r="AQ48">
        <f t="shared" si="51"/>
        <v>-13.152048626410039</v>
      </c>
      <c r="AR48">
        <f t="shared" si="52"/>
        <v>-13.159946902963592</v>
      </c>
      <c r="AS48">
        <f t="shared" si="53"/>
        <v>0.16208791989516375</v>
      </c>
      <c r="AT48">
        <f t="shared" si="54"/>
        <v>-2.3479474078564978E-2</v>
      </c>
      <c r="AU48">
        <f t="shared" si="55"/>
        <v>-13.021338457146992</v>
      </c>
      <c r="AW48">
        <v>45</v>
      </c>
      <c r="AX48">
        <f>IF(Z48&gt;0, (R48*SUMPRODUCT(K48:$K$98, X48:$X$98)-K48*$AZ$3)/Z48, 0)</f>
        <v>-787.36952103907493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41"/>
        <v>50000</v>
      </c>
      <c r="S49">
        <f t="shared" si="42"/>
        <v>-1385.8819120099795</v>
      </c>
      <c r="U49">
        <f t="shared" si="57"/>
        <v>0.31752069599999999</v>
      </c>
      <c r="V49">
        <f t="shared" si="58"/>
        <v>0.01</v>
      </c>
      <c r="W49">
        <f t="shared" si="34"/>
        <v>4.0507832132551512E-2</v>
      </c>
      <c r="X49">
        <f t="shared" si="35"/>
        <v>1.286207505217892E-2</v>
      </c>
      <c r="Y49">
        <f t="shared" si="36"/>
        <v>4.0507832132551515E-4</v>
      </c>
      <c r="Z49">
        <f t="shared" si="37"/>
        <v>2.7240678759047076E-2</v>
      </c>
      <c r="AB49">
        <f t="shared" si="38"/>
        <v>-31.894632384538333</v>
      </c>
      <c r="AC49">
        <f t="shared" si="30"/>
        <v>-37.752363963037794</v>
      </c>
      <c r="AE49">
        <f t="shared" si="43"/>
        <v>0</v>
      </c>
      <c r="AF49">
        <f t="shared" si="44"/>
        <v>0</v>
      </c>
      <c r="AG49">
        <f t="shared" si="45"/>
        <v>-0.34050848448808846</v>
      </c>
      <c r="AH49">
        <f t="shared" si="46"/>
        <v>-643.10375260894602</v>
      </c>
      <c r="AI49">
        <f t="shared" si="39"/>
        <v>-643.44426109343408</v>
      </c>
      <c r="AJ49">
        <f t="shared" si="47"/>
        <v>5.857731578499461</v>
      </c>
      <c r="AK49">
        <f t="shared" si="59"/>
        <v>-2.2326242669176835</v>
      </c>
      <c r="AL49">
        <f t="shared" si="40"/>
        <v>-639.81915378185226</v>
      </c>
      <c r="AN49">
        <f t="shared" si="48"/>
        <v>0</v>
      </c>
      <c r="AO49">
        <f t="shared" si="49"/>
        <v>0</v>
      </c>
      <c r="AP49">
        <f t="shared" si="50"/>
        <v>-4.742345999582542E-3</v>
      </c>
      <c r="AQ49">
        <f t="shared" si="51"/>
        <v>-8.9566652445873007</v>
      </c>
      <c r="AR49">
        <f t="shared" si="52"/>
        <v>-8.961407590586882</v>
      </c>
      <c r="AS49">
        <f t="shared" si="53"/>
        <v>8.1582078519094922E-2</v>
      </c>
      <c r="AT49">
        <f t="shared" si="54"/>
        <v>-3.1094311135023603E-2</v>
      </c>
      <c r="AU49">
        <f t="shared" si="55"/>
        <v>-8.9109198232028106</v>
      </c>
      <c r="AW49">
        <v>46</v>
      </c>
      <c r="AX49">
        <f>IF(Z49&gt;0, (R49*SUMPRODUCT(K49:$K$98, X49:$X$98)-K49*$AZ$3)/Z49, 0)</f>
        <v>-1385.8819120099795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41"/>
        <v>50000</v>
      </c>
      <c r="S50">
        <f t="shared" si="42"/>
        <v>-2285.0091735366391</v>
      </c>
      <c r="U50">
        <f t="shared" si="57"/>
        <v>0.344227385</v>
      </c>
      <c r="V50">
        <f t="shared" si="58"/>
        <v>0.01</v>
      </c>
      <c r="W50">
        <f t="shared" si="34"/>
        <v>2.7240678759047076E-2</v>
      </c>
      <c r="X50">
        <f t="shared" si="35"/>
        <v>9.3769876148518203E-3</v>
      </c>
      <c r="Y50">
        <f t="shared" si="36"/>
        <v>2.7240678759047075E-4</v>
      </c>
      <c r="Z50">
        <f t="shared" si="37"/>
        <v>1.7591284356604783E-2</v>
      </c>
      <c r="AB50">
        <f t="shared" si="38"/>
        <v>-37.752363963037794</v>
      </c>
      <c r="AC50">
        <f t="shared" si="30"/>
        <v>-40.196246129133499</v>
      </c>
      <c r="AE50">
        <f t="shared" si="43"/>
        <v>0</v>
      </c>
      <c r="AF50">
        <f t="shared" si="44"/>
        <v>0</v>
      </c>
      <c r="AG50">
        <f t="shared" si="45"/>
        <v>-0.21989105445755977</v>
      </c>
      <c r="AH50">
        <f t="shared" si="46"/>
        <v>-468.84938074259099</v>
      </c>
      <c r="AI50">
        <f t="shared" si="39"/>
        <v>-469.06927179704854</v>
      </c>
      <c r="AJ50">
        <f t="shared" si="47"/>
        <v>2.4438821660957046</v>
      </c>
      <c r="AK50">
        <f t="shared" si="59"/>
        <v>-2.6426654774126459</v>
      </c>
      <c r="AL50">
        <f t="shared" si="40"/>
        <v>-469.2680551083655</v>
      </c>
      <c r="AN50">
        <f t="shared" si="48"/>
        <v>0</v>
      </c>
      <c r="AO50">
        <f t="shared" si="49"/>
        <v>0</v>
      </c>
      <c r="AP50">
        <f t="shared" si="50"/>
        <v>-2.7343546226653625E-3</v>
      </c>
      <c r="AQ50">
        <f t="shared" si="51"/>
        <v>-5.8301620078625325</v>
      </c>
      <c r="AR50">
        <f t="shared" si="52"/>
        <v>-5.8328963624851982</v>
      </c>
      <c r="AS50">
        <f t="shared" si="53"/>
        <v>3.0389778768389952E-2</v>
      </c>
      <c r="AT50">
        <f t="shared" si="54"/>
        <v>-3.2861657706571644E-2</v>
      </c>
      <c r="AU50">
        <f t="shared" si="55"/>
        <v>-5.8353682414233798</v>
      </c>
      <c r="AW50">
        <v>47</v>
      </c>
      <c r="AX50">
        <f>IF(Z50&gt;0, (R50*SUMPRODUCT(K50:$K$98, X50:$X$98)-K50*$AZ$3)/Z50, 0)</f>
        <v>-2285.0091735366391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41"/>
        <v>50000</v>
      </c>
      <c r="S51">
        <f t="shared" si="42"/>
        <v>-3689.8470262223268</v>
      </c>
      <c r="U51">
        <f t="shared" si="57"/>
        <v>0.370496828</v>
      </c>
      <c r="V51">
        <f t="shared" si="58"/>
        <v>0.01</v>
      </c>
      <c r="W51">
        <f t="shared" si="34"/>
        <v>1.7591284356604783E-2</v>
      </c>
      <c r="X51">
        <f t="shared" si="35"/>
        <v>6.5175150545680929E-3</v>
      </c>
      <c r="Y51">
        <f t="shared" si="36"/>
        <v>1.7591284356604782E-4</v>
      </c>
      <c r="Z51">
        <f t="shared" si="37"/>
        <v>1.0897856458470643E-2</v>
      </c>
      <c r="AB51">
        <f t="shared" si="38"/>
        <v>-40.196246129133499</v>
      </c>
      <c r="AC51">
        <f t="shared" si="30"/>
        <v>-40.211423245485676</v>
      </c>
      <c r="AE51">
        <f t="shared" si="43"/>
        <v>0</v>
      </c>
      <c r="AF51">
        <f t="shared" si="44"/>
        <v>0</v>
      </c>
      <c r="AG51">
        <f t="shared" si="45"/>
        <v>-0.13622320573088303</v>
      </c>
      <c r="AH51">
        <f t="shared" si="46"/>
        <v>-325.87575272840462</v>
      </c>
      <c r="AI51">
        <f t="shared" si="39"/>
        <v>-326.01197593413548</v>
      </c>
      <c r="AJ51">
        <f t="shared" si="47"/>
        <v>1.5177116352177222E-2</v>
      </c>
      <c r="AK51">
        <f t="shared" si="59"/>
        <v>-2.813737229039345</v>
      </c>
      <c r="AL51">
        <f t="shared" si="40"/>
        <v>-328.81053604682268</v>
      </c>
      <c r="AN51">
        <f t="shared" si="48"/>
        <v>0</v>
      </c>
      <c r="AO51">
        <f t="shared" si="49"/>
        <v>0</v>
      </c>
      <c r="AP51">
        <f t="shared" si="50"/>
        <v>-1.512447644744692E-3</v>
      </c>
      <c r="AQ51">
        <f t="shared" si="51"/>
        <v>-3.6181061225880482</v>
      </c>
      <c r="AR51">
        <f t="shared" si="52"/>
        <v>-3.619618570232793</v>
      </c>
      <c r="AS51">
        <f t="shared" si="53"/>
        <v>1.6850722134828294E-4</v>
      </c>
      <c r="AT51">
        <f t="shared" si="54"/>
        <v>-3.1240126982463336E-2</v>
      </c>
      <c r="AU51">
        <f t="shared" si="55"/>
        <v>-3.6506901899939082</v>
      </c>
      <c r="AW51">
        <v>48</v>
      </c>
      <c r="AX51">
        <f>IF(Z51&gt;0, (R51*SUMPRODUCT(K51:$K$98, X51:$X$98)-K51*$AZ$3)/Z51, 0)</f>
        <v>-3689.8470262223268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41"/>
        <v>50000</v>
      </c>
      <c r="S52">
        <f t="shared" si="42"/>
        <v>-5982.7811902064141</v>
      </c>
      <c r="U52">
        <f t="shared" si="57"/>
        <v>0.397394472</v>
      </c>
      <c r="V52">
        <f t="shared" si="58"/>
        <v>0.01</v>
      </c>
      <c r="W52">
        <f t="shared" si="34"/>
        <v>1.0897856458470643E-2</v>
      </c>
      <c r="X52">
        <f t="shared" si="35"/>
        <v>4.330747913245731E-3</v>
      </c>
      <c r="Y52">
        <f t="shared" si="36"/>
        <v>1.0897856458470643E-4</v>
      </c>
      <c r="Z52">
        <f t="shared" si="37"/>
        <v>6.4581299806402053E-3</v>
      </c>
      <c r="AB52">
        <f t="shared" si="38"/>
        <v>-40.211423245485676</v>
      </c>
      <c r="AC52">
        <f t="shared" si="30"/>
        <v>-38.637578572082333</v>
      </c>
      <c r="AE52">
        <f t="shared" si="43"/>
        <v>0</v>
      </c>
      <c r="AF52">
        <f t="shared" si="44"/>
        <v>0</v>
      </c>
      <c r="AG52">
        <f t="shared" si="45"/>
        <v>-8.072662475800256E-2</v>
      </c>
      <c r="AH52">
        <f t="shared" si="46"/>
        <v>-216.53739566228654</v>
      </c>
      <c r="AI52">
        <f t="shared" si="39"/>
        <v>-216.61812228704454</v>
      </c>
      <c r="AJ52">
        <f t="shared" si="47"/>
        <v>-1.5738446734033431</v>
      </c>
      <c r="AK52">
        <f t="shared" si="59"/>
        <v>-2.8147996271839975</v>
      </c>
      <c r="AL52">
        <f t="shared" si="40"/>
        <v>-221.00676658763186</v>
      </c>
      <c r="AN52">
        <f t="shared" si="48"/>
        <v>0</v>
      </c>
      <c r="AO52">
        <f t="shared" si="49"/>
        <v>0</v>
      </c>
      <c r="AP52">
        <f t="shared" si="50"/>
        <v>-8.0025431704132551E-4</v>
      </c>
      <c r="AQ52">
        <f t="shared" si="51"/>
        <v>-2.1465654757534298</v>
      </c>
      <c r="AR52">
        <f t="shared" si="52"/>
        <v>-2.1473657300704714</v>
      </c>
      <c r="AS52">
        <f t="shared" si="53"/>
        <v>-1.560174227547729E-2</v>
      </c>
      <c r="AT52">
        <f t="shared" si="54"/>
        <v>-2.7903502221390819E-2</v>
      </c>
      <c r="AU52">
        <f t="shared" si="55"/>
        <v>-2.1908709745673391</v>
      </c>
      <c r="AW52">
        <v>49</v>
      </c>
      <c r="AX52">
        <f>IF(Z52&gt;0, (R52*SUMPRODUCT(K52:$K$98, X52:$X$98)-K52*$AZ$3)/Z52, 0)</f>
        <v>-5982.7811902064141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41"/>
        <v>50000</v>
      </c>
      <c r="S53">
        <f t="shared" si="42"/>
        <v>-9902.6766247332198</v>
      </c>
      <c r="U53">
        <f t="shared" si="57"/>
        <v>0.424762996</v>
      </c>
      <c r="V53">
        <f t="shared" si="58"/>
        <v>0.01</v>
      </c>
      <c r="W53">
        <f t="shared" si="34"/>
        <v>6.4581299806402053E-3</v>
      </c>
      <c r="X53">
        <f t="shared" si="35"/>
        <v>2.7431746391341555E-3</v>
      </c>
      <c r="Y53">
        <f t="shared" si="36"/>
        <v>6.4581299806402059E-5</v>
      </c>
      <c r="Z53">
        <f t="shared" si="37"/>
        <v>3.6503740416996477E-3</v>
      </c>
      <c r="AB53">
        <f t="shared" si="38"/>
        <v>-38.637578572082333</v>
      </c>
      <c r="AC53">
        <f t="shared" si="30"/>
        <v>-36.148473694272028</v>
      </c>
      <c r="AE53">
        <f t="shared" si="43"/>
        <v>0</v>
      </c>
      <c r="AF53">
        <f t="shared" si="44"/>
        <v>0</v>
      </c>
      <c r="AG53">
        <f t="shared" si="45"/>
        <v>-4.5629675521245597E-2</v>
      </c>
      <c r="AH53">
        <f t="shared" si="46"/>
        <v>-137.15873195670778</v>
      </c>
      <c r="AI53">
        <f t="shared" si="39"/>
        <v>-137.20436163222902</v>
      </c>
      <c r="AJ53">
        <f t="shared" si="47"/>
        <v>-2.4891048778103055</v>
      </c>
      <c r="AK53">
        <f t="shared" si="59"/>
        <v>-2.7046305000457638</v>
      </c>
      <c r="AL53">
        <f t="shared" si="40"/>
        <v>-142.39809701008511</v>
      </c>
      <c r="AN53">
        <f t="shared" si="48"/>
        <v>0</v>
      </c>
      <c r="AO53">
        <f t="shared" si="49"/>
        <v>0</v>
      </c>
      <c r="AP53">
        <f t="shared" si="50"/>
        <v>-4.038690648236651E-4</v>
      </c>
      <c r="AQ53">
        <f t="shared" si="51"/>
        <v>-1.213994361672883</v>
      </c>
      <c r="AR53">
        <f t="shared" si="52"/>
        <v>-1.2143982307377066</v>
      </c>
      <c r="AS53">
        <f t="shared" si="53"/>
        <v>-2.2031111283734795E-2</v>
      </c>
      <c r="AT53">
        <f t="shared" si="54"/>
        <v>-2.3938732376881613E-2</v>
      </c>
      <c r="AU53">
        <f t="shared" si="55"/>
        <v>-1.2603680743983232</v>
      </c>
      <c r="AW53">
        <v>50</v>
      </c>
      <c r="AX53">
        <f>IF(Z53&gt;0, (R53*SUMPRODUCT(K53:$K$98, X53:$X$98)-K53*$AZ$3)/Z53, 0)</f>
        <v>-9902.6766247332198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41"/>
        <v>50000</v>
      </c>
      <c r="S54">
        <f t="shared" si="42"/>
        <v>-16930.472898090633</v>
      </c>
      <c r="U54">
        <f t="shared" si="57"/>
        <v>0.45242554800000001</v>
      </c>
      <c r="V54">
        <f t="shared" si="58"/>
        <v>0.01</v>
      </c>
      <c r="W54">
        <f t="shared" si="34"/>
        <v>3.6503740416996477E-3</v>
      </c>
      <c r="X54">
        <f t="shared" si="35"/>
        <v>1.651522476220938E-3</v>
      </c>
      <c r="Y54">
        <f t="shared" si="36"/>
        <v>3.6503740416996478E-5</v>
      </c>
      <c r="Z54">
        <f t="shared" si="37"/>
        <v>1.9623478250617131E-3</v>
      </c>
      <c r="AB54">
        <f t="shared" si="38"/>
        <v>-36.148473694272028</v>
      </c>
      <c r="AC54">
        <f t="shared" si="30"/>
        <v>-33.223476668834429</v>
      </c>
      <c r="AE54">
        <f t="shared" si="43"/>
        <v>0</v>
      </c>
      <c r="AF54">
        <f t="shared" si="44"/>
        <v>0</v>
      </c>
      <c r="AG54">
        <f t="shared" si="45"/>
        <v>-2.4529347813271415E-2</v>
      </c>
      <c r="AH54">
        <f t="shared" si="46"/>
        <v>-82.576123811046898</v>
      </c>
      <c r="AI54">
        <f t="shared" si="39"/>
        <v>-82.600653158860169</v>
      </c>
      <c r="AJ54">
        <f t="shared" si="47"/>
        <v>-2.9249970254375981</v>
      </c>
      <c r="AK54">
        <f t="shared" si="59"/>
        <v>-2.530393158599042</v>
      </c>
      <c r="AL54">
        <f t="shared" si="40"/>
        <v>-88.056043342896814</v>
      </c>
      <c r="AN54">
        <f t="shared" si="48"/>
        <v>0</v>
      </c>
      <c r="AO54">
        <f t="shared" si="49"/>
        <v>0</v>
      </c>
      <c r="AP54">
        <f t="shared" si="50"/>
        <v>-1.9384793857351272E-4</v>
      </c>
      <c r="AQ54">
        <f t="shared" si="51"/>
        <v>-0.65257386776105075</v>
      </c>
      <c r="AR54">
        <f t="shared" si="52"/>
        <v>-0.65276771569962422</v>
      </c>
      <c r="AS54">
        <f t="shared" si="53"/>
        <v>-2.3115357490587719E-2</v>
      </c>
      <c r="AT54">
        <f t="shared" si="54"/>
        <v>-1.999692373841087E-2</v>
      </c>
      <c r="AU54">
        <f t="shared" si="55"/>
        <v>-0.6958799969286229</v>
      </c>
      <c r="AW54">
        <v>51</v>
      </c>
      <c r="AX54">
        <f>IF(Z54&gt;0, (R54*SUMPRODUCT(K54:$K$98, X54:$X$98)-K54*$AZ$3)/Z54, 0)</f>
        <v>-16930.472898090633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41"/>
        <v>50000</v>
      </c>
      <c r="S55">
        <f t="shared" si="42"/>
        <v>-30168.747479799124</v>
      </c>
      <c r="U55">
        <f t="shared" si="57"/>
        <v>0.48020744799999998</v>
      </c>
      <c r="V55">
        <f t="shared" si="58"/>
        <v>0.01</v>
      </c>
      <c r="W55">
        <f t="shared" si="34"/>
        <v>1.9623478250617131E-3</v>
      </c>
      <c r="X55">
        <f t="shared" si="35"/>
        <v>9.4233404116123563E-4</v>
      </c>
      <c r="Y55">
        <f t="shared" si="36"/>
        <v>1.9623478250617133E-5</v>
      </c>
      <c r="Z55">
        <f t="shared" si="37"/>
        <v>1.0003903056498603E-3</v>
      </c>
      <c r="AB55">
        <f t="shared" si="38"/>
        <v>-33.223476668834429</v>
      </c>
      <c r="AC55">
        <f t="shared" si="30"/>
        <v>-30.1805225123897</v>
      </c>
      <c r="AE55">
        <f t="shared" si="43"/>
        <v>0</v>
      </c>
      <c r="AF55">
        <f t="shared" si="44"/>
        <v>0</v>
      </c>
      <c r="AG55">
        <f t="shared" si="45"/>
        <v>-1.2504878820623254E-2</v>
      </c>
      <c r="AH55">
        <f t="shared" si="46"/>
        <v>-47.116702058061783</v>
      </c>
      <c r="AI55">
        <f t="shared" si="39"/>
        <v>-47.129206936882404</v>
      </c>
      <c r="AJ55">
        <f t="shared" si="47"/>
        <v>-3.0429541564447291</v>
      </c>
      <c r="AK55">
        <f t="shared" si="59"/>
        <v>-2.3256433668184102</v>
      </c>
      <c r="AL55">
        <f t="shared" si="40"/>
        <v>-52.497804460145545</v>
      </c>
      <c r="AN55">
        <f t="shared" si="48"/>
        <v>0</v>
      </c>
      <c r="AO55">
        <f t="shared" si="49"/>
        <v>0</v>
      </c>
      <c r="AP55">
        <f t="shared" si="50"/>
        <v>-8.8234138665473454E-5</v>
      </c>
      <c r="AQ55">
        <f t="shared" si="51"/>
        <v>-0.33245437100874031</v>
      </c>
      <c r="AR55">
        <f t="shared" si="52"/>
        <v>-0.33254260514740575</v>
      </c>
      <c r="AS55">
        <f t="shared" si="53"/>
        <v>-2.1471014860985366E-2</v>
      </c>
      <c r="AT55">
        <f t="shared" si="54"/>
        <v>-1.6409686351847971E-2</v>
      </c>
      <c r="AU55">
        <f t="shared" si="55"/>
        <v>-0.37042330636023912</v>
      </c>
      <c r="AW55">
        <v>52</v>
      </c>
      <c r="AX55">
        <f>IF(Z55&gt;0, (R55*SUMPRODUCT(K55:$K$98, X55:$X$98)-K55*$AZ$3)/Z55, 0)</f>
        <v>-30168.747479799124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41"/>
        <v>50000</v>
      </c>
      <c r="S56">
        <f t="shared" si="42"/>
        <v>-56453.339376053358</v>
      </c>
      <c r="U56">
        <f t="shared" si="57"/>
        <v>0.508136904</v>
      </c>
      <c r="V56">
        <f t="shared" si="58"/>
        <v>0.01</v>
      </c>
      <c r="W56">
        <f t="shared" si="34"/>
        <v>1.0003903056498603E-3</v>
      </c>
      <c r="X56">
        <f t="shared" si="35"/>
        <v>5.0833523270453376E-4</v>
      </c>
      <c r="Y56">
        <f t="shared" si="36"/>
        <v>1.0003903056498603E-5</v>
      </c>
      <c r="Z56">
        <f t="shared" si="37"/>
        <v>4.8205116988882799E-4</v>
      </c>
      <c r="AB56">
        <f t="shared" si="38"/>
        <v>-30.1805225123897</v>
      </c>
      <c r="AC56">
        <f t="shared" si="30"/>
        <v>-27.21339829035756</v>
      </c>
      <c r="AE56">
        <f t="shared" si="43"/>
        <v>0</v>
      </c>
      <c r="AF56">
        <f t="shared" si="44"/>
        <v>0</v>
      </c>
      <c r="AG56">
        <f t="shared" si="45"/>
        <v>-6.0256396236103502E-3</v>
      </c>
      <c r="AH56">
        <f t="shared" si="46"/>
        <v>-25.416761635226688</v>
      </c>
      <c r="AI56">
        <f t="shared" si="39"/>
        <v>-25.4227872748503</v>
      </c>
      <c r="AJ56">
        <f t="shared" si="47"/>
        <v>-2.9671242220321403</v>
      </c>
      <c r="AK56">
        <f t="shared" si="59"/>
        <v>-2.1126365758672794</v>
      </c>
      <c r="AL56">
        <f t="shared" si="40"/>
        <v>-30.502548072749718</v>
      </c>
      <c r="AN56">
        <f t="shared" si="48"/>
        <v>0</v>
      </c>
      <c r="AO56">
        <f t="shared" si="49"/>
        <v>0</v>
      </c>
      <c r="AP56">
        <f t="shared" si="50"/>
        <v>-3.7961406455569951E-5</v>
      </c>
      <c r="AQ56">
        <f t="shared" si="51"/>
        <v>-0.1601250787449299</v>
      </c>
      <c r="AR56">
        <f t="shared" si="52"/>
        <v>-0.16016304015138549</v>
      </c>
      <c r="AS56">
        <f t="shared" si="53"/>
        <v>-1.8692821946301733E-2</v>
      </c>
      <c r="AT56">
        <f t="shared" si="54"/>
        <v>-1.3309567242481246E-2</v>
      </c>
      <c r="AU56">
        <f t="shared" si="55"/>
        <v>-0.19216542934016845</v>
      </c>
      <c r="AW56">
        <v>53</v>
      </c>
      <c r="AX56">
        <f>IF(Z56&gt;0, (R56*SUMPRODUCT(K56:$K$98, X56:$X$98)-K56*$AZ$3)/Z56, 0)</f>
        <v>-56453.339376053358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41"/>
        <v>50000</v>
      </c>
      <c r="S57">
        <f t="shared" si="42"/>
        <v>-111681.95301697384</v>
      </c>
      <c r="U57">
        <f t="shared" si="57"/>
        <v>0.53626491099999996</v>
      </c>
      <c r="V57">
        <f t="shared" si="58"/>
        <v>0.01</v>
      </c>
      <c r="W57">
        <f t="shared" si="34"/>
        <v>4.8205116988882799E-4</v>
      </c>
      <c r="X57">
        <f t="shared" si="35"/>
        <v>2.5850712771787821E-4</v>
      </c>
      <c r="Y57">
        <f t="shared" si="36"/>
        <v>4.8205116988882798E-6</v>
      </c>
      <c r="Z57">
        <f t="shared" si="37"/>
        <v>2.187235304720615E-4</v>
      </c>
      <c r="AB57">
        <f t="shared" si="38"/>
        <v>-27.21339829035756</v>
      </c>
      <c r="AC57">
        <f t="shared" si="30"/>
        <v>-24.42747105388742</v>
      </c>
      <c r="AE57">
        <f t="shared" si="43"/>
        <v>0</v>
      </c>
      <c r="AF57">
        <f t="shared" si="44"/>
        <v>0</v>
      </c>
      <c r="AG57">
        <f t="shared" si="45"/>
        <v>-2.7340441309007687E-3</v>
      </c>
      <c r="AH57">
        <f t="shared" si="46"/>
        <v>-12.92535638589391</v>
      </c>
      <c r="AI57">
        <f t="shared" si="39"/>
        <v>-12.92809043002481</v>
      </c>
      <c r="AJ57">
        <f t="shared" si="47"/>
        <v>-2.7859272364701404</v>
      </c>
      <c r="AK57">
        <f t="shared" si="59"/>
        <v>-1.9049378803250294</v>
      </c>
      <c r="AL57">
        <f t="shared" si="40"/>
        <v>-17.618955546819979</v>
      </c>
      <c r="AN57">
        <f t="shared" si="48"/>
        <v>0</v>
      </c>
      <c r="AO57">
        <f t="shared" si="49"/>
        <v>0</v>
      </c>
      <c r="AP57">
        <f t="shared" si="50"/>
        <v>-1.5378948336324292E-5</v>
      </c>
      <c r="AQ57">
        <f t="shared" si="51"/>
        <v>-7.2704893765468001E-2</v>
      </c>
      <c r="AR57">
        <f t="shared" si="52"/>
        <v>-7.2720272713804324E-2</v>
      </c>
      <c r="AS57">
        <f t="shared" si="53"/>
        <v>-1.5670789858215361E-2</v>
      </c>
      <c r="AT57">
        <f t="shared" si="54"/>
        <v>-1.0715240809142967E-2</v>
      </c>
      <c r="AU57">
        <f t="shared" si="55"/>
        <v>-9.910630338116265E-2</v>
      </c>
      <c r="AW57">
        <v>54</v>
      </c>
      <c r="AX57">
        <f>IF(Z57&gt;0, (R57*SUMPRODUCT(K57:$K$98, X57:$X$98)-K57*$AZ$3)/Z57, 0)</f>
        <v>-111681.95301697384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41"/>
        <v>50000</v>
      </c>
      <c r="S58">
        <f t="shared" si="42"/>
        <v>-234952.33373643365</v>
      </c>
      <c r="U58">
        <f t="shared" si="57"/>
        <v>0.564431978</v>
      </c>
      <c r="V58">
        <f t="shared" si="58"/>
        <v>0.01</v>
      </c>
      <c r="W58">
        <f t="shared" si="34"/>
        <v>2.187235304720615E-4</v>
      </c>
      <c r="X58">
        <f t="shared" si="35"/>
        <v>1.2345455493948895E-4</v>
      </c>
      <c r="Y58">
        <f t="shared" si="36"/>
        <v>2.1872353047206151E-6</v>
      </c>
      <c r="Z58">
        <f t="shared" si="37"/>
        <v>9.308174022785194E-5</v>
      </c>
      <c r="AB58">
        <f t="shared" si="38"/>
        <v>-24.42747105388742</v>
      </c>
      <c r="AC58">
        <f t="shared" si="30"/>
        <v>-21.869772094782292</v>
      </c>
      <c r="AE58">
        <f t="shared" si="43"/>
        <v>0</v>
      </c>
      <c r="AF58">
        <f t="shared" si="44"/>
        <v>0</v>
      </c>
      <c r="AG58">
        <f t="shared" si="45"/>
        <v>-1.1635217528481493E-3</v>
      </c>
      <c r="AH58">
        <f t="shared" si="46"/>
        <v>-6.1727277469744477</v>
      </c>
      <c r="AI58">
        <f t="shared" si="39"/>
        <v>-6.1738912687272958</v>
      </c>
      <c r="AJ58">
        <f t="shared" si="47"/>
        <v>-2.557698959105128</v>
      </c>
      <c r="AK58">
        <f t="shared" si="59"/>
        <v>-1.7099229737721195</v>
      </c>
      <c r="AL58">
        <f t="shared" si="40"/>
        <v>-10.441513201604543</v>
      </c>
      <c r="AN58">
        <f t="shared" si="48"/>
        <v>0</v>
      </c>
      <c r="AO58">
        <f t="shared" si="49"/>
        <v>0</v>
      </c>
      <c r="AP58">
        <f t="shared" si="50"/>
        <v>-5.8435612713658209E-6</v>
      </c>
      <c r="AQ58">
        <f t="shared" si="51"/>
        <v>-3.1001322246540463E-2</v>
      </c>
      <c r="AR58">
        <f t="shared" si="52"/>
        <v>-3.1007165807811828E-2</v>
      </c>
      <c r="AS58">
        <f t="shared" si="53"/>
        <v>-1.2845544610277693E-2</v>
      </c>
      <c r="AT58">
        <f t="shared" si="54"/>
        <v>-8.5877549277391888E-3</v>
      </c>
      <c r="AU58">
        <f t="shared" si="55"/>
        <v>-5.2440465345828711E-2</v>
      </c>
      <c r="AW58">
        <v>55</v>
      </c>
      <c r="AX58">
        <f>IF(Z58&gt;0, (R58*SUMPRODUCT(K58:$K$98, X58:$X$98)-K58*$AZ$3)/Z58, 0)</f>
        <v>-234952.33373643365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41"/>
        <v>50000</v>
      </c>
      <c r="S59">
        <f t="shared" si="42"/>
        <v>-528403.71588602674</v>
      </c>
      <c r="U59">
        <f t="shared" si="57"/>
        <v>0.59247427200000002</v>
      </c>
      <c r="V59">
        <f t="shared" si="58"/>
        <v>0.01</v>
      </c>
      <c r="W59">
        <f t="shared" si="34"/>
        <v>9.308174022785194E-5</v>
      </c>
      <c r="X59">
        <f t="shared" si="35"/>
        <v>5.5148536277989695E-5</v>
      </c>
      <c r="Y59">
        <f t="shared" si="36"/>
        <v>9.3081740227851943E-7</v>
      </c>
      <c r="Z59">
        <f t="shared" si="37"/>
        <v>3.7002386547583726E-5</v>
      </c>
      <c r="AB59">
        <f t="shared" si="38"/>
        <v>-21.869772094782292</v>
      </c>
      <c r="AC59">
        <f t="shared" si="30"/>
        <v>-19.552198548394369</v>
      </c>
      <c r="AE59">
        <f t="shared" si="43"/>
        <v>0</v>
      </c>
      <c r="AF59">
        <f t="shared" si="44"/>
        <v>0</v>
      </c>
      <c r="AG59">
        <f t="shared" si="45"/>
        <v>-4.6252983184479659E-4</v>
      </c>
      <c r="AH59">
        <f t="shared" si="46"/>
        <v>-2.7574268138994849</v>
      </c>
      <c r="AI59">
        <f t="shared" si="39"/>
        <v>-2.7578893437313297</v>
      </c>
      <c r="AJ59">
        <f t="shared" si="47"/>
        <v>-2.3175735463879228</v>
      </c>
      <c r="AK59">
        <f t="shared" si="59"/>
        <v>-1.5308840466347606</v>
      </c>
      <c r="AL59">
        <f t="shared" si="40"/>
        <v>-6.6063469367540133</v>
      </c>
      <c r="AN59">
        <f t="shared" si="48"/>
        <v>0</v>
      </c>
      <c r="AO59">
        <f t="shared" si="49"/>
        <v>0</v>
      </c>
      <c r="AP59">
        <f t="shared" si="50"/>
        <v>-2.074076739743128E-6</v>
      </c>
      <c r="AQ59">
        <f t="shared" si="51"/>
        <v>-1.2364856107642354E-2</v>
      </c>
      <c r="AR59">
        <f t="shared" si="52"/>
        <v>-1.2366930184382098E-2</v>
      </c>
      <c r="AS59">
        <f t="shared" si="53"/>
        <v>-1.0392465640616513E-2</v>
      </c>
      <c r="AT59">
        <f t="shared" si="54"/>
        <v>-6.8647917901962048E-3</v>
      </c>
      <c r="AU59">
        <f t="shared" si="55"/>
        <v>-2.9624187615194815E-2</v>
      </c>
      <c r="AW59">
        <v>56</v>
      </c>
      <c r="AX59">
        <f>IF(Z59&gt;0, (R59*SUMPRODUCT(K59:$K$98, X59:$X$98)-K59*$AZ$3)/Z59, 0)</f>
        <v>-528403.71588602674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41"/>
        <v>50000</v>
      </c>
      <c r="S60">
        <f t="shared" si="42"/>
        <v>-1293445.8202751097</v>
      </c>
      <c r="U60">
        <f t="shared" si="57"/>
        <v>0.62503115200000003</v>
      </c>
      <c r="V60">
        <f t="shared" si="58"/>
        <v>0.01</v>
      </c>
      <c r="W60">
        <f t="shared" si="34"/>
        <v>3.7002386547583726E-5</v>
      </c>
      <c r="X60">
        <f t="shared" si="35"/>
        <v>2.3127644290585561E-5</v>
      </c>
      <c r="Y60">
        <f t="shared" si="36"/>
        <v>3.7002386547583724E-7</v>
      </c>
      <c r="Z60">
        <f t="shared" si="37"/>
        <v>1.3504718391522327E-5</v>
      </c>
      <c r="AB60">
        <f t="shared" si="38"/>
        <v>-19.552198548394369</v>
      </c>
      <c r="AC60">
        <f t="shared" si="30"/>
        <v>-17.467621557506956</v>
      </c>
      <c r="AE60">
        <f t="shared" si="43"/>
        <v>0</v>
      </c>
      <c r="AF60">
        <f t="shared" si="44"/>
        <v>0</v>
      </c>
      <c r="AG60">
        <f t="shared" si="45"/>
        <v>-1.6880897989402909E-4</v>
      </c>
      <c r="AH60">
        <f t="shared" si="46"/>
        <v>-1.1563822145292781</v>
      </c>
      <c r="AI60">
        <f t="shared" si="39"/>
        <v>-1.1565510235091723</v>
      </c>
      <c r="AJ60">
        <f t="shared" si="47"/>
        <v>-2.0845769908874132</v>
      </c>
      <c r="AK60">
        <f t="shared" si="59"/>
        <v>-1.368653898387606</v>
      </c>
      <c r="AL60">
        <f t="shared" si="40"/>
        <v>-4.6097819127841912</v>
      </c>
      <c r="AN60">
        <f t="shared" si="48"/>
        <v>0</v>
      </c>
      <c r="AO60">
        <f t="shared" si="49"/>
        <v>0</v>
      </c>
      <c r="AP60">
        <f t="shared" si="50"/>
        <v>-6.7586910568539737E-7</v>
      </c>
      <c r="AQ60">
        <f t="shared" si="51"/>
        <v>-4.6298663356358983E-3</v>
      </c>
      <c r="AR60">
        <f t="shared" si="52"/>
        <v>-4.6305422047415844E-3</v>
      </c>
      <c r="AS60">
        <f t="shared" si="53"/>
        <v>-8.3461270096405974E-3</v>
      </c>
      <c r="AT60">
        <f t="shared" si="54"/>
        <v>-5.4797492815652224E-3</v>
      </c>
      <c r="AU60">
        <f t="shared" si="55"/>
        <v>-1.8456418495947403E-2</v>
      </c>
      <c r="AW60">
        <v>57</v>
      </c>
      <c r="AX60">
        <f>IF(Z60&gt;0, (R60*SUMPRODUCT(K60:$K$98, X60:$X$98)-K60*$AZ$3)/Z60, 0)</f>
        <v>-1293445.8202751097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41"/>
        <v>50000</v>
      </c>
      <c r="S61">
        <f t="shared" si="42"/>
        <v>-3473208.9879519013</v>
      </c>
      <c r="U61">
        <f t="shared" si="57"/>
        <v>0.65741117999999998</v>
      </c>
      <c r="V61">
        <f t="shared" si="58"/>
        <v>0.01</v>
      </c>
      <c r="W61">
        <f t="shared" si="34"/>
        <v>1.3504718391522327E-5</v>
      </c>
      <c r="X61">
        <f t="shared" si="35"/>
        <v>8.8781528533383955E-6</v>
      </c>
      <c r="Y61">
        <f t="shared" si="36"/>
        <v>1.3504718391522326E-7</v>
      </c>
      <c r="Z61">
        <f t="shared" si="37"/>
        <v>4.4915183542687081E-6</v>
      </c>
      <c r="AB61">
        <f t="shared" si="38"/>
        <v>-17.467621557506956</v>
      </c>
      <c r="AC61">
        <f t="shared" si="30"/>
        <v>-15.59998191759701</v>
      </c>
      <c r="AE61">
        <f t="shared" si="43"/>
        <v>0</v>
      </c>
      <c r="AF61">
        <f t="shared" si="44"/>
        <v>0</v>
      </c>
      <c r="AG61">
        <f t="shared" si="45"/>
        <v>-5.6143979428358852E-5</v>
      </c>
      <c r="AH61">
        <f t="shared" si="46"/>
        <v>-0.44390764266691979</v>
      </c>
      <c r="AI61">
        <f t="shared" si="39"/>
        <v>-0.44396378664634817</v>
      </c>
      <c r="AJ61">
        <f t="shared" si="47"/>
        <v>-1.867639639909946</v>
      </c>
      <c r="AK61">
        <f t="shared" si="59"/>
        <v>-1.2227335090254869</v>
      </c>
      <c r="AL61">
        <f t="shared" si="40"/>
        <v>-3.5343369355817811</v>
      </c>
      <c r="AN61">
        <f t="shared" si="48"/>
        <v>0</v>
      </c>
      <c r="AO61">
        <f t="shared" si="49"/>
        <v>0</v>
      </c>
      <c r="AP61">
        <f t="shared" si="50"/>
        <v>-2.0070223958425136E-7</v>
      </c>
      <c r="AQ61">
        <f t="shared" si="51"/>
        <v>-1.586871093907792E-3</v>
      </c>
      <c r="AR61">
        <f t="shared" si="52"/>
        <v>-1.5870717961473763E-3</v>
      </c>
      <c r="AS61">
        <f t="shared" si="53"/>
        <v>-6.6763963346159966E-3</v>
      </c>
      <c r="AT61">
        <f t="shared" si="54"/>
        <v>-4.3710003490092676E-3</v>
      </c>
      <c r="AU61">
        <f t="shared" si="55"/>
        <v>-1.2634468479772639E-2</v>
      </c>
      <c r="AW61">
        <v>58</v>
      </c>
      <c r="AX61">
        <f>IF(Z61&gt;0, (R61*SUMPRODUCT(K61:$K$98, X61:$X$98)-K61*$AZ$3)/Z61, 0)</f>
        <v>-3473208.9879519013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41"/>
        <v>50000</v>
      </c>
      <c r="S62">
        <f t="shared" si="42"/>
        <v>-10323277.482162295</v>
      </c>
      <c r="U62">
        <f t="shared" si="57"/>
        <v>0.68957421399999996</v>
      </c>
      <c r="V62">
        <f t="shared" si="58"/>
        <v>0.01</v>
      </c>
      <c r="W62">
        <f t="shared" si="34"/>
        <v>4.4915183542687081E-6</v>
      </c>
      <c r="X62">
        <f t="shared" si="35"/>
        <v>3.0972352388114176E-6</v>
      </c>
      <c r="Y62">
        <f t="shared" si="36"/>
        <v>4.4915183542687078E-8</v>
      </c>
      <c r="Z62">
        <f t="shared" si="37"/>
        <v>1.3493679319146033E-6</v>
      </c>
      <c r="AB62">
        <f t="shared" si="38"/>
        <v>-15.59998191759701</v>
      </c>
      <c r="AC62">
        <f t="shared" si="30"/>
        <v>-13.929899586685929</v>
      </c>
      <c r="AE62">
        <f t="shared" si="43"/>
        <v>0</v>
      </c>
      <c r="AF62">
        <f t="shared" si="44"/>
        <v>0</v>
      </c>
      <c r="AG62">
        <f t="shared" si="45"/>
        <v>-1.686709914893254E-5</v>
      </c>
      <c r="AH62">
        <f t="shared" si="46"/>
        <v>-0.15486176194057089</v>
      </c>
      <c r="AI62">
        <f t="shared" si="39"/>
        <v>-0.15487862903971983</v>
      </c>
      <c r="AJ62">
        <f t="shared" si="47"/>
        <v>-1.6700823309110806</v>
      </c>
      <c r="AK62">
        <f t="shared" si="59"/>
        <v>-1.0919987342317907</v>
      </c>
      <c r="AL62">
        <f t="shared" si="40"/>
        <v>-2.9169596941825913</v>
      </c>
      <c r="AN62">
        <f t="shared" si="48"/>
        <v>0</v>
      </c>
      <c r="AO62">
        <f t="shared" si="49"/>
        <v>0</v>
      </c>
      <c r="AP62">
        <f t="shared" si="50"/>
        <v>-5.3835828642016991E-8</v>
      </c>
      <c r="AQ62">
        <f t="shared" si="51"/>
        <v>-4.9428246110482074E-4</v>
      </c>
      <c r="AR62">
        <f t="shared" si="52"/>
        <v>-4.9433629693346279E-4</v>
      </c>
      <c r="AS62">
        <f t="shared" si="53"/>
        <v>-5.3305115118552774E-3</v>
      </c>
      <c r="AT62">
        <f t="shared" si="54"/>
        <v>-3.4854041121304886E-3</v>
      </c>
      <c r="AU62">
        <f t="shared" si="55"/>
        <v>-9.3102519209192283E-3</v>
      </c>
      <c r="AW62">
        <v>59</v>
      </c>
      <c r="AX62">
        <f>IF(Z62&gt;0, (R62*SUMPRODUCT(K62:$K$98, X62:$X$98)-K62*$AZ$3)/Z62, 0)</f>
        <v>-10323277.482162295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41"/>
        <v>50000</v>
      </c>
      <c r="S63">
        <f t="shared" si="42"/>
        <v>-34327157.338873498</v>
      </c>
      <c r="U63">
        <f t="shared" si="57"/>
        <v>0.72148010799999995</v>
      </c>
      <c r="V63">
        <f t="shared" si="58"/>
        <v>0.01</v>
      </c>
      <c r="W63">
        <f t="shared" si="34"/>
        <v>1.3493679319146033E-6</v>
      </c>
      <c r="X63">
        <f t="shared" si="35"/>
        <v>9.7354212124948454E-7</v>
      </c>
      <c r="Y63">
        <f t="shared" si="36"/>
        <v>1.3493679319146034E-8</v>
      </c>
      <c r="Z63">
        <f t="shared" si="37"/>
        <v>3.6233213134597272E-7</v>
      </c>
      <c r="AB63">
        <f t="shared" si="38"/>
        <v>-13.929899586685929</v>
      </c>
      <c r="AC63">
        <f t="shared" si="30"/>
        <v>-12.437832081642583</v>
      </c>
      <c r="AE63">
        <f t="shared" si="43"/>
        <v>0</v>
      </c>
      <c r="AF63">
        <f t="shared" si="44"/>
        <v>0</v>
      </c>
      <c r="AG63">
        <f t="shared" si="45"/>
        <v>-4.5291516418246586E-6</v>
      </c>
      <c r="AH63">
        <f t="shared" si="46"/>
        <v>-4.8677106062474225E-2</v>
      </c>
      <c r="AI63">
        <f t="shared" si="39"/>
        <v>-4.8681635214116052E-2</v>
      </c>
      <c r="AJ63">
        <f t="shared" si="47"/>
        <v>-1.4920675050433463</v>
      </c>
      <c r="AK63">
        <f t="shared" si="59"/>
        <v>-0.97509297106801507</v>
      </c>
      <c r="AL63">
        <f t="shared" si="40"/>
        <v>-2.5158421113254774</v>
      </c>
      <c r="AN63">
        <f t="shared" si="48"/>
        <v>0</v>
      </c>
      <c r="AO63">
        <f t="shared" si="49"/>
        <v>0</v>
      </c>
      <c r="AP63">
        <f t="shared" si="50"/>
        <v>-1.2907134725611529E-8</v>
      </c>
      <c r="AQ63">
        <f t="shared" si="51"/>
        <v>-1.3871956951039968E-4</v>
      </c>
      <c r="AR63">
        <f t="shared" si="52"/>
        <v>-1.3873247664512531E-4</v>
      </c>
      <c r="AS63">
        <f t="shared" si="53"/>
        <v>-4.2520802636546156E-3</v>
      </c>
      <c r="AT63">
        <f t="shared" si="54"/>
        <v>-2.7788109877684101E-3</v>
      </c>
      <c r="AU63">
        <f t="shared" si="55"/>
        <v>-7.1696237280681509E-3</v>
      </c>
      <c r="AW63">
        <v>60</v>
      </c>
      <c r="AX63">
        <f>IF(Z63&gt;0, (R63*SUMPRODUCT(K63:$K$98, X63:$X$98)-K63*$AZ$3)/Z63, 0)</f>
        <v>-34327157.338873498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41"/>
        <v>50000</v>
      </c>
      <c r="S64">
        <f t="shared" si="42"/>
        <v>-129372128.91067919</v>
      </c>
      <c r="U64">
        <f t="shared" si="57"/>
        <v>0.75308980400000003</v>
      </c>
      <c r="V64">
        <f t="shared" si="58"/>
        <v>0.01</v>
      </c>
      <c r="W64">
        <f t="shared" si="34"/>
        <v>3.6233213134597272E-7</v>
      </c>
      <c r="X64">
        <f t="shared" si="35"/>
        <v>2.7286863377824085E-7</v>
      </c>
      <c r="Y64">
        <f t="shared" si="36"/>
        <v>3.6233213134597273E-9</v>
      </c>
      <c r="Z64">
        <f t="shared" si="37"/>
        <v>8.584017625427214E-8</v>
      </c>
      <c r="AB64">
        <f t="shared" si="38"/>
        <v>-12.437832081642583</v>
      </c>
      <c r="AC64">
        <f t="shared" si="30"/>
        <v>-11.105326348083118</v>
      </c>
      <c r="AE64">
        <f t="shared" si="43"/>
        <v>0</v>
      </c>
      <c r="AF64">
        <f t="shared" si="44"/>
        <v>0</v>
      </c>
      <c r="AG64">
        <f t="shared" si="45"/>
        <v>-1.0730022031784019E-6</v>
      </c>
      <c r="AH64">
        <f t="shared" si="46"/>
        <v>-1.3643431688912043E-2</v>
      </c>
      <c r="AI64">
        <f t="shared" si="39"/>
        <v>-1.3644504691115221E-2</v>
      </c>
      <c r="AJ64">
        <f t="shared" si="47"/>
        <v>-1.332505733559465</v>
      </c>
      <c r="AK64">
        <f t="shared" si="59"/>
        <v>-0.8706482457149809</v>
      </c>
      <c r="AL64">
        <f t="shared" si="40"/>
        <v>-2.2167984839655608</v>
      </c>
      <c r="AN64">
        <f t="shared" si="48"/>
        <v>0</v>
      </c>
      <c r="AO64">
        <f t="shared" si="49"/>
        <v>0</v>
      </c>
      <c r="AP64">
        <f t="shared" si="50"/>
        <v>-2.7302069800384234E-9</v>
      </c>
      <c r="AQ64">
        <f t="shared" si="51"/>
        <v>-3.4715112716829931E-5</v>
      </c>
      <c r="AR64">
        <f t="shared" si="52"/>
        <v>-3.4717842923809968E-5</v>
      </c>
      <c r="AS64">
        <f t="shared" si="53"/>
        <v>-3.3905023157724114E-3</v>
      </c>
      <c r="AT64">
        <f t="shared" si="54"/>
        <v>-2.2153262226005241E-3</v>
      </c>
      <c r="AU64">
        <f t="shared" si="55"/>
        <v>-5.6405463812967448E-3</v>
      </c>
      <c r="AW64">
        <v>61</v>
      </c>
      <c r="AX64">
        <f>IF(Z64&gt;0, (R64*SUMPRODUCT(K64:$K$98, X64:$X$98)-K64*$AZ$3)/Z64, 0)</f>
        <v>-129372128.91067919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41"/>
        <v>50000</v>
      </c>
      <c r="S65">
        <f t="shared" si="42"/>
        <v>-562204678.61521399</v>
      </c>
      <c r="U65">
        <f t="shared" si="57"/>
        <v>0.78453892300000005</v>
      </c>
      <c r="V65">
        <f t="shared" si="58"/>
        <v>0.01</v>
      </c>
      <c r="W65">
        <f t="shared" si="34"/>
        <v>8.584017625427214E-8</v>
      </c>
      <c r="X65">
        <f t="shared" si="35"/>
        <v>6.7344959428656847E-8</v>
      </c>
      <c r="Y65">
        <f t="shared" si="36"/>
        <v>8.5840176254272139E-10</v>
      </c>
      <c r="Z65">
        <f t="shared" si="37"/>
        <v>1.7636815063072573E-8</v>
      </c>
      <c r="AB65">
        <f t="shared" si="38"/>
        <v>-11.105326348083118</v>
      </c>
      <c r="AC65">
        <f t="shared" si="30"/>
        <v>-9.9154999443306817</v>
      </c>
      <c r="AE65">
        <f t="shared" si="43"/>
        <v>0</v>
      </c>
      <c r="AF65">
        <f t="shared" si="44"/>
        <v>0</v>
      </c>
      <c r="AG65">
        <f t="shared" si="45"/>
        <v>-2.2046018828840717E-7</v>
      </c>
      <c r="AH65">
        <f t="shared" si="46"/>
        <v>-3.3672479714328424E-3</v>
      </c>
      <c r="AI65">
        <f t="shared" si="39"/>
        <v>-3.367468431621131E-3</v>
      </c>
      <c r="AJ65">
        <f t="shared" si="47"/>
        <v>-1.189826403752436</v>
      </c>
      <c r="AK65">
        <f t="shared" si="59"/>
        <v>-0.77737284436581833</v>
      </c>
      <c r="AL65">
        <f t="shared" si="40"/>
        <v>-1.9705667165498755</v>
      </c>
      <c r="AN65">
        <f t="shared" si="48"/>
        <v>0</v>
      </c>
      <c r="AO65">
        <f t="shared" si="49"/>
        <v>0</v>
      </c>
      <c r="AP65">
        <f t="shared" si="50"/>
        <v>-5.0084934513536755E-10</v>
      </c>
      <c r="AQ65">
        <f t="shared" si="51"/>
        <v>-7.6498344417372404E-6</v>
      </c>
      <c r="AR65">
        <f t="shared" si="52"/>
        <v>-7.6503352910823753E-6</v>
      </c>
      <c r="AS65">
        <f t="shared" si="53"/>
        <v>-2.703090203137205E-3</v>
      </c>
      <c r="AT65">
        <f t="shared" si="54"/>
        <v>-1.7660634468718351E-3</v>
      </c>
      <c r="AU65">
        <f t="shared" si="55"/>
        <v>-4.4768039853001224E-3</v>
      </c>
      <c r="AW65">
        <v>62</v>
      </c>
      <c r="AX65">
        <f>IF(Z65&gt;0, (R65*SUMPRODUCT(K65:$K$98, X65:$X$98)-K65*$AZ$3)/Z65, 0)</f>
        <v>-562204678.61521399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41"/>
        <v>50000</v>
      </c>
      <c r="S66">
        <f t="shared" si="42"/>
        <v>-2884662156.1084824</v>
      </c>
      <c r="U66">
        <f t="shared" si="57"/>
        <v>0.81598695700000001</v>
      </c>
      <c r="V66">
        <f t="shared" si="58"/>
        <v>0.01</v>
      </c>
      <c r="W66">
        <f t="shared" si="34"/>
        <v>1.7636815063072573E-8</v>
      </c>
      <c r="X66">
        <f t="shared" si="35"/>
        <v>1.4391411054488352E-8</v>
      </c>
      <c r="Y66">
        <f t="shared" si="36"/>
        <v>1.7636815063072575E-10</v>
      </c>
      <c r="Z66">
        <f t="shared" si="37"/>
        <v>3.0690358579534949E-9</v>
      </c>
      <c r="AB66">
        <f t="shared" si="38"/>
        <v>-9.9154999443306817</v>
      </c>
      <c r="AC66">
        <f t="shared" si="30"/>
        <v>-8.8531315951783753</v>
      </c>
      <c r="AE66">
        <f t="shared" si="43"/>
        <v>0</v>
      </c>
      <c r="AF66">
        <f t="shared" si="44"/>
        <v>0</v>
      </c>
      <c r="AG66">
        <f t="shared" si="45"/>
        <v>-3.8362948224418687E-8</v>
      </c>
      <c r="AH66">
        <f t="shared" si="46"/>
        <v>-7.1957055272441766E-4</v>
      </c>
      <c r="AI66">
        <f t="shared" si="39"/>
        <v>-7.1960891567264204E-4</v>
      </c>
      <c r="AJ66">
        <f t="shared" si="47"/>
        <v>-1.0623683491523064</v>
      </c>
      <c r="AK66">
        <f t="shared" si="59"/>
        <v>-0.69408499610314778</v>
      </c>
      <c r="AL66">
        <f t="shared" si="40"/>
        <v>-1.7571729541711267</v>
      </c>
      <c r="AN66">
        <f t="shared" si="48"/>
        <v>0</v>
      </c>
      <c r="AO66">
        <f t="shared" si="49"/>
        <v>0</v>
      </c>
      <c r="AP66">
        <f t="shared" si="50"/>
        <v>-7.7816355921037971E-11</v>
      </c>
      <c r="AQ66">
        <f t="shared" si="51"/>
        <v>-1.4595947609016117E-6</v>
      </c>
      <c r="AR66">
        <f t="shared" si="52"/>
        <v>-1.4596725772575327E-6</v>
      </c>
      <c r="AS66">
        <f t="shared" si="53"/>
        <v>-2.1549343156129159E-3</v>
      </c>
      <c r="AT66">
        <f t="shared" si="54"/>
        <v>-1.4078992255823486E-3</v>
      </c>
      <c r="AU66">
        <f t="shared" si="55"/>
        <v>-3.5642932137725219E-3</v>
      </c>
      <c r="AW66">
        <v>63</v>
      </c>
      <c r="AX66">
        <f>IF(Z66&gt;0, (R66*SUMPRODUCT(K66:$K$98, X66:$X$98)-K66*$AZ$3)/Z66, 0)</f>
        <v>-2884662156.1084824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41"/>
        <v>50000</v>
      </c>
      <c r="S67">
        <f t="shared" si="42"/>
        <v>-18066222882.674965</v>
      </c>
      <c r="U67">
        <f t="shared" si="57"/>
        <v>0.84743607600000004</v>
      </c>
      <c r="V67">
        <f t="shared" si="58"/>
        <v>0.01</v>
      </c>
      <c r="W67">
        <f t="shared" si="34"/>
        <v>3.0690358579534949E-9</v>
      </c>
      <c r="X67">
        <f t="shared" si="35"/>
        <v>2.6008117045674034E-9</v>
      </c>
      <c r="Y67">
        <f t="shared" si="36"/>
        <v>3.069035857953495E-11</v>
      </c>
      <c r="Z67">
        <f t="shared" si="37"/>
        <v>4.3753379480655656E-10</v>
      </c>
      <c r="AB67">
        <f t="shared" si="38"/>
        <v>-8.8531315951783753</v>
      </c>
      <c r="AC67">
        <f t="shared" si="30"/>
        <v>-7.9045830556778247</v>
      </c>
      <c r="AE67">
        <f t="shared" si="43"/>
        <v>0</v>
      </c>
      <c r="AF67">
        <f t="shared" si="44"/>
        <v>0</v>
      </c>
      <c r="AG67">
        <f t="shared" si="45"/>
        <v>-5.4691724350819569E-9</v>
      </c>
      <c r="AH67">
        <f t="shared" si="46"/>
        <v>-1.3004058522837018E-4</v>
      </c>
      <c r="AI67">
        <f t="shared" si="39"/>
        <v>-1.3004605440080527E-4</v>
      </c>
      <c r="AJ67">
        <f t="shared" si="47"/>
        <v>-0.94854853950055062</v>
      </c>
      <c r="AK67">
        <f t="shared" si="59"/>
        <v>-0.61971921166248634</v>
      </c>
      <c r="AL67">
        <f t="shared" si="40"/>
        <v>-1.5683977972174379</v>
      </c>
      <c r="AN67">
        <f t="shared" si="48"/>
        <v>0</v>
      </c>
      <c r="AO67">
        <f t="shared" si="49"/>
        <v>0</v>
      </c>
      <c r="AP67">
        <f t="shared" si="50"/>
        <v>-9.9051830816819635E-12</v>
      </c>
      <c r="AQ67">
        <f t="shared" si="51"/>
        <v>-2.3551566896551355E-7</v>
      </c>
      <c r="AR67">
        <f t="shared" si="52"/>
        <v>-2.3552557414859523E-7</v>
      </c>
      <c r="AS67">
        <f t="shared" si="53"/>
        <v>-1.7179101696167668E-3</v>
      </c>
      <c r="AT67">
        <f t="shared" si="54"/>
        <v>-1.1223694852584324E-3</v>
      </c>
      <c r="AU67">
        <f t="shared" si="55"/>
        <v>-2.8405151804493478E-3</v>
      </c>
      <c r="AW67">
        <v>64</v>
      </c>
      <c r="AX67">
        <f>IF(Z67&gt;0, (R67*SUMPRODUCT(K67:$K$98, X67:$X$98)-K67*$AZ$3)/Z67, 0)</f>
        <v>-18066222882.674965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41"/>
        <v>50000</v>
      </c>
      <c r="S68">
        <f t="shared" si="42"/>
        <v>-145170183373.67014</v>
      </c>
      <c r="U68">
        <f t="shared" si="57"/>
        <v>0.87888519499999995</v>
      </c>
      <c r="V68">
        <f t="shared" si="58"/>
        <v>0.01</v>
      </c>
      <c r="W68">
        <f t="shared" si="34"/>
        <v>4.3753379480655656E-10</v>
      </c>
      <c r="X68">
        <f t="shared" si="35"/>
        <v>3.8454197456765043E-10</v>
      </c>
      <c r="Y68">
        <f t="shared" si="36"/>
        <v>4.3753379480655661E-12</v>
      </c>
      <c r="Z68">
        <f>MAX(0, W68-X68-Y68)</f>
        <v>4.8616482290840562E-11</v>
      </c>
      <c r="AB68">
        <f t="shared" si="38"/>
        <v>-7.9045830556778247</v>
      </c>
      <c r="AC68">
        <f t="shared" si="30"/>
        <v>-7.0576636491441116</v>
      </c>
      <c r="AE68">
        <f t="shared" si="43"/>
        <v>0</v>
      </c>
      <c r="AF68">
        <f t="shared" si="44"/>
        <v>0</v>
      </c>
      <c r="AG68">
        <f t="shared" si="45"/>
        <v>-6.0770602863550701E-10</v>
      </c>
      <c r="AH68">
        <f t="shared" si="46"/>
        <v>-1.9227098728382522E-5</v>
      </c>
      <c r="AI68">
        <f t="shared" si="39"/>
        <v>-1.9227706434411159E-5</v>
      </c>
      <c r="AJ68">
        <f t="shared" si="47"/>
        <v>-0.84691940653371311</v>
      </c>
      <c r="AK68">
        <f t="shared" si="59"/>
        <v>-0.55332081389744781</v>
      </c>
      <c r="AL68">
        <f t="shared" si="40"/>
        <v>-1.4002594481375952</v>
      </c>
      <c r="AN68">
        <f t="shared" si="48"/>
        <v>0</v>
      </c>
      <c r="AO68">
        <f t="shared" si="49"/>
        <v>0</v>
      </c>
      <c r="AP68">
        <f t="shared" si="50"/>
        <v>-9.8268972018784889E-13</v>
      </c>
      <c r="AQ68">
        <f t="shared" si="51"/>
        <v>-3.1091138443766975E-8</v>
      </c>
      <c r="AR68">
        <f t="shared" si="52"/>
        <v>-3.1092121133487165E-8</v>
      </c>
      <c r="AS68">
        <f t="shared" si="53"/>
        <v>-1.3695091959132926E-3</v>
      </c>
      <c r="AT68">
        <f t="shared" si="54"/>
        <v>-8.9474622623683816E-4</v>
      </c>
      <c r="AU68">
        <f t="shared" si="55"/>
        <v>-2.2642865142712639E-3</v>
      </c>
      <c r="AW68">
        <v>65</v>
      </c>
      <c r="AX68">
        <f>IF(Z68&gt;0, (R68*SUMPRODUCT(K68:$K$98, X68:$X$98)-K68*$AZ$3)/Z68, 0)</f>
        <v>-145170183373.67014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4.8616482290840562E-11</v>
      </c>
      <c r="X69">
        <f t="shared" si="35"/>
        <v>4.8616482290840562E-11</v>
      </c>
      <c r="Y69">
        <f t="shared" si="36"/>
        <v>4.8616482290840564E-13</v>
      </c>
      <c r="Z69">
        <f t="shared" si="37"/>
        <v>0</v>
      </c>
      <c r="AB69">
        <f t="shared" si="38"/>
        <v>-7.0576636491441116</v>
      </c>
      <c r="AC69">
        <f t="shared" si="30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-2.4308241145420279E-6</v>
      </c>
      <c r="AI69">
        <f t="shared" si="39"/>
        <v>-2.4308241145420279E-6</v>
      </c>
      <c r="AJ69">
        <f t="shared" si="47"/>
        <v>-7.0576636491441116</v>
      </c>
      <c r="AK69">
        <f t="shared" si="59"/>
        <v>-0.49403645544008784</v>
      </c>
      <c r="AL69">
        <f t="shared" si="40"/>
        <v>-7.5517025354083138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-3.5096061435280316E-9</v>
      </c>
      <c r="AR69">
        <f t="shared" si="52"/>
        <v>-3.5096061435280316E-9</v>
      </c>
      <c r="AS69">
        <f t="shared" si="53"/>
        <v>-1.0189803348506473E-2</v>
      </c>
      <c r="AT69">
        <f t="shared" si="54"/>
        <v>-7.1328623439545318E-4</v>
      </c>
      <c r="AU69">
        <f t="shared" si="55"/>
        <v>-1.090309309250807E-2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2">SUM(AN3:AN69)</f>
        <v>7755.8537441375274</v>
      </c>
      <c r="AO71" s="6">
        <f t="shared" si="62"/>
        <v>-775.58537441375279</v>
      </c>
      <c r="AP71" s="6">
        <f t="shared" si="62"/>
        <v>-217.96188058527378</v>
      </c>
      <c r="AQ71" s="6">
        <f t="shared" si="62"/>
        <v>-4364.5361100081072</v>
      </c>
      <c r="AR71" s="6">
        <f t="shared" si="62"/>
        <v>2397.7703791303916</v>
      </c>
      <c r="AS71" s="6">
        <f t="shared" si="62"/>
        <v>-600.4124321059752</v>
      </c>
      <c r="AT71" s="6">
        <f t="shared" si="62"/>
        <v>197.00444432523301</v>
      </c>
      <c r="AU71" s="6">
        <f t="shared" si="62"/>
        <v>1994.3623913496494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B67A2-E574-464E-AB9A-D5C689B7176D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5427.103298869436</v>
      </c>
      <c r="K3">
        <v>1</v>
      </c>
      <c r="L3" s="2">
        <v>0</v>
      </c>
      <c r="O3">
        <f>$C$3</f>
        <v>5427.103298869436</v>
      </c>
      <c r="P3">
        <f>O3*C5</f>
        <v>542.71032988694367</v>
      </c>
      <c r="Q3" s="5">
        <f>B8</f>
        <v>100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5427.103298869436</v>
      </c>
      <c r="AF3">
        <f t="shared" ref="AF3:AF34" si="4">-$Z3*P3</f>
        <v>-542.71032988694367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4784.3929689824927</v>
      </c>
      <c r="AJ3">
        <f t="shared" ref="AJ3:AJ34" si="8">AB3-AC3</f>
        <v>0</v>
      </c>
      <c r="AL3">
        <f t="shared" ref="AL3:AL34" si="9">SUM(AI3:AK3)</f>
        <v>4784.3929689824927</v>
      </c>
      <c r="AN3">
        <f t="shared" ref="AN3:AN34" si="10">AE3*$K3</f>
        <v>5427.103298869436</v>
      </c>
      <c r="AO3">
        <f t="shared" ref="AO3:AO34" si="11">AF3*$K3</f>
        <v>-542.71032988694367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4784.3929689824927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4784.3929689824927</v>
      </c>
      <c r="AW3">
        <v>0</v>
      </c>
      <c r="AX3">
        <f>IF(Z3&gt;0, (R3*SUMPRODUCT(K3:$K$98, X3:$X$98)-K3*$AZ$3)/Z3, 0)</f>
        <v>0</v>
      </c>
      <c r="AZ3">
        <f>C6*SUMPRODUCT(X4:X98, K4:K98)/1</f>
        <v>3215.7414487722199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100000</v>
      </c>
      <c r="S4">
        <f t="shared" si="1"/>
        <v>218.45421105384759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215.70278026562437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-259.5</v>
      </c>
      <c r="AI4">
        <f t="shared" si="7"/>
        <v>-259.5</v>
      </c>
      <c r="AJ4">
        <f t="shared" si="8"/>
        <v>-215.70278026562437</v>
      </c>
      <c r="AK4">
        <f>G4*SUM(AB4, AE4:AF4)</f>
        <v>0</v>
      </c>
      <c r="AL4">
        <f t="shared" si="9"/>
        <v>-475.20278026562437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-242.09347886929751</v>
      </c>
      <c r="AR4">
        <f t="shared" si="14"/>
        <v>-242.09347886929751</v>
      </c>
      <c r="AS4">
        <f t="shared" si="15"/>
        <v>-201.23405193173278</v>
      </c>
      <c r="AT4">
        <f t="shared" si="16"/>
        <v>0</v>
      </c>
      <c r="AU4">
        <f t="shared" si="17"/>
        <v>-443.32753080103026</v>
      </c>
      <c r="AW4">
        <v>1</v>
      </c>
      <c r="AX4">
        <f>IF(Z4&gt;0, (R4*SUMPRODUCT(K4:$K$98, X4:$X$98)-K4*$AZ$3)/Z4, 0)</f>
        <v>218.45421105384759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100000</v>
      </c>
      <c r="S5">
        <f t="shared" si="1"/>
        <v>229.58952039695384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215.70278026562437</v>
      </c>
      <c r="AC5">
        <f t="shared" si="2"/>
        <v>223.84167429651143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-256.62655949999998</v>
      </c>
      <c r="AI5">
        <f t="shared" si="7"/>
        <v>-268.81361805506248</v>
      </c>
      <c r="AJ5">
        <f t="shared" si="8"/>
        <v>-8.1388940308870588</v>
      </c>
      <c r="AK5">
        <f>G5*SUM(AB5, AE5:AF5)</f>
        <v>8.8438139908905988</v>
      </c>
      <c r="AL5">
        <f t="shared" si="9"/>
        <v>-268.10869809505891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-219.44342857611946</v>
      </c>
      <c r="AR5">
        <f t="shared" si="14"/>
        <v>-229.86468005839575</v>
      </c>
      <c r="AS5">
        <f t="shared" si="15"/>
        <v>-6.9596335407971264</v>
      </c>
      <c r="AT5">
        <f t="shared" si="16"/>
        <v>7.5624162504134231</v>
      </c>
      <c r="AU5">
        <f t="shared" si="17"/>
        <v>-229.26189734877943</v>
      </c>
      <c r="AW5">
        <v>2</v>
      </c>
      <c r="AX5">
        <f>IF(Z5&gt;0, (R5*SUMPRODUCT(K5:$K$98, X5:$X$98)-K5*$AZ$3)/Z5, 0)</f>
        <v>229.58952039695384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100000</v>
      </c>
      <c r="S6">
        <f t="shared" si="1"/>
        <v>284.15478653937544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223.84167429651143</v>
      </c>
      <c r="AC6">
        <f t="shared" si="2"/>
        <v>273.5493355474523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-253.78330735062153</v>
      </c>
      <c r="AI6">
        <f t="shared" si="7"/>
        <v>-265.81677240671456</v>
      </c>
      <c r="AJ6">
        <f t="shared" si="8"/>
        <v>-49.707661250940873</v>
      </c>
      <c r="AK6">
        <f>G6*SUM(AB6, AE6:AF6)</f>
        <v>13.094737946345919</v>
      </c>
      <c r="AL6">
        <f t="shared" si="9"/>
        <v>-302.42969571130953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-195.77098860344771</v>
      </c>
      <c r="AR6">
        <f t="shared" si="14"/>
        <v>-205.05372423704733</v>
      </c>
      <c r="AS6">
        <f t="shared" si="15"/>
        <v>-38.34498843069062</v>
      </c>
      <c r="AT6">
        <f t="shared" si="16"/>
        <v>10.101412185149943</v>
      </c>
      <c r="AU6">
        <f t="shared" si="17"/>
        <v>-233.29730048258801</v>
      </c>
      <c r="AW6">
        <v>3</v>
      </c>
      <c r="AX6">
        <f>IF(Z6&gt;0, (R6*SUMPRODUCT(K6:$K$98, X6:$X$98)-K6*$AZ$3)/Z6, 0)</f>
        <v>284.15478653937544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100000</v>
      </c>
      <c r="S7">
        <f t="shared" si="1"/>
        <v>317.13121287803813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273.5493355474523</v>
      </c>
      <c r="AC7">
        <f t="shared" si="2"/>
        <v>301.44583024191525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-251.06621493032537</v>
      </c>
      <c r="AI7">
        <f t="shared" si="7"/>
        <v>-262.94796205899121</v>
      </c>
      <c r="AJ7">
        <f t="shared" si="8"/>
        <v>-27.896494694462945</v>
      </c>
      <c r="AK7">
        <f>G7*SUM(AB7, AE7:AF7)</f>
        <v>13.431272375379907</v>
      </c>
      <c r="AL7">
        <f t="shared" si="9"/>
        <v>-277.41318437807422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-176.21235216033344</v>
      </c>
      <c r="AR7">
        <f t="shared" si="14"/>
        <v>-184.55162875275559</v>
      </c>
      <c r="AS7">
        <f t="shared" si="15"/>
        <v>-19.579324715210127</v>
      </c>
      <c r="AT7">
        <f t="shared" si="16"/>
        <v>9.4268203247840905</v>
      </c>
      <c r="AU7">
        <f t="shared" si="17"/>
        <v>-194.70413314318162</v>
      </c>
      <c r="AW7">
        <v>4</v>
      </c>
      <c r="AX7">
        <f>IF(Z7&gt;0, (R7*SUMPRODUCT(K7:$K$98, X7:$X$98)-K7*$AZ$3)/Z7, 0)</f>
        <v>317.13121287803813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100000</v>
      </c>
      <c r="S8">
        <f t="shared" si="1"/>
        <v>293.48102135153192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301.44583024191525</v>
      </c>
      <c r="AC8">
        <f t="shared" si="2"/>
        <v>275.44651328453801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-248.47109595465977</v>
      </c>
      <c r="AI8">
        <f t="shared" si="7"/>
        <v>-260.20296672504463</v>
      </c>
      <c r="AJ8">
        <f t="shared" si="8"/>
        <v>25.999316957377232</v>
      </c>
      <c r="AK8">
        <f>G8*SUM(AB8, AE8:AF8)</f>
        <v>6.4207961841527945</v>
      </c>
      <c r="AL8">
        <f t="shared" si="9"/>
        <v>-227.78285358351459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-162.78442275808104</v>
      </c>
      <c r="AR8">
        <f t="shared" si="14"/>
        <v>-170.47049104659533</v>
      </c>
      <c r="AS8">
        <f t="shared" si="15"/>
        <v>17.033304363833668</v>
      </c>
      <c r="AT8">
        <f t="shared" si="16"/>
        <v>4.2065480351699653</v>
      </c>
      <c r="AU8">
        <f t="shared" si="17"/>
        <v>-149.23063864759169</v>
      </c>
      <c r="AW8">
        <v>5</v>
      </c>
      <c r="AX8">
        <f>IF(Z8&gt;0, (R8*SUMPRODUCT(K8:$K$98, X8:$X$98)-K8*$AZ$3)/Z8, 0)</f>
        <v>293.48102135153192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100000</v>
      </c>
      <c r="S9">
        <f t="shared" si="1"/>
        <v>241.9291098181202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275.44651328453801</v>
      </c>
      <c r="AC9">
        <f t="shared" si="2"/>
        <v>224.19604735841813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-246.27543121191849</v>
      </c>
      <c r="AI9">
        <f t="shared" si="7"/>
        <v>-257.85919884569796</v>
      </c>
      <c r="AJ9">
        <f t="shared" si="8"/>
        <v>51.250465926119887</v>
      </c>
      <c r="AK9">
        <f t="shared" ref="AK9:AK40" si="30">G9*SUM(AB9:AB9, AE9:AF9)</f>
        <v>1.6251344283787743</v>
      </c>
      <c r="AL9">
        <f t="shared" si="9"/>
        <v>-204.9835984911993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-152.80419122311935</v>
      </c>
      <c r="AR9">
        <f t="shared" si="14"/>
        <v>-159.99146214123667</v>
      </c>
      <c r="AS9">
        <f t="shared" si="15"/>
        <v>31.798892634604758</v>
      </c>
      <c r="AT9">
        <f t="shared" si="16"/>
        <v>1.008331812618291</v>
      </c>
      <c r="AU9">
        <f t="shared" si="17"/>
        <v>-127.1842376940136</v>
      </c>
      <c r="AW9">
        <v>6</v>
      </c>
      <c r="AX9">
        <f>IF(Z9&gt;0, (R9*SUMPRODUCT(K9:$K$98, X9:$X$98)-K9*$AZ$3)/Z9, 0)</f>
        <v>241.9291098181202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100000</v>
      </c>
      <c r="S10">
        <f t="shared" si="1"/>
        <v>189.94078600168621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224.19604735841813</v>
      </c>
      <c r="AC10">
        <f t="shared" si="2"/>
        <v>173.79440192522111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-244.18582172007186</v>
      </c>
      <c r="AI10">
        <f t="shared" si="7"/>
        <v>-255.62322844979855</v>
      </c>
      <c r="AJ10">
        <f t="shared" si="8"/>
        <v>50.401645433197018</v>
      </c>
      <c r="AK10">
        <f t="shared" si="30"/>
        <v>0.91920379416951437</v>
      </c>
      <c r="AL10">
        <f t="shared" si="9"/>
        <v>-204.30237922243202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-143.73178157092593</v>
      </c>
      <c r="AR10">
        <f t="shared" si="14"/>
        <v>-150.46402685132335</v>
      </c>
      <c r="AS10">
        <f t="shared" si="15"/>
        <v>29.667235555241309</v>
      </c>
      <c r="AT10">
        <f t="shared" si="16"/>
        <v>0.5410584366941521</v>
      </c>
      <c r="AU10">
        <f t="shared" si="17"/>
        <v>-120.25573285938789</v>
      </c>
      <c r="AW10">
        <v>7</v>
      </c>
      <c r="AX10">
        <f>IF(Z10&gt;0, (R10*SUMPRODUCT(K10:$K$98, X10:$X$98)-K10*$AZ$3)/Z10, 0)</f>
        <v>189.94078600168621</v>
      </c>
    </row>
    <row r="11" spans="1:52" x14ac:dyDescent="0.25">
      <c r="A11" t="s">
        <v>33</v>
      </c>
      <c r="C11" s="26">
        <f>AU100</f>
        <v>1395.5408482807109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100000</v>
      </c>
      <c r="S11">
        <f t="shared" si="1"/>
        <v>137.59796437782006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173.79440192522111</v>
      </c>
      <c r="AC11">
        <f t="shared" si="2"/>
        <v>124.30883935468115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-242.19852490869252</v>
      </c>
      <c r="AI11">
        <f t="shared" si="7"/>
        <v>-253.49128275550837</v>
      </c>
      <c r="AJ11">
        <f t="shared" si="8"/>
        <v>49.485562570539955</v>
      </c>
      <c r="AK11">
        <f t="shared" si="30"/>
        <v>0.41710656462053064</v>
      </c>
      <c r="AL11">
        <f t="shared" si="9"/>
        <v>-203.5886136203479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-135.46372677470112</v>
      </c>
      <c r="AR11">
        <f t="shared" si="14"/>
        <v>-141.7798637704596</v>
      </c>
      <c r="AS11">
        <f t="shared" si="15"/>
        <v>27.677702537103322</v>
      </c>
      <c r="AT11">
        <f t="shared" si="16"/>
        <v>0.23329130401182674</v>
      </c>
      <c r="AU11">
        <f t="shared" si="17"/>
        <v>-113.86886992934446</v>
      </c>
      <c r="AW11">
        <v>8</v>
      </c>
      <c r="AX11">
        <f>IF(Z11&gt;0, (R11*SUMPRODUCT(K11:$K$98, X11:$X$98)-K11*$AZ$3)/Z11, 0)</f>
        <v>137.59796437782006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100000</v>
      </c>
      <c r="S12">
        <f t="shared" si="1"/>
        <v>87.710599379048531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124.30883935468115</v>
      </c>
      <c r="AC12">
        <f t="shared" si="2"/>
        <v>78.236312621622119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-240.40022904301566</v>
      </c>
      <c r="AI12">
        <f t="shared" si="7"/>
        <v>-251.55000928273296</v>
      </c>
      <c r="AJ12">
        <f t="shared" si="8"/>
        <v>46.072526733059036</v>
      </c>
      <c r="AK12">
        <f t="shared" si="30"/>
        <v>0.28591033051576664</v>
      </c>
      <c r="AL12">
        <f t="shared" si="9"/>
        <v>-205.19157221915816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-127.77527735978943</v>
      </c>
      <c r="AR12">
        <f t="shared" si="14"/>
        <v>-133.70150408720099</v>
      </c>
      <c r="AS12">
        <f t="shared" si="15"/>
        <v>24.488037741967219</v>
      </c>
      <c r="AT12">
        <f t="shared" si="16"/>
        <v>0.15196438009692703</v>
      </c>
      <c r="AU12">
        <f t="shared" si="17"/>
        <v>-109.06150196513684</v>
      </c>
      <c r="AW12">
        <v>9</v>
      </c>
      <c r="AX12">
        <f>IF(Z12&gt;0, (R12*SUMPRODUCT(K12:$K$98, X12:$X$98)-K12*$AZ$3)/Z12, 0)</f>
        <v>87.710599379048531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100000</v>
      </c>
      <c r="S13">
        <f t="shared" si="1"/>
        <v>39.681174570109391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78.236312621622119</v>
      </c>
      <c r="AC13">
        <f t="shared" si="2"/>
        <v>34.946244208560074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-238.6944953718681</v>
      </c>
      <c r="AI13">
        <f t="shared" si="7"/>
        <v>-249.70294099726675</v>
      </c>
      <c r="AJ13">
        <f t="shared" si="8"/>
        <v>43.290068413062045</v>
      </c>
      <c r="AK13">
        <f t="shared" si="30"/>
        <v>0.15647262524324423</v>
      </c>
      <c r="AL13">
        <f t="shared" si="9"/>
        <v>-206.25639995896145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-120.59758724375143</v>
      </c>
      <c r="AR13">
        <f t="shared" si="14"/>
        <v>-126.15947495992528</v>
      </c>
      <c r="AS13">
        <f t="shared" si="15"/>
        <v>21.871798065970452</v>
      </c>
      <c r="AT13">
        <f t="shared" si="16"/>
        <v>7.905595411671551E-2</v>
      </c>
      <c r="AU13">
        <f t="shared" si="17"/>
        <v>-104.2086209398381</v>
      </c>
      <c r="AW13">
        <v>10</v>
      </c>
      <c r="AX13">
        <f>IF(Z13&gt;0, (R13*SUMPRODUCT(K13:$K$98, X13:$X$98)-K13*$AZ$3)/Z13, 0)</f>
        <v>39.681174570109391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100000</v>
      </c>
      <c r="S14">
        <f t="shared" si="1"/>
        <v>-6.4817667658825151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34.946244208560074</v>
      </c>
      <c r="AC14">
        <f t="shared" si="2"/>
        <v>-5.635878274407105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-237.16595255358857</v>
      </c>
      <c r="AI14">
        <f t="shared" si="7"/>
        <v>-248.03466797866403</v>
      </c>
      <c r="AJ14">
        <f t="shared" si="8"/>
        <v>40.582122482967179</v>
      </c>
      <c r="AK14">
        <f t="shared" si="30"/>
        <v>6.2903239575408137E-2</v>
      </c>
      <c r="AL14">
        <f t="shared" si="9"/>
        <v>-207.38964225612145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-113.9240435037548</v>
      </c>
      <c r="AR14">
        <f t="shared" si="14"/>
        <v>-119.14489411736237</v>
      </c>
      <c r="AS14">
        <f t="shared" si="15"/>
        <v>19.493858361391947</v>
      </c>
      <c r="AT14">
        <f t="shared" si="16"/>
        <v>3.0215936666949182E-2</v>
      </c>
      <c r="AU14">
        <f t="shared" si="17"/>
        <v>-99.620819819303478</v>
      </c>
      <c r="AW14">
        <v>11</v>
      </c>
      <c r="AX14">
        <f>IF(Z14&gt;0, (R14*SUMPRODUCT(K14:$K$98, X14:$X$98)-K14*$AZ$3)/Z14, 0)</f>
        <v>-6.4817667658825151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100000</v>
      </c>
      <c r="S15">
        <f t="shared" si="1"/>
        <v>-46.92309625375276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-5.635878274407105</v>
      </c>
      <c r="AC15">
        <f t="shared" si="2"/>
        <v>-40.280655131570029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-236.24239847944028</v>
      </c>
      <c r="AI15">
        <f t="shared" si="7"/>
        <v>-246.97289645045507</v>
      </c>
      <c r="AJ15">
        <f t="shared" si="8"/>
        <v>34.644776857162924</v>
      </c>
      <c r="AK15">
        <f t="shared" si="30"/>
        <v>-2.3107100925069131E-2</v>
      </c>
      <c r="AL15">
        <f t="shared" si="9"/>
        <v>-212.35122669421722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-107.65620808023361</v>
      </c>
      <c r="AR15">
        <f t="shared" si="14"/>
        <v>-112.54612085544881</v>
      </c>
      <c r="AS15">
        <f t="shared" si="15"/>
        <v>15.787705044624259</v>
      </c>
      <c r="AT15">
        <f t="shared" si="16"/>
        <v>-1.0529959403272372E-2</v>
      </c>
      <c r="AU15">
        <f t="shared" si="17"/>
        <v>-96.768945770227816</v>
      </c>
      <c r="AW15">
        <v>12</v>
      </c>
      <c r="AX15">
        <f>IF(Z15&gt;0, (R15*SUMPRODUCT(K15:$K$98, X15:$X$98)-K15*$AZ$3)/Z15, 0)</f>
        <v>-46.92309625375276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100000</v>
      </c>
      <c r="S16">
        <f t="shared" si="1"/>
        <v>-81.157765219615086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-40.280655131570029</v>
      </c>
      <c r="AC16">
        <f t="shared" si="2"/>
        <v>-68.781126647266319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-235.64173544348463</v>
      </c>
      <c r="AI16">
        <f t="shared" si="7"/>
        <v>-246.23547321785884</v>
      </c>
      <c r="AJ16">
        <f t="shared" si="8"/>
        <v>28.50047151569629</v>
      </c>
      <c r="AK16">
        <f t="shared" si="30"/>
        <v>-0.2859926514341472</v>
      </c>
      <c r="AL16">
        <f t="shared" si="9"/>
        <v>-218.02099435359671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-101.58214411477205</v>
      </c>
      <c r="AR16">
        <f t="shared" si="14"/>
        <v>-106.14896923717775</v>
      </c>
      <c r="AS16">
        <f t="shared" si="15"/>
        <v>12.286189453653785</v>
      </c>
      <c r="AT16">
        <f t="shared" si="16"/>
        <v>-0.12328778125433966</v>
      </c>
      <c r="AU16">
        <f t="shared" si="17"/>
        <v>-93.98606756477831</v>
      </c>
      <c r="AW16">
        <v>13</v>
      </c>
      <c r="AX16">
        <f>IF(Z16&gt;0, (R16*SUMPRODUCT(K16:$K$98, X16:$X$98)-K16*$AZ$3)/Z16, 0)</f>
        <v>-81.157765219615086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100000</v>
      </c>
      <c r="S17">
        <f t="shared" si="1"/>
        <v>-104.25071368043426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-68.781126647266319</v>
      </c>
      <c r="AC17">
        <f t="shared" si="2"/>
        <v>-87.223852959067244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-235.01147878671725</v>
      </c>
      <c r="AI17">
        <f t="shared" si="7"/>
        <v>-245.46990274849938</v>
      </c>
      <c r="AJ17">
        <f t="shared" si="8"/>
        <v>18.442726311800925</v>
      </c>
      <c r="AK17">
        <f t="shared" si="30"/>
        <v>-0.9491795477322752</v>
      </c>
      <c r="AL17">
        <f t="shared" si="9"/>
        <v>-227.97635598443074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-95.234488170190019</v>
      </c>
      <c r="AR17">
        <f t="shared" si="14"/>
        <v>-99.472590318260359</v>
      </c>
      <c r="AS17">
        <f t="shared" si="15"/>
        <v>7.47360771412042</v>
      </c>
      <c r="AT17">
        <f t="shared" si="16"/>
        <v>-0.38463920518509048</v>
      </c>
      <c r="AU17">
        <f t="shared" si="17"/>
        <v>-92.383621809325035</v>
      </c>
      <c r="AW17">
        <v>14</v>
      </c>
      <c r="AX17">
        <f>IF(Z17&gt;0, (R17*SUMPRODUCT(K17:$K$98, X17:$X$98)-K17*$AZ$3)/Z17, 0)</f>
        <v>-104.25071368043426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100000</v>
      </c>
      <c r="S18">
        <f t="shared" si="1"/>
        <v>-115.48791957426582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-87.223852959067244</v>
      </c>
      <c r="AC18">
        <f t="shared" si="2"/>
        <v>-95.388727433908571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-234.43603152730796</v>
      </c>
      <c r="AI18">
        <f t="shared" si="7"/>
        <v>-244.76056674553135</v>
      </c>
      <c r="AJ18">
        <f t="shared" si="8"/>
        <v>8.1648744748413264</v>
      </c>
      <c r="AK18">
        <f t="shared" si="30"/>
        <v>-1.8840352239158527</v>
      </c>
      <c r="AL18">
        <f t="shared" si="9"/>
        <v>-238.47972749460587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-88.653693310138578</v>
      </c>
      <c r="AR18">
        <f t="shared" si="14"/>
        <v>-92.557991522503954</v>
      </c>
      <c r="AS18">
        <f t="shared" si="15"/>
        <v>3.0876067680067578</v>
      </c>
      <c r="AT18">
        <f t="shared" si="16"/>
        <v>-0.71246164609759821</v>
      </c>
      <c r="AU18">
        <f t="shared" si="17"/>
        <v>-90.182846400594798</v>
      </c>
      <c r="AW18">
        <v>15</v>
      </c>
      <c r="AX18">
        <f>IF(Z18&gt;0, (R18*SUMPRODUCT(K18:$K$98, X18:$X$98)-K18*$AZ$3)/Z18, 0)</f>
        <v>-115.48791957426582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100000</v>
      </c>
      <c r="S19">
        <f t="shared" si="1"/>
        <v>-125.1590142709988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-95.388727433908571</v>
      </c>
      <c r="AC19">
        <f t="shared" si="2"/>
        <v>-102.04964546158158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-234.3256513127979</v>
      </c>
      <c r="AI19">
        <f t="shared" si="7"/>
        <v>-244.51765047242495</v>
      </c>
      <c r="AJ19">
        <f t="shared" si="8"/>
        <v>6.6609180276730058</v>
      </c>
      <c r="AK19">
        <f t="shared" si="30"/>
        <v>-2.127168621776161</v>
      </c>
      <c r="AL19">
        <f t="shared" si="9"/>
        <v>-239.98390106652809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-82.637277093951781</v>
      </c>
      <c r="AR19">
        <f t="shared" si="14"/>
        <v>-86.231587208857334</v>
      </c>
      <c r="AS19">
        <f t="shared" si="15"/>
        <v>2.3490391498715537</v>
      </c>
      <c r="AT19">
        <f t="shared" si="16"/>
        <v>-0.7501672217209604</v>
      </c>
      <c r="AU19">
        <f t="shared" si="17"/>
        <v>-84.632715280706748</v>
      </c>
      <c r="AW19">
        <v>16</v>
      </c>
      <c r="AX19">
        <f>IF(Z19&gt;0, (R19*SUMPRODUCT(K19:$K$98, X19:$X$98)-K19*$AZ$3)/Z19, 0)</f>
        <v>-125.1590142709988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100000</v>
      </c>
      <c r="S20">
        <f t="shared" si="1"/>
        <v>-156.89435706614236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-102.04964546158158</v>
      </c>
      <c r="AC20">
        <f t="shared" si="2"/>
        <v>-126.27884496092827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-234.08983669831412</v>
      </c>
      <c r="AI20">
        <f t="shared" si="7"/>
        <v>-244.15065463675759</v>
      </c>
      <c r="AJ20">
        <f t="shared" si="8"/>
        <v>24.229199499346691</v>
      </c>
      <c r="AK20">
        <f t="shared" si="30"/>
        <v>-0.43881347548480076</v>
      </c>
      <c r="AL20">
        <f t="shared" si="9"/>
        <v>-220.36026861289571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-78.302299837950343</v>
      </c>
      <c r="AR20">
        <f t="shared" si="14"/>
        <v>-81.667611181416731</v>
      </c>
      <c r="AS20">
        <f t="shared" si="15"/>
        <v>8.1045895489961026</v>
      </c>
      <c r="AT20">
        <f t="shared" si="16"/>
        <v>-0.14678170062814777</v>
      </c>
      <c r="AU20">
        <f t="shared" si="17"/>
        <v>-73.709803333048782</v>
      </c>
      <c r="AW20">
        <v>17</v>
      </c>
      <c r="AX20">
        <f>IF(Z20&gt;0, (R20*SUMPRODUCT(K20:$K$98, X20:$X$98)-K20*$AZ$3)/Z20, 0)</f>
        <v>-156.89435706614236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100000</v>
      </c>
      <c r="S21">
        <f t="shared" si="1"/>
        <v>-191.07067448671245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-126.27884496092827</v>
      </c>
      <c r="AC21">
        <f t="shared" si="2"/>
        <v>-151.8008019470908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-234.21584160696443</v>
      </c>
      <c r="AI21">
        <f t="shared" si="7"/>
        <v>-244.14677438582262</v>
      </c>
      <c r="AJ21">
        <f t="shared" si="8"/>
        <v>25.521956986162536</v>
      </c>
      <c r="AK21">
        <f t="shared" si="30"/>
        <v>-0.20204615193748524</v>
      </c>
      <c r="AL21">
        <f t="shared" si="9"/>
        <v>-218.82686355159757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-74.50023590328793</v>
      </c>
      <c r="AR21">
        <f t="shared" si="14"/>
        <v>-77.659103508862515</v>
      </c>
      <c r="AS21">
        <f t="shared" si="15"/>
        <v>8.1181178998702634</v>
      </c>
      <c r="AT21">
        <f t="shared" si="16"/>
        <v>-6.4267582753662122E-2</v>
      </c>
      <c r="AU21">
        <f t="shared" si="17"/>
        <v>-69.605253191745916</v>
      </c>
      <c r="AW21">
        <v>18</v>
      </c>
      <c r="AX21">
        <f>IF(Z21&gt;0, (R21*SUMPRODUCT(K21:$K$98, X21:$X$98)-K21*$AZ$3)/Z21, 0)</f>
        <v>-191.07067448671245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100000</v>
      </c>
      <c r="S22">
        <f t="shared" si="1"/>
        <v>-202.10982100197378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-151.8008019470908</v>
      </c>
      <c r="AC22">
        <f t="shared" si="2"/>
        <v>-158.49140651118046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-234.52890850551492</v>
      </c>
      <c r="AI22">
        <f t="shared" si="7"/>
        <v>-244.33121584302134</v>
      </c>
      <c r="AJ22">
        <f t="shared" si="8"/>
        <v>6.6906045640896536</v>
      </c>
      <c r="AK22">
        <f t="shared" si="30"/>
        <v>-3.1878168408889072</v>
      </c>
      <c r="AL22">
        <f t="shared" si="9"/>
        <v>-240.82842811982059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-69.65435795821621</v>
      </c>
      <c r="AR22">
        <f t="shared" si="14"/>
        <v>-72.565612815683238</v>
      </c>
      <c r="AS22">
        <f t="shared" si="15"/>
        <v>1.9870887910307107</v>
      </c>
      <c r="AT22">
        <f t="shared" si="16"/>
        <v>-0.94677170825311929</v>
      </c>
      <c r="AU22">
        <f t="shared" si="17"/>
        <v>-71.525295732905647</v>
      </c>
      <c r="AW22">
        <v>19</v>
      </c>
      <c r="AX22">
        <f>IF(Z22&gt;0, (R22*SUMPRODUCT(K22:$K$98, X22:$X$98)-K22*$AZ$3)/Z22, 0)</f>
        <v>-202.10982100197378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100000</v>
      </c>
      <c r="S23">
        <f t="shared" si="1"/>
        <v>-162.55644329885416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-158.49140651118046</v>
      </c>
      <c r="AC23">
        <f t="shared" si="2"/>
        <v>-125.8173469555154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-235.09853918275383</v>
      </c>
      <c r="AI23">
        <f t="shared" si="7"/>
        <v>-244.77343612948732</v>
      </c>
      <c r="AJ23">
        <f t="shared" si="8"/>
        <v>-32.674059555665053</v>
      </c>
      <c r="AK23">
        <f t="shared" si="30"/>
        <v>-11.094398455782633</v>
      </c>
      <c r="AL23">
        <f t="shared" si="9"/>
        <v>-288.54189414093503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-62.342443304901117</v>
      </c>
      <c r="AR23">
        <f t="shared" si="14"/>
        <v>-64.907991846713315</v>
      </c>
      <c r="AS23">
        <f t="shared" si="15"/>
        <v>-8.6643698955805259</v>
      </c>
      <c r="AT23">
        <f t="shared" si="16"/>
        <v>-2.9419659906689413</v>
      </c>
      <c r="AU23">
        <f t="shared" si="17"/>
        <v>-76.514327732962798</v>
      </c>
      <c r="AW23">
        <v>20</v>
      </c>
      <c r="AX23">
        <f>IF(Z23&gt;0, (R23*SUMPRODUCT(K23:$K$98, X23:$X$98)-K23*$AZ$3)/Z23, 0)</f>
        <v>-162.55644329885416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100000</v>
      </c>
      <c r="S24">
        <f t="shared" si="1"/>
        <v>-126.71286459219995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-125.8173469555154</v>
      </c>
      <c r="AC24">
        <f t="shared" si="2"/>
        <v>-96.795131765880001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-235.83528797357593</v>
      </c>
      <c r="AI24">
        <f t="shared" si="7"/>
        <v>-245.3839565398454</v>
      </c>
      <c r="AJ24">
        <f t="shared" si="8"/>
        <v>-29.022215189635403</v>
      </c>
      <c r="AK24">
        <f t="shared" si="30"/>
        <v>-8.8072142868860794</v>
      </c>
      <c r="AL24">
        <f t="shared" si="9"/>
        <v>-283.21338601636683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-55.837331477869995</v>
      </c>
      <c r="AR24">
        <f t="shared" si="14"/>
        <v>-58.098113468929974</v>
      </c>
      <c r="AS24">
        <f t="shared" si="15"/>
        <v>-6.871418877514702</v>
      </c>
      <c r="AT24">
        <f t="shared" si="16"/>
        <v>-2.0852322303377715</v>
      </c>
      <c r="AU24">
        <f t="shared" si="17"/>
        <v>-67.054764576782432</v>
      </c>
      <c r="AW24">
        <v>21</v>
      </c>
      <c r="AX24">
        <f>IF(Z24&gt;0, (R24*SUMPRODUCT(K24:$K$98, X24:$X$98)-K24*$AZ$3)/Z24, 0)</f>
        <v>-126.71286459219995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100000</v>
      </c>
      <c r="S25">
        <f t="shared" si="1"/>
        <v>-94.254460224517999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-96.795131765880001</v>
      </c>
      <c r="AC25">
        <f t="shared" si="2"/>
        <v>-71.056875302199387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-237.11253783760358</v>
      </c>
      <c r="AI25">
        <f t="shared" si="7"/>
        <v>-246.53608065098067</v>
      </c>
      <c r="AJ25">
        <f t="shared" si="8"/>
        <v>-25.738256463680614</v>
      </c>
      <c r="AK25">
        <f t="shared" si="30"/>
        <v>-6.7756592236116004</v>
      </c>
      <c r="AL25">
        <f t="shared" si="9"/>
        <v>-279.04999633827293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-50.124766430358548</v>
      </c>
      <c r="AR25">
        <f t="shared" si="14"/>
        <v>-52.11687063022385</v>
      </c>
      <c r="AS25">
        <f t="shared" si="15"/>
        <v>-5.4409779648609407</v>
      </c>
      <c r="AT25">
        <f t="shared" si="16"/>
        <v>-1.4323508115283414</v>
      </c>
      <c r="AU25">
        <f t="shared" si="17"/>
        <v>-58.990199406613144</v>
      </c>
      <c r="AW25">
        <v>22</v>
      </c>
      <c r="AX25">
        <f>IF(Z25&gt;0, (R25*SUMPRODUCT(K25:$K$98, X25:$X$98)-K25*$AZ$3)/Z25, 0)</f>
        <v>-94.254460224517999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100000</v>
      </c>
      <c r="S26">
        <f t="shared" si="1"/>
        <v>-64.985529540719369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-71.056875302199387</v>
      </c>
      <c r="AC26">
        <f t="shared" si="2"/>
        <v>-48.346295356173634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-238.98104574724275</v>
      </c>
      <c r="AI26">
        <f t="shared" si="7"/>
        <v>-248.28048050176764</v>
      </c>
      <c r="AJ26">
        <f t="shared" si="8"/>
        <v>-22.710579946025753</v>
      </c>
      <c r="AK26">
        <f t="shared" si="30"/>
        <v>-4.9739812711539573</v>
      </c>
      <c r="AL26">
        <f t="shared" si="9"/>
        <v>-275.96504171894736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-45.106930811235728</v>
      </c>
      <c r="AR26">
        <f t="shared" si="14"/>
        <v>-46.862170264408114</v>
      </c>
      <c r="AS26">
        <f t="shared" si="15"/>
        <v>-4.2865514924220323</v>
      </c>
      <c r="AT26">
        <f t="shared" si="16"/>
        <v>-0.93882353034649602</v>
      </c>
      <c r="AU26">
        <f t="shared" si="17"/>
        <v>-52.087545287176646</v>
      </c>
      <c r="AW26">
        <v>23</v>
      </c>
      <c r="AX26">
        <f>IF(Z26&gt;0, (R26*SUMPRODUCT(K26:$K$98, X26:$X$98)-K26*$AZ$3)/Z26, 0)</f>
        <v>-64.985529540719369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100000</v>
      </c>
      <c r="S27">
        <f t="shared" si="1"/>
        <v>-38.716048936713037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-48.346295356173634</v>
      </c>
      <c r="AC27">
        <f t="shared" si="2"/>
        <v>-28.421666902780654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-240.96695335924929</v>
      </c>
      <c r="AI27">
        <f t="shared" si="7"/>
        <v>-250.14327289705903</v>
      </c>
      <c r="AJ27">
        <f t="shared" si="8"/>
        <v>-19.92462845339298</v>
      </c>
      <c r="AK27">
        <f t="shared" si="30"/>
        <v>-3.3842406749321547</v>
      </c>
      <c r="AL27">
        <f t="shared" si="9"/>
        <v>-273.45214202538415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-40.608718491609736</v>
      </c>
      <c r="AR27">
        <f t="shared" si="14"/>
        <v>-42.155148704156019</v>
      </c>
      <c r="AS27">
        <f t="shared" si="15"/>
        <v>-3.357778386762742</v>
      </c>
      <c r="AT27">
        <f t="shared" si="16"/>
        <v>-0.57032582667585152</v>
      </c>
      <c r="AU27">
        <f t="shared" si="17"/>
        <v>-46.083252917594614</v>
      </c>
      <c r="AW27">
        <v>24</v>
      </c>
      <c r="AX27">
        <f>IF(Z27&gt;0, (R27*SUMPRODUCT(K27:$K$98, X27:$X$98)-K27*$AZ$3)/Z27, 0)</f>
        <v>-38.716048936713037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100000</v>
      </c>
      <c r="S28">
        <f t="shared" si="1"/>
        <v>-15.14016932783173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-28.421666902780654</v>
      </c>
      <c r="AC28">
        <f t="shared" si="2"/>
        <v>-10.966493193828796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-243.35599414271451</v>
      </c>
      <c r="AI28">
        <f t="shared" si="7"/>
        <v>-252.41013098587831</v>
      </c>
      <c r="AJ28">
        <f t="shared" si="8"/>
        <v>-17.455173708951857</v>
      </c>
      <c r="AK28">
        <f t="shared" si="30"/>
        <v>-1.989516683194646</v>
      </c>
      <c r="AL28">
        <f t="shared" si="9"/>
        <v>-271.85482137802484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-36.617258247078084</v>
      </c>
      <c r="AR28">
        <f t="shared" si="14"/>
        <v>-37.979614938387215</v>
      </c>
      <c r="AS28">
        <f t="shared" si="15"/>
        <v>-2.6264428197049727</v>
      </c>
      <c r="AT28">
        <f t="shared" si="16"/>
        <v>-0.29935833893076746</v>
      </c>
      <c r="AU28">
        <f t="shared" si="17"/>
        <v>-40.905416097022965</v>
      </c>
      <c r="AW28">
        <v>25</v>
      </c>
      <c r="AX28">
        <f>IF(Z28&gt;0, (R28*SUMPRODUCT(K28:$K$98, X28:$X$98)-K28*$AZ$3)/Z28, 0)</f>
        <v>-15.14016932783173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100000</v>
      </c>
      <c r="S29">
        <f t="shared" si="1"/>
        <v>5.9597649422726571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-10.966493193828796</v>
      </c>
      <c r="AC29">
        <f t="shared" si="2"/>
        <v>4.2590094524517781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-246.05522284981978</v>
      </c>
      <c r="AI29">
        <f t="shared" si="7"/>
        <v>-254.98806142169573</v>
      </c>
      <c r="AJ29">
        <f t="shared" si="8"/>
        <v>-15.225502646280574</v>
      </c>
      <c r="AK29">
        <f t="shared" si="30"/>
        <v>-0.76765452356801578</v>
      </c>
      <c r="AL29">
        <f t="shared" si="9"/>
        <v>-270.98121859154435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-33.05661200269379</v>
      </c>
      <c r="AR29">
        <f t="shared" si="14"/>
        <v>-34.256705930118486</v>
      </c>
      <c r="AS29">
        <f t="shared" si="15"/>
        <v>-2.0454901452397807</v>
      </c>
      <c r="AT29">
        <f t="shared" si="16"/>
        <v>-0.10313155495662439</v>
      </c>
      <c r="AU29">
        <f t="shared" si="17"/>
        <v>-36.405327630314893</v>
      </c>
      <c r="AW29">
        <v>26</v>
      </c>
      <c r="AX29">
        <f>IF(Z29&gt;0, (R29*SUMPRODUCT(K29:$K$98, X29:$X$98)-K29*$AZ$3)/Z29, 0)</f>
        <v>5.9597649422726571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100000</v>
      </c>
      <c r="S30">
        <f t="shared" si="1"/>
        <v>24.809819677641528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4.2590094524517781</v>
      </c>
      <c r="AC30">
        <f t="shared" si="2"/>
        <v>17.490576818828117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-249.47631563535148</v>
      </c>
      <c r="AI30">
        <f t="shared" si="7"/>
        <v>-258.28864128205424</v>
      </c>
      <c r="AJ30">
        <f t="shared" si="8"/>
        <v>-13.231567366376339</v>
      </c>
      <c r="AK30">
        <f t="shared" si="30"/>
        <v>0.2981306616716245</v>
      </c>
      <c r="AL30">
        <f t="shared" si="9"/>
        <v>-271.22207798675896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-29.925199290283103</v>
      </c>
      <c r="AR30">
        <f t="shared" si="14"/>
        <v>-30.982255951220438</v>
      </c>
      <c r="AS30">
        <f t="shared" si="15"/>
        <v>-1.5871538320309795</v>
      </c>
      <c r="AT30">
        <f t="shared" si="16"/>
        <v>3.5761388580500229E-2</v>
      </c>
      <c r="AU30">
        <f t="shared" si="17"/>
        <v>-32.533648394670919</v>
      </c>
      <c r="AW30">
        <v>27</v>
      </c>
      <c r="AX30">
        <f>IF(Z30&gt;0, (R30*SUMPRODUCT(K30:$K$98, X30:$X$98)-K30*$AZ$3)/Z30, 0)</f>
        <v>24.809819677641528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100000</v>
      </c>
      <c r="S31">
        <f t="shared" si="1"/>
        <v>41.550406794370048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17.490576818828117</v>
      </c>
      <c r="AC31">
        <f t="shared" si="2"/>
        <v>28.894109108071689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-253.72448001986615</v>
      </c>
      <c r="AI31">
        <f t="shared" si="7"/>
        <v>-262.41696685009941</v>
      </c>
      <c r="AJ31">
        <f t="shared" si="8"/>
        <v>-11.403532289243572</v>
      </c>
      <c r="AK31">
        <f t="shared" si="30"/>
        <v>1.2243403773179684</v>
      </c>
      <c r="AL31">
        <f t="shared" si="9"/>
        <v>-272.59615876202503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-27.173906590810489</v>
      </c>
      <c r="AR31">
        <f t="shared" si="14"/>
        <v>-28.104872436708032</v>
      </c>
      <c r="AS31">
        <f t="shared" si="15"/>
        <v>-1.2213189724891078</v>
      </c>
      <c r="AT31">
        <f t="shared" si="16"/>
        <v>0.13112692573452572</v>
      </c>
      <c r="AU31">
        <f t="shared" si="17"/>
        <v>-29.195064483462616</v>
      </c>
      <c r="AW31">
        <v>28</v>
      </c>
      <c r="AX31">
        <f>IF(Z31&gt;0, (R31*SUMPRODUCT(K31:$K$98, X31:$X$98)-K31*$AZ$3)/Z31, 0)</f>
        <v>41.550406794370048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100000</v>
      </c>
      <c r="S32">
        <f t="shared" si="1"/>
        <v>56.31010228907288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28.894109108071689</v>
      </c>
      <c r="AC32">
        <f t="shared" si="2"/>
        <v>38.620855713267304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-258.47978838381613</v>
      </c>
      <c r="AI32">
        <f t="shared" si="7"/>
        <v>-267.05304037219906</v>
      </c>
      <c r="AJ32">
        <f t="shared" si="8"/>
        <v>-9.7267466051956148</v>
      </c>
      <c r="AK32">
        <f t="shared" si="30"/>
        <v>2.0225876375650182</v>
      </c>
      <c r="AL32">
        <f t="shared" si="9"/>
        <v>-274.75719933982964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-24.717143208579756</v>
      </c>
      <c r="AR32">
        <f t="shared" si="14"/>
        <v>-25.53696087589169</v>
      </c>
      <c r="AS32">
        <f t="shared" si="15"/>
        <v>-0.93012065004166478</v>
      </c>
      <c r="AT32">
        <f t="shared" si="16"/>
        <v>0.19341004804353859</v>
      </c>
      <c r="AU32">
        <f t="shared" si="17"/>
        <v>-26.273671477889813</v>
      </c>
      <c r="AW32">
        <v>29</v>
      </c>
      <c r="AX32">
        <f>IF(Z32&gt;0, (R32*SUMPRODUCT(K32:$K$98, X32:$X$98)-K32*$AZ$3)/Z32, 0)</f>
        <v>56.31010228907288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100000</v>
      </c>
      <c r="S33">
        <f t="shared" si="1"/>
        <v>69.268954878714382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38.620855713267304</v>
      </c>
      <c r="AC33">
        <f t="shared" si="2"/>
        <v>46.850724286835884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-264.19333327400892</v>
      </c>
      <c r="AI33">
        <f t="shared" si="7"/>
        <v>-272.64782857584879</v>
      </c>
      <c r="AJ33">
        <f t="shared" si="8"/>
        <v>-8.2298685735685808</v>
      </c>
      <c r="AK33">
        <f t="shared" si="30"/>
        <v>2.7034598999287116</v>
      </c>
      <c r="AL33">
        <f t="shared" si="9"/>
        <v>-278.17423724948867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-22.556697532039781</v>
      </c>
      <c r="AR33">
        <f t="shared" si="14"/>
        <v>-23.278538204347221</v>
      </c>
      <c r="AS33">
        <f t="shared" si="15"/>
        <v>-0.70266215215162331</v>
      </c>
      <c r="AT33">
        <f t="shared" si="16"/>
        <v>0.23082008352362066</v>
      </c>
      <c r="AU33">
        <f t="shared" si="17"/>
        <v>-23.750380272975224</v>
      </c>
      <c r="AW33">
        <v>30</v>
      </c>
      <c r="AX33">
        <f>IF(Z33&gt;0, (R33*SUMPRODUCT(K33:$K$98, X33:$X$98)-K33*$AZ$3)/Z33, 0)</f>
        <v>69.268954878714382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100000</v>
      </c>
      <c r="S34">
        <f t="shared" si="1"/>
        <v>80.539858835641411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46.850724286835884</v>
      </c>
      <c r="AC34">
        <f t="shared" si="2"/>
        <v>53.711001560285666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-270.88202947094936</v>
      </c>
      <c r="AI34">
        <f t="shared" si="7"/>
        <v>-279.21811956608695</v>
      </c>
      <c r="AJ34">
        <f t="shared" si="8"/>
        <v>-6.8602772734497819</v>
      </c>
      <c r="AK34">
        <f t="shared" si="30"/>
        <v>3.279550700078512</v>
      </c>
      <c r="AL34">
        <f t="shared" si="9"/>
        <v>-282.79884613945819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-20.649799232794884</v>
      </c>
      <c r="AR34">
        <f t="shared" si="14"/>
        <v>-21.285273602162537</v>
      </c>
      <c r="AS34">
        <f t="shared" si="15"/>
        <v>-0.52297064022564155</v>
      </c>
      <c r="AT34">
        <f t="shared" si="16"/>
        <v>0.25000574479842341</v>
      </c>
      <c r="AU34">
        <f t="shared" si="17"/>
        <v>-21.558238497589752</v>
      </c>
      <c r="AW34">
        <v>31</v>
      </c>
      <c r="AX34">
        <f>IF(Z34&gt;0, (R34*SUMPRODUCT(K34:$K$98, X34:$X$98)-K34*$AZ$3)/Z34, 0)</f>
        <v>80.539858835641411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90.238243060911444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53.711001560285666</v>
      </c>
      <c r="AC35">
        <f t="shared" ref="AC35:AC66" si="33">S35*Z35</f>
        <v>59.326358403820763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-277.69183324922369</v>
      </c>
      <c r="AI35">
        <f t="shared" ref="AI35:AI66" si="38">SUM(AE35:AH35)</f>
        <v>-285.90985096425374</v>
      </c>
      <c r="AJ35">
        <f t="shared" ref="AJ35:AJ66" si="39">AB35-AC35</f>
        <v>-5.6153568435350962</v>
      </c>
      <c r="AK35">
        <f t="shared" si="30"/>
        <v>3.7597701092199971</v>
      </c>
      <c r="AL35">
        <f t="shared" ref="AL35:AL66" si="40">SUM(AI35:AK35)</f>
        <v>-287.76543769856886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-18.900823386049325</v>
      </c>
      <c r="AR35">
        <f t="shared" ref="AR35:AR66" si="45">AI35*$K35</f>
        <v>-19.460174734620686</v>
      </c>
      <c r="AS35">
        <f t="shared" ref="AS35:AS66" si="46">AJ35*$K35</f>
        <v>-0.38220377858230359</v>
      </c>
      <c r="AT35">
        <f t="shared" ref="AT35:AT66" si="47">AK35*$K35</f>
        <v>0.25590508001269496</v>
      </c>
      <c r="AU35">
        <f t="shared" ref="AU35:AU66" si="48">AL35*$K35</f>
        <v>-19.586473433190296</v>
      </c>
      <c r="AW35">
        <v>32</v>
      </c>
      <c r="AX35">
        <f>IF(Z35&gt;0, (R35*SUMPRODUCT(K35:$K$98, X35:$X$98)-K35*$AZ$3)/Z35, 0)</f>
        <v>90.238243060911444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100000</v>
      </c>
      <c r="S36">
        <f t="shared" si="32"/>
        <v>98.572364262401507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59.326358403820763</v>
      </c>
      <c r="AC36">
        <f t="shared" si="33"/>
        <v>63.876567228780374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-285.00085435724282</v>
      </c>
      <c r="AI36">
        <f t="shared" si="38"/>
        <v>-293.10106678832796</v>
      </c>
      <c r="AJ36">
        <f t="shared" si="39"/>
        <v>-4.5502088249596113</v>
      </c>
      <c r="AK36">
        <f t="shared" si="30"/>
        <v>4.1528450882674539</v>
      </c>
      <c r="AL36">
        <f t="shared" si="40"/>
        <v>-293.49843052502013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-17.319914971834773</v>
      </c>
      <c r="AR36">
        <f t="shared" si="45"/>
        <v>-17.812176620932625</v>
      </c>
      <c r="AS36">
        <f t="shared" si="46"/>
        <v>-0.27652278492332832</v>
      </c>
      <c r="AT36">
        <f t="shared" si="47"/>
        <v>0.25237441474415734</v>
      </c>
      <c r="AU36">
        <f t="shared" si="48"/>
        <v>-17.836324991111798</v>
      </c>
      <c r="AW36">
        <v>33</v>
      </c>
      <c r="AX36">
        <f>IF(Z36&gt;0, (R36*SUMPRODUCT(K36:$K$98, X36:$X$98)-K36*$AZ$3)/Z36, 0)</f>
        <v>98.572364262401507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100000</v>
      </c>
      <c r="S37">
        <f t="shared" si="32"/>
        <v>105.69118033077972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63.876567228780374</v>
      </c>
      <c r="AC37">
        <f t="shared" si="33"/>
        <v>67.495073873917875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-293.03328490693502</v>
      </c>
      <c r="AI37">
        <f t="shared" si="38"/>
        <v>-301.01586605309592</v>
      </c>
      <c r="AJ37">
        <f t="shared" si="39"/>
        <v>-3.6185066451375008</v>
      </c>
      <c r="AK37">
        <f t="shared" si="30"/>
        <v>4.4713597060146268</v>
      </c>
      <c r="AL37">
        <f t="shared" si="40"/>
        <v>-300.16301299221874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-15.900051265860629</v>
      </c>
      <c r="AR37">
        <f t="shared" si="45"/>
        <v>-16.333187895708534</v>
      </c>
      <c r="AS37">
        <f t="shared" si="46"/>
        <v>-0.19634097601511749</v>
      </c>
      <c r="AT37">
        <f t="shared" si="47"/>
        <v>0.2426169729364199</v>
      </c>
      <c r="AU37">
        <f t="shared" si="48"/>
        <v>-16.286911898787228</v>
      </c>
      <c r="AW37">
        <v>34</v>
      </c>
      <c r="AX37">
        <f>IF(Z37&gt;0, (R37*SUMPRODUCT(K37:$K$98, X37:$X$98)-K37*$AZ$3)/Z37, 0)</f>
        <v>105.69118033077972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100000</v>
      </c>
      <c r="S38">
        <f t="shared" si="32"/>
        <v>111.71531317447165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67.495073873917875</v>
      </c>
      <c r="AC38">
        <f t="shared" si="33"/>
        <v>70.290041908925303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-303.14650160660619</v>
      </c>
      <c r="AI38">
        <f t="shared" si="38"/>
        <v>-311.01136362860467</v>
      </c>
      <c r="AJ38">
        <f t="shared" si="39"/>
        <v>-2.7949680350074289</v>
      </c>
      <c r="AK38">
        <f t="shared" si="30"/>
        <v>4.7246551711742519</v>
      </c>
      <c r="AL38">
        <f t="shared" si="40"/>
        <v>-309.08167649243785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-14.686425584914316</v>
      </c>
      <c r="AR38">
        <f t="shared" si="45"/>
        <v>-15.067451624171046</v>
      </c>
      <c r="AS38">
        <f t="shared" si="46"/>
        <v>-0.13540677474688123</v>
      </c>
      <c r="AT38">
        <f t="shared" si="47"/>
        <v>0.22889360826560548</v>
      </c>
      <c r="AU38">
        <f t="shared" si="48"/>
        <v>-14.973964790652323</v>
      </c>
      <c r="AW38">
        <v>35</v>
      </c>
      <c r="AX38">
        <f>IF(Z38&gt;0, (R38*SUMPRODUCT(K38:$K$98, X38:$X$98)-K38*$AZ$3)/Z38, 0)</f>
        <v>111.71531317447165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100000</v>
      </c>
      <c r="S39">
        <f t="shared" si="32"/>
        <v>116.65108865745844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70.290041908925303</v>
      </c>
      <c r="AC39">
        <f t="shared" si="33"/>
        <v>72.295597842643133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-313.77653522965056</v>
      </c>
      <c r="AI39">
        <f t="shared" si="38"/>
        <v>-321.52352656452535</v>
      </c>
      <c r="AJ39">
        <f t="shared" si="39"/>
        <v>-2.0055559337178295</v>
      </c>
      <c r="AK39">
        <f t="shared" si="30"/>
        <v>4.9203029336247717</v>
      </c>
      <c r="AL39">
        <f t="shared" si="40"/>
        <v>-318.60877956461837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-13.572691841237948</v>
      </c>
      <c r="AR39">
        <f t="shared" si="45"/>
        <v>-13.907795057315083</v>
      </c>
      <c r="AS39">
        <f t="shared" si="46"/>
        <v>-8.6752161498614477E-2</v>
      </c>
      <c r="AT39">
        <f t="shared" si="47"/>
        <v>0.21283221651597065</v>
      </c>
      <c r="AU39">
        <f t="shared" si="48"/>
        <v>-13.781715002297725</v>
      </c>
      <c r="AW39">
        <v>36</v>
      </c>
      <c r="AX39">
        <f>IF(Z39&gt;0, (R39*SUMPRODUCT(K39:$K$98, X39:$X$98)-K39*$AZ$3)/Z39, 0)</f>
        <v>116.65108865745844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100000</v>
      </c>
      <c r="S40">
        <f t="shared" si="32"/>
        <v>120.63514576394908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72.295597842643133</v>
      </c>
      <c r="AC40">
        <f t="shared" si="33"/>
        <v>73.626460928755407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-323.82423779776536</v>
      </c>
      <c r="AI40">
        <f t="shared" si="38"/>
        <v>-331.45328118956667</v>
      </c>
      <c r="AJ40">
        <f t="shared" si="39"/>
        <v>-1.3308630861122737</v>
      </c>
      <c r="AK40">
        <f t="shared" si="30"/>
        <v>5.0606918489850194</v>
      </c>
      <c r="AL40">
        <f t="shared" si="40"/>
        <v>-327.72345242669394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-12.506530742878729</v>
      </c>
      <c r="AR40">
        <f t="shared" si="45"/>
        <v>-12.80117473360405</v>
      </c>
      <c r="AS40">
        <f t="shared" si="46"/>
        <v>-5.1399735283003796E-2</v>
      </c>
      <c r="AT40">
        <f t="shared" si="47"/>
        <v>0.19545077484006573</v>
      </c>
      <c r="AU40">
        <f t="shared" si="48"/>
        <v>-12.657123694046989</v>
      </c>
      <c r="AW40">
        <v>37</v>
      </c>
      <c r="AX40">
        <f>IF(Z40&gt;0, (R40*SUMPRODUCT(K40:$K$98, X40:$X$98)-K40*$AZ$3)/Z40, 0)</f>
        <v>120.63514576394908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100000</v>
      </c>
      <c r="S41">
        <f t="shared" si="32"/>
        <v>123.86469430390062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73.626460928755407</v>
      </c>
      <c r="AC41">
        <f t="shared" si="33"/>
        <v>74.426675656725095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-334.94552107364433</v>
      </c>
      <c r="AI41">
        <f t="shared" si="38"/>
        <v>-342.4564058413934</v>
      </c>
      <c r="AJ41">
        <f t="shared" si="39"/>
        <v>-0.80021472796968851</v>
      </c>
      <c r="AK41">
        <f t="shared" ref="AK41:AK72" si="61">G41*SUM(AB41:AB41, AE41:AF41)</f>
        <v>5.1538522650128789</v>
      </c>
      <c r="AL41">
        <f t="shared" si="40"/>
        <v>-338.10276830435026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-11.550044436432566</v>
      </c>
      <c r="AR41">
        <f t="shared" si="45"/>
        <v>-11.809044922679856</v>
      </c>
      <c r="AS41">
        <f t="shared" si="46"/>
        <v>-2.7594086456542141E-2</v>
      </c>
      <c r="AT41">
        <f t="shared" si="47"/>
        <v>0.17772210384810355</v>
      </c>
      <c r="AU41">
        <f t="shared" si="48"/>
        <v>-11.658916905288297</v>
      </c>
      <c r="AW41">
        <v>38</v>
      </c>
      <c r="AX41">
        <f>IF(Z41&gt;0, (R41*SUMPRODUCT(K41:$K$98, X41:$X$98)-K41*$AZ$3)/Z41, 0)</f>
        <v>123.86469430390062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100000</v>
      </c>
      <c r="S42">
        <f t="shared" si="32"/>
        <v>126.40860994341287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74.426675656725095</v>
      </c>
      <c r="AC42">
        <f t="shared" si="33"/>
        <v>74.757653962121438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-346.52217964487164</v>
      </c>
      <c r="AI42">
        <f t="shared" si="38"/>
        <v>-353.9146402924876</v>
      </c>
      <c r="AJ42">
        <f t="shared" si="39"/>
        <v>-0.33097830539634288</v>
      </c>
      <c r="AK42">
        <f t="shared" si="61"/>
        <v>5.2098672959707573</v>
      </c>
      <c r="AL42">
        <f t="shared" si="40"/>
        <v>-349.03575130191319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-10.668970029915224</v>
      </c>
      <c r="AR42">
        <f t="shared" si="45"/>
        <v>-10.896574338469359</v>
      </c>
      <c r="AS42">
        <f t="shared" si="46"/>
        <v>-1.0190394232324778E-2</v>
      </c>
      <c r="AT42">
        <f t="shared" si="47"/>
        <v>0.16040508026791206</v>
      </c>
      <c r="AU42">
        <f t="shared" si="48"/>
        <v>-10.746359652433771</v>
      </c>
      <c r="AW42">
        <v>39</v>
      </c>
      <c r="AX42">
        <f>IF(Z42&gt;0, (R42*SUMPRODUCT(K42:$K$98, X42:$X$98)-K42*$AZ$3)/Z42, 0)</f>
        <v>126.40860994341287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100000</v>
      </c>
      <c r="S43">
        <f t="shared" si="32"/>
        <v>128.3695351010202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74.757653962121438</v>
      </c>
      <c r="AC43">
        <f t="shared" si="33"/>
        <v>74.696739951696316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-359.45100652967955</v>
      </c>
      <c r="AI43">
        <f t="shared" si="38"/>
        <v>-366.72461119500315</v>
      </c>
      <c r="AJ43">
        <f t="shared" si="39"/>
        <v>6.0914010425122456E-2</v>
      </c>
      <c r="AK43">
        <f t="shared" si="61"/>
        <v>5.2330357773485012</v>
      </c>
      <c r="AL43">
        <f t="shared" si="40"/>
        <v>-361.43066140722954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-9.8812784813716412</v>
      </c>
      <c r="AR43">
        <f t="shared" si="45"/>
        <v>-10.081229272872713</v>
      </c>
      <c r="AS43">
        <f t="shared" si="46"/>
        <v>1.6745211155170638E-3</v>
      </c>
      <c r="AT43">
        <f t="shared" si="47"/>
        <v>0.14385572130729893</v>
      </c>
      <c r="AU43">
        <f t="shared" si="48"/>
        <v>-9.9356990304498982</v>
      </c>
      <c r="AW43">
        <v>40</v>
      </c>
      <c r="AX43">
        <f>IF(Z43&gt;0, (R43*SUMPRODUCT(K43:$K$98, X43:$X$98)-K43*$AZ$3)/Z43, 0)</f>
        <v>128.3695351010202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100000</v>
      </c>
      <c r="S44">
        <f t="shared" si="32"/>
        <v>129.79864706162132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74.696739951696316</v>
      </c>
      <c r="AC44">
        <f t="shared" si="33"/>
        <v>74.2869400591551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-374.50335700818215</v>
      </c>
      <c r="AI44">
        <f t="shared" si="38"/>
        <v>-381.65741270722651</v>
      </c>
      <c r="AJ44">
        <f t="shared" si="39"/>
        <v>0.40979989254121563</v>
      </c>
      <c r="AK44">
        <f t="shared" si="61"/>
        <v>5.2287717966187426</v>
      </c>
      <c r="AL44">
        <f t="shared" si="40"/>
        <v>-376.01884101806655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-9.1920235292921593</v>
      </c>
      <c r="AR44">
        <f t="shared" si="45"/>
        <v>-9.3676167438385534</v>
      </c>
      <c r="AS44">
        <f t="shared" si="46"/>
        <v>1.0058361785146703E-2</v>
      </c>
      <c r="AT44">
        <f t="shared" si="47"/>
        <v>0.12833795074036849</v>
      </c>
      <c r="AU44">
        <f t="shared" si="48"/>
        <v>-9.2292204313130366</v>
      </c>
      <c r="AW44">
        <v>41</v>
      </c>
      <c r="AX44">
        <f>IF(Z44&gt;0, (R44*SUMPRODUCT(K44:$K$98, X44:$X$98)-K44*$AZ$3)/Z44, 0)</f>
        <v>129.79864706162132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100000</v>
      </c>
      <c r="S45">
        <f t="shared" si="32"/>
        <v>130.71238791694753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74.2869400591551</v>
      </c>
      <c r="AC45">
        <f t="shared" si="33"/>
        <v>73.551593841318663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-390.32527893985991</v>
      </c>
      <c r="AI45">
        <f t="shared" si="38"/>
        <v>-397.35900342204633</v>
      </c>
      <c r="AJ45">
        <f t="shared" si="39"/>
        <v>0.73534621783643672</v>
      </c>
      <c r="AK45">
        <f t="shared" si="61"/>
        <v>5.2000858041408575</v>
      </c>
      <c r="AL45">
        <f t="shared" si="40"/>
        <v>-391.42357140006902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-8.5538980229028869</v>
      </c>
      <c r="AR45">
        <f t="shared" si="45"/>
        <v>-8.7080406449365668</v>
      </c>
      <c r="AS45">
        <f t="shared" si="46"/>
        <v>1.6114960773189805E-2</v>
      </c>
      <c r="AT45">
        <f t="shared" si="47"/>
        <v>0.11395880840661447</v>
      </c>
      <c r="AU45">
        <f t="shared" si="48"/>
        <v>-8.5779668757567631</v>
      </c>
      <c r="AW45">
        <v>42</v>
      </c>
      <c r="AX45">
        <f>IF(Z45&gt;0, (R45*SUMPRODUCT(K45:$K$98, X45:$X$98)-K45*$AZ$3)/Z45, 0)</f>
        <v>130.71238791694753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100000</v>
      </c>
      <c r="S46">
        <f t="shared" si="32"/>
        <v>131.18938239520236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73.551593841318663</v>
      </c>
      <c r="AC46">
        <f t="shared" si="33"/>
        <v>72.548300560786998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-406.66181466209048</v>
      </c>
      <c r="AI46">
        <f t="shared" si="38"/>
        <v>-413.57436917262226</v>
      </c>
      <c r="AJ46">
        <f t="shared" si="39"/>
        <v>1.0032932805316648</v>
      </c>
      <c r="AK46">
        <f t="shared" si="61"/>
        <v>5.1486115688923073</v>
      </c>
      <c r="AL46">
        <f t="shared" si="40"/>
        <v>-407.42246432319826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-7.9570623531243978</v>
      </c>
      <c r="AR46">
        <f t="shared" si="45"/>
        <v>-8.0923187880207426</v>
      </c>
      <c r="AS46">
        <f t="shared" si="46"/>
        <v>1.9631219120720151E-2</v>
      </c>
      <c r="AT46">
        <f t="shared" si="47"/>
        <v>0.10074175102900998</v>
      </c>
      <c r="AU46">
        <f t="shared" si="48"/>
        <v>-7.9719458178710125</v>
      </c>
      <c r="AW46">
        <v>43</v>
      </c>
      <c r="AX46">
        <f>IF(Z46&gt;0, (R46*SUMPRODUCT(K46:$K$98, X46:$X$98)-K46*$AZ$3)/Z46, 0)</f>
        <v>131.18938239520236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100000</v>
      </c>
      <c r="S47">
        <f t="shared" si="32"/>
        <v>131.31389507682175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72.548300560786998</v>
      </c>
      <c r="AC47">
        <f t="shared" si="33"/>
        <v>71.332849584779723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-425.03915174357945</v>
      </c>
      <c r="AI47">
        <f t="shared" si="38"/>
        <v>-431.829450815038</v>
      </c>
      <c r="AJ47">
        <f t="shared" si="39"/>
        <v>1.2154509760072756</v>
      </c>
      <c r="AK47">
        <f t="shared" si="61"/>
        <v>5.0783810392550901</v>
      </c>
      <c r="AL47">
        <f t="shared" si="40"/>
        <v>-425.53561879977565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-7.4255782758093796</v>
      </c>
      <c r="AR47">
        <f t="shared" si="45"/>
        <v>-7.5442071057993516</v>
      </c>
      <c r="AS47">
        <f t="shared" si="46"/>
        <v>2.1234341179458813E-2</v>
      </c>
      <c r="AT47">
        <f t="shared" si="47"/>
        <v>8.8721040795142453E-2</v>
      </c>
      <c r="AU47">
        <f t="shared" si="48"/>
        <v>-7.434251723824751</v>
      </c>
      <c r="AW47">
        <v>44</v>
      </c>
      <c r="AX47">
        <f>IF(Z47&gt;0, (R47*SUMPRODUCT(K47:$K$98, X47:$X$98)-K47*$AZ$3)/Z47, 0)</f>
        <v>131.31389507682175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100000</v>
      </c>
      <c r="S48">
        <f t="shared" si="32"/>
        <v>131.11175117675566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71.332849584779723</v>
      </c>
      <c r="AC48">
        <f t="shared" si="33"/>
        <v>69.926567181396365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-445.60658626539504</v>
      </c>
      <c r="AI48">
        <f t="shared" si="38"/>
        <v>-452.27328152285583</v>
      </c>
      <c r="AJ48">
        <f t="shared" si="39"/>
        <v>1.4062824033833579</v>
      </c>
      <c r="AK48">
        <f t="shared" si="61"/>
        <v>4.9932994709345815</v>
      </c>
      <c r="AL48">
        <f t="shared" si="40"/>
        <v>-445.87369964853787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-6.9508020886267321</v>
      </c>
      <c r="AR48">
        <f t="shared" si="45"/>
        <v>-7.0547926505889329</v>
      </c>
      <c r="AS48">
        <f t="shared" si="46"/>
        <v>2.1935920536000294E-2</v>
      </c>
      <c r="AT48">
        <f t="shared" si="47"/>
        <v>7.7888068671946739E-2</v>
      </c>
      <c r="AU48">
        <f t="shared" si="48"/>
        <v>-6.9549686613809856</v>
      </c>
      <c r="AW48">
        <v>45</v>
      </c>
      <c r="AX48">
        <f>IF(Z48&gt;0, (R48*SUMPRODUCT(K48:$K$98, X48:$X$98)-K48*$AZ$3)/Z48, 0)</f>
        <v>131.11175117675566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100000</v>
      </c>
      <c r="S49">
        <f t="shared" si="32"/>
        <v>130.61078587232893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69.926567181396365</v>
      </c>
      <c r="AC49">
        <f t="shared" si="33"/>
        <v>68.350136407435713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-469.06867831494043</v>
      </c>
      <c r="AI49">
        <f t="shared" si="38"/>
        <v>-475.6100730350372</v>
      </c>
      <c r="AJ49">
        <f t="shared" si="39"/>
        <v>1.5764307739606522</v>
      </c>
      <c r="AK49">
        <f t="shared" si="61"/>
        <v>4.8948597026977456</v>
      </c>
      <c r="AL49">
        <f t="shared" si="40"/>
        <v>-469.13878255837881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-6.5328356604111111</v>
      </c>
      <c r="AR49">
        <f t="shared" si="45"/>
        <v>-6.6239392848308611</v>
      </c>
      <c r="AS49">
        <f t="shared" si="46"/>
        <v>2.1955341834581015E-2</v>
      </c>
      <c r="AT49">
        <f t="shared" si="47"/>
        <v>6.8171923423595265E-2</v>
      </c>
      <c r="AU49">
        <f t="shared" si="48"/>
        <v>-6.533812019572685</v>
      </c>
      <c r="AW49">
        <v>46</v>
      </c>
      <c r="AX49">
        <f>IF(Z49&gt;0, (R49*SUMPRODUCT(K49:$K$98, X49:$X$98)-K49*$AZ$3)/Z49, 0)</f>
        <v>130.61078587232893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100000</v>
      </c>
      <c r="S50">
        <f t="shared" si="32"/>
        <v>129.82545874953502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68.350136407435713</v>
      </c>
      <c r="AC50">
        <f t="shared" si="33"/>
        <v>66.615846563690752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-495.99471325661995</v>
      </c>
      <c r="AI50">
        <f t="shared" si="38"/>
        <v>-502.40869469035869</v>
      </c>
      <c r="AJ50">
        <f t="shared" si="39"/>
        <v>1.7342898437449605</v>
      </c>
      <c r="AK50">
        <f t="shared" si="61"/>
        <v>4.7845095485205</v>
      </c>
      <c r="AL50">
        <f t="shared" si="40"/>
        <v>-495.88989529809322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-6.1677153732171437</v>
      </c>
      <c r="AR50">
        <f t="shared" si="45"/>
        <v>-6.2474735053808068</v>
      </c>
      <c r="AS50">
        <f t="shared" si="46"/>
        <v>2.1565968033505821E-2</v>
      </c>
      <c r="AT50">
        <f t="shared" si="47"/>
        <v>5.9495579906405881E-2</v>
      </c>
      <c r="AU50">
        <f t="shared" si="48"/>
        <v>-6.1664119574408955</v>
      </c>
      <c r="AW50">
        <v>47</v>
      </c>
      <c r="AX50">
        <f>IF(Z50&gt;0, (R50*SUMPRODUCT(K50:$K$98, X50:$X$98)-K50*$AZ$3)/Z50, 0)</f>
        <v>129.82545874953502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100000</v>
      </c>
      <c r="S51">
        <f t="shared" si="32"/>
        <v>128.76457166201379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66.615846563690752</v>
      </c>
      <c r="AC51">
        <f t="shared" si="33"/>
        <v>64.732547098211228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-526.71615533862666</v>
      </c>
      <c r="AI51">
        <f t="shared" si="38"/>
        <v>-533.0001574386107</v>
      </c>
      <c r="AJ51">
        <f t="shared" si="39"/>
        <v>1.8832994654795243</v>
      </c>
      <c r="AK51">
        <f t="shared" si="61"/>
        <v>4.663109259458353</v>
      </c>
      <c r="AL51">
        <f t="shared" si="40"/>
        <v>-526.45374871367278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-5.8479801904286113</v>
      </c>
      <c r="AR51">
        <f t="shared" si="45"/>
        <v>-5.9177496847280455</v>
      </c>
      <c r="AS51">
        <f t="shared" si="46"/>
        <v>2.0909740199042223E-2</v>
      </c>
      <c r="AT51">
        <f t="shared" si="47"/>
        <v>5.1773180485768282E-2</v>
      </c>
      <c r="AU51">
        <f t="shared" si="48"/>
        <v>-5.845066764043235</v>
      </c>
      <c r="AW51">
        <v>48</v>
      </c>
      <c r="AX51">
        <f>IF(Z51&gt;0, (R51*SUMPRODUCT(K51:$K$98, X51:$X$98)-K51*$AZ$3)/Z51, 0)</f>
        <v>128.76457166201379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100000</v>
      </c>
      <c r="S52">
        <f t="shared" si="32"/>
        <v>127.44355538584469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64.732547098211228</v>
      </c>
      <c r="AC52">
        <f t="shared" si="33"/>
        <v>62.709938253976908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-563.24767622576962</v>
      </c>
      <c r="AI52">
        <f t="shared" si="38"/>
        <v>-569.39843234522561</v>
      </c>
      <c r="AJ52">
        <f t="shared" si="39"/>
        <v>2.0226088442343197</v>
      </c>
      <c r="AK52">
        <f t="shared" si="61"/>
        <v>4.5312782968747864</v>
      </c>
      <c r="AL52">
        <f t="shared" si="40"/>
        <v>-562.84454520411646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-5.5835529580776155</v>
      </c>
      <c r="AR52">
        <f t="shared" si="45"/>
        <v>-5.6445262633832494</v>
      </c>
      <c r="AS52">
        <f t="shared" si="46"/>
        <v>2.0050404239451688E-2</v>
      </c>
      <c r="AT52">
        <f t="shared" si="47"/>
        <v>4.4919195242710111E-2</v>
      </c>
      <c r="AU52">
        <f t="shared" si="48"/>
        <v>-5.5795566639010872</v>
      </c>
      <c r="AW52">
        <v>49</v>
      </c>
      <c r="AX52">
        <f>IF(Z52&gt;0, (R52*SUMPRODUCT(K52:$K$98, X52:$X$98)-K52*$AZ$3)/Z52, 0)</f>
        <v>127.44355538584469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100000</v>
      </c>
      <c r="S53">
        <f t="shared" si="32"/>
        <v>125.84189255581569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62.709938253976908</v>
      </c>
      <c r="AC53">
        <f t="shared" si="33"/>
        <v>60.541895426429946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-604.49631142013379</v>
      </c>
      <c r="AI53">
        <f t="shared" si="38"/>
        <v>-610.50999793946767</v>
      </c>
      <c r="AJ53">
        <f t="shared" si="39"/>
        <v>2.1680428275469623</v>
      </c>
      <c r="AK53">
        <f t="shared" si="61"/>
        <v>4.3896956777783842</v>
      </c>
      <c r="AL53">
        <f t="shared" si="40"/>
        <v>-603.95225943414232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-5.3504075405693357</v>
      </c>
      <c r="AR53">
        <f t="shared" si="45"/>
        <v>-5.4036347862808505</v>
      </c>
      <c r="AS53">
        <f t="shared" si="46"/>
        <v>1.9189385400107794E-2</v>
      </c>
      <c r="AT53">
        <f t="shared" si="47"/>
        <v>3.8853274058882573E-2</v>
      </c>
      <c r="AU53">
        <f t="shared" si="48"/>
        <v>-5.3455921268218605</v>
      </c>
      <c r="AW53">
        <v>50</v>
      </c>
      <c r="AX53">
        <f>IF(Z53&gt;0, (R53*SUMPRODUCT(K53:$K$98, X53:$X$98)-K53*$AZ$3)/Z53, 0)</f>
        <v>125.84189255581569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100000</v>
      </c>
      <c r="S54">
        <f t="shared" si="32"/>
        <v>123.976289097218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60.541895426429946</v>
      </c>
      <c r="AC54">
        <f t="shared" si="33"/>
        <v>58.24105050240582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-650.82520986839234</v>
      </c>
      <c r="AI54">
        <f t="shared" si="38"/>
        <v>-656.69740637129939</v>
      </c>
      <c r="AJ54">
        <f t="shared" si="39"/>
        <v>2.3008449240241262</v>
      </c>
      <c r="AK54">
        <f t="shared" si="61"/>
        <v>4.2379326798500969</v>
      </c>
      <c r="AL54">
        <f t="shared" si="40"/>
        <v>-650.15862876742517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-5.1432727141813013</v>
      </c>
      <c r="AR54">
        <f t="shared" si="45"/>
        <v>-5.1896788883548863</v>
      </c>
      <c r="AS54">
        <f t="shared" si="46"/>
        <v>1.8182874200107956E-2</v>
      </c>
      <c r="AT54">
        <f t="shared" si="47"/>
        <v>3.3491086679352709E-2</v>
      </c>
      <c r="AU54">
        <f t="shared" si="48"/>
        <v>-5.1380049274754258</v>
      </c>
      <c r="AW54">
        <v>51</v>
      </c>
      <c r="AX54">
        <f>IF(Z54&gt;0, (R54*SUMPRODUCT(K54:$K$98, X54:$X$98)-K54*$AZ$3)/Z54, 0)</f>
        <v>123.976289097218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100000</v>
      </c>
      <c r="S55">
        <f t="shared" si="32"/>
        <v>121.8660820670999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58.24105050240582</v>
      </c>
      <c r="AC55">
        <f t="shared" si="33"/>
        <v>55.82060155299704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-702.92541018398151</v>
      </c>
      <c r="AI55">
        <f t="shared" si="38"/>
        <v>-708.65101904558651</v>
      </c>
      <c r="AJ55">
        <f t="shared" si="39"/>
        <v>2.4204489494087795</v>
      </c>
      <c r="AK55">
        <f t="shared" si="61"/>
        <v>4.0768735351684073</v>
      </c>
      <c r="AL55">
        <f t="shared" si="40"/>
        <v>-702.15369656100938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-4.9598256011382125</v>
      </c>
      <c r="AR55">
        <f t="shared" si="45"/>
        <v>-5.0002253661807927</v>
      </c>
      <c r="AS55">
        <f t="shared" si="46"/>
        <v>1.7078632372079995E-2</v>
      </c>
      <c r="AT55">
        <f t="shared" si="47"/>
        <v>2.8766326326201019E-2</v>
      </c>
      <c r="AU55">
        <f t="shared" si="48"/>
        <v>-4.9543804074825122</v>
      </c>
      <c r="AW55">
        <v>52</v>
      </c>
      <c r="AX55">
        <f>IF(Z55&gt;0, (R55*SUMPRODUCT(K55:$K$98, X55:$X$98)-K55*$AZ$3)/Z55, 0)</f>
        <v>121.8660820670999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100000</v>
      </c>
      <c r="S56">
        <f t="shared" si="32"/>
        <v>119.52084809824032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55.82060155299704</v>
      </c>
      <c r="AC56">
        <f t="shared" si="33"/>
        <v>53.291868598977132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-758.89510095256617</v>
      </c>
      <c r="AI56">
        <f t="shared" si="38"/>
        <v>-764.46859183793595</v>
      </c>
      <c r="AJ56">
        <f t="shared" si="39"/>
        <v>2.5287329540199082</v>
      </c>
      <c r="AK56">
        <f t="shared" si="61"/>
        <v>3.9074421087097932</v>
      </c>
      <c r="AL56">
        <f t="shared" si="40"/>
        <v>-758.03241677520623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-4.7810236230390402</v>
      </c>
      <c r="AR56">
        <f t="shared" si="45"/>
        <v>-4.816136501686298</v>
      </c>
      <c r="AS56">
        <f t="shared" si="46"/>
        <v>1.593096591920435E-2</v>
      </c>
      <c r="AT56">
        <f t="shared" si="47"/>
        <v>2.4616805410853052E-2</v>
      </c>
      <c r="AU56">
        <f t="shared" si="48"/>
        <v>-4.7755887303562403</v>
      </c>
      <c r="AW56">
        <v>53</v>
      </c>
      <c r="AX56">
        <f>IF(Z56&gt;0, (R56*SUMPRODUCT(K56:$K$98, X56:$X$98)-K56*$AZ$3)/Z56, 0)</f>
        <v>119.52084809824032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100000</v>
      </c>
      <c r="S57">
        <f t="shared" si="32"/>
        <v>116.98328083590184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53.291868598977132</v>
      </c>
      <c r="AC57">
        <f t="shared" si="33"/>
        <v>50.681463410865149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-818.36681368062261</v>
      </c>
      <c r="AI57">
        <f t="shared" si="38"/>
        <v>-823.78227380542864</v>
      </c>
      <c r="AJ57">
        <f t="shared" si="39"/>
        <v>2.610405188111983</v>
      </c>
      <c r="AK57">
        <f t="shared" si="61"/>
        <v>3.7304308019283994</v>
      </c>
      <c r="AL57">
        <f t="shared" si="40"/>
        <v>-817.44143781538833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-4.6032983906554996</v>
      </c>
      <c r="AR57">
        <f t="shared" si="45"/>
        <v>-4.6337602550180828</v>
      </c>
      <c r="AS57">
        <f t="shared" si="46"/>
        <v>1.4683481539714816E-2</v>
      </c>
      <c r="AT57">
        <f t="shared" si="47"/>
        <v>2.0983605175454237E-2</v>
      </c>
      <c r="AU57">
        <f t="shared" si="48"/>
        <v>-4.5980931683029143</v>
      </c>
      <c r="AW57">
        <v>54</v>
      </c>
      <c r="AX57">
        <f>IF(Z57&gt;0, (R57*SUMPRODUCT(K57:$K$98, X57:$X$98)-K57*$AZ$3)/Z57, 0)</f>
        <v>116.98328083590184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100000</v>
      </c>
      <c r="S58">
        <f t="shared" si="32"/>
        <v>114.29481819873027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50.681463410865149</v>
      </c>
      <c r="AC58">
        <f t="shared" si="33"/>
        <v>48.016217194251681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-879.60069531149827</v>
      </c>
      <c r="AI58">
        <f t="shared" si="38"/>
        <v>-884.85205074814235</v>
      </c>
      <c r="AJ58">
        <f t="shared" si="39"/>
        <v>2.6652462166134683</v>
      </c>
      <c r="AK58">
        <f t="shared" si="61"/>
        <v>3.5477024387605609</v>
      </c>
      <c r="AL58">
        <f t="shared" si="40"/>
        <v>-878.63910209276833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-4.4176230868109414</v>
      </c>
      <c r="AR58">
        <f t="shared" si="45"/>
        <v>-4.4439969961741594</v>
      </c>
      <c r="AS58">
        <f t="shared" si="46"/>
        <v>1.338567975367227E-2</v>
      </c>
      <c r="AT58">
        <f t="shared" si="47"/>
        <v>1.781764416756625E-2</v>
      </c>
      <c r="AU58">
        <f t="shared" si="48"/>
        <v>-4.4127936722529215</v>
      </c>
      <c r="AW58">
        <v>55</v>
      </c>
      <c r="AX58">
        <f>IF(Z58&gt;0, (R58*SUMPRODUCT(K58:$K$98, X58:$X$98)-K58*$AZ$3)/Z58, 0)</f>
        <v>114.29481819873027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100000</v>
      </c>
      <c r="S59">
        <f t="shared" si="32"/>
        <v>111.51659576727218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48.016217194251681</v>
      </c>
      <c r="AC59">
        <f t="shared" si="33"/>
        <v>45.328997834263959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-942.97539304729958</v>
      </c>
      <c r="AI59">
        <f t="shared" si="38"/>
        <v>-948.05636300544631</v>
      </c>
      <c r="AJ59">
        <f t="shared" si="39"/>
        <v>2.6872193599877221</v>
      </c>
      <c r="AK59">
        <f t="shared" si="61"/>
        <v>3.3611352035976179</v>
      </c>
      <c r="AL59">
        <f t="shared" si="40"/>
        <v>-942.00800844186097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-4.2284912111913551</v>
      </c>
      <c r="AR59">
        <f t="shared" si="45"/>
        <v>-4.2512753018163725</v>
      </c>
      <c r="AS59">
        <f t="shared" si="46"/>
        <v>1.2050031771806137E-2</v>
      </c>
      <c r="AT59">
        <f t="shared" si="47"/>
        <v>1.5072005879293918E-2</v>
      </c>
      <c r="AU59">
        <f t="shared" si="48"/>
        <v>-4.2241532641652721</v>
      </c>
      <c r="AW59">
        <v>56</v>
      </c>
      <c r="AX59">
        <f>IF(Z59&gt;0, (R59*SUMPRODUCT(K59:$K$98, X59:$X$98)-K59*$AZ$3)/Z59, 0)</f>
        <v>111.51659576727218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100000</v>
      </c>
      <c r="S60">
        <f t="shared" si="32"/>
        <v>108.70376411688154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45.328997834263959</v>
      </c>
      <c r="AC60">
        <f t="shared" si="33"/>
        <v>42.64550995059335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-1010.3407142375551</v>
      </c>
      <c r="AI60">
        <f t="shared" si="38"/>
        <v>-1015.2445819068406</v>
      </c>
      <c r="AJ60">
        <f t="shared" si="39"/>
        <v>2.6834878836706082</v>
      </c>
      <c r="AK60">
        <f t="shared" si="61"/>
        <v>3.1730298483984773</v>
      </c>
      <c r="AL60">
        <f t="shared" si="40"/>
        <v>-1009.3880641747714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-4.0451525469672909</v>
      </c>
      <c r="AR60">
        <f t="shared" si="45"/>
        <v>-4.0647864115763896</v>
      </c>
      <c r="AS60">
        <f t="shared" si="46"/>
        <v>1.0744017037438451E-2</v>
      </c>
      <c r="AT60">
        <f t="shared" si="47"/>
        <v>1.2704021120774543E-2</v>
      </c>
      <c r="AU60">
        <f t="shared" si="48"/>
        <v>-4.0413383734181769</v>
      </c>
      <c r="AW60">
        <v>57</v>
      </c>
      <c r="AX60">
        <f>IF(Z60&gt;0, (R60*SUMPRODUCT(K60:$K$98, X60:$X$98)-K60*$AZ$3)/Z60, 0)</f>
        <v>108.70376411688154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100000</v>
      </c>
      <c r="S61">
        <f t="shared" si="32"/>
        <v>105.88653764239159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42.64550995059335</v>
      </c>
      <c r="AC61">
        <f t="shared" si="33"/>
        <v>39.979824660341002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-1081.4008984308471</v>
      </c>
      <c r="AI61">
        <f t="shared" si="38"/>
        <v>-1086.120552311136</v>
      </c>
      <c r="AJ61">
        <f t="shared" si="39"/>
        <v>2.6656852902523482</v>
      </c>
      <c r="AK61">
        <f t="shared" si="61"/>
        <v>2.9851856965415347</v>
      </c>
      <c r="AL61">
        <f t="shared" si="40"/>
        <v>-1080.469681324342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-3.8657676996416077</v>
      </c>
      <c r="AR61">
        <f t="shared" si="45"/>
        <v>-3.8826394125746964</v>
      </c>
      <c r="AS61">
        <f t="shared" si="46"/>
        <v>9.5292320428252975E-3</v>
      </c>
      <c r="AT61">
        <f t="shared" si="47"/>
        <v>1.0671374935851652E-2</v>
      </c>
      <c r="AU61">
        <f t="shared" si="48"/>
        <v>-3.8624388055960188</v>
      </c>
      <c r="AW61">
        <v>58</v>
      </c>
      <c r="AX61">
        <f>IF(Z61&gt;0, (R61*SUMPRODUCT(K61:$K$98, X61:$X$98)-K61*$AZ$3)/Z61, 0)</f>
        <v>105.88653764239159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100000</v>
      </c>
      <c r="S62">
        <f t="shared" si="32"/>
        <v>103.098071038372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39.979824660341002</v>
      </c>
      <c r="AC62">
        <f t="shared" si="33"/>
        <v>37.345724154194905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-1156.1641717465936</v>
      </c>
      <c r="AI62">
        <f t="shared" si="38"/>
        <v>-1160.6921085666113</v>
      </c>
      <c r="AJ62">
        <f t="shared" si="39"/>
        <v>2.6341005061460976</v>
      </c>
      <c r="AK62">
        <f t="shared" si="61"/>
        <v>2.7985877262238703</v>
      </c>
      <c r="AL62">
        <f t="shared" si="40"/>
        <v>-1155.2594203342414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-3.6902051551720598</v>
      </c>
      <c r="AR62">
        <f t="shared" si="45"/>
        <v>-3.7046572686381607</v>
      </c>
      <c r="AS62">
        <f t="shared" si="46"/>
        <v>8.4074316646028692E-3</v>
      </c>
      <c r="AT62">
        <f t="shared" si="47"/>
        <v>8.9324363329052504E-3</v>
      </c>
      <c r="AU62">
        <f t="shared" si="48"/>
        <v>-3.6873174006406528</v>
      </c>
      <c r="AW62">
        <v>59</v>
      </c>
      <c r="AX62">
        <f>IF(Z62&gt;0, (R62*SUMPRODUCT(K62:$K$98, X62:$X$98)-K62*$AZ$3)/Z62, 0)</f>
        <v>103.098071038372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100000</v>
      </c>
      <c r="S63">
        <f t="shared" si="32"/>
        <v>100.35428951197697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37.345724154194905</v>
      </c>
      <c r="AC63">
        <f t="shared" si="33"/>
        <v>34.755221850358112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-1228.7371589745401</v>
      </c>
      <c r="AI63">
        <f t="shared" si="38"/>
        <v>-1233.0662242814858</v>
      </c>
      <c r="AJ63">
        <f t="shared" si="39"/>
        <v>2.5905023038367929</v>
      </c>
      <c r="AK63">
        <f t="shared" si="61"/>
        <v>2.6142006907936435</v>
      </c>
      <c r="AL63">
        <f t="shared" si="40"/>
        <v>-1227.8615212868553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-3.5016438634543565</v>
      </c>
      <c r="AR63">
        <f t="shared" si="45"/>
        <v>-3.5139807939816392</v>
      </c>
      <c r="AS63">
        <f t="shared" si="46"/>
        <v>7.3823896585538474E-3</v>
      </c>
      <c r="AT63">
        <f t="shared" si="47"/>
        <v>7.4499251039134365E-3</v>
      </c>
      <c r="AU63">
        <f t="shared" si="48"/>
        <v>-3.4991484792191718</v>
      </c>
      <c r="AW63">
        <v>60</v>
      </c>
      <c r="AX63">
        <f>IF(Z63&gt;0, (R63*SUMPRODUCT(K63:$K$98, X63:$X$98)-K63*$AZ$3)/Z63, 0)</f>
        <v>100.35428951197697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100000</v>
      </c>
      <c r="S64">
        <f t="shared" si="32"/>
        <v>97.706842161326577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34.755221850358112</v>
      </c>
      <c r="AC64">
        <f t="shared" si="33"/>
        <v>32.235455532738804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-1294.1827316420076</v>
      </c>
      <c r="AI64">
        <f t="shared" si="38"/>
        <v>-1298.3067334544285</v>
      </c>
      <c r="AJ64">
        <f t="shared" si="39"/>
        <v>2.5197663176193075</v>
      </c>
      <c r="AK64">
        <f t="shared" si="61"/>
        <v>2.4328655295250678</v>
      </c>
      <c r="AL64">
        <f t="shared" si="40"/>
        <v>-1293.3541016072841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-3.2929911205286939</v>
      </c>
      <c r="AR64">
        <f t="shared" si="45"/>
        <v>-3.303484462015422</v>
      </c>
      <c r="AS64">
        <f t="shared" si="46"/>
        <v>6.4114347277683418E-3</v>
      </c>
      <c r="AT64">
        <f t="shared" si="47"/>
        <v>6.1903194891202388E-3</v>
      </c>
      <c r="AU64">
        <f t="shared" si="48"/>
        <v>-3.2908827077985334</v>
      </c>
      <c r="AW64">
        <v>61</v>
      </c>
      <c r="AX64">
        <f>IF(Z64&gt;0, (R64*SUMPRODUCT(K64:$K$98, X64:$X$98)-K64*$AZ$3)/Z64, 0)</f>
        <v>97.706842161326577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100000</v>
      </c>
      <c r="S65">
        <f t="shared" si="32"/>
        <v>96.208133910238402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32.235455532738804</v>
      </c>
      <c r="AC65">
        <f t="shared" si="33"/>
        <v>29.819140792419979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-1667.6871452690059</v>
      </c>
      <c r="AI65">
        <f t="shared" si="38"/>
        <v>-1671.5614461701439</v>
      </c>
      <c r="AJ65">
        <f t="shared" si="39"/>
        <v>2.4163147403188248</v>
      </c>
      <c r="AK65">
        <f t="shared" si="61"/>
        <v>2.2564818872917165</v>
      </c>
      <c r="AL65">
        <f t="shared" si="40"/>
        <v>-1666.8886495425334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-3.7887113364248819</v>
      </c>
      <c r="AR65">
        <f t="shared" si="45"/>
        <v>-3.7975131118577043</v>
      </c>
      <c r="AS65">
        <f t="shared" si="46"/>
        <v>5.4894702972239891E-3</v>
      </c>
      <c r="AT65">
        <f t="shared" si="47"/>
        <v>5.1263563019432632E-3</v>
      </c>
      <c r="AU65">
        <f t="shared" si="48"/>
        <v>-3.7868972852585374</v>
      </c>
      <c r="AW65">
        <v>62</v>
      </c>
      <c r="AX65">
        <f>IF(Z65&gt;0, (R65*SUMPRODUCT(K65:$K$98, X65:$X$98)-K65*$AZ$3)/Z65, 0)</f>
        <v>96.208133910238402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100000</v>
      </c>
      <c r="S66">
        <f t="shared" si="32"/>
        <v>93.502210230091194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29.819140792419979</v>
      </c>
      <c r="AC66">
        <f t="shared" si="33"/>
        <v>26.813176224039623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-2007.947193639118</v>
      </c>
      <c r="AI66">
        <f t="shared" si="38"/>
        <v>-2011.5317581320398</v>
      </c>
      <c r="AJ66">
        <f t="shared" si="39"/>
        <v>3.0059645683803566</v>
      </c>
      <c r="AK66">
        <f t="shared" si="61"/>
        <v>2.0873398554693989</v>
      </c>
      <c r="AL66">
        <f t="shared" si="40"/>
        <v>-2006.4384537081901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-4.0729699025429538</v>
      </c>
      <c r="AR66">
        <f t="shared" si="45"/>
        <v>-4.080240922089506</v>
      </c>
      <c r="AS66">
        <f t="shared" si="46"/>
        <v>6.0973731051834354E-3</v>
      </c>
      <c r="AT66">
        <f t="shared" si="47"/>
        <v>4.2340119474442717E-3</v>
      </c>
      <c r="AU66">
        <f t="shared" si="48"/>
        <v>-4.0699095370368781</v>
      </c>
      <c r="AW66">
        <v>63</v>
      </c>
      <c r="AX66">
        <f>IF(Z66&gt;0, (R66*SUMPRODUCT(K66:$K$98, X66:$X$98)-K66*$AZ$3)/Z66, 0)</f>
        <v>93.502210230091194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100000</v>
      </c>
      <c r="S67">
        <f t="shared" ref="S67:S98" si="63">AX67</f>
        <v>89.866462841536062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26.813176224039623</v>
      </c>
      <c r="AC67">
        <f t="shared" ref="AC67:AC98" si="64">S67*Z67</f>
        <v>23.439087364393568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-2307.6211181450085</v>
      </c>
      <c r="AI67">
        <f t="shared" ref="AI67:AI98" si="69">SUM(AE67:AH67)</f>
        <v>-2310.881384353233</v>
      </c>
      <c r="AJ67">
        <f t="shared" ref="AJ67:AJ98" si="70">AB67-AC67</f>
        <v>3.3740888596460543</v>
      </c>
      <c r="AK67">
        <f t="shared" si="61"/>
        <v>1.8769223356827738</v>
      </c>
      <c r="AL67">
        <f t="shared" ref="AL67:AL98" si="71">SUM(AI67:AK67)</f>
        <v>-2305.6303731579042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-4.1793177907069277</v>
      </c>
      <c r="AR67">
        <f t="shared" ref="AR67:AR98" si="76">AI67*$K67</f>
        <v>-4.1852224379037031</v>
      </c>
      <c r="AS67">
        <f t="shared" ref="AS67:AS98" si="77">AJ67*$K67</f>
        <v>6.110790669952037E-3</v>
      </c>
      <c r="AT67">
        <f t="shared" ref="AT67:AT98" si="78">AK67*$K67</f>
        <v>3.3992819911441339E-3</v>
      </c>
      <c r="AU67">
        <f t="shared" ref="AU67:AU98" si="79">AL67*$K67</f>
        <v>-4.1757123652426067</v>
      </c>
      <c r="AW67">
        <v>64</v>
      </c>
      <c r="AX67">
        <f>IF(Z67&gt;0, (R67*SUMPRODUCT(K67:$K$98, X67:$X$98)-K67*$AZ$3)/Z67, 0)</f>
        <v>89.866462841536062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100000</v>
      </c>
      <c r="S68">
        <f t="shared" si="63"/>
        <v>85.448108376923656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23.439087364393568</v>
      </c>
      <c r="AC68">
        <f t="shared" si="64"/>
        <v>19.883770504844591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-2551.3134183607667</v>
      </c>
      <c r="AI68">
        <f t="shared" si="69"/>
        <v>-2554.2221677296138</v>
      </c>
      <c r="AJ68">
        <f t="shared" si="70"/>
        <v>3.5553168595489772</v>
      </c>
      <c r="AK68">
        <f t="shared" si="61"/>
        <v>1.6407361155075499</v>
      </c>
      <c r="AL68">
        <f t="shared" si="71"/>
        <v>-2549.0261147545575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-4.1255958490814919</v>
      </c>
      <c r="AR68">
        <f t="shared" si="76"/>
        <v>-4.1302994359617919</v>
      </c>
      <c r="AS68">
        <f t="shared" si="77"/>
        <v>5.7491174437317273E-3</v>
      </c>
      <c r="AT68">
        <f t="shared" si="78"/>
        <v>2.6531487895066885E-3</v>
      </c>
      <c r="AU68">
        <f t="shared" si="79"/>
        <v>-4.1218971697285536</v>
      </c>
      <c r="AW68">
        <v>65</v>
      </c>
      <c r="AX68">
        <f>IF(Z68&gt;0, (R68*SUMPRODUCT(K68:$K$98, X68:$X$98)-K68*$AZ$3)/Z68, 0)</f>
        <v>85.448108376923656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100000</v>
      </c>
      <c r="S69">
        <f t="shared" si="63"/>
        <v>80.133658309799131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19.883770504844591</v>
      </c>
      <c r="AC69">
        <f t="shared" si="64"/>
        <v>16.315318344296983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-2677.1633307276534</v>
      </c>
      <c r="AI69">
        <f t="shared" si="69"/>
        <v>-2679.7083471864712</v>
      </c>
      <c r="AJ69">
        <f t="shared" si="70"/>
        <v>3.5684521605476078</v>
      </c>
      <c r="AK69">
        <f t="shared" si="61"/>
        <v>1.3918639353391216</v>
      </c>
      <c r="AL69">
        <f t="shared" si="71"/>
        <v>-2674.7480310905844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-3.865268908820219</v>
      </c>
      <c r="AR69">
        <f t="shared" si="76"/>
        <v>-3.8689433850383099</v>
      </c>
      <c r="AS69">
        <f t="shared" si="77"/>
        <v>5.1521052266273416E-3</v>
      </c>
      <c r="AT69">
        <f t="shared" si="78"/>
        <v>2.009563007540596E-3</v>
      </c>
      <c r="AU69">
        <f t="shared" si="79"/>
        <v>-3.861781716804142</v>
      </c>
      <c r="AW69">
        <v>66</v>
      </c>
      <c r="AX69">
        <f>IF(Z69&gt;0, (R69*SUMPRODUCT(K69:$K$98, X69:$X$98)-K69*$AZ$3)/Z69, 0)</f>
        <v>80.133658309799131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100000</v>
      </c>
      <c r="S70">
        <f t="shared" si="63"/>
        <v>74.260291439763208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16.315318344296983</v>
      </c>
      <c r="AC70">
        <f t="shared" si="64"/>
        <v>12.947499157382019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-2721.2376740538848</v>
      </c>
      <c r="AI70">
        <f t="shared" si="69"/>
        <v>-2723.4170856388578</v>
      </c>
      <c r="AJ70">
        <f t="shared" si="70"/>
        <v>3.3678191869149643</v>
      </c>
      <c r="AK70">
        <f t="shared" si="61"/>
        <v>1.1420722841007889</v>
      </c>
      <c r="AL70">
        <f t="shared" si="71"/>
        <v>-2718.9071941678421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-3.5079492183496042</v>
      </c>
      <c r="AR70">
        <f t="shared" si="76"/>
        <v>-3.5107586992115158</v>
      </c>
      <c r="AS70">
        <f t="shared" si="77"/>
        <v>4.3414578582845276E-3</v>
      </c>
      <c r="AT70">
        <f t="shared" si="78"/>
        <v>1.4722461086398944E-3</v>
      </c>
      <c r="AU70">
        <f t="shared" si="79"/>
        <v>-3.5049449952445917</v>
      </c>
      <c r="AW70">
        <v>67</v>
      </c>
      <c r="AX70">
        <f>IF(Z70&gt;0, (R70*SUMPRODUCT(K70:$K$98, X70:$X$98)-K70*$AZ$3)/Z70, 0)</f>
        <v>74.260291439763208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100000</v>
      </c>
      <c r="S71">
        <f t="shared" si="63"/>
        <v>67.73980083356409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12.947499157382019</v>
      </c>
      <c r="AC71">
        <f t="shared" si="64"/>
        <v>9.8837014764478095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-2670.253989481917</v>
      </c>
      <c r="AI71">
        <f t="shared" si="69"/>
        <v>-2672.0778252023547</v>
      </c>
      <c r="AJ71">
        <f t="shared" si="70"/>
        <v>3.0637976809342096</v>
      </c>
      <c r="AK71">
        <f t="shared" si="61"/>
        <v>0.90632494101674144</v>
      </c>
      <c r="AL71">
        <f t="shared" si="71"/>
        <v>-2668.1077025804034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-3.0734161768789456</v>
      </c>
      <c r="AR71">
        <f t="shared" si="76"/>
        <v>-3.0755153802615611</v>
      </c>
      <c r="AS71">
        <f t="shared" si="77"/>
        <v>3.5263781619119892E-3</v>
      </c>
      <c r="AT71">
        <f t="shared" si="78"/>
        <v>1.0431643379999801E-3</v>
      </c>
      <c r="AU71">
        <f t="shared" si="79"/>
        <v>-3.070945837761649</v>
      </c>
      <c r="AW71">
        <v>68</v>
      </c>
      <c r="AX71">
        <f>IF(Z71&gt;0, (R71*SUMPRODUCT(K71:$K$98, X71:$X$98)-K71*$AZ$3)/Z71, 0)</f>
        <v>67.73980083356409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100000</v>
      </c>
      <c r="S72">
        <f t="shared" si="63"/>
        <v>60.47913477190199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9.8837014764478095</v>
      </c>
      <c r="AC72">
        <f t="shared" si="64"/>
        <v>7.2068491722611761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-2528.5218373067273</v>
      </c>
      <c r="AI72">
        <f t="shared" si="69"/>
        <v>-2530.0113694402976</v>
      </c>
      <c r="AJ72">
        <f t="shared" si="70"/>
        <v>2.6768523041866334</v>
      </c>
      <c r="AK72">
        <f t="shared" si="61"/>
        <v>0.6918591033513467</v>
      </c>
      <c r="AL72">
        <f t="shared" si="71"/>
        <v>-2526.6426580327598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-2.5984686786420168</v>
      </c>
      <c r="AR72">
        <f t="shared" si="76"/>
        <v>-2.5999994159043203</v>
      </c>
      <c r="AS72">
        <f t="shared" si="77"/>
        <v>2.7509024312752663E-3</v>
      </c>
      <c r="AT72">
        <f t="shared" si="78"/>
        <v>7.1099809523762552E-4</v>
      </c>
      <c r="AU72">
        <f t="shared" si="79"/>
        <v>-2.5965375153778076</v>
      </c>
      <c r="AW72">
        <v>69</v>
      </c>
      <c r="AX72">
        <f>IF(Z72&gt;0, (R72*SUMPRODUCT(K72:$K$98, X72:$X$98)-K72*$AZ$3)/Z72, 0)</f>
        <v>60.47913477190199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100000</v>
      </c>
      <c r="S73">
        <f t="shared" si="63"/>
        <v>52.377104506777115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7.2068491722611761</v>
      </c>
      <c r="AC73">
        <f t="shared" si="64"/>
        <v>4.9624553799515905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-2322.6200558802147</v>
      </c>
      <c r="AI73">
        <f t="shared" si="69"/>
        <v>-2323.8043651854641</v>
      </c>
      <c r="AJ73">
        <f t="shared" si="70"/>
        <v>2.2443937923095856</v>
      </c>
      <c r="AK73">
        <f t="shared" ref="AK73:AK98" si="92">G73*SUM(AB73:AB73, AE73:AF73)</f>
        <v>0.50447944205828232</v>
      </c>
      <c r="AL73">
        <f t="shared" si="71"/>
        <v>-2321.0554919510964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-2.1311348289344965</v>
      </c>
      <c r="AR73">
        <f t="shared" si="76"/>
        <v>-2.1322214994823798</v>
      </c>
      <c r="AS73">
        <f t="shared" si="77"/>
        <v>2.0593578224410267E-3</v>
      </c>
      <c r="AT73">
        <f t="shared" si="78"/>
        <v>4.6288832593603289E-4</v>
      </c>
      <c r="AU73">
        <f t="shared" si="79"/>
        <v>-2.1296992533340031</v>
      </c>
      <c r="AW73">
        <v>70</v>
      </c>
      <c r="AX73">
        <f>IF(Z73&gt;0, (R73*SUMPRODUCT(K73:$K$98, X73:$X$98)-K73*$AZ$3)/Z73, 0)</f>
        <v>52.377104506777115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100000</v>
      </c>
      <c r="S74">
        <f t="shared" si="63"/>
        <v>42.983778542182733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4.9624553799515905</v>
      </c>
      <c r="AC74">
        <f t="shared" si="64"/>
        <v>3.1474588423853387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-2057.2956326020258</v>
      </c>
      <c r="AI74">
        <f t="shared" si="69"/>
        <v>-2058.2109368601473</v>
      </c>
      <c r="AJ74">
        <f t="shared" si="70"/>
        <v>1.8149965375662518</v>
      </c>
      <c r="AK74">
        <f t="shared" si="92"/>
        <v>0.34737187659661134</v>
      </c>
      <c r="AL74">
        <f t="shared" si="71"/>
        <v>-2056.0485684459841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-1.6854327804102303</v>
      </c>
      <c r="AR74">
        <f t="shared" si="76"/>
        <v>-1.686182640457683</v>
      </c>
      <c r="AS74">
        <f t="shared" si="77"/>
        <v>1.4869300319644378E-3</v>
      </c>
      <c r="AT74">
        <f t="shared" si="78"/>
        <v>2.8458328425460806E-4</v>
      </c>
      <c r="AU74">
        <f t="shared" si="79"/>
        <v>-1.6844111271414635</v>
      </c>
      <c r="AW74">
        <v>71</v>
      </c>
      <c r="AX74">
        <f>IF(Z74&gt;0, (R74*SUMPRODUCT(K74:$K$98, X74:$X$98)-K74*$AZ$3)/Z74, 0)</f>
        <v>42.983778542182733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100000</v>
      </c>
      <c r="S75">
        <f t="shared" si="63"/>
        <v>31.790642558690166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3.1474588423853387</v>
      </c>
      <c r="AC75">
        <f t="shared" si="64"/>
        <v>1.7442923935538968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-1762.3989738526504</v>
      </c>
      <c r="AI75">
        <f t="shared" si="69"/>
        <v>-1763.0848251964592</v>
      </c>
      <c r="AJ75">
        <f t="shared" si="70"/>
        <v>1.4031664488314419</v>
      </c>
      <c r="AK75">
        <f t="shared" si="92"/>
        <v>0.22032211896697373</v>
      </c>
      <c r="AL75">
        <f t="shared" si="71"/>
        <v>-1761.4613366286608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-1.28914254315424</v>
      </c>
      <c r="AR75">
        <f t="shared" si="76"/>
        <v>-1.2896442230568619</v>
      </c>
      <c r="AS75">
        <f t="shared" si="77"/>
        <v>1.0263746127592245E-3</v>
      </c>
      <c r="AT75">
        <f t="shared" si="78"/>
        <v>1.6115909108669412E-4</v>
      </c>
      <c r="AU75">
        <f t="shared" si="79"/>
        <v>-1.288456689353016</v>
      </c>
      <c r="AW75">
        <v>72</v>
      </c>
      <c r="AX75">
        <f>IF(Z75&gt;0, (R75*SUMPRODUCT(K75:$K$98, X75:$X$98)-K75*$AZ$3)/Z75, 0)</f>
        <v>31.790642558690166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100000</v>
      </c>
      <c r="S76">
        <f t="shared" si="63"/>
        <v>17.792329872236881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1.7442923935538968</v>
      </c>
      <c r="AC76">
        <f t="shared" si="64"/>
        <v>0.70717336073785786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-1457.345916084563</v>
      </c>
      <c r="AI76">
        <f t="shared" si="69"/>
        <v>-1457.8427406754231</v>
      </c>
      <c r="AJ76">
        <f t="shared" si="70"/>
        <v>1.0371190328160389</v>
      </c>
      <c r="AK76">
        <f t="shared" si="92"/>
        <v>0.12210046754877278</v>
      </c>
      <c r="AL76">
        <f t="shared" si="71"/>
        <v>-1456.6835211750583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-0.95179043309204825</v>
      </c>
      <c r="AR76">
        <f t="shared" si="76"/>
        <v>-0.95211490848755076</v>
      </c>
      <c r="AS76">
        <f t="shared" si="77"/>
        <v>6.7734088559020318E-4</v>
      </c>
      <c r="AT76">
        <f t="shared" si="78"/>
        <v>7.9743632315668194E-5</v>
      </c>
      <c r="AU76">
        <f t="shared" si="79"/>
        <v>-0.95135782396964497</v>
      </c>
      <c r="AW76">
        <v>73</v>
      </c>
      <c r="AX76">
        <f>IF(Z76&gt;0, (R76*SUMPRODUCT(K76:$K$98, X76:$X$98)-K76*$AZ$3)/Z76, 0)</f>
        <v>17.792329872236881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100000</v>
      </c>
      <c r="S77">
        <f t="shared" si="63"/>
        <v>-0.70533372221147916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0.70717336073785786</v>
      </c>
      <c r="AC77">
        <f t="shared" si="64"/>
        <v>-1.9596080980795128E-2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-1156.5799406086867</v>
      </c>
      <c r="AI77">
        <f t="shared" si="69"/>
        <v>-1156.9272244610622</v>
      </c>
      <c r="AJ77">
        <f t="shared" si="70"/>
        <v>0.72676944171865299</v>
      </c>
      <c r="AK77">
        <f t="shared" si="92"/>
        <v>4.9502135251650058E-2</v>
      </c>
      <c r="AL77">
        <f t="shared" si="71"/>
        <v>-1156.1509528840918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-0.6744291298090197</v>
      </c>
      <c r="AR77">
        <f t="shared" si="76"/>
        <v>-0.67463163924060388</v>
      </c>
      <c r="AS77">
        <f t="shared" si="77"/>
        <v>4.2379645793626589E-4</v>
      </c>
      <c r="AT77">
        <f t="shared" si="78"/>
        <v>2.8865866361030329E-5</v>
      </c>
      <c r="AU77">
        <f t="shared" si="79"/>
        <v>-0.67417897691630657</v>
      </c>
      <c r="AW77">
        <v>74</v>
      </c>
      <c r="AX77">
        <f>IF(Z77&gt;0, (R77*SUMPRODUCT(K77:$K$98, X77:$X$98)-K77*$AZ$3)/Z77, 0)</f>
        <v>-0.70533372221147916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100000</v>
      </c>
      <c r="S78">
        <f t="shared" si="63"/>
        <v>-26.393287581894036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-1.9596080980795128E-2</v>
      </c>
      <c r="AC78">
        <f t="shared" si="64"/>
        <v>-0.49311361134928311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-882.15848412658909</v>
      </c>
      <c r="AI78">
        <f t="shared" si="69"/>
        <v>-882.39202532992499</v>
      </c>
      <c r="AJ78">
        <f t="shared" si="70"/>
        <v>0.47351753036848798</v>
      </c>
      <c r="AK78">
        <f t="shared" si="92"/>
        <v>-1.3717256686556591E-3</v>
      </c>
      <c r="AL78">
        <f t="shared" si="71"/>
        <v>-881.91987952522516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-0.4592923975940732</v>
      </c>
      <c r="AR78">
        <f t="shared" si="76"/>
        <v>-0.45941398991693494</v>
      </c>
      <c r="AS78">
        <f t="shared" si="77"/>
        <v>2.4653506794880927E-4</v>
      </c>
      <c r="AT78">
        <f t="shared" si="78"/>
        <v>-7.1418365581096997E-7</v>
      </c>
      <c r="AU78">
        <f t="shared" si="79"/>
        <v>-0.4591681690326419</v>
      </c>
      <c r="AW78">
        <v>75</v>
      </c>
      <c r="AX78">
        <f>IF(Z78&gt;0, (R78*SUMPRODUCT(K78:$K$98, X78:$X$98)-K78*$AZ$3)/Z78, 0)</f>
        <v>-26.393287581894036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100000</v>
      </c>
      <c r="S79">
        <f t="shared" si="63"/>
        <v>-64.070479185558412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-0.49311361134928311</v>
      </c>
      <c r="AC79">
        <f t="shared" si="64"/>
        <v>-0.77302065230002415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-643.13022171256523</v>
      </c>
      <c r="AI79">
        <f t="shared" si="69"/>
        <v>-643.28103622615367</v>
      </c>
      <c r="AJ79">
        <f t="shared" si="70"/>
        <v>0.27990704095074104</v>
      </c>
      <c r="AK79">
        <f t="shared" si="92"/>
        <v>-3.4517952794449823E-2</v>
      </c>
      <c r="AL79">
        <f t="shared" si="71"/>
        <v>-643.03564713799733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-0.29896719524839654</v>
      </c>
      <c r="AR79">
        <f t="shared" si="76"/>
        <v>-0.29903730327723438</v>
      </c>
      <c r="AS79">
        <f t="shared" si="77"/>
        <v>1.3011831840289672E-4</v>
      </c>
      <c r="AT79">
        <f t="shared" si="78"/>
        <v>-1.6046105725203232E-5</v>
      </c>
      <c r="AU79">
        <f t="shared" si="79"/>
        <v>-0.29892323106455665</v>
      </c>
      <c r="AW79">
        <v>76</v>
      </c>
      <c r="AX79">
        <f>IF(Z79&gt;0, (R79*SUMPRODUCT(K79:$K$98, X79:$X$98)-K79*$AZ$3)/Z79, 0)</f>
        <v>-64.070479185558412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100000</v>
      </c>
      <c r="S80">
        <f t="shared" si="63"/>
        <v>-121.9926243928526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-0.77302065230002415</v>
      </c>
      <c r="AC80">
        <f t="shared" si="64"/>
        <v>-0.9118223505454458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-447.01039120713375</v>
      </c>
      <c r="AI80">
        <f t="shared" si="69"/>
        <v>-447.10382127668544</v>
      </c>
      <c r="AJ80">
        <f t="shared" si="70"/>
        <v>0.13880169824542166</v>
      </c>
      <c r="AK80">
        <f t="shared" si="92"/>
        <v>-5.4111445661001699E-2</v>
      </c>
      <c r="AL80">
        <f t="shared" si="71"/>
        <v>-447.01913102410106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-0.18553430215531419</v>
      </c>
      <c r="AR80">
        <f t="shared" si="76"/>
        <v>-0.18557308085732105</v>
      </c>
      <c r="AS80">
        <f t="shared" si="77"/>
        <v>5.7610464384045458E-5</v>
      </c>
      <c r="AT80">
        <f t="shared" si="78"/>
        <v>-2.2459275011969645E-5</v>
      </c>
      <c r="AU80">
        <f t="shared" si="79"/>
        <v>-0.18553792966794899</v>
      </c>
      <c r="AW80">
        <v>77</v>
      </c>
      <c r="AX80">
        <f>IF(Z80&gt;0, (R80*SUMPRODUCT(K80:$K$98, X80:$X$98)-K80*$AZ$3)/Z80, 0)</f>
        <v>-121.9926243928526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100000</v>
      </c>
      <c r="S81">
        <f t="shared" si="63"/>
        <v>-215.45973147340214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-0.9118223505454458</v>
      </c>
      <c r="AC81">
        <f t="shared" si="64"/>
        <v>-0.9543517446623897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-297.02874526735417</v>
      </c>
      <c r="AI81">
        <f t="shared" si="69"/>
        <v>-297.08411244305194</v>
      </c>
      <c r="AJ81">
        <f t="shared" si="70"/>
        <v>4.2529394116943897E-2</v>
      </c>
      <c r="AK81">
        <f t="shared" si="92"/>
        <v>-6.3827564538181211E-2</v>
      </c>
      <c r="AL81">
        <f t="shared" si="71"/>
        <v>-297.10541061347317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-0.11007458434904176</v>
      </c>
      <c r="AR81">
        <f t="shared" si="76"/>
        <v>-0.11009510262866493</v>
      </c>
      <c r="AS81">
        <f t="shared" si="77"/>
        <v>1.5760782263095346E-5</v>
      </c>
      <c r="AT81">
        <f t="shared" si="78"/>
        <v>-2.3653578141832878E-5</v>
      </c>
      <c r="AU81">
        <f t="shared" si="79"/>
        <v>-0.11010299542454366</v>
      </c>
      <c r="AW81">
        <v>78</v>
      </c>
      <c r="AX81">
        <f>IF(Z81&gt;0, (R81*SUMPRODUCT(K81:$K$98, X81:$X$98)-K81*$AZ$3)/Z81, 0)</f>
        <v>-215.45973147340214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100000</v>
      </c>
      <c r="S82">
        <f t="shared" si="63"/>
        <v>-374.15166927274174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-0.9543517446623897</v>
      </c>
      <c r="AC82">
        <f t="shared" si="64"/>
        <v>-0.93674337540574371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-188.14341943550866</v>
      </c>
      <c r="AI82">
        <f t="shared" si="69"/>
        <v>-188.17471501202002</v>
      </c>
      <c r="AJ82">
        <f t="shared" si="70"/>
        <v>-1.7608369256645995E-2</v>
      </c>
      <c r="AK82">
        <f t="shared" si="92"/>
        <v>-6.6804622126367286E-2</v>
      </c>
      <c r="AL82">
        <f t="shared" si="71"/>
        <v>-188.25912800340302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-6.2252899467843945E-2</v>
      </c>
      <c r="AR82">
        <f t="shared" si="76"/>
        <v>-6.2263254549005942E-2</v>
      </c>
      <c r="AS82">
        <f t="shared" si="77"/>
        <v>-5.8262576730854001E-6</v>
      </c>
      <c r="AT82">
        <f t="shared" si="78"/>
        <v>-2.2104315089508528E-5</v>
      </c>
      <c r="AU82">
        <f t="shared" si="79"/>
        <v>-6.2291185121768532E-2</v>
      </c>
      <c r="AW82">
        <v>79</v>
      </c>
      <c r="AX82">
        <f>IF(Z82&gt;0, (R82*SUMPRODUCT(K82:$K$98, X82:$X$98)-K82*$AZ$3)/Z82, 0)</f>
        <v>-374.15166927274174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100000</v>
      </c>
      <c r="S83">
        <f t="shared" si="63"/>
        <v>-657.54970059988898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-0.93674337540574371</v>
      </c>
      <c r="AC83">
        <f t="shared" si="64"/>
        <v>-0.88499363772565209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-113.27134682496234</v>
      </c>
      <c r="AI83">
        <f t="shared" si="69"/>
        <v>-113.28817052735545</v>
      </c>
      <c r="AJ83">
        <f t="shared" si="70"/>
        <v>-5.1749737680091612E-2</v>
      </c>
      <c r="AK83">
        <f t="shared" si="92"/>
        <v>-6.5572036278402066E-2</v>
      </c>
      <c r="AL83">
        <f t="shared" si="71"/>
        <v>-113.40549230131394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-3.3463594780695771E-2</v>
      </c>
      <c r="AR83">
        <f t="shared" si="76"/>
        <v>-3.3468564983446726E-2</v>
      </c>
      <c r="AS83">
        <f t="shared" si="77"/>
        <v>-1.5288352264495683E-5</v>
      </c>
      <c r="AT83">
        <f t="shared" si="78"/>
        <v>-1.9371854511064773E-5</v>
      </c>
      <c r="AU83">
        <f t="shared" si="79"/>
        <v>-3.3503225190222287E-2</v>
      </c>
      <c r="AW83">
        <v>80</v>
      </c>
      <c r="AX83">
        <f>IF(Z83&gt;0, (R83*SUMPRODUCT(K83:$K$98, X83:$X$98)-K83*$AZ$3)/Z83, 0)</f>
        <v>-657.54970059988898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100000</v>
      </c>
      <c r="S84">
        <f t="shared" si="63"/>
        <v>-1190.2579944334902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-0.88499363772565209</v>
      </c>
      <c r="AC84">
        <f t="shared" si="64"/>
        <v>-0.81666916362426256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-64.630937536852059</v>
      </c>
      <c r="AI84">
        <f t="shared" si="69"/>
        <v>-64.639514135029131</v>
      </c>
      <c r="AJ84">
        <f t="shared" si="70"/>
        <v>-6.8324474101389532E-2</v>
      </c>
      <c r="AK84">
        <f t="shared" si="92"/>
        <v>-6.194955464079565E-2</v>
      </c>
      <c r="AL84">
        <f t="shared" si="71"/>
        <v>-64.76978816377131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-1.7048059850568828E-2</v>
      </c>
      <c r="AR84">
        <f t="shared" si="76"/>
        <v>-1.7050322147304869E-2</v>
      </c>
      <c r="AS84">
        <f t="shared" si="77"/>
        <v>-1.8022324418162257E-5</v>
      </c>
      <c r="AT84">
        <f t="shared" si="78"/>
        <v>-1.6340776654062567E-5</v>
      </c>
      <c r="AU84">
        <f t="shared" si="79"/>
        <v>-1.7084685248377092E-2</v>
      </c>
      <c r="AW84">
        <v>81</v>
      </c>
      <c r="AX84">
        <f>IF(Z84&gt;0, (R84*SUMPRODUCT(K84:$K$98, X84:$X$98)-K84*$AZ$3)/Z84, 0)</f>
        <v>-1190.2579944334902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100000</v>
      </c>
      <c r="S85">
        <f t="shared" si="63"/>
        <v>-2246.7960528518952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-0.81666916362426256</v>
      </c>
      <c r="AC85">
        <f t="shared" si="64"/>
        <v>-0.74283501911582672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-34.864688356394034</v>
      </c>
      <c r="AI85">
        <f t="shared" si="69"/>
        <v>-34.868821102544786</v>
      </c>
      <c r="AJ85">
        <f t="shared" si="70"/>
        <v>-7.3834144508435839E-2</v>
      </c>
      <c r="AK85">
        <f t="shared" si="92"/>
        <v>-5.7166841453698387E-2</v>
      </c>
      <c r="AL85">
        <f t="shared" si="71"/>
        <v>-34.999822088506924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-8.2111175670144618E-3</v>
      </c>
      <c r="AR85">
        <f t="shared" si="76"/>
        <v>-8.2120908860406228E-3</v>
      </c>
      <c r="AS85">
        <f t="shared" si="77"/>
        <v>-1.738896486959466E-5</v>
      </c>
      <c r="AT85">
        <f t="shared" si="78"/>
        <v>-1.3463583879277865E-5</v>
      </c>
      <c r="AU85">
        <f t="shared" si="79"/>
        <v>-8.2429434347894969E-3</v>
      </c>
      <c r="AW85">
        <v>82</v>
      </c>
      <c r="AX85">
        <f>IF(Z85&gt;0, (R85*SUMPRODUCT(K85:$K$98, X85:$X$98)-K85*$AZ$3)/Z85, 0)</f>
        <v>-2246.7960528518952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100000</v>
      </c>
      <c r="S86">
        <f t="shared" si="63"/>
        <v>-4465.5992349959233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-0.74283501911582672</v>
      </c>
      <c r="AC86">
        <f t="shared" si="64"/>
        <v>-0.66990131136230124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-17.729973973747722</v>
      </c>
      <c r="AI86">
        <f t="shared" si="69"/>
        <v>-17.731849145690248</v>
      </c>
      <c r="AJ86">
        <f t="shared" si="70"/>
        <v>-7.2933707753525479E-2</v>
      </c>
      <c r="AK86">
        <f t="shared" si="92"/>
        <v>-5.1998451338107876E-2</v>
      </c>
      <c r="AL86">
        <f t="shared" si="71"/>
        <v>-17.85678130478188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-3.7282631495627436E-3</v>
      </c>
      <c r="AR86">
        <f t="shared" si="76"/>
        <v>-3.7286574611653869E-3</v>
      </c>
      <c r="AS86">
        <f t="shared" si="77"/>
        <v>-1.5336517435449488E-5</v>
      </c>
      <c r="AT86">
        <f t="shared" si="78"/>
        <v>-1.0934246730719854E-5</v>
      </c>
      <c r="AU86">
        <f t="shared" si="79"/>
        <v>-3.7549282253315562E-3</v>
      </c>
      <c r="AW86">
        <v>83</v>
      </c>
      <c r="AX86">
        <f>IF(Z86&gt;0, (R86*SUMPRODUCT(K86:$K$98, X86:$X$98)-K86*$AZ$3)/Z86, 0)</f>
        <v>-4465.5992349959233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100000</v>
      </c>
      <c r="S87">
        <f t="shared" si="63"/>
        <v>-9416.8058044360787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-0.66990131136230124</v>
      </c>
      <c r="AC87">
        <f t="shared" si="64"/>
        <v>-0.60117883761852475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-8.467256068879248</v>
      </c>
      <c r="AI87">
        <f t="shared" si="69"/>
        <v>-8.4680540820937384</v>
      </c>
      <c r="AJ87">
        <f t="shared" si="70"/>
        <v>-6.8722473743776491E-2</v>
      </c>
      <c r="AK87">
        <f t="shared" si="92"/>
        <v>-4.6893091795361094E-2</v>
      </c>
      <c r="AL87">
        <f t="shared" si="71"/>
        <v>-8.5836696476328758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-1.5897291273451112E-3</v>
      </c>
      <c r="AR87">
        <f t="shared" si="76"/>
        <v>-1.5898789544958154E-3</v>
      </c>
      <c r="AS87">
        <f t="shared" si="77"/>
        <v>-1.2902659058018993E-5</v>
      </c>
      <c r="AT87">
        <f t="shared" si="78"/>
        <v>-8.8041879555699913E-6</v>
      </c>
      <c r="AU87">
        <f t="shared" si="79"/>
        <v>-1.6115858015094042E-3</v>
      </c>
      <c r="AW87">
        <v>84</v>
      </c>
      <c r="AX87">
        <f>IF(Z87&gt;0, (R87*SUMPRODUCT(K87:$K$98, X87:$X$98)-K87*$AZ$3)/Z87, 0)</f>
        <v>-9416.8058044360787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100000</v>
      </c>
      <c r="S88">
        <f t="shared" si="63"/>
        <v>-21202.245962153334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-0.60117883761852475</v>
      </c>
      <c r="AC88">
        <f t="shared" si="64"/>
        <v>-0.53808040880538843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-3.7824183864134762</v>
      </c>
      <c r="AI88">
        <f t="shared" si="69"/>
        <v>-3.7827356171975199</v>
      </c>
      <c r="AJ88">
        <f t="shared" si="70"/>
        <v>-6.309842881313632E-2</v>
      </c>
      <c r="AK88">
        <f t="shared" si="92"/>
        <v>-4.2082518633296734E-2</v>
      </c>
      <c r="AL88">
        <f t="shared" si="71"/>
        <v>-3.8879165646439531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-6.3406237170879744E-4</v>
      </c>
      <c r="AR88">
        <f t="shared" si="76"/>
        <v>-6.3411555041161687E-4</v>
      </c>
      <c r="AS88">
        <f t="shared" si="77"/>
        <v>-1.0577449487890263E-5</v>
      </c>
      <c r="AT88">
        <f t="shared" si="78"/>
        <v>-7.054465912061304E-6</v>
      </c>
      <c r="AU88">
        <f t="shared" si="79"/>
        <v>-6.5174746581156851E-4</v>
      </c>
      <c r="AW88">
        <v>85</v>
      </c>
      <c r="AX88">
        <f>IF(Z88&gt;0, (R88*SUMPRODUCT(K88:$K$98, X88:$X$98)-K88*$AZ$3)/Z88, 0)</f>
        <v>-21202.245962153334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100000</v>
      </c>
      <c r="S89">
        <f t="shared" si="63"/>
        <v>-51926.05282214113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-0.53808040880538843</v>
      </c>
      <c r="AC89">
        <f t="shared" si="64"/>
        <v>-0.48095718730166737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-1.5862329792070107</v>
      </c>
      <c r="AI89">
        <f t="shared" si="69"/>
        <v>-1.5863487585608134</v>
      </c>
      <c r="AJ89">
        <f t="shared" si="70"/>
        <v>-5.7123221503721067E-2</v>
      </c>
      <c r="AK89">
        <f t="shared" si="92"/>
        <v>-3.7665628616377192E-2</v>
      </c>
      <c r="AL89">
        <f t="shared" si="71"/>
        <v>-1.6811376086809116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-2.3741675632226681E-4</v>
      </c>
      <c r="AR89">
        <f t="shared" si="76"/>
        <v>-2.3743408540254017E-4</v>
      </c>
      <c r="AS89">
        <f t="shared" si="77"/>
        <v>-8.5498222126687422E-6</v>
      </c>
      <c r="AT89">
        <f t="shared" si="78"/>
        <v>-5.6375396856330221E-6</v>
      </c>
      <c r="AU89">
        <f t="shared" si="79"/>
        <v>-2.5162144730084192E-4</v>
      </c>
      <c r="AW89">
        <v>86</v>
      </c>
      <c r="AX89">
        <f>IF(Z89&gt;0, (R89*SUMPRODUCT(K89:$K$98, X89:$X$98)-K89*$AZ$3)/Z89, 0)</f>
        <v>-51926.05282214113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100000</v>
      </c>
      <c r="S90">
        <f t="shared" si="63"/>
        <v>-139463.76895715436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-0.48095718730166737</v>
      </c>
      <c r="AC90">
        <f t="shared" si="64"/>
        <v>-0.42962560059778448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-0.60891713282440951</v>
      </c>
      <c r="AI90">
        <f t="shared" si="69"/>
        <v>-0.6089556397430711</v>
      </c>
      <c r="AJ90">
        <f t="shared" si="70"/>
        <v>-5.1331586703882881E-2</v>
      </c>
      <c r="AK90">
        <f t="shared" si="92"/>
        <v>-3.3667003111116721E-2</v>
      </c>
      <c r="AL90">
        <f t="shared" si="71"/>
        <v>-0.69395422955807062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-8.1373793648712283E-5</v>
      </c>
      <c r="AR90">
        <f t="shared" si="76"/>
        <v>-8.1378939593676388E-5</v>
      </c>
      <c r="AS90">
        <f t="shared" si="77"/>
        <v>-6.8597937534256616E-6</v>
      </c>
      <c r="AT90">
        <f t="shared" si="78"/>
        <v>-4.4991536881662596E-6</v>
      </c>
      <c r="AU90">
        <f t="shared" si="79"/>
        <v>-9.2737887035268293E-5</v>
      </c>
      <c r="AW90">
        <v>87</v>
      </c>
      <c r="AX90">
        <f>IF(Z90&gt;0, (R90*SUMPRODUCT(K90:$K$98, X90:$X$98)-K90*$AZ$3)/Z90, 0)</f>
        <v>-139463.76895715436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100000</v>
      </c>
      <c r="S91">
        <f t="shared" si="63"/>
        <v>-414556.95741388825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-0.42962560059778448</v>
      </c>
      <c r="AC91">
        <f t="shared" si="64"/>
        <v>-0.38366322130196417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-0.21242702535703797</v>
      </c>
      <c r="AI91">
        <f t="shared" si="69"/>
        <v>-0.21243859382834332</v>
      </c>
      <c r="AJ91">
        <f t="shared" si="70"/>
        <v>-4.596237929582031E-2</v>
      </c>
      <c r="AK91">
        <f t="shared" si="92"/>
        <v>-3.0073792041844918E-2</v>
      </c>
      <c r="AL91">
        <f t="shared" si="71"/>
        <v>-0.28847476516600856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-2.5346506813652062E-5</v>
      </c>
      <c r="AR91">
        <f t="shared" si="76"/>
        <v>-2.5347887148081125E-5</v>
      </c>
      <c r="AS91">
        <f t="shared" si="77"/>
        <v>-5.4841692484047786E-6</v>
      </c>
      <c r="AT91">
        <f t="shared" si="78"/>
        <v>-3.5883643977021989E-6</v>
      </c>
      <c r="AU91">
        <f t="shared" si="79"/>
        <v>-3.4420420794188108E-5</v>
      </c>
      <c r="AW91">
        <v>88</v>
      </c>
      <c r="AX91">
        <f>IF(Z91&gt;0, (R91*SUMPRODUCT(K91:$K$98, X91:$X$98)-K91*$AZ$3)/Z91, 0)</f>
        <v>-414556.95741388825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100000</v>
      </c>
      <c r="S92">
        <f t="shared" si="63"/>
        <v>-1378532.9109206917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-0.38366322130196417</v>
      </c>
      <c r="AC92">
        <f t="shared" si="64"/>
        <v>-0.34257807397889484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-6.6771375414213616E-2</v>
      </c>
      <c r="AI92">
        <f t="shared" si="69"/>
        <v>-6.6774481778879138E-2</v>
      </c>
      <c r="AJ92">
        <f t="shared" si="70"/>
        <v>-4.1085147323069338E-2</v>
      </c>
      <c r="AK92">
        <f t="shared" si="92"/>
        <v>-2.6856425491137495E-2</v>
      </c>
      <c r="AL92">
        <f t="shared" si="71"/>
        <v>-0.13471605459308597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-7.113455949707646E-6</v>
      </c>
      <c r="AR92">
        <f t="shared" si="76"/>
        <v>-7.1137868847539117E-6</v>
      </c>
      <c r="AS92">
        <f t="shared" si="77"/>
        <v>-4.3769861539753447E-6</v>
      </c>
      <c r="AT92">
        <f t="shared" si="78"/>
        <v>-2.8611362056373787E-6</v>
      </c>
      <c r="AU92">
        <f t="shared" si="79"/>
        <v>-1.4351909244366636E-5</v>
      </c>
      <c r="AW92">
        <v>89</v>
      </c>
      <c r="AX92">
        <f>IF(Z92&gt;0, (R92*SUMPRODUCT(K92:$K$98, X92:$X$98)-K92*$AZ$3)/Z92, 0)</f>
        <v>-1378532.9109206917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100000</v>
      </c>
      <c r="S93">
        <f t="shared" si="63"/>
        <v>-5195460.3883328103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-0.34257807397889484</v>
      </c>
      <c r="AC93">
        <f t="shared" si="64"/>
        <v>-0.30587938937244902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-1.8714972456853152E-2</v>
      </c>
      <c r="AI93">
        <f t="shared" si="69"/>
        <v>-1.8715708386314908E-2</v>
      </c>
      <c r="AJ93">
        <f t="shared" si="70"/>
        <v>-3.6698684606445819E-2</v>
      </c>
      <c r="AK93">
        <f t="shared" si="92"/>
        <v>-2.3980465178522641E-2</v>
      </c>
      <c r="AL93">
        <f t="shared" si="71"/>
        <v>-7.9394858171283361E-2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-1.7801700652033259E-6</v>
      </c>
      <c r="AR93">
        <f t="shared" si="76"/>
        <v>-1.7802400668878561E-6</v>
      </c>
      <c r="AS93">
        <f t="shared" si="77"/>
        <v>-3.4907825763222046E-6</v>
      </c>
      <c r="AT93">
        <f t="shared" si="78"/>
        <v>-2.2810242632670575E-6</v>
      </c>
      <c r="AU93">
        <f t="shared" si="79"/>
        <v>-7.5520469064771171E-6</v>
      </c>
      <c r="AW93">
        <v>90</v>
      </c>
      <c r="AX93">
        <f>IF(Z93&gt;0, (R93*SUMPRODUCT(K93:$K$98, X93:$X$98)-K93*$AZ$3)/Z93, 0)</f>
        <v>-5195460.3883328103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100000</v>
      </c>
      <c r="S94">
        <f t="shared" si="63"/>
        <v>-22577658.540920176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-0.30587938937244902</v>
      </c>
      <c r="AC94">
        <f t="shared" si="64"/>
        <v>-0.27310813555823255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-4.6189224586344118E-3</v>
      </c>
      <c r="AI94">
        <f t="shared" si="69"/>
        <v>-4.6190736634942201E-3</v>
      </c>
      <c r="AJ94">
        <f t="shared" si="70"/>
        <v>-3.2771253814216472E-2</v>
      </c>
      <c r="AK94">
        <f t="shared" si="92"/>
        <v>-2.1411557256071433E-2</v>
      </c>
      <c r="AL94">
        <f t="shared" si="71"/>
        <v>-5.8801884733782124E-2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-3.9227890135410662E-7</v>
      </c>
      <c r="AR94">
        <f t="shared" si="76"/>
        <v>-3.9229174298044179E-7</v>
      </c>
      <c r="AS94">
        <f t="shared" si="77"/>
        <v>-2.7832187176483028E-6</v>
      </c>
      <c r="AT94">
        <f t="shared" si="78"/>
        <v>-1.8184548954683061E-6</v>
      </c>
      <c r="AU94">
        <f t="shared" si="79"/>
        <v>-4.9939653560970506E-6</v>
      </c>
      <c r="AW94">
        <v>91</v>
      </c>
      <c r="AX94">
        <f>IF(Z94&gt;0, (R94*SUMPRODUCT(K94:$K$98, X94:$X$98)-K94*$AZ$3)/Z94, 0)</f>
        <v>-22577658.540920176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100000</v>
      </c>
      <c r="S95">
        <f t="shared" si="63"/>
        <v>-115845637.30921508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-0.27310813555823255</v>
      </c>
      <c r="AC95">
        <f t="shared" si="64"/>
        <v>-0.24384689035116802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-9.8704954750822933E-4</v>
      </c>
      <c r="AI95">
        <f t="shared" si="69"/>
        <v>-9.8707585912600104E-4</v>
      </c>
      <c r="AJ95">
        <f t="shared" si="70"/>
        <v>-2.9261245207064523E-2</v>
      </c>
      <c r="AK95">
        <f t="shared" si="92"/>
        <v>-1.911756948907628E-2</v>
      </c>
      <c r="AL95">
        <f t="shared" si="71"/>
        <v>-4.93658905552668E-2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-7.484713997270075E-8</v>
      </c>
      <c r="AR95">
        <f t="shared" si="76"/>
        <v>-7.4849135160625449E-8</v>
      </c>
      <c r="AS95">
        <f t="shared" si="77"/>
        <v>-2.2188557011322856E-6</v>
      </c>
      <c r="AT95">
        <f t="shared" si="78"/>
        <v>-1.4496692725293971E-6</v>
      </c>
      <c r="AU95">
        <f t="shared" si="79"/>
        <v>-3.7433741088223078E-6</v>
      </c>
      <c r="AW95">
        <v>92</v>
      </c>
      <c r="AX95">
        <f>IF(Z95&gt;0, (R95*SUMPRODUCT(K95:$K$98, X95:$X$98)-K95*$AZ$3)/Z95, 0)</f>
        <v>-115845637.30921508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100000</v>
      </c>
      <c r="S96">
        <f t="shared" si="63"/>
        <v>-725524612.96983373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-0.24384689035116802</v>
      </c>
      <c r="AC96">
        <f t="shared" si="64"/>
        <v>-0.2177205031572671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-1.7837931294073715E-4</v>
      </c>
      <c r="AI96">
        <f t="shared" si="69"/>
        <v>-1.7838306402821345E-4</v>
      </c>
      <c r="AJ96">
        <f t="shared" si="70"/>
        <v>-2.6126387193900924E-2</v>
      </c>
      <c r="AK96">
        <f t="shared" si="92"/>
        <v>-1.7069282324581762E-2</v>
      </c>
      <c r="AL96">
        <f t="shared" si="71"/>
        <v>-4.3374052582510897E-2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-1.2077101612736117E-8</v>
      </c>
      <c r="AR96">
        <f t="shared" si="76"/>
        <v>-1.2077355578646528E-8</v>
      </c>
      <c r="AS96">
        <f t="shared" si="77"/>
        <v>-1.7688768260883355E-6</v>
      </c>
      <c r="AT96">
        <f t="shared" si="78"/>
        <v>-1.1556690834376223E-6</v>
      </c>
      <c r="AU96">
        <f t="shared" si="79"/>
        <v>-2.9366232651046039E-6</v>
      </c>
      <c r="AW96">
        <v>93</v>
      </c>
      <c r="AX96">
        <f>IF(Z96&gt;0, (R96*SUMPRODUCT(K96:$K$98, X96:$X$98)-K96*$AZ$3)/Z96, 0)</f>
        <v>-725524612.96983373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100000</v>
      </c>
      <c r="S97">
        <f t="shared" si="63"/>
        <v>-5829914999.2534056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-0.2177205031572671</v>
      </c>
      <c r="AC97">
        <f t="shared" si="64"/>
        <v>-0.19439331698343934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-2.6374201984630521E-5</v>
      </c>
      <c r="AI97">
        <f t="shared" si="69"/>
        <v>-2.6374618785983989E-5</v>
      </c>
      <c r="AJ97">
        <f t="shared" si="70"/>
        <v>-2.3327186173827757E-2</v>
      </c>
      <c r="AK97">
        <f t="shared" si="92"/>
        <v>-1.5240435221008698E-2</v>
      </c>
      <c r="AL97">
        <f t="shared" si="71"/>
        <v>-3.8593996013622442E-2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-1.5943348478270589E-9</v>
      </c>
      <c r="AR97">
        <f t="shared" si="76"/>
        <v>-1.5943600436954625E-9</v>
      </c>
      <c r="AS97">
        <f t="shared" si="77"/>
        <v>-1.4101410856091981E-6</v>
      </c>
      <c r="AT97">
        <f t="shared" si="78"/>
        <v>-9.2129259429592737E-7</v>
      </c>
      <c r="AU97">
        <f t="shared" si="79"/>
        <v>-2.333028039948821E-6</v>
      </c>
      <c r="AW97">
        <v>94</v>
      </c>
      <c r="AX97">
        <f>IF(Z97&gt;0, (R97*SUMPRODUCT(K97:$K$98, X97:$X$98)-K97*$AZ$3)/Z97, 0)</f>
        <v>-5829914999.2534056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-0.19439331698343934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-3.3344108277450677E-6</v>
      </c>
      <c r="AI98">
        <f t="shared" si="69"/>
        <v>-3.3344108277450677E-6</v>
      </c>
      <c r="AJ98">
        <f t="shared" si="70"/>
        <v>-0.19439331698343934</v>
      </c>
      <c r="AK98">
        <f t="shared" si="92"/>
        <v>-1.3607532188840756E-2</v>
      </c>
      <c r="AL98">
        <f t="shared" si="71"/>
        <v>-0.20800418358310785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-1.7997048859741698E-10</v>
      </c>
      <c r="AR98">
        <f t="shared" si="76"/>
        <v>-1.7997048859741698E-10</v>
      </c>
      <c r="AS98">
        <f t="shared" si="77"/>
        <v>-1.0492126508970451E-5</v>
      </c>
      <c r="AT98">
        <f t="shared" si="78"/>
        <v>-7.3444885562793177E-7</v>
      </c>
      <c r="AU98">
        <f t="shared" si="79"/>
        <v>-1.1226755335086982E-5</v>
      </c>
      <c r="AW98">
        <v>95</v>
      </c>
    </row>
    <row r="100" spans="5:50" x14ac:dyDescent="0.25">
      <c r="AN100" s="6">
        <f t="shared" ref="AN100:AU100" si="93">SUM(AN3:AN98)</f>
        <v>5427.103298869436</v>
      </c>
      <c r="AO100" s="6">
        <f t="shared" si="93"/>
        <v>-542.71032988694367</v>
      </c>
      <c r="AP100" s="6">
        <f t="shared" si="93"/>
        <v>-224.6903215331329</v>
      </c>
      <c r="AQ100" s="6">
        <f t="shared" si="93"/>
        <v>-3215.7414487722226</v>
      </c>
      <c r="AR100" s="6">
        <f t="shared" si="93"/>
        <v>1443.9611986771376</v>
      </c>
      <c r="AS100" s="6">
        <f t="shared" si="93"/>
        <v>-73.94358653166249</v>
      </c>
      <c r="AT100" s="6">
        <f t="shared" si="93"/>
        <v>25.523236135235081</v>
      </c>
      <c r="AU100" s="6">
        <f t="shared" si="93"/>
        <v>1395.5408482807109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3101-05B1-4052-8A5D-5FC750714BFC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6461.0332392760474</v>
      </c>
      <c r="K3">
        <v>1</v>
      </c>
      <c r="L3" s="2">
        <v>0</v>
      </c>
      <c r="O3">
        <f>$C$3</f>
        <v>6461.0332392760474</v>
      </c>
      <c r="P3">
        <f>O3*C5</f>
        <v>646.10332392760483</v>
      </c>
      <c r="Q3" s="5">
        <f>B8</f>
        <v>100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6461.0332392760474</v>
      </c>
      <c r="AF3">
        <f t="shared" ref="AF3:AF34" si="4">-$Z3*P3</f>
        <v>-646.10332392760483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5714.9299153484426</v>
      </c>
      <c r="AJ3">
        <f t="shared" ref="AJ3:AJ34" si="8">AB3-AC3</f>
        <v>0</v>
      </c>
      <c r="AL3">
        <f t="shared" ref="AL3:AL34" si="9">SUM(AI3:AK3)</f>
        <v>5714.9299153484426</v>
      </c>
      <c r="AN3">
        <f t="shared" ref="AN3:AN34" si="10">AE3*$K3</f>
        <v>6461.0332392760474</v>
      </c>
      <c r="AO3">
        <f t="shared" ref="AO3:AO34" si="11">AF3*$K3</f>
        <v>-646.10332392760483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5714.9299153484426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5714.9299153484426</v>
      </c>
      <c r="AW3">
        <v>0</v>
      </c>
      <c r="AX3">
        <f>IF(Z3&gt;0, (R3*SUMPRODUCT(K3:$K$98, X3:$X$98)-K3*$AZ$3)/Z3, 0)</f>
        <v>0</v>
      </c>
      <c r="AZ3">
        <f>C6*SUMPRODUCT(X4:X89, K4:K89)/1</f>
        <v>3786.6563054126632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100000</v>
      </c>
      <c r="S4">
        <f t="shared" si="1"/>
        <v>257.25914015491327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253.99812329430958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-267.60000000000002</v>
      </c>
      <c r="AI4">
        <f t="shared" si="7"/>
        <v>-267.60000000000002</v>
      </c>
      <c r="AJ4">
        <f t="shared" si="8"/>
        <v>-253.99812329430958</v>
      </c>
      <c r="AK4">
        <f>G4*SUM(AB4, AE4:AF4)</f>
        <v>0</v>
      </c>
      <c r="AL4">
        <f t="shared" si="9"/>
        <v>-521.59812329430963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-249.6501539322698</v>
      </c>
      <c r="AR4">
        <f t="shared" si="14"/>
        <v>-249.6501539322698</v>
      </c>
      <c r="AS4">
        <f t="shared" si="15"/>
        <v>-236.96065238763836</v>
      </c>
      <c r="AT4">
        <f t="shared" si="16"/>
        <v>0</v>
      </c>
      <c r="AU4">
        <f t="shared" si="17"/>
        <v>-486.61080631990819</v>
      </c>
      <c r="AW4">
        <v>1</v>
      </c>
      <c r="AX4">
        <f>IF(Z4&gt;0, (R4*SUMPRODUCT(K4:$K$98, X4:$X$98)-K4*$AZ$3)/Z4, 0)</f>
        <v>257.25914015491327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100000</v>
      </c>
      <c r="S5">
        <f t="shared" si="1"/>
        <v>306.73827473933642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253.99812329430958</v>
      </c>
      <c r="AC5">
        <f t="shared" si="2"/>
        <v>299.00598455248019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-265.88635320000003</v>
      </c>
      <c r="AI5">
        <f t="shared" si="7"/>
        <v>-278.07125190585003</v>
      </c>
      <c r="AJ5">
        <f t="shared" si="8"/>
        <v>-45.007861258170607</v>
      </c>
      <c r="AK5">
        <f>G5*SUM(AB5, AE5:AF5)</f>
        <v>10.413923055066693</v>
      </c>
      <c r="AL5">
        <f t="shared" si="9"/>
        <v>-312.66519010895399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-227.36155241098137</v>
      </c>
      <c r="AR5">
        <f t="shared" si="14"/>
        <v>-237.78095698887913</v>
      </c>
      <c r="AS5">
        <f t="shared" si="15"/>
        <v>-38.48658302014627</v>
      </c>
      <c r="AT5">
        <f t="shared" si="16"/>
        <v>8.9050290998104256</v>
      </c>
      <c r="AU5">
        <f t="shared" si="17"/>
        <v>-267.36251090921502</v>
      </c>
      <c r="AW5">
        <v>2</v>
      </c>
      <c r="AX5">
        <f>IF(Z5&gt;0, (R5*SUMPRODUCT(K5:$K$98, X5:$X$98)-K5*$AZ$3)/Z5, 0)</f>
        <v>306.73827473933642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100000</v>
      </c>
      <c r="S6">
        <f t="shared" si="1"/>
        <v>403.76327596520525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299.00598455248019</v>
      </c>
      <c r="AC6">
        <f t="shared" si="2"/>
        <v>388.57994690169471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-264.85095827035559</v>
      </c>
      <c r="AI6">
        <f t="shared" si="7"/>
        <v>-276.88090161936327</v>
      </c>
      <c r="AJ6">
        <f t="shared" si="8"/>
        <v>-89.573962349214526</v>
      </c>
      <c r="AK6">
        <f>G6*SUM(AB6, AE6:AF6)</f>
        <v>17.491850096320093</v>
      </c>
      <c r="AL6">
        <f t="shared" si="9"/>
        <v>-348.9630138722577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-204.30868552565187</v>
      </c>
      <c r="AR6">
        <f t="shared" si="14"/>
        <v>-213.58870447908498</v>
      </c>
      <c r="AS6">
        <f t="shared" si="15"/>
        <v>-69.098252935944274</v>
      </c>
      <c r="AT6">
        <f t="shared" si="16"/>
        <v>13.493388598363659</v>
      </c>
      <c r="AU6">
        <f t="shared" si="17"/>
        <v>-269.19356881666556</v>
      </c>
      <c r="AW6">
        <v>3</v>
      </c>
      <c r="AX6">
        <f>IF(Z6&gt;0, (R6*SUMPRODUCT(K6:$K$98, X6:$X$98)-K6*$AZ$3)/Z6, 0)</f>
        <v>403.76327596520525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100000</v>
      </c>
      <c r="S7">
        <f t="shared" si="1"/>
        <v>471.14420674129622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388.57994690169471</v>
      </c>
      <c r="AC7">
        <f t="shared" si="2"/>
        <v>447.64812156148673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-264.17755594420925</v>
      </c>
      <c r="AI7">
        <f t="shared" si="7"/>
        <v>-276.05417766523385</v>
      </c>
      <c r="AJ7">
        <f t="shared" si="8"/>
        <v>-59.068174659792021</v>
      </c>
      <c r="AK7">
        <f>G7*SUM(AB7, AE7:AF7)</f>
        <v>19.07927539287321</v>
      </c>
      <c r="AL7">
        <f t="shared" si="9"/>
        <v>-316.04307693215264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-185.41462671039145</v>
      </c>
      <c r="AR7">
        <f t="shared" si="14"/>
        <v>-193.75030600424242</v>
      </c>
      <c r="AS7">
        <f t="shared" si="15"/>
        <v>-41.457358161502853</v>
      </c>
      <c r="AT7">
        <f t="shared" si="16"/>
        <v>13.390905643859586</v>
      </c>
      <c r="AU7">
        <f t="shared" si="17"/>
        <v>-221.81675852188567</v>
      </c>
      <c r="AW7">
        <v>4</v>
      </c>
      <c r="AX7">
        <f>IF(Z7&gt;0, (R7*SUMPRODUCT(K7:$K$98, X7:$X$98)-K7*$AZ$3)/Z7, 0)</f>
        <v>471.14420674129622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100000</v>
      </c>
      <c r="S8">
        <f t="shared" si="1"/>
        <v>468.14277103210475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447.64812156148673</v>
      </c>
      <c r="AC8">
        <f t="shared" si="2"/>
        <v>439.11498422693376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-263.47097625920981</v>
      </c>
      <c r="AI8">
        <f t="shared" si="7"/>
        <v>-275.19589789099177</v>
      </c>
      <c r="AJ8">
        <f t="shared" si="8"/>
        <v>8.5331373345529755</v>
      </c>
      <c r="AK8">
        <f t="shared" ref="AK8:AK39" si="30">G8*SUM(AB8:AB8, AE8:AF8)</f>
        <v>9.5349049892596671</v>
      </c>
      <c r="AL8">
        <f t="shared" si="9"/>
        <v>-257.12785556717915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-172.61150887220211</v>
      </c>
      <c r="AR8">
        <f t="shared" si="14"/>
        <v>-180.29302447215602</v>
      </c>
      <c r="AS8">
        <f t="shared" si="15"/>
        <v>5.5904363040041805</v>
      </c>
      <c r="AT8">
        <f t="shared" si="16"/>
        <v>6.2467386750409402</v>
      </c>
      <c r="AU8">
        <f t="shared" si="17"/>
        <v>-168.45584949311092</v>
      </c>
      <c r="AW8">
        <v>5</v>
      </c>
      <c r="AX8">
        <f>IF(Z8&gt;0, (R8*SUMPRODUCT(K8:$K$98, X8:$X$98)-K8*$AZ$3)/Z8, 0)</f>
        <v>468.14277103210475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100000</v>
      </c>
      <c r="S9">
        <f t="shared" si="1"/>
        <v>429.63835029325429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439.11498422693376</v>
      </c>
      <c r="AC9">
        <f t="shared" si="2"/>
        <v>397.83889756867211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-262.82584329802427</v>
      </c>
      <c r="AI9">
        <f t="shared" si="7"/>
        <v>-274.40066248307613</v>
      </c>
      <c r="AJ9">
        <f t="shared" si="8"/>
        <v>41.276086658261647</v>
      </c>
      <c r="AK9">
        <f t="shared" si="30"/>
        <v>2.590778406938909</v>
      </c>
      <c r="AL9">
        <f t="shared" si="9"/>
        <v>-230.53379741787558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-163.07306912450679</v>
      </c>
      <c r="AR9">
        <f t="shared" si="14"/>
        <v>-170.25478788314237</v>
      </c>
      <c r="AS9">
        <f t="shared" si="15"/>
        <v>25.610183718422917</v>
      </c>
      <c r="AT9">
        <f t="shared" si="16"/>
        <v>1.6074758134113984</v>
      </c>
      <c r="AU9">
        <f t="shared" si="17"/>
        <v>-143.03712835130804</v>
      </c>
      <c r="AW9">
        <v>6</v>
      </c>
      <c r="AX9">
        <f>IF(Z9&gt;0, (R9*SUMPRODUCT(K9:$K$98, X9:$X$98)-K9*$AZ$3)/Z9, 0)</f>
        <v>429.63835029325429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100000</v>
      </c>
      <c r="S10">
        <f t="shared" si="1"/>
        <v>388.74214284668483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397.83889756867211</v>
      </c>
      <c r="AC10">
        <f t="shared" si="2"/>
        <v>355.34867127618691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-262.70209622393759</v>
      </c>
      <c r="AI10">
        <f t="shared" si="7"/>
        <v>-274.12832945511099</v>
      </c>
      <c r="AJ10">
        <f t="shared" si="8"/>
        <v>42.490226292485204</v>
      </c>
      <c r="AK10">
        <f t="shared" si="30"/>
        <v>1.6311394800315557</v>
      </c>
      <c r="AL10">
        <f t="shared" si="9"/>
        <v>-230.00696368259423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-154.63076458210122</v>
      </c>
      <c r="AR10">
        <f t="shared" si="14"/>
        <v>-161.3564329579014</v>
      </c>
      <c r="AS10">
        <f t="shared" si="15"/>
        <v>25.010444428554191</v>
      </c>
      <c r="AT10">
        <f t="shared" si="16"/>
        <v>0.96011546372406764</v>
      </c>
      <c r="AU10">
        <f t="shared" si="17"/>
        <v>-135.38587306562314</v>
      </c>
      <c r="AW10">
        <v>7</v>
      </c>
      <c r="AX10">
        <f>IF(Z10&gt;0, (R10*SUMPRODUCT(K10:$K$98, X10:$X$98)-K10*$AZ$3)/Z10, 0)</f>
        <v>388.74214284668483</v>
      </c>
    </row>
    <row r="11" spans="1:52" x14ac:dyDescent="0.25">
      <c r="A11" t="s">
        <v>33</v>
      </c>
      <c r="C11" s="26">
        <f>AU91</f>
        <v>1661.4085472424101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100000</v>
      </c>
      <c r="S11">
        <f t="shared" si="1"/>
        <v>345.43374417182133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355.34867127618691</v>
      </c>
      <c r="AC11">
        <f t="shared" si="2"/>
        <v>311.69636846543563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-262.43772485359</v>
      </c>
      <c r="AI11">
        <f t="shared" si="7"/>
        <v>-273.71689103684491</v>
      </c>
      <c r="AJ11">
        <f t="shared" si="8"/>
        <v>43.65230281075128</v>
      </c>
      <c r="AK11">
        <f t="shared" si="30"/>
        <v>0.85283681106284848</v>
      </c>
      <c r="AL11">
        <f t="shared" si="9"/>
        <v>-229.21175141503079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-146.78368610355227</v>
      </c>
      <c r="AR11">
        <f t="shared" si="14"/>
        <v>-153.09222116449413</v>
      </c>
      <c r="AS11">
        <f t="shared" si="15"/>
        <v>24.415109973404714</v>
      </c>
      <c r="AT11">
        <f t="shared" si="16"/>
        <v>0.47699899411352192</v>
      </c>
      <c r="AU11">
        <f t="shared" si="17"/>
        <v>-128.20011219697591</v>
      </c>
      <c r="AW11">
        <v>8</v>
      </c>
      <c r="AX11">
        <f>IF(Z11&gt;0, (R11*SUMPRODUCT(K11:$K$98, X11:$X$98)-K11*$AZ$3)/Z11, 0)</f>
        <v>345.43374417182133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100000</v>
      </c>
      <c r="S12">
        <f t="shared" si="1"/>
        <v>303.33330887849081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311.69636846543563</v>
      </c>
      <c r="AC12">
        <f t="shared" si="2"/>
        <v>270.1741770057788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-262.57898874617496</v>
      </c>
      <c r="AI12">
        <f t="shared" si="7"/>
        <v>-273.71254089400406</v>
      </c>
      <c r="AJ12">
        <f t="shared" si="8"/>
        <v>41.522191459656824</v>
      </c>
      <c r="AK12">
        <f t="shared" si="30"/>
        <v>0.71690164747050189</v>
      </c>
      <c r="AL12">
        <f t="shared" si="9"/>
        <v>-231.47344778687673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-139.56352391782502</v>
      </c>
      <c r="AR12">
        <f t="shared" si="14"/>
        <v>-145.48112524188198</v>
      </c>
      <c r="AS12">
        <f t="shared" si="15"/>
        <v>22.069486170891281</v>
      </c>
      <c r="AT12">
        <f t="shared" si="16"/>
        <v>0.38104084679903794</v>
      </c>
      <c r="AU12">
        <f t="shared" si="17"/>
        <v>-123.03059822419166</v>
      </c>
      <c r="AW12">
        <v>9</v>
      </c>
      <c r="AX12">
        <f>IF(Z12&gt;0, (R12*SUMPRODUCT(K12:$K$98, X12:$X$98)-K12*$AZ$3)/Z12, 0)</f>
        <v>303.33330887849081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100000</v>
      </c>
      <c r="S13">
        <f t="shared" si="1"/>
        <v>261.72516008116645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270.1741770057788</v>
      </c>
      <c r="AC13">
        <f t="shared" si="2"/>
        <v>230.09515900007591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-262.92996752313252</v>
      </c>
      <c r="AI13">
        <f t="shared" si="7"/>
        <v>-273.91931790354295</v>
      </c>
      <c r="AJ13">
        <f t="shared" si="8"/>
        <v>40.079018005702892</v>
      </c>
      <c r="AK13">
        <f t="shared" si="30"/>
        <v>0.54034835401155756</v>
      </c>
      <c r="AL13">
        <f t="shared" si="9"/>
        <v>-233.29995154382848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-132.84227459023677</v>
      </c>
      <c r="AR13">
        <f t="shared" si="14"/>
        <v>-138.39451465840006</v>
      </c>
      <c r="AS13">
        <f t="shared" si="15"/>
        <v>20.249452602819822</v>
      </c>
      <c r="AT13">
        <f t="shared" si="16"/>
        <v>0.27300465250949574</v>
      </c>
      <c r="AU13">
        <f t="shared" si="17"/>
        <v>-117.87205740307073</v>
      </c>
      <c r="AW13">
        <v>10</v>
      </c>
      <c r="AX13">
        <f>IF(Z13&gt;0, (R13*SUMPRODUCT(K13:$K$98, X13:$X$98)-K13*$AZ$3)/Z13, 0)</f>
        <v>261.72516008116645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100000</v>
      </c>
      <c r="S14">
        <f t="shared" si="1"/>
        <v>220.66324157536218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230.09515900007591</v>
      </c>
      <c r="AC14">
        <f t="shared" si="2"/>
        <v>191.4740987063542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-263.5685795237639</v>
      </c>
      <c r="AI14">
        <f t="shared" si="7"/>
        <v>-274.41509032792976</v>
      </c>
      <c r="AJ14">
        <f t="shared" si="8"/>
        <v>38.621060293721712</v>
      </c>
      <c r="AK14">
        <f t="shared" si="30"/>
        <v>0.4141712862001366</v>
      </c>
      <c r="AL14">
        <f t="shared" si="9"/>
        <v>-235.3798587480079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-126.60669879713642</v>
      </c>
      <c r="AR14">
        <f t="shared" si="14"/>
        <v>-131.81688329205684</v>
      </c>
      <c r="AS14">
        <f t="shared" si="15"/>
        <v>18.551850742862943</v>
      </c>
      <c r="AT14">
        <f t="shared" si="16"/>
        <v>0.1989495841162488</v>
      </c>
      <c r="AU14">
        <f t="shared" si="17"/>
        <v>-113.06608296507764</v>
      </c>
      <c r="AW14">
        <v>11</v>
      </c>
      <c r="AX14">
        <f>IF(Z14&gt;0, (R14*SUMPRODUCT(K14:$K$98, X14:$X$98)-K14*$AZ$3)/Z14, 0)</f>
        <v>220.66324157536218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100000</v>
      </c>
      <c r="S15">
        <f t="shared" si="1"/>
        <v>184.75217984652718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191.4740987063542</v>
      </c>
      <c r="AC15">
        <f t="shared" si="2"/>
        <v>158.22171328239801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-264.39454736234705</v>
      </c>
      <c r="AI15">
        <f t="shared" si="7"/>
        <v>-275.09954374005099</v>
      </c>
      <c r="AJ15">
        <f t="shared" si="8"/>
        <v>33.252385423956184</v>
      </c>
      <c r="AK15">
        <f t="shared" si="30"/>
        <v>0.78504380469605228</v>
      </c>
      <c r="AL15">
        <f t="shared" si="9"/>
        <v>-241.06211451139876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-120.48520752127887</v>
      </c>
      <c r="AR15">
        <f t="shared" si="14"/>
        <v>-125.36349916136538</v>
      </c>
      <c r="AS15">
        <f t="shared" si="15"/>
        <v>15.153189043994148</v>
      </c>
      <c r="AT15">
        <f t="shared" si="16"/>
        <v>0.35774627981442397</v>
      </c>
      <c r="AU15">
        <f t="shared" si="17"/>
        <v>-109.85256383755681</v>
      </c>
      <c r="AW15">
        <v>12</v>
      </c>
      <c r="AX15">
        <f>IF(Z15&gt;0, (R15*SUMPRODUCT(K15:$K$98, X15:$X$98)-K15*$AZ$3)/Z15, 0)</f>
        <v>184.75217984652718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100000</v>
      </c>
      <c r="S16">
        <f t="shared" si="1"/>
        <v>154.93238499201209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158.22171328239801</v>
      </c>
      <c r="AC16">
        <f t="shared" si="2"/>
        <v>130.94535782418825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-265.82647005114353</v>
      </c>
      <c r="AI16">
        <f t="shared" si="7"/>
        <v>-276.391188156314</v>
      </c>
      <c r="AJ16">
        <f t="shared" si="8"/>
        <v>27.276355458209764</v>
      </c>
      <c r="AK16">
        <f t="shared" si="30"/>
        <v>1.1233741643050259</v>
      </c>
      <c r="AL16">
        <f t="shared" si="9"/>
        <v>-247.9914585337992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-114.59439788726536</v>
      </c>
      <c r="AR16">
        <f t="shared" si="14"/>
        <v>-119.1487130007218</v>
      </c>
      <c r="AS16">
        <f t="shared" si="15"/>
        <v>11.758488647466903</v>
      </c>
      <c r="AT16">
        <f t="shared" si="16"/>
        <v>0.48427226203574442</v>
      </c>
      <c r="AU16">
        <f t="shared" si="17"/>
        <v>-106.90595209121915</v>
      </c>
      <c r="AW16">
        <v>13</v>
      </c>
      <c r="AX16">
        <f>IF(Z16&gt;0, (R16*SUMPRODUCT(K16:$K$98, X16:$X$98)-K16*$AZ$3)/Z16, 0)</f>
        <v>154.93238499201209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100000</v>
      </c>
      <c r="S17">
        <f t="shared" si="1"/>
        <v>136.98367120848272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130.94535782418825</v>
      </c>
      <c r="AC17">
        <f t="shared" si="2"/>
        <v>114.25074624348599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-267.92125114712331</v>
      </c>
      <c r="AI17">
        <f t="shared" si="7"/>
        <v>-278.34683191484868</v>
      </c>
      <c r="AJ17">
        <f t="shared" si="8"/>
        <v>16.694611580702258</v>
      </c>
      <c r="AK17">
        <f t="shared" si="30"/>
        <v>1.8070459379737978</v>
      </c>
      <c r="AL17">
        <f t="shared" si="9"/>
        <v>-259.84517439617264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-108.57062537813086</v>
      </c>
      <c r="AR17">
        <f t="shared" si="14"/>
        <v>-112.79541836874208</v>
      </c>
      <c r="AS17">
        <f t="shared" si="15"/>
        <v>6.7652133304144257</v>
      </c>
      <c r="AT17">
        <f t="shared" si="16"/>
        <v>0.73227527392028902</v>
      </c>
      <c r="AU17">
        <f t="shared" si="17"/>
        <v>-105.29792976440737</v>
      </c>
      <c r="AW17">
        <v>14</v>
      </c>
      <c r="AX17">
        <f>IF(Z17&gt;0, (R17*SUMPRODUCT(K17:$K$98, X17:$X$98)-K17*$AZ$3)/Z17, 0)</f>
        <v>136.98367120848272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100000</v>
      </c>
      <c r="S18">
        <f t="shared" si="1"/>
        <v>131.47905964189084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114.25074624348599</v>
      </c>
      <c r="AC18">
        <f t="shared" si="2"/>
        <v>108.20786041208339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-270.14764885330015</v>
      </c>
      <c r="AI18">
        <f t="shared" si="7"/>
        <v>-280.43520535724161</v>
      </c>
      <c r="AJ18">
        <f t="shared" si="8"/>
        <v>6.0428858314026002</v>
      </c>
      <c r="AK18">
        <f t="shared" si="30"/>
        <v>2.4678161188592975</v>
      </c>
      <c r="AL18">
        <f t="shared" si="9"/>
        <v>-271.92450340697974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-102.15830157961767</v>
      </c>
      <c r="AR18">
        <f t="shared" si="14"/>
        <v>-106.04861602176821</v>
      </c>
      <c r="AS18">
        <f t="shared" si="15"/>
        <v>2.2851613027025022</v>
      </c>
      <c r="AT18">
        <f t="shared" si="16"/>
        <v>0.93322264466707738</v>
      </c>
      <c r="AU18">
        <f t="shared" si="17"/>
        <v>-102.83023207439865</v>
      </c>
      <c r="AW18">
        <v>15</v>
      </c>
      <c r="AX18">
        <f>IF(Z18&gt;0, (R18*SUMPRODUCT(K18:$K$98, X18:$X$98)-K18*$AZ$3)/Z18, 0)</f>
        <v>131.47905964189084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100000</v>
      </c>
      <c r="S19">
        <f t="shared" si="1"/>
        <v>126.34641797966319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108.20786041208339</v>
      </c>
      <c r="AC19">
        <f t="shared" si="2"/>
        <v>102.59913051527974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-272.8259984845277</v>
      </c>
      <c r="AI19">
        <f t="shared" si="7"/>
        <v>-282.97657617361921</v>
      </c>
      <c r="AJ19">
        <f t="shared" si="8"/>
        <v>5.6087298968036521</v>
      </c>
      <c r="AK19">
        <f t="shared" si="30"/>
        <v>2.4130352871894596</v>
      </c>
      <c r="AL19">
        <f t="shared" si="9"/>
        <v>-274.95481098962608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-96.214808361309935</v>
      </c>
      <c r="AR19">
        <f t="shared" si="14"/>
        <v>-99.794510781671136</v>
      </c>
      <c r="AS19">
        <f t="shared" si="15"/>
        <v>1.9779745155112731</v>
      </c>
      <c r="AT19">
        <f t="shared" si="16"/>
        <v>0.85098095128635243</v>
      </c>
      <c r="AU19">
        <f t="shared" si="17"/>
        <v>-96.965555314873512</v>
      </c>
      <c r="AW19">
        <v>16</v>
      </c>
      <c r="AX19">
        <f>IF(Z19&gt;0, (R19*SUMPRODUCT(K19:$K$98, X19:$X$98)-K19*$AZ$3)/Z19, 0)</f>
        <v>126.34641797966319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100000</v>
      </c>
      <c r="S20">
        <f t="shared" si="1"/>
        <v>93.815652606839492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102.59913051527974</v>
      </c>
      <c r="AC20">
        <f t="shared" si="2"/>
        <v>75.162026715724551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-275.85209927875025</v>
      </c>
      <c r="AI20">
        <f t="shared" si="7"/>
        <v>-285.86668967854098</v>
      </c>
      <c r="AJ20">
        <f t="shared" si="8"/>
        <v>27.437103799555189</v>
      </c>
      <c r="AK20">
        <f t="shared" si="30"/>
        <v>0.44117626121570286</v>
      </c>
      <c r="AL20">
        <f t="shared" si="9"/>
        <v>-257.98840961777006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-92.271642773153786</v>
      </c>
      <c r="AR20">
        <f t="shared" si="14"/>
        <v>-95.621491153155333</v>
      </c>
      <c r="AS20">
        <f t="shared" si="15"/>
        <v>9.1776232522495036</v>
      </c>
      <c r="AT20">
        <f t="shared" si="16"/>
        <v>0.147572044879583</v>
      </c>
      <c r="AU20">
        <f t="shared" si="17"/>
        <v>-86.296295856026234</v>
      </c>
      <c r="AW20">
        <v>17</v>
      </c>
      <c r="AX20">
        <f>IF(Z20&gt;0, (R20*SUMPRODUCT(K20:$K$98, X20:$X$98)-K20*$AZ$3)/Z20, 0)</f>
        <v>93.815652606839492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100000</v>
      </c>
      <c r="S21">
        <f t="shared" si="1"/>
        <v>56.988327437947518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75.162026715724551</v>
      </c>
      <c r="AC21">
        <f t="shared" si="2"/>
        <v>45.041219526031909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-279.68748068535547</v>
      </c>
      <c r="AI21">
        <f t="shared" si="7"/>
        <v>-289.56696424606264</v>
      </c>
      <c r="AJ21">
        <f t="shared" si="8"/>
        <v>30.120807189692641</v>
      </c>
      <c r="AK21">
        <f t="shared" si="30"/>
        <v>0.12025924274515928</v>
      </c>
      <c r="AL21">
        <f t="shared" si="9"/>
        <v>-259.32589781362486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-88.964022020428885</v>
      </c>
      <c r="AR21">
        <f t="shared" si="14"/>
        <v>-92.10652446956064</v>
      </c>
      <c r="AS21">
        <f t="shared" si="15"/>
        <v>9.5809370785226466</v>
      </c>
      <c r="AT21">
        <f t="shared" si="16"/>
        <v>3.8252502019482215E-2</v>
      </c>
      <c r="AU21">
        <f t="shared" si="17"/>
        <v>-82.487334889018513</v>
      </c>
      <c r="AW21">
        <v>18</v>
      </c>
      <c r="AX21">
        <f>IF(Z21&gt;0, (R21*SUMPRODUCT(K21:$K$98, X21:$X$98)-K21*$AZ$3)/Z21, 0)</f>
        <v>56.988327437947518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100000</v>
      </c>
      <c r="S22">
        <f t="shared" si="1"/>
        <v>46.081447274881128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45.041219526031909</v>
      </c>
      <c r="AC22">
        <f t="shared" si="2"/>
        <v>35.925584625257898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-284.45009067988036</v>
      </c>
      <c r="AI22">
        <f t="shared" si="7"/>
        <v>-294.19522314364548</v>
      </c>
      <c r="AJ22">
        <f t="shared" si="8"/>
        <v>9.1156349007740118</v>
      </c>
      <c r="AK22">
        <f t="shared" si="30"/>
        <v>0.94586561004667014</v>
      </c>
      <c r="AL22">
        <f t="shared" si="9"/>
        <v>-284.1337226328248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-84.480794132027185</v>
      </c>
      <c r="AR22">
        <f t="shared" si="14"/>
        <v>-87.37506822943709</v>
      </c>
      <c r="AS22">
        <f t="shared" si="15"/>
        <v>2.7073152748672391</v>
      </c>
      <c r="AT22">
        <f t="shared" si="16"/>
        <v>0.28091915065987721</v>
      </c>
      <c r="AU22">
        <f t="shared" si="17"/>
        <v>-84.386833803909965</v>
      </c>
      <c r="AW22">
        <v>19</v>
      </c>
      <c r="AX22">
        <f>IF(Z22&gt;0, (R22*SUMPRODUCT(K22:$K$98, X22:$X$98)-K22*$AZ$3)/Z22, 0)</f>
        <v>46.081447274881128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100000</v>
      </c>
      <c r="S23">
        <f t="shared" si="1"/>
        <v>93.560650333740341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35.925584625257898</v>
      </c>
      <c r="AC23">
        <f t="shared" si="2"/>
        <v>71.940344496734042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-289.78125894251889</v>
      </c>
      <c r="AI23">
        <f t="shared" si="7"/>
        <v>-299.39271742427854</v>
      </c>
      <c r="AJ23">
        <f t="shared" si="8"/>
        <v>-36.014759871476144</v>
      </c>
      <c r="AK23">
        <f t="shared" si="30"/>
        <v>2.5147909237680532</v>
      </c>
      <c r="AL23">
        <f t="shared" si="9"/>
        <v>-332.89268637198666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-76.842977286232752</v>
      </c>
      <c r="AR23">
        <f t="shared" si="14"/>
        <v>-79.391703482318235</v>
      </c>
      <c r="AS23">
        <f t="shared" si="15"/>
        <v>-9.5502427757825661</v>
      </c>
      <c r="AT23">
        <f t="shared" si="16"/>
        <v>0.66686169609424173</v>
      </c>
      <c r="AU23">
        <f t="shared" si="17"/>
        <v>-88.275084562006555</v>
      </c>
      <c r="AW23">
        <v>20</v>
      </c>
      <c r="AX23">
        <f>IF(Z23&gt;0, (R23*SUMPRODUCT(K23:$K$98, X23:$X$98)-K23*$AZ$3)/Z23, 0)</f>
        <v>93.560650333740341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100000</v>
      </c>
      <c r="S24">
        <f t="shared" si="1"/>
        <v>135.41782355757417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71.940344496734042</v>
      </c>
      <c r="AC24">
        <f t="shared" si="2"/>
        <v>102.68268328505803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-296.18670457390476</v>
      </c>
      <c r="AI24">
        <f t="shared" si="7"/>
        <v>-305.66502513277504</v>
      </c>
      <c r="AJ24">
        <f t="shared" si="8"/>
        <v>-30.742338788323991</v>
      </c>
      <c r="AK24">
        <f t="shared" si="30"/>
        <v>5.0358241147713834</v>
      </c>
      <c r="AL24">
        <f t="shared" si="9"/>
        <v>-331.37153980632763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-70.126380766580169</v>
      </c>
      <c r="AR24">
        <f t="shared" si="14"/>
        <v>-72.370506874452758</v>
      </c>
      <c r="AS24">
        <f t="shared" si="15"/>
        <v>-7.2786824061756157</v>
      </c>
      <c r="AT24">
        <f t="shared" si="16"/>
        <v>1.1923024021419832</v>
      </c>
      <c r="AU24">
        <f t="shared" si="17"/>
        <v>-78.456886878486387</v>
      </c>
      <c r="AW24">
        <v>21</v>
      </c>
      <c r="AX24">
        <f>IF(Z24&gt;0, (R24*SUMPRODUCT(K24:$K$98, X24:$X$98)-K24*$AZ$3)/Z24, 0)</f>
        <v>135.41782355757417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100000</v>
      </c>
      <c r="S25">
        <f t="shared" si="1"/>
        <v>172.02606224008093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102.68268328505803</v>
      </c>
      <c r="AC25">
        <f t="shared" si="2"/>
        <v>128.61462044218922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-303.68539070620426</v>
      </c>
      <c r="AI25">
        <f t="shared" si="7"/>
        <v>-313.03096738564756</v>
      </c>
      <c r="AJ25">
        <f t="shared" si="8"/>
        <v>-25.931937157131188</v>
      </c>
      <c r="AK25">
        <f t="shared" si="30"/>
        <v>7.187787829954063</v>
      </c>
      <c r="AL25">
        <f t="shared" si="9"/>
        <v>-331.77511671282468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-64.198036157354949</v>
      </c>
      <c r="AR25">
        <f t="shared" si="14"/>
        <v>-66.173658587472644</v>
      </c>
      <c r="AS25">
        <f t="shared" si="15"/>
        <v>-5.4819213903323041</v>
      </c>
      <c r="AT25">
        <f t="shared" si="16"/>
        <v>1.5194733665841753</v>
      </c>
      <c r="AU25">
        <f t="shared" si="17"/>
        <v>-70.136106611220782</v>
      </c>
      <c r="AW25">
        <v>22</v>
      </c>
      <c r="AX25">
        <f>IF(Z25&gt;0, (R25*SUMPRODUCT(K25:$K$98, X25:$X$98)-K25*$AZ$3)/Z25, 0)</f>
        <v>172.02606224008093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100000</v>
      </c>
      <c r="S26">
        <f t="shared" si="1"/>
        <v>203.76042375045927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128.61462044218922</v>
      </c>
      <c r="AC26">
        <f t="shared" si="2"/>
        <v>150.18293957386231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-311.31985034561586</v>
      </c>
      <c r="AI26">
        <f t="shared" si="7"/>
        <v>-320.53305627697154</v>
      </c>
      <c r="AJ26">
        <f t="shared" si="8"/>
        <v>-21.568319131673093</v>
      </c>
      <c r="AK26">
        <f t="shared" si="30"/>
        <v>9.0030234309532471</v>
      </c>
      <c r="AL26">
        <f t="shared" si="9"/>
        <v>-333.09835197769138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-58.760655707215115</v>
      </c>
      <c r="AR26">
        <f t="shared" si="14"/>
        <v>-60.499619737587892</v>
      </c>
      <c r="AS26">
        <f t="shared" si="15"/>
        <v>-4.0709533082217453</v>
      </c>
      <c r="AT26">
        <f t="shared" si="16"/>
        <v>1.6992927356316399</v>
      </c>
      <c r="AU26">
        <f t="shared" si="17"/>
        <v>-62.871280310178001</v>
      </c>
      <c r="AW26">
        <v>23</v>
      </c>
      <c r="AX26">
        <f>IF(Z26&gt;0, (R26*SUMPRODUCT(K26:$K$98, X26:$X$98)-K26*$AZ$3)/Z26, 0)</f>
        <v>203.76042375045927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100000</v>
      </c>
      <c r="S27">
        <f t="shared" si="1"/>
        <v>231.24779247461004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150.18293957386231</v>
      </c>
      <c r="AC27">
        <f t="shared" si="2"/>
        <v>167.99938680327921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-319.51398169941513</v>
      </c>
      <c r="AI27">
        <f t="shared" si="7"/>
        <v>-328.59511632374483</v>
      </c>
      <c r="AJ27">
        <f t="shared" si="8"/>
        <v>-17.816447229416895</v>
      </c>
      <c r="AK27">
        <f t="shared" si="30"/>
        <v>10.512805770170363</v>
      </c>
      <c r="AL27">
        <f t="shared" si="9"/>
        <v>-335.89875778299137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-53.845779083328644</v>
      </c>
      <c r="AR27">
        <f t="shared" si="14"/>
        <v>-55.376168352076313</v>
      </c>
      <c r="AS27">
        <f t="shared" si="15"/>
        <v>-3.0024992222952878</v>
      </c>
      <c r="AT27">
        <f t="shared" si="16"/>
        <v>1.7716602385778231</v>
      </c>
      <c r="AU27">
        <f t="shared" si="17"/>
        <v>-56.607007335793774</v>
      </c>
      <c r="AW27">
        <v>24</v>
      </c>
      <c r="AX27">
        <f>IF(Z27&gt;0, (R27*SUMPRODUCT(K27:$K$98, X27:$X$98)-K27*$AZ$3)/Z27, 0)</f>
        <v>231.24779247461004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100000</v>
      </c>
      <c r="S28">
        <f t="shared" si="1"/>
        <v>254.94573566417591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167.99938680327921</v>
      </c>
      <c r="AC28">
        <f t="shared" si="2"/>
        <v>182.5260210562293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-328.51912616975119</v>
      </c>
      <c r="AI28">
        <f t="shared" si="7"/>
        <v>-337.46838455706637</v>
      </c>
      <c r="AJ28">
        <f t="shared" si="8"/>
        <v>-14.526634252950089</v>
      </c>
      <c r="AK28">
        <f t="shared" si="30"/>
        <v>11.759957076229545</v>
      </c>
      <c r="AL28">
        <f t="shared" si="9"/>
        <v>-340.23506173378689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-49.431573380549672</v>
      </c>
      <c r="AR28">
        <f t="shared" si="14"/>
        <v>-50.77814923393084</v>
      </c>
      <c r="AS28">
        <f t="shared" si="15"/>
        <v>-2.1857917236638085</v>
      </c>
      <c r="AT28">
        <f t="shared" si="16"/>
        <v>1.7694957001236546</v>
      </c>
      <c r="AU28">
        <f t="shared" si="17"/>
        <v>-51.194445257470996</v>
      </c>
      <c r="AW28">
        <v>25</v>
      </c>
      <c r="AX28">
        <f>IF(Z28&gt;0, (R28*SUMPRODUCT(K28:$K$98, X28:$X$98)-K28*$AZ$3)/Z28, 0)</f>
        <v>254.94573566417591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100000</v>
      </c>
      <c r="S29">
        <f t="shared" si="1"/>
        <v>275.22825123644651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182.5260210562293</v>
      </c>
      <c r="AC29">
        <f t="shared" si="2"/>
        <v>194.14124529735682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-339.85703651668149</v>
      </c>
      <c r="AI29">
        <f t="shared" si="7"/>
        <v>-348.67432019055894</v>
      </c>
      <c r="AJ29">
        <f t="shared" si="8"/>
        <v>-11.615224241127521</v>
      </c>
      <c r="AK29">
        <f t="shared" si="30"/>
        <v>12.776821473936051</v>
      </c>
      <c r="AL29">
        <f t="shared" si="9"/>
        <v>-347.51272295775044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-45.658539828574511</v>
      </c>
      <c r="AR29">
        <f t="shared" si="14"/>
        <v>-46.843109381495367</v>
      </c>
      <c r="AS29">
        <f t="shared" si="15"/>
        <v>-1.5604625523335729</v>
      </c>
      <c r="AT29">
        <f t="shared" si="16"/>
        <v>1.716518857839394</v>
      </c>
      <c r="AU29">
        <f t="shared" si="17"/>
        <v>-46.687053075989553</v>
      </c>
      <c r="AW29">
        <v>26</v>
      </c>
      <c r="AX29">
        <f>IF(Z29&gt;0, (R29*SUMPRODUCT(K29:$K$98, X29:$X$98)-K29*$AZ$3)/Z29, 0)</f>
        <v>275.22825123644651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100000</v>
      </c>
      <c r="S30">
        <f t="shared" si="1"/>
        <v>292.14957549639479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194.14124529735682</v>
      </c>
      <c r="AC30">
        <f t="shared" si="2"/>
        <v>202.98877477385122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-351.77434945301468</v>
      </c>
      <c r="AI30">
        <f t="shared" si="7"/>
        <v>-360.45948849647175</v>
      </c>
      <c r="AJ30">
        <f t="shared" si="8"/>
        <v>-8.847529476494401</v>
      </c>
      <c r="AK30">
        <f t="shared" si="30"/>
        <v>13.589887170814979</v>
      </c>
      <c r="AL30">
        <f t="shared" si="9"/>
        <v>-355.71713080215119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-42.196059717259438</v>
      </c>
      <c r="AR30">
        <f t="shared" si="14"/>
        <v>-43.2378600824659</v>
      </c>
      <c r="AS30">
        <f t="shared" si="15"/>
        <v>-1.0612794330253901</v>
      </c>
      <c r="AT30">
        <f t="shared" si="16"/>
        <v>1.6301350325917359</v>
      </c>
      <c r="AU30">
        <f t="shared" si="17"/>
        <v>-42.669004482899552</v>
      </c>
      <c r="AW30">
        <v>27</v>
      </c>
      <c r="AX30">
        <f>IF(Z30&gt;0, (R30*SUMPRODUCT(K30:$K$98, X30:$X$98)-K30*$AZ$3)/Z30, 0)</f>
        <v>292.14957549639479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100000</v>
      </c>
      <c r="S31">
        <f t="shared" si="1"/>
        <v>306.12227622670991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202.98877477385122</v>
      </c>
      <c r="AC31">
        <f t="shared" si="2"/>
        <v>209.45884836468912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-363.03881201650449</v>
      </c>
      <c r="AI31">
        <f t="shared" si="7"/>
        <v>-371.5917198180249</v>
      </c>
      <c r="AJ31">
        <f t="shared" si="8"/>
        <v>-6.4700735908378988</v>
      </c>
      <c r="AK31">
        <f t="shared" si="30"/>
        <v>14.209214234169586</v>
      </c>
      <c r="AL31">
        <f t="shared" si="9"/>
        <v>-363.85257917469323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-38.88147791574103</v>
      </c>
      <c r="AR31">
        <f t="shared" si="14"/>
        <v>-39.79749483953227</v>
      </c>
      <c r="AS31">
        <f t="shared" si="15"/>
        <v>-0.69294525849193866</v>
      </c>
      <c r="AT31">
        <f t="shared" si="16"/>
        <v>1.5218076722352794</v>
      </c>
      <c r="AU31">
        <f t="shared" si="17"/>
        <v>-38.968632425788932</v>
      </c>
      <c r="AW31">
        <v>28</v>
      </c>
      <c r="AX31">
        <f>IF(Z31&gt;0, (R31*SUMPRODUCT(K31:$K$98, X31:$X$98)-K31*$AZ$3)/Z31, 0)</f>
        <v>306.12227622670991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100000</v>
      </c>
      <c r="S32">
        <f t="shared" si="1"/>
        <v>317.72280590198983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209.45884836468912</v>
      </c>
      <c r="AC32">
        <f t="shared" si="2"/>
        <v>214.02927518832061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-375.50686411795215</v>
      </c>
      <c r="AI32">
        <f t="shared" si="7"/>
        <v>-383.92730448344264</v>
      </c>
      <c r="AJ32">
        <f t="shared" si="8"/>
        <v>-4.5704268236314931</v>
      </c>
      <c r="AK32">
        <f t="shared" si="30"/>
        <v>14.662119385528239</v>
      </c>
      <c r="AL32">
        <f t="shared" si="9"/>
        <v>-373.83561192154588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-35.907863412616642</v>
      </c>
      <c r="AR32">
        <f t="shared" si="14"/>
        <v>-36.713068460541251</v>
      </c>
      <c r="AS32">
        <f t="shared" si="15"/>
        <v>-0.43704730273257619</v>
      </c>
      <c r="AT32">
        <f t="shared" si="16"/>
        <v>1.4020659288658168</v>
      </c>
      <c r="AU32">
        <f t="shared" si="17"/>
        <v>-35.748049834408008</v>
      </c>
      <c r="AW32">
        <v>29</v>
      </c>
      <c r="AX32">
        <f>IF(Z32&gt;0, (R32*SUMPRODUCT(K32:$K$98, X32:$X$98)-K32*$AZ$3)/Z32, 0)</f>
        <v>317.72280590198983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100000</v>
      </c>
      <c r="S33">
        <f t="shared" si="1"/>
        <v>327.16918180548049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214.02927518832061</v>
      </c>
      <c r="AC33">
        <f t="shared" si="2"/>
        <v>216.91775529300079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-388.48543670226815</v>
      </c>
      <c r="AI33">
        <f t="shared" si="7"/>
        <v>-396.77311198451594</v>
      </c>
      <c r="AJ33">
        <f t="shared" si="8"/>
        <v>-2.888480104680184</v>
      </c>
      <c r="AK33">
        <f t="shared" si="30"/>
        <v>14.982049263182445</v>
      </c>
      <c r="AL33">
        <f t="shared" si="9"/>
        <v>-384.67954282601369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-33.168696509865867</v>
      </c>
      <c r="AR33">
        <f t="shared" si="14"/>
        <v>-33.876294170521206</v>
      </c>
      <c r="AS33">
        <f t="shared" si="15"/>
        <v>-0.24661701807974942</v>
      </c>
      <c r="AT33">
        <f t="shared" si="16"/>
        <v>1.2791600357652653</v>
      </c>
      <c r="AU33">
        <f t="shared" si="17"/>
        <v>-32.843751152835694</v>
      </c>
      <c r="AW33">
        <v>30</v>
      </c>
      <c r="AX33">
        <f>IF(Z33&gt;0, (R33*SUMPRODUCT(K33:$K$98, X33:$X$98)-K33*$AZ$3)/Z33, 0)</f>
        <v>327.16918180548049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100000</v>
      </c>
      <c r="S34">
        <f t="shared" si="1"/>
        <v>334.77011466412347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216.91775529300079</v>
      </c>
      <c r="AC34">
        <f t="shared" si="2"/>
        <v>218.38865120929302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-402.97992292401597</v>
      </c>
      <c r="AI34">
        <f t="shared" si="7"/>
        <v>-411.13434896307575</v>
      </c>
      <c r="AJ34">
        <f t="shared" si="8"/>
        <v>-1.4708959162922213</v>
      </c>
      <c r="AK34">
        <f t="shared" si="30"/>
        <v>15.184242870510056</v>
      </c>
      <c r="AL34">
        <f t="shared" si="9"/>
        <v>-397.42100200885795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-30.719847010451158</v>
      </c>
      <c r="AR34">
        <f t="shared" si="14"/>
        <v>-31.341472818904126</v>
      </c>
      <c r="AS34">
        <f t="shared" si="15"/>
        <v>-0.11212890505543727</v>
      </c>
      <c r="AT34">
        <f t="shared" si="16"/>
        <v>1.1575207384203996</v>
      </c>
      <c r="AU34">
        <f t="shared" si="17"/>
        <v>-30.296080985539167</v>
      </c>
      <c r="AW34">
        <v>31</v>
      </c>
      <c r="AX34">
        <f>IF(Z34&gt;0, (R34*SUMPRODUCT(K34:$K$98, X34:$X$98)-K34*$AZ$3)/Z34, 0)</f>
        <v>334.77011466412347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340.68907823669622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218.38865120929302</v>
      </c>
      <c r="AC35">
        <f t="shared" ref="AC35:AC66" si="33">S35*Z35</f>
        <v>218.59701172219707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-419.85508789911086</v>
      </c>
      <c r="AI35">
        <f t="shared" ref="AI35:AI66" si="38">SUM(AE35:AH35)</f>
        <v>-427.87548779179269</v>
      </c>
      <c r="AJ35">
        <f t="shared" ref="AJ35:AJ66" si="39">AB35-AC35</f>
        <v>-0.20836051290405067</v>
      </c>
      <c r="AK35">
        <f t="shared" si="30"/>
        <v>15.287205584650513</v>
      </c>
      <c r="AL35">
        <f t="shared" ref="AL35:AL66" si="40">SUM(AI35:AK35)</f>
        <v>-412.79664272004624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-28.577026451452163</v>
      </c>
      <c r="AR35">
        <f t="shared" ref="AR35:AR66" si="45">AI35*$K35</f>
        <v>-29.122927135974695</v>
      </c>
      <c r="AS35">
        <f t="shared" ref="AS35:AS66" si="46">AJ35*$K35</f>
        <v>-1.4181854788259684E-2</v>
      </c>
      <c r="AT35">
        <f t="shared" ref="AT35:AT66" si="47">AK35*$K35</f>
        <v>1.0405087158698931</v>
      </c>
      <c r="AU35">
        <f t="shared" ref="AU35:AU66" si="48">AL35*$K35</f>
        <v>-28.096600274893063</v>
      </c>
      <c r="AW35">
        <v>32</v>
      </c>
      <c r="AX35">
        <f>IF(Z35&gt;0, (R35*SUMPRODUCT(K35:$K$98, X35:$X$98)-K35*$AZ$3)/Z35, 0)</f>
        <v>340.68907823669622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100000</v>
      </c>
      <c r="S36">
        <f t="shared" si="32"/>
        <v>344.99167065586778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218.59701172219707</v>
      </c>
      <c r="AC36">
        <f t="shared" si="33"/>
        <v>217.63445627374077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-437.59301814471957</v>
      </c>
      <c r="AI36">
        <f t="shared" si="38"/>
        <v>-445.47851491120645</v>
      </c>
      <c r="AJ36">
        <f t="shared" si="39"/>
        <v>0.9625554484562997</v>
      </c>
      <c r="AK36">
        <f t="shared" si="30"/>
        <v>15.301790820553796</v>
      </c>
      <c r="AL36">
        <f t="shared" si="40"/>
        <v>-429.2141686421964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-26.593161917454736</v>
      </c>
      <c r="AR36">
        <f t="shared" si="45"/>
        <v>-27.072374984426936</v>
      </c>
      <c r="AS36">
        <f t="shared" si="46"/>
        <v>5.8495889637026011E-2</v>
      </c>
      <c r="AT36">
        <f t="shared" si="47"/>
        <v>0.92991200509381355</v>
      </c>
      <c r="AU36">
        <f t="shared" si="48"/>
        <v>-26.083967089696099</v>
      </c>
      <c r="AW36">
        <v>33</v>
      </c>
      <c r="AX36">
        <f>IF(Z36&gt;0, (R36*SUMPRODUCT(K36:$K$98, X36:$X$98)-K36*$AZ$3)/Z36, 0)</f>
        <v>344.99167065586778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100000</v>
      </c>
      <c r="S37">
        <f t="shared" si="32"/>
        <v>347.91406677586349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217.63445627374077</v>
      </c>
      <c r="AC37">
        <f t="shared" si="33"/>
        <v>215.69707203753231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-455.90788105120674</v>
      </c>
      <c r="AI37">
        <f t="shared" si="38"/>
        <v>-463.6575343648974</v>
      </c>
      <c r="AJ37">
        <f t="shared" si="39"/>
        <v>1.9373842362084588</v>
      </c>
      <c r="AK37">
        <f t="shared" si="30"/>
        <v>15.234411939161856</v>
      </c>
      <c r="AL37">
        <f t="shared" si="40"/>
        <v>-446.48573818952707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-24.737663107200561</v>
      </c>
      <c r="AR37">
        <f t="shared" si="45"/>
        <v>-25.158161021010802</v>
      </c>
      <c r="AS37">
        <f t="shared" si="46"/>
        <v>0.10512289990254177</v>
      </c>
      <c r="AT37">
        <f t="shared" si="47"/>
        <v>0.82662258287430512</v>
      </c>
      <c r="AU37">
        <f t="shared" si="48"/>
        <v>-24.226415538233955</v>
      </c>
      <c r="AW37">
        <v>34</v>
      </c>
      <c r="AX37">
        <f>IF(Z37&gt;0, (R37*SUMPRODUCT(K37:$K$98, X37:$X$98)-K37*$AZ$3)/Z37, 0)</f>
        <v>347.91406677586349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100000</v>
      </c>
      <c r="S38">
        <f t="shared" si="32"/>
        <v>349.70590454407085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215.69707203753231</v>
      </c>
      <c r="AC38">
        <f t="shared" si="33"/>
        <v>212.97349614573019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-476.51068295220949</v>
      </c>
      <c r="AI38">
        <f t="shared" si="38"/>
        <v>-484.12327589739419</v>
      </c>
      <c r="AJ38">
        <f t="shared" si="39"/>
        <v>2.7235758918021133</v>
      </c>
      <c r="AK38">
        <f t="shared" si="30"/>
        <v>15.098795042627263</v>
      </c>
      <c r="AL38">
        <f t="shared" si="40"/>
        <v>-466.30090496296481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-23.085335468182151</v>
      </c>
      <c r="AR38">
        <f t="shared" si="45"/>
        <v>-23.454139921491606</v>
      </c>
      <c r="AS38">
        <f t="shared" si="46"/>
        <v>0.13194806619185706</v>
      </c>
      <c r="AT38">
        <f t="shared" si="47"/>
        <v>0.73148569632243488</v>
      </c>
      <c r="AU38">
        <f t="shared" si="48"/>
        <v>-22.590706158977316</v>
      </c>
      <c r="AW38">
        <v>35</v>
      </c>
      <c r="AX38">
        <f>IF(Z38&gt;0, (R38*SUMPRODUCT(K38:$K$98, X38:$X$98)-K38*$AZ$3)/Z38, 0)</f>
        <v>349.70590454407085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100000</v>
      </c>
      <c r="S39">
        <f t="shared" si="32"/>
        <v>350.45325342919733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212.97349614573019</v>
      </c>
      <c r="AC39">
        <f t="shared" si="33"/>
        <v>209.5435956912965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-499.56879943480072</v>
      </c>
      <c r="AI39">
        <f t="shared" si="38"/>
        <v>-507.04282035060425</v>
      </c>
      <c r="AJ39">
        <f t="shared" si="39"/>
        <v>3.4299004544336924</v>
      </c>
      <c r="AK39">
        <f t="shared" si="30"/>
        <v>14.908144730201116</v>
      </c>
      <c r="AL39">
        <f t="shared" si="40"/>
        <v>-488.70477516596941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-21.609306646410534</v>
      </c>
      <c r="AR39">
        <f t="shared" si="45"/>
        <v>-21.932602276630057</v>
      </c>
      <c r="AS39">
        <f t="shared" si="46"/>
        <v>0.14836349021471204</v>
      </c>
      <c r="AT39">
        <f t="shared" si="47"/>
        <v>0.6448654747223258</v>
      </c>
      <c r="AU39">
        <f t="shared" si="48"/>
        <v>-21.139373311693017</v>
      </c>
      <c r="AW39">
        <v>36</v>
      </c>
      <c r="AX39">
        <f>IF(Z39&gt;0, (R39*SUMPRODUCT(K39:$K$98, X39:$X$98)-K39*$AZ$3)/Z39, 0)</f>
        <v>350.45325342919733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100000</v>
      </c>
      <c r="S40">
        <f t="shared" si="32"/>
        <v>350.24626078550875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209.5435956912965</v>
      </c>
      <c r="AC40">
        <f t="shared" si="33"/>
        <v>205.48378459287585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-525.8721116359344</v>
      </c>
      <c r="AI40">
        <f t="shared" si="38"/>
        <v>-533.20565832862542</v>
      </c>
      <c r="AJ40">
        <f t="shared" si="39"/>
        <v>4.0598110984206528</v>
      </c>
      <c r="AK40">
        <f t="shared" ref="AK40:AK71" si="61">G40*SUM(AB40:AB40, AE40:AF40)</f>
        <v>14.668051698390757</v>
      </c>
      <c r="AL40">
        <f t="shared" si="40"/>
        <v>-514.47779553181397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-20.309893341290692</v>
      </c>
      <c r="AR40">
        <f t="shared" si="45"/>
        <v>-20.593124849192076</v>
      </c>
      <c r="AS40">
        <f t="shared" si="46"/>
        <v>0.15679540437732031</v>
      </c>
      <c r="AT40">
        <f t="shared" si="47"/>
        <v>0.56650002714937131</v>
      </c>
      <c r="AU40">
        <f t="shared" si="48"/>
        <v>-19.869829417665382</v>
      </c>
      <c r="AW40">
        <v>37</v>
      </c>
      <c r="AX40">
        <f>IF(Z40&gt;0, (R40*SUMPRODUCT(K40:$K$98, X40:$X$98)-K40*$AZ$3)/Z40, 0)</f>
        <v>350.24626078550875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100000</v>
      </c>
      <c r="S41">
        <f t="shared" si="32"/>
        <v>349.13668976341347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205.48378459287585</v>
      </c>
      <c r="AC41">
        <f t="shared" si="33"/>
        <v>200.84308370514748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-556.05884442660056</v>
      </c>
      <c r="AI41">
        <f t="shared" si="38"/>
        <v>-563.24954829681133</v>
      </c>
      <c r="AJ41">
        <f t="shared" si="39"/>
        <v>4.6407008877283715</v>
      </c>
      <c r="AK41">
        <f t="shared" si="61"/>
        <v>14.383864921501312</v>
      </c>
      <c r="AL41">
        <f t="shared" si="40"/>
        <v>-544.22498248758166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-19.174773084923462</v>
      </c>
      <c r="AR41">
        <f t="shared" si="45"/>
        <v>-19.422732660450674</v>
      </c>
      <c r="AS41">
        <f t="shared" si="46"/>
        <v>0.16002692407303357</v>
      </c>
      <c r="AT41">
        <f t="shared" si="47"/>
        <v>0.49600388289549896</v>
      </c>
      <c r="AU41">
        <f t="shared" si="48"/>
        <v>-18.766701853482143</v>
      </c>
      <c r="AW41">
        <v>38</v>
      </c>
      <c r="AX41">
        <f>IF(Z41&gt;0, (R41*SUMPRODUCT(K41:$K$98, X41:$X$98)-K41*$AZ$3)/Z41, 0)</f>
        <v>349.13668976341347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100000</v>
      </c>
      <c r="S42">
        <f t="shared" si="32"/>
        <v>347.15950722450521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200.84308370514748</v>
      </c>
      <c r="AC42">
        <f t="shared" si="33"/>
        <v>195.65866102519047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-590.50060182170591</v>
      </c>
      <c r="AI42">
        <f t="shared" si="38"/>
        <v>-597.54558607798685</v>
      </c>
      <c r="AJ42">
        <f t="shared" si="39"/>
        <v>5.1844226799570094</v>
      </c>
      <c r="AK42">
        <f t="shared" si="61"/>
        <v>14.059015859360326</v>
      </c>
      <c r="AL42">
        <f t="shared" si="40"/>
        <v>-578.30214753866949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-18.180750305620215</v>
      </c>
      <c r="AR42">
        <f t="shared" si="45"/>
        <v>-18.397656265199817</v>
      </c>
      <c r="AS42">
        <f t="shared" si="46"/>
        <v>0.1596216734281202</v>
      </c>
      <c r="AT42">
        <f t="shared" si="47"/>
        <v>0.43285892697355943</v>
      </c>
      <c r="AU42">
        <f t="shared" si="48"/>
        <v>-17.805175664798139</v>
      </c>
      <c r="AW42">
        <v>39</v>
      </c>
      <c r="AX42">
        <f>IF(Z42&gt;0, (R42*SUMPRODUCT(K42:$K$98, X42:$X$98)-K42*$AZ$3)/Z42, 0)</f>
        <v>347.15950722450521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100000</v>
      </c>
      <c r="S43">
        <f t="shared" si="32"/>
        <v>344.36674947205222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195.65866102519047</v>
      </c>
      <c r="AC43">
        <f t="shared" si="33"/>
        <v>189.96929500971876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-631.45602885897131</v>
      </c>
      <c r="AI43">
        <f t="shared" si="38"/>
        <v>-638.35163126908208</v>
      </c>
      <c r="AJ43">
        <f t="shared" si="39"/>
        <v>5.6893660154717054</v>
      </c>
      <c r="AK43">
        <f t="shared" si="61"/>
        <v>13.696106271763334</v>
      </c>
      <c r="AL43">
        <f t="shared" si="40"/>
        <v>-618.966158981847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-17.358674079498915</v>
      </c>
      <c r="AR43">
        <f t="shared" si="45"/>
        <v>-17.548233620224519</v>
      </c>
      <c r="AS43">
        <f t="shared" si="46"/>
        <v>0.15640020186363227</v>
      </c>
      <c r="AT43">
        <f t="shared" si="47"/>
        <v>0.3765048302085634</v>
      </c>
      <c r="AU43">
        <f t="shared" si="48"/>
        <v>-17.015328588152322</v>
      </c>
      <c r="AW43">
        <v>40</v>
      </c>
      <c r="AX43">
        <f>IF(Z43&gt;0, (R43*SUMPRODUCT(K43:$K$98, X43:$X$98)-K43*$AZ$3)/Z43, 0)</f>
        <v>344.36674947205222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100000</v>
      </c>
      <c r="S44">
        <f t="shared" si="32"/>
        <v>340.71018245659258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189.96929500971876</v>
      </c>
      <c r="AC44">
        <f t="shared" si="33"/>
        <v>183.76364261785255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-677.69980486568352</v>
      </c>
      <c r="AI44">
        <f t="shared" si="38"/>
        <v>-684.44173877608489</v>
      </c>
      <c r="AJ44">
        <f t="shared" si="39"/>
        <v>6.2056523918662094</v>
      </c>
      <c r="AK44">
        <f t="shared" si="61"/>
        <v>13.297850650680315</v>
      </c>
      <c r="AL44">
        <f t="shared" si="40"/>
        <v>-664.93823573353836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-16.633849698671639</v>
      </c>
      <c r="AR44">
        <f t="shared" si="45"/>
        <v>-16.799327561493541</v>
      </c>
      <c r="AS44">
        <f t="shared" si="46"/>
        <v>0.15231506402597106</v>
      </c>
      <c r="AT44">
        <f t="shared" si="47"/>
        <v>0.32639001435545456</v>
      </c>
      <c r="AU44">
        <f t="shared" si="48"/>
        <v>-16.320622483112114</v>
      </c>
      <c r="AW44">
        <v>41</v>
      </c>
      <c r="AX44">
        <f>IF(Z44&gt;0, (R44*SUMPRODUCT(K44:$K$98, X44:$X$98)-K44*$AZ$3)/Z44, 0)</f>
        <v>340.71018245659258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100000</v>
      </c>
      <c r="S45">
        <f t="shared" si="32"/>
        <v>336.24395697900735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183.76364261785255</v>
      </c>
      <c r="AC45">
        <f t="shared" si="33"/>
        <v>177.08784799742432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-729.63905551928337</v>
      </c>
      <c r="AI45">
        <f t="shared" si="38"/>
        <v>-736.22236520864089</v>
      </c>
      <c r="AJ45">
        <f t="shared" si="39"/>
        <v>6.6757946204282348</v>
      </c>
      <c r="AK45">
        <f t="shared" si="61"/>
        <v>12.86345498324968</v>
      </c>
      <c r="AL45">
        <f t="shared" si="40"/>
        <v>-716.68311560496306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-15.989889487533706</v>
      </c>
      <c r="AR45">
        <f t="shared" si="45"/>
        <v>-16.134161362234984</v>
      </c>
      <c r="AS45">
        <f t="shared" si="46"/>
        <v>0.1462986629000404</v>
      </c>
      <c r="AT45">
        <f t="shared" si="47"/>
        <v>0.28189996417288976</v>
      </c>
      <c r="AU45">
        <f t="shared" si="48"/>
        <v>-15.705962735162055</v>
      </c>
      <c r="AW45">
        <v>42</v>
      </c>
      <c r="AX45">
        <f>IF(Z45&gt;0, (R45*SUMPRODUCT(K45:$K$98, X45:$X$98)-K45*$AZ$3)/Z45, 0)</f>
        <v>336.24395697900735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100000</v>
      </c>
      <c r="S46">
        <f t="shared" si="32"/>
        <v>331.02870299073675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177.08784799742432</v>
      </c>
      <c r="AC46">
        <f t="shared" si="33"/>
        <v>169.98907911546507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-788.04850305484979</v>
      </c>
      <c r="AI46">
        <f t="shared" si="38"/>
        <v>-794.4674735844319</v>
      </c>
      <c r="AJ46">
        <f t="shared" si="39"/>
        <v>7.0987688819592449</v>
      </c>
      <c r="AK46">
        <f t="shared" si="61"/>
        <v>12.396149359819704</v>
      </c>
      <c r="AL46">
        <f t="shared" si="40"/>
        <v>-774.97255534265298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-15.419571865394351</v>
      </c>
      <c r="AR46">
        <f t="shared" si="45"/>
        <v>-15.545170451013199</v>
      </c>
      <c r="AS46">
        <f t="shared" si="46"/>
        <v>0.13890005057668012</v>
      </c>
      <c r="AT46">
        <f t="shared" si="47"/>
        <v>0.24255273015168474</v>
      </c>
      <c r="AU46">
        <f t="shared" si="48"/>
        <v>-15.163717670284834</v>
      </c>
      <c r="AW46">
        <v>43</v>
      </c>
      <c r="AX46">
        <f>IF(Z46&gt;0, (R46*SUMPRODUCT(K46:$K$98, X46:$X$98)-K46*$AZ$3)/Z46, 0)</f>
        <v>331.02870299073675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100000</v>
      </c>
      <c r="S47">
        <f t="shared" si="32"/>
        <v>325.09761141217649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169.98907911546507</v>
      </c>
      <c r="AC47">
        <f t="shared" si="33"/>
        <v>162.50800779076229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-850.79602987292515</v>
      </c>
      <c r="AI47">
        <f t="shared" si="38"/>
        <v>-857.04446119347722</v>
      </c>
      <c r="AJ47">
        <f t="shared" si="39"/>
        <v>7.481071324702782</v>
      </c>
      <c r="AK47">
        <f t="shared" si="61"/>
        <v>11.899235538082557</v>
      </c>
      <c r="AL47">
        <f t="shared" si="40"/>
        <v>-837.66415433069199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-14.863695475236169</v>
      </c>
      <c r="AR47">
        <f t="shared" si="45"/>
        <v>-14.972857691661279</v>
      </c>
      <c r="AS47">
        <f t="shared" si="46"/>
        <v>0.1306968557616707</v>
      </c>
      <c r="AT47">
        <f t="shared" si="47"/>
        <v>0.20788368447439029</v>
      </c>
      <c r="AU47">
        <f t="shared" si="48"/>
        <v>-14.63427715142522</v>
      </c>
      <c r="AW47">
        <v>44</v>
      </c>
      <c r="AX47">
        <f>IF(Z47&gt;0, (R47*SUMPRODUCT(K47:$K$98, X47:$X$98)-K47*$AZ$3)/Z47, 0)</f>
        <v>325.09761141217649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100000</v>
      </c>
      <c r="S48">
        <f t="shared" si="32"/>
        <v>318.57508810227336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162.50800779076229</v>
      </c>
      <c r="AC48">
        <f t="shared" si="33"/>
        <v>154.73225922685788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-917.46966765931006</v>
      </c>
      <c r="AI48">
        <f t="shared" si="38"/>
        <v>-923.54093095819928</v>
      </c>
      <c r="AJ48">
        <f t="shared" si="39"/>
        <v>7.7757485639044148</v>
      </c>
      <c r="AK48">
        <f t="shared" si="61"/>
        <v>11.375560545353361</v>
      </c>
      <c r="AL48">
        <f t="shared" si="40"/>
        <v>-904.3896218489416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-14.31116657333223</v>
      </c>
      <c r="AR48">
        <f t="shared" si="45"/>
        <v>-14.40586927952919</v>
      </c>
      <c r="AS48">
        <f t="shared" si="46"/>
        <v>0.12129014925832653</v>
      </c>
      <c r="AT48">
        <f t="shared" si="47"/>
        <v>0.17744187908131545</v>
      </c>
      <c r="AU48">
        <f t="shared" si="48"/>
        <v>-14.107137251189551</v>
      </c>
      <c r="AW48">
        <v>45</v>
      </c>
      <c r="AX48">
        <f>IF(Z48&gt;0, (R48*SUMPRODUCT(K48:$K$98, X48:$X$98)-K48*$AZ$3)/Z48, 0)</f>
        <v>318.57508810227336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100000</v>
      </c>
      <c r="S49">
        <f t="shared" si="32"/>
        <v>311.58164706275028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154.73225922685788</v>
      </c>
      <c r="AC49">
        <f t="shared" si="33"/>
        <v>146.74961668150038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-986.11887005877838</v>
      </c>
      <c r="AI49">
        <f t="shared" si="38"/>
        <v>-992.0061558659213</v>
      </c>
      <c r="AJ49">
        <f t="shared" si="39"/>
        <v>7.9826425453574927</v>
      </c>
      <c r="AK49">
        <f t="shared" si="61"/>
        <v>10.831258145880053</v>
      </c>
      <c r="AL49">
        <f t="shared" si="40"/>
        <v>-973.19225517468374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-13.733921742263359</v>
      </c>
      <c r="AR49">
        <f t="shared" si="45"/>
        <v>-13.815915429844674</v>
      </c>
      <c r="AS49">
        <f t="shared" si="46"/>
        <v>0.11117623984608167</v>
      </c>
      <c r="AT49">
        <f t="shared" si="47"/>
        <v>0.15084961485110054</v>
      </c>
      <c r="AU49">
        <f t="shared" si="48"/>
        <v>-13.553889575147492</v>
      </c>
      <c r="AW49">
        <v>46</v>
      </c>
      <c r="AX49">
        <f>IF(Z49&gt;0, (R49*SUMPRODUCT(K49:$K$98, X49:$X$98)-K49*$AZ$3)/Z49, 0)</f>
        <v>311.58164706275028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100000</v>
      </c>
      <c r="S50">
        <f t="shared" si="32"/>
        <v>304.291750370226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146.74961668150038</v>
      </c>
      <c r="AC50">
        <f t="shared" si="33"/>
        <v>138.6661628213574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-1057.168137817046</v>
      </c>
      <c r="AI50">
        <f t="shared" si="38"/>
        <v>-1062.8644047488904</v>
      </c>
      <c r="AJ50">
        <f t="shared" si="39"/>
        <v>8.0834538601429813</v>
      </c>
      <c r="AK50">
        <f t="shared" si="61"/>
        <v>10.272473167705028</v>
      </c>
      <c r="AL50">
        <f t="shared" si="40"/>
        <v>-1044.5084777210423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-13.145930796072875</v>
      </c>
      <c r="AR50">
        <f t="shared" si="45"/>
        <v>-13.216764117853277</v>
      </c>
      <c r="AS50">
        <f t="shared" si="46"/>
        <v>0.10051809285334133</v>
      </c>
      <c r="AT50">
        <f t="shared" si="47"/>
        <v>0.12773864112667394</v>
      </c>
      <c r="AU50">
        <f t="shared" si="48"/>
        <v>-12.988507383873261</v>
      </c>
      <c r="AW50">
        <v>47</v>
      </c>
      <c r="AX50">
        <f>IF(Z50&gt;0, (R50*SUMPRODUCT(K50:$K$98, X50:$X$98)-K50*$AZ$3)/Z50, 0)</f>
        <v>304.291750370226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100000</v>
      </c>
      <c r="S51">
        <f t="shared" si="32"/>
        <v>296.86248038971877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138.6661628213574</v>
      </c>
      <c r="AC51">
        <f t="shared" si="33"/>
        <v>130.56529263432049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-1132.691286863394</v>
      </c>
      <c r="AI51">
        <f t="shared" si="38"/>
        <v>-1138.1890047150621</v>
      </c>
      <c r="AJ51">
        <f t="shared" si="39"/>
        <v>8.100870187036918</v>
      </c>
      <c r="AK51">
        <f t="shared" si="61"/>
        <v>9.7066313974950198</v>
      </c>
      <c r="AL51">
        <f t="shared" si="40"/>
        <v>-1120.3815031305301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-12.575950329812207</v>
      </c>
      <c r="AR51">
        <f t="shared" si="45"/>
        <v>-12.636989932951874</v>
      </c>
      <c r="AS51">
        <f t="shared" si="46"/>
        <v>8.9941665731837997E-2</v>
      </c>
      <c r="AT51">
        <f t="shared" si="47"/>
        <v>0.10776997734548217</v>
      </c>
      <c r="AU51">
        <f t="shared" si="48"/>
        <v>-12.439278289874553</v>
      </c>
      <c r="AW51">
        <v>48</v>
      </c>
      <c r="AX51">
        <f>IF(Z51&gt;0, (R51*SUMPRODUCT(K51:$K$98, X51:$X$98)-K51*$AZ$3)/Z51, 0)</f>
        <v>296.86248038971877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100000</v>
      </c>
      <c r="S52">
        <f t="shared" si="32"/>
        <v>289.38131104998382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130.56529263432049</v>
      </c>
      <c r="AC52">
        <f t="shared" si="33"/>
        <v>122.49386070543328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-1212.356740649833</v>
      </c>
      <c r="AI52">
        <f t="shared" si="38"/>
        <v>-1217.6479367304032</v>
      </c>
      <c r="AJ52">
        <f t="shared" si="39"/>
        <v>8.0714319288872076</v>
      </c>
      <c r="AK52">
        <f t="shared" si="61"/>
        <v>9.1395704844024355</v>
      </c>
      <c r="AL52">
        <f t="shared" si="40"/>
        <v>-1200.4369343171136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-12.018261861034919</v>
      </c>
      <c r="AR52">
        <f t="shared" si="45"/>
        <v>-12.070714227506103</v>
      </c>
      <c r="AS52">
        <f t="shared" si="46"/>
        <v>8.001323312054949E-2</v>
      </c>
      <c r="AT52">
        <f t="shared" si="47"/>
        <v>9.0601839950226346E-2</v>
      </c>
      <c r="AU52">
        <f t="shared" si="48"/>
        <v>-11.900099154435328</v>
      </c>
      <c r="AW52">
        <v>49</v>
      </c>
      <c r="AX52">
        <f>IF(Z52&gt;0, (R52*SUMPRODUCT(K52:$K$98, X52:$X$98)-K52*$AZ$3)/Z52, 0)</f>
        <v>289.38131104998382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100000</v>
      </c>
      <c r="S53">
        <f t="shared" si="32"/>
        <v>281.94338951642538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122.49386070543328</v>
      </c>
      <c r="AC53">
        <f t="shared" si="33"/>
        <v>114.49749027379562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-1296.1737214651</v>
      </c>
      <c r="AI53">
        <f t="shared" si="38"/>
        <v>-1301.2499838696813</v>
      </c>
      <c r="AJ53">
        <f t="shared" si="39"/>
        <v>7.9963704316376578</v>
      </c>
      <c r="AK53">
        <f t="shared" si="61"/>
        <v>8.5745702493803311</v>
      </c>
      <c r="AL53">
        <f t="shared" si="40"/>
        <v>-1284.6790431886634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-11.472456526529113</v>
      </c>
      <c r="AR53">
        <f t="shared" si="45"/>
        <v>-11.517386614826217</v>
      </c>
      <c r="AS53">
        <f t="shared" si="46"/>
        <v>7.0776016075446979E-2</v>
      </c>
      <c r="AT53">
        <f t="shared" si="47"/>
        <v>7.5893672885524885E-2</v>
      </c>
      <c r="AU53">
        <f t="shared" si="48"/>
        <v>-11.370716925865246</v>
      </c>
      <c r="AW53">
        <v>50</v>
      </c>
      <c r="AX53">
        <f>IF(Z53&gt;0, (R53*SUMPRODUCT(K53:$K$98, X53:$X$98)-K53*$AZ$3)/Z53, 0)</f>
        <v>281.94338951642538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100000</v>
      </c>
      <c r="S54">
        <f t="shared" si="32"/>
        <v>274.59624135956471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114.49749027379562</v>
      </c>
      <c r="AC54">
        <f t="shared" si="33"/>
        <v>106.61600823779982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-1377.5351762064122</v>
      </c>
      <c r="AI54">
        <f t="shared" si="38"/>
        <v>-1382.3884840899218</v>
      </c>
      <c r="AJ54">
        <f t="shared" si="39"/>
        <v>7.881482035995802</v>
      </c>
      <c r="AK54">
        <f t="shared" si="61"/>
        <v>8.0148243191656938</v>
      </c>
      <c r="AL54">
        <f t="shared" si="40"/>
        <v>-1366.4921777347604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-10.886239465186181</v>
      </c>
      <c r="AR54">
        <f t="shared" si="45"/>
        <v>-10.92459367401565</v>
      </c>
      <c r="AS54">
        <f t="shared" si="46"/>
        <v>6.2284943619876791E-2</v>
      </c>
      <c r="AT54">
        <f t="shared" si="47"/>
        <v>6.3338706928788915E-2</v>
      </c>
      <c r="AU54">
        <f t="shared" si="48"/>
        <v>-10.798970023466985</v>
      </c>
      <c r="AW54">
        <v>51</v>
      </c>
      <c r="AX54">
        <f>IF(Z54&gt;0, (R54*SUMPRODUCT(K54:$K$98, X54:$X$98)-K54*$AZ$3)/Z54, 0)</f>
        <v>274.59624135956471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100000</v>
      </c>
      <c r="S55">
        <f t="shared" si="32"/>
        <v>267.48645207524288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106.61600823779982</v>
      </c>
      <c r="AC55">
        <f t="shared" si="33"/>
        <v>98.935995996304058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-1450.9060983909808</v>
      </c>
      <c r="AI55">
        <f t="shared" si="38"/>
        <v>-1455.5295099333564</v>
      </c>
      <c r="AJ55">
        <f t="shared" si="39"/>
        <v>7.6800122414957599</v>
      </c>
      <c r="AK55">
        <f t="shared" si="61"/>
        <v>7.4631205766459878</v>
      </c>
      <c r="AL55">
        <f t="shared" si="40"/>
        <v>-1440.3863771152148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-10.23756021248915</v>
      </c>
      <c r="AR55">
        <f t="shared" si="45"/>
        <v>-10.270182898481496</v>
      </c>
      <c r="AS55">
        <f t="shared" si="46"/>
        <v>5.4189990546017655E-2</v>
      </c>
      <c r="AT55">
        <f t="shared" si="47"/>
        <v>5.265960792446208E-2</v>
      </c>
      <c r="AU55">
        <f t="shared" si="48"/>
        <v>-10.163333300011017</v>
      </c>
      <c r="AW55">
        <v>52</v>
      </c>
      <c r="AX55">
        <f>IF(Z55&gt;0, (R55*SUMPRODUCT(K55:$K$98, X55:$X$98)-K55*$AZ$3)/Z55, 0)</f>
        <v>267.48645207524288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100000</v>
      </c>
      <c r="S56">
        <f t="shared" si="32"/>
        <v>263.50213900033532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98.935995996304058</v>
      </c>
      <c r="AC56">
        <f t="shared" si="33"/>
        <v>91.561138662110011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-1869.6412725342743</v>
      </c>
      <c r="AI56">
        <f t="shared" si="38"/>
        <v>-1873.9847448021594</v>
      </c>
      <c r="AJ56">
        <f t="shared" si="39"/>
        <v>7.3748573341940471</v>
      </c>
      <c r="AK56">
        <f t="shared" si="61"/>
        <v>6.9255197197412848</v>
      </c>
      <c r="AL56">
        <f t="shared" si="40"/>
        <v>-1859.6843677482241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-11.778701798674343</v>
      </c>
      <c r="AR56">
        <f t="shared" si="45"/>
        <v>-11.806065585174885</v>
      </c>
      <c r="AS56">
        <f t="shared" si="46"/>
        <v>4.6461450452199335E-2</v>
      </c>
      <c r="AT56">
        <f t="shared" si="47"/>
        <v>4.3630632666286466E-2</v>
      </c>
      <c r="AU56">
        <f t="shared" si="48"/>
        <v>-11.7159735020564</v>
      </c>
      <c r="AW56">
        <v>53</v>
      </c>
      <c r="AX56">
        <f>IF(Z56&gt;0, (R56*SUMPRODUCT(K56:$K$98, X56:$X$98)-K56*$AZ$3)/Z56, 0)</f>
        <v>263.50213900033532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100000</v>
      </c>
      <c r="S57">
        <f t="shared" si="32"/>
        <v>256.11348538229339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91.561138662110011</v>
      </c>
      <c r="AC57">
        <f t="shared" si="33"/>
        <v>82.338421576199082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-2251.1062443258829</v>
      </c>
      <c r="AI57">
        <f t="shared" si="38"/>
        <v>-2255.1248935905487</v>
      </c>
      <c r="AJ57">
        <f t="shared" si="39"/>
        <v>9.2227170859109293</v>
      </c>
      <c r="AK57">
        <f t="shared" si="61"/>
        <v>6.4092797063477009</v>
      </c>
      <c r="AL57">
        <f t="shared" si="40"/>
        <v>-2239.4928967982901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-12.662431538608281</v>
      </c>
      <c r="AR57">
        <f t="shared" si="45"/>
        <v>-12.685036367376258</v>
      </c>
      <c r="AS57">
        <f t="shared" si="46"/>
        <v>5.1877615281224358E-2</v>
      </c>
      <c r="AT57">
        <f t="shared" si="47"/>
        <v>3.6052081370207593E-2</v>
      </c>
      <c r="AU57">
        <f t="shared" si="48"/>
        <v>-12.597106670724825</v>
      </c>
      <c r="AW57">
        <v>54</v>
      </c>
      <c r="AX57">
        <f>IF(Z57&gt;0, (R57*SUMPRODUCT(K57:$K$98, X57:$X$98)-K57*$AZ$3)/Z57, 0)</f>
        <v>256.11348538229339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100000</v>
      </c>
      <c r="S58">
        <f t="shared" si="32"/>
        <v>246.08948006325335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82.338421576199082</v>
      </c>
      <c r="AC58">
        <f t="shared" si="33"/>
        <v>71.95811924541529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-2587.0701804562159</v>
      </c>
      <c r="AI58">
        <f t="shared" si="38"/>
        <v>-2590.7252594556776</v>
      </c>
      <c r="AJ58">
        <f t="shared" si="39"/>
        <v>10.380302330783792</v>
      </c>
      <c r="AK58">
        <f t="shared" si="61"/>
        <v>5.7636895103339363</v>
      </c>
      <c r="AL58">
        <f t="shared" si="40"/>
        <v>-2574.5812676145601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-12.993055846023649</v>
      </c>
      <c r="AR58">
        <f t="shared" si="45"/>
        <v>-13.011412768043158</v>
      </c>
      <c r="AS58">
        <f t="shared" si="46"/>
        <v>5.2133045675127117E-2</v>
      </c>
      <c r="AT58">
        <f t="shared" si="47"/>
        <v>2.894700741118026E-2</v>
      </c>
      <c r="AU58">
        <f t="shared" si="48"/>
        <v>-12.930332714956853</v>
      </c>
      <c r="AW58">
        <v>55</v>
      </c>
      <c r="AX58">
        <f>IF(Z58&gt;0, (R58*SUMPRODUCT(K58:$K$98, X58:$X$98)-K58*$AZ$3)/Z58, 0)</f>
        <v>246.08948006325335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100000</v>
      </c>
      <c r="S59">
        <f t="shared" si="32"/>
        <v>233.834674630942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71.95811924541529</v>
      </c>
      <c r="AC59">
        <f t="shared" si="33"/>
        <v>61.002678763520656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-2860.2732111174018</v>
      </c>
      <c r="AI59">
        <f t="shared" si="38"/>
        <v>-2863.5342051754797</v>
      </c>
      <c r="AJ59">
        <f t="shared" si="39"/>
        <v>10.955440481894634</v>
      </c>
      <c r="AK59">
        <f t="shared" si="61"/>
        <v>5.0370683471790709</v>
      </c>
      <c r="AL59">
        <f t="shared" si="40"/>
        <v>-2847.5416963464058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-12.826040026061786</v>
      </c>
      <c r="AR59">
        <f t="shared" si="45"/>
        <v>-12.840662978915061</v>
      </c>
      <c r="AS59">
        <f t="shared" si="46"/>
        <v>4.9126397288818527E-2</v>
      </c>
      <c r="AT59">
        <f t="shared" si="47"/>
        <v>2.2587226976715499E-2</v>
      </c>
      <c r="AU59">
        <f t="shared" si="48"/>
        <v>-12.768949354649527</v>
      </c>
      <c r="AW59">
        <v>56</v>
      </c>
      <c r="AX59">
        <f>IF(Z59&gt;0, (R59*SUMPRODUCT(K59:$K$98, X59:$X$98)-K59*$AZ$3)/Z59, 0)</f>
        <v>233.834674630942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100000</v>
      </c>
      <c r="S60">
        <f t="shared" si="32"/>
        <v>219.03344535925004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61.002678763520656</v>
      </c>
      <c r="AC60">
        <f t="shared" si="33"/>
        <v>49.995938169716915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-3001.3633376279108</v>
      </c>
      <c r="AI60">
        <f t="shared" si="38"/>
        <v>-3004.2165513282043</v>
      </c>
      <c r="AJ60">
        <f t="shared" si="39"/>
        <v>11.006740593803741</v>
      </c>
      <c r="AK60">
        <f t="shared" si="61"/>
        <v>4.2701875134464462</v>
      </c>
      <c r="AL60">
        <f t="shared" si="40"/>
        <v>-2988.9396232209538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-12.016711173261855</v>
      </c>
      <c r="AR60">
        <f t="shared" si="45"/>
        <v>-12.02813473019086</v>
      </c>
      <c r="AS60">
        <f t="shared" si="46"/>
        <v>4.4068247591539537E-2</v>
      </c>
      <c r="AT60">
        <f t="shared" si="47"/>
        <v>1.7096767112944822E-2</v>
      </c>
      <c r="AU60">
        <f t="shared" si="48"/>
        <v>-11.966969715486375</v>
      </c>
      <c r="AW60">
        <v>57</v>
      </c>
      <c r="AX60">
        <f>IF(Z60&gt;0, (R60*SUMPRODUCT(K60:$K$98, X60:$X$98)-K60*$AZ$3)/Z60, 0)</f>
        <v>219.03344535925004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100000</v>
      </c>
      <c r="S61">
        <f t="shared" si="32"/>
        <v>202.61040014397065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49.995938169716915</v>
      </c>
      <c r="AC61">
        <f t="shared" si="33"/>
        <v>39.603601489542612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-3050.7750103006506</v>
      </c>
      <c r="AI61">
        <f t="shared" si="38"/>
        <v>-3053.2183449876534</v>
      </c>
      <c r="AJ61">
        <f t="shared" si="39"/>
        <v>10.392336680174303</v>
      </c>
      <c r="AK61">
        <f t="shared" si="61"/>
        <v>3.4997156718801845</v>
      </c>
      <c r="AL61">
        <f t="shared" si="40"/>
        <v>-3039.3262926355992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-10.905842144950114</v>
      </c>
      <c r="AR61">
        <f t="shared" si="45"/>
        <v>-10.914576523038882</v>
      </c>
      <c r="AS61">
        <f t="shared" si="46"/>
        <v>3.7150292292444931E-2</v>
      </c>
      <c r="AT61">
        <f t="shared" si="47"/>
        <v>1.2510705162086655E-2</v>
      </c>
      <c r="AU61">
        <f t="shared" si="48"/>
        <v>-10.864915525584351</v>
      </c>
      <c r="AW61">
        <v>58</v>
      </c>
      <c r="AX61">
        <f>IF(Z61&gt;0, (R61*SUMPRODUCT(K61:$K$98, X61:$X$98)-K61*$AZ$3)/Z61, 0)</f>
        <v>202.61040014397065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100000</v>
      </c>
      <c r="S62">
        <f t="shared" si="32"/>
        <v>184.30641300870613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39.603601489542612</v>
      </c>
      <c r="AC62">
        <f t="shared" si="33"/>
        <v>30.148093713420671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-2993.6172867000137</v>
      </c>
      <c r="AI62">
        <f t="shared" si="38"/>
        <v>-2995.6619858793088</v>
      </c>
      <c r="AJ62">
        <f t="shared" si="39"/>
        <v>9.4555077761219408</v>
      </c>
      <c r="AK62">
        <f t="shared" si="61"/>
        <v>2.7722521042679831</v>
      </c>
      <c r="AL62">
        <f t="shared" si="40"/>
        <v>-2983.4342259989189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-9.5549249959060862</v>
      </c>
      <c r="AR62">
        <f t="shared" si="45"/>
        <v>-9.5614511966279192</v>
      </c>
      <c r="AS62">
        <f t="shared" si="46"/>
        <v>3.0179765463154679E-2</v>
      </c>
      <c r="AT62">
        <f t="shared" si="47"/>
        <v>8.8483791978709904E-3</v>
      </c>
      <c r="AU62">
        <f t="shared" si="48"/>
        <v>-9.5224230519668946</v>
      </c>
      <c r="AW62">
        <v>59</v>
      </c>
      <c r="AX62">
        <f>IF(Z62&gt;0, (R62*SUMPRODUCT(K62:$K$98, X62:$X$98)-K62*$AZ$3)/Z62, 0)</f>
        <v>184.30641300870613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100000</v>
      </c>
      <c r="S63">
        <f t="shared" si="32"/>
        <v>163.84179446759151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30.148093713420671</v>
      </c>
      <c r="AC63">
        <f t="shared" si="33"/>
        <v>21.888110118254016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-2834.7216076731784</v>
      </c>
      <c r="AI63">
        <f t="shared" si="38"/>
        <v>-2836.3915196597213</v>
      </c>
      <c r="AJ63">
        <f t="shared" si="39"/>
        <v>8.2599835951666556</v>
      </c>
      <c r="AK63">
        <f t="shared" si="61"/>
        <v>2.1103665599394472</v>
      </c>
      <c r="AL63">
        <f t="shared" si="40"/>
        <v>-2826.0211695046155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-8.0783635862321379</v>
      </c>
      <c r="AR63">
        <f t="shared" si="45"/>
        <v>-8.0831224860647648</v>
      </c>
      <c r="AS63">
        <f t="shared" si="46"/>
        <v>2.3539225339605997E-2</v>
      </c>
      <c r="AT63">
        <f t="shared" si="47"/>
        <v>6.0141032280805013E-3</v>
      </c>
      <c r="AU63">
        <f t="shared" si="48"/>
        <v>-8.053569157497078</v>
      </c>
      <c r="AW63">
        <v>60</v>
      </c>
      <c r="AX63">
        <f>IF(Z63&gt;0, (R63*SUMPRODUCT(K63:$K$98, X63:$X$98)-K63*$AZ$3)/Z63, 0)</f>
        <v>163.84179446759151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100000</v>
      </c>
      <c r="S64">
        <f t="shared" si="32"/>
        <v>140.89814906943593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21.888110118254016</v>
      </c>
      <c r="AC64">
        <f t="shared" si="33"/>
        <v>14.965944211253499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-2603.8854644940325</v>
      </c>
      <c r="AI64">
        <f t="shared" si="38"/>
        <v>-2605.2131916776484</v>
      </c>
      <c r="AJ64">
        <f t="shared" si="39"/>
        <v>6.922165907000517</v>
      </c>
      <c r="AK64">
        <f t="shared" si="61"/>
        <v>1.5321677082777811</v>
      </c>
      <c r="AL64">
        <f t="shared" si="40"/>
        <v>-2596.7588580623701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-6.6254722025022748</v>
      </c>
      <c r="AR64">
        <f t="shared" si="45"/>
        <v>-6.6288505460075884</v>
      </c>
      <c r="AS64">
        <f t="shared" si="46"/>
        <v>1.7613147130821499E-2</v>
      </c>
      <c r="AT64">
        <f t="shared" si="47"/>
        <v>3.8985334413465015E-3</v>
      </c>
      <c r="AU64">
        <f t="shared" si="48"/>
        <v>-6.6073388654354206</v>
      </c>
      <c r="AW64">
        <v>61</v>
      </c>
      <c r="AX64">
        <f>IF(Z64&gt;0, (R64*SUMPRODUCT(K64:$K$98, X64:$X$98)-K64*$AZ$3)/Z64, 0)</f>
        <v>140.89814906943593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100000</v>
      </c>
      <c r="S65">
        <f t="shared" si="32"/>
        <v>114.17467255014482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14.965944211253499</v>
      </c>
      <c r="AC65">
        <f t="shared" si="33"/>
        <v>9.3727913652080392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-2306.4306968060318</v>
      </c>
      <c r="AI65">
        <f t="shared" si="38"/>
        <v>-2307.4568428807111</v>
      </c>
      <c r="AJ65">
        <f t="shared" si="39"/>
        <v>5.5931528460454594</v>
      </c>
      <c r="AK65">
        <f t="shared" si="61"/>
        <v>1.0476160947877451</v>
      </c>
      <c r="AL65">
        <f t="shared" si="40"/>
        <v>-2300.8160739398777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-5.2398317948645019</v>
      </c>
      <c r="AR65">
        <f t="shared" si="45"/>
        <v>-5.2421630302385909</v>
      </c>
      <c r="AS65">
        <f t="shared" si="46"/>
        <v>1.2706724792048055E-2</v>
      </c>
      <c r="AT65">
        <f t="shared" si="47"/>
        <v>2.3800117340973185E-3</v>
      </c>
      <c r="AU65">
        <f t="shared" si="48"/>
        <v>-5.2270762937124458</v>
      </c>
      <c r="AW65">
        <v>62</v>
      </c>
      <c r="AX65">
        <f>IF(Z65&gt;0, (R65*SUMPRODUCT(K65:$K$98, X65:$X$98)-K65*$AZ$3)/Z65, 0)</f>
        <v>114.17467255014482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100000</v>
      </c>
      <c r="S66">
        <f t="shared" si="32"/>
        <v>82.17304927760361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9.3727913652080392</v>
      </c>
      <c r="AC66">
        <f t="shared" si="33"/>
        <v>5.0546732814657007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-1975.822545334461</v>
      </c>
      <c r="AI66">
        <f t="shared" si="38"/>
        <v>-1976.5914521302266</v>
      </c>
      <c r="AJ66">
        <f t="shared" si="39"/>
        <v>4.3181180837423385</v>
      </c>
      <c r="AK66">
        <f t="shared" si="61"/>
        <v>0.65609539556456276</v>
      </c>
      <c r="AL66">
        <f t="shared" si="40"/>
        <v>-1971.6172386509197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-4.0078074689445327</v>
      </c>
      <c r="AR66">
        <f t="shared" si="45"/>
        <v>-4.0093671385647971</v>
      </c>
      <c r="AS66">
        <f t="shared" si="46"/>
        <v>8.7589778488317942E-3</v>
      </c>
      <c r="AT66">
        <f t="shared" si="47"/>
        <v>1.3308401773696019E-3</v>
      </c>
      <c r="AU66">
        <f t="shared" si="48"/>
        <v>-3.9992773205385954</v>
      </c>
      <c r="AW66">
        <v>63</v>
      </c>
      <c r="AX66">
        <f>IF(Z66&gt;0, (R66*SUMPRODUCT(K66:$K$98, X66:$X$98)-K66*$AZ$3)/Z66, 0)</f>
        <v>82.17304927760361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100000</v>
      </c>
      <c r="S67">
        <f t="shared" ref="S67:S89" si="63">AX67</f>
        <v>41.962762024416755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5.0546732814657007</v>
      </c>
      <c r="AC67">
        <f t="shared" ref="AC67:AC89" si="64">S67*Z67</f>
        <v>1.8698244831659574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-1633.8280718902229</v>
      </c>
      <c r="AI67">
        <f t="shared" ref="AI67:AI89" si="69">SUM(AE67:AH67)</f>
        <v>-1634.3850611090445</v>
      </c>
      <c r="AJ67">
        <f t="shared" ref="AJ67:AJ89" si="70">AB67-AC67</f>
        <v>3.1848487982997433</v>
      </c>
      <c r="AK67">
        <f t="shared" si="61"/>
        <v>0.35382712970259911</v>
      </c>
      <c r="AL67">
        <f t="shared" ref="AL67:AL89" si="71">SUM(AI67:AK67)</f>
        <v>-1630.8463851810423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-2.9590155308060946</v>
      </c>
      <c r="AR67">
        <f t="shared" ref="AR67:AR89" si="76">AI67*$K67</f>
        <v>-2.9600242904040845</v>
      </c>
      <c r="AS67">
        <f t="shared" ref="AS67:AS89" si="77">AJ67*$K67</f>
        <v>5.7680592098868456E-3</v>
      </c>
      <c r="AT67">
        <f t="shared" ref="AT67:AT89" si="78">AK67*$K67</f>
        <v>6.4081404281372877E-4</v>
      </c>
      <c r="AU67">
        <f t="shared" ref="AU67:AU89" si="79">AL67*$K67</f>
        <v>-2.9536154171513842</v>
      </c>
      <c r="AW67">
        <v>64</v>
      </c>
      <c r="AX67">
        <f>IF(Z67&gt;0, (R67*SUMPRODUCT(K67:$K$98, X67:$X$98)-K67*$AZ$3)/Z67, 0)</f>
        <v>41.962762024416755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100000</v>
      </c>
      <c r="S68">
        <f t="shared" si="63"/>
        <v>-11.378458254253349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1.8698244831659574</v>
      </c>
      <c r="AC68">
        <f t="shared" si="64"/>
        <v>-0.35440652027872321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-1296.6398392418118</v>
      </c>
      <c r="AI68">
        <f t="shared" si="69"/>
        <v>-1297.0291785885399</v>
      </c>
      <c r="AJ68">
        <f t="shared" si="70"/>
        <v>2.2242310034446806</v>
      </c>
      <c r="AK68">
        <f t="shared" si="61"/>
        <v>0.13088771382161704</v>
      </c>
      <c r="AL68">
        <f t="shared" si="71"/>
        <v>-1294.6740598712736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-2.096728649656356</v>
      </c>
      <c r="AR68">
        <f t="shared" si="76"/>
        <v>-2.0973582300055149</v>
      </c>
      <c r="AS68">
        <f t="shared" si="77"/>
        <v>3.5966879369550555E-3</v>
      </c>
      <c r="AT68">
        <f t="shared" si="78"/>
        <v>2.1165169475147275E-4</v>
      </c>
      <c r="AU68">
        <f t="shared" si="79"/>
        <v>-2.0935498903738083</v>
      </c>
      <c r="AW68">
        <v>65</v>
      </c>
      <c r="AX68">
        <f>IF(Z68&gt;0, (R68*SUMPRODUCT(K68:$K$98, X68:$X$98)-K68*$AZ$3)/Z68, 0)</f>
        <v>-11.378458254253349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100000</v>
      </c>
      <c r="S69">
        <f t="shared" si="63"/>
        <v>-85.701023970102042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-0.35440652027872321</v>
      </c>
      <c r="AC69">
        <f t="shared" si="64"/>
        <v>-1.7950775562195309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-988.98640282635188</v>
      </c>
      <c r="AI69">
        <f t="shared" si="69"/>
        <v>-989.24822547925942</v>
      </c>
      <c r="AJ69">
        <f t="shared" si="70"/>
        <v>1.4406710359408077</v>
      </c>
      <c r="AK69">
        <f t="shared" si="61"/>
        <v>-2.4808456419510627E-2</v>
      </c>
      <c r="AL69">
        <f t="shared" si="71"/>
        <v>-987.83236289973809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-1.4278913618063178</v>
      </c>
      <c r="AR69">
        <f t="shared" si="76"/>
        <v>-1.4282693794447237</v>
      </c>
      <c r="AS69">
        <f t="shared" si="77"/>
        <v>2.0800303437393487E-3</v>
      </c>
      <c r="AT69">
        <f t="shared" si="78"/>
        <v>-3.5818268603018898E-5</v>
      </c>
      <c r="AU69">
        <f t="shared" si="79"/>
        <v>-1.4262251673695874</v>
      </c>
      <c r="AW69">
        <v>66</v>
      </c>
      <c r="AX69">
        <f>IF(Z69&gt;0, (R69*SUMPRODUCT(K69:$K$98, X69:$X$98)-K69*$AZ$3)/Z69, 0)</f>
        <v>-85.701023970102042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100000</v>
      </c>
      <c r="S70">
        <f t="shared" si="63"/>
        <v>-194.96953796420365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-1.7950775562195309</v>
      </c>
      <c r="AC70">
        <f t="shared" si="64"/>
        <v>-2.6372031914941108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-721.01221715298004</v>
      </c>
      <c r="AI70">
        <f t="shared" si="69"/>
        <v>-721.18129505221441</v>
      </c>
      <c r="AJ70">
        <f t="shared" si="70"/>
        <v>0.84212563527457984</v>
      </c>
      <c r="AK70">
        <f t="shared" si="61"/>
        <v>-0.12565542893536719</v>
      </c>
      <c r="AL70">
        <f t="shared" si="71"/>
        <v>-720.46482484587523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-0.92945730823077966</v>
      </c>
      <c r="AR70">
        <f t="shared" si="76"/>
        <v>-0.92967526665834166</v>
      </c>
      <c r="AS70">
        <f t="shared" si="77"/>
        <v>1.0855846926493527E-3</v>
      </c>
      <c r="AT70">
        <f t="shared" si="78"/>
        <v>-1.6198249345069046E-4</v>
      </c>
      <c r="AU70">
        <f t="shared" si="79"/>
        <v>-0.92875166445914303</v>
      </c>
      <c r="AW70">
        <v>67</v>
      </c>
      <c r="AX70">
        <f>IF(Z70&gt;0, (R70*SUMPRODUCT(K70:$K$98, X70:$X$98)-K70*$AZ$3)/Z70, 0)</f>
        <v>-194.96953796420365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100000</v>
      </c>
      <c r="S71">
        <f t="shared" si="63"/>
        <v>-363.22448276588983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-2.6372031914941108</v>
      </c>
      <c r="AC71">
        <f t="shared" si="64"/>
        <v>-3.0436553867501228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-501.14260280979659</v>
      </c>
      <c r="AI71">
        <f t="shared" si="69"/>
        <v>-501.24734710468738</v>
      </c>
      <c r="AJ71">
        <f t="shared" si="70"/>
        <v>0.40645219525601206</v>
      </c>
      <c r="AK71">
        <f t="shared" si="61"/>
        <v>-0.18460422340458776</v>
      </c>
      <c r="AL71">
        <f t="shared" si="71"/>
        <v>-501.02549913283593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-0.57680647176850863</v>
      </c>
      <c r="AR71">
        <f t="shared" si="76"/>
        <v>-0.57692703064104334</v>
      </c>
      <c r="AS71">
        <f t="shared" si="77"/>
        <v>4.6781944974086777E-4</v>
      </c>
      <c r="AT71">
        <f t="shared" si="78"/>
        <v>-2.1247626958584387E-4</v>
      </c>
      <c r="AU71">
        <f t="shared" si="79"/>
        <v>-0.57667168746088826</v>
      </c>
      <c r="AW71">
        <v>68</v>
      </c>
      <c r="AX71">
        <f>IF(Z71&gt;0, (R71*SUMPRODUCT(K71:$K$98, X71:$X$98)-K71*$AZ$3)/Z71, 0)</f>
        <v>-363.22448276588983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100000</v>
      </c>
      <c r="S72">
        <f t="shared" si="63"/>
        <v>-635.04691325959766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-3.0436553867501228</v>
      </c>
      <c r="AC72">
        <f t="shared" si="64"/>
        <v>-3.1534930076483034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-332.99843010502792</v>
      </c>
      <c r="AI72">
        <f t="shared" si="69"/>
        <v>-333.06050215320664</v>
      </c>
      <c r="AJ72">
        <f t="shared" si="70"/>
        <v>0.10983762089818061</v>
      </c>
      <c r="AK72">
        <f t="shared" ref="AK72:AK89" si="92">G72*SUM(AB72:AB72, AE72:AF72)</f>
        <v>-0.21305587707250861</v>
      </c>
      <c r="AL72">
        <f t="shared" si="71"/>
        <v>-333.16372040938097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-0.34221021068441448</v>
      </c>
      <c r="AR72">
        <f t="shared" si="76"/>
        <v>-0.34227399984005147</v>
      </c>
      <c r="AS72">
        <f t="shared" si="77"/>
        <v>1.1287607385051663E-4</v>
      </c>
      <c r="AT72">
        <f t="shared" si="78"/>
        <v>-2.1894967059616483E-4</v>
      </c>
      <c r="AU72">
        <f t="shared" si="79"/>
        <v>-0.34238007343679716</v>
      </c>
      <c r="AW72">
        <v>69</v>
      </c>
      <c r="AX72">
        <f>IF(Z72&gt;0, (R72*SUMPRODUCT(K72:$K$98, X72:$X$98)-K72*$AZ$3)/Z72, 0)</f>
        <v>-635.04691325959766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100000</v>
      </c>
      <c r="S73">
        <f t="shared" si="63"/>
        <v>-1096.882576881563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-3.1534930076483034</v>
      </c>
      <c r="AC73">
        <f t="shared" si="64"/>
        <v>-3.0787667443413538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-210.92727321803105</v>
      </c>
      <c r="AI73">
        <f t="shared" si="69"/>
        <v>-210.96235863657574</v>
      </c>
      <c r="AJ73">
        <f t="shared" si="70"/>
        <v>-7.4726263306949647E-2</v>
      </c>
      <c r="AK73">
        <f t="shared" si="92"/>
        <v>-0.22074451053538127</v>
      </c>
      <c r="AL73">
        <f t="shared" si="71"/>
        <v>-211.25782941041808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-0.19353766329068131</v>
      </c>
      <c r="AR73">
        <f t="shared" si="76"/>
        <v>-0.19356985613998487</v>
      </c>
      <c r="AS73">
        <f t="shared" si="77"/>
        <v>-6.8565558954160441E-5</v>
      </c>
      <c r="AT73">
        <f t="shared" si="78"/>
        <v>-2.0254553193366161E-4</v>
      </c>
      <c r="AU73">
        <f t="shared" si="79"/>
        <v>-0.19384096723087268</v>
      </c>
      <c r="AW73">
        <v>70</v>
      </c>
      <c r="AX73">
        <f>IF(Z73&gt;0, (R73*SUMPRODUCT(K73:$K$98, X73:$X$98)-K73*$AZ$3)/Z73, 0)</f>
        <v>-1096.882576881563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100000</v>
      </c>
      <c r="S74">
        <f t="shared" si="63"/>
        <v>-1921.9791560464957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-3.0787667443413538</v>
      </c>
      <c r="AC74">
        <f t="shared" si="64"/>
        <v>-2.9000396987111738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-126.98831769512317</v>
      </c>
      <c r="AI74">
        <f t="shared" si="69"/>
        <v>-127.00717871977052</v>
      </c>
      <c r="AJ74">
        <f t="shared" si="70"/>
        <v>-0.17872704563017994</v>
      </c>
      <c r="AK74">
        <f t="shared" si="92"/>
        <v>-0.21551367210389477</v>
      </c>
      <c r="AL74">
        <f t="shared" si="71"/>
        <v>-127.4014194375046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-0.10403476777025378</v>
      </c>
      <c r="AR74">
        <f t="shared" si="76"/>
        <v>-0.10405021960357759</v>
      </c>
      <c r="AS74">
        <f t="shared" si="77"/>
        <v>-1.4642155297339915E-4</v>
      </c>
      <c r="AT74">
        <f t="shared" si="78"/>
        <v>-1.7655887750613424E-4</v>
      </c>
      <c r="AU74">
        <f t="shared" si="79"/>
        <v>-0.10437320003405712</v>
      </c>
      <c r="AW74">
        <v>71</v>
      </c>
      <c r="AX74">
        <f>IF(Z74&gt;0, (R74*SUMPRODUCT(K74:$K$98, X74:$X$98)-K74*$AZ$3)/Z74, 0)</f>
        <v>-1921.9791560464957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100000</v>
      </c>
      <c r="S75">
        <f t="shared" si="63"/>
        <v>-3473.2669555872494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-2.9000396987111738</v>
      </c>
      <c r="AC75">
        <f t="shared" si="64"/>
        <v>-2.6716952620878018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-72.457636100559881</v>
      </c>
      <c r="AI75">
        <f t="shared" si="69"/>
        <v>-72.467251310448191</v>
      </c>
      <c r="AJ75">
        <f t="shared" si="70"/>
        <v>-0.228344436623372</v>
      </c>
      <c r="AK75">
        <f t="shared" si="92"/>
        <v>-0.20300277890978219</v>
      </c>
      <c r="AL75">
        <f t="shared" si="71"/>
        <v>-72.898598525981342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-5.3000610338207021E-2</v>
      </c>
      <c r="AR75">
        <f t="shared" si="76"/>
        <v>-5.3007643578870618E-2</v>
      </c>
      <c r="AS75">
        <f t="shared" si="77"/>
        <v>-1.6702717835807555E-4</v>
      </c>
      <c r="AT75">
        <f t="shared" si="78"/>
        <v>-1.4849050785535384E-4</v>
      </c>
      <c r="AU75">
        <f t="shared" si="79"/>
        <v>-5.3323161265084046E-2</v>
      </c>
      <c r="AW75">
        <v>72</v>
      </c>
      <c r="AX75">
        <f>IF(Z75&gt;0, (R75*SUMPRODUCT(K75:$K$98, X75:$X$98)-K75*$AZ$3)/Z75, 0)</f>
        <v>-3473.2669555872494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100000</v>
      </c>
      <c r="S76">
        <f t="shared" si="63"/>
        <v>-6550.3349930470877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-2.6716952620878018</v>
      </c>
      <c r="AC76">
        <f t="shared" si="64"/>
        <v>-2.4279287256459861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-39.08674387164195</v>
      </c>
      <c r="AI76">
        <f t="shared" si="69"/>
        <v>-39.091377086447423</v>
      </c>
      <c r="AJ76">
        <f t="shared" si="70"/>
        <v>-0.24376653644181578</v>
      </c>
      <c r="AK76">
        <f t="shared" si="92"/>
        <v>-0.18701866834614614</v>
      </c>
      <c r="AL76">
        <f t="shared" si="71"/>
        <v>-39.522162291235389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-2.5527493827751855E-2</v>
      </c>
      <c r="AR76">
        <f t="shared" si="76"/>
        <v>-2.5530519773395672E-2</v>
      </c>
      <c r="AS76">
        <f t="shared" si="77"/>
        <v>-1.5920355952048497E-4</v>
      </c>
      <c r="AT76">
        <f t="shared" si="78"/>
        <v>-1.2214161193775761E-4</v>
      </c>
      <c r="AU76">
        <f t="shared" si="79"/>
        <v>-2.5811864944853918E-2</v>
      </c>
      <c r="AW76">
        <v>73</v>
      </c>
      <c r="AX76">
        <f>IF(Z76&gt;0, (R76*SUMPRODUCT(K76:$K$98, X76:$X$98)-K76*$AZ$3)/Z76, 0)</f>
        <v>-6550.3349930470877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100000</v>
      </c>
      <c r="S77">
        <f t="shared" si="63"/>
        <v>-13012.744280719033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-2.4279287256459861</v>
      </c>
      <c r="AC77">
        <f t="shared" si="64"/>
        <v>-2.1884855527058598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-19.877044202394558</v>
      </c>
      <c r="AI77">
        <f t="shared" si="69"/>
        <v>-19.879146454526673</v>
      </c>
      <c r="AJ77">
        <f t="shared" si="70"/>
        <v>-0.23944317294012629</v>
      </c>
      <c r="AK77">
        <f t="shared" si="92"/>
        <v>-0.16995501079521905</v>
      </c>
      <c r="AL77">
        <f t="shared" si="71"/>
        <v>-20.288544638262021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-1.1590774795507202E-2</v>
      </c>
      <c r="AR77">
        <f t="shared" si="76"/>
        <v>-1.159200066846792E-2</v>
      </c>
      <c r="AS77">
        <f t="shared" si="77"/>
        <v>-1.3962497973095758E-4</v>
      </c>
      <c r="AT77">
        <f t="shared" si="78"/>
        <v>-9.9104788188681848E-5</v>
      </c>
      <c r="AU77">
        <f t="shared" si="79"/>
        <v>-1.1830730436387561E-2</v>
      </c>
      <c r="AW77">
        <v>74</v>
      </c>
      <c r="AX77">
        <f>IF(Z77&gt;0, (R77*SUMPRODUCT(K77:$K$98, X77:$X$98)-K77*$AZ$3)/Z77, 0)</f>
        <v>-13012.744280719033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100000</v>
      </c>
      <c r="S78">
        <f t="shared" si="63"/>
        <v>-27433.808783807897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-2.1884855527058598</v>
      </c>
      <c r="AC78">
        <f t="shared" si="64"/>
        <v>-1.9634953750300477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-9.4926266334800875</v>
      </c>
      <c r="AI78">
        <f t="shared" si="69"/>
        <v>-9.4935212847616981</v>
      </c>
      <c r="AJ78">
        <f t="shared" si="70"/>
        <v>-0.22499017767581209</v>
      </c>
      <c r="AK78">
        <f t="shared" si="92"/>
        <v>-0.1531939886894102</v>
      </c>
      <c r="AL78">
        <f t="shared" si="71"/>
        <v>-9.8717054511269193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-4.9422992856811695E-3</v>
      </c>
      <c r="AR78">
        <f t="shared" si="76"/>
        <v>-4.9427650824053811E-3</v>
      </c>
      <c r="AS78">
        <f t="shared" si="77"/>
        <v>-1.1714026447543815E-4</v>
      </c>
      <c r="AT78">
        <f t="shared" si="78"/>
        <v>-7.9759856792423949E-5</v>
      </c>
      <c r="AU78">
        <f t="shared" si="79"/>
        <v>-5.1396652036732431E-3</v>
      </c>
      <c r="AW78">
        <v>75</v>
      </c>
      <c r="AX78">
        <f>IF(Z78&gt;0, (R78*SUMPRODUCT(K78:$K$98, X78:$X$98)-K78*$AZ$3)/Z78, 0)</f>
        <v>-27433.808783807897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100000</v>
      </c>
      <c r="S79">
        <f t="shared" si="63"/>
        <v>-61760.859964513977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-1.9634953750300477</v>
      </c>
      <c r="AC79">
        <f t="shared" si="64"/>
        <v>-1.7572046810377651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-4.2404629341257012</v>
      </c>
      <c r="AI79">
        <f t="shared" si="69"/>
        <v>-4.240818581027729</v>
      </c>
      <c r="AJ79">
        <f t="shared" si="70"/>
        <v>-0.20629069399228261</v>
      </c>
      <c r="AK79">
        <f t="shared" si="92"/>
        <v>-0.13744467625210335</v>
      </c>
      <c r="AL79">
        <f t="shared" si="71"/>
        <v>-4.584553951272115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-1.9712326791213176E-3</v>
      </c>
      <c r="AR79">
        <f t="shared" si="76"/>
        <v>-1.9713980060694354E-3</v>
      </c>
      <c r="AS79">
        <f t="shared" si="77"/>
        <v>-9.5896831009571287E-5</v>
      </c>
      <c r="AT79">
        <f t="shared" si="78"/>
        <v>-6.3892891320663629E-5</v>
      </c>
      <c r="AU79">
        <f t="shared" si="79"/>
        <v>-2.1311877283996705E-3</v>
      </c>
      <c r="AW79">
        <v>76</v>
      </c>
      <c r="AX79">
        <f>IF(Z79&gt;0, (R79*SUMPRODUCT(K79:$K$98, X79:$X$98)-K79*$AZ$3)/Z79, 0)</f>
        <v>-61760.859964513977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100000</v>
      </c>
      <c r="S80">
        <f t="shared" si="63"/>
        <v>-151249.47431767933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-1.7572046810377651</v>
      </c>
      <c r="AC80">
        <f t="shared" si="64"/>
        <v>-1.5705750268615617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-1.7783231430389459</v>
      </c>
      <c r="AI80">
        <f t="shared" si="69"/>
        <v>-1.7784529430790739</v>
      </c>
      <c r="AJ80">
        <f t="shared" si="70"/>
        <v>-0.18662965417620336</v>
      </c>
      <c r="AK80">
        <f t="shared" si="92"/>
        <v>-0.12300432767264356</v>
      </c>
      <c r="AL80">
        <f t="shared" si="71"/>
        <v>-2.0880869249279206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-7.3810352027698083E-4</v>
      </c>
      <c r="AR80">
        <f t="shared" si="76"/>
        <v>-7.3815739455001476E-4</v>
      </c>
      <c r="AS80">
        <f t="shared" si="77"/>
        <v>-7.746173988386004E-5</v>
      </c>
      <c r="AT80">
        <f t="shared" si="78"/>
        <v>-5.105367245535146E-5</v>
      </c>
      <c r="AU80">
        <f t="shared" si="79"/>
        <v>-8.666728068892262E-4</v>
      </c>
      <c r="AW80">
        <v>77</v>
      </c>
      <c r="AX80">
        <f>IF(Z80&gt;0, (R80*SUMPRODUCT(K80:$K$98, X80:$X$98)-K80*$AZ$3)/Z80, 0)</f>
        <v>-151249.47431767933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100000</v>
      </c>
      <c r="S81">
        <f t="shared" si="63"/>
        <v>-406219.04985799611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-1.5705750268615617</v>
      </c>
      <c r="AC81">
        <f t="shared" si="64"/>
        <v>-1.4029194814038701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-0.68265598035662201</v>
      </c>
      <c r="AI81">
        <f t="shared" si="69"/>
        <v>-0.68269915039880413</v>
      </c>
      <c r="AJ81">
        <f t="shared" si="70"/>
        <v>-0.16765554545769157</v>
      </c>
      <c r="AK81">
        <f t="shared" si="92"/>
        <v>-0.10994025188030933</v>
      </c>
      <c r="AL81">
        <f t="shared" si="71"/>
        <v>-0.96029494773680502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-2.5298249576318567E-4</v>
      </c>
      <c r="AR81">
        <f t="shared" si="76"/>
        <v>-2.5299849396041488E-4</v>
      </c>
      <c r="AS81">
        <f t="shared" si="77"/>
        <v>-6.2130735742280986E-5</v>
      </c>
      <c r="AT81">
        <f t="shared" si="78"/>
        <v>-4.0742277378108265E-5</v>
      </c>
      <c r="AU81">
        <f t="shared" si="79"/>
        <v>-3.5587150708080411E-4</v>
      </c>
      <c r="AW81">
        <v>78</v>
      </c>
      <c r="AX81">
        <f>IF(Z81&gt;0, (R81*SUMPRODUCT(K81:$K$98, X81:$X$98)-K81*$AZ$3)/Z81, 0)</f>
        <v>-406219.04985799611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100000</v>
      </c>
      <c r="S82">
        <f t="shared" si="63"/>
        <v>-1207478.3579715141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-1.4029194814038701</v>
      </c>
      <c r="AC82">
        <f t="shared" si="64"/>
        <v>-1.2528209915978756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-0.23815158324863048</v>
      </c>
      <c r="AI82">
        <f t="shared" si="69"/>
        <v>-0.23816455264248471</v>
      </c>
      <c r="AJ82">
        <f t="shared" si="70"/>
        <v>-0.15009848980599449</v>
      </c>
      <c r="AK82">
        <f t="shared" si="92"/>
        <v>-9.8204363698270916E-2</v>
      </c>
      <c r="AL82">
        <f t="shared" si="71"/>
        <v>-0.4864674061467501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-7.8799601998127565E-5</v>
      </c>
      <c r="AR82">
        <f t="shared" si="76"/>
        <v>-7.8803893311500046E-5</v>
      </c>
      <c r="AS82">
        <f t="shared" si="77"/>
        <v>-4.9664592172306671E-5</v>
      </c>
      <c r="AT82">
        <f t="shared" si="78"/>
        <v>-3.2493862389418383E-5</v>
      </c>
      <c r="AU82">
        <f t="shared" si="79"/>
        <v>-1.6096234787322511E-4</v>
      </c>
      <c r="AW82">
        <v>79</v>
      </c>
      <c r="AX82">
        <f>IF(Z82&gt;0, (R82*SUMPRODUCT(K82:$K$98, X82:$X$98)-K82*$AZ$3)/Z82, 0)</f>
        <v>-1207478.3579715141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100000</v>
      </c>
      <c r="S83">
        <f t="shared" si="63"/>
        <v>-4015235.0334622283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-1.2528209915978756</v>
      </c>
      <c r="AC83">
        <f t="shared" si="64"/>
        <v>-1.1186574052161615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-7.4857277429068933E-2</v>
      </c>
      <c r="AI83">
        <f t="shared" si="69"/>
        <v>-7.4860759969305968E-2</v>
      </c>
      <c r="AJ83">
        <f t="shared" si="70"/>
        <v>-0.13416358638171411</v>
      </c>
      <c r="AK83">
        <f t="shared" si="92"/>
        <v>-8.7697469411851303E-2</v>
      </c>
      <c r="AL83">
        <f t="shared" si="71"/>
        <v>-0.29672181576287138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-2.2114980253068243E-5</v>
      </c>
      <c r="AR83">
        <f t="shared" si="76"/>
        <v>-2.2116009095035485E-5</v>
      </c>
      <c r="AS83">
        <f t="shared" si="77"/>
        <v>-3.9635759747258103E-5</v>
      </c>
      <c r="AT83">
        <f t="shared" si="78"/>
        <v>-2.5908340122640101E-5</v>
      </c>
      <c r="AU83">
        <f t="shared" si="79"/>
        <v>-8.7660108964933699E-5</v>
      </c>
      <c r="AW83">
        <v>80</v>
      </c>
      <c r="AX83">
        <f>IF(Z83&gt;0, (R83*SUMPRODUCT(K83:$K$98, X83:$X$98)-K83*$AZ$3)/Z83, 0)</f>
        <v>-4015235.0334622283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100000</v>
      </c>
      <c r="S84">
        <f t="shared" si="63"/>
        <v>-15132735.991346067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-1.1186574052161615</v>
      </c>
      <c r="AC84">
        <f t="shared" si="64"/>
        <v>-0.99882024699667171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-2.0981324356272271E-2</v>
      </c>
      <c r="AI84">
        <f t="shared" si="69"/>
        <v>-2.0982149405562405E-2</v>
      </c>
      <c r="AJ84">
        <f t="shared" si="70"/>
        <v>-0.11983715821948981</v>
      </c>
      <c r="AK84">
        <f t="shared" si="92"/>
        <v>-7.8306018365131319E-2</v>
      </c>
      <c r="AL84">
        <f t="shared" si="71"/>
        <v>-0.21912532599018353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-5.5343599675615812E-6</v>
      </c>
      <c r="AR84">
        <f t="shared" si="76"/>
        <v>-5.5345775953759679E-6</v>
      </c>
      <c r="AS84">
        <f t="shared" si="77"/>
        <v>-3.1610110010906943E-5</v>
      </c>
      <c r="AT84">
        <f t="shared" si="78"/>
        <v>-2.065521155386789E-5</v>
      </c>
      <c r="AU84">
        <f t="shared" si="79"/>
        <v>-5.7799899160150795E-5</v>
      </c>
      <c r="AW84">
        <v>81</v>
      </c>
      <c r="AX84">
        <f>IF(Z84&gt;0, (R84*SUMPRODUCT(K84:$K$98, X84:$X$98)-K84*$AZ$3)/Z84, 0)</f>
        <v>-15132735.991346067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100000</v>
      </c>
      <c r="S85">
        <f t="shared" si="63"/>
        <v>-65761574.191774063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-0.99882024699667171</v>
      </c>
      <c r="AC85">
        <f t="shared" si="64"/>
        <v>-0.89180857314258299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-5.1782662520345728E-3</v>
      </c>
      <c r="AI85">
        <f t="shared" si="69"/>
        <v>-5.1784357675503023E-3</v>
      </c>
      <c r="AJ85">
        <f t="shared" si="70"/>
        <v>-0.10701167385408872</v>
      </c>
      <c r="AK85">
        <f t="shared" si="92"/>
        <v>-6.9917417289767025E-2</v>
      </c>
      <c r="AL85">
        <f t="shared" si="71"/>
        <v>-0.18210752691140603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-1.2195535079538823E-6</v>
      </c>
      <c r="AR85">
        <f t="shared" si="76"/>
        <v>-1.2195934312084617E-6</v>
      </c>
      <c r="AS85">
        <f t="shared" si="77"/>
        <v>-2.5202733094207708E-5</v>
      </c>
      <c r="AT85">
        <f t="shared" si="78"/>
        <v>-1.6466521297414643E-5</v>
      </c>
      <c r="AU85">
        <f t="shared" si="79"/>
        <v>-4.2888847822830807E-5</v>
      </c>
      <c r="AW85">
        <v>82</v>
      </c>
      <c r="AX85">
        <f>IF(Z85&gt;0, (R85*SUMPRODUCT(K85:$K$98, X85:$X$98)-K85*$AZ$3)/Z85, 0)</f>
        <v>-65761574.191774063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100000</v>
      </c>
      <c r="S86">
        <f t="shared" si="63"/>
        <v>-337421657.28385919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-0.89180857314258299</v>
      </c>
      <c r="AC86">
        <f t="shared" si="64"/>
        <v>-0.79625871393354086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-1.1065795987532103E-3</v>
      </c>
      <c r="AI86">
        <f t="shared" si="69"/>
        <v>-1.1066090966639381E-3</v>
      </c>
      <c r="AJ86">
        <f t="shared" si="70"/>
        <v>-9.5549859209042132E-2</v>
      </c>
      <c r="AK86">
        <f t="shared" si="92"/>
        <v>-6.2426600119980816E-2</v>
      </c>
      <c r="AL86">
        <f t="shared" si="71"/>
        <v>-0.15908306842568687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-2.3269182155586983E-7</v>
      </c>
      <c r="AR86">
        <f t="shared" si="76"/>
        <v>-2.3269802438356253E-7</v>
      </c>
      <c r="AS86">
        <f t="shared" si="77"/>
        <v>-2.009224714951344E-5</v>
      </c>
      <c r="AT86">
        <f t="shared" si="78"/>
        <v>-1.3127080340017948E-5</v>
      </c>
      <c r="AU86">
        <f t="shared" si="79"/>
        <v>-3.3452025513914946E-5</v>
      </c>
      <c r="AW86">
        <v>83</v>
      </c>
      <c r="AX86">
        <f>IF(Z86&gt;0, (R86*SUMPRODUCT(K86:$K$98, X86:$X$98)-K86*$AZ$3)/Z86, 0)</f>
        <v>-337421657.28385919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100000</v>
      </c>
      <c r="S87">
        <f t="shared" si="63"/>
        <v>-2113223419.3118863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-0.79625871393354086</v>
      </c>
      <c r="AC87">
        <f t="shared" si="64"/>
        <v>-0.71094548344451403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-1.9998074973859274E-4</v>
      </c>
      <c r="AI87">
        <f t="shared" si="69"/>
        <v>-1.9998495507649589E-4</v>
      </c>
      <c r="AJ87">
        <f t="shared" si="70"/>
        <v>-8.5313230489026837E-2</v>
      </c>
      <c r="AK87">
        <f t="shared" si="92"/>
        <v>-5.5738109975347866E-2</v>
      </c>
      <c r="AL87">
        <f t="shared" si="71"/>
        <v>-0.14125132541945118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-3.754642828580881E-8</v>
      </c>
      <c r="AR87">
        <f t="shared" si="76"/>
        <v>-3.7547217838894316E-8</v>
      </c>
      <c r="AS87">
        <f t="shared" si="77"/>
        <v>-1.6017577164672273E-5</v>
      </c>
      <c r="AT87">
        <f t="shared" si="78"/>
        <v>-1.0464841999600007E-5</v>
      </c>
      <c r="AU87">
        <f t="shared" si="79"/>
        <v>-2.6519966382111173E-5</v>
      </c>
      <c r="AW87">
        <v>84</v>
      </c>
      <c r="AX87">
        <f>IF(Z87&gt;0, (R87*SUMPRODUCT(K87:$K$98, X87:$X$98)-K87*$AZ$3)/Z87, 0)</f>
        <v>-2113223419.3118863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100000</v>
      </c>
      <c r="S88">
        <f t="shared" si="63"/>
        <v>-16980695977.235809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-0.71094548344451403</v>
      </c>
      <c r="AC88">
        <f t="shared" si="64"/>
        <v>-0.63477278600804199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-2.9568073784406711E-5</v>
      </c>
      <c r="AI88">
        <f t="shared" si="69"/>
        <v>-2.9568541059707778E-5</v>
      </c>
      <c r="AJ88">
        <f t="shared" si="70"/>
        <v>-7.6172697436472037E-2</v>
      </c>
      <c r="AK88">
        <f t="shared" si="92"/>
        <v>-4.9766183841115988E-2</v>
      </c>
      <c r="AL88">
        <f t="shared" si="71"/>
        <v>-0.12596844981864774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-4.9566179822794975E-9</v>
      </c>
      <c r="AR88">
        <f t="shared" si="76"/>
        <v>-4.956696313562652E-9</v>
      </c>
      <c r="AS88">
        <f t="shared" si="77"/>
        <v>-1.2769142982572833E-5</v>
      </c>
      <c r="AT88">
        <f t="shared" si="78"/>
        <v>-8.3425103554222744E-6</v>
      </c>
      <c r="AU88">
        <f t="shared" si="79"/>
        <v>-2.1116610034308671E-5</v>
      </c>
      <c r="AW88">
        <v>85</v>
      </c>
      <c r="AX88">
        <f>IF(Z88&gt;0, (R88*SUMPRODUCT(K88:$K$98, X88:$X$98)-K88*$AZ$3)/Z88, 0)</f>
        <v>-16980695977.235809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-0.63477278600804199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-3.7382024085409308E-6</v>
      </c>
      <c r="AI89">
        <f t="shared" si="69"/>
        <v>-3.7382024085409308E-6</v>
      </c>
      <c r="AJ89">
        <f t="shared" si="70"/>
        <v>-0.63477278600804199</v>
      </c>
      <c r="AK89">
        <f t="shared" si="92"/>
        <v>-4.443409502056294E-2</v>
      </c>
      <c r="AL89">
        <f t="shared" si="71"/>
        <v>-0.67921061923101345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-5.5950916539104981E-10</v>
      </c>
      <c r="AR89">
        <f t="shared" si="76"/>
        <v>-5.5950916539104981E-10</v>
      </c>
      <c r="AS89">
        <f t="shared" si="77"/>
        <v>-9.5008550339823649E-5</v>
      </c>
      <c r="AT89">
        <f t="shared" si="78"/>
        <v>-6.6505985237876561E-6</v>
      </c>
      <c r="AU89">
        <f t="shared" si="79"/>
        <v>-1.0165970837277669E-4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6461.0332392760474</v>
      </c>
      <c r="AO91" s="6">
        <f t="shared" si="93"/>
        <v>-646.10332392760483</v>
      </c>
      <c r="AP91" s="6">
        <f t="shared" si="93"/>
        <v>-224.00877390139263</v>
      </c>
      <c r="AQ91" s="6">
        <f t="shared" si="93"/>
        <v>-3786.6563054126614</v>
      </c>
      <c r="AR91" s="6">
        <f t="shared" si="93"/>
        <v>1804.2648360343867</v>
      </c>
      <c r="AS91" s="6">
        <f t="shared" si="93"/>
        <v>-218.07415528176807</v>
      </c>
      <c r="AT91" s="6">
        <f t="shared" si="93"/>
        <v>75.217866489791945</v>
      </c>
      <c r="AU91" s="6">
        <f t="shared" si="93"/>
        <v>1661.4085472424101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E04A-4F0B-4251-AE8D-388AA5C8A8F0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9117.9974507688021</v>
      </c>
      <c r="K3">
        <v>1</v>
      </c>
      <c r="L3" s="2">
        <v>0</v>
      </c>
      <c r="O3">
        <f>$C$3</f>
        <v>9117.9974507688021</v>
      </c>
      <c r="P3">
        <f>O3*C5</f>
        <v>911.7997450768803</v>
      </c>
      <c r="Q3" s="5">
        <f>B8</f>
        <v>100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9117.9974507688021</v>
      </c>
      <c r="AF3">
        <f t="shared" ref="AF3:AF34" si="4">-$Z3*P3</f>
        <v>-911.7997450768803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8106.1977056919222</v>
      </c>
      <c r="AJ3">
        <f t="shared" ref="AJ3:AJ34" si="8">AB3-AC3</f>
        <v>0</v>
      </c>
      <c r="AL3">
        <f t="shared" ref="AL3:AL34" si="9">SUM(AI3:AK3)</f>
        <v>8106.1977056919222</v>
      </c>
      <c r="AN3">
        <f t="shared" ref="AN3:AN34" si="10">AE3*$K3</f>
        <v>9117.9974507688021</v>
      </c>
      <c r="AO3">
        <f t="shared" ref="AO3:AO34" si="11">AF3*$K3</f>
        <v>-911.7997450768803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8106.1977056919222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8106.1977056919222</v>
      </c>
      <c r="AW3">
        <v>0</v>
      </c>
      <c r="AX3">
        <f>IF(Z3&gt;0, (R3*SUMPRODUCT(K3:$K$98, X3:$X$98)-K3*$AZ$3)/Z3, 0)</f>
        <v>0</v>
      </c>
      <c r="AZ3">
        <f>C6*ABS(SUMPRODUCT(X4:X79, K4:K79))/1</f>
        <v>5276.3444890657802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100000</v>
      </c>
      <c r="S4">
        <f t="shared" si="1"/>
        <v>358.58302728221389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353.92216509359969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-299.79999999999995</v>
      </c>
      <c r="AI4">
        <f t="shared" si="7"/>
        <v>-299.79999999999995</v>
      </c>
      <c r="AJ4">
        <f t="shared" si="8"/>
        <v>-353.92216509359969</v>
      </c>
      <c r="AK4">
        <f>G4*SUM(AB4, AE4:AF4)</f>
        <v>0</v>
      </c>
      <c r="AL4">
        <f t="shared" si="9"/>
        <v>-653.72216509359964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-279.6902696147028</v>
      </c>
      <c r="AR4">
        <f t="shared" si="14"/>
        <v>-279.6902696147028</v>
      </c>
      <c r="AS4">
        <f t="shared" si="15"/>
        <v>-330.18207397481081</v>
      </c>
      <c r="AT4">
        <f t="shared" si="16"/>
        <v>0</v>
      </c>
      <c r="AU4">
        <f t="shared" si="17"/>
        <v>-609.87234358951355</v>
      </c>
      <c r="AW4">
        <v>1</v>
      </c>
      <c r="AX4">
        <f>IF(Z4&gt;0, (R4*SUMPRODUCT(K4:$K$98, X4:$X$98)-K4*$AZ$3)/Z4, 0)</f>
        <v>358.58302728221389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100000</v>
      </c>
      <c r="S5">
        <f t="shared" si="1"/>
        <v>497.68761651407368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353.92216509359969</v>
      </c>
      <c r="AC5">
        <f t="shared" si="2"/>
        <v>484.80974284962849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-300.73950939999997</v>
      </c>
      <c r="AI5">
        <f t="shared" si="7"/>
        <v>-312.91606671132496</v>
      </c>
      <c r="AJ5">
        <f t="shared" si="8"/>
        <v>-130.8875777560288</v>
      </c>
      <c r="AK5">
        <f>G5*SUM(AB5, AE5:AF5)</f>
        <v>14.510808768837588</v>
      </c>
      <c r="AL5">
        <f t="shared" si="9"/>
        <v>-429.29283569851617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-257.16476571878798</v>
      </c>
      <c r="AR5">
        <f t="shared" si="14"/>
        <v>-267.57703750334878</v>
      </c>
      <c r="AS5">
        <f t="shared" si="15"/>
        <v>-111.9230171528929</v>
      </c>
      <c r="AT5">
        <f t="shared" si="16"/>
        <v>12.408308921143211</v>
      </c>
      <c r="AU5">
        <f t="shared" si="17"/>
        <v>-367.09174573509847</v>
      </c>
      <c r="AW5">
        <v>2</v>
      </c>
      <c r="AX5">
        <f>IF(Z5&gt;0, (R5*SUMPRODUCT(K5:$K$98, X5:$X$98)-K5*$AZ$3)/Z5, 0)</f>
        <v>497.68761651407368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100000</v>
      </c>
      <c r="S6">
        <f t="shared" si="1"/>
        <v>696.16442866897421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484.80974284962849</v>
      </c>
      <c r="AC6">
        <f t="shared" si="2"/>
        <v>669.26439590509108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-302.36827115482237</v>
      </c>
      <c r="AI6">
        <f t="shared" si="7"/>
        <v>-314.38526685913979</v>
      </c>
      <c r="AJ6">
        <f t="shared" si="8"/>
        <v>-184.45465305546259</v>
      </c>
      <c r="AK6">
        <f>G6*SUM(AB6, AE6:AF6)</f>
        <v>28.361369956703268</v>
      </c>
      <c r="AL6">
        <f t="shared" si="9"/>
        <v>-470.47854995789913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-233.2499169636578</v>
      </c>
      <c r="AR6">
        <f t="shared" si="14"/>
        <v>-242.51994797411876</v>
      </c>
      <c r="AS6">
        <f t="shared" si="15"/>
        <v>-142.2901693502003</v>
      </c>
      <c r="AT6">
        <f t="shared" si="16"/>
        <v>21.878245234234164</v>
      </c>
      <c r="AU6">
        <f t="shared" si="17"/>
        <v>-362.93187209008488</v>
      </c>
      <c r="AW6">
        <v>3</v>
      </c>
      <c r="AX6">
        <f>IF(Z6&gt;0, (R6*SUMPRODUCT(K6:$K$98, X6:$X$98)-K6*$AZ$3)/Z6, 0)</f>
        <v>696.16442866897421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100000</v>
      </c>
      <c r="S7">
        <f t="shared" si="1"/>
        <v>846.42800378654545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669.26439590509108</v>
      </c>
      <c r="AC7">
        <f t="shared" si="2"/>
        <v>803.00501959348867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-304.75101106148918</v>
      </c>
      <c r="AI7">
        <f t="shared" si="7"/>
        <v>-316.6097429323807</v>
      </c>
      <c r="AJ7">
        <f t="shared" si="8"/>
        <v>-133.74062368839759</v>
      </c>
      <c r="AK7">
        <f>G7*SUM(AB7, AE7:AF7)</f>
        <v>32.860881838939967</v>
      </c>
      <c r="AL7">
        <f t="shared" si="9"/>
        <v>-417.48948478183831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-213.8913533120639</v>
      </c>
      <c r="AR7">
        <f t="shared" si="14"/>
        <v>-222.21447650563425</v>
      </c>
      <c r="AS7">
        <f t="shared" si="15"/>
        <v>-93.866671332352198</v>
      </c>
      <c r="AT7">
        <f t="shared" si="16"/>
        <v>23.063610069994258</v>
      </c>
      <c r="AU7">
        <f t="shared" si="17"/>
        <v>-293.01753776799217</v>
      </c>
      <c r="AW7">
        <v>4</v>
      </c>
      <c r="AX7">
        <f>IF(Z7&gt;0, (R7*SUMPRODUCT(K7:$K$98, X7:$X$98)-K7*$AZ$3)/Z7, 0)</f>
        <v>846.42800378654545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100000</v>
      </c>
      <c r="S8">
        <f t="shared" si="1"/>
        <v>892.58261514817605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803.00501959348867</v>
      </c>
      <c r="AC8">
        <f t="shared" si="2"/>
        <v>835.5811553830672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-307.28346023854152</v>
      </c>
      <c r="AI8">
        <f t="shared" si="7"/>
        <v>-318.98519435819435</v>
      </c>
      <c r="AJ8">
        <f t="shared" si="8"/>
        <v>-32.57613578957853</v>
      </c>
      <c r="AK8">
        <f t="shared" ref="AK8:AK39" si="30">G8*SUM(AB8:AB8, AE8:AF8)</f>
        <v>17.104006917341309</v>
      </c>
      <c r="AL8">
        <f t="shared" si="9"/>
        <v>-334.4573232304316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-201.31500811331549</v>
      </c>
      <c r="AR8">
        <f t="shared" si="14"/>
        <v>-208.9813325468175</v>
      </c>
      <c r="AS8">
        <f t="shared" si="15"/>
        <v>-21.34206974787546</v>
      </c>
      <c r="AT8">
        <f t="shared" si="16"/>
        <v>11.205592675446217</v>
      </c>
      <c r="AU8">
        <f t="shared" si="17"/>
        <v>-219.11780961924674</v>
      </c>
      <c r="AW8">
        <v>5</v>
      </c>
      <c r="AX8">
        <f>IF(Z8&gt;0, (R8*SUMPRODUCT(K8:$K$98, X8:$X$98)-K8*$AZ$3)/Z8, 0)</f>
        <v>892.58261514817605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100000</v>
      </c>
      <c r="S9">
        <f t="shared" si="1"/>
        <v>884.80296865818627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835.5811553830672</v>
      </c>
      <c r="AC9">
        <f t="shared" si="2"/>
        <v>817.26953477738334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-310.32998885319233</v>
      </c>
      <c r="AI9">
        <f t="shared" si="7"/>
        <v>-321.87591438304196</v>
      </c>
      <c r="AJ9">
        <f t="shared" si="8"/>
        <v>18.311620605683856</v>
      </c>
      <c r="AK9">
        <f t="shared" si="30"/>
        <v>4.9299288167600963</v>
      </c>
      <c r="AL9">
        <f t="shared" si="9"/>
        <v>-298.63436496059802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-192.54751773508141</v>
      </c>
      <c r="AR9">
        <f t="shared" si="14"/>
        <v>-199.71130912031666</v>
      </c>
      <c r="AS9">
        <f t="shared" si="15"/>
        <v>11.361638320423394</v>
      </c>
      <c r="AT9">
        <f t="shared" si="16"/>
        <v>3.0588263795764283</v>
      </c>
      <c r="AU9">
        <f t="shared" si="17"/>
        <v>-185.29084442031686</v>
      </c>
      <c r="AW9">
        <v>6</v>
      </c>
      <c r="AX9">
        <f>IF(Z9&gt;0, (R9*SUMPRODUCT(K9:$K$98, X9:$X$98)-K9*$AZ$3)/Z9, 0)</f>
        <v>884.80296865818627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100000</v>
      </c>
      <c r="S10">
        <f t="shared" si="1"/>
        <v>869.9035166913286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817.26953477738334</v>
      </c>
      <c r="AC10">
        <f t="shared" si="2"/>
        <v>792.74271048183664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-313.77207219919342</v>
      </c>
      <c r="AI10">
        <f t="shared" si="7"/>
        <v>-325.16331696471963</v>
      </c>
      <c r="AJ10">
        <f t="shared" si="8"/>
        <v>24.526824295546703</v>
      </c>
      <c r="AK10">
        <f t="shared" si="30"/>
        <v>3.3508050925872719</v>
      </c>
      <c r="AL10">
        <f t="shared" si="9"/>
        <v>-297.28568757658564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-184.6913904612021</v>
      </c>
      <c r="AR10">
        <f t="shared" si="14"/>
        <v>-191.39646405198783</v>
      </c>
      <c r="AS10">
        <f t="shared" si="15"/>
        <v>14.436891247180151</v>
      </c>
      <c r="AT10">
        <f t="shared" si="16"/>
        <v>1.9723388616994038</v>
      </c>
      <c r="AU10">
        <f t="shared" si="17"/>
        <v>-174.98723394310827</v>
      </c>
      <c r="AW10">
        <v>7</v>
      </c>
      <c r="AX10">
        <f>IF(Z10&gt;0, (R10*SUMPRODUCT(K10:$K$98, X10:$X$98)-K10*$AZ$3)/Z10, 0)</f>
        <v>869.9035166913286</v>
      </c>
    </row>
    <row r="11" spans="1:52" x14ac:dyDescent="0.25">
      <c r="A11" t="s">
        <v>33</v>
      </c>
      <c r="C11" s="26">
        <f>AU81</f>
        <v>2344.6279159119749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100000</v>
      </c>
      <c r="S11">
        <f t="shared" si="1"/>
        <v>848.37016685508468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792.74271048183664</v>
      </c>
      <c r="AC11">
        <f t="shared" si="2"/>
        <v>762.68922426751806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-318.13468381161664</v>
      </c>
      <c r="AI11">
        <f t="shared" si="7"/>
        <v>-329.37224929401117</v>
      </c>
      <c r="AJ11">
        <f t="shared" si="8"/>
        <v>30.053486214318582</v>
      </c>
      <c r="AK11">
        <f t="shared" si="30"/>
        <v>1.9025825051564078</v>
      </c>
      <c r="AL11">
        <f t="shared" si="9"/>
        <v>-297.41618057453616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-177.93547628607402</v>
      </c>
      <c r="AR11">
        <f t="shared" si="14"/>
        <v>-184.2207437157324</v>
      </c>
      <c r="AS11">
        <f t="shared" si="15"/>
        <v>16.809174402273928</v>
      </c>
      <c r="AT11">
        <f t="shared" si="16"/>
        <v>1.0641308271468504</v>
      </c>
      <c r="AU11">
        <f t="shared" si="17"/>
        <v>-166.3474384863116</v>
      </c>
      <c r="AW11">
        <v>8</v>
      </c>
      <c r="AX11">
        <f>IF(Z11&gt;0, (R11*SUMPRODUCT(K11:$K$98, X11:$X$98)-K11*$AZ$3)/Z11, 0)</f>
        <v>848.37016685508468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100000</v>
      </c>
      <c r="S12">
        <f t="shared" si="1"/>
        <v>824.81097777128764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762.68922426751806</v>
      </c>
      <c r="AC12">
        <f t="shared" si="2"/>
        <v>731.42560367145188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-323.55198536910297</v>
      </c>
      <c r="AI12">
        <f t="shared" si="7"/>
        <v>-334.63673119850239</v>
      </c>
      <c r="AJ12">
        <f t="shared" si="8"/>
        <v>31.263620596066175</v>
      </c>
      <c r="AK12">
        <f t="shared" si="30"/>
        <v>1.7541852158152915</v>
      </c>
      <c r="AL12">
        <f t="shared" si="9"/>
        <v>-301.6189253866209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-171.97131980872697</v>
      </c>
      <c r="AR12">
        <f t="shared" si="14"/>
        <v>-177.86298005569307</v>
      </c>
      <c r="AS12">
        <f t="shared" si="15"/>
        <v>16.6169467010732</v>
      </c>
      <c r="AT12">
        <f t="shared" si="16"/>
        <v>0.93236809042779456</v>
      </c>
      <c r="AU12">
        <f t="shared" si="17"/>
        <v>-160.31366526419208</v>
      </c>
      <c r="AW12">
        <v>9</v>
      </c>
      <c r="AX12">
        <f>IF(Z12&gt;0, (R12*SUMPRODUCT(K12:$K$98, X12:$X$98)-K12*$AZ$3)/Z12, 0)</f>
        <v>824.81097777128764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100000</v>
      </c>
      <c r="S13">
        <f t="shared" si="1"/>
        <v>798.15220432987553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731.42560367145188</v>
      </c>
      <c r="AC13">
        <f t="shared" si="2"/>
        <v>698.07645661353536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-329.61600198302148</v>
      </c>
      <c r="AI13">
        <f t="shared" si="7"/>
        <v>-340.54869835387905</v>
      </c>
      <c r="AJ13">
        <f t="shared" si="8"/>
        <v>33.349147057916525</v>
      </c>
      <c r="AK13">
        <f t="shared" si="30"/>
        <v>1.4628512073429039</v>
      </c>
      <c r="AL13">
        <f t="shared" si="9"/>
        <v>-305.73670008861961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-166.53460941424336</v>
      </c>
      <c r="AR13">
        <f t="shared" si="14"/>
        <v>-172.0582257102115</v>
      </c>
      <c r="AS13">
        <f t="shared" si="15"/>
        <v>16.84926443551235</v>
      </c>
      <c r="AT13">
        <f t="shared" si="16"/>
        <v>0.73908837247092596</v>
      </c>
      <c r="AU13">
        <f t="shared" si="17"/>
        <v>-154.46987290222822</v>
      </c>
      <c r="AW13">
        <v>10</v>
      </c>
      <c r="AX13">
        <f>IF(Z13&gt;0, (R13*SUMPRODUCT(K13:$K$98, X13:$X$98)-K13*$AZ$3)/Z13, 0)</f>
        <v>798.15220432987553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100000</v>
      </c>
      <c r="S14">
        <f t="shared" si="1"/>
        <v>768.49822082157766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698.07645661353536</v>
      </c>
      <c r="AC14">
        <f t="shared" si="2"/>
        <v>662.83012495924731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-336.90197136434654</v>
      </c>
      <c r="AI14">
        <f t="shared" si="7"/>
        <v>-347.68322802507498</v>
      </c>
      <c r="AJ14">
        <f t="shared" si="8"/>
        <v>35.246331654288042</v>
      </c>
      <c r="AK14">
        <f t="shared" si="30"/>
        <v>1.2565376219043636</v>
      </c>
      <c r="AL14">
        <f t="shared" si="9"/>
        <v>-311.18035874888255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-161.83281971530116</v>
      </c>
      <c r="AR14">
        <f t="shared" si="14"/>
        <v>-167.01165900322317</v>
      </c>
      <c r="AS14">
        <f t="shared" si="15"/>
        <v>16.930780230031477</v>
      </c>
      <c r="AT14">
        <f t="shared" si="16"/>
        <v>0.60358514854526624</v>
      </c>
      <c r="AU14">
        <f t="shared" si="17"/>
        <v>-149.47729362464642</v>
      </c>
      <c r="AW14">
        <v>11</v>
      </c>
      <c r="AX14">
        <f>IF(Z14&gt;0, (R14*SUMPRODUCT(K14:$K$98, X14:$X$98)-K14*$AZ$3)/Z14, 0)</f>
        <v>768.49822082157766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100000</v>
      </c>
      <c r="S15">
        <f t="shared" si="1"/>
        <v>742.07654943234877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662.83012495924731</v>
      </c>
      <c r="AC15">
        <f t="shared" si="2"/>
        <v>631.07763922963613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-345.43146340973925</v>
      </c>
      <c r="AI15">
        <f t="shared" si="7"/>
        <v>-356.06172857093418</v>
      </c>
      <c r="AJ15">
        <f t="shared" si="8"/>
        <v>31.75248572961118</v>
      </c>
      <c r="AK15">
        <f t="shared" si="30"/>
        <v>2.7176035123329143</v>
      </c>
      <c r="AL15">
        <f t="shared" si="9"/>
        <v>-321.59163932899008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-157.41391783039691</v>
      </c>
      <c r="AR15">
        <f t="shared" si="14"/>
        <v>-162.25815428205675</v>
      </c>
      <c r="AS15">
        <f t="shared" si="15"/>
        <v>14.469681279794331</v>
      </c>
      <c r="AT15">
        <f t="shared" si="16"/>
        <v>1.2384182140309055</v>
      </c>
      <c r="AU15">
        <f t="shared" si="17"/>
        <v>-146.55005478823153</v>
      </c>
      <c r="AW15">
        <v>12</v>
      </c>
      <c r="AX15">
        <f>IF(Z15&gt;0, (R15*SUMPRODUCT(K15:$K$98, X15:$X$98)-K15*$AZ$3)/Z15, 0)</f>
        <v>742.07654943234877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100000</v>
      </c>
      <c r="S16">
        <f t="shared" si="1"/>
        <v>719.89355513668193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631.07763922963613</v>
      </c>
      <c r="AC16">
        <f t="shared" si="2"/>
        <v>603.54136891959661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-354.11539304972581</v>
      </c>
      <c r="AI16">
        <f t="shared" si="7"/>
        <v>-364.5950911351776</v>
      </c>
      <c r="AJ16">
        <f t="shared" si="8"/>
        <v>27.536270310039527</v>
      </c>
      <c r="AK16">
        <f t="shared" si="30"/>
        <v>4.4806512385304167</v>
      </c>
      <c r="AL16">
        <f t="shared" si="9"/>
        <v>-332.57816958660766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-152.65462555831382</v>
      </c>
      <c r="AR16">
        <f t="shared" si="14"/>
        <v>-157.1722896265747</v>
      </c>
      <c r="AS16">
        <f t="shared" si="15"/>
        <v>11.870534622202447</v>
      </c>
      <c r="AT16">
        <f t="shared" si="16"/>
        <v>1.9315515521213389</v>
      </c>
      <c r="AU16">
        <f t="shared" si="17"/>
        <v>-143.37020345225091</v>
      </c>
      <c r="AW16">
        <v>13</v>
      </c>
      <c r="AX16">
        <f>IF(Z16&gt;0, (R16*SUMPRODUCT(K16:$K$98, X16:$X$98)-K16*$AZ$3)/Z16, 0)</f>
        <v>719.89355513668193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100000</v>
      </c>
      <c r="S17">
        <f t="shared" si="1"/>
        <v>710.71007118272371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603.54136891959661</v>
      </c>
      <c r="AC17">
        <f t="shared" si="2"/>
        <v>587.30076045097439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-363.43592960346757</v>
      </c>
      <c r="AI17">
        <f t="shared" si="7"/>
        <v>-373.7654012168644</v>
      </c>
      <c r="AJ17">
        <f t="shared" si="8"/>
        <v>16.240608468622213</v>
      </c>
      <c r="AK17">
        <f t="shared" si="30"/>
        <v>8.3288708910904337</v>
      </c>
      <c r="AL17">
        <f t="shared" si="9"/>
        <v>-349.19592185715175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-147.27635823208004</v>
      </c>
      <c r="AR17">
        <f t="shared" si="14"/>
        <v>-151.46220458838982</v>
      </c>
      <c r="AS17">
        <f t="shared" si="15"/>
        <v>6.5812361296843473</v>
      </c>
      <c r="AT17">
        <f t="shared" si="16"/>
        <v>3.3751362292752103</v>
      </c>
      <c r="AU17">
        <f t="shared" si="17"/>
        <v>-141.50583222943024</v>
      </c>
      <c r="AW17">
        <v>14</v>
      </c>
      <c r="AX17">
        <f>IF(Z17&gt;0, (R17*SUMPRODUCT(K17:$K$98, X17:$X$98)-K17*$AZ$3)/Z17, 0)</f>
        <v>710.71007118272371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100000</v>
      </c>
      <c r="S18">
        <f t="shared" si="1"/>
        <v>715.76319925514554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587.30076045097439</v>
      </c>
      <c r="AC18">
        <f t="shared" si="2"/>
        <v>582.88703085526868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-373.67896508624347</v>
      </c>
      <c r="AI18">
        <f t="shared" si="7"/>
        <v>-383.85843211287056</v>
      </c>
      <c r="AJ18">
        <f t="shared" si="8"/>
        <v>4.4137295957057177</v>
      </c>
      <c r="AK18">
        <f t="shared" si="30"/>
        <v>12.685696425741048</v>
      </c>
      <c r="AL18">
        <f t="shared" si="9"/>
        <v>-366.75900609142377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-141.30942309244361</v>
      </c>
      <c r="AR18">
        <f t="shared" si="14"/>
        <v>-145.15886271125981</v>
      </c>
      <c r="AS18">
        <f t="shared" si="15"/>
        <v>1.6690840029255374</v>
      </c>
      <c r="AT18">
        <f t="shared" si="16"/>
        <v>4.7971885252722624</v>
      </c>
      <c r="AU18">
        <f t="shared" si="17"/>
        <v>-138.69259018306201</v>
      </c>
      <c r="AW18">
        <v>15</v>
      </c>
      <c r="AX18">
        <f>IF(Z18&gt;0, (R18*SUMPRODUCT(K18:$K$98, X18:$X$98)-K18*$AZ$3)/Z18, 0)</f>
        <v>715.76319925514554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100000</v>
      </c>
      <c r="S19">
        <f t="shared" si="1"/>
        <v>718.03033724763884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582.88703085526868</v>
      </c>
      <c r="AC19">
        <f t="shared" si="2"/>
        <v>576.11022952258099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-386.57543980318979</v>
      </c>
      <c r="AI19">
        <f t="shared" si="7"/>
        <v>-396.6047902295752</v>
      </c>
      <c r="AJ19">
        <f t="shared" si="8"/>
        <v>6.7768013326876826</v>
      </c>
      <c r="AK19">
        <f t="shared" si="30"/>
        <v>12.998380788072492</v>
      </c>
      <c r="AL19">
        <f t="shared" si="9"/>
        <v>-376.82960810881502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-136.32968289113526</v>
      </c>
      <c r="AR19">
        <f t="shared" si="14"/>
        <v>-139.86663330870266</v>
      </c>
      <c r="AS19">
        <f t="shared" si="15"/>
        <v>2.3899065527077781</v>
      </c>
      <c r="AT19">
        <f t="shared" si="16"/>
        <v>4.5840085749842956</v>
      </c>
      <c r="AU19">
        <f t="shared" si="17"/>
        <v>-132.89271818101059</v>
      </c>
      <c r="AW19">
        <v>16</v>
      </c>
      <c r="AX19">
        <f>IF(Z19&gt;0, (R19*SUMPRODUCT(K19:$K$98, X19:$X$98)-K19*$AZ$3)/Z19, 0)</f>
        <v>718.03033724763884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100000</v>
      </c>
      <c r="S20">
        <f t="shared" si="1"/>
        <v>677.71728048866339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576.11022952258099</v>
      </c>
      <c r="AC20">
        <f t="shared" si="2"/>
        <v>535.61571971443323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-400.1309646110721</v>
      </c>
      <c r="AI20">
        <f t="shared" si="7"/>
        <v>-410.01000516261729</v>
      </c>
      <c r="AJ20">
        <f t="shared" si="8"/>
        <v>40.494509808147768</v>
      </c>
      <c r="AK20">
        <f t="shared" si="30"/>
        <v>2.4772739869470981</v>
      </c>
      <c r="AL20">
        <f t="shared" si="9"/>
        <v>-367.0382213675224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-133.84252476455381</v>
      </c>
      <c r="AR20">
        <f t="shared" si="14"/>
        <v>-137.14703215491645</v>
      </c>
      <c r="AS20">
        <f t="shared" si="15"/>
        <v>13.54528369753544</v>
      </c>
      <c r="AT20">
        <f t="shared" si="16"/>
        <v>0.8286402060106326</v>
      </c>
      <c r="AU20">
        <f t="shared" si="17"/>
        <v>-122.77310825137037</v>
      </c>
      <c r="AW20">
        <v>17</v>
      </c>
      <c r="AX20">
        <f>IF(Z20&gt;0, (R20*SUMPRODUCT(K20:$K$98, X20:$X$98)-K20*$AZ$3)/Z20, 0)</f>
        <v>677.71728048866339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100000</v>
      </c>
      <c r="S21">
        <f t="shared" si="1"/>
        <v>627.4963042342182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535.61571971443323</v>
      </c>
      <c r="AC21">
        <f t="shared" si="2"/>
        <v>488.37445800955715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-412.94389505458793</v>
      </c>
      <c r="AI21">
        <f t="shared" si="7"/>
        <v>-422.6725272137358</v>
      </c>
      <c r="AJ21">
        <f t="shared" si="8"/>
        <v>47.241261704876081</v>
      </c>
      <c r="AK21">
        <f t="shared" si="30"/>
        <v>0.85698515154309318</v>
      </c>
      <c r="AL21">
        <f t="shared" si="9"/>
        <v>-374.57428035731664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-131.35071216922583</v>
      </c>
      <c r="AR21">
        <f t="shared" si="14"/>
        <v>-134.44523125000214</v>
      </c>
      <c r="AS21">
        <f t="shared" si="15"/>
        <v>15.026674187513958</v>
      </c>
      <c r="AT21">
        <f t="shared" si="16"/>
        <v>0.27259298738090543</v>
      </c>
      <c r="AU21">
        <f t="shared" si="17"/>
        <v>-119.14596407510727</v>
      </c>
      <c r="AW21">
        <v>18</v>
      </c>
      <c r="AX21">
        <f>IF(Z21&gt;0, (R21*SUMPRODUCT(K21:$K$98, X21:$X$98)-K21*$AZ$3)/Z21, 0)</f>
        <v>627.4963042342182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100000</v>
      </c>
      <c r="S22">
        <f t="shared" si="1"/>
        <v>611.14931937055508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488.37445800955715</v>
      </c>
      <c r="AC22">
        <f t="shared" si="2"/>
        <v>468.28485943476136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-427.12586631522902</v>
      </c>
      <c r="AI22">
        <f t="shared" si="7"/>
        <v>-436.70382141949602</v>
      </c>
      <c r="AJ22">
        <f t="shared" si="8"/>
        <v>20.089598574795787</v>
      </c>
      <c r="AK22">
        <f t="shared" si="30"/>
        <v>10.255863618200701</v>
      </c>
      <c r="AL22">
        <f t="shared" si="9"/>
        <v>-406.35835922649954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-126.8550566969213</v>
      </c>
      <c r="AR22">
        <f t="shared" si="14"/>
        <v>-129.69967963740052</v>
      </c>
      <c r="AS22">
        <f t="shared" si="15"/>
        <v>5.966548428006651</v>
      </c>
      <c r="AT22">
        <f t="shared" si="16"/>
        <v>3.0459596652069005</v>
      </c>
      <c r="AU22">
        <f t="shared" si="17"/>
        <v>-120.68717154418695</v>
      </c>
      <c r="AW22">
        <v>19</v>
      </c>
      <c r="AX22">
        <f>IF(Z22&gt;0, (R22*SUMPRODUCT(K22:$K$98, X22:$X$98)-K22*$AZ$3)/Z22, 0)</f>
        <v>611.14931937055508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100000</v>
      </c>
      <c r="S23">
        <f t="shared" si="1"/>
        <v>675.36349982292177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468.28485943476136</v>
      </c>
      <c r="AC23">
        <f t="shared" si="2"/>
        <v>509.32886751816613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-441.88853669046284</v>
      </c>
      <c r="AI23">
        <f t="shared" si="7"/>
        <v>-451.3154761766009</v>
      </c>
      <c r="AJ23">
        <f t="shared" si="8"/>
        <v>-41.044008083404776</v>
      </c>
      <c r="AK23">
        <f t="shared" si="30"/>
        <v>32.779940160433299</v>
      </c>
      <c r="AL23">
        <f t="shared" si="9"/>
        <v>-459.57954409957239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-117.17814641245448</v>
      </c>
      <c r="AR23">
        <f t="shared" si="14"/>
        <v>-119.67794263618367</v>
      </c>
      <c r="AS23">
        <f t="shared" si="15"/>
        <v>-10.88387769588179</v>
      </c>
      <c r="AT23">
        <f t="shared" si="16"/>
        <v>8.6924468696986938</v>
      </c>
      <c r="AU23">
        <f t="shared" si="17"/>
        <v>-121.86937346236677</v>
      </c>
      <c r="AW23">
        <v>20</v>
      </c>
      <c r="AX23">
        <f>IF(Z23&gt;0, (R23*SUMPRODUCT(K23:$K$98, X23:$X$98)-K23*$AZ$3)/Z23, 0)</f>
        <v>675.36349982292177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100000</v>
      </c>
      <c r="S24">
        <f t="shared" si="1"/>
        <v>730.51050268779318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509.32886751816613</v>
      </c>
      <c r="AC24">
        <f t="shared" si="2"/>
        <v>542.06060037386101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-458.37550557397566</v>
      </c>
      <c r="AI24">
        <f t="shared" si="7"/>
        <v>-467.65087872705556</v>
      </c>
      <c r="AJ24">
        <f t="shared" si="8"/>
        <v>-32.731732855694872</v>
      </c>
      <c r="AK24">
        <f t="shared" si="30"/>
        <v>35.653020726271635</v>
      </c>
      <c r="AL24">
        <f t="shared" si="9"/>
        <v>-464.72959085647881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-108.52686748447096</v>
      </c>
      <c r="AR24">
        <f t="shared" si="14"/>
        <v>-110.72294293093887</v>
      </c>
      <c r="AS24">
        <f t="shared" si="15"/>
        <v>-7.7496995170345384</v>
      </c>
      <c r="AT24">
        <f t="shared" si="16"/>
        <v>8.4413556325093015</v>
      </c>
      <c r="AU24">
        <f t="shared" si="17"/>
        <v>-110.03128681546411</v>
      </c>
      <c r="AW24">
        <v>21</v>
      </c>
      <c r="AX24">
        <f>IF(Z24&gt;0, (R24*SUMPRODUCT(K24:$K$98, X24:$X$98)-K24*$AZ$3)/Z24, 0)</f>
        <v>730.51050268779318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100000</v>
      </c>
      <c r="S25">
        <f t="shared" si="1"/>
        <v>777.41233801879855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542.06060037386101</v>
      </c>
      <c r="AC25">
        <f t="shared" si="2"/>
        <v>567.38183937880854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-477.57041290577814</v>
      </c>
      <c r="AI25">
        <f t="shared" si="7"/>
        <v>-486.69333602571402</v>
      </c>
      <c r="AJ25">
        <f t="shared" si="8"/>
        <v>-25.321239004947529</v>
      </c>
      <c r="AK25">
        <f t="shared" si="30"/>
        <v>37.944242026170272</v>
      </c>
      <c r="AL25">
        <f t="shared" si="9"/>
        <v>-474.0703330044912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-100.95672552476762</v>
      </c>
      <c r="AR25">
        <f t="shared" si="14"/>
        <v>-102.88527976622275</v>
      </c>
      <c r="AS25">
        <f t="shared" si="15"/>
        <v>-5.3528219234006027</v>
      </c>
      <c r="AT25">
        <f t="shared" si="16"/>
        <v>8.0212808916979625</v>
      </c>
      <c r="AU25">
        <f t="shared" si="17"/>
        <v>-100.21682079792538</v>
      </c>
      <c r="AW25">
        <v>22</v>
      </c>
      <c r="AX25">
        <f>IF(Z25&gt;0, (R25*SUMPRODUCT(K25:$K$98, X25:$X$98)-K25*$AZ$3)/Z25, 0)</f>
        <v>777.41233801879855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100000</v>
      </c>
      <c r="S26">
        <f t="shared" si="1"/>
        <v>816.56439711129531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567.38183937880854</v>
      </c>
      <c r="AC26">
        <f t="shared" si="2"/>
        <v>585.93235179102123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-497.74668542370176</v>
      </c>
      <c r="AI26">
        <f t="shared" si="7"/>
        <v>-506.71616097676031</v>
      </c>
      <c r="AJ26">
        <f t="shared" si="8"/>
        <v>-18.550512412212697</v>
      </c>
      <c r="AK26">
        <f t="shared" si="30"/>
        <v>39.716728756516602</v>
      </c>
      <c r="AL26">
        <f t="shared" si="9"/>
        <v>-485.5499446324564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-93.948142333743505</v>
      </c>
      <c r="AR26">
        <f t="shared" si="14"/>
        <v>-95.641103011523754</v>
      </c>
      <c r="AS26">
        <f t="shared" si="15"/>
        <v>-3.5013516543719527</v>
      </c>
      <c r="AT26">
        <f t="shared" si="16"/>
        <v>7.496409309228576</v>
      </c>
      <c r="AU26">
        <f t="shared" si="17"/>
        <v>-91.64604535666713</v>
      </c>
      <c r="AW26">
        <v>23</v>
      </c>
      <c r="AX26">
        <f>IF(Z26&gt;0, (R26*SUMPRODUCT(K26:$K$98, X26:$X$98)-K26*$AZ$3)/Z26, 0)</f>
        <v>816.56439711129531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100000</v>
      </c>
      <c r="S27">
        <f t="shared" si="1"/>
        <v>848.96472771249682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585.93235179102123</v>
      </c>
      <c r="AC27">
        <f t="shared" si="2"/>
        <v>598.68710047243837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-518.57919857563377</v>
      </c>
      <c r="AI27">
        <f t="shared" si="7"/>
        <v>-527.39415697333982</v>
      </c>
      <c r="AJ27">
        <f t="shared" si="8"/>
        <v>-12.754748681417141</v>
      </c>
      <c r="AK27">
        <f t="shared" si="30"/>
        <v>41.015264625371493</v>
      </c>
      <c r="AL27">
        <f t="shared" si="9"/>
        <v>-499.13364102938544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-87.393048702269994</v>
      </c>
      <c r="AR27">
        <f t="shared" si="14"/>
        <v>-88.878580884577261</v>
      </c>
      <c r="AS27">
        <f t="shared" si="15"/>
        <v>-2.1494814596535128</v>
      </c>
      <c r="AT27">
        <f t="shared" si="16"/>
        <v>6.9120570759237614</v>
      </c>
      <c r="AU27">
        <f t="shared" si="17"/>
        <v>-84.116005268307006</v>
      </c>
      <c r="AW27">
        <v>24</v>
      </c>
      <c r="AX27">
        <f>IF(Z27&gt;0, (R27*SUMPRODUCT(K27:$K$98, X27:$X$98)-K27*$AZ$3)/Z27, 0)</f>
        <v>848.96472771249682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100000</v>
      </c>
      <c r="S28">
        <f t="shared" si="1"/>
        <v>875.62145498422512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598.68710047243837</v>
      </c>
      <c r="AC28">
        <f t="shared" si="2"/>
        <v>606.56449017656257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-542.01416195814784</v>
      </c>
      <c r="AI28">
        <f t="shared" si="7"/>
        <v>-550.67321900163199</v>
      </c>
      <c r="AJ28">
        <f t="shared" si="8"/>
        <v>-7.877389704124198</v>
      </c>
      <c r="AK28">
        <f t="shared" si="30"/>
        <v>41.908097033070689</v>
      </c>
      <c r="AL28">
        <f t="shared" si="9"/>
        <v>-516.64251167268549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-81.555716808668052</v>
      </c>
      <c r="AR28">
        <f t="shared" si="14"/>
        <v>-82.858626683784976</v>
      </c>
      <c r="AS28">
        <f t="shared" si="15"/>
        <v>-1.1852940550115694</v>
      </c>
      <c r="AT28">
        <f t="shared" si="16"/>
        <v>6.3058221233031313</v>
      </c>
      <c r="AU28">
        <f t="shared" si="17"/>
        <v>-77.738098615493413</v>
      </c>
      <c r="AW28">
        <v>25</v>
      </c>
      <c r="AX28">
        <f>IF(Z28&gt;0, (R28*SUMPRODUCT(K28:$K$98, X28:$X$98)-K28*$AZ$3)/Z28, 0)</f>
        <v>875.62145498422512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100000</v>
      </c>
      <c r="S29">
        <f t="shared" si="1"/>
        <v>897.01264649868347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606.56449017656257</v>
      </c>
      <c r="AC29">
        <f t="shared" si="2"/>
        <v>610.07166480217495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-568.24195942160668</v>
      </c>
      <c r="AI29">
        <f t="shared" si="7"/>
        <v>-576.74339564972831</v>
      </c>
      <c r="AJ29">
        <f t="shared" si="8"/>
        <v>-3.5071746256123788</v>
      </c>
      <c r="AK29">
        <f t="shared" si="30"/>
        <v>42.459514312359381</v>
      </c>
      <c r="AL29">
        <f t="shared" si="9"/>
        <v>-537.79105596298132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-76.341212182744272</v>
      </c>
      <c r="AR29">
        <f t="shared" si="14"/>
        <v>-77.48334879583372</v>
      </c>
      <c r="AS29">
        <f t="shared" si="15"/>
        <v>-0.47117598026083174</v>
      </c>
      <c r="AT29">
        <f t="shared" si="16"/>
        <v>5.7042792028160179</v>
      </c>
      <c r="AU29">
        <f t="shared" si="17"/>
        <v>-72.250245573278534</v>
      </c>
      <c r="AW29">
        <v>26</v>
      </c>
      <c r="AX29">
        <f>IF(Z29&gt;0, (R29*SUMPRODUCT(K29:$K$98, X29:$X$98)-K29*$AZ$3)/Z29, 0)</f>
        <v>897.01264649868347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100000</v>
      </c>
      <c r="S30">
        <f t="shared" si="1"/>
        <v>913.60722410639255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610.07166480217495</v>
      </c>
      <c r="AC30">
        <f t="shared" si="2"/>
        <v>609.67946282860987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-598.16105301063942</v>
      </c>
      <c r="AI30">
        <f t="shared" si="7"/>
        <v>-606.50270474485353</v>
      </c>
      <c r="AJ30">
        <f t="shared" si="8"/>
        <v>0.39220197356507924</v>
      </c>
      <c r="AK30">
        <f t="shared" si="30"/>
        <v>42.70501653615225</v>
      </c>
      <c r="AL30">
        <f t="shared" si="9"/>
        <v>-563.40548623513621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-71.75065365801197</v>
      </c>
      <c r="AR30">
        <f t="shared" si="14"/>
        <v>-72.751252011089136</v>
      </c>
      <c r="AS30">
        <f t="shared" si="15"/>
        <v>4.7045436722467839E-2</v>
      </c>
      <c r="AT30">
        <f t="shared" si="16"/>
        <v>5.1225549298520328</v>
      </c>
      <c r="AU30">
        <f t="shared" si="17"/>
        <v>-67.581651644514636</v>
      </c>
      <c r="AW30">
        <v>27</v>
      </c>
      <c r="AX30">
        <f>IF(Z30&gt;0, (R30*SUMPRODUCT(K30:$K$98, X30:$X$98)-K30*$AZ$3)/Z30, 0)</f>
        <v>913.60722410639255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100000</v>
      </c>
      <c r="S31">
        <f t="shared" si="1"/>
        <v>925.73604681356517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609.67946282860987</v>
      </c>
      <c r="AC31">
        <f t="shared" si="2"/>
        <v>605.7404254287934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-632.49740109505035</v>
      </c>
      <c r="AI31">
        <f t="shared" si="7"/>
        <v>-640.67657413678546</v>
      </c>
      <c r="AJ31">
        <f t="shared" si="8"/>
        <v>3.9390373998164705</v>
      </c>
      <c r="AK31">
        <f t="shared" si="30"/>
        <v>42.677562398002692</v>
      </c>
      <c r="AL31">
        <f t="shared" si="9"/>
        <v>-594.0599743389663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-67.740508503324364</v>
      </c>
      <c r="AR31">
        <f t="shared" si="14"/>
        <v>-68.616498412570735</v>
      </c>
      <c r="AS31">
        <f t="shared" si="15"/>
        <v>0.42187113498839701</v>
      </c>
      <c r="AT31">
        <f t="shared" si="16"/>
        <v>4.5707694190013024</v>
      </c>
      <c r="AU31">
        <f t="shared" si="17"/>
        <v>-63.623857858581026</v>
      </c>
      <c r="AW31">
        <v>28</v>
      </c>
      <c r="AX31">
        <f>IF(Z31&gt;0, (R31*SUMPRODUCT(K31:$K$98, X31:$X$98)-K31*$AZ$3)/Z31, 0)</f>
        <v>925.73604681356517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100000</v>
      </c>
      <c r="S32">
        <f t="shared" si="1"/>
        <v>933.66166694715889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605.7404254287934</v>
      </c>
      <c r="AC32">
        <f t="shared" si="2"/>
        <v>598.54600287028666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-671.67369018728493</v>
      </c>
      <c r="AI32">
        <f t="shared" si="7"/>
        <v>-679.68711228732923</v>
      </c>
      <c r="AJ32">
        <f t="shared" si="8"/>
        <v>7.1944225585067443</v>
      </c>
      <c r="AK32">
        <f t="shared" si="30"/>
        <v>42.401829780015539</v>
      </c>
      <c r="AL32">
        <f t="shared" si="9"/>
        <v>-630.09085994880695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-64.228831560099749</v>
      </c>
      <c r="AR32">
        <f t="shared" si="14"/>
        <v>-64.995115465220721</v>
      </c>
      <c r="AS32">
        <f t="shared" si="15"/>
        <v>0.68796703136260362</v>
      </c>
      <c r="AT32">
        <f t="shared" si="16"/>
        <v>4.0546771781715307</v>
      </c>
      <c r="AU32">
        <f t="shared" si="17"/>
        <v>-60.252471255686586</v>
      </c>
      <c r="AW32">
        <v>29</v>
      </c>
      <c r="AX32">
        <f>IF(Z32&gt;0, (R32*SUMPRODUCT(K32:$K$98, X32:$X$98)-K32*$AZ$3)/Z32, 0)</f>
        <v>933.66166694715889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100000</v>
      </c>
      <c r="S33">
        <f t="shared" si="1"/>
        <v>937.68050647199027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598.54600287028666</v>
      </c>
      <c r="AC33">
        <f t="shared" si="2"/>
        <v>588.37617661805962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-718.25904967117253</v>
      </c>
      <c r="AI33">
        <f t="shared" si="7"/>
        <v>-726.10255516900747</v>
      </c>
      <c r="AJ33">
        <f t="shared" si="8"/>
        <v>10.16982625222704</v>
      </c>
      <c r="AK33">
        <f t="shared" si="30"/>
        <v>41.898220200920072</v>
      </c>
      <c r="AL33">
        <f t="shared" si="9"/>
        <v>-674.0345087158604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-61.324606235538454</v>
      </c>
      <c r="AR33">
        <f t="shared" si="14"/>
        <v>-61.994280897321296</v>
      </c>
      <c r="AS33">
        <f t="shared" si="15"/>
        <v>0.86829478958487771</v>
      </c>
      <c r="AT33">
        <f t="shared" si="16"/>
        <v>3.5772495410501328</v>
      </c>
      <c r="AU33">
        <f t="shared" si="17"/>
        <v>-57.548736566686294</v>
      </c>
      <c r="AW33">
        <v>30</v>
      </c>
      <c r="AX33">
        <f>IF(Z33&gt;0, (R33*SUMPRODUCT(K33:$K$98, X33:$X$98)-K33*$AZ$3)/Z33, 0)</f>
        <v>937.68050647199027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100000</v>
      </c>
      <c r="S34">
        <f t="shared" si="1"/>
        <v>937.7690576497406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588.37617661805962</v>
      </c>
      <c r="AC34">
        <f t="shared" si="2"/>
        <v>575.31853940740734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-770.85972032722191</v>
      </c>
      <c r="AI34">
        <f t="shared" si="7"/>
        <v>-778.52843330503765</v>
      </c>
      <c r="AJ34">
        <f t="shared" si="8"/>
        <v>13.057637210652274</v>
      </c>
      <c r="AK34">
        <f t="shared" si="30"/>
        <v>41.186332363264178</v>
      </c>
      <c r="AL34">
        <f t="shared" si="9"/>
        <v>-724.28446373112115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-58.763951571444778</v>
      </c>
      <c r="AR34">
        <f t="shared" si="14"/>
        <v>-59.348550644609972</v>
      </c>
      <c r="AS34">
        <f t="shared" si="15"/>
        <v>0.99540596096854939</v>
      </c>
      <c r="AT34">
        <f t="shared" si="16"/>
        <v>3.139704380159992</v>
      </c>
      <c r="AU34">
        <f t="shared" si="17"/>
        <v>-55.213440303481427</v>
      </c>
      <c r="AW34">
        <v>31</v>
      </c>
      <c r="AX34">
        <f>IF(Z34&gt;0, (R34*SUMPRODUCT(K34:$K$98, X34:$X$98)-K34*$AZ$3)/Z34, 0)</f>
        <v>937.7690576497406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100000</v>
      </c>
      <c r="S35">
        <f t="shared" ref="S35:S66" si="32">AX35</f>
        <v>934.20958217272732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575.31853940740734</v>
      </c>
      <c r="AC35">
        <f t="shared" ref="AC35:AC66" si="33">S35*Z35</f>
        <v>559.65009589389672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-829.9387933111293</v>
      </c>
      <c r="AI35">
        <f t="shared" ref="AI35:AI66" si="38">SUM(AE35:AH35)</f>
        <v>-837.42707681000297</v>
      </c>
      <c r="AJ35">
        <f t="shared" ref="AJ35:AJ66" si="39">AB35-AC35</f>
        <v>15.668443513510624</v>
      </c>
      <c r="AK35">
        <f t="shared" si="30"/>
        <v>40.272297758518519</v>
      </c>
      <c r="AL35">
        <f t="shared" ref="AL35:AL66" si="40">SUM(AI35:AK35)</f>
        <v>-781.48633553797379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-56.488973298419467</v>
      </c>
      <c r="AR35">
        <f t="shared" ref="AR35:AR66" si="45">AI35*$K35</f>
        <v>-56.998656000358544</v>
      </c>
      <c r="AS35">
        <f t="shared" ref="AS35:AS66" si="46">AJ35*$K35</f>
        <v>1.0664573031118565</v>
      </c>
      <c r="AT35">
        <f t="shared" ref="AT35:AT66" si="47">AK35*$K35</f>
        <v>2.7410946097251729</v>
      </c>
      <c r="AU35">
        <f t="shared" ref="AU35:AU66" si="48">AL35*$K35</f>
        <v>-53.191104087521509</v>
      </c>
      <c r="AW35">
        <v>32</v>
      </c>
      <c r="AX35">
        <f>IF(Z35&gt;0, (R35*SUMPRODUCT(K35:$K$98, X35:$X$98)-K35*$AZ$3)/Z35, 0)</f>
        <v>934.20958217272732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100000</v>
      </c>
      <c r="S36">
        <f t="shared" si="32"/>
        <v>927.29254998775275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559.65009589389672</v>
      </c>
      <c r="AC36">
        <f t="shared" si="33"/>
        <v>541.63925479006139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-896.37748794917491</v>
      </c>
      <c r="AI36">
        <f t="shared" si="38"/>
        <v>-903.67884142706623</v>
      </c>
      <c r="AJ36">
        <f t="shared" si="39"/>
        <v>18.010841103835332</v>
      </c>
      <c r="AK36">
        <f t="shared" si="30"/>
        <v>39.175506712572776</v>
      </c>
      <c r="AL36">
        <f t="shared" si="40"/>
        <v>-846.49249361065813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-54.474159065102505</v>
      </c>
      <c r="AR36">
        <f t="shared" si="45"/>
        <v>-54.917872897826228</v>
      </c>
      <c r="AS36">
        <f t="shared" si="46"/>
        <v>1.0945449170430781</v>
      </c>
      <c r="AT36">
        <f t="shared" si="47"/>
        <v>2.3807523200958416</v>
      </c>
      <c r="AU36">
        <f t="shared" si="48"/>
        <v>-51.442575660687311</v>
      </c>
      <c r="AW36">
        <v>33</v>
      </c>
      <c r="AX36">
        <f>IF(Z36&gt;0, (R36*SUMPRODUCT(K36:$K$98, X36:$X$98)-K36*$AZ$3)/Z36, 0)</f>
        <v>927.29254998775275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100000</v>
      </c>
      <c r="S37">
        <f t="shared" si="32"/>
        <v>917.21777677969578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541.63925479006139</v>
      </c>
      <c r="AC37">
        <f t="shared" si="33"/>
        <v>521.52057089869481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-967.75059537362404</v>
      </c>
      <c r="AI37">
        <f t="shared" si="38"/>
        <v>-974.85796649231474</v>
      </c>
      <c r="AJ37">
        <f t="shared" si="39"/>
        <v>20.118683891366572</v>
      </c>
      <c r="AK37">
        <f t="shared" si="30"/>
        <v>37.914747835304304</v>
      </c>
      <c r="AL37">
        <f t="shared" si="40"/>
        <v>-916.82453476564388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-52.510362718332985</v>
      </c>
      <c r="AR37">
        <f t="shared" si="45"/>
        <v>-52.896010257275769</v>
      </c>
      <c r="AS37">
        <f t="shared" si="46"/>
        <v>1.0916442661998851</v>
      </c>
      <c r="AT37">
        <f t="shared" si="47"/>
        <v>2.0572626570560946</v>
      </c>
      <c r="AU37">
        <f t="shared" si="48"/>
        <v>-49.747103334019791</v>
      </c>
      <c r="AW37">
        <v>34</v>
      </c>
      <c r="AX37">
        <f>IF(Z37&gt;0, (R37*SUMPRODUCT(K37:$K$98, X37:$X$98)-K37*$AZ$3)/Z37, 0)</f>
        <v>917.21777677969578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100000</v>
      </c>
      <c r="S38">
        <f t="shared" si="32"/>
        <v>904.45932134975988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521.52057089869481</v>
      </c>
      <c r="AC38">
        <f t="shared" si="33"/>
        <v>499.68473958548344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-1043.5895160995899</v>
      </c>
      <c r="AI38">
        <f t="shared" si="38"/>
        <v>-1050.4953648175813</v>
      </c>
      <c r="AJ38">
        <f t="shared" si="39"/>
        <v>21.835831313211372</v>
      </c>
      <c r="AK38">
        <f t="shared" si="30"/>
        <v>36.506439962908644</v>
      </c>
      <c r="AL38">
        <f t="shared" si="40"/>
        <v>-992.1530935414612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-50.558392355398929</v>
      </c>
      <c r="AR38">
        <f t="shared" si="45"/>
        <v>-50.89295743452714</v>
      </c>
      <c r="AS38">
        <f t="shared" si="46"/>
        <v>1.0578723817251274</v>
      </c>
      <c r="AT38">
        <f t="shared" si="47"/>
        <v>1.7686138914483061</v>
      </c>
      <c r="AU38">
        <f t="shared" si="48"/>
        <v>-48.066471161353711</v>
      </c>
      <c r="AW38">
        <v>35</v>
      </c>
      <c r="AX38">
        <f>IF(Z38&gt;0, (R38*SUMPRODUCT(K38:$K$98, X38:$X$98)-K38*$AZ$3)/Z38, 0)</f>
        <v>904.45932134975988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100000</v>
      </c>
      <c r="S39">
        <f t="shared" si="32"/>
        <v>889.47318237545608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499.68473958548344</v>
      </c>
      <c r="AC39">
        <f t="shared" si="33"/>
        <v>476.51432169894281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-1121.6755721710231</v>
      </c>
      <c r="AI39">
        <f t="shared" si="38"/>
        <v>-1128.3721529553131</v>
      </c>
      <c r="AJ39">
        <f t="shared" si="39"/>
        <v>23.170417886540633</v>
      </c>
      <c r="AK39">
        <f t="shared" si="30"/>
        <v>34.977931770983844</v>
      </c>
      <c r="AL39">
        <f t="shared" si="40"/>
        <v>-1070.2238032977887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-48.519105725286664</v>
      </c>
      <c r="AR39">
        <f t="shared" si="45"/>
        <v>-48.8087724695147</v>
      </c>
      <c r="AS39">
        <f t="shared" si="46"/>
        <v>1.0022576786264621</v>
      </c>
      <c r="AT39">
        <f t="shared" si="47"/>
        <v>1.5130025220781667</v>
      </c>
      <c r="AU39">
        <f t="shared" si="48"/>
        <v>-46.293512268810069</v>
      </c>
      <c r="AW39">
        <v>36</v>
      </c>
      <c r="AX39">
        <f>IF(Z39&gt;0, (R39*SUMPRODUCT(K39:$K$98, X39:$X$98)-K39*$AZ$3)/Z39, 0)</f>
        <v>889.47318237545608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100000</v>
      </c>
      <c r="S40">
        <f t="shared" si="32"/>
        <v>872.87306984321219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476.51432169894281</v>
      </c>
      <c r="AC40">
        <f t="shared" si="33"/>
        <v>452.44876460656531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-1202.491618273393</v>
      </c>
      <c r="AI40">
        <f t="shared" si="38"/>
        <v>-1208.970921797556</v>
      </c>
      <c r="AJ40">
        <f t="shared" si="39"/>
        <v>24.065557092377503</v>
      </c>
      <c r="AK40">
        <f t="shared" ref="AK40:AK71" si="61">G40*SUM(AB40:AB40, AE40:AF40)</f>
        <v>33.356002518925997</v>
      </c>
      <c r="AL40">
        <f t="shared" si="40"/>
        <v>-1151.5493621862524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-46.441855292445197</v>
      </c>
      <c r="AR40">
        <f t="shared" si="45"/>
        <v>-46.692094771949492</v>
      </c>
      <c r="AS40">
        <f t="shared" si="46"/>
        <v>0.92944441610417172</v>
      </c>
      <c r="AT40">
        <f t="shared" si="47"/>
        <v>1.288254004084209</v>
      </c>
      <c r="AU40">
        <f t="shared" si="48"/>
        <v>-44.474396351761108</v>
      </c>
      <c r="AW40">
        <v>37</v>
      </c>
      <c r="AX40">
        <f>IF(Z40&gt;0, (R40*SUMPRODUCT(K40:$K$98, X40:$X$98)-K40*$AZ$3)/Z40, 0)</f>
        <v>872.87306984321219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100000</v>
      </c>
      <c r="S41">
        <f t="shared" si="32"/>
        <v>855.20730103826429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452.44876460656531</v>
      </c>
      <c r="AC41">
        <f t="shared" si="33"/>
        <v>427.84043487921758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-1288.3965471727563</v>
      </c>
      <c r="AI41">
        <f t="shared" si="38"/>
        <v>-1294.650008093281</v>
      </c>
      <c r="AJ41">
        <f t="shared" si="39"/>
        <v>24.608329727347723</v>
      </c>
      <c r="AK41">
        <f t="shared" si="61"/>
        <v>31.671413522459574</v>
      </c>
      <c r="AL41">
        <f t="shared" si="40"/>
        <v>-1238.3702648434739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-44.428232161133252</v>
      </c>
      <c r="AR41">
        <f t="shared" si="45"/>
        <v>-44.643872457746369</v>
      </c>
      <c r="AS41">
        <f t="shared" si="46"/>
        <v>0.84857770584953651</v>
      </c>
      <c r="AT41">
        <f t="shared" si="47"/>
        <v>1.0921365133543901</v>
      </c>
      <c r="AU41">
        <f t="shared" si="48"/>
        <v>-42.70315823854245</v>
      </c>
      <c r="AW41">
        <v>38</v>
      </c>
      <c r="AX41">
        <f>IF(Z41&gt;0, (R41*SUMPRODUCT(K41:$K$98, X41:$X$98)-K41*$AZ$3)/Z41, 0)</f>
        <v>855.20730103826429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100000</v>
      </c>
      <c r="S42">
        <f t="shared" si="32"/>
        <v>836.80131564841133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427.84043487921758</v>
      </c>
      <c r="AC42">
        <f t="shared" si="33"/>
        <v>402.90642197263554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-1379.0132021941149</v>
      </c>
      <c r="AI42">
        <f t="shared" si="38"/>
        <v>-1385.0317518551601</v>
      </c>
      <c r="AJ42">
        <f t="shared" si="39"/>
        <v>24.934012906582041</v>
      </c>
      <c r="AK42">
        <f t="shared" si="61"/>
        <v>29.948830441545233</v>
      </c>
      <c r="AL42">
        <f t="shared" si="40"/>
        <v>-1330.148908507033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-42.458034115289493</v>
      </c>
      <c r="AR42">
        <f t="shared" si="45"/>
        <v>-42.643337480352749</v>
      </c>
      <c r="AS42">
        <f t="shared" si="46"/>
        <v>0.76768603007885461</v>
      </c>
      <c r="AT42">
        <f t="shared" si="47"/>
        <v>0.92208578030796651</v>
      </c>
      <c r="AU42">
        <f t="shared" si="48"/>
        <v>-40.953565669965933</v>
      </c>
      <c r="AW42">
        <v>39</v>
      </c>
      <c r="AX42">
        <f>IF(Z42&gt;0, (R42*SUMPRODUCT(K42:$K$98, X42:$X$98)-K42*$AZ$3)/Z42, 0)</f>
        <v>836.80131564841133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100000</v>
      </c>
      <c r="S43">
        <f t="shared" si="32"/>
        <v>817.9973801035444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402.90642197263554</v>
      </c>
      <c r="AC43">
        <f t="shared" si="33"/>
        <v>377.85394076319534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-1474.3520733669266</v>
      </c>
      <c r="AI43">
        <f t="shared" si="38"/>
        <v>-1480.1261435221904</v>
      </c>
      <c r="AJ43">
        <f t="shared" si="39"/>
        <v>25.052481209440202</v>
      </c>
      <c r="AK43">
        <f t="shared" si="61"/>
        <v>28.203449538084492</v>
      </c>
      <c r="AL43">
        <f t="shared" si="40"/>
        <v>-1426.8702127746658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-40.529816725727734</v>
      </c>
      <c r="AR43">
        <f t="shared" si="45"/>
        <v>-40.688545437398282</v>
      </c>
      <c r="AS43">
        <f t="shared" si="46"/>
        <v>0.68869063928846963</v>
      </c>
      <c r="AT43">
        <f t="shared" si="47"/>
        <v>0.77531049839504174</v>
      </c>
      <c r="AU43">
        <f t="shared" si="48"/>
        <v>-39.224544299714772</v>
      </c>
      <c r="AW43">
        <v>40</v>
      </c>
      <c r="AX43">
        <f>IF(Z43&gt;0, (R43*SUMPRODUCT(K43:$K$98, X43:$X$98)-K43*$AZ$3)/Z43, 0)</f>
        <v>817.9973801035444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100000</v>
      </c>
      <c r="S44">
        <f t="shared" si="32"/>
        <v>798.99214643932635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377.85394076319534</v>
      </c>
      <c r="AC44">
        <f t="shared" si="33"/>
        <v>352.86479627483322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-1566.8978698936558</v>
      </c>
      <c r="AI44">
        <f t="shared" si="38"/>
        <v>-1572.4183371136303</v>
      </c>
      <c r="AJ44">
        <f t="shared" si="39"/>
        <v>24.989144488362115</v>
      </c>
      <c r="AK44">
        <f t="shared" si="61"/>
        <v>26.449775853423677</v>
      </c>
      <c r="AL44">
        <f t="shared" si="40"/>
        <v>-1520.9794167718444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-38.458833061262979</v>
      </c>
      <c r="AR44">
        <f t="shared" si="45"/>
        <v>-38.59433055048197</v>
      </c>
      <c r="AS44">
        <f t="shared" si="46"/>
        <v>0.61334778397964407</v>
      </c>
      <c r="AT44">
        <f t="shared" si="47"/>
        <v>0.64919835146861493</v>
      </c>
      <c r="AU44">
        <f t="shared" si="48"/>
        <v>-37.331784415033702</v>
      </c>
      <c r="AW44">
        <v>41</v>
      </c>
      <c r="AX44">
        <f>IF(Z44&gt;0, (R44*SUMPRODUCT(K44:$K$98, X44:$X$98)-K44*$AZ$3)/Z44, 0)</f>
        <v>798.99214643932635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100000</v>
      </c>
      <c r="S45">
        <f t="shared" si="32"/>
        <v>780.28985541227928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352.86479627483322</v>
      </c>
      <c r="AC45">
        <f t="shared" si="33"/>
        <v>328.2815634255038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-1650.3547163458352</v>
      </c>
      <c r="AI45">
        <f t="shared" si="38"/>
        <v>-1655.6136845540668</v>
      </c>
      <c r="AJ45">
        <f t="shared" si="39"/>
        <v>24.58323284932942</v>
      </c>
      <c r="AK45">
        <f t="shared" si="61"/>
        <v>24.70053573923833</v>
      </c>
      <c r="AL45">
        <f t="shared" si="40"/>
        <v>-1606.3299159654991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-36.16718339017492</v>
      </c>
      <c r="AR45">
        <f t="shared" si="45"/>
        <v>-36.282432594328647</v>
      </c>
      <c r="AS45">
        <f t="shared" si="46"/>
        <v>0.53873648009059616</v>
      </c>
      <c r="AT45">
        <f t="shared" si="47"/>
        <v>0.54130714874110697</v>
      </c>
      <c r="AU45">
        <f t="shared" si="48"/>
        <v>-35.202388965496951</v>
      </c>
      <c r="AW45">
        <v>42</v>
      </c>
      <c r="AX45">
        <f>IF(Z45&gt;0, (R45*SUMPRODUCT(K45:$K$98, X45:$X$98)-K45*$AZ$3)/Z45, 0)</f>
        <v>780.28985541227928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100000</v>
      </c>
      <c r="S46">
        <f t="shared" si="32"/>
        <v>770.41899797433223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328.2815634255038</v>
      </c>
      <c r="AC46">
        <f t="shared" si="33"/>
        <v>304.50330879598368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-2126.6512666971289</v>
      </c>
      <c r="AI46">
        <f t="shared" si="38"/>
        <v>-2131.5918138149409</v>
      </c>
      <c r="AJ46">
        <f t="shared" si="39"/>
        <v>23.77825462952012</v>
      </c>
      <c r="AK46">
        <f t="shared" si="61"/>
        <v>22.979709439785267</v>
      </c>
      <c r="AL46">
        <f t="shared" si="40"/>
        <v>-2084.8338497456352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-41.61171794927693</v>
      </c>
      <c r="AR46">
        <f t="shared" si="45"/>
        <v>-41.708388548919153</v>
      </c>
      <c r="AS46">
        <f t="shared" si="46"/>
        <v>0.46526388245421463</v>
      </c>
      <c r="AT46">
        <f t="shared" si="47"/>
        <v>0.44963892422746887</v>
      </c>
      <c r="AU46">
        <f t="shared" si="48"/>
        <v>-40.793485742237465</v>
      </c>
      <c r="AW46">
        <v>43</v>
      </c>
      <c r="AX46">
        <f>IF(Z46&gt;0, (R46*SUMPRODUCT(K46:$K$98, X46:$X$98)-K46*$AZ$3)/Z46, 0)</f>
        <v>770.41899797433223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100000</v>
      </c>
      <c r="S47">
        <f t="shared" si="32"/>
        <v>749.14897600476615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304.50330879598368</v>
      </c>
      <c r="AC47">
        <f t="shared" si="33"/>
        <v>273.9531343830057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-2560.5542711818239</v>
      </c>
      <c r="AI47">
        <f t="shared" si="38"/>
        <v>-2565.1253435445601</v>
      </c>
      <c r="AJ47">
        <f t="shared" si="39"/>
        <v>30.550174412977981</v>
      </c>
      <c r="AK47">
        <f t="shared" si="61"/>
        <v>21.315231615718861</v>
      </c>
      <c r="AL47">
        <f t="shared" si="40"/>
        <v>-2513.2599375158634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-44.733752389919417</v>
      </c>
      <c r="AR47">
        <f t="shared" si="45"/>
        <v>-44.813610575911575</v>
      </c>
      <c r="AS47">
        <f t="shared" si="46"/>
        <v>0.53372191835178073</v>
      </c>
      <c r="AT47">
        <f t="shared" si="47"/>
        <v>0.37238433254970882</v>
      </c>
      <c r="AU47">
        <f t="shared" si="48"/>
        <v>-43.907504325010088</v>
      </c>
      <c r="AW47">
        <v>44</v>
      </c>
      <c r="AX47">
        <f>IF(Z47&gt;0, (R47*SUMPRODUCT(K47:$K$98, X47:$X$98)-K47*$AZ$3)/Z47, 0)</f>
        <v>749.14897600476615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100000</v>
      </c>
      <c r="S48">
        <f t="shared" si="32"/>
        <v>718.8646492049038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273.9531343830057</v>
      </c>
      <c r="AC48">
        <f t="shared" si="33"/>
        <v>239.09576015049615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-2942.7014460608098</v>
      </c>
      <c r="AI48">
        <f t="shared" si="38"/>
        <v>-2946.858970019161</v>
      </c>
      <c r="AJ48">
        <f t="shared" si="39"/>
        <v>34.857374232509557</v>
      </c>
      <c r="AK48">
        <f t="shared" si="61"/>
        <v>19.176719406810403</v>
      </c>
      <c r="AL48">
        <f t="shared" si="40"/>
        <v>-2892.824876379841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-45.901779704176718</v>
      </c>
      <c r="AR48">
        <f t="shared" si="45"/>
        <v>-45.966630913974619</v>
      </c>
      <c r="AS48">
        <f t="shared" si="46"/>
        <v>0.54372335842242148</v>
      </c>
      <c r="AT48">
        <f t="shared" si="47"/>
        <v>0.29912839130811086</v>
      </c>
      <c r="AU48">
        <f t="shared" si="48"/>
        <v>-45.123779164244084</v>
      </c>
      <c r="AW48">
        <v>45</v>
      </c>
      <c r="AX48">
        <f>IF(Z48&gt;0, (R48*SUMPRODUCT(K48:$K$98, X48:$X$98)-K48*$AZ$3)/Z48, 0)</f>
        <v>718.8646492049038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100000</v>
      </c>
      <c r="S49">
        <f t="shared" si="32"/>
        <v>680.76866598677361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239.09576015049615</v>
      </c>
      <c r="AC49">
        <f t="shared" si="33"/>
        <v>202.01217522972115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-3253.4602957697471</v>
      </c>
      <c r="AI49">
        <f t="shared" si="38"/>
        <v>-3257.1695619515435</v>
      </c>
      <c r="AJ49">
        <f t="shared" si="39"/>
        <v>37.083584920774996</v>
      </c>
      <c r="AK49">
        <f t="shared" si="61"/>
        <v>16.736703210534731</v>
      </c>
      <c r="AL49">
        <f t="shared" si="40"/>
        <v>-3203.3492738202335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-45.31174734644248</v>
      </c>
      <c r="AR49">
        <f t="shared" si="45"/>
        <v>-45.363407215256245</v>
      </c>
      <c r="AS49">
        <f t="shared" si="46"/>
        <v>0.51647227194237133</v>
      </c>
      <c r="AT49">
        <f t="shared" si="47"/>
        <v>0.23309621090941185</v>
      </c>
      <c r="AU49">
        <f t="shared" si="48"/>
        <v>-44.61383873240446</v>
      </c>
      <c r="AW49">
        <v>46</v>
      </c>
      <c r="AX49">
        <f>IF(Z49&gt;0, (R49*SUMPRODUCT(K49:$K$98, X49:$X$98)-K49*$AZ$3)/Z49, 0)</f>
        <v>680.76866598677361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100000</v>
      </c>
      <c r="S50">
        <f t="shared" si="32"/>
        <v>633.86746256986487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202.01217522972115</v>
      </c>
      <c r="AC50">
        <f t="shared" si="33"/>
        <v>164.57381608274437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-3413.9453581557095</v>
      </c>
      <c r="AI50">
        <f t="shared" si="38"/>
        <v>-3417.1907885059186</v>
      </c>
      <c r="AJ50">
        <f t="shared" si="39"/>
        <v>37.438359146976779</v>
      </c>
      <c r="AK50">
        <f t="shared" si="61"/>
        <v>14.140852266080483</v>
      </c>
      <c r="AL50">
        <f t="shared" si="40"/>
        <v>-3365.6115770928614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-42.452555856026038</v>
      </c>
      <c r="AR50">
        <f t="shared" si="45"/>
        <v>-42.492912920584779</v>
      </c>
      <c r="AS50">
        <f t="shared" si="46"/>
        <v>0.46554758969651472</v>
      </c>
      <c r="AT50">
        <f t="shared" si="47"/>
        <v>0.17584209988700522</v>
      </c>
      <c r="AU50">
        <f t="shared" si="48"/>
        <v>-41.851523231001259</v>
      </c>
      <c r="AW50">
        <v>47</v>
      </c>
      <c r="AX50">
        <f>IF(Z50&gt;0, (R50*SUMPRODUCT(K50:$K$98, X50:$X$98)-K50*$AZ$3)/Z50, 0)</f>
        <v>633.86746256986487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100000</v>
      </c>
      <c r="S51">
        <f t="shared" si="32"/>
        <v>580.88086748119292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164.57381608274437</v>
      </c>
      <c r="AC51">
        <f t="shared" si="33"/>
        <v>129.15107111909853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-3470.1493999806244</v>
      </c>
      <c r="AI51">
        <f t="shared" si="38"/>
        <v>-3472.928607352334</v>
      </c>
      <c r="AJ51">
        <f t="shared" si="39"/>
        <v>35.42274496364584</v>
      </c>
      <c r="AK51">
        <f t="shared" si="61"/>
        <v>11.520167125792106</v>
      </c>
      <c r="AL51">
        <f t="shared" si="40"/>
        <v>-3425.9856952628961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-38.528085275584125</v>
      </c>
      <c r="AR51">
        <f t="shared" si="45"/>
        <v>-38.558942027347136</v>
      </c>
      <c r="AS51">
        <f t="shared" si="46"/>
        <v>0.3932886977898517</v>
      </c>
      <c r="AT51">
        <f t="shared" si="47"/>
        <v>0.1279051505430796</v>
      </c>
      <c r="AU51">
        <f t="shared" si="48"/>
        <v>-38.037748179014201</v>
      </c>
      <c r="AW51">
        <v>48</v>
      </c>
      <c r="AX51">
        <f>IF(Z51&gt;0, (R51*SUMPRODUCT(K51:$K$98, X51:$X$98)-K51*$AZ$3)/Z51, 0)</f>
        <v>580.88086748119292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100000</v>
      </c>
      <c r="S52">
        <f t="shared" si="32"/>
        <v>520.79234769809693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129.15107111909853</v>
      </c>
      <c r="AC52">
        <f t="shared" si="33"/>
        <v>96.899602711710926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-3405.1344973452897</v>
      </c>
      <c r="AI52">
        <f t="shared" si="38"/>
        <v>-3407.460270831114</v>
      </c>
      <c r="AJ52">
        <f t="shared" si="39"/>
        <v>32.251468407387605</v>
      </c>
      <c r="AK52">
        <f t="shared" si="61"/>
        <v>9.0405749783368989</v>
      </c>
      <c r="AL52">
        <f t="shared" si="40"/>
        <v>-3366.1682274453897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-33.755574319819196</v>
      </c>
      <c r="AR52">
        <f t="shared" si="45"/>
        <v>-33.778630037534022</v>
      </c>
      <c r="AS52">
        <f t="shared" si="46"/>
        <v>0.3197133151708455</v>
      </c>
      <c r="AT52">
        <f t="shared" si="47"/>
        <v>8.9620483658741076E-2</v>
      </c>
      <c r="AU52">
        <f t="shared" si="48"/>
        <v>-33.369296238704436</v>
      </c>
      <c r="AW52">
        <v>49</v>
      </c>
      <c r="AX52">
        <f>IF(Z52&gt;0, (R52*SUMPRODUCT(K52:$K$98, X52:$X$98)-K52*$AZ$3)/Z52, 0)</f>
        <v>520.79234769809693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100000</v>
      </c>
      <c r="S53">
        <f t="shared" si="32"/>
        <v>452.41756511049539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96.899602711710926</v>
      </c>
      <c r="AC53">
        <f t="shared" si="33"/>
        <v>68.748150595638634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-3224.3962444840445</v>
      </c>
      <c r="AI53">
        <f t="shared" si="38"/>
        <v>-3226.2957107044499</v>
      </c>
      <c r="AJ53">
        <f t="shared" si="39"/>
        <v>28.151452116072292</v>
      </c>
      <c r="AK53">
        <f t="shared" si="61"/>
        <v>6.7829721898197652</v>
      </c>
      <c r="AL53">
        <f t="shared" si="40"/>
        <v>-3191.3612863985577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-28.539188170960735</v>
      </c>
      <c r="AR53">
        <f t="shared" si="45"/>
        <v>-28.55600038006229</v>
      </c>
      <c r="AS53">
        <f t="shared" si="46"/>
        <v>0.24916900042939294</v>
      </c>
      <c r="AT53">
        <f t="shared" si="47"/>
        <v>6.0036206782840947E-2</v>
      </c>
      <c r="AU53">
        <f t="shared" si="48"/>
        <v>-28.246795172850053</v>
      </c>
      <c r="AW53">
        <v>50</v>
      </c>
      <c r="AX53">
        <f>IF(Z53&gt;0, (R53*SUMPRODUCT(K53:$K$98, X53:$X$98)-K53*$AZ$3)/Z53, 0)</f>
        <v>452.41756511049539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100000</v>
      </c>
      <c r="S54">
        <f t="shared" si="32"/>
        <v>374.21661715153493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68.748150595638634</v>
      </c>
      <c r="AC54">
        <f t="shared" si="33"/>
        <v>45.212642963737686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-2961.8282409300823</v>
      </c>
      <c r="AI54">
        <f t="shared" si="38"/>
        <v>-2963.3384839581677</v>
      </c>
      <c r="AJ54">
        <f t="shared" si="39"/>
        <v>23.535507631900948</v>
      </c>
      <c r="AK54">
        <f t="shared" si="61"/>
        <v>4.8123705416947047</v>
      </c>
      <c r="AL54">
        <f t="shared" si="40"/>
        <v>-2934.9906057845719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-23.406423329464694</v>
      </c>
      <c r="AR54">
        <f t="shared" si="45"/>
        <v>-23.418358318522209</v>
      </c>
      <c r="AS54">
        <f t="shared" si="46"/>
        <v>0.18599392337927437</v>
      </c>
      <c r="AT54">
        <f t="shared" si="47"/>
        <v>3.803069352927093E-2</v>
      </c>
      <c r="AU54">
        <f t="shared" si="48"/>
        <v>-23.194333701613662</v>
      </c>
      <c r="AW54">
        <v>51</v>
      </c>
      <c r="AX54">
        <f>IF(Z54&gt;0, (R54*SUMPRODUCT(K54:$K$98, X54:$X$98)-K54*$AZ$3)/Z54, 0)</f>
        <v>374.21661715153493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100000</v>
      </c>
      <c r="S55">
        <f t="shared" si="32"/>
        <v>281.37504808056059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45.212642963737686</v>
      </c>
      <c r="AC55">
        <f t="shared" si="33"/>
        <v>26.273791544147752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-2623.4838923207221</v>
      </c>
      <c r="AI55">
        <f t="shared" si="38"/>
        <v>-2624.6510974319863</v>
      </c>
      <c r="AJ55">
        <f t="shared" si="39"/>
        <v>18.938851419589934</v>
      </c>
      <c r="AK55">
        <f t="shared" si="61"/>
        <v>3.1648850074616384</v>
      </c>
      <c r="AL55">
        <f t="shared" si="40"/>
        <v>-2602.5473610049348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-18.511242280884847</v>
      </c>
      <c r="AR55">
        <f t="shared" si="45"/>
        <v>-18.51947805342736</v>
      </c>
      <c r="AS55">
        <f t="shared" si="46"/>
        <v>0.13363210202125017</v>
      </c>
      <c r="AT55">
        <f t="shared" si="47"/>
        <v>2.2331356154215824E-2</v>
      </c>
      <c r="AU55">
        <f t="shared" si="48"/>
        <v>-18.363514595251896</v>
      </c>
      <c r="AW55">
        <v>52</v>
      </c>
      <c r="AX55">
        <f>IF(Z55&gt;0, (R55*SUMPRODUCT(K55:$K$98, X55:$X$98)-K55*$AZ$3)/Z55, 0)</f>
        <v>281.37504808056059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100000</v>
      </c>
      <c r="S56">
        <f t="shared" si="32"/>
        <v>167.95381768790992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26.273791544147752</v>
      </c>
      <c r="AC56">
        <f t="shared" si="33"/>
        <v>11.751452754222534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-2247.4287343414667</v>
      </c>
      <c r="AI56">
        <f t="shared" si="38"/>
        <v>-2248.3033388098256</v>
      </c>
      <c r="AJ56">
        <f t="shared" si="39"/>
        <v>14.522338789925218</v>
      </c>
      <c r="AK56">
        <f t="shared" si="61"/>
        <v>1.8391654080903428</v>
      </c>
      <c r="AL56">
        <f t="shared" si="40"/>
        <v>-2231.9418346118105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-14.158755085513311</v>
      </c>
      <c r="AR56">
        <f t="shared" si="45"/>
        <v>-14.164265075785737</v>
      </c>
      <c r="AS56">
        <f t="shared" si="46"/>
        <v>9.1490437517988937E-2</v>
      </c>
      <c r="AT56">
        <f t="shared" si="47"/>
        <v>1.1586704475650276E-2</v>
      </c>
      <c r="AU56">
        <f t="shared" si="48"/>
        <v>-14.0611879337921</v>
      </c>
      <c r="AW56">
        <v>53</v>
      </c>
      <c r="AX56">
        <f>IF(Z56&gt;0, (R56*SUMPRODUCT(K56:$K$98, X56:$X$98)-K56*$AZ$3)/Z56, 0)</f>
        <v>167.95381768790992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100000</v>
      </c>
      <c r="S57">
        <f t="shared" si="32"/>
        <v>22.772636619342446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11.751452754222534</v>
      </c>
      <c r="AC57">
        <f t="shared" si="33"/>
        <v>1.1542186427803038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-1858.4220351216982</v>
      </c>
      <c r="AI57">
        <f t="shared" si="38"/>
        <v>-1859.0555907909832</v>
      </c>
      <c r="AJ57">
        <f t="shared" si="39"/>
        <v>10.59723411144223</v>
      </c>
      <c r="AK57">
        <f t="shared" si="61"/>
        <v>0.82260169279557749</v>
      </c>
      <c r="AL57">
        <f t="shared" si="40"/>
        <v>-1847.6357549867453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-10.453590028851135</v>
      </c>
      <c r="AR57">
        <f t="shared" si="45"/>
        <v>-10.457153767927618</v>
      </c>
      <c r="AS57">
        <f t="shared" si="46"/>
        <v>5.9609248463048534E-2</v>
      </c>
      <c r="AT57">
        <f t="shared" si="47"/>
        <v>4.6271195083848653E-3</v>
      </c>
      <c r="AU57">
        <f t="shared" si="48"/>
        <v>-10.392917399956184</v>
      </c>
      <c r="AW57">
        <v>54</v>
      </c>
      <c r="AX57">
        <f>IF(Z57&gt;0, (R57*SUMPRODUCT(K57:$K$98, X57:$X$98)-K57*$AZ$3)/Z57, 0)</f>
        <v>22.772636619342446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100000</v>
      </c>
      <c r="S58">
        <f t="shared" si="32"/>
        <v>-172.72513613283456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1.1542186427803038</v>
      </c>
      <c r="AC58">
        <f t="shared" si="33"/>
        <v>-6.1194419449359252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-1474.8822659631398</v>
      </c>
      <c r="AI58">
        <f t="shared" si="38"/>
        <v>-1475.3251257924867</v>
      </c>
      <c r="AJ58">
        <f t="shared" si="39"/>
        <v>7.273660587716229</v>
      </c>
      <c r="AK58">
        <f t="shared" si="61"/>
        <v>8.0795304994621273E-2</v>
      </c>
      <c r="AL58">
        <f t="shared" si="40"/>
        <v>-1467.9706698997759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-7.4073087745109598</v>
      </c>
      <c r="AR58">
        <f t="shared" si="45"/>
        <v>-7.409532951704966</v>
      </c>
      <c r="AS58">
        <f t="shared" si="46"/>
        <v>3.6530542903382833E-2</v>
      </c>
      <c r="AT58">
        <f t="shared" si="47"/>
        <v>4.0577867497452465E-4</v>
      </c>
      <c r="AU58">
        <f t="shared" si="48"/>
        <v>-7.3725966301266084</v>
      </c>
      <c r="AW58">
        <v>55</v>
      </c>
      <c r="AX58">
        <f>IF(Z58&gt;0, (R58*SUMPRODUCT(K58:$K$98, X58:$X$98)-K58*$AZ$3)/Z58, 0)</f>
        <v>-172.72513613283456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100000</v>
      </c>
      <c r="S59">
        <f t="shared" si="32"/>
        <v>-448.58223165093739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-6.1194419449359252</v>
      </c>
      <c r="AC59">
        <f t="shared" si="33"/>
        <v>-10.687528004147868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-1124.9372899572318</v>
      </c>
      <c r="AI59">
        <f t="shared" si="38"/>
        <v>-1125.2351040270405</v>
      </c>
      <c r="AJ59">
        <f t="shared" si="39"/>
        <v>4.568086059211943</v>
      </c>
      <c r="AK59">
        <f t="shared" si="61"/>
        <v>-0.42836093614551479</v>
      </c>
      <c r="AL59">
        <f t="shared" si="40"/>
        <v>-1121.0953789039741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-5.044444933344062</v>
      </c>
      <c r="AR59">
        <f t="shared" si="45"/>
        <v>-5.0457803914970958</v>
      </c>
      <c r="AS59">
        <f t="shared" si="46"/>
        <v>2.0484216126702849E-2</v>
      </c>
      <c r="AT59">
        <f t="shared" si="47"/>
        <v>-1.9208565430913157E-3</v>
      </c>
      <c r="AU59">
        <f t="shared" si="48"/>
        <v>-5.0272170319134837</v>
      </c>
      <c r="AW59">
        <v>56</v>
      </c>
      <c r="AX59">
        <f>IF(Z59&gt;0, (R59*SUMPRODUCT(K59:$K$98, X59:$X$98)-K59*$AZ$3)/Z59, 0)</f>
        <v>-448.58223165093739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100000</v>
      </c>
      <c r="S60">
        <f t="shared" si="32"/>
        <v>-857.74626575645698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-10.687528004147868</v>
      </c>
      <c r="AC60">
        <f t="shared" si="33"/>
        <v>-13.196952655974952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-820.12606773173377</v>
      </c>
      <c r="AI60">
        <f t="shared" si="38"/>
        <v>-820.31838790237794</v>
      </c>
      <c r="AJ60">
        <f t="shared" si="39"/>
        <v>2.509424651827084</v>
      </c>
      <c r="AK60">
        <f t="shared" si="61"/>
        <v>-0.74812696029035086</v>
      </c>
      <c r="AL60">
        <f t="shared" si="40"/>
        <v>-818.55709021084124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-3.2835804842555918</v>
      </c>
      <c r="AR60">
        <f t="shared" si="45"/>
        <v>-3.2843504863124737</v>
      </c>
      <c r="AS60">
        <f t="shared" si="46"/>
        <v>1.0047111215765668E-2</v>
      </c>
      <c r="AT60">
        <f t="shared" si="47"/>
        <v>-2.9953139928218888E-3</v>
      </c>
      <c r="AU60">
        <f t="shared" si="48"/>
        <v>-3.2772986890895299</v>
      </c>
      <c r="AW60">
        <v>57</v>
      </c>
      <c r="AX60">
        <f>IF(Z60&gt;0, (R60*SUMPRODUCT(K60:$K$98, X60:$X$98)-K60*$AZ$3)/Z60, 0)</f>
        <v>-857.74626575645698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100000</v>
      </c>
      <c r="S61">
        <f t="shared" si="32"/>
        <v>-1491.6033101431392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-13.196952655974952</v>
      </c>
      <c r="AC61">
        <f t="shared" si="33"/>
        <v>-14.217122174590381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-570.03210547268861</v>
      </c>
      <c r="AI61">
        <f t="shared" si="38"/>
        <v>-570.15124842844227</v>
      </c>
      <c r="AJ61">
        <f t="shared" si="39"/>
        <v>1.0201695186154289</v>
      </c>
      <c r="AK61">
        <f t="shared" si="61"/>
        <v>-0.92378668591824675</v>
      </c>
      <c r="AL61">
        <f t="shared" si="40"/>
        <v>-570.05486559574513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-2.0377379973445007</v>
      </c>
      <c r="AR61">
        <f t="shared" si="45"/>
        <v>-2.0381639069129691</v>
      </c>
      <c r="AS61">
        <f t="shared" si="46"/>
        <v>3.646879135152342E-3</v>
      </c>
      <c r="AT61">
        <f t="shared" si="47"/>
        <v>-3.3023319445763259E-3</v>
      </c>
      <c r="AU61">
        <f t="shared" si="48"/>
        <v>-2.0378193597223935</v>
      </c>
      <c r="AW61">
        <v>58</v>
      </c>
      <c r="AX61">
        <f>IF(Z61&gt;0, (R61*SUMPRODUCT(K61:$K$98, X61:$X$98)-K61*$AZ$3)/Z61, 0)</f>
        <v>-1491.6033101431392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100000</v>
      </c>
      <c r="S62">
        <f t="shared" si="32"/>
        <v>-2520.0062044218989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-14.217122174590381</v>
      </c>
      <c r="AC62">
        <f t="shared" si="33"/>
        <v>-14.233957524041882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-378.77401595392428</v>
      </c>
      <c r="AI62">
        <f t="shared" si="38"/>
        <v>-378.84462072812613</v>
      </c>
      <c r="AJ62">
        <f t="shared" si="39"/>
        <v>1.6835349451501003E-2</v>
      </c>
      <c r="AK62">
        <f t="shared" si="61"/>
        <v>-0.9951985522213268</v>
      </c>
      <c r="AL62">
        <f t="shared" si="40"/>
        <v>-379.82298393089593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-1.2089579148667418</v>
      </c>
      <c r="AR62">
        <f t="shared" si="45"/>
        <v>-1.2091832687637976</v>
      </c>
      <c r="AS62">
        <f t="shared" si="46"/>
        <v>5.3734491046543838E-5</v>
      </c>
      <c r="AT62">
        <f t="shared" si="47"/>
        <v>-3.1764406107473121E-3</v>
      </c>
      <c r="AU62">
        <f t="shared" si="48"/>
        <v>-1.2123059748834983</v>
      </c>
      <c r="AW62">
        <v>59</v>
      </c>
      <c r="AX62">
        <f>IF(Z62&gt;0, (R62*SUMPRODUCT(K62:$K$98, X62:$X$98)-K62*$AZ$3)/Z62, 0)</f>
        <v>-2520.0062044218989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100000</v>
      </c>
      <c r="S63">
        <f t="shared" si="32"/>
        <v>-4271.8223067153931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-14.233957524041882</v>
      </c>
      <c r="AC63">
        <f t="shared" si="33"/>
        <v>-13.638538074718447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-239.92236337512375</v>
      </c>
      <c r="AI63">
        <f t="shared" si="38"/>
        <v>-239.96227180616171</v>
      </c>
      <c r="AJ63">
        <f t="shared" si="39"/>
        <v>-0.59541944932343505</v>
      </c>
      <c r="AK63">
        <f t="shared" si="61"/>
        <v>-0.99637702668293182</v>
      </c>
      <c r="AL63">
        <f t="shared" si="40"/>
        <v>-241.55406828216806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-0.68372854624100776</v>
      </c>
      <c r="AR63">
        <f t="shared" si="45"/>
        <v>-0.68384227692101818</v>
      </c>
      <c r="AS63">
        <f t="shared" si="46"/>
        <v>-1.6968208747302803E-3</v>
      </c>
      <c r="AT63">
        <f t="shared" si="47"/>
        <v>-2.8394660938576518E-3</v>
      </c>
      <c r="AU63">
        <f t="shared" si="48"/>
        <v>-0.68837856388960605</v>
      </c>
      <c r="AW63">
        <v>60</v>
      </c>
      <c r="AX63">
        <f>IF(Z63&gt;0, (R63*SUMPRODUCT(K63:$K$98, X63:$X$98)-K63*$AZ$3)/Z63, 0)</f>
        <v>-4271.8223067153931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100000</v>
      </c>
      <c r="S64">
        <f t="shared" si="32"/>
        <v>-7406.1723811652664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-13.638538074718447</v>
      </c>
      <c r="AC64">
        <f t="shared" si="33"/>
        <v>-12.71121540293251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-144.44475025736264</v>
      </c>
      <c r="AI64">
        <f t="shared" si="38"/>
        <v>-144.46620401030805</v>
      </c>
      <c r="AJ64">
        <f t="shared" si="39"/>
        <v>-0.9273226717859373</v>
      </c>
      <c r="AK64">
        <f t="shared" si="61"/>
        <v>-0.95469766523029143</v>
      </c>
      <c r="AL64">
        <f t="shared" si="40"/>
        <v>-146.34822434732428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-0.36753332305785552</v>
      </c>
      <c r="AR64">
        <f t="shared" si="45"/>
        <v>-0.36758791118998246</v>
      </c>
      <c r="AS64">
        <f t="shared" si="46"/>
        <v>-2.3595318106135344E-3</v>
      </c>
      <c r="AT64">
        <f t="shared" si="47"/>
        <v>-2.4291862791308324E-3</v>
      </c>
      <c r="AU64">
        <f t="shared" si="48"/>
        <v>-0.37237662927972681</v>
      </c>
      <c r="AW64">
        <v>61</v>
      </c>
      <c r="AX64">
        <f>IF(Z64&gt;0, (R64*SUMPRODUCT(K64:$K$98, X64:$X$98)-K64*$AZ$3)/Z64, 0)</f>
        <v>-7406.1723811652664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100000</v>
      </c>
      <c r="S65">
        <f t="shared" si="32"/>
        <v>-13303.8642041286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-12.71121540293251</v>
      </c>
      <c r="AC65">
        <f t="shared" si="33"/>
        <v>-11.640310138466306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-82.418015615511806</v>
      </c>
      <c r="AI65">
        <f t="shared" si="38"/>
        <v>-82.428952578975824</v>
      </c>
      <c r="AJ65">
        <f t="shared" si="39"/>
        <v>-1.0709052644662034</v>
      </c>
      <c r="AK65">
        <f t="shared" si="61"/>
        <v>-0.88978507820527575</v>
      </c>
      <c r="AL65">
        <f t="shared" si="40"/>
        <v>-84.389642921647308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-0.18724019728398386</v>
      </c>
      <c r="AR65">
        <f t="shared" si="45"/>
        <v>-0.18726504426897128</v>
      </c>
      <c r="AS65">
        <f t="shared" si="46"/>
        <v>-2.4329209031983758E-3</v>
      </c>
      <c r="AT65">
        <f t="shared" si="47"/>
        <v>-2.0214455824891829E-3</v>
      </c>
      <c r="AU65">
        <f t="shared" si="48"/>
        <v>-0.19171941075465884</v>
      </c>
      <c r="AW65">
        <v>62</v>
      </c>
      <c r="AX65">
        <f>IF(Z65&gt;0, (R65*SUMPRODUCT(K65:$K$98, X65:$X$98)-K65*$AZ$3)/Z65, 0)</f>
        <v>-13303.8642041286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100000</v>
      </c>
      <c r="S66">
        <f t="shared" si="32"/>
        <v>-25007.096654394118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-11.640310138466306</v>
      </c>
      <c r="AC66">
        <f t="shared" si="33"/>
        <v>-10.543230168318093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-44.459798030143098</v>
      </c>
      <c r="AI66">
        <f t="shared" si="38"/>
        <v>-44.465068149218709</v>
      </c>
      <c r="AJ66">
        <f t="shared" si="39"/>
        <v>-1.0970799701482132</v>
      </c>
      <c r="AK66">
        <f t="shared" si="61"/>
        <v>-0.81482170969264156</v>
      </c>
      <c r="AL66">
        <f t="shared" si="40"/>
        <v>-46.376969829059568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-9.018335732311937E-2</v>
      </c>
      <c r="AR66">
        <f t="shared" si="45"/>
        <v>-9.0194047363398214E-2</v>
      </c>
      <c r="AS66">
        <f t="shared" si="46"/>
        <v>-2.225344228798221E-3</v>
      </c>
      <c r="AT66">
        <f t="shared" si="47"/>
        <v>-1.6528045707725862E-3</v>
      </c>
      <c r="AU66">
        <f t="shared" si="48"/>
        <v>-9.4072196162969024E-2</v>
      </c>
      <c r="AW66">
        <v>63</v>
      </c>
      <c r="AX66">
        <f>IF(Z66&gt;0, (R66*SUMPRODUCT(K66:$K$98, X66:$X$98)-K66*$AZ$3)/Z66, 0)</f>
        <v>-25007.096654394118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100000</v>
      </c>
      <c r="S67">
        <f t="shared" ref="S67:S79" si="63">AX67</f>
        <v>-49590.940432706069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-10.543230168318093</v>
      </c>
      <c r="AC67">
        <f t="shared" ref="AC67:AC79" si="64">S67*Z67</f>
        <v>-9.4866990904338966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-22.60943949633646</v>
      </c>
      <c r="AI67">
        <f t="shared" ref="AI67:AI79" si="69">SUM(AE67:AH67)</f>
        <v>-22.611830734284272</v>
      </c>
      <c r="AJ67">
        <f t="shared" ref="AJ67:AJ79" si="70">AB67-AC67</f>
        <v>-1.0565310778841965</v>
      </c>
      <c r="AK67">
        <f t="shared" si="61"/>
        <v>-0.73802611178226663</v>
      </c>
      <c r="AL67">
        <f t="shared" ref="AL67:AL79" si="71">SUM(AI67:AK67)</f>
        <v>-24.406387923950739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-4.0947810705125064E-2</v>
      </c>
      <c r="AR67">
        <f t="shared" ref="AR67:AR79" si="76">AI67*$K67</f>
        <v>-4.0952141460819109E-2</v>
      </c>
      <c r="AS67">
        <f t="shared" ref="AS67:AS79" si="77">AJ67*$K67</f>
        <v>-1.9134766515682055E-3</v>
      </c>
      <c r="AT67">
        <f t="shared" ref="AT67:AT79" si="78">AK67*$K67</f>
        <v>-1.3366343524613487E-3</v>
      </c>
      <c r="AU67">
        <f t="shared" ref="AU67:AU79" si="79">AL67*$K67</f>
        <v>-4.4202252464848671E-2</v>
      </c>
      <c r="AW67">
        <v>64</v>
      </c>
      <c r="AX67">
        <f>IF(Z67&gt;0, (R67*SUMPRODUCT(K67:$K$98, X67:$X$98)-K67*$AZ$3)/Z67, 0)</f>
        <v>-49590.940432706069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100000</v>
      </c>
      <c r="S68">
        <f t="shared" si="63"/>
        <v>-104455.42496540058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-9.4866990904338966</v>
      </c>
      <c r="AC68">
        <f t="shared" si="64"/>
        <v>-8.503794726846774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-10.797529318022283</v>
      </c>
      <c r="AI68">
        <f t="shared" si="69"/>
        <v>-10.798546952425864</v>
      </c>
      <c r="AJ68">
        <f t="shared" si="70"/>
        <v>-0.98290436358712263</v>
      </c>
      <c r="AK68">
        <f t="shared" si="61"/>
        <v>-0.66406893633037278</v>
      </c>
      <c r="AL68">
        <f t="shared" si="71"/>
        <v>-12.445520252343361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-1.7460121447324829E-2</v>
      </c>
      <c r="AR68">
        <f t="shared" si="76"/>
        <v>-1.7461767010837757E-2</v>
      </c>
      <c r="AS68">
        <f t="shared" si="77"/>
        <v>-1.5894033768162133E-3</v>
      </c>
      <c r="AT68">
        <f t="shared" si="78"/>
        <v>-1.0738312382603339E-3</v>
      </c>
      <c r="AU68">
        <f t="shared" si="79"/>
        <v>-2.0125001625914303E-2</v>
      </c>
      <c r="AW68">
        <v>65</v>
      </c>
      <c r="AX68">
        <f>IF(Z68&gt;0, (R68*SUMPRODUCT(K68:$K$98, X68:$X$98)-K68*$AZ$3)/Z68, 0)</f>
        <v>-104455.42496540058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100000</v>
      </c>
      <c r="S69">
        <f t="shared" si="63"/>
        <v>-235056.45381381991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-8.503794726846774</v>
      </c>
      <c r="AC69">
        <f t="shared" si="64"/>
        <v>-7.6071011212474504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-4.8233776193958731</v>
      </c>
      <c r="AI69">
        <f t="shared" si="69"/>
        <v>-4.8237821552529949</v>
      </c>
      <c r="AJ69">
        <f t="shared" si="70"/>
        <v>-0.89669360559932354</v>
      </c>
      <c r="AK69">
        <f t="shared" si="61"/>
        <v>-0.5952656308792742</v>
      </c>
      <c r="AL69">
        <f t="shared" si="71"/>
        <v>-6.315741391731593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-6.9639574596604102E-3</v>
      </c>
      <c r="AR69">
        <f t="shared" si="76"/>
        <v>-6.9645415255831311E-3</v>
      </c>
      <c r="AS69">
        <f t="shared" si="77"/>
        <v>-1.2946396936935917E-3</v>
      </c>
      <c r="AT69">
        <f t="shared" si="78"/>
        <v>-8.594401802528562E-4</v>
      </c>
      <c r="AU69">
        <f t="shared" si="79"/>
        <v>-9.1186213995295799E-3</v>
      </c>
      <c r="AW69">
        <v>66</v>
      </c>
      <c r="AX69">
        <f>IF(Z69&gt;0, (R69*SUMPRODUCT(K69:$K$98, X69:$X$98)-K69*$AZ$3)/Z69, 0)</f>
        <v>-235056.45381381991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100000</v>
      </c>
      <c r="S70">
        <f t="shared" si="63"/>
        <v>-575531.60749421373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-7.6071011212474504</v>
      </c>
      <c r="AC70">
        <f t="shared" si="64"/>
        <v>-6.7978563938440315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-2.0227801024173537</v>
      </c>
      <c r="AI70">
        <f t="shared" si="69"/>
        <v>-2.0229277454031021</v>
      </c>
      <c r="AJ70">
        <f t="shared" si="70"/>
        <v>-0.80924472740341891</v>
      </c>
      <c r="AK70">
        <f t="shared" si="61"/>
        <v>-0.53249707848732153</v>
      </c>
      <c r="AL70">
        <f t="shared" si="71"/>
        <v>-3.3646695512938427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-2.6075671180155724E-3</v>
      </c>
      <c r="AR70">
        <f t="shared" si="76"/>
        <v>-2.6077574446825113E-3</v>
      </c>
      <c r="AS70">
        <f t="shared" si="77"/>
        <v>-1.0431978933759791E-3</v>
      </c>
      <c r="AT70">
        <f t="shared" si="78"/>
        <v>-6.8644232294134359E-4</v>
      </c>
      <c r="AU70">
        <f t="shared" si="79"/>
        <v>-4.3373976609998345E-3</v>
      </c>
      <c r="AW70">
        <v>67</v>
      </c>
      <c r="AX70">
        <f>IF(Z70&gt;0, (R70*SUMPRODUCT(K70:$K$98, X70:$X$98)-K70*$AZ$3)/Z70, 0)</f>
        <v>-575531.60749421373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100000</v>
      </c>
      <c r="S71">
        <f t="shared" si="63"/>
        <v>-1545611.3438569515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-6.7978563938440315</v>
      </c>
      <c r="AC71">
        <f t="shared" si="64"/>
        <v>-6.0717062066200125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-0.77649719583689059</v>
      </c>
      <c r="AI71">
        <f t="shared" si="69"/>
        <v>-0.77654630024330196</v>
      </c>
      <c r="AJ71">
        <f t="shared" si="70"/>
        <v>-0.72615018722401903</v>
      </c>
      <c r="AK71">
        <f t="shared" si="61"/>
        <v>-0.47584994756908228</v>
      </c>
      <c r="AL71">
        <f t="shared" si="71"/>
        <v>-1.9785464350364033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-8.9373484784092288E-4</v>
      </c>
      <c r="AR71">
        <f t="shared" si="76"/>
        <v>-8.9379136616375471E-4</v>
      </c>
      <c r="AS71">
        <f t="shared" si="77"/>
        <v>-8.3578631135796256E-4</v>
      </c>
      <c r="AT71">
        <f t="shared" si="78"/>
        <v>-5.4769506286162959E-4</v>
      </c>
      <c r="AU71">
        <f t="shared" si="79"/>
        <v>-2.277272740383347E-3</v>
      </c>
      <c r="AW71">
        <v>68</v>
      </c>
      <c r="AX71">
        <f>IF(Z71&gt;0, (R71*SUMPRODUCT(K71:$K$98, X71:$X$98)-K71*$AZ$3)/Z71, 0)</f>
        <v>-1545611.3438569515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100000</v>
      </c>
      <c r="S72">
        <f t="shared" si="63"/>
        <v>-4594155.7773918863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-6.0717062066200125</v>
      </c>
      <c r="AC72">
        <f t="shared" si="64"/>
        <v>-5.4219233750910361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-0.2708890596403658</v>
      </c>
      <c r="AI72">
        <f t="shared" si="69"/>
        <v>-0.27090381187025797</v>
      </c>
      <c r="AJ72">
        <f t="shared" si="70"/>
        <v>-0.64978283152897642</v>
      </c>
      <c r="AK72">
        <f t="shared" ref="AK72:AK79" si="92">G72*SUM(AB72:AB72, AE72:AF72)</f>
        <v>-0.4250194344634009</v>
      </c>
      <c r="AL72">
        <f t="shared" si="71"/>
        <v>-1.3457060778626353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-2.7838270031001211E-4</v>
      </c>
      <c r="AR72">
        <f t="shared" si="76"/>
        <v>-2.7839786063283366E-4</v>
      </c>
      <c r="AS72">
        <f t="shared" si="77"/>
        <v>-6.6775786182088966E-4</v>
      </c>
      <c r="AT72">
        <f t="shared" si="78"/>
        <v>-4.3677680452372509E-4</v>
      </c>
      <c r="AU72">
        <f t="shared" si="79"/>
        <v>-1.3829325269774484E-3</v>
      </c>
      <c r="AW72">
        <v>69</v>
      </c>
      <c r="AX72">
        <f>IF(Z72&gt;0, (R72*SUMPRODUCT(K72:$K$98, X72:$X$98)-K72*$AZ$3)/Z72, 0)</f>
        <v>-4594155.7773918863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100000</v>
      </c>
      <c r="S73">
        <f t="shared" si="63"/>
        <v>-15276805.126333127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-5.4219233750910361</v>
      </c>
      <c r="AC73">
        <f t="shared" si="64"/>
        <v>-4.8412405378120456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-8.5147523326889657E-2</v>
      </c>
      <c r="AI73">
        <f t="shared" si="69"/>
        <v>-8.5151484594067073E-2</v>
      </c>
      <c r="AJ73">
        <f t="shared" si="70"/>
        <v>-0.5806828372789905</v>
      </c>
      <c r="AK73">
        <f t="shared" si="92"/>
        <v>-0.37953463625637257</v>
      </c>
      <c r="AL73">
        <f t="shared" si="71"/>
        <v>-1.0453689581294301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-7.8127652475935388E-5</v>
      </c>
      <c r="AR73">
        <f t="shared" si="76"/>
        <v>-7.8131287161869981E-5</v>
      </c>
      <c r="AS73">
        <f t="shared" si="77"/>
        <v>-5.3280923668799242E-4</v>
      </c>
      <c r="AT73">
        <f t="shared" si="78"/>
        <v>-3.4824442338952038E-4</v>
      </c>
      <c r="AU73">
        <f t="shared" si="79"/>
        <v>-9.5918494723938271E-4</v>
      </c>
      <c r="AW73">
        <v>70</v>
      </c>
      <c r="AX73">
        <f>IF(Z73&gt;0, (R73*SUMPRODUCT(K73:$K$98, X73:$X$98)-K73*$AZ$3)/Z73, 0)</f>
        <v>-15276805.126333127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100000</v>
      </c>
      <c r="S74">
        <f t="shared" si="63"/>
        <v>-57575471.77195666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-4.8412405378120456</v>
      </c>
      <c r="AC74">
        <f t="shared" si="64"/>
        <v>-4.3226032904830021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-2.3865519377825873E-2</v>
      </c>
      <c r="AI74">
        <f t="shared" si="69"/>
        <v>-2.3866457842409282E-2</v>
      </c>
      <c r="AJ74">
        <f t="shared" si="70"/>
        <v>-0.51863724732904348</v>
      </c>
      <c r="AK74">
        <f t="shared" si="92"/>
        <v>-0.33888683764684324</v>
      </c>
      <c r="AL74">
        <f t="shared" si="71"/>
        <v>-0.88139054281829599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-1.9551749414851542E-5</v>
      </c>
      <c r="AR74">
        <f t="shared" si="76"/>
        <v>-1.9552518248920434E-5</v>
      </c>
      <c r="AS74">
        <f t="shared" si="77"/>
        <v>-4.2489188424733995E-4</v>
      </c>
      <c r="AT74">
        <f t="shared" si="78"/>
        <v>-2.7763194359050079E-4</v>
      </c>
      <c r="AU74">
        <f t="shared" si="79"/>
        <v>-7.2207634608676124E-4</v>
      </c>
      <c r="AW74">
        <v>71</v>
      </c>
      <c r="AX74">
        <f>IF(Z74&gt;0, (R74*SUMPRODUCT(K74:$K$98, X74:$X$98)-K74*$AZ$3)/Z74, 0)</f>
        <v>-57575471.77195666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100000</v>
      </c>
      <c r="S75">
        <f t="shared" si="63"/>
        <v>-250202602.6360788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-4.3226032904830021</v>
      </c>
      <c r="AC75">
        <f t="shared" si="64"/>
        <v>-3.8594841145703471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-5.8900959483298067E-3</v>
      </c>
      <c r="AI75">
        <f t="shared" si="69"/>
        <v>-5.89028876627384E-3</v>
      </c>
      <c r="AJ75">
        <f t="shared" si="70"/>
        <v>-0.46311917591265495</v>
      </c>
      <c r="AK75">
        <f t="shared" si="92"/>
        <v>-0.30258223033381015</v>
      </c>
      <c r="AL75">
        <f t="shared" si="71"/>
        <v>-0.77159169501273894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-4.3084303741130175E-6</v>
      </c>
      <c r="AR75">
        <f t="shared" si="76"/>
        <v>-4.3085714147164361E-6</v>
      </c>
      <c r="AS75">
        <f t="shared" si="77"/>
        <v>-3.3875793227138571E-4</v>
      </c>
      <c r="AT75">
        <f t="shared" si="78"/>
        <v>-2.213299211546312E-4</v>
      </c>
      <c r="AU75">
        <f t="shared" si="79"/>
        <v>-5.6439642484073333E-4</v>
      </c>
      <c r="AW75">
        <v>72</v>
      </c>
      <c r="AX75">
        <f>IF(Z75&gt;0, (R75*SUMPRODUCT(K75:$K$98, X75:$X$98)-K75*$AZ$3)/Z75, 0)</f>
        <v>-250202602.6360788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100000</v>
      </c>
      <c r="S76">
        <f t="shared" si="63"/>
        <v>-1283785512.2140641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-3.8594841145703471</v>
      </c>
      <c r="AC76">
        <f t="shared" si="64"/>
        <v>-3.4459717018738725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-1.258695419255393E-3</v>
      </c>
      <c r="AI76">
        <f t="shared" si="69"/>
        <v>-1.2587289720925794E-3</v>
      </c>
      <c r="AJ76">
        <f t="shared" si="70"/>
        <v>-0.41351241269647465</v>
      </c>
      <c r="AK76">
        <f t="shared" si="92"/>
        <v>-0.2701638880199243</v>
      </c>
      <c r="AL76">
        <f t="shared" si="71"/>
        <v>-0.68493502968849151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-8.2205209140926609E-7</v>
      </c>
      <c r="AR76">
        <f t="shared" si="76"/>
        <v>-8.2207400471693353E-7</v>
      </c>
      <c r="AS76">
        <f t="shared" si="77"/>
        <v>-2.7006433683688172E-4</v>
      </c>
      <c r="AT76">
        <f t="shared" si="78"/>
        <v>-1.7644363026395908E-4</v>
      </c>
      <c r="AU76">
        <f t="shared" si="79"/>
        <v>-4.4733004110555777E-4</v>
      </c>
      <c r="AW76">
        <v>73</v>
      </c>
      <c r="AX76">
        <f>IF(Z76&gt;0, (R76*SUMPRODUCT(K76:$K$98, X76:$X$98)-K76*$AZ$3)/Z76, 0)</f>
        <v>-1283785512.2140641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100000</v>
      </c>
      <c r="S77">
        <f t="shared" si="63"/>
        <v>-8040164016.8409109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-3.4459717018738725</v>
      </c>
      <c r="AC77">
        <f t="shared" si="64"/>
        <v>-3.0767611657769924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-2.2747107747046321E-4</v>
      </c>
      <c r="AI77">
        <f t="shared" si="69"/>
        <v>-2.2747586089459383E-4</v>
      </c>
      <c r="AJ77">
        <f t="shared" si="70"/>
        <v>-0.36921053609688004</v>
      </c>
      <c r="AK77">
        <f t="shared" si="92"/>
        <v>-0.24121801913117111</v>
      </c>
      <c r="AL77">
        <f t="shared" si="71"/>
        <v>-0.61065603108894573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-1.3264376758461341E-7</v>
      </c>
      <c r="AR77">
        <f t="shared" si="76"/>
        <v>-1.3264655691240704E-7</v>
      </c>
      <c r="AS77">
        <f t="shared" si="77"/>
        <v>-2.1529539968079769E-4</v>
      </c>
      <c r="AT77">
        <f t="shared" si="78"/>
        <v>-1.4065993454051551E-4</v>
      </c>
      <c r="AU77">
        <f t="shared" si="79"/>
        <v>-3.5608798077822561E-4</v>
      </c>
      <c r="AW77">
        <v>74</v>
      </c>
      <c r="AX77">
        <f>IF(Z77&gt;0, (R77*SUMPRODUCT(K77:$K$98, X77:$X$98)-K77*$AZ$3)/Z77, 0)</f>
        <v>-8040164016.8409109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100000</v>
      </c>
      <c r="S78">
        <f t="shared" si="63"/>
        <v>-64606315748.909203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-3.0767611657769924</v>
      </c>
      <c r="AC78">
        <f t="shared" si="64"/>
        <v>-2.7471083000734637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-3.3632645198385203E-5</v>
      </c>
      <c r="AI78">
        <f t="shared" si="69"/>
        <v>-3.363317670762471E-5</v>
      </c>
      <c r="AJ78">
        <f t="shared" si="70"/>
        <v>-0.3296528657035287</v>
      </c>
      <c r="AK78">
        <f t="shared" si="92"/>
        <v>-0.21537328160438948</v>
      </c>
      <c r="AL78">
        <f t="shared" si="71"/>
        <v>-0.54505978048462578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-1.7510706441701542E-8</v>
      </c>
      <c r="AR78">
        <f t="shared" si="76"/>
        <v>-1.7510983169928218E-8</v>
      </c>
      <c r="AS78">
        <f t="shared" si="77"/>
        <v>-1.7163248757125132E-4</v>
      </c>
      <c r="AT78">
        <f t="shared" si="78"/>
        <v>-1.1213326478826756E-4</v>
      </c>
      <c r="AU78">
        <f t="shared" si="79"/>
        <v>-2.8378326334268882E-4</v>
      </c>
      <c r="AW78">
        <v>75</v>
      </c>
      <c r="AX78">
        <f>IF(Z78&gt;0, (R78*SUMPRODUCT(K78:$K$98, X78:$X$98)-K78*$AZ$3)/Z78, 0)</f>
        <v>-64606315748.909203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-2.7471083000734637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-4.2520739160394634E-6</v>
      </c>
      <c r="AI79">
        <f t="shared" si="69"/>
        <v>-4.2520739160394634E-6</v>
      </c>
      <c r="AJ79">
        <f t="shared" si="70"/>
        <v>-2.7471083000734637</v>
      </c>
      <c r="AK79">
        <f t="shared" si="92"/>
        <v>-0.19229758100514249</v>
      </c>
      <c r="AL79">
        <f t="shared" si="71"/>
        <v>-2.9394101331525224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-1.9766301905111478E-9</v>
      </c>
      <c r="AR79">
        <f t="shared" si="76"/>
        <v>-1.9766301905111478E-9</v>
      </c>
      <c r="AS79">
        <f t="shared" si="77"/>
        <v>-1.2770279420698974E-3</v>
      </c>
      <c r="AT79">
        <f t="shared" si="78"/>
        <v>-8.9391955944892836E-5</v>
      </c>
      <c r="AU79">
        <f t="shared" si="79"/>
        <v>-1.3664218746449808E-3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9117.9974507688021</v>
      </c>
      <c r="AO81" s="6">
        <f t="shared" si="93"/>
        <v>-911.7997450768803</v>
      </c>
      <c r="AP81" s="6">
        <f t="shared" si="93"/>
        <v>-222.20538827038627</v>
      </c>
      <c r="AQ81" s="6">
        <f t="shared" si="93"/>
        <v>-5276.3444890657784</v>
      </c>
      <c r="AR81" s="6">
        <f t="shared" si="93"/>
        <v>2707.6478283557517</v>
      </c>
      <c r="AS81" s="6">
        <f t="shared" si="93"/>
        <v>-549.64511678047108</v>
      </c>
      <c r="AT81" s="6">
        <f t="shared" si="93"/>
        <v>186.62520433669067</v>
      </c>
      <c r="AU81" s="6">
        <f t="shared" si="93"/>
        <v>2344.6279159119749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6AED-92CA-437B-845B-B697C9E9EBE6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15172.655674031292</v>
      </c>
      <c r="K3">
        <v>1</v>
      </c>
      <c r="L3" s="2">
        <v>0</v>
      </c>
      <c r="O3">
        <f>$C$3</f>
        <v>15172.655674031292</v>
      </c>
      <c r="P3" s="2">
        <f>O3*C5</f>
        <v>1517.2655674031294</v>
      </c>
      <c r="Q3" s="5">
        <f>B8</f>
        <v>100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15172.655674031292</v>
      </c>
      <c r="AF3">
        <f t="shared" ref="AF3:AF34" si="4">-$Z3*P3</f>
        <v>-1517.2655674031294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13555.390106628161</v>
      </c>
      <c r="AJ3">
        <f t="shared" ref="AJ3:AJ34" si="8">AB3-AC3</f>
        <v>0</v>
      </c>
      <c r="AL3">
        <f t="shared" ref="AL3:AL34" si="9">SUM(AI3:AK3)</f>
        <v>13555.390106628161</v>
      </c>
      <c r="AN3">
        <f t="shared" ref="AN3:AN34" si="10">AE3*$K3</f>
        <v>15172.655674031292</v>
      </c>
      <c r="AO3">
        <f t="shared" ref="AO3:AO34" si="11">AF3*$K3</f>
        <v>-1517.2655674031294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13555.390106628161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13555.390106628161</v>
      </c>
      <c r="AW3">
        <v>0</v>
      </c>
      <c r="AX3">
        <f>IF(Z3&gt;0, (R3*SUMPRODUCT(K3:$K$98, X3:$X$98)-K3*$AZ$3)/Z3, 0)</f>
        <v>0</v>
      </c>
      <c r="AZ3">
        <f>C6*ABS(SUMPRODUCT(X4:X69, K4:K69))/1</f>
        <v>8729.0722200162145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100000</v>
      </c>
      <c r="S4">
        <f t="shared" si="1"/>
        <v>593.74587830762914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585.52131040131189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-385.2</v>
      </c>
      <c r="AI4">
        <f t="shared" si="7"/>
        <v>-385.2</v>
      </c>
      <c r="AJ4">
        <f t="shared" si="8"/>
        <v>-585.52131040131189</v>
      </c>
      <c r="AK4">
        <f>G4*SUM(AB4, AE4:AF4)</f>
        <v>0</v>
      </c>
      <c r="AL4">
        <f t="shared" si="9"/>
        <v>-970.72131040131194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-359.3618807724601</v>
      </c>
      <c r="AR4">
        <f t="shared" si="14"/>
        <v>-359.3618807724601</v>
      </c>
      <c r="AS4">
        <f t="shared" si="15"/>
        <v>-546.24620804301878</v>
      </c>
      <c r="AT4">
        <f t="shared" si="16"/>
        <v>0</v>
      </c>
      <c r="AU4">
        <f t="shared" si="17"/>
        <v>-905.60808881547894</v>
      </c>
      <c r="AW4">
        <v>1</v>
      </c>
      <c r="AX4">
        <f>IF(Z4&gt;0, (R4*SUMPRODUCT(K4:$K$98, X4:$X$98)-K4*$AZ$3)/Z4, 0)</f>
        <v>593.74587830762914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100000</v>
      </c>
      <c r="S5">
        <f t="shared" si="1"/>
        <v>931.1696455224328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585.52131040131189</v>
      </c>
      <c r="AC5">
        <f t="shared" si="2"/>
        <v>905.41069706694088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-394.95227399999999</v>
      </c>
      <c r="AI5">
        <f t="shared" si="7"/>
        <v>-407.10648646574998</v>
      </c>
      <c r="AJ5">
        <f t="shared" si="8"/>
        <v>-319.88938666562899</v>
      </c>
      <c r="AK5">
        <f>G5*SUM(AB5, AE5:AF5)</f>
        <v>24.006373726453788</v>
      </c>
      <c r="AL5">
        <f t="shared" si="9"/>
        <v>-702.98949940492514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-337.72685609532539</v>
      </c>
      <c r="AR5">
        <f t="shared" si="14"/>
        <v>-348.12002062328139</v>
      </c>
      <c r="AS5">
        <f t="shared" si="15"/>
        <v>-273.53997930606874</v>
      </c>
      <c r="AT5">
        <f t="shared" si="16"/>
        <v>20.5280426487294</v>
      </c>
      <c r="AU5">
        <f t="shared" si="17"/>
        <v>-601.13195728062067</v>
      </c>
      <c r="AW5">
        <v>2</v>
      </c>
      <c r="AX5">
        <f>IF(Z5&gt;0, (R5*SUMPRODUCT(K5:$K$98, X5:$X$98)-K5*$AZ$3)/Z5, 0)</f>
        <v>931.1696455224328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100000</v>
      </c>
      <c r="S6">
        <f t="shared" si="1"/>
        <v>1354.4098457500982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905.41069706694088</v>
      </c>
      <c r="AC6">
        <f t="shared" si="2"/>
        <v>1298.2896246217597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-404.88112565906403</v>
      </c>
      <c r="AI6">
        <f t="shared" si="7"/>
        <v>-416.86318585944912</v>
      </c>
      <c r="AJ6">
        <f t="shared" si="8"/>
        <v>-392.8789275548188</v>
      </c>
      <c r="AK6">
        <f>G6*SUM(AB6, AE6:AF6)</f>
        <v>52.966525778416042</v>
      </c>
      <c r="AL6">
        <f t="shared" si="9"/>
        <v>-756.77558763585193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-312.32936107827732</v>
      </c>
      <c r="AR6">
        <f t="shared" si="14"/>
        <v>-321.57244249062012</v>
      </c>
      <c r="AS6">
        <f t="shared" si="15"/>
        <v>-303.07074508492423</v>
      </c>
      <c r="AT6">
        <f t="shared" si="16"/>
        <v>40.858909211883244</v>
      </c>
      <c r="AU6">
        <f t="shared" si="17"/>
        <v>-583.7842783636612</v>
      </c>
      <c r="AW6">
        <v>3</v>
      </c>
      <c r="AX6">
        <f>IF(Z6&gt;0, (R6*SUMPRODUCT(K6:$K$98, X6:$X$98)-K6*$AZ$3)/Z6, 0)</f>
        <v>1354.4098457500982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100000</v>
      </c>
      <c r="S7">
        <f t="shared" si="1"/>
        <v>1686.1362242347909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1298.2896246217597</v>
      </c>
      <c r="AC7">
        <f t="shared" si="2"/>
        <v>1593.1016168143333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-415.53784774935588</v>
      </c>
      <c r="AI7">
        <f t="shared" si="7"/>
        <v>-427.34814511676848</v>
      </c>
      <c r="AJ7">
        <f t="shared" si="8"/>
        <v>-294.8119921925736</v>
      </c>
      <c r="AK7">
        <f>G7*SUM(AB7, AE7:AF7)</f>
        <v>63.746020568928401</v>
      </c>
      <c r="AL7">
        <f t="shared" si="9"/>
        <v>-658.41411674041365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-291.64776942957843</v>
      </c>
      <c r="AR7">
        <f t="shared" si="14"/>
        <v>-299.93689857187383</v>
      </c>
      <c r="AS7">
        <f t="shared" si="15"/>
        <v>-206.91559238165124</v>
      </c>
      <c r="AT7">
        <f t="shared" si="16"/>
        <v>44.74053280497796</v>
      </c>
      <c r="AU7">
        <f t="shared" si="17"/>
        <v>-462.1119581485471</v>
      </c>
      <c r="AW7">
        <v>4</v>
      </c>
      <c r="AX7">
        <f>IF(Z7&gt;0, (R7*SUMPRODUCT(K7:$K$98, X7:$X$98)-K7*$AZ$3)/Z7, 0)</f>
        <v>1686.1362242347909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100000</v>
      </c>
      <c r="S8">
        <f t="shared" si="1"/>
        <v>1835.6769527905528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1593.1016168143333</v>
      </c>
      <c r="AC8">
        <f t="shared" si="2"/>
        <v>1709.2044248371412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-427.24931756351805</v>
      </c>
      <c r="AI8">
        <f t="shared" si="7"/>
        <v>-438.88810579256108</v>
      </c>
      <c r="AJ8">
        <f t="shared" si="8"/>
        <v>-116.10280802280795</v>
      </c>
      <c r="AK8">
        <f t="shared" ref="AK8:AK39" si="30">G8*SUM(AB8:AB8, AE8:AF8)</f>
        <v>33.933064438145301</v>
      </c>
      <c r="AL8">
        <f t="shared" si="9"/>
        <v>-521.05784937722376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-279.9099559896195</v>
      </c>
      <c r="AR8">
        <f t="shared" si="14"/>
        <v>-287.53504178154611</v>
      </c>
      <c r="AS8">
        <f t="shared" si="15"/>
        <v>-76.064093137150465</v>
      </c>
      <c r="AT8">
        <f t="shared" si="16"/>
        <v>22.231053820377607</v>
      </c>
      <c r="AU8">
        <f t="shared" si="17"/>
        <v>-341.36808109831901</v>
      </c>
      <c r="AW8">
        <v>5</v>
      </c>
      <c r="AX8">
        <f>IF(Z8&gt;0, (R8*SUMPRODUCT(K8:$K$98, X8:$X$98)-K8*$AZ$3)/Z8, 0)</f>
        <v>1835.6769527905528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100000</v>
      </c>
      <c r="S9">
        <f t="shared" si="1"/>
        <v>1888.057659357363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1709.2044248371412</v>
      </c>
      <c r="AC9">
        <f t="shared" si="2"/>
        <v>1732.0513849988738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-441.99462178613817</v>
      </c>
      <c r="AI9">
        <f t="shared" si="7"/>
        <v>-453.46177280516753</v>
      </c>
      <c r="AJ9">
        <f t="shared" si="8"/>
        <v>-22.846960161732568</v>
      </c>
      <c r="AK9">
        <f t="shared" si="30"/>
        <v>10.084306106539133</v>
      </c>
      <c r="AL9">
        <f t="shared" si="9"/>
        <v>-466.22442686036095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-274.2402292207654</v>
      </c>
      <c r="AR9">
        <f t="shared" si="14"/>
        <v>-281.3551441291404</v>
      </c>
      <c r="AS9">
        <f t="shared" si="15"/>
        <v>-14.175637627515892</v>
      </c>
      <c r="AT9">
        <f t="shared" si="16"/>
        <v>6.2569141837381252</v>
      </c>
      <c r="AU9">
        <f t="shared" si="17"/>
        <v>-289.27386757291816</v>
      </c>
      <c r="AW9">
        <v>6</v>
      </c>
      <c r="AX9">
        <f>IF(Z9&gt;0, (R9*SUMPRODUCT(K9:$K$98, X9:$X$98)-K9*$AZ$3)/Z9, 0)</f>
        <v>1888.057659357363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100000</v>
      </c>
      <c r="S10">
        <f t="shared" si="1"/>
        <v>1920.911931877449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1732.0513849988738</v>
      </c>
      <c r="AC10">
        <f t="shared" si="2"/>
        <v>1735.7810211897204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-457.49345705519426</v>
      </c>
      <c r="AI10">
        <f t="shared" si="7"/>
        <v>-468.78874988190137</v>
      </c>
      <c r="AJ10">
        <f t="shared" si="8"/>
        <v>-3.7296361908465769</v>
      </c>
      <c r="AK10">
        <f t="shared" si="30"/>
        <v>7.101410678495383</v>
      </c>
      <c r="AL10">
        <f t="shared" si="9"/>
        <v>-465.41697539425257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-269.28815594775318</v>
      </c>
      <c r="AR10">
        <f t="shared" si="14"/>
        <v>-275.93675065285055</v>
      </c>
      <c r="AS10">
        <f t="shared" si="15"/>
        <v>-2.19532506246949</v>
      </c>
      <c r="AT10">
        <f t="shared" si="16"/>
        <v>4.1800068541941844</v>
      </c>
      <c r="AU10">
        <f t="shared" si="17"/>
        <v>-273.95206886112584</v>
      </c>
      <c r="AW10">
        <v>7</v>
      </c>
      <c r="AX10">
        <f>IF(Z10&gt;0, (R10*SUMPRODUCT(K10:$K$98, X10:$X$98)-K10*$AZ$3)/Z10, 0)</f>
        <v>1920.911931877449</v>
      </c>
    </row>
    <row r="11" spans="1:52" x14ac:dyDescent="0.25">
      <c r="A11" t="s">
        <v>33</v>
      </c>
      <c r="C11" s="26">
        <f>AU71</f>
        <v>3901.5400304651862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100000</v>
      </c>
      <c r="S11">
        <f t="shared" si="1"/>
        <v>1935.4857855936643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1735.7810211897204</v>
      </c>
      <c r="AC11">
        <f t="shared" si="2"/>
        <v>1722.3225285477447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-472.14324015635839</v>
      </c>
      <c r="AI11">
        <f t="shared" si="7"/>
        <v>-483.26656214977891</v>
      </c>
      <c r="AJ11">
        <f t="shared" si="8"/>
        <v>13.458492641975681</v>
      </c>
      <c r="AK11">
        <f t="shared" si="30"/>
        <v>4.1658744508553287</v>
      </c>
      <c r="AL11">
        <f t="shared" si="9"/>
        <v>-465.64219505694791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-264.07379197365032</v>
      </c>
      <c r="AR11">
        <f t="shared" si="14"/>
        <v>-270.29516203324005</v>
      </c>
      <c r="AS11">
        <f t="shared" si="15"/>
        <v>7.5274511714686607</v>
      </c>
      <c r="AT11">
        <f t="shared" si="16"/>
        <v>2.3300095597242865</v>
      </c>
      <c r="AU11">
        <f t="shared" si="17"/>
        <v>-260.43770130204712</v>
      </c>
      <c r="AW11">
        <v>8</v>
      </c>
      <c r="AX11">
        <f>IF(Z11&gt;0, (R11*SUMPRODUCT(K11:$K$98, X11:$X$98)-K11*$AZ$3)/Z11, 0)</f>
        <v>1935.4857855936643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100000</v>
      </c>
      <c r="S12">
        <f t="shared" si="1"/>
        <v>1941.4810372554327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1722.3225285477447</v>
      </c>
      <c r="AC12">
        <f t="shared" si="2"/>
        <v>1700.8995383962774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-488.35832879913471</v>
      </c>
      <c r="AI12">
        <f t="shared" si="7"/>
        <v>-499.30937278152112</v>
      </c>
      <c r="AJ12">
        <f t="shared" si="8"/>
        <v>21.422990151467275</v>
      </c>
      <c r="AK12">
        <f t="shared" si="30"/>
        <v>3.9613418156598126</v>
      </c>
      <c r="AL12">
        <f t="shared" si="9"/>
        <v>-473.92504081439404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-259.56764334907189</v>
      </c>
      <c r="AR12">
        <f t="shared" si="14"/>
        <v>-265.38823964300593</v>
      </c>
      <c r="AS12">
        <f t="shared" si="15"/>
        <v>11.386547006949684</v>
      </c>
      <c r="AT12">
        <f t="shared" si="16"/>
        <v>2.1054952868713581</v>
      </c>
      <c r="AU12">
        <f t="shared" si="17"/>
        <v>-251.89619734918489</v>
      </c>
      <c r="AW12">
        <v>9</v>
      </c>
      <c r="AX12">
        <f>IF(Z12&gt;0, (R12*SUMPRODUCT(K12:$K$98, X12:$X$98)-K12*$AZ$3)/Z12, 0)</f>
        <v>1941.4810372554327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100000</v>
      </c>
      <c r="S13">
        <f t="shared" si="1"/>
        <v>1937.51942232431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1700.8995383962774</v>
      </c>
      <c r="AC13">
        <f t="shared" si="2"/>
        <v>1670.6654724406008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-505.23736517138036</v>
      </c>
      <c r="AI13">
        <f t="shared" si="7"/>
        <v>-516.01574404329654</v>
      </c>
      <c r="AJ13">
        <f t="shared" si="8"/>
        <v>30.23406595567667</v>
      </c>
      <c r="AK13">
        <f t="shared" si="30"/>
        <v>3.401799076792555</v>
      </c>
      <c r="AL13">
        <f t="shared" si="9"/>
        <v>-482.37987901082732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-255.26523822903266</v>
      </c>
      <c r="AR13">
        <f t="shared" si="14"/>
        <v>-260.71088742310832</v>
      </c>
      <c r="AS13">
        <f t="shared" si="15"/>
        <v>15.275406335377008</v>
      </c>
      <c r="AT13">
        <f t="shared" si="16"/>
        <v>1.71871898558057</v>
      </c>
      <c r="AU13">
        <f t="shared" si="17"/>
        <v>-243.71676210215077</v>
      </c>
      <c r="AW13">
        <v>10</v>
      </c>
      <c r="AX13">
        <f>IF(Z13&gt;0, (R13*SUMPRODUCT(K13:$K$98, X13:$X$98)-K13*$AZ$3)/Z13, 0)</f>
        <v>1937.51942232431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100000</v>
      </c>
      <c r="S14">
        <f t="shared" si="1"/>
        <v>1924.3137969342117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1670.6654724406008</v>
      </c>
      <c r="AC14">
        <f t="shared" si="2"/>
        <v>1632.6007715500828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-524.08789426805049</v>
      </c>
      <c r="AI14">
        <f t="shared" si="7"/>
        <v>-534.69297836446401</v>
      </c>
      <c r="AJ14">
        <f t="shared" si="8"/>
        <v>38.064700890517997</v>
      </c>
      <c r="AK14">
        <f t="shared" si="30"/>
        <v>3.0071978503930814</v>
      </c>
      <c r="AL14">
        <f t="shared" si="9"/>
        <v>-493.62107962355293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-251.74866553787385</v>
      </c>
      <c r="AR14">
        <f t="shared" si="14"/>
        <v>-256.84287931077114</v>
      </c>
      <c r="AS14">
        <f t="shared" si="15"/>
        <v>18.284600270474915</v>
      </c>
      <c r="AT14">
        <f t="shared" si="16"/>
        <v>1.4445249625583136</v>
      </c>
      <c r="AU14">
        <f t="shared" si="17"/>
        <v>-237.11375407773789</v>
      </c>
      <c r="AW14">
        <v>11</v>
      </c>
      <c r="AX14">
        <f>IF(Z14&gt;0, (R14*SUMPRODUCT(K14:$K$98, X14:$X$98)-K14*$AZ$3)/Z14, 0)</f>
        <v>1924.3137969342117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100000</v>
      </c>
      <c r="S15">
        <f t="shared" si="1"/>
        <v>1912.6738483559934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1632.6007715500828</v>
      </c>
      <c r="AC15">
        <f t="shared" si="2"/>
        <v>1596.0542468348931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-546.03456995613692</v>
      </c>
      <c r="AI15">
        <f t="shared" si="7"/>
        <v>-556.46534889034172</v>
      </c>
      <c r="AJ15">
        <f t="shared" si="8"/>
        <v>36.546524715189662</v>
      </c>
      <c r="AK15">
        <f t="shared" si="30"/>
        <v>6.6936631633553398</v>
      </c>
      <c r="AL15">
        <f t="shared" si="9"/>
        <v>-513.22516101179667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-248.82921804281722</v>
      </c>
      <c r="AR15">
        <f t="shared" si="14"/>
        <v>-253.58254815886494</v>
      </c>
      <c r="AS15">
        <f t="shared" si="15"/>
        <v>16.654335947618932</v>
      </c>
      <c r="AT15">
        <f t="shared" si="16"/>
        <v>3.0503178048113617</v>
      </c>
      <c r="AU15">
        <f t="shared" si="17"/>
        <v>-233.87789440643462</v>
      </c>
      <c r="AW15">
        <v>12</v>
      </c>
      <c r="AX15">
        <f>IF(Z15&gt;0, (R15*SUMPRODUCT(K15:$K$98, X15:$X$98)-K15*$AZ$3)/Z15, 0)</f>
        <v>1912.6738483559934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100000</v>
      </c>
      <c r="S16">
        <f t="shared" si="1"/>
        <v>1903.999380144041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1596.0542468348931</v>
      </c>
      <c r="AC16">
        <f t="shared" si="2"/>
        <v>1562.0918494328444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-569.10329865021504</v>
      </c>
      <c r="AI16">
        <f t="shared" si="7"/>
        <v>-579.35863188274652</v>
      </c>
      <c r="AJ16">
        <f t="shared" si="8"/>
        <v>33.962397402048737</v>
      </c>
      <c r="AK16">
        <f t="shared" si="30"/>
        <v>11.331985152527741</v>
      </c>
      <c r="AL16">
        <f t="shared" si="9"/>
        <v>-534.06424932817004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-245.33316727988279</v>
      </c>
      <c r="AR16">
        <f t="shared" si="14"/>
        <v>-249.75411052413196</v>
      </c>
      <c r="AS16">
        <f t="shared" si="15"/>
        <v>14.640755980196481</v>
      </c>
      <c r="AT16">
        <f t="shared" si="16"/>
        <v>4.8850741431863707</v>
      </c>
      <c r="AU16">
        <f t="shared" si="17"/>
        <v>-230.2282804007491</v>
      </c>
      <c r="AW16">
        <v>13</v>
      </c>
      <c r="AX16">
        <f>IF(Z16&gt;0, (R16*SUMPRODUCT(K16:$K$98, X16:$X$98)-K16*$AZ$3)/Z16, 0)</f>
        <v>1903.999380144041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100000</v>
      </c>
      <c r="S17">
        <f t="shared" si="1"/>
        <v>1913.0003749137732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1562.0918494328444</v>
      </c>
      <c r="AC17">
        <f t="shared" si="2"/>
        <v>1542.4391337356969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-592.92234617204099</v>
      </c>
      <c r="AI17">
        <f t="shared" si="7"/>
        <v>-603.00101077897568</v>
      </c>
      <c r="AJ17">
        <f t="shared" si="8"/>
        <v>19.652715697147414</v>
      </c>
      <c r="AK17">
        <f t="shared" si="30"/>
        <v>21.556867522173253</v>
      </c>
      <c r="AL17">
        <f t="shared" si="9"/>
        <v>-561.79142755965506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-240.27190694633433</v>
      </c>
      <c r="AR17">
        <f t="shared" si="14"/>
        <v>-244.35611793992382</v>
      </c>
      <c r="AS17">
        <f t="shared" si="15"/>
        <v>7.963935762774649</v>
      </c>
      <c r="AT17">
        <f t="shared" si="16"/>
        <v>8.7355615803341529</v>
      </c>
      <c r="AU17">
        <f t="shared" si="17"/>
        <v>-227.65662059681503</v>
      </c>
      <c r="AW17">
        <v>14</v>
      </c>
      <c r="AX17">
        <f>IF(Z17&gt;0, (R17*SUMPRODUCT(K17:$K$98, X17:$X$98)-K17*$AZ$3)/Z17, 0)</f>
        <v>1913.0003749137732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100000</v>
      </c>
      <c r="S18">
        <f t="shared" si="1"/>
        <v>1942.4897612104398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1542.4391337356969</v>
      </c>
      <c r="AC18">
        <f t="shared" si="2"/>
        <v>1538.5161243059215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-619.71692935119938</v>
      </c>
      <c r="AI18">
        <f t="shared" si="7"/>
        <v>-629.61734269589579</v>
      </c>
      <c r="AJ18">
        <f t="shared" si="8"/>
        <v>3.9230094297754476</v>
      </c>
      <c r="AK18">
        <f t="shared" si="30"/>
        <v>33.316685288691055</v>
      </c>
      <c r="AL18">
        <f t="shared" si="9"/>
        <v>-592.37764797742932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-234.35047179342146</v>
      </c>
      <c r="AR18">
        <f t="shared" si="14"/>
        <v>-238.09438522936478</v>
      </c>
      <c r="AS18">
        <f t="shared" si="15"/>
        <v>1.4835145970280699</v>
      </c>
      <c r="AT18">
        <f t="shared" si="16"/>
        <v>12.598947271251566</v>
      </c>
      <c r="AU18">
        <f t="shared" si="17"/>
        <v>-224.01192336108514</v>
      </c>
      <c r="AW18">
        <v>15</v>
      </c>
      <c r="AX18">
        <f>IF(Z18&gt;0, (R18*SUMPRODUCT(K18:$K$98, X18:$X$98)-K18*$AZ$3)/Z18, 0)</f>
        <v>1942.4897612104398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100000</v>
      </c>
      <c r="S19">
        <f t="shared" si="1"/>
        <v>1963.3523139532142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1538.5161243059215</v>
      </c>
      <c r="AC19">
        <f t="shared" si="2"/>
        <v>1526.7335636340426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-649.70472533235852</v>
      </c>
      <c r="AI19">
        <f t="shared" si="7"/>
        <v>-659.42492145294148</v>
      </c>
      <c r="AJ19">
        <f t="shared" si="8"/>
        <v>11.782560671878855</v>
      </c>
      <c r="AK19">
        <f t="shared" si="30"/>
        <v>34.308909572022053</v>
      </c>
      <c r="AL19">
        <f t="shared" si="9"/>
        <v>-613.33345120904062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-229.12484875533394</v>
      </c>
      <c r="AR19">
        <f t="shared" si="14"/>
        <v>-232.55277282478173</v>
      </c>
      <c r="AS19">
        <f t="shared" si="15"/>
        <v>4.155237489636173</v>
      </c>
      <c r="AT19">
        <f t="shared" si="16"/>
        <v>12.099379010409152</v>
      </c>
      <c r="AU19">
        <f t="shared" si="17"/>
        <v>-216.29815632473642</v>
      </c>
      <c r="AW19">
        <v>16</v>
      </c>
      <c r="AX19">
        <f>IF(Z19&gt;0, (R19*SUMPRODUCT(K19:$K$98, X19:$X$98)-K19*$AZ$3)/Z19, 0)</f>
        <v>1963.3523139532142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100000</v>
      </c>
      <c r="S20">
        <f t="shared" si="1"/>
        <v>1908.4608393644637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1526.7335636340426</v>
      </c>
      <c r="AC20">
        <f t="shared" si="2"/>
        <v>1456.156389086249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-683.9129990442143</v>
      </c>
      <c r="AI20">
        <f t="shared" si="7"/>
        <v>-693.45050407871088</v>
      </c>
      <c r="AJ20">
        <f t="shared" si="8"/>
        <v>70.577174547793675</v>
      </c>
      <c r="AK20">
        <f t="shared" si="30"/>
        <v>6.5649543236263836</v>
      </c>
      <c r="AL20">
        <f t="shared" si="9"/>
        <v>-616.30837520729085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-228.76670542193423</v>
      </c>
      <c r="AR20">
        <f t="shared" si="14"/>
        <v>-231.95697027687353</v>
      </c>
      <c r="AS20">
        <f t="shared" si="15"/>
        <v>23.607838602061349</v>
      </c>
      <c r="AT20">
        <f t="shared" si="16"/>
        <v>2.1959561727300896</v>
      </c>
      <c r="AU20">
        <f t="shared" si="17"/>
        <v>-206.15317550208209</v>
      </c>
      <c r="AW20">
        <v>17</v>
      </c>
      <c r="AX20">
        <f>IF(Z20&gt;0, (R20*SUMPRODUCT(K20:$K$98, X20:$X$98)-K20*$AZ$3)/Z20, 0)</f>
        <v>1908.4608393644637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100000</v>
      </c>
      <c r="S21">
        <f t="shared" si="1"/>
        <v>1832.0947817316217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1456.156389086249</v>
      </c>
      <c r="AC21">
        <f t="shared" si="2"/>
        <v>1370.660973315531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-723.17178173566754</v>
      </c>
      <c r="AI21">
        <f t="shared" si="7"/>
        <v>-732.52351524710218</v>
      </c>
      <c r="AJ21">
        <f t="shared" si="8"/>
        <v>85.495415770717955</v>
      </c>
      <c r="AK21">
        <f t="shared" si="30"/>
        <v>2.3298502225379987</v>
      </c>
      <c r="AL21">
        <f t="shared" si="9"/>
        <v>-644.69824925384626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-230.02913879889437</v>
      </c>
      <c r="AR21">
        <f t="shared" si="14"/>
        <v>-233.00377257228234</v>
      </c>
      <c r="AS21">
        <f t="shared" si="15"/>
        <v>27.194696139540611</v>
      </c>
      <c r="AT21">
        <f t="shared" si="16"/>
        <v>0.74108732358796825</v>
      </c>
      <c r="AU21">
        <f t="shared" si="17"/>
        <v>-205.06798910915376</v>
      </c>
      <c r="AW21">
        <v>18</v>
      </c>
      <c r="AX21">
        <f>IF(Z21&gt;0, (R21*SUMPRODUCT(K21:$K$98, X21:$X$98)-K21*$AZ$3)/Z21, 0)</f>
        <v>1832.0947817316217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100000</v>
      </c>
      <c r="S22">
        <f t="shared" si="1"/>
        <v>1807.2854690393526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1370.660973315531</v>
      </c>
      <c r="AC22">
        <f t="shared" si="2"/>
        <v>1324.6998569624507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-767.96435595901255</v>
      </c>
      <c r="AI22">
        <f t="shared" si="7"/>
        <v>-777.126576590838</v>
      </c>
      <c r="AJ22">
        <f t="shared" si="8"/>
        <v>45.961116353080342</v>
      </c>
      <c r="AK22">
        <f t="shared" si="30"/>
        <v>28.783880439626152</v>
      </c>
      <c r="AL22">
        <f t="shared" si="9"/>
        <v>-702.3815797981315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-228.08303031803931</v>
      </c>
      <c r="AR22">
        <f t="shared" si="14"/>
        <v>-230.80418141044854</v>
      </c>
      <c r="AS22">
        <f t="shared" si="15"/>
        <v>13.650308915079448</v>
      </c>
      <c r="AT22">
        <f t="shared" si="16"/>
        <v>8.5487231588811667</v>
      </c>
      <c r="AU22">
        <f t="shared" si="17"/>
        <v>-208.6051493364879</v>
      </c>
      <c r="AW22">
        <v>19</v>
      </c>
      <c r="AX22">
        <f>IF(Z22&gt;0, (R22*SUMPRODUCT(K22:$K$98, X22:$X$98)-K22*$AZ$3)/Z22, 0)</f>
        <v>1807.2854690393526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100000</v>
      </c>
      <c r="S23">
        <f t="shared" si="1"/>
        <v>1915.6917870560478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1324.6998569624507</v>
      </c>
      <c r="AC23">
        <f t="shared" si="2"/>
        <v>1374.3854721863836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-821.22815967177587</v>
      </c>
      <c r="AI23">
        <f t="shared" si="7"/>
        <v>-830.19610457732404</v>
      </c>
      <c r="AJ23">
        <f t="shared" si="8"/>
        <v>-49.685615223932928</v>
      </c>
      <c r="AK23">
        <f t="shared" si="30"/>
        <v>92.728989987371563</v>
      </c>
      <c r="AL23">
        <f t="shared" si="9"/>
        <v>-787.15272981388534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-217.7698345668056</v>
      </c>
      <c r="AR23">
        <f t="shared" si="14"/>
        <v>-220.14791653523932</v>
      </c>
      <c r="AS23">
        <f t="shared" si="15"/>
        <v>-13.175422786269682</v>
      </c>
      <c r="AT23">
        <f t="shared" si="16"/>
        <v>24.58948414185863</v>
      </c>
      <c r="AU23">
        <f t="shared" si="17"/>
        <v>-208.73385517965036</v>
      </c>
      <c r="AW23">
        <v>20</v>
      </c>
      <c r="AX23">
        <f>IF(Z23&gt;0, (R23*SUMPRODUCT(K23:$K$98, X23:$X$98)-K23*$AZ$3)/Z23, 0)</f>
        <v>1915.6917870560478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100000</v>
      </c>
      <c r="S24">
        <f t="shared" si="1"/>
        <v>2002.4638710976694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1374.3854721863836</v>
      </c>
      <c r="AC24">
        <f t="shared" si="2"/>
        <v>1404.6233568534813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-881.36962531727636</v>
      </c>
      <c r="AI24">
        <f t="shared" si="7"/>
        <v>-890.13771957060442</v>
      </c>
      <c r="AJ24">
        <f t="shared" si="8"/>
        <v>-30.23788466709766</v>
      </c>
      <c r="AK24">
        <f t="shared" si="30"/>
        <v>96.206983053046855</v>
      </c>
      <c r="AL24">
        <f t="shared" si="9"/>
        <v>-824.16862118465519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-208.67669273005879</v>
      </c>
      <c r="AR24">
        <f t="shared" si="14"/>
        <v>-210.7526627405652</v>
      </c>
      <c r="AS24">
        <f t="shared" si="15"/>
        <v>-7.1592457763806365</v>
      </c>
      <c r="AT24">
        <f t="shared" si="16"/>
        <v>22.778360479372768</v>
      </c>
      <c r="AU24">
        <f t="shared" si="17"/>
        <v>-195.13354803757306</v>
      </c>
      <c r="AW24">
        <v>21</v>
      </c>
      <c r="AX24">
        <f>IF(Z24&gt;0, (R24*SUMPRODUCT(K24:$K$98, X24:$X$98)-K24*$AZ$3)/Z24, 0)</f>
        <v>2002.4638710976694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100000</v>
      </c>
      <c r="S25">
        <f t="shared" si="1"/>
        <v>2069.3405165856166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1404.6233568534813</v>
      </c>
      <c r="AC25">
        <f t="shared" si="2"/>
        <v>1417.382127725122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-948.91823247217485</v>
      </c>
      <c r="AI25">
        <f t="shared" si="7"/>
        <v>-957.48003100391065</v>
      </c>
      <c r="AJ25">
        <f t="shared" si="8"/>
        <v>-12.758770871640763</v>
      </c>
      <c r="AK25">
        <f t="shared" si="30"/>
        <v>98.323634979743701</v>
      </c>
      <c r="AL25">
        <f t="shared" si="9"/>
        <v>-871.91516689580772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-200.59801644379024</v>
      </c>
      <c r="AR25">
        <f t="shared" si="14"/>
        <v>-202.40795089745026</v>
      </c>
      <c r="AS25">
        <f t="shared" si="15"/>
        <v>-2.6971598200237921</v>
      </c>
      <c r="AT25">
        <f t="shared" si="16"/>
        <v>20.785274717606619</v>
      </c>
      <c r="AU25">
        <f t="shared" si="17"/>
        <v>-184.31983599986745</v>
      </c>
      <c r="AW25">
        <v>22</v>
      </c>
      <c r="AX25">
        <f>IF(Z25&gt;0, (R25*SUMPRODUCT(K25:$K$98, X25:$X$98)-K25*$AZ$3)/Z25, 0)</f>
        <v>2069.3405165856166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100000</v>
      </c>
      <c r="S26">
        <f t="shared" si="1"/>
        <v>2117.995965670711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1417.382127725122</v>
      </c>
      <c r="AC26">
        <f t="shared" si="2"/>
        <v>1414.4943466399923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-1024.8815314428959</v>
      </c>
      <c r="AI26">
        <f t="shared" si="7"/>
        <v>-1033.229601797884</v>
      </c>
      <c r="AJ26">
        <f t="shared" si="8"/>
        <v>2.8877810851297454</v>
      </c>
      <c r="AK26">
        <f t="shared" si="30"/>
        <v>99.216748940758549</v>
      </c>
      <c r="AL26">
        <f t="shared" si="9"/>
        <v>-931.12507177199575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-193.44320878653363</v>
      </c>
      <c r="AR26">
        <f t="shared" si="14"/>
        <v>-195.01888116143837</v>
      </c>
      <c r="AS26">
        <f t="shared" si="15"/>
        <v>0.5450597188477887</v>
      </c>
      <c r="AT26">
        <f t="shared" si="16"/>
        <v>18.726853486614541</v>
      </c>
      <c r="AU26">
        <f t="shared" si="17"/>
        <v>-175.74696795597603</v>
      </c>
      <c r="AW26">
        <v>23</v>
      </c>
      <c r="AX26">
        <f>IF(Z26&gt;0, (R26*SUMPRODUCT(K26:$K$98, X26:$X$98)-K26*$AZ$3)/Z26, 0)</f>
        <v>2117.995965670711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100000</v>
      </c>
      <c r="S27">
        <f t="shared" si="1"/>
        <v>2149.7818441214936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1414.4943466399923</v>
      </c>
      <c r="AC27">
        <f t="shared" si="2"/>
        <v>1397.5781337094049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-1106.4866371315331</v>
      </c>
      <c r="AI27">
        <f t="shared" si="7"/>
        <v>-1114.6129159533298</v>
      </c>
      <c r="AJ27">
        <f t="shared" si="8"/>
        <v>16.916212930587335</v>
      </c>
      <c r="AK27">
        <f t="shared" si="30"/>
        <v>99.014604264799473</v>
      </c>
      <c r="AL27">
        <f t="shared" si="9"/>
        <v>-998.68209875794298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-186.46957076729646</v>
      </c>
      <c r="AR27">
        <f t="shared" si="14"/>
        <v>-187.83904390233954</v>
      </c>
      <c r="AS27">
        <f t="shared" si="15"/>
        <v>2.850788123706764</v>
      </c>
      <c r="AT27">
        <f t="shared" si="16"/>
        <v>16.686338666334994</v>
      </c>
      <c r="AU27">
        <f t="shared" si="17"/>
        <v>-168.30191711229779</v>
      </c>
      <c r="AW27">
        <v>24</v>
      </c>
      <c r="AX27">
        <f>IF(Z27&gt;0, (R27*SUMPRODUCT(K27:$K$98, X27:$X$98)-K27*$AZ$3)/Z27, 0)</f>
        <v>2149.7818441214936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100000</v>
      </c>
      <c r="S28">
        <f t="shared" si="1"/>
        <v>2166.8330902534613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1397.5781337094049</v>
      </c>
      <c r="AC28">
        <f t="shared" si="2"/>
        <v>1368.7219520992041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-1193.1977719620538</v>
      </c>
      <c r="AI28">
        <f t="shared" si="7"/>
        <v>-1201.0936382741372</v>
      </c>
      <c r="AJ28">
        <f t="shared" si="8"/>
        <v>28.856181610200792</v>
      </c>
      <c r="AK28">
        <f t="shared" si="30"/>
        <v>97.830469359658352</v>
      </c>
      <c r="AL28">
        <f t="shared" si="9"/>
        <v>-1074.4069873042781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-179.53792800414871</v>
      </c>
      <c r="AR28">
        <f t="shared" si="14"/>
        <v>-180.7260021950166</v>
      </c>
      <c r="AS28">
        <f t="shared" si="15"/>
        <v>4.3419282017999183</v>
      </c>
      <c r="AT28">
        <f t="shared" si="16"/>
        <v>14.720342408638857</v>
      </c>
      <c r="AU28">
        <f t="shared" si="17"/>
        <v>-161.66373158457785</v>
      </c>
      <c r="AW28">
        <v>25</v>
      </c>
      <c r="AX28">
        <f>IF(Z28&gt;0, (R28*SUMPRODUCT(K28:$K$98, X28:$X$98)-K28*$AZ$3)/Z28, 0)</f>
        <v>2166.8330902534613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100000</v>
      </c>
      <c r="S29">
        <f t="shared" si="1"/>
        <v>2171.1834127997349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1368.7219520992041</v>
      </c>
      <c r="AC29">
        <f t="shared" si="2"/>
        <v>1329.9102644138907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-1282.4781898738477</v>
      </c>
      <c r="AI29">
        <f t="shared" si="7"/>
        <v>-1290.1347877490762</v>
      </c>
      <c r="AJ29">
        <f t="shared" si="8"/>
        <v>38.811687685313473</v>
      </c>
      <c r="AK29">
        <f t="shared" si="30"/>
        <v>95.8105366469443</v>
      </c>
      <c r="AL29">
        <f t="shared" si="9"/>
        <v>-1155.5125634168185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-172.29621640851053</v>
      </c>
      <c r="AR29">
        <f t="shared" si="14"/>
        <v>-173.32485210374452</v>
      </c>
      <c r="AS29">
        <f t="shared" si="15"/>
        <v>5.2142071447359877</v>
      </c>
      <c r="AT29">
        <f t="shared" si="16"/>
        <v>12.871792352243627</v>
      </c>
      <c r="AU29">
        <f t="shared" si="17"/>
        <v>-155.23885260676491</v>
      </c>
      <c r="AW29">
        <v>26</v>
      </c>
      <c r="AX29">
        <f>IF(Z29&gt;0, (R29*SUMPRODUCT(K29:$K$98, X29:$X$98)-K29*$AZ$3)/Z29, 0)</f>
        <v>2171.1834127997349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100000</v>
      </c>
      <c r="S30">
        <f t="shared" si="1"/>
        <v>2165.2819583650603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1329.9102644138907</v>
      </c>
      <c r="AC30">
        <f t="shared" si="2"/>
        <v>1283.2624768614821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-1374.8799672590164</v>
      </c>
      <c r="AI30">
        <f t="shared" si="7"/>
        <v>-1382.2881391595852</v>
      </c>
      <c r="AJ30">
        <f t="shared" si="8"/>
        <v>46.647787552408545</v>
      </c>
      <c r="AK30">
        <f t="shared" si="30"/>
        <v>93.093718508972358</v>
      </c>
      <c r="AL30">
        <f t="shared" si="9"/>
        <v>-1242.5466330982042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-164.91969153729886</v>
      </c>
      <c r="AR30">
        <f t="shared" si="14"/>
        <v>-165.80831705646528</v>
      </c>
      <c r="AS30">
        <f t="shared" si="15"/>
        <v>5.5954984560418284</v>
      </c>
      <c r="AT30">
        <f t="shared" si="16"/>
        <v>11.166783796528668</v>
      </c>
      <c r="AU30">
        <f t="shared" si="17"/>
        <v>-149.0460348038948</v>
      </c>
      <c r="AW30">
        <v>27</v>
      </c>
      <c r="AX30">
        <f>IF(Z30&gt;0, (R30*SUMPRODUCT(K30:$K$98, X30:$X$98)-K30*$AZ$3)/Z30, 0)</f>
        <v>2165.2819583650603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100000</v>
      </c>
      <c r="S31">
        <f t="shared" si="1"/>
        <v>2151.2885135294991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1283.2624768614821</v>
      </c>
      <c r="AC31">
        <f t="shared" si="2"/>
        <v>1230.5288825171333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-1473.100166084296</v>
      </c>
      <c r="AI31">
        <f t="shared" si="7"/>
        <v>-1480.2501187450985</v>
      </c>
      <c r="AJ31">
        <f t="shared" si="8"/>
        <v>52.73359434434883</v>
      </c>
      <c r="AK31">
        <f t="shared" si="30"/>
        <v>89.828373380303759</v>
      </c>
      <c r="AL31">
        <f t="shared" si="9"/>
        <v>-1337.688151020446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-157.76911360286485</v>
      </c>
      <c r="AR31">
        <f t="shared" si="14"/>
        <v>-158.53487394935627</v>
      </c>
      <c r="AS31">
        <f t="shared" si="15"/>
        <v>5.6477710262676579</v>
      </c>
      <c r="AT31">
        <f t="shared" si="16"/>
        <v>9.6206240219694088</v>
      </c>
      <c r="AU31">
        <f t="shared" si="17"/>
        <v>-143.2664789011192</v>
      </c>
      <c r="AW31">
        <v>28</v>
      </c>
      <c r="AX31">
        <f>IF(Z31&gt;0, (R31*SUMPRODUCT(K31:$K$98, X31:$X$98)-K31*$AZ$3)/Z31, 0)</f>
        <v>2151.2885135294991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100000</v>
      </c>
      <c r="S32">
        <f t="shared" si="1"/>
        <v>2130.6201242688212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1230.5288825171333</v>
      </c>
      <c r="AC32">
        <f t="shared" si="2"/>
        <v>1172.9259271222579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-1576.7075607601741</v>
      </c>
      <c r="AI32">
        <f t="shared" si="7"/>
        <v>-1583.5889254492736</v>
      </c>
      <c r="AJ32">
        <f t="shared" si="8"/>
        <v>57.60295539487538</v>
      </c>
      <c r="AK32">
        <f t="shared" si="30"/>
        <v>86.137021776199333</v>
      </c>
      <c r="AL32">
        <f t="shared" si="9"/>
        <v>-1439.8489482781988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-150.77274250739745</v>
      </c>
      <c r="AR32">
        <f t="shared" si="14"/>
        <v>-151.43077336371482</v>
      </c>
      <c r="AS32">
        <f t="shared" si="15"/>
        <v>5.508285605752655</v>
      </c>
      <c r="AT32">
        <f t="shared" si="16"/>
        <v>8.2368571876166712</v>
      </c>
      <c r="AU32">
        <f t="shared" si="17"/>
        <v>-137.6856305703455</v>
      </c>
      <c r="AW32">
        <v>29</v>
      </c>
      <c r="AX32">
        <f>IF(Z32&gt;0, (R32*SUMPRODUCT(K32:$K$98, X32:$X$98)-K32*$AZ$3)/Z32, 0)</f>
        <v>2130.6201242688212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100000</v>
      </c>
      <c r="S33">
        <f t="shared" si="1"/>
        <v>2104.6931567788833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1172.9259271222579</v>
      </c>
      <c r="AC33">
        <f t="shared" si="2"/>
        <v>1111.5872544434228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-1685.7141451593227</v>
      </c>
      <c r="AI33">
        <f t="shared" si="7"/>
        <v>-1692.3159819333862</v>
      </c>
      <c r="AJ33">
        <f t="shared" si="8"/>
        <v>61.33867267883511</v>
      </c>
      <c r="AK33">
        <f t="shared" si="30"/>
        <v>82.104814898558061</v>
      </c>
      <c r="AL33">
        <f t="shared" si="9"/>
        <v>-1548.872494355993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-143.92544893781627</v>
      </c>
      <c r="AR33">
        <f t="shared" si="14"/>
        <v>-144.48911053147955</v>
      </c>
      <c r="AS33">
        <f t="shared" si="15"/>
        <v>5.2370658619090635</v>
      </c>
      <c r="AT33">
        <f t="shared" si="16"/>
        <v>7.0100689242982011</v>
      </c>
      <c r="AU33">
        <f t="shared" si="17"/>
        <v>-132.2419757452723</v>
      </c>
      <c r="AW33">
        <v>30</v>
      </c>
      <c r="AX33">
        <f>IF(Z33&gt;0, (R33*SUMPRODUCT(K33:$K$98, X33:$X$98)-K33*$AZ$3)/Z33, 0)</f>
        <v>2104.6931567788833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100000</v>
      </c>
      <c r="S34">
        <f t="shared" si="1"/>
        <v>2074.4890355179996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1111.5872544434228</v>
      </c>
      <c r="AC34">
        <f t="shared" si="2"/>
        <v>1047.5136535668239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-1791.5272417040842</v>
      </c>
      <c r="AI34">
        <f t="shared" si="7"/>
        <v>-1797.839119205194</v>
      </c>
      <c r="AJ34">
        <f t="shared" si="8"/>
        <v>64.073600876598903</v>
      </c>
      <c r="AK34">
        <f t="shared" si="30"/>
        <v>77.811107811039605</v>
      </c>
      <c r="AL34">
        <f t="shared" si="9"/>
        <v>-1655.9544105175555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-136.57117799037906</v>
      </c>
      <c r="AR34">
        <f t="shared" si="14"/>
        <v>-137.05234318038623</v>
      </c>
      <c r="AS34">
        <f t="shared" si="15"/>
        <v>4.8844399047368103</v>
      </c>
      <c r="AT34">
        <f t="shared" si="16"/>
        <v>5.9316734946112195</v>
      </c>
      <c r="AU34">
        <f t="shared" si="17"/>
        <v>-126.23622978103819</v>
      </c>
      <c r="AW34">
        <v>31</v>
      </c>
      <c r="AX34">
        <f>IF(Z34&gt;0, (R34*SUMPRODUCT(K34:$K$98, X34:$X$98)-K34*$AZ$3)/Z34, 0)</f>
        <v>2074.4890355179996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100000</v>
      </c>
      <c r="S35">
        <f t="shared" ref="S35:S69" si="32">AX35</f>
        <v>2041.9439316553769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1047.5136535668239</v>
      </c>
      <c r="AC35">
        <f t="shared" ref="AC35:AC69" si="33">S35*Z35</f>
        <v>982.23876848824523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-1886.9484027118153</v>
      </c>
      <c r="AI35">
        <f t="shared" ref="AI35:AI66" si="38">SUM(AE35:AH35)</f>
        <v>-1892.9612928875752</v>
      </c>
      <c r="AJ35">
        <f t="shared" ref="AJ35:AJ69" si="39">AB35-AC35</f>
        <v>65.274885078578677</v>
      </c>
      <c r="AK35">
        <f t="shared" si="30"/>
        <v>73.325955749677675</v>
      </c>
      <c r="AL35">
        <f t="shared" ref="AL35:AL66" si="40">SUM(AI35:AK35)</f>
        <v>-1754.360452059319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-128.43329989555463</v>
      </c>
      <c r="AR35">
        <f t="shared" ref="AR35:AR69" si="45">AI35*$K35</f>
        <v>-128.84256139209188</v>
      </c>
      <c r="AS35">
        <f t="shared" ref="AS35:AS69" si="46">AJ35*$K35</f>
        <v>4.442871293617098</v>
      </c>
      <c r="AT35">
        <f t="shared" ref="AT35:AT69" si="47">AK35*$K35</f>
        <v>4.9908595547139667</v>
      </c>
      <c r="AU35">
        <f t="shared" ref="AU35:AU69" si="48">AL35*$K35</f>
        <v>-119.40883054376081</v>
      </c>
      <c r="AW35">
        <v>32</v>
      </c>
      <c r="AX35">
        <f>IF(Z35&gt;0, (R35*SUMPRODUCT(K35:$K$98, X35:$X$98)-K35*$AZ$3)/Z35, 0)</f>
        <v>2041.9439316553769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100000</v>
      </c>
      <c r="S36">
        <f t="shared" si="32"/>
        <v>2030.2089591744341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982.23876848824523</v>
      </c>
      <c r="AC36">
        <f t="shared" si="33"/>
        <v>917.46287297822698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-2431.5264900774819</v>
      </c>
      <c r="AI36">
        <f t="shared" si="38"/>
        <v>-2437.1753105402245</v>
      </c>
      <c r="AJ36">
        <f t="shared" si="39"/>
        <v>64.775895510018245</v>
      </c>
      <c r="AK36">
        <f t="shared" si="30"/>
        <v>68.756713794177173</v>
      </c>
      <c r="AL36">
        <f t="shared" si="40"/>
        <v>-2303.6427012360286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-147.76738882023488</v>
      </c>
      <c r="AR36">
        <f t="shared" si="45"/>
        <v>-148.11067582660723</v>
      </c>
      <c r="AS36">
        <f t="shared" si="46"/>
        <v>3.9365250500325679</v>
      </c>
      <c r="AT36">
        <f t="shared" si="47"/>
        <v>4.1784451465721162</v>
      </c>
      <c r="AU36">
        <f t="shared" si="48"/>
        <v>-139.99570563000253</v>
      </c>
      <c r="AW36">
        <v>33</v>
      </c>
      <c r="AX36">
        <f>IF(Z36&gt;0, (R36*SUMPRODUCT(K36:$K$98, X36:$X$98)-K36*$AZ$3)/Z36, 0)</f>
        <v>2030.2089591744341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100000</v>
      </c>
      <c r="S37">
        <f t="shared" si="32"/>
        <v>1976.8289856816134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917.46287297822698</v>
      </c>
      <c r="AC37">
        <f t="shared" si="33"/>
        <v>826.53245235936379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-2927.6335227868558</v>
      </c>
      <c r="AI37">
        <f t="shared" si="38"/>
        <v>-2932.8599008546225</v>
      </c>
      <c r="AJ37">
        <f t="shared" si="39"/>
        <v>90.930420618863195</v>
      </c>
      <c r="AK37">
        <f t="shared" si="30"/>
        <v>64.222401108475893</v>
      </c>
      <c r="AL37">
        <f t="shared" si="40"/>
        <v>-2777.7070791272836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-158.85404661367022</v>
      </c>
      <c r="AR37">
        <f t="shared" si="45"/>
        <v>-159.13763105097621</v>
      </c>
      <c r="AS37">
        <f t="shared" si="46"/>
        <v>4.933904863146755</v>
      </c>
      <c r="AT37">
        <f t="shared" si="47"/>
        <v>3.4847217795266392</v>
      </c>
      <c r="AU37">
        <f t="shared" si="48"/>
        <v>-150.71900440830282</v>
      </c>
      <c r="AW37">
        <v>34</v>
      </c>
      <c r="AX37">
        <f>IF(Z37&gt;0, (R37*SUMPRODUCT(K37:$K$98, X37:$X$98)-K37*$AZ$3)/Z37, 0)</f>
        <v>1976.8289856816134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100000</v>
      </c>
      <c r="S38">
        <f t="shared" si="32"/>
        <v>1889.1845503462505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826.53245235936379</v>
      </c>
      <c r="AC38">
        <f t="shared" si="33"/>
        <v>718.42569878263259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-3364.5650467172723</v>
      </c>
      <c r="AI38">
        <f t="shared" si="38"/>
        <v>-3369.3185903735216</v>
      </c>
      <c r="AJ38">
        <f t="shared" si="39"/>
        <v>108.10675357673119</v>
      </c>
      <c r="AK38">
        <f t="shared" si="30"/>
        <v>57.857271665155473</v>
      </c>
      <c r="AL38">
        <f t="shared" si="40"/>
        <v>-3203.3545651316349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-163.00182889242404</v>
      </c>
      <c r="AR38">
        <f t="shared" si="45"/>
        <v>-163.23212205035975</v>
      </c>
      <c r="AS38">
        <f t="shared" si="46"/>
        <v>5.2374076006712293</v>
      </c>
      <c r="AT38">
        <f t="shared" si="47"/>
        <v>2.8029896777735415</v>
      </c>
      <c r="AU38">
        <f t="shared" si="48"/>
        <v>-155.19172477191498</v>
      </c>
      <c r="AW38">
        <v>35</v>
      </c>
      <c r="AX38">
        <f>IF(Z38&gt;0, (R38*SUMPRODUCT(K38:$K$98, X38:$X$98)-K38*$AZ$3)/Z38, 0)</f>
        <v>1889.1845503462505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100000</v>
      </c>
      <c r="S39">
        <f t="shared" si="32"/>
        <v>1770.6040994296297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718.42569878263259</v>
      </c>
      <c r="AC39">
        <f t="shared" si="33"/>
        <v>600.73395295890373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-3719.8740656081927</v>
      </c>
      <c r="AI39">
        <f t="shared" si="38"/>
        <v>-3724.1150895696787</v>
      </c>
      <c r="AJ39">
        <f t="shared" si="39"/>
        <v>117.69174582372887</v>
      </c>
      <c r="AK39">
        <f t="shared" si="30"/>
        <v>50.289798914784285</v>
      </c>
      <c r="AL39">
        <f t="shared" si="40"/>
        <v>-3556.1335448311656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-160.90656474283736</v>
      </c>
      <c r="AR39">
        <f t="shared" si="45"/>
        <v>-161.09001412434839</v>
      </c>
      <c r="AS39">
        <f t="shared" si="46"/>
        <v>5.0908644177412921</v>
      </c>
      <c r="AT39">
        <f t="shared" si="47"/>
        <v>2.1753313801129956</v>
      </c>
      <c r="AU39">
        <f t="shared" si="48"/>
        <v>-153.82381832649409</v>
      </c>
      <c r="AW39">
        <v>36</v>
      </c>
      <c r="AX39">
        <f>IF(Z39&gt;0, (R39*SUMPRODUCT(K39:$K$98, X39:$X$98)-K39*$AZ$3)/Z39, 0)</f>
        <v>1770.6040994296297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100000</v>
      </c>
      <c r="S40">
        <f t="shared" si="32"/>
        <v>1617.9013786859018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600.73395295890373</v>
      </c>
      <c r="AC40">
        <f t="shared" si="33"/>
        <v>480.28281952740173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-3903.3661531751654</v>
      </c>
      <c r="AI40">
        <f t="shared" si="38"/>
        <v>-3907.0768461278894</v>
      </c>
      <c r="AJ40">
        <f t="shared" si="39"/>
        <v>120.451133431502</v>
      </c>
      <c r="AK40">
        <f t="shared" ref="AK40:AK69" si="61">G40*SUM(AB40:AB40, AE40:AF40)</f>
        <v>42.051376707123268</v>
      </c>
      <c r="AL40">
        <f t="shared" si="40"/>
        <v>-3744.574335989264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-150.75328865866126</v>
      </c>
      <c r="AR40">
        <f t="shared" si="45"/>
        <v>-150.89660064730742</v>
      </c>
      <c r="AS40">
        <f t="shared" si="46"/>
        <v>4.6519859462047446</v>
      </c>
      <c r="AT40">
        <f t="shared" si="47"/>
        <v>1.6240811347063437</v>
      </c>
      <c r="AU40">
        <f t="shared" si="48"/>
        <v>-144.62053356639632</v>
      </c>
      <c r="AW40">
        <v>37</v>
      </c>
      <c r="AX40">
        <f>IF(Z40&gt;0, (R40*SUMPRODUCT(K40:$K$98, X40:$X$98)-K40*$AZ$3)/Z40, 0)</f>
        <v>1617.9013786859018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100000</v>
      </c>
      <c r="S41">
        <f t="shared" si="32"/>
        <v>1438.376066069542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480.28281952740173</v>
      </c>
      <c r="AC41">
        <f t="shared" si="33"/>
        <v>365.65045168243279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-3967.6275667349692</v>
      </c>
      <c r="AI41">
        <f t="shared" si="38"/>
        <v>-3970.805199312324</v>
      </c>
      <c r="AJ41">
        <f t="shared" si="39"/>
        <v>114.63236784496894</v>
      </c>
      <c r="AK41">
        <f t="shared" si="61"/>
        <v>33.619797366918121</v>
      </c>
      <c r="AL41">
        <f t="shared" si="40"/>
        <v>-3822.5530341004369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-136.81709955729758</v>
      </c>
      <c r="AR41">
        <f t="shared" si="45"/>
        <v>-136.9266749812455</v>
      </c>
      <c r="AS41">
        <f t="shared" si="46"/>
        <v>3.9529083363134911</v>
      </c>
      <c r="AT41">
        <f t="shared" si="47"/>
        <v>1.1593233200642956</v>
      </c>
      <c r="AU41">
        <f t="shared" si="48"/>
        <v>-131.81444332486771</v>
      </c>
      <c r="AW41">
        <v>38</v>
      </c>
      <c r="AX41">
        <f>IF(Z41&gt;0, (R41*SUMPRODUCT(K41:$K$98, X41:$X$98)-K41*$AZ$3)/Z41, 0)</f>
        <v>1438.376066069542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100000</v>
      </c>
      <c r="S42">
        <f t="shared" si="32"/>
        <v>1227.2708507682219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365.65045168243279</v>
      </c>
      <c r="AC42">
        <f t="shared" si="33"/>
        <v>261.08417428021733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-3893.2921735827367</v>
      </c>
      <c r="AI42">
        <f t="shared" si="38"/>
        <v>-3895.9513683126206</v>
      </c>
      <c r="AJ42">
        <f t="shared" si="39"/>
        <v>104.56627740221546</v>
      </c>
      <c r="AK42">
        <f t="shared" si="61"/>
        <v>25.595531617770298</v>
      </c>
      <c r="AL42">
        <f t="shared" si="40"/>
        <v>-3765.7895592926352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-119.86943392837583</v>
      </c>
      <c r="AR42">
        <f t="shared" si="45"/>
        <v>-119.95130709708876</v>
      </c>
      <c r="AS42">
        <f t="shared" si="46"/>
        <v>3.2194605288681957</v>
      </c>
      <c r="AT42">
        <f t="shared" si="47"/>
        <v>0.78805333618067086</v>
      </c>
      <c r="AU42">
        <f t="shared" si="48"/>
        <v>-115.94379323203991</v>
      </c>
      <c r="AW42">
        <v>39</v>
      </c>
      <c r="AX42">
        <f>IF(Z42&gt;0, (R42*SUMPRODUCT(K42:$K$98, X42:$X$98)-K42*$AZ$3)/Z42, 0)</f>
        <v>1227.2708507682219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100000</v>
      </c>
      <c r="S43">
        <f t="shared" si="32"/>
        <v>978.52174057397235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261.08417428021733</v>
      </c>
      <c r="AC43">
        <f t="shared" si="33"/>
        <v>170.01011727602219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-3686.6434124602915</v>
      </c>
      <c r="AI43">
        <f t="shared" si="38"/>
        <v>-3688.8151848163188</v>
      </c>
      <c r="AJ43">
        <f t="shared" si="39"/>
        <v>91.07405700419514</v>
      </c>
      <c r="AK43">
        <f t="shared" si="61"/>
        <v>18.275892199615214</v>
      </c>
      <c r="AL43">
        <f t="shared" si="40"/>
        <v>-3579.4652356125084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-101.34552291767336</v>
      </c>
      <c r="AR43">
        <f t="shared" si="45"/>
        <v>-101.4052247603674</v>
      </c>
      <c r="AS43">
        <f t="shared" si="46"/>
        <v>2.5036183049676937</v>
      </c>
      <c r="AT43">
        <f t="shared" si="47"/>
        <v>0.50240276710705101</v>
      </c>
      <c r="AU43">
        <f t="shared" si="48"/>
        <v>-98.399203688292658</v>
      </c>
      <c r="AW43">
        <v>40</v>
      </c>
      <c r="AX43">
        <f>IF(Z43&gt;0, (R43*SUMPRODUCT(K43:$K$98, X43:$X$98)-K43*$AZ$3)/Z43, 0)</f>
        <v>978.52174057397235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100000</v>
      </c>
      <c r="S44">
        <f t="shared" si="32"/>
        <v>683.18177476855089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170.01011727602219</v>
      </c>
      <c r="AC44">
        <f t="shared" si="33"/>
        <v>94.374752326367044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-3386.4338453883156</v>
      </c>
      <c r="AI44">
        <f t="shared" si="38"/>
        <v>-3388.1605957901093</v>
      </c>
      <c r="AJ44">
        <f t="shared" si="39"/>
        <v>75.635364949655141</v>
      </c>
      <c r="AK44">
        <f t="shared" si="61"/>
        <v>11.900708209321554</v>
      </c>
      <c r="AL44">
        <f t="shared" si="40"/>
        <v>-3300.6245226311325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-83.118559566131296</v>
      </c>
      <c r="AR44">
        <f t="shared" si="45"/>
        <v>-83.160941910709724</v>
      </c>
      <c r="AS44">
        <f t="shared" si="46"/>
        <v>1.856437442424955</v>
      </c>
      <c r="AT44">
        <f t="shared" si="47"/>
        <v>0.29209775514224318</v>
      </c>
      <c r="AU44">
        <f t="shared" si="48"/>
        <v>-81.012406713142525</v>
      </c>
      <c r="AW44">
        <v>41</v>
      </c>
      <c r="AX44">
        <f>IF(Z44&gt;0, (R44*SUMPRODUCT(K44:$K$98, X44:$X$98)-K44*$AZ$3)/Z44, 0)</f>
        <v>683.18177476855089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100000</v>
      </c>
      <c r="S45">
        <f t="shared" si="32"/>
        <v>320.44584609533888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94.374752326367044</v>
      </c>
      <c r="AC45">
        <f t="shared" si="33"/>
        <v>34.211690945966495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-2999.5846899603157</v>
      </c>
      <c r="AI45">
        <f t="shared" si="38"/>
        <v>-3000.9192247718461</v>
      </c>
      <c r="AJ45">
        <f t="shared" si="39"/>
        <v>60.163061380400549</v>
      </c>
      <c r="AK45">
        <f t="shared" si="61"/>
        <v>6.6062326628456933</v>
      </c>
      <c r="AL45">
        <f t="shared" si="40"/>
        <v>-2934.1499307285999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-65.735280119878269</v>
      </c>
      <c r="AR45">
        <f t="shared" si="45"/>
        <v>-65.764526175160285</v>
      </c>
      <c r="AS45">
        <f t="shared" si="46"/>
        <v>1.3184610876122262</v>
      </c>
      <c r="AT45">
        <f t="shared" si="47"/>
        <v>0.14477422693972886</v>
      </c>
      <c r="AU45">
        <f t="shared" si="48"/>
        <v>-64.301290860608333</v>
      </c>
      <c r="AW45">
        <v>42</v>
      </c>
      <c r="AX45">
        <f>IF(Z45&gt;0, (R45*SUMPRODUCT(K45:$K$98, X45:$X$98)-K45*$AZ$3)/Z45, 0)</f>
        <v>320.44584609533888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100000</v>
      </c>
      <c r="S46">
        <f t="shared" si="32"/>
        <v>-137.84687986280946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34.211690945966495</v>
      </c>
      <c r="AC46">
        <f t="shared" si="33"/>
        <v>-11.027608650937822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-2569.6185301691262</v>
      </c>
      <c r="AI46">
        <f t="shared" si="38"/>
        <v>-2570.6185173162703</v>
      </c>
      <c r="AJ46">
        <f t="shared" si="39"/>
        <v>45.239299596904317</v>
      </c>
      <c r="AK46">
        <f t="shared" si="61"/>
        <v>2.3948183662176548</v>
      </c>
      <c r="AL46">
        <f t="shared" si="40"/>
        <v>-2522.9843993531481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-50.279161040210795</v>
      </c>
      <c r="AR46">
        <f t="shared" si="45"/>
        <v>-50.298727568946127</v>
      </c>
      <c r="AS46">
        <f t="shared" si="46"/>
        <v>0.88518743271569855</v>
      </c>
      <c r="AT46">
        <f t="shared" si="47"/>
        <v>4.6858884648993758E-2</v>
      </c>
      <c r="AU46">
        <f t="shared" si="48"/>
        <v>-49.366681251581433</v>
      </c>
      <c r="AW46">
        <v>43</v>
      </c>
      <c r="AX46">
        <f>IF(Z46&gt;0, (R46*SUMPRODUCT(K46:$K$98, X46:$X$98)-K46*$AZ$3)/Z46, 0)</f>
        <v>-137.84687986280946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100000</v>
      </c>
      <c r="S47">
        <f t="shared" si="32"/>
        <v>-742.12917323757063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-11.027608650937822</v>
      </c>
      <c r="AC47">
        <f t="shared" si="33"/>
        <v>-43.00678708135051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-2124.8441053338297</v>
      </c>
      <c r="AI47">
        <f t="shared" si="38"/>
        <v>-2125.5684870963355</v>
      </c>
      <c r="AJ47">
        <f t="shared" si="39"/>
        <v>31.979178430412688</v>
      </c>
      <c r="AK47">
        <f t="shared" si="61"/>
        <v>-0.77193260556564758</v>
      </c>
      <c r="AL47">
        <f t="shared" si="40"/>
        <v>-2094.3612412714888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-37.121747875045827</v>
      </c>
      <c r="AR47">
        <f t="shared" si="45"/>
        <v>-37.134403070354288</v>
      </c>
      <c r="AS47">
        <f t="shared" si="46"/>
        <v>0.55868710366324836</v>
      </c>
      <c r="AT47">
        <f t="shared" si="47"/>
        <v>-1.3485924679558158E-2</v>
      </c>
      <c r="AU47">
        <f t="shared" si="48"/>
        <v>-36.5892018913706</v>
      </c>
      <c r="AW47">
        <v>44</v>
      </c>
      <c r="AX47">
        <f>IF(Z47&gt;0, (R47*SUMPRODUCT(K47:$K$98, X47:$X$98)-K47*$AZ$3)/Z47, 0)</f>
        <v>-742.12917323757063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100000</v>
      </c>
      <c r="S48">
        <f t="shared" si="32"/>
        <v>-1574.7390420781499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-43.00678708135051</v>
      </c>
      <c r="AC48">
        <f t="shared" si="33"/>
        <v>-63.789264769076667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-1686.320345791615</v>
      </c>
      <c r="AI48">
        <f t="shared" si="38"/>
        <v>-1686.8266936932719</v>
      </c>
      <c r="AJ48">
        <f t="shared" si="39"/>
        <v>20.782477687726157</v>
      </c>
      <c r="AK48">
        <f t="shared" si="61"/>
        <v>-3.0104750956945359</v>
      </c>
      <c r="AL48">
        <f t="shared" si="40"/>
        <v>-1669.0546911012402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-26.304097252820078</v>
      </c>
      <c r="AR48">
        <f t="shared" si="45"/>
        <v>-26.311995529373633</v>
      </c>
      <c r="AS48">
        <f t="shared" si="46"/>
        <v>0.32417583979032749</v>
      </c>
      <c r="AT48">
        <f t="shared" si="47"/>
        <v>-4.6958948157129955E-2</v>
      </c>
      <c r="AU48">
        <f t="shared" si="48"/>
        <v>-26.034778637740434</v>
      </c>
      <c r="AW48">
        <v>45</v>
      </c>
      <c r="AX48">
        <f>IF(Z48&gt;0, (R48*SUMPRODUCT(K48:$K$98, X48:$X$98)-K48*$AZ$3)/Z48, 0)</f>
        <v>-1574.7390420781499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100000</v>
      </c>
      <c r="S49">
        <f t="shared" si="32"/>
        <v>-2771.763824019959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-63.789264769076667</v>
      </c>
      <c r="AC49">
        <f t="shared" si="33"/>
        <v>-75.504727926075589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-1286.207505217892</v>
      </c>
      <c r="AI49">
        <f t="shared" si="38"/>
        <v>-1286.5480137023801</v>
      </c>
      <c r="AJ49">
        <f t="shared" si="39"/>
        <v>11.715463156998922</v>
      </c>
      <c r="AK49">
        <f t="shared" si="61"/>
        <v>-4.4652485338353669</v>
      </c>
      <c r="AL49">
        <f t="shared" si="40"/>
        <v>-1279.2977990792165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-17.913330489174601</v>
      </c>
      <c r="AR49">
        <f t="shared" si="45"/>
        <v>-17.918072835174183</v>
      </c>
      <c r="AS49">
        <f t="shared" si="46"/>
        <v>0.16316415703818984</v>
      </c>
      <c r="AT49">
        <f t="shared" si="47"/>
        <v>-6.2188622270047206E-2</v>
      </c>
      <c r="AU49">
        <f t="shared" si="48"/>
        <v>-17.81709730040604</v>
      </c>
      <c r="AW49">
        <v>46</v>
      </c>
      <c r="AX49">
        <f>IF(Z49&gt;0, (R49*SUMPRODUCT(K49:$K$98, X49:$X$98)-K49*$AZ$3)/Z49, 0)</f>
        <v>-2771.763824019959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100000</v>
      </c>
      <c r="S50">
        <f t="shared" si="32"/>
        <v>-4570.0183470732782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-75.504727926075589</v>
      </c>
      <c r="AC50">
        <f t="shared" si="33"/>
        <v>-80.392492258266998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-937.69876148518199</v>
      </c>
      <c r="AI50">
        <f t="shared" si="38"/>
        <v>-937.91865253963954</v>
      </c>
      <c r="AJ50">
        <f t="shared" si="39"/>
        <v>4.8877643321914093</v>
      </c>
      <c r="AK50">
        <f t="shared" si="61"/>
        <v>-5.2853309548252918</v>
      </c>
      <c r="AL50">
        <f t="shared" si="40"/>
        <v>-938.31621916227346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-11.660324015725065</v>
      </c>
      <c r="AR50">
        <f t="shared" si="45"/>
        <v>-11.663058370347731</v>
      </c>
      <c r="AS50">
        <f t="shared" si="46"/>
        <v>6.0779557536779903E-2</v>
      </c>
      <c r="AT50">
        <f t="shared" si="47"/>
        <v>-6.5723315413143288E-2</v>
      </c>
      <c r="AU50">
        <f t="shared" si="48"/>
        <v>-11.668002128224094</v>
      </c>
      <c r="AW50">
        <v>47</v>
      </c>
      <c r="AX50">
        <f>IF(Z50&gt;0, (R50*SUMPRODUCT(K50:$K$98, X50:$X$98)-K50*$AZ$3)/Z50, 0)</f>
        <v>-4570.0183470732782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100000</v>
      </c>
      <c r="S51">
        <f t="shared" si="32"/>
        <v>-7379.6940524446536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-80.392492258266998</v>
      </c>
      <c r="AC51">
        <f t="shared" si="33"/>
        <v>-80.422846490971352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-651.75150545680924</v>
      </c>
      <c r="AI51">
        <f t="shared" si="38"/>
        <v>-651.8877286625401</v>
      </c>
      <c r="AJ51">
        <f t="shared" si="39"/>
        <v>3.0354232704354445E-2</v>
      </c>
      <c r="AK51">
        <f t="shared" si="61"/>
        <v>-5.62747445807869</v>
      </c>
      <c r="AL51">
        <f t="shared" si="40"/>
        <v>-657.4848488879145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-7.2362122451760964</v>
      </c>
      <c r="AR51">
        <f t="shared" si="45"/>
        <v>-7.2377246928208407</v>
      </c>
      <c r="AS51">
        <f t="shared" si="46"/>
        <v>3.3701444269656588E-4</v>
      </c>
      <c r="AT51">
        <f t="shared" si="47"/>
        <v>-6.2480253964926673E-2</v>
      </c>
      <c r="AU51">
        <f t="shared" si="48"/>
        <v>-7.299867932343072</v>
      </c>
      <c r="AW51">
        <v>48</v>
      </c>
      <c r="AX51">
        <f>IF(Z51&gt;0, (R51*SUMPRODUCT(K51:$K$98, X51:$X$98)-K51*$AZ$3)/Z51, 0)</f>
        <v>-7379.6940524446536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100000</v>
      </c>
      <c r="S52">
        <f t="shared" si="32"/>
        <v>-11965.562380412828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-80.422846490971352</v>
      </c>
      <c r="AC52">
        <f t="shared" si="33"/>
        <v>-77.275157144164666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-433.07479132457308</v>
      </c>
      <c r="AI52">
        <f t="shared" si="38"/>
        <v>-433.15551794933111</v>
      </c>
      <c r="AJ52">
        <f t="shared" si="39"/>
        <v>-3.1476893468066862</v>
      </c>
      <c r="AK52">
        <f t="shared" si="61"/>
        <v>-5.6295992543679949</v>
      </c>
      <c r="AL52">
        <f t="shared" si="40"/>
        <v>-441.93280655050575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-4.2931309515068596</v>
      </c>
      <c r="AR52">
        <f t="shared" si="45"/>
        <v>-4.2939312058239016</v>
      </c>
      <c r="AS52">
        <f t="shared" si="46"/>
        <v>-3.1203484550954581E-2</v>
      </c>
      <c r="AT52">
        <f t="shared" si="47"/>
        <v>-5.5807004442781638E-2</v>
      </c>
      <c r="AU52">
        <f t="shared" si="48"/>
        <v>-4.3809416948176372</v>
      </c>
      <c r="AW52">
        <v>49</v>
      </c>
      <c r="AX52">
        <f>IF(Z52&gt;0, (R52*SUMPRODUCT(K52:$K$98, X52:$X$98)-K52*$AZ$3)/Z52, 0)</f>
        <v>-11965.562380412828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100000</v>
      </c>
      <c r="S53">
        <f t="shared" si="32"/>
        <v>-19805.35324946644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-77.275157144164666</v>
      </c>
      <c r="AC53">
        <f t="shared" si="33"/>
        <v>-72.296947388544055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-274.31746391341557</v>
      </c>
      <c r="AI53">
        <f t="shared" si="38"/>
        <v>-274.36309358893681</v>
      </c>
      <c r="AJ53">
        <f t="shared" si="39"/>
        <v>-4.9782097556206111</v>
      </c>
      <c r="AK53">
        <f t="shared" si="61"/>
        <v>-5.4092610000915275</v>
      </c>
      <c r="AL53">
        <f t="shared" si="40"/>
        <v>-284.75056434464898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-2.427988723345766</v>
      </c>
      <c r="AR53">
        <f t="shared" si="45"/>
        <v>-2.4283925924105896</v>
      </c>
      <c r="AS53">
        <f t="shared" si="46"/>
        <v>-4.406222256746959E-2</v>
      </c>
      <c r="AT53">
        <f t="shared" si="47"/>
        <v>-4.7877464753763227E-2</v>
      </c>
      <c r="AU53">
        <f t="shared" si="48"/>
        <v>-2.5203322797318228</v>
      </c>
      <c r="AW53">
        <v>50</v>
      </c>
      <c r="AX53">
        <f>IF(Z53&gt;0, (R53*SUMPRODUCT(K53:$K$98, X53:$X$98)-K53*$AZ$3)/Z53, 0)</f>
        <v>-19805.35324946644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100000</v>
      </c>
      <c r="S54">
        <f t="shared" si="32"/>
        <v>-33860.945796181266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-72.296947388544055</v>
      </c>
      <c r="AC54">
        <f t="shared" si="33"/>
        <v>-66.446953337668859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-165.1522476220938</v>
      </c>
      <c r="AI54">
        <f t="shared" si="38"/>
        <v>-165.17677696990708</v>
      </c>
      <c r="AJ54">
        <f t="shared" si="39"/>
        <v>-5.8499940508751962</v>
      </c>
      <c r="AK54">
        <f t="shared" si="61"/>
        <v>-5.060786317198084</v>
      </c>
      <c r="AL54">
        <f t="shared" si="40"/>
        <v>-176.08755733798037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-1.3051477355221015</v>
      </c>
      <c r="AR54">
        <f t="shared" si="45"/>
        <v>-1.3053415834606752</v>
      </c>
      <c r="AS54">
        <f t="shared" si="46"/>
        <v>-4.6230714981175439E-2</v>
      </c>
      <c r="AT54">
        <f t="shared" si="47"/>
        <v>-3.9993847476821741E-2</v>
      </c>
      <c r="AU54">
        <f t="shared" si="48"/>
        <v>-1.3915661459186723</v>
      </c>
      <c r="AW54">
        <v>51</v>
      </c>
      <c r="AX54">
        <f>IF(Z54&gt;0, (R54*SUMPRODUCT(K54:$K$98, X54:$X$98)-K54*$AZ$3)/Z54, 0)</f>
        <v>-33860.945796181266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100000</v>
      </c>
      <c r="S55">
        <f t="shared" si="32"/>
        <v>-60337.494959598247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-66.446953337668859</v>
      </c>
      <c r="AC55">
        <f t="shared" si="33"/>
        <v>-60.361045024779401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-94.233404116123566</v>
      </c>
      <c r="AI55">
        <f t="shared" si="38"/>
        <v>-94.245908994944187</v>
      </c>
      <c r="AJ55">
        <f t="shared" si="39"/>
        <v>-6.0859083128894582</v>
      </c>
      <c r="AK55">
        <f t="shared" si="61"/>
        <v>-4.6512867336368204</v>
      </c>
      <c r="AL55">
        <f t="shared" si="40"/>
        <v>-104.98310404147047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-0.66490874201748063</v>
      </c>
      <c r="AR55">
        <f t="shared" si="45"/>
        <v>-0.66499697615614606</v>
      </c>
      <c r="AS55">
        <f t="shared" si="46"/>
        <v>-4.2942029721970733E-2</v>
      </c>
      <c r="AT55">
        <f t="shared" si="47"/>
        <v>-3.2819372703695941E-2</v>
      </c>
      <c r="AU55">
        <f t="shared" si="48"/>
        <v>-0.7407583785818127</v>
      </c>
      <c r="AW55">
        <v>52</v>
      </c>
      <c r="AX55">
        <f>IF(Z55&gt;0, (R55*SUMPRODUCT(K55:$K$98, X55:$X$98)-K55*$AZ$3)/Z55, 0)</f>
        <v>-60337.494959598247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100000</v>
      </c>
      <c r="S56">
        <f t="shared" si="32"/>
        <v>-112906.67875210672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-60.361045024779401</v>
      </c>
      <c r="AC56">
        <f t="shared" si="33"/>
        <v>-54.42679658071512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-50.833523270453377</v>
      </c>
      <c r="AI56">
        <f t="shared" si="38"/>
        <v>-50.839548910076985</v>
      </c>
      <c r="AJ56">
        <f t="shared" si="39"/>
        <v>-5.9342484440642806</v>
      </c>
      <c r="AK56">
        <f t="shared" si="61"/>
        <v>-4.2252731517345588</v>
      </c>
      <c r="AL56">
        <f t="shared" si="40"/>
        <v>-60.999070505875821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-0.3202501574898598</v>
      </c>
      <c r="AR56">
        <f t="shared" si="45"/>
        <v>-0.32028811889631537</v>
      </c>
      <c r="AS56">
        <f t="shared" si="46"/>
        <v>-3.7385643892603466E-2</v>
      </c>
      <c r="AT56">
        <f t="shared" si="47"/>
        <v>-2.6619134484962493E-2</v>
      </c>
      <c r="AU56">
        <f t="shared" si="48"/>
        <v>-0.38429289727388133</v>
      </c>
      <c r="AW56">
        <v>53</v>
      </c>
      <c r="AX56">
        <f>IF(Z56&gt;0, (R56*SUMPRODUCT(K56:$K$98, X56:$X$98)-K56*$AZ$3)/Z56, 0)</f>
        <v>-112906.67875210672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100000</v>
      </c>
      <c r="S57">
        <f t="shared" si="32"/>
        <v>-223363.90603394769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-54.42679658071512</v>
      </c>
      <c r="AC57">
        <f t="shared" si="33"/>
        <v>-48.854942107774839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-25.850712771787819</v>
      </c>
      <c r="AI57">
        <f t="shared" si="38"/>
        <v>-25.853446815918719</v>
      </c>
      <c r="AJ57">
        <f t="shared" si="39"/>
        <v>-5.5718544729402808</v>
      </c>
      <c r="AK57">
        <f t="shared" si="61"/>
        <v>-3.8098757606500588</v>
      </c>
      <c r="AL57">
        <f t="shared" si="40"/>
        <v>-35.235177049509062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-0.145409787530936</v>
      </c>
      <c r="AR57">
        <f t="shared" si="45"/>
        <v>-0.14542516647927234</v>
      </c>
      <c r="AS57">
        <f t="shared" si="46"/>
        <v>-3.1341579716430722E-2</v>
      </c>
      <c r="AT57">
        <f t="shared" si="47"/>
        <v>-2.1430481618285934E-2</v>
      </c>
      <c r="AU57">
        <f t="shared" si="48"/>
        <v>-0.19819722781398899</v>
      </c>
      <c r="AW57">
        <v>54</v>
      </c>
      <c r="AX57">
        <f>IF(Z57&gt;0, (R57*SUMPRODUCT(K57:$K$98, X57:$X$98)-K57*$AZ$3)/Z57, 0)</f>
        <v>-223363.90603394769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100000</v>
      </c>
      <c r="S58">
        <f t="shared" si="32"/>
        <v>-469904.6674728673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-48.854942107774839</v>
      </c>
      <c r="AC58">
        <f t="shared" si="33"/>
        <v>-43.739544189564583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-12.345455493948895</v>
      </c>
      <c r="AI58">
        <f t="shared" si="38"/>
        <v>-12.346619015701744</v>
      </c>
      <c r="AJ58">
        <f t="shared" si="39"/>
        <v>-5.115397918210256</v>
      </c>
      <c r="AK58">
        <f t="shared" si="61"/>
        <v>-3.4198459475442391</v>
      </c>
      <c r="AL58">
        <f t="shared" si="40"/>
        <v>-20.881862881456239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-6.2002644493080926E-2</v>
      </c>
      <c r="AR58">
        <f t="shared" si="45"/>
        <v>-6.2008488054352294E-2</v>
      </c>
      <c r="AS58">
        <f t="shared" si="46"/>
        <v>-2.5691089220555387E-2</v>
      </c>
      <c r="AT58">
        <f t="shared" si="47"/>
        <v>-1.7175509855478378E-2</v>
      </c>
      <c r="AU58">
        <f t="shared" si="48"/>
        <v>-0.10487508713038605</v>
      </c>
      <c r="AW58">
        <v>55</v>
      </c>
      <c r="AX58">
        <f>IF(Z58&gt;0, (R58*SUMPRODUCT(K58:$K$98, X58:$X$98)-K58*$AZ$3)/Z58, 0)</f>
        <v>-469904.6674728673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100000</v>
      </c>
      <c r="S59">
        <f t="shared" si="32"/>
        <v>-1056807.4317720535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-43.739544189564583</v>
      </c>
      <c r="AC59">
        <f t="shared" si="33"/>
        <v>-39.104397096788738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-5.5148536277989697</v>
      </c>
      <c r="AI59">
        <f t="shared" si="38"/>
        <v>-5.5153161576308145</v>
      </c>
      <c r="AJ59">
        <f t="shared" si="39"/>
        <v>-4.6351470927758456</v>
      </c>
      <c r="AK59">
        <f t="shared" si="61"/>
        <v>-3.0617680932695213</v>
      </c>
      <c r="AL59">
        <f t="shared" si="40"/>
        <v>-13.21223134367618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-2.4729712215284708E-2</v>
      </c>
      <c r="AR59">
        <f t="shared" si="45"/>
        <v>-2.4731786292024452E-2</v>
      </c>
      <c r="AS59">
        <f t="shared" si="46"/>
        <v>-2.0784931281233026E-2</v>
      </c>
      <c r="AT59">
        <f t="shared" si="47"/>
        <v>-1.372958358039241E-2</v>
      </c>
      <c r="AU59">
        <f t="shared" si="48"/>
        <v>-5.9246301153649879E-2</v>
      </c>
      <c r="AW59">
        <v>56</v>
      </c>
      <c r="AX59">
        <f>IF(Z59&gt;0, (R59*SUMPRODUCT(K59:$K$98, X59:$X$98)-K59*$AZ$3)/Z59, 0)</f>
        <v>-1056807.4317720535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100000</v>
      </c>
      <c r="S60">
        <f t="shared" si="32"/>
        <v>-2586891.6405502195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-39.104397096788738</v>
      </c>
      <c r="AC60">
        <f t="shared" si="33"/>
        <v>-34.935243115013911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-2.3127644290585563</v>
      </c>
      <c r="AI60">
        <f t="shared" si="38"/>
        <v>-2.3129332380384504</v>
      </c>
      <c r="AJ60">
        <f t="shared" si="39"/>
        <v>-4.1691539817748264</v>
      </c>
      <c r="AK60">
        <f t="shared" si="61"/>
        <v>-2.737307796775212</v>
      </c>
      <c r="AL60">
        <f t="shared" si="40"/>
        <v>-9.2193950165884893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-9.2597326712717965E-3</v>
      </c>
      <c r="AR60">
        <f t="shared" si="45"/>
        <v>-9.2604085403774818E-3</v>
      </c>
      <c r="AS60">
        <f t="shared" si="46"/>
        <v>-1.6692254019281195E-2</v>
      </c>
      <c r="AT60">
        <f t="shared" si="47"/>
        <v>-1.0959498563130445E-2</v>
      </c>
      <c r="AU60">
        <f t="shared" si="48"/>
        <v>-3.6912161122789125E-2</v>
      </c>
      <c r="AW60">
        <v>57</v>
      </c>
      <c r="AX60">
        <f>IF(Z60&gt;0, (R60*SUMPRODUCT(K60:$K$98, X60:$X$98)-K60*$AZ$3)/Z60, 0)</f>
        <v>-2586891.6405502195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100000</v>
      </c>
      <c r="S61">
        <f t="shared" si="32"/>
        <v>-6946417.9759038026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-34.935243115013911</v>
      </c>
      <c r="AC61">
        <f t="shared" si="33"/>
        <v>-31.199963835194019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-0.88781528533383958</v>
      </c>
      <c r="AI61">
        <f t="shared" si="38"/>
        <v>-0.8878714293132679</v>
      </c>
      <c r="AJ61">
        <f t="shared" si="39"/>
        <v>-3.7352792798198919</v>
      </c>
      <c r="AK61">
        <f t="shared" si="61"/>
        <v>-2.4454670180509739</v>
      </c>
      <c r="AL61">
        <f t="shared" si="40"/>
        <v>-7.0686177271841339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-3.1737421878155841E-3</v>
      </c>
      <c r="AR61">
        <f t="shared" si="45"/>
        <v>-3.1739428900551684E-3</v>
      </c>
      <c r="AS61">
        <f t="shared" si="46"/>
        <v>-1.3352792669231993E-2</v>
      </c>
      <c r="AT61">
        <f t="shared" si="47"/>
        <v>-8.7420006980185351E-3</v>
      </c>
      <c r="AU61">
        <f t="shared" si="48"/>
        <v>-2.5268736257305698E-2</v>
      </c>
      <c r="AW61">
        <v>58</v>
      </c>
      <c r="AX61">
        <f>IF(Z61&gt;0, (R61*SUMPRODUCT(K61:$K$98, X61:$X$98)-K61*$AZ$3)/Z61, 0)</f>
        <v>-6946417.9759038026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100000</v>
      </c>
      <c r="S62">
        <f t="shared" si="32"/>
        <v>-20646554.96432459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-31.199963835194019</v>
      </c>
      <c r="AC62">
        <f t="shared" si="33"/>
        <v>-27.859799173371858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-0.30972352388114177</v>
      </c>
      <c r="AI62">
        <f t="shared" si="38"/>
        <v>-0.30974039098029071</v>
      </c>
      <c r="AJ62">
        <f t="shared" si="39"/>
        <v>-3.3401646618221612</v>
      </c>
      <c r="AK62">
        <f t="shared" si="61"/>
        <v>-2.1839974684635814</v>
      </c>
      <c r="AL62">
        <f t="shared" si="40"/>
        <v>-5.8339025212660331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-9.8856492220964149E-4</v>
      </c>
      <c r="AR62">
        <f t="shared" si="45"/>
        <v>-9.8861875803828354E-4</v>
      </c>
      <c r="AS62">
        <f t="shared" si="46"/>
        <v>-1.0661023023710555E-2</v>
      </c>
      <c r="AT62">
        <f t="shared" si="47"/>
        <v>-6.9708082242609772E-3</v>
      </c>
      <c r="AU62">
        <f t="shared" si="48"/>
        <v>-1.8620450006009814E-2</v>
      </c>
      <c r="AW62">
        <v>59</v>
      </c>
      <c r="AX62">
        <f>IF(Z62&gt;0, (R62*SUMPRODUCT(K62:$K$98, X62:$X$98)-K62*$AZ$3)/Z62, 0)</f>
        <v>-20646554.96432459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100000</v>
      </c>
      <c r="S63">
        <f t="shared" si="32"/>
        <v>-68654314.677746996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-27.859799173371858</v>
      </c>
      <c r="AC63">
        <f t="shared" si="33"/>
        <v>-24.875664163285165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-9.735421212494845E-2</v>
      </c>
      <c r="AI63">
        <f t="shared" si="38"/>
        <v>-9.7358741276590277E-2</v>
      </c>
      <c r="AJ63">
        <f t="shared" si="39"/>
        <v>-2.9841350100866926</v>
      </c>
      <c r="AK63">
        <f t="shared" si="61"/>
        <v>-1.9501859421360301</v>
      </c>
      <c r="AL63">
        <f t="shared" si="40"/>
        <v>-5.0316796934993127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-2.7743913902079936E-4</v>
      </c>
      <c r="AR63">
        <f t="shared" si="45"/>
        <v>-2.7745204615552496E-4</v>
      </c>
      <c r="AS63">
        <f t="shared" si="46"/>
        <v>-8.5041605273092312E-3</v>
      </c>
      <c r="AT63">
        <f t="shared" si="47"/>
        <v>-5.5576219755368202E-3</v>
      </c>
      <c r="AU63">
        <f t="shared" si="48"/>
        <v>-1.4339234549001574E-2</v>
      </c>
      <c r="AW63">
        <v>60</v>
      </c>
      <c r="AX63">
        <f>IF(Z63&gt;0, (R63*SUMPRODUCT(K63:$K$98, X63:$X$98)-K63*$AZ$3)/Z63, 0)</f>
        <v>-68654314.677746996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100000</v>
      </c>
      <c r="S64">
        <f t="shared" si="32"/>
        <v>-258744257.82135838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-24.875664163285165</v>
      </c>
      <c r="AC64">
        <f t="shared" si="33"/>
        <v>-22.210652696166235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-2.7286863377824086E-2</v>
      </c>
      <c r="AI64">
        <f t="shared" si="38"/>
        <v>-2.7287936380027265E-2</v>
      </c>
      <c r="AJ64">
        <f t="shared" si="39"/>
        <v>-2.66501146711893</v>
      </c>
      <c r="AK64">
        <f t="shared" si="61"/>
        <v>-1.7412964914299618</v>
      </c>
      <c r="AL64">
        <f t="shared" si="40"/>
        <v>-4.4335958949289189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-6.9430225433659862E-5</v>
      </c>
      <c r="AR64">
        <f t="shared" si="45"/>
        <v>-6.9432955640639913E-5</v>
      </c>
      <c r="AS64">
        <f t="shared" si="46"/>
        <v>-6.7810046315448227E-3</v>
      </c>
      <c r="AT64">
        <f t="shared" si="47"/>
        <v>-4.4306524452010481E-3</v>
      </c>
      <c r="AU64">
        <f t="shared" si="48"/>
        <v>-1.1281090032386511E-2</v>
      </c>
      <c r="AW64">
        <v>61</v>
      </c>
      <c r="AX64">
        <f>IF(Z64&gt;0, (R64*SUMPRODUCT(K64:$K$98, X64:$X$98)-K64*$AZ$3)/Z64, 0)</f>
        <v>-258744257.82135838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100000</v>
      </c>
      <c r="S65">
        <f t="shared" si="32"/>
        <v>-1124409357.230428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-22.210652696166235</v>
      </c>
      <c r="AC65">
        <f t="shared" si="33"/>
        <v>-19.830999888661363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-6.7344959428656849E-3</v>
      </c>
      <c r="AI65">
        <f t="shared" si="38"/>
        <v>-6.734716403053973E-3</v>
      </c>
      <c r="AJ65">
        <f t="shared" si="39"/>
        <v>-2.379652807504872</v>
      </c>
      <c r="AK65">
        <f t="shared" si="61"/>
        <v>-1.5547456887316367</v>
      </c>
      <c r="AL65">
        <f t="shared" si="40"/>
        <v>-3.9411332126395626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-1.5299668883474481E-5</v>
      </c>
      <c r="AR65">
        <f t="shared" si="45"/>
        <v>-1.5300169732819616E-5</v>
      </c>
      <c r="AS65">
        <f t="shared" si="46"/>
        <v>-5.40618040627441E-3</v>
      </c>
      <c r="AT65">
        <f t="shared" si="47"/>
        <v>-3.5321268937436702E-3</v>
      </c>
      <c r="AU65">
        <f t="shared" si="48"/>
        <v>-8.9536074697509002E-3</v>
      </c>
      <c r="AW65">
        <v>62</v>
      </c>
      <c r="AX65">
        <f>IF(Z65&gt;0, (R65*SUMPRODUCT(K65:$K$98, X65:$X$98)-K65*$AZ$3)/Z65, 0)</f>
        <v>-1124409357.230428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100000</v>
      </c>
      <c r="S66">
        <f t="shared" si="32"/>
        <v>-5769324312.2169647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-19.830999888661363</v>
      </c>
      <c r="AC66">
        <f t="shared" si="33"/>
        <v>-17.706263190356751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-1.4391411054488353E-3</v>
      </c>
      <c r="AI66">
        <f t="shared" si="38"/>
        <v>-1.4391794683970597E-3</v>
      </c>
      <c r="AJ66">
        <f t="shared" si="39"/>
        <v>-2.1247366983046128</v>
      </c>
      <c r="AK66">
        <f t="shared" si="61"/>
        <v>-1.3881699922062956</v>
      </c>
      <c r="AL66">
        <f t="shared" si="40"/>
        <v>-3.5143458699793051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-2.9191895218032235E-6</v>
      </c>
      <c r="AR66">
        <f t="shared" si="45"/>
        <v>-2.9192673381591444E-6</v>
      </c>
      <c r="AS66">
        <f t="shared" si="46"/>
        <v>-4.3098686312258317E-3</v>
      </c>
      <c r="AT66">
        <f t="shared" si="47"/>
        <v>-2.8157984511646972E-3</v>
      </c>
      <c r="AU66">
        <f t="shared" si="48"/>
        <v>-7.128586349728688E-3</v>
      </c>
      <c r="AW66">
        <v>63</v>
      </c>
      <c r="AX66">
        <f>IF(Z66&gt;0, (R66*SUMPRODUCT(K66:$K$98, X66:$X$98)-K66*$AZ$3)/Z66, 0)</f>
        <v>-5769324312.2169647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100000</v>
      </c>
      <c r="S67">
        <f t="shared" si="32"/>
        <v>-36132445765.34993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-17.706263190356751</v>
      </c>
      <c r="AC67">
        <f t="shared" si="33"/>
        <v>-15.809166111355649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-2.6008117045674036E-4</v>
      </c>
      <c r="AI67">
        <f t="shared" ref="AI67:AI69" si="62">SUM(AE67:AH67)</f>
        <v>-2.6008663962917545E-4</v>
      </c>
      <c r="AJ67">
        <f t="shared" si="39"/>
        <v>-1.8970970790011012</v>
      </c>
      <c r="AK67">
        <f t="shared" si="61"/>
        <v>-1.2394384233249727</v>
      </c>
      <c r="AL67">
        <f t="shared" ref="AL67:AL69" si="63">SUM(AI67:AK67)</f>
        <v>-3.1367955889657031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-4.710313379310271E-7</v>
      </c>
      <c r="AR67">
        <f t="shared" si="45"/>
        <v>-4.7104124311410876E-7</v>
      </c>
      <c r="AS67">
        <f t="shared" si="46"/>
        <v>-3.4358203392335336E-3</v>
      </c>
      <c r="AT67">
        <f t="shared" si="47"/>
        <v>-2.2447389705168648E-3</v>
      </c>
      <c r="AU67">
        <f t="shared" si="48"/>
        <v>-5.6810303509935121E-3</v>
      </c>
      <c r="AW67">
        <v>64</v>
      </c>
      <c r="AX67">
        <f>IF(Z67&gt;0, (R67*SUMPRODUCT(K67:$K$98, X67:$X$98)-K67*$AZ$3)/Z67, 0)</f>
        <v>-36132445765.34993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100000</v>
      </c>
      <c r="S68">
        <f t="shared" si="32"/>
        <v>-290340366747.34027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-15.809166111355649</v>
      </c>
      <c r="AC68">
        <f t="shared" si="33"/>
        <v>-14.115327298288223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-3.8454197456765045E-5</v>
      </c>
      <c r="AI68">
        <f t="shared" si="62"/>
        <v>-3.8454805162793678E-5</v>
      </c>
      <c r="AJ68">
        <f t="shared" si="39"/>
        <v>-1.6938388130674262</v>
      </c>
      <c r="AK68">
        <f t="shared" si="61"/>
        <v>-1.1066416277948956</v>
      </c>
      <c r="AL68">
        <f t="shared" si="63"/>
        <v>-2.8005188956674845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-6.2182276887533949E-8</v>
      </c>
      <c r="AR68">
        <f t="shared" si="45"/>
        <v>-6.218325957725414E-8</v>
      </c>
      <c r="AS68">
        <f t="shared" si="46"/>
        <v>-2.7390183918265852E-3</v>
      </c>
      <c r="AT68">
        <f t="shared" si="47"/>
        <v>-1.7894924524736763E-3</v>
      </c>
      <c r="AU68">
        <f t="shared" si="48"/>
        <v>-4.5285730275598382E-3</v>
      </c>
      <c r="AW68">
        <v>65</v>
      </c>
      <c r="AX68">
        <f>IF(Z68&gt;0, (R68*SUMPRODUCT(K68:$K$98, X68:$X$98)-K68*$AZ$3)/Z68, 0)</f>
        <v>-290340366747.34027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-14.115327298288223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-4.8616482290840558E-6</v>
      </c>
      <c r="AI69">
        <f t="shared" si="62"/>
        <v>-4.8616482290840558E-6</v>
      </c>
      <c r="AJ69">
        <f t="shared" si="39"/>
        <v>-14.115327298288223</v>
      </c>
      <c r="AK69">
        <f t="shared" si="61"/>
        <v>-0.98807291088017568</v>
      </c>
      <c r="AL69">
        <f t="shared" si="63"/>
        <v>-15.103405070816628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-7.0192122870560632E-9</v>
      </c>
      <c r="AR69">
        <f t="shared" si="45"/>
        <v>-7.0192122870560632E-9</v>
      </c>
      <c r="AS69">
        <f t="shared" si="46"/>
        <v>-2.0379606697012945E-2</v>
      </c>
      <c r="AT69">
        <f t="shared" si="47"/>
        <v>-1.4265724687909064E-3</v>
      </c>
      <c r="AU69">
        <f t="shared" si="48"/>
        <v>-2.180618618501614E-2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15172.655674031292</v>
      </c>
      <c r="AO71" s="6">
        <f t="shared" si="70"/>
        <v>-1517.2655674031294</v>
      </c>
      <c r="AP71" s="6">
        <f t="shared" si="70"/>
        <v>-217.96188058527378</v>
      </c>
      <c r="AQ71" s="6">
        <f t="shared" si="70"/>
        <v>-8729.0722200162145</v>
      </c>
      <c r="AR71" s="6">
        <f t="shared" si="70"/>
        <v>4708.35600602667</v>
      </c>
      <c r="AS71" s="6">
        <f t="shared" si="70"/>
        <v>-1200.8248642119504</v>
      </c>
      <c r="AT71" s="6">
        <f t="shared" si="70"/>
        <v>394.00888865046602</v>
      </c>
      <c r="AU71" s="6">
        <f t="shared" si="70"/>
        <v>3901.5400304651862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2BC73-E524-4761-A48C-A88633DEE2EA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13043.480830262946</v>
      </c>
      <c r="K3">
        <v>1</v>
      </c>
      <c r="L3" s="2">
        <v>0</v>
      </c>
      <c r="O3">
        <f>$C$3</f>
        <v>13043.480830262946</v>
      </c>
      <c r="P3">
        <f>O3*C5</f>
        <v>1304.3480830262947</v>
      </c>
      <c r="Q3" s="5">
        <f>B8</f>
        <v>100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13043.480830262946</v>
      </c>
      <c r="AF3">
        <f t="shared" ref="AF3:AF34" si="4">-$Z3*P3</f>
        <v>-1304.3480830262947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11639.132747236652</v>
      </c>
      <c r="AJ3">
        <f t="shared" ref="AJ3:AJ34" si="8">AB3-AC3</f>
        <v>0</v>
      </c>
      <c r="AL3">
        <f t="shared" ref="AL3:AL34" si="9">SUM(AI3:AK3)</f>
        <v>11639.132747236652</v>
      </c>
      <c r="AN3">
        <f t="shared" ref="AN3:AN34" si="10">AE3*$K3</f>
        <v>13043.480830262946</v>
      </c>
      <c r="AO3">
        <f t="shared" ref="AO3:AO34" si="11">AF3*$K3</f>
        <v>-1304.3480830262947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11639.132747236652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11639.132747236652</v>
      </c>
      <c r="AW3">
        <v>0</v>
      </c>
      <c r="AX3">
        <f>IF(Z3&gt;0, (R3*SUMPRODUCT(K3:$K$98, X3:$X$98)-K3*$AZ$3)/Z3, 0)</f>
        <v>0</v>
      </c>
      <c r="AZ3">
        <f>C6*SUMPRODUCT(X4:X98, K4:K98)/1</f>
        <v>8039.3536219305497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250000</v>
      </c>
      <c r="S4">
        <f t="shared" si="1"/>
        <v>546.13552763461917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539.25695066406115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-648.75</v>
      </c>
      <c r="AI4">
        <f t="shared" si="7"/>
        <v>-648.75</v>
      </c>
      <c r="AJ4">
        <f t="shared" si="8"/>
        <v>-539.25695066406115</v>
      </c>
      <c r="AK4">
        <f>G4*SUM(AB4, AE4:AF4)</f>
        <v>0</v>
      </c>
      <c r="AL4">
        <f t="shared" si="9"/>
        <v>-1188.0069506640612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-605.23369717324374</v>
      </c>
      <c r="AR4">
        <f t="shared" si="14"/>
        <v>-605.23369717324374</v>
      </c>
      <c r="AS4">
        <f t="shared" si="15"/>
        <v>-503.08512982933217</v>
      </c>
      <c r="AT4">
        <f t="shared" si="16"/>
        <v>0</v>
      </c>
      <c r="AU4">
        <f t="shared" si="17"/>
        <v>-1108.318827002576</v>
      </c>
      <c r="AW4">
        <v>1</v>
      </c>
      <c r="AX4">
        <f>IF(Z4&gt;0, (R4*SUMPRODUCT(K4:$K$98, X4:$X$98)-K4*$AZ$3)/Z4, 0)</f>
        <v>546.13552763461917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250000</v>
      </c>
      <c r="S5">
        <f t="shared" si="1"/>
        <v>573.97380099238433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539.25695066406115</v>
      </c>
      <c r="AC5">
        <f t="shared" si="2"/>
        <v>559.60418574127834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-641.56639875000008</v>
      </c>
      <c r="AI5">
        <f t="shared" si="7"/>
        <v>-653.75345730506262</v>
      </c>
      <c r="AJ5">
        <f t="shared" si="8"/>
        <v>-20.347235077217192</v>
      </c>
      <c r="AK5">
        <f>G5*SUM(AB5, AE5:AF5)</f>
        <v>22.10953497722651</v>
      </c>
      <c r="AL5">
        <f t="shared" si="9"/>
        <v>-651.99115740505329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-548.60857144029876</v>
      </c>
      <c r="AR5">
        <f t="shared" si="14"/>
        <v>-559.02982292257514</v>
      </c>
      <c r="AS5">
        <f t="shared" si="15"/>
        <v>-17.399083851992426</v>
      </c>
      <c r="AT5">
        <f t="shared" si="16"/>
        <v>18.906040626033569</v>
      </c>
      <c r="AU5">
        <f t="shared" si="17"/>
        <v>-557.52286614853392</v>
      </c>
      <c r="AW5">
        <v>2</v>
      </c>
      <c r="AX5">
        <f>IF(Z5&gt;0, (R5*SUMPRODUCT(K5:$K$98, X5:$X$98)-K5*$AZ$3)/Z5, 0)</f>
        <v>573.97380099238433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250000</v>
      </c>
      <c r="S6">
        <f t="shared" si="1"/>
        <v>710.38696634843836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559.60418574127834</v>
      </c>
      <c r="AC6">
        <f t="shared" si="2"/>
        <v>683.87333886863053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-634.45826837655375</v>
      </c>
      <c r="AI6">
        <f t="shared" si="7"/>
        <v>-646.49173343264681</v>
      </c>
      <c r="AJ6">
        <f t="shared" si="8"/>
        <v>-124.26915312735218</v>
      </c>
      <c r="AK6">
        <f>G6*SUM(AB6, AE6:AF6)</f>
        <v>32.736844865864782</v>
      </c>
      <c r="AL6">
        <f t="shared" si="9"/>
        <v>-738.02404169413421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-489.42747150861925</v>
      </c>
      <c r="AR6">
        <f t="shared" si="14"/>
        <v>-498.71020714221885</v>
      </c>
      <c r="AS6">
        <f t="shared" si="15"/>
        <v>-95.862471076726564</v>
      </c>
      <c r="AT6">
        <f t="shared" si="16"/>
        <v>25.253530462874842</v>
      </c>
      <c r="AU6">
        <f t="shared" si="17"/>
        <v>-569.31914775607061</v>
      </c>
      <c r="AW6">
        <v>3</v>
      </c>
      <c r="AX6">
        <f>IF(Z6&gt;0, (R6*SUMPRODUCT(K6:$K$98, X6:$X$98)-K6*$AZ$3)/Z6, 0)</f>
        <v>710.38696634843836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250000</v>
      </c>
      <c r="S7">
        <f t="shared" si="1"/>
        <v>792.82803219509435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683.87333886863053</v>
      </c>
      <c r="AC7">
        <f t="shared" si="2"/>
        <v>753.61457560478721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-627.66553732581337</v>
      </c>
      <c r="AI7">
        <f t="shared" si="7"/>
        <v>-639.54728445447915</v>
      </c>
      <c r="AJ7">
        <f t="shared" si="8"/>
        <v>-69.741236736156679</v>
      </c>
      <c r="AK7">
        <f>G7*SUM(AB7, AE7:AF7)</f>
        <v>33.578180938449755</v>
      </c>
      <c r="AL7">
        <f t="shared" si="9"/>
        <v>-675.71034025218603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-440.53088040083355</v>
      </c>
      <c r="AR7">
        <f t="shared" si="14"/>
        <v>-448.87015699325565</v>
      </c>
      <c r="AS7">
        <f t="shared" si="15"/>
        <v>-48.948311788024839</v>
      </c>
      <c r="AT7">
        <f t="shared" si="16"/>
        <v>23.567050811960218</v>
      </c>
      <c r="AU7">
        <f t="shared" si="17"/>
        <v>-474.25141796932024</v>
      </c>
      <c r="AW7">
        <v>4</v>
      </c>
      <c r="AX7">
        <f>IF(Z7&gt;0, (R7*SUMPRODUCT(K7:$K$98, X7:$X$98)-K7*$AZ$3)/Z7, 0)</f>
        <v>792.82803219509435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250000</v>
      </c>
      <c r="S8">
        <f t="shared" si="1"/>
        <v>733.70255337882884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753.61457560478721</v>
      </c>
      <c r="AC8">
        <f t="shared" si="2"/>
        <v>688.61628321134413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-621.17773988664942</v>
      </c>
      <c r="AI8">
        <f t="shared" si="7"/>
        <v>-632.90961065703425</v>
      </c>
      <c r="AJ8">
        <f t="shared" si="8"/>
        <v>64.99829239344308</v>
      </c>
      <c r="AK8">
        <f>G8*SUM(AB8, AE8:AF8)</f>
        <v>16.051990460381965</v>
      </c>
      <c r="AL8">
        <f t="shared" si="9"/>
        <v>-551.85932780320923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-406.96105689520255</v>
      </c>
      <c r="AR8">
        <f t="shared" si="14"/>
        <v>-414.64712518371687</v>
      </c>
      <c r="AS8">
        <f t="shared" si="15"/>
        <v>42.583260909584169</v>
      </c>
      <c r="AT8">
        <f t="shared" si="16"/>
        <v>10.5163700879249</v>
      </c>
      <c r="AU8">
        <f t="shared" si="17"/>
        <v>-361.54749418620776</v>
      </c>
      <c r="AW8">
        <v>5</v>
      </c>
      <c r="AX8">
        <f>IF(Z8&gt;0, (R8*SUMPRODUCT(K8:$K$98, X8:$X$98)-K8*$AZ$3)/Z8, 0)</f>
        <v>733.70255337882884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250000</v>
      </c>
      <c r="S9">
        <f t="shared" si="1"/>
        <v>604.82277454529969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688.61628321134413</v>
      </c>
      <c r="AC9">
        <f t="shared" si="2"/>
        <v>560.49011839604464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-615.68857802979619</v>
      </c>
      <c r="AI9">
        <f t="shared" si="7"/>
        <v>-627.27234566357572</v>
      </c>
      <c r="AJ9">
        <f t="shared" si="8"/>
        <v>128.12616481529949</v>
      </c>
      <c r="AK9">
        <f t="shared" ref="AK9:AK40" si="30">G9*SUM(AB9:AB9, AE9:AF9)</f>
        <v>4.06283607094693</v>
      </c>
      <c r="AL9">
        <f t="shared" si="9"/>
        <v>-495.08334477732927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-382.01047805779837</v>
      </c>
      <c r="AR9">
        <f t="shared" si="14"/>
        <v>-389.19774897591572</v>
      </c>
      <c r="AS9">
        <f t="shared" si="15"/>
        <v>79.497231586511759</v>
      </c>
      <c r="AT9">
        <f t="shared" si="16"/>
        <v>2.5208295315457239</v>
      </c>
      <c r="AU9">
        <f t="shared" si="17"/>
        <v>-307.1796878578582</v>
      </c>
      <c r="AW9">
        <v>6</v>
      </c>
      <c r="AX9">
        <f>IF(Z9&gt;0, (R9*SUMPRODUCT(K9:$K$98, X9:$X$98)-K9*$AZ$3)/Z9, 0)</f>
        <v>604.82277454529969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250000</v>
      </c>
      <c r="S10">
        <f t="shared" si="1"/>
        <v>474.85196500421586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560.49011839604464</v>
      </c>
      <c r="AC10">
        <f t="shared" si="2"/>
        <v>434.48600481305311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-610.46455430017966</v>
      </c>
      <c r="AI10">
        <f t="shared" si="7"/>
        <v>-621.90196102990637</v>
      </c>
      <c r="AJ10">
        <f t="shared" si="8"/>
        <v>126.00411358299152</v>
      </c>
      <c r="AK10">
        <f t="shared" si="30"/>
        <v>2.2980094854237834</v>
      </c>
      <c r="AL10">
        <f t="shared" si="9"/>
        <v>-493.59983796149106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-359.32945392731489</v>
      </c>
      <c r="AR10">
        <f t="shared" si="14"/>
        <v>-366.06169920771231</v>
      </c>
      <c r="AS10">
        <f t="shared" si="15"/>
        <v>74.168088888102673</v>
      </c>
      <c r="AT10">
        <f t="shared" si="16"/>
        <v>1.3526460917353789</v>
      </c>
      <c r="AU10">
        <f t="shared" si="17"/>
        <v>-290.54096422787421</v>
      </c>
      <c r="AW10">
        <v>7</v>
      </c>
      <c r="AX10">
        <f>IF(Z10&gt;0, (R10*SUMPRODUCT(K10:$K$98, X10:$X$98)-K10*$AZ$3)/Z10, 0)</f>
        <v>474.85196500421586</v>
      </c>
    </row>
    <row r="11" spans="1:52" x14ac:dyDescent="0.25">
      <c r="A11" t="s">
        <v>33</v>
      </c>
      <c r="C11" s="26">
        <f>AU100</f>
        <v>3354.0379277818938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250000</v>
      </c>
      <c r="S11">
        <f t="shared" si="1"/>
        <v>343.99491094455027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434.48600481305311</v>
      </c>
      <c r="AC11">
        <f t="shared" si="2"/>
        <v>310.77209838670296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-605.49631227173131</v>
      </c>
      <c r="AI11">
        <f t="shared" si="7"/>
        <v>-616.7890701185471</v>
      </c>
      <c r="AJ11">
        <f t="shared" si="8"/>
        <v>123.71390642635015</v>
      </c>
      <c r="AK11">
        <f t="shared" si="30"/>
        <v>1.0427664115513273</v>
      </c>
      <c r="AL11">
        <f t="shared" si="9"/>
        <v>-492.03239728064563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-338.65931693675282</v>
      </c>
      <c r="AR11">
        <f t="shared" si="14"/>
        <v>-344.97545393251124</v>
      </c>
      <c r="AS11">
        <f t="shared" si="15"/>
        <v>69.19425634275845</v>
      </c>
      <c r="AT11">
        <f t="shared" si="16"/>
        <v>0.58322826002956729</v>
      </c>
      <c r="AU11">
        <f t="shared" si="17"/>
        <v>-275.19796932972326</v>
      </c>
      <c r="AW11">
        <v>8</v>
      </c>
      <c r="AX11">
        <f>IF(Z11&gt;0, (R11*SUMPRODUCT(K11:$K$98, X11:$X$98)-K11*$AZ$3)/Z11, 0)</f>
        <v>343.99491094455027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250000</v>
      </c>
      <c r="S12">
        <f t="shared" si="1"/>
        <v>219.27649844762095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310.77209838670296</v>
      </c>
      <c r="AC12">
        <f t="shared" si="2"/>
        <v>195.59078155405496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-601.0005726075392</v>
      </c>
      <c r="AI12">
        <f t="shared" si="7"/>
        <v>-612.1503528472565</v>
      </c>
      <c r="AJ12">
        <f t="shared" si="8"/>
        <v>115.18131683264801</v>
      </c>
      <c r="AK12">
        <f t="shared" si="30"/>
        <v>0.71477582628941683</v>
      </c>
      <c r="AL12">
        <f t="shared" si="9"/>
        <v>-496.25426018831905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-319.43819339947362</v>
      </c>
      <c r="AR12">
        <f t="shared" si="14"/>
        <v>-325.36442012688514</v>
      </c>
      <c r="AS12">
        <f t="shared" si="15"/>
        <v>61.220094354918274</v>
      </c>
      <c r="AT12">
        <f t="shared" si="16"/>
        <v>0.37991095024231769</v>
      </c>
      <c r="AU12">
        <f t="shared" si="17"/>
        <v>-263.76441482172453</v>
      </c>
      <c r="AW12">
        <v>9</v>
      </c>
      <c r="AX12">
        <f>IF(Z12&gt;0, (R12*SUMPRODUCT(K12:$K$98, X12:$X$98)-K12*$AZ$3)/Z12, 0)</f>
        <v>219.27649844762095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250000</v>
      </c>
      <c r="S13">
        <f t="shared" si="1"/>
        <v>99.202936425273734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195.59078155405496</v>
      </c>
      <c r="AC13">
        <f t="shared" si="2"/>
        <v>87.365610521400413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-596.73623842967027</v>
      </c>
      <c r="AI13">
        <f t="shared" si="7"/>
        <v>-607.74468405506889</v>
      </c>
      <c r="AJ13">
        <f t="shared" si="8"/>
        <v>108.22517103265454</v>
      </c>
      <c r="AK13">
        <f t="shared" si="30"/>
        <v>0.39118156310810992</v>
      </c>
      <c r="AL13">
        <f t="shared" si="9"/>
        <v>-499.12833145930625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-301.49396810937856</v>
      </c>
      <c r="AR13">
        <f t="shared" si="14"/>
        <v>-307.05585582555238</v>
      </c>
      <c r="AS13">
        <f t="shared" si="15"/>
        <v>54.679495164925846</v>
      </c>
      <c r="AT13">
        <f t="shared" si="16"/>
        <v>0.19763988529178844</v>
      </c>
      <c r="AU13">
        <f t="shared" si="17"/>
        <v>-252.17872077533477</v>
      </c>
      <c r="AW13">
        <v>10</v>
      </c>
      <c r="AX13">
        <f>IF(Z13&gt;0, (R13*SUMPRODUCT(K13:$K$98, X13:$X$98)-K13*$AZ$3)/Z13, 0)</f>
        <v>99.202936425273734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250000</v>
      </c>
      <c r="S14">
        <f t="shared" si="1"/>
        <v>-16.204416914705895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87.365610521400413</v>
      </c>
      <c r="AC14">
        <f t="shared" si="2"/>
        <v>-14.089695686017421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-592.91488138397142</v>
      </c>
      <c r="AI14">
        <f t="shared" si="7"/>
        <v>-603.78359680904691</v>
      </c>
      <c r="AJ14">
        <f t="shared" si="8"/>
        <v>101.45530620741783</v>
      </c>
      <c r="AK14">
        <f t="shared" si="30"/>
        <v>0.15725809893852075</v>
      </c>
      <c r="AL14">
        <f t="shared" si="9"/>
        <v>-502.17103250269054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-284.81010875938699</v>
      </c>
      <c r="AR14">
        <f t="shared" si="14"/>
        <v>-290.03095937299457</v>
      </c>
      <c r="AS14">
        <f t="shared" si="15"/>
        <v>48.734645903479816</v>
      </c>
      <c r="AT14">
        <f t="shared" si="16"/>
        <v>7.5539841667373153E-2</v>
      </c>
      <c r="AU14">
        <f t="shared" si="17"/>
        <v>-241.22077362784739</v>
      </c>
      <c r="AW14">
        <v>11</v>
      </c>
      <c r="AX14">
        <f>IF(Z14&gt;0, (R14*SUMPRODUCT(K14:$K$98, X14:$X$98)-K14*$AZ$3)/Z14, 0)</f>
        <v>-16.204416914705895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250000</v>
      </c>
      <c r="S15">
        <f t="shared" si="1"/>
        <v>-117.3077406343823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-14.089695686017421</v>
      </c>
      <c r="AC15">
        <f t="shared" si="2"/>
        <v>-100.70163782892541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-590.60599619860068</v>
      </c>
      <c r="AI15">
        <f t="shared" si="7"/>
        <v>-601.33649416961543</v>
      </c>
      <c r="AJ15">
        <f t="shared" si="8"/>
        <v>86.611942142907992</v>
      </c>
      <c r="AK15">
        <f t="shared" si="30"/>
        <v>-5.7767752312671436E-2</v>
      </c>
      <c r="AL15">
        <f t="shared" si="9"/>
        <v>-514.7823197790201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-269.14052020058404</v>
      </c>
      <c r="AR15">
        <f t="shared" si="14"/>
        <v>-274.03043297579922</v>
      </c>
      <c r="AS15">
        <f t="shared" si="15"/>
        <v>39.469262611560957</v>
      </c>
      <c r="AT15">
        <f t="shared" si="16"/>
        <v>-2.6324898508180296E-2</v>
      </c>
      <c r="AU15">
        <f t="shared" si="17"/>
        <v>-234.58749526274642</v>
      </c>
      <c r="AW15">
        <v>12</v>
      </c>
      <c r="AX15">
        <f>IF(Z15&gt;0, (R15*SUMPRODUCT(K15:$K$98, X15:$X$98)-K15*$AZ$3)/Z15, 0)</f>
        <v>-117.3077406343823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250000</v>
      </c>
      <c r="S16">
        <f t="shared" si="1"/>
        <v>-202.89441304903772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-100.70163782892541</v>
      </c>
      <c r="AC16">
        <f t="shared" si="2"/>
        <v>-171.9528166181658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-589.1043386087116</v>
      </c>
      <c r="AI16">
        <f t="shared" si="7"/>
        <v>-599.69807638308578</v>
      </c>
      <c r="AJ16">
        <f t="shared" si="8"/>
        <v>71.251178789240385</v>
      </c>
      <c r="AK16">
        <f t="shared" si="30"/>
        <v>-0.71498162858537051</v>
      </c>
      <c r="AL16">
        <f t="shared" si="9"/>
        <v>-529.1618792224308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-253.95536028693013</v>
      </c>
      <c r="AR16">
        <f t="shared" si="14"/>
        <v>-258.5221854093358</v>
      </c>
      <c r="AS16">
        <f t="shared" si="15"/>
        <v>30.715473634134316</v>
      </c>
      <c r="AT16">
        <f t="shared" si="16"/>
        <v>-0.3082194531358502</v>
      </c>
      <c r="AU16">
        <f t="shared" si="17"/>
        <v>-228.11493122833735</v>
      </c>
      <c r="AW16">
        <v>13</v>
      </c>
      <c r="AX16">
        <f>IF(Z16&gt;0, (R16*SUMPRODUCT(K16:$K$98, X16:$X$98)-K16*$AZ$3)/Z16, 0)</f>
        <v>-202.89441304903772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250000</v>
      </c>
      <c r="S17">
        <f t="shared" si="1"/>
        <v>-260.62678420108591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-171.9528166181658</v>
      </c>
      <c r="AC17">
        <f t="shared" si="2"/>
        <v>-218.05963239766831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-587.52869696679306</v>
      </c>
      <c r="AI17">
        <f t="shared" si="7"/>
        <v>-597.98712092857522</v>
      </c>
      <c r="AJ17">
        <f t="shared" si="8"/>
        <v>46.106815779502512</v>
      </c>
      <c r="AK17">
        <f t="shared" si="30"/>
        <v>-2.3729488693306879</v>
      </c>
      <c r="AL17">
        <f t="shared" si="9"/>
        <v>-554.25325401840337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-238.08622042547503</v>
      </c>
      <c r="AR17">
        <f t="shared" si="14"/>
        <v>-242.32432257354537</v>
      </c>
      <c r="AS17">
        <f t="shared" si="15"/>
        <v>18.68401928530113</v>
      </c>
      <c r="AT17">
        <f t="shared" si="16"/>
        <v>-0.96159801296272618</v>
      </c>
      <c r="AU17">
        <f t="shared" si="17"/>
        <v>-224.60190130120696</v>
      </c>
      <c r="AW17">
        <v>14</v>
      </c>
      <c r="AX17">
        <f>IF(Z17&gt;0, (R17*SUMPRODUCT(K17:$K$98, X17:$X$98)-K17*$AZ$3)/Z17, 0)</f>
        <v>-260.62678420108591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250000</v>
      </c>
      <c r="S18">
        <f t="shared" si="1"/>
        <v>-288.7197989356651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-218.05963239766831</v>
      </c>
      <c r="AC18">
        <f t="shared" si="2"/>
        <v>-238.47181858477188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-586.09007881826983</v>
      </c>
      <c r="AI18">
        <f t="shared" si="7"/>
        <v>-596.41461403649316</v>
      </c>
      <c r="AJ18">
        <f t="shared" si="8"/>
        <v>20.412186187103572</v>
      </c>
      <c r="AK18">
        <f t="shared" si="30"/>
        <v>-4.7100880597896353</v>
      </c>
      <c r="AL18">
        <f t="shared" si="9"/>
        <v>-580.71251590917927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-221.63423327534642</v>
      </c>
      <c r="AR18">
        <f t="shared" si="14"/>
        <v>-225.53853148771177</v>
      </c>
      <c r="AS18">
        <f t="shared" si="15"/>
        <v>7.7190169200169914</v>
      </c>
      <c r="AT18">
        <f t="shared" si="16"/>
        <v>-1.7811541152439969</v>
      </c>
      <c r="AU18">
        <f t="shared" si="17"/>
        <v>-219.60066868293879</v>
      </c>
      <c r="AW18">
        <v>15</v>
      </c>
      <c r="AX18">
        <f>IF(Z18&gt;0, (R18*SUMPRODUCT(K18:$K$98, X18:$X$98)-K18*$AZ$3)/Z18, 0)</f>
        <v>-288.7197989356651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250000</v>
      </c>
      <c r="S19">
        <f t="shared" si="1"/>
        <v>-312.89753567749739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-238.47181858477188</v>
      </c>
      <c r="AC19">
        <f t="shared" si="2"/>
        <v>-255.12411365395428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-585.81412828199473</v>
      </c>
      <c r="AI19">
        <f t="shared" si="7"/>
        <v>-596.00612744162174</v>
      </c>
      <c r="AJ19">
        <f t="shared" si="8"/>
        <v>16.652295069182401</v>
      </c>
      <c r="AK19">
        <f t="shared" si="30"/>
        <v>-5.3179215544404128</v>
      </c>
      <c r="AL19">
        <f t="shared" si="9"/>
        <v>-584.67175392687977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-206.59319273487944</v>
      </c>
      <c r="AR19">
        <f t="shared" si="14"/>
        <v>-210.18750284978498</v>
      </c>
      <c r="AS19">
        <f t="shared" si="15"/>
        <v>5.8725978746788439</v>
      </c>
      <c r="AT19">
        <f t="shared" si="16"/>
        <v>-1.8754180543024046</v>
      </c>
      <c r="AU19">
        <f t="shared" si="17"/>
        <v>-206.19032302940855</v>
      </c>
      <c r="AW19">
        <v>16</v>
      </c>
      <c r="AX19">
        <f>IF(Z19&gt;0, (R19*SUMPRODUCT(K19:$K$98, X19:$X$98)-K19*$AZ$3)/Z19, 0)</f>
        <v>-312.89753567749739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250000</v>
      </c>
      <c r="S20">
        <f t="shared" si="1"/>
        <v>-392.23589266535657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-255.12411365395428</v>
      </c>
      <c r="AC20">
        <f t="shared" si="2"/>
        <v>-315.69711240232118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-585.22459174578523</v>
      </c>
      <c r="AI20">
        <f t="shared" si="7"/>
        <v>-595.28540968422874</v>
      </c>
      <c r="AJ20">
        <f t="shared" si="8"/>
        <v>60.572998748366899</v>
      </c>
      <c r="AK20">
        <f t="shared" si="30"/>
        <v>-1.0970336887120034</v>
      </c>
      <c r="AL20">
        <f t="shared" si="9"/>
        <v>-535.80944462457387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-195.75574959487582</v>
      </c>
      <c r="AR20">
        <f t="shared" si="14"/>
        <v>-199.12106093834223</v>
      </c>
      <c r="AS20">
        <f t="shared" si="15"/>
        <v>20.261473872490313</v>
      </c>
      <c r="AT20">
        <f t="shared" si="16"/>
        <v>-0.36695425157036993</v>
      </c>
      <c r="AU20">
        <f t="shared" si="17"/>
        <v>-179.22654131742229</v>
      </c>
      <c r="AW20">
        <v>17</v>
      </c>
      <c r="AX20">
        <f>IF(Z20&gt;0, (R20*SUMPRODUCT(K20:$K$98, X20:$X$98)-K20*$AZ$3)/Z20, 0)</f>
        <v>-392.23589266535657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250000</v>
      </c>
      <c r="S21">
        <f t="shared" si="1"/>
        <v>-477.67668621678109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-315.69711240232118</v>
      </c>
      <c r="AC21">
        <f t="shared" si="2"/>
        <v>-379.50200486772701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-585.53960401741108</v>
      </c>
      <c r="AI21">
        <f t="shared" si="7"/>
        <v>-595.47053679626924</v>
      </c>
      <c r="AJ21">
        <f t="shared" si="8"/>
        <v>63.804892465405828</v>
      </c>
      <c r="AK21">
        <f t="shared" si="30"/>
        <v>-0.50511537984371391</v>
      </c>
      <c r="AL21">
        <f t="shared" si="9"/>
        <v>-532.1707597107071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-186.2505897582198</v>
      </c>
      <c r="AR21">
        <f t="shared" si="14"/>
        <v>-189.40945736379439</v>
      </c>
      <c r="AS21">
        <f t="shared" si="15"/>
        <v>20.295294749675495</v>
      </c>
      <c r="AT21">
        <f t="shared" si="16"/>
        <v>-0.16066895688415556</v>
      </c>
      <c r="AU21">
        <f t="shared" si="17"/>
        <v>-169.27483157100306</v>
      </c>
      <c r="AW21">
        <v>18</v>
      </c>
      <c r="AX21">
        <f>IF(Z21&gt;0, (R21*SUMPRODUCT(K21:$K$98, X21:$X$98)-K21*$AZ$3)/Z21, 0)</f>
        <v>-477.67668621678109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250000</v>
      </c>
      <c r="S22">
        <f t="shared" si="1"/>
        <v>-505.2745525049346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-379.50200486772701</v>
      </c>
      <c r="AC22">
        <f t="shared" si="2"/>
        <v>-396.22851627795126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-586.32227126378723</v>
      </c>
      <c r="AI22">
        <f t="shared" si="7"/>
        <v>-596.12457860129359</v>
      </c>
      <c r="AJ22">
        <f t="shared" si="8"/>
        <v>16.726511410224248</v>
      </c>
      <c r="AK22">
        <f t="shared" si="30"/>
        <v>-7.9695421022222677</v>
      </c>
      <c r="AL22">
        <f t="shared" si="9"/>
        <v>-587.36760929329159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-174.13589489554047</v>
      </c>
      <c r="AR22">
        <f t="shared" si="14"/>
        <v>-177.04714975300749</v>
      </c>
      <c r="AS22">
        <f t="shared" si="15"/>
        <v>4.9677219775768107</v>
      </c>
      <c r="AT22">
        <f t="shared" si="16"/>
        <v>-2.3669292706327982</v>
      </c>
      <c r="AU22">
        <f t="shared" si="17"/>
        <v>-174.4463570460635</v>
      </c>
      <c r="AW22">
        <v>19</v>
      </c>
      <c r="AX22">
        <f>IF(Z22&gt;0, (R22*SUMPRODUCT(K22:$K$98, X22:$X$98)-K22*$AZ$3)/Z22, 0)</f>
        <v>-505.2745525049346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250000</v>
      </c>
      <c r="S23">
        <f t="shared" si="1"/>
        <v>-406.39110824713543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-396.22851627795126</v>
      </c>
      <c r="AC23">
        <f t="shared" si="2"/>
        <v>-314.54336738878851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-587.74634795688451</v>
      </c>
      <c r="AI23">
        <f t="shared" si="7"/>
        <v>-597.421244903618</v>
      </c>
      <c r="AJ23">
        <f t="shared" si="8"/>
        <v>-81.685148889162747</v>
      </c>
      <c r="AK23">
        <f t="shared" si="30"/>
        <v>-27.735996139456592</v>
      </c>
      <c r="AL23">
        <f t="shared" si="9"/>
        <v>-706.84238993223732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-155.85610826225277</v>
      </c>
      <c r="AR23">
        <f t="shared" si="14"/>
        <v>-158.42165680406498</v>
      </c>
      <c r="AS23">
        <f t="shared" si="15"/>
        <v>-21.660924738951348</v>
      </c>
      <c r="AT23">
        <f t="shared" si="16"/>
        <v>-7.3549149766723554</v>
      </c>
      <c r="AU23">
        <f t="shared" si="17"/>
        <v>-187.43749651968866</v>
      </c>
      <c r="AW23">
        <v>20</v>
      </c>
      <c r="AX23">
        <f>IF(Z23&gt;0, (R23*SUMPRODUCT(K23:$K$98, X23:$X$98)-K23*$AZ$3)/Z23, 0)</f>
        <v>-406.39110824713543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250000</v>
      </c>
      <c r="S24">
        <f t="shared" si="1"/>
        <v>-316.78216148050012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-314.54336738878851</v>
      </c>
      <c r="AC24">
        <f t="shared" si="2"/>
        <v>-241.9878294147002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-589.58821993393985</v>
      </c>
      <c r="AI24">
        <f t="shared" si="7"/>
        <v>-599.13688850020935</v>
      </c>
      <c r="AJ24">
        <f t="shared" si="8"/>
        <v>-72.55553797408831</v>
      </c>
      <c r="AK24">
        <f t="shared" si="30"/>
        <v>-22.018035717215199</v>
      </c>
      <c r="AL24">
        <f t="shared" si="9"/>
        <v>-693.71046219151287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-139.59332869467499</v>
      </c>
      <c r="AR24">
        <f t="shared" si="14"/>
        <v>-141.85411068573498</v>
      </c>
      <c r="AS24">
        <f t="shared" si="15"/>
        <v>-17.178547193786706</v>
      </c>
      <c r="AT24">
        <f t="shared" si="16"/>
        <v>-5.2130805758444287</v>
      </c>
      <c r="AU24">
        <f t="shared" si="17"/>
        <v>-164.24573845536611</v>
      </c>
      <c r="AW24">
        <v>21</v>
      </c>
      <c r="AX24">
        <f>IF(Z24&gt;0, (R24*SUMPRODUCT(K24:$K$98, X24:$X$98)-K24*$AZ$3)/Z24, 0)</f>
        <v>-316.78216148050012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250000</v>
      </c>
      <c r="S25">
        <f t="shared" si="1"/>
        <v>-235.63615056129498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-241.9878294147002</v>
      </c>
      <c r="AC25">
        <f t="shared" si="2"/>
        <v>-177.64218825549847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-592.78134459400894</v>
      </c>
      <c r="AI25">
        <f t="shared" si="7"/>
        <v>-602.20488740738597</v>
      </c>
      <c r="AJ25">
        <f t="shared" si="8"/>
        <v>-64.345641159201733</v>
      </c>
      <c r="AK25">
        <f t="shared" si="30"/>
        <v>-16.939148059029016</v>
      </c>
      <c r="AL25">
        <f t="shared" si="9"/>
        <v>-683.48967662561665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-125.31191607589638</v>
      </c>
      <c r="AR25">
        <f t="shared" si="14"/>
        <v>-127.30402027576166</v>
      </c>
      <c r="AS25">
        <f t="shared" si="15"/>
        <v>-13.602444912152393</v>
      </c>
      <c r="AT25">
        <f t="shared" si="16"/>
        <v>-3.5808770288208565</v>
      </c>
      <c r="AU25">
        <f t="shared" si="17"/>
        <v>-144.4873422167349</v>
      </c>
      <c r="AW25">
        <v>22</v>
      </c>
      <c r="AX25">
        <f>IF(Z25&gt;0, (R25*SUMPRODUCT(K25:$K$98, X25:$X$98)-K25*$AZ$3)/Z25, 0)</f>
        <v>-235.63615056129498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250000</v>
      </c>
      <c r="S26">
        <f t="shared" si="1"/>
        <v>-162.46382385179828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-177.64218825549847</v>
      </c>
      <c r="AC26">
        <f t="shared" si="2"/>
        <v>-120.86573839043399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-597.45261436810688</v>
      </c>
      <c r="AI26">
        <f t="shared" si="7"/>
        <v>-606.75204912263177</v>
      </c>
      <c r="AJ26">
        <f t="shared" si="8"/>
        <v>-56.776449865064478</v>
      </c>
      <c r="AK26">
        <f t="shared" si="30"/>
        <v>-12.434953177884895</v>
      </c>
      <c r="AL26">
        <f t="shared" si="9"/>
        <v>-675.9634521655812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-112.76732702808933</v>
      </c>
      <c r="AR26">
        <f t="shared" si="14"/>
        <v>-114.52256648126171</v>
      </c>
      <c r="AS26">
        <f t="shared" si="15"/>
        <v>-10.716378731055098</v>
      </c>
      <c r="AT26">
        <f t="shared" si="16"/>
        <v>-2.3470588258662404</v>
      </c>
      <c r="AU26">
        <f t="shared" si="17"/>
        <v>-127.58600403818306</v>
      </c>
      <c r="AW26">
        <v>23</v>
      </c>
      <c r="AX26">
        <f>IF(Z26&gt;0, (R26*SUMPRODUCT(K26:$K$98, X26:$X$98)-K26*$AZ$3)/Z26, 0)</f>
        <v>-162.46382385179828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250000</v>
      </c>
      <c r="S27">
        <f t="shared" si="1"/>
        <v>-96.790122341782521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-120.86573839043399</v>
      </c>
      <c r="AC27">
        <f t="shared" si="2"/>
        <v>-71.054167256951587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-602.41738339812321</v>
      </c>
      <c r="AI27">
        <f t="shared" si="7"/>
        <v>-611.59370293593292</v>
      </c>
      <c r="AJ27">
        <f t="shared" si="8"/>
        <v>-49.811571133482403</v>
      </c>
      <c r="AK27">
        <f t="shared" si="30"/>
        <v>-8.4606016873303798</v>
      </c>
      <c r="AL27">
        <f t="shared" si="9"/>
        <v>-669.86587575674571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-101.52179622902433</v>
      </c>
      <c r="AR27">
        <f t="shared" si="14"/>
        <v>-103.06822644157062</v>
      </c>
      <c r="AS27">
        <f t="shared" si="15"/>
        <v>-8.3944459669068472</v>
      </c>
      <c r="AT27">
        <f t="shared" si="16"/>
        <v>-1.4258145666896276</v>
      </c>
      <c r="AU27">
        <f t="shared" si="17"/>
        <v>-112.8884869751671</v>
      </c>
      <c r="AW27">
        <v>24</v>
      </c>
      <c r="AX27">
        <f>IF(Z27&gt;0, (R27*SUMPRODUCT(K27:$K$98, X27:$X$98)-K27*$AZ$3)/Z27, 0)</f>
        <v>-96.790122341782521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250000</v>
      </c>
      <c r="S28">
        <f t="shared" si="1"/>
        <v>-37.850423319579242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-71.054167256951587</v>
      </c>
      <c r="AC28">
        <f t="shared" si="2"/>
        <v>-27.416232984571931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-608.38998535678627</v>
      </c>
      <c r="AI28">
        <f t="shared" si="7"/>
        <v>-617.44412219995013</v>
      </c>
      <c r="AJ28">
        <f t="shared" si="8"/>
        <v>-43.637934272379653</v>
      </c>
      <c r="AK28">
        <f t="shared" si="30"/>
        <v>-4.9737917079866119</v>
      </c>
      <c r="AL28">
        <f t="shared" si="9"/>
        <v>-666.05584818031639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-91.543145617695217</v>
      </c>
      <c r="AR28">
        <f t="shared" si="14"/>
        <v>-92.905502309004348</v>
      </c>
      <c r="AS28">
        <f t="shared" si="15"/>
        <v>-6.5661070492624338</v>
      </c>
      <c r="AT28">
        <f t="shared" si="16"/>
        <v>-0.74839584732691822</v>
      </c>
      <c r="AU28">
        <f t="shared" si="17"/>
        <v>-100.22000520559371</v>
      </c>
      <c r="AW28">
        <v>25</v>
      </c>
      <c r="AX28">
        <f>IF(Z28&gt;0, (R28*SUMPRODUCT(K28:$K$98, X28:$X$98)-K28*$AZ$3)/Z28, 0)</f>
        <v>-37.850423319579242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250000</v>
      </c>
      <c r="S29">
        <f t="shared" si="1"/>
        <v>14.899412355681564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-27.416232984571931</v>
      </c>
      <c r="AC29">
        <f t="shared" si="2"/>
        <v>10.647523631129388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-615.13805712454939</v>
      </c>
      <c r="AI29">
        <f t="shared" si="7"/>
        <v>-624.0708956964254</v>
      </c>
      <c r="AJ29">
        <f t="shared" si="8"/>
        <v>-38.063756615701323</v>
      </c>
      <c r="AK29">
        <f t="shared" si="30"/>
        <v>-1.9191363089200353</v>
      </c>
      <c r="AL29">
        <f t="shared" si="9"/>
        <v>-664.05378862104681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-82.641530006734456</v>
      </c>
      <c r="AR29">
        <f t="shared" si="14"/>
        <v>-83.841623934159159</v>
      </c>
      <c r="AS29">
        <f t="shared" si="15"/>
        <v>-5.1137253630994364</v>
      </c>
      <c r="AT29">
        <f t="shared" si="16"/>
        <v>-0.2578288873915604</v>
      </c>
      <c r="AU29">
        <f t="shared" si="17"/>
        <v>-89.213178184650175</v>
      </c>
      <c r="AW29">
        <v>26</v>
      </c>
      <c r="AX29">
        <f>IF(Z29&gt;0, (R29*SUMPRODUCT(K29:$K$98, X29:$X$98)-K29*$AZ$3)/Z29, 0)</f>
        <v>14.899412355681564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250000</v>
      </c>
      <c r="S30">
        <f t="shared" si="1"/>
        <v>62.024549194103741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10.647523631129388</v>
      </c>
      <c r="AC30">
        <f t="shared" si="2"/>
        <v>43.726442047070236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-623.69078908837866</v>
      </c>
      <c r="AI30">
        <f t="shared" si="7"/>
        <v>-632.50311473508145</v>
      </c>
      <c r="AJ30">
        <f t="shared" si="8"/>
        <v>-33.078918415940848</v>
      </c>
      <c r="AK30">
        <f t="shared" si="30"/>
        <v>0.7453266541790573</v>
      </c>
      <c r="AL30">
        <f t="shared" si="9"/>
        <v>-664.83670649684325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-74.812998225707759</v>
      </c>
      <c r="AR30">
        <f t="shared" si="14"/>
        <v>-75.870054886645093</v>
      </c>
      <c r="AS30">
        <f t="shared" si="15"/>
        <v>-3.9678845800774489</v>
      </c>
      <c r="AT30">
        <f t="shared" si="16"/>
        <v>8.9403471451250105E-2</v>
      </c>
      <c r="AU30">
        <f t="shared" si="17"/>
        <v>-79.748535995271283</v>
      </c>
      <c r="AW30">
        <v>27</v>
      </c>
      <c r="AX30">
        <f>IF(Z30&gt;0, (R30*SUMPRODUCT(K30:$K$98, X30:$X$98)-K30*$AZ$3)/Z30, 0)</f>
        <v>62.024549194103741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250000</v>
      </c>
      <c r="S31">
        <f t="shared" si="1"/>
        <v>103.87601698592512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43.726442047070236</v>
      </c>
      <c r="AC31">
        <f t="shared" si="2"/>
        <v>72.235272770179222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-634.31120004966533</v>
      </c>
      <c r="AI31">
        <f t="shared" si="7"/>
        <v>-643.00368687989862</v>
      </c>
      <c r="AJ31">
        <f t="shared" si="8"/>
        <v>-28.508830723108986</v>
      </c>
      <c r="AK31">
        <f t="shared" si="30"/>
        <v>3.0608509432949167</v>
      </c>
      <c r="AL31">
        <f t="shared" si="9"/>
        <v>-668.45166665971271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-67.934766477026216</v>
      </c>
      <c r="AR31">
        <f t="shared" si="14"/>
        <v>-68.865732322923762</v>
      </c>
      <c r="AS31">
        <f t="shared" si="15"/>
        <v>-3.0532974312227759</v>
      </c>
      <c r="AT31">
        <f t="shared" si="16"/>
        <v>0.32781731433631384</v>
      </c>
      <c r="AU31">
        <f t="shared" si="17"/>
        <v>-71.591212439810235</v>
      </c>
      <c r="AW31">
        <v>28</v>
      </c>
      <c r="AX31">
        <f>IF(Z31&gt;0, (R31*SUMPRODUCT(K31:$K$98, X31:$X$98)-K31*$AZ$3)/Z31, 0)</f>
        <v>103.87601698592512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250000</v>
      </c>
      <c r="S32">
        <f t="shared" si="1"/>
        <v>140.77525572268232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72.235272770179222</v>
      </c>
      <c r="AC32">
        <f t="shared" si="2"/>
        <v>96.552139283168344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-646.19947095954035</v>
      </c>
      <c r="AI32">
        <f t="shared" si="7"/>
        <v>-654.77272294792328</v>
      </c>
      <c r="AJ32">
        <f t="shared" si="8"/>
        <v>-24.316866512989122</v>
      </c>
      <c r="AK32">
        <f t="shared" si="30"/>
        <v>5.0564690939125461</v>
      </c>
      <c r="AL32">
        <f t="shared" si="9"/>
        <v>-674.03312036699981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-61.792858021449398</v>
      </c>
      <c r="AR32">
        <f t="shared" si="14"/>
        <v>-62.612675688761328</v>
      </c>
      <c r="AS32">
        <f t="shared" si="15"/>
        <v>-2.3253016251041698</v>
      </c>
      <c r="AT32">
        <f t="shared" si="16"/>
        <v>0.48352512010884652</v>
      </c>
      <c r="AU32">
        <f t="shared" si="17"/>
        <v>-64.454452193756651</v>
      </c>
      <c r="AW32">
        <v>29</v>
      </c>
      <c r="AX32">
        <f>IF(Z32&gt;0, (R32*SUMPRODUCT(K32:$K$98, X32:$X$98)-K32*$AZ$3)/Z32, 0)</f>
        <v>140.77525572268232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250000</v>
      </c>
      <c r="S33">
        <f t="shared" si="1"/>
        <v>173.17238719678579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96.552139283168344</v>
      </c>
      <c r="AC33">
        <f t="shared" si="2"/>
        <v>117.1268107170896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-660.48333318502239</v>
      </c>
      <c r="AI33">
        <f t="shared" si="7"/>
        <v>-668.93782848686226</v>
      </c>
      <c r="AJ33">
        <f t="shared" si="8"/>
        <v>-20.574671433921253</v>
      </c>
      <c r="AK33">
        <f t="shared" si="30"/>
        <v>6.7586497498217843</v>
      </c>
      <c r="AL33">
        <f t="shared" si="9"/>
        <v>-682.75385017096175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-56.391743830099465</v>
      </c>
      <c r="AR33">
        <f t="shared" si="14"/>
        <v>-57.113584502406901</v>
      </c>
      <c r="AS33">
        <f t="shared" si="15"/>
        <v>-1.7566553803790412</v>
      </c>
      <c r="AT33">
        <f t="shared" si="16"/>
        <v>0.57705020880905211</v>
      </c>
      <c r="AU33">
        <f t="shared" si="17"/>
        <v>-58.29318967397689</v>
      </c>
      <c r="AW33">
        <v>30</v>
      </c>
      <c r="AX33">
        <f>IF(Z33&gt;0, (R33*SUMPRODUCT(K33:$K$98, X33:$X$98)-K33*$AZ$3)/Z33, 0)</f>
        <v>173.17238719678579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250000</v>
      </c>
      <c r="S34">
        <f t="shared" si="1"/>
        <v>201.34964708910346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117.1268107170896</v>
      </c>
      <c r="AC34">
        <f t="shared" si="2"/>
        <v>134.27750390071412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-677.20507367737343</v>
      </c>
      <c r="AI34">
        <f t="shared" si="7"/>
        <v>-685.54116377251103</v>
      </c>
      <c r="AJ34">
        <f t="shared" si="8"/>
        <v>-17.150693183624526</v>
      </c>
      <c r="AK34">
        <f t="shared" si="30"/>
        <v>8.1988767501962734</v>
      </c>
      <c r="AL34">
        <f t="shared" si="9"/>
        <v>-694.49298020593926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-51.624498081987213</v>
      </c>
      <c r="AR34">
        <f t="shared" si="14"/>
        <v>-52.259972451354862</v>
      </c>
      <c r="AS34">
        <f t="shared" si="15"/>
        <v>-1.3074266005641093</v>
      </c>
      <c r="AT34">
        <f t="shared" si="16"/>
        <v>0.62501436199605809</v>
      </c>
      <c r="AU34">
        <f t="shared" si="17"/>
        <v>-52.942384689922918</v>
      </c>
      <c r="AW34">
        <v>31</v>
      </c>
      <c r="AX34">
        <f>IF(Z34&gt;0, (R34*SUMPRODUCT(K34:$K$98, X34:$X$98)-K34*$AZ$3)/Z34, 0)</f>
        <v>201.34964708910346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225.59560765227846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134.27750390071412</v>
      </c>
      <c r="AC35">
        <f t="shared" ref="AC35:AC66" si="33">S35*Z35</f>
        <v>148.31589600955181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-694.22958312305923</v>
      </c>
      <c r="AI35">
        <f t="shared" ref="AI35:AI66" si="38">SUM(AE35:AH35)</f>
        <v>-702.44760083808933</v>
      </c>
      <c r="AJ35">
        <f t="shared" ref="AJ35:AJ66" si="39">AB35-AC35</f>
        <v>-14.038392108837684</v>
      </c>
      <c r="AK35">
        <f t="shared" si="30"/>
        <v>9.3994252730499888</v>
      </c>
      <c r="AL35">
        <f t="shared" ref="AL35:AL66" si="40">SUM(AI35:AK35)</f>
        <v>-707.08656767387697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-47.252058465123305</v>
      </c>
      <c r="AR35">
        <f t="shared" ref="AR35:AR66" si="45">AI35*$K35</f>
        <v>-47.811409813694674</v>
      </c>
      <c r="AS35">
        <f t="shared" ref="AS35:AS66" si="46">AJ35*$K35</f>
        <v>-0.95550944645575508</v>
      </c>
      <c r="AT35">
        <f t="shared" ref="AT35:AT66" si="47">AK35*$K35</f>
        <v>0.63976270003173719</v>
      </c>
      <c r="AU35">
        <f t="shared" ref="AU35:AU66" si="48">AL35*$K35</f>
        <v>-48.127156560118692</v>
      </c>
      <c r="AW35">
        <v>32</v>
      </c>
      <c r="AX35">
        <f>IF(Z35&gt;0, (R35*SUMPRODUCT(K35:$K$98, X35:$X$98)-K35*$AZ$3)/Z35, 0)</f>
        <v>225.59560765227846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250000</v>
      </c>
      <c r="S36">
        <f t="shared" si="32"/>
        <v>246.43091065600368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148.31589600955181</v>
      </c>
      <c r="AC36">
        <f t="shared" si="33"/>
        <v>159.69141807195086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-712.50213589310704</v>
      </c>
      <c r="AI36">
        <f t="shared" si="38"/>
        <v>-720.60234832419212</v>
      </c>
      <c r="AJ36">
        <f t="shared" si="39"/>
        <v>-11.375522062399057</v>
      </c>
      <c r="AK36">
        <f t="shared" si="30"/>
        <v>10.382112720668628</v>
      </c>
      <c r="AL36">
        <f t="shared" si="40"/>
        <v>-721.59575766592252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-43.299787429586935</v>
      </c>
      <c r="AR36">
        <f t="shared" si="45"/>
        <v>-43.792049078684784</v>
      </c>
      <c r="AS36">
        <f t="shared" si="46"/>
        <v>-0.69130696230832256</v>
      </c>
      <c r="AT36">
        <f t="shared" si="47"/>
        <v>0.6309360368603929</v>
      </c>
      <c r="AU36">
        <f t="shared" si="48"/>
        <v>-43.852420004132711</v>
      </c>
      <c r="AW36">
        <v>33</v>
      </c>
      <c r="AX36">
        <f>IF(Z36&gt;0, (R36*SUMPRODUCT(K36:$K$98, X36:$X$98)-K36*$AZ$3)/Z36, 0)</f>
        <v>246.43091065600368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250000</v>
      </c>
      <c r="S37">
        <f t="shared" si="32"/>
        <v>264.22795082694927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159.69141807195086</v>
      </c>
      <c r="AC37">
        <f t="shared" si="33"/>
        <v>168.73768468479469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-732.58321226733756</v>
      </c>
      <c r="AI37">
        <f t="shared" si="38"/>
        <v>-740.56579341349845</v>
      </c>
      <c r="AJ37">
        <f t="shared" si="39"/>
        <v>-9.0462666128438229</v>
      </c>
      <c r="AK37">
        <f t="shared" si="30"/>
        <v>11.178399265036562</v>
      </c>
      <c r="AL37">
        <f t="shared" si="40"/>
        <v>-738.43366076130576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-39.750128164651571</v>
      </c>
      <c r="AR37">
        <f t="shared" si="45"/>
        <v>-40.183264794499479</v>
      </c>
      <c r="AS37">
        <f t="shared" si="46"/>
        <v>-0.4908524400377976</v>
      </c>
      <c r="AT37">
        <f t="shared" si="47"/>
        <v>0.60654243234104954</v>
      </c>
      <c r="AU37">
        <f t="shared" si="48"/>
        <v>-40.067574802196226</v>
      </c>
      <c r="AW37">
        <v>34</v>
      </c>
      <c r="AX37">
        <f>IF(Z37&gt;0, (R37*SUMPRODUCT(K37:$K$98, X37:$X$98)-K37*$AZ$3)/Z37, 0)</f>
        <v>264.22795082694927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250000</v>
      </c>
      <c r="S38">
        <f t="shared" si="32"/>
        <v>279.28828293617897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168.73768468479469</v>
      </c>
      <c r="AC38">
        <f t="shared" si="33"/>
        <v>175.72510477231316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-757.86625401651543</v>
      </c>
      <c r="AI38">
        <f t="shared" si="38"/>
        <v>-765.73111603851385</v>
      </c>
      <c r="AJ38">
        <f t="shared" si="39"/>
        <v>-6.9874200875184727</v>
      </c>
      <c r="AK38">
        <f t="shared" si="30"/>
        <v>11.81163792793563</v>
      </c>
      <c r="AL38">
        <f t="shared" si="40"/>
        <v>-760.90689819809666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-36.716063962285787</v>
      </c>
      <c r="AR38">
        <f t="shared" si="45"/>
        <v>-37.097090001542512</v>
      </c>
      <c r="AS38">
        <f t="shared" si="46"/>
        <v>-0.33851693686719825</v>
      </c>
      <c r="AT38">
        <f t="shared" si="47"/>
        <v>0.57223402066401363</v>
      </c>
      <c r="AU38">
        <f t="shared" si="48"/>
        <v>-36.8633729177457</v>
      </c>
      <c r="AW38">
        <v>35</v>
      </c>
      <c r="AX38">
        <f>IF(Z38&gt;0, (R38*SUMPRODUCT(K38:$K$98, X38:$X$98)-K38*$AZ$3)/Z38, 0)</f>
        <v>279.28828293617897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250000</v>
      </c>
      <c r="S39">
        <f t="shared" si="32"/>
        <v>291.62772164364611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175.72510477231316</v>
      </c>
      <c r="AC39">
        <f t="shared" si="33"/>
        <v>180.73899460660783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-784.44133807412641</v>
      </c>
      <c r="AI39">
        <f t="shared" si="38"/>
        <v>-792.1883294090012</v>
      </c>
      <c r="AJ39">
        <f t="shared" si="39"/>
        <v>-5.0138898342946732</v>
      </c>
      <c r="AK39">
        <f t="shared" si="30"/>
        <v>12.300757334061922</v>
      </c>
      <c r="AL39">
        <f t="shared" si="40"/>
        <v>-784.90146190923394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-33.931729603094873</v>
      </c>
      <c r="AR39">
        <f t="shared" si="45"/>
        <v>-34.266832819172002</v>
      </c>
      <c r="AS39">
        <f t="shared" si="46"/>
        <v>-0.2168804037465405</v>
      </c>
      <c r="AT39">
        <f t="shared" si="47"/>
        <v>0.53208054128992632</v>
      </c>
      <c r="AU39">
        <f t="shared" si="48"/>
        <v>-33.951632681628617</v>
      </c>
      <c r="AW39">
        <v>36</v>
      </c>
      <c r="AX39">
        <f>IF(Z39&gt;0, (R39*SUMPRODUCT(K39:$K$98, X39:$X$98)-K39*$AZ$3)/Z39, 0)</f>
        <v>291.62772164364611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250000</v>
      </c>
      <c r="S40">
        <f t="shared" si="32"/>
        <v>301.58786440987262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180.73899460660783</v>
      </c>
      <c r="AC40">
        <f t="shared" si="33"/>
        <v>184.06615232188847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-809.56059449441341</v>
      </c>
      <c r="AI40">
        <f t="shared" si="38"/>
        <v>-817.18963788621465</v>
      </c>
      <c r="AJ40">
        <f t="shared" si="39"/>
        <v>-3.3271577152806344</v>
      </c>
      <c r="AK40">
        <f t="shared" si="30"/>
        <v>12.651729622462549</v>
      </c>
      <c r="AL40">
        <f t="shared" si="40"/>
        <v>-807.86506597903269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-31.266326857196823</v>
      </c>
      <c r="AR40">
        <f t="shared" si="45"/>
        <v>-31.560970847922139</v>
      </c>
      <c r="AS40">
        <f t="shared" si="46"/>
        <v>-0.12849933820750756</v>
      </c>
      <c r="AT40">
        <f t="shared" si="47"/>
        <v>0.48862693710016436</v>
      </c>
      <c r="AU40">
        <f t="shared" si="48"/>
        <v>-31.200843249029482</v>
      </c>
      <c r="AW40">
        <v>37</v>
      </c>
      <c r="AX40">
        <f>IF(Z40&gt;0, (R40*SUMPRODUCT(K40:$K$98, X40:$X$98)-K40*$AZ$3)/Z40, 0)</f>
        <v>301.58786440987262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250000</v>
      </c>
      <c r="S41">
        <f t="shared" si="32"/>
        <v>309.66173575975165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184.06615232188847</v>
      </c>
      <c r="AC41">
        <f t="shared" si="33"/>
        <v>186.06668914181279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-837.36380268411085</v>
      </c>
      <c r="AI41">
        <f t="shared" si="38"/>
        <v>-844.87468745185993</v>
      </c>
      <c r="AJ41">
        <f t="shared" si="39"/>
        <v>-2.0005368199243208</v>
      </c>
      <c r="AK41">
        <f t="shared" ref="AK41:AK72" si="61">G41*SUM(AB41:AB41, AE41:AF41)</f>
        <v>12.884630662532194</v>
      </c>
      <c r="AL41">
        <f t="shared" si="40"/>
        <v>-833.99059360925196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-28.875111091081415</v>
      </c>
      <c r="AR41">
        <f t="shared" si="45"/>
        <v>-29.134111577328706</v>
      </c>
      <c r="AS41">
        <f t="shared" si="46"/>
        <v>-6.8985216141358788E-2</v>
      </c>
      <c r="AT41">
        <f t="shared" si="47"/>
        <v>0.4443052596202588</v>
      </c>
      <c r="AU41">
        <f t="shared" si="48"/>
        <v>-28.758791533849802</v>
      </c>
      <c r="AW41">
        <v>38</v>
      </c>
      <c r="AX41">
        <f>IF(Z41&gt;0, (R41*SUMPRODUCT(K41:$K$98, X41:$X$98)-K41*$AZ$3)/Z41, 0)</f>
        <v>309.66173575975165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250000</v>
      </c>
      <c r="S42">
        <f t="shared" si="32"/>
        <v>316.02152485853219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186.06668914181279</v>
      </c>
      <c r="AC42">
        <f t="shared" si="33"/>
        <v>186.89413490530362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-866.30544911217919</v>
      </c>
      <c r="AI42">
        <f t="shared" si="38"/>
        <v>-873.69790975979515</v>
      </c>
      <c r="AJ42">
        <f t="shared" si="39"/>
        <v>-0.82744576349082877</v>
      </c>
      <c r="AK42">
        <f t="shared" si="61"/>
        <v>13.024668239926896</v>
      </c>
      <c r="AL42">
        <f t="shared" si="40"/>
        <v>-861.50068728335907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-26.672425074788062</v>
      </c>
      <c r="AR42">
        <f t="shared" si="45"/>
        <v>-26.900029383342197</v>
      </c>
      <c r="AS42">
        <f t="shared" si="46"/>
        <v>-2.5475985580811069E-2</v>
      </c>
      <c r="AT42">
        <f t="shared" si="47"/>
        <v>0.40101270066978023</v>
      </c>
      <c r="AU42">
        <f t="shared" si="48"/>
        <v>-26.524492668253227</v>
      </c>
      <c r="AW42">
        <v>39</v>
      </c>
      <c r="AX42">
        <f>IF(Z42&gt;0, (R42*SUMPRODUCT(K42:$K$98, X42:$X$98)-K42*$AZ$3)/Z42, 0)</f>
        <v>316.02152485853219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250000</v>
      </c>
      <c r="S43">
        <f t="shared" si="32"/>
        <v>320.92383775255047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186.89413490530362</v>
      </c>
      <c r="AC43">
        <f t="shared" si="33"/>
        <v>186.74184987924076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-898.62751632419884</v>
      </c>
      <c r="AI43">
        <f t="shared" si="38"/>
        <v>-905.9011209895225</v>
      </c>
      <c r="AJ43">
        <f t="shared" si="39"/>
        <v>0.15228502606285588</v>
      </c>
      <c r="AK43">
        <f t="shared" si="61"/>
        <v>13.082589443371255</v>
      </c>
      <c r="AL43">
        <f t="shared" si="40"/>
        <v>-892.66624652008841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-24.703196203429101</v>
      </c>
      <c r="AR43">
        <f t="shared" si="45"/>
        <v>-24.903146994930175</v>
      </c>
      <c r="AS43">
        <f t="shared" si="46"/>
        <v>4.1863027887940269E-3</v>
      </c>
      <c r="AT43">
        <f t="shared" si="47"/>
        <v>0.35963930326824733</v>
      </c>
      <c r="AU43">
        <f t="shared" si="48"/>
        <v>-24.539321388873134</v>
      </c>
      <c r="AW43">
        <v>40</v>
      </c>
      <c r="AX43">
        <f>IF(Z43&gt;0, (R43*SUMPRODUCT(K43:$K$98, X43:$X$98)-K43*$AZ$3)/Z43, 0)</f>
        <v>320.92383775255047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250000</v>
      </c>
      <c r="S44">
        <f t="shared" si="32"/>
        <v>324.4966176540533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186.74184987924076</v>
      </c>
      <c r="AC44">
        <f t="shared" si="33"/>
        <v>185.71735014788774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-936.25839252045546</v>
      </c>
      <c r="AI44">
        <f t="shared" si="38"/>
        <v>-943.41244821949977</v>
      </c>
      <c r="AJ44">
        <f t="shared" si="39"/>
        <v>1.0244997313530178</v>
      </c>
      <c r="AK44">
        <f t="shared" si="61"/>
        <v>13.071929491546854</v>
      </c>
      <c r="AL44">
        <f t="shared" si="40"/>
        <v>-929.31601899659995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-22.980058823230397</v>
      </c>
      <c r="AR44">
        <f t="shared" si="45"/>
        <v>-23.15565203777679</v>
      </c>
      <c r="AS44">
        <f t="shared" si="46"/>
        <v>2.5145904462866235E-2</v>
      </c>
      <c r="AT44">
        <f t="shared" si="47"/>
        <v>0.32084487685092117</v>
      </c>
      <c r="AU44">
        <f t="shared" si="48"/>
        <v>-22.809661256463006</v>
      </c>
      <c r="AW44">
        <v>41</v>
      </c>
      <c r="AX44">
        <f>IF(Z44&gt;0, (R44*SUMPRODUCT(K44:$K$98, X44:$X$98)-K44*$AZ$3)/Z44, 0)</f>
        <v>324.4966176540533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250000</v>
      </c>
      <c r="S45">
        <f t="shared" si="32"/>
        <v>326.78096979236886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185.71735014788774</v>
      </c>
      <c r="AC45">
        <f t="shared" si="33"/>
        <v>183.87898460329669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-975.81319734964984</v>
      </c>
      <c r="AI45">
        <f t="shared" si="38"/>
        <v>-982.84692183183631</v>
      </c>
      <c r="AJ45">
        <f t="shared" si="39"/>
        <v>1.8383655445910563</v>
      </c>
      <c r="AK45">
        <f t="shared" si="61"/>
        <v>13.000214510352142</v>
      </c>
      <c r="AL45">
        <f t="shared" si="40"/>
        <v>-968.00834177689308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-21.384745057257216</v>
      </c>
      <c r="AR45">
        <f t="shared" si="45"/>
        <v>-21.538887679290898</v>
      </c>
      <c r="AS45">
        <f t="shared" si="46"/>
        <v>4.0287401932973733E-2</v>
      </c>
      <c r="AT45">
        <f t="shared" si="47"/>
        <v>0.28489702101653613</v>
      </c>
      <c r="AU45">
        <f t="shared" si="48"/>
        <v>-21.21370325634139</v>
      </c>
      <c r="AW45">
        <v>42</v>
      </c>
      <c r="AX45">
        <f>IF(Z45&gt;0, (R45*SUMPRODUCT(K45:$K$98, X45:$X$98)-K45*$AZ$3)/Z45, 0)</f>
        <v>326.78096979236886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250000</v>
      </c>
      <c r="S46">
        <f t="shared" si="32"/>
        <v>327.97345598800581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183.87898460329669</v>
      </c>
      <c r="AC46">
        <f t="shared" si="33"/>
        <v>181.37075140196745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-1016.6545366552263</v>
      </c>
      <c r="AI46">
        <f t="shared" si="38"/>
        <v>-1023.567091165758</v>
      </c>
      <c r="AJ46">
        <f t="shared" si="39"/>
        <v>2.508233201329233</v>
      </c>
      <c r="AK46">
        <f t="shared" si="61"/>
        <v>12.87152892223077</v>
      </c>
      <c r="AL46">
        <f t="shared" si="40"/>
        <v>-1008.187329042198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-19.892655882810995</v>
      </c>
      <c r="AR46">
        <f t="shared" si="45"/>
        <v>-20.02791231770734</v>
      </c>
      <c r="AS46">
        <f t="shared" si="46"/>
        <v>4.907804780180177E-2</v>
      </c>
      <c r="AT46">
        <f t="shared" si="47"/>
        <v>0.25185437757252499</v>
      </c>
      <c r="AU46">
        <f t="shared" si="48"/>
        <v>-19.726979892333013</v>
      </c>
      <c r="AW46">
        <v>43</v>
      </c>
      <c r="AX46">
        <f>IF(Z46&gt;0, (R46*SUMPRODUCT(K46:$K$98, X46:$X$98)-K46*$AZ$3)/Z46, 0)</f>
        <v>327.97345598800581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250000</v>
      </c>
      <c r="S47">
        <f t="shared" si="32"/>
        <v>328.28473769205436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181.37075140196745</v>
      </c>
      <c r="AC47">
        <f t="shared" si="33"/>
        <v>178.33212396194929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-1062.5978793589486</v>
      </c>
      <c r="AI47">
        <f t="shared" si="38"/>
        <v>-1069.3881784304072</v>
      </c>
      <c r="AJ47">
        <f t="shared" si="39"/>
        <v>3.0386274400181605</v>
      </c>
      <c r="AK47">
        <f t="shared" si="61"/>
        <v>12.695952598137723</v>
      </c>
      <c r="AL47">
        <f t="shared" si="40"/>
        <v>-1053.6535983922513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-18.563945689523447</v>
      </c>
      <c r="AR47">
        <f t="shared" si="45"/>
        <v>-18.68257451951342</v>
      </c>
      <c r="AS47">
        <f t="shared" si="46"/>
        <v>5.3085852948646539E-2</v>
      </c>
      <c r="AT47">
        <f t="shared" si="47"/>
        <v>0.22180260198785609</v>
      </c>
      <c r="AU47">
        <f t="shared" si="48"/>
        <v>-18.407686064576918</v>
      </c>
      <c r="AW47">
        <v>44</v>
      </c>
      <c r="AX47">
        <f>IF(Z47&gt;0, (R47*SUMPRODUCT(K47:$K$98, X47:$X$98)-K47*$AZ$3)/Z47, 0)</f>
        <v>328.28473769205436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250000</v>
      </c>
      <c r="S48">
        <f t="shared" si="32"/>
        <v>327.77937794188909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178.33212396194929</v>
      </c>
      <c r="AC48">
        <f t="shared" si="33"/>
        <v>174.81641795349088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-1114.0164656634877</v>
      </c>
      <c r="AI48">
        <f t="shared" si="38"/>
        <v>-1120.6831609209485</v>
      </c>
      <c r="AJ48">
        <f t="shared" si="39"/>
        <v>3.5157060084584089</v>
      </c>
      <c r="AK48">
        <f t="shared" si="61"/>
        <v>12.483248677336451</v>
      </c>
      <c r="AL48">
        <f t="shared" si="40"/>
        <v>-1104.6842062351536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-17.377005221566833</v>
      </c>
      <c r="AR48">
        <f t="shared" si="45"/>
        <v>-17.480995783529032</v>
      </c>
      <c r="AS48">
        <f t="shared" si="46"/>
        <v>5.4839801340000952E-2</v>
      </c>
      <c r="AT48">
        <f t="shared" si="47"/>
        <v>0.1947201716798668</v>
      </c>
      <c r="AU48">
        <f t="shared" si="48"/>
        <v>-17.231435810509165</v>
      </c>
      <c r="AW48">
        <v>45</v>
      </c>
      <c r="AX48">
        <f>IF(Z48&gt;0, (R48*SUMPRODUCT(K48:$K$98, X48:$X$98)-K48*$AZ$3)/Z48, 0)</f>
        <v>327.77937794188909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250000</v>
      </c>
      <c r="S49">
        <f t="shared" si="32"/>
        <v>326.52696468082229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174.81641795349088</v>
      </c>
      <c r="AC49">
        <f t="shared" si="33"/>
        <v>170.87534101858927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-1172.6716957873512</v>
      </c>
      <c r="AI49">
        <f t="shared" si="38"/>
        <v>-1179.213090507448</v>
      </c>
      <c r="AJ49">
        <f t="shared" si="39"/>
        <v>3.9410769349016164</v>
      </c>
      <c r="AK49">
        <f t="shared" si="61"/>
        <v>12.237149256744363</v>
      </c>
      <c r="AL49">
        <f t="shared" si="40"/>
        <v>-1163.034864315802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-16.332089151027777</v>
      </c>
      <c r="AR49">
        <f t="shared" si="45"/>
        <v>-16.423192775447529</v>
      </c>
      <c r="AS49">
        <f t="shared" si="46"/>
        <v>5.4888354586452338E-2</v>
      </c>
      <c r="AT49">
        <f t="shared" si="47"/>
        <v>0.17042980855898815</v>
      </c>
      <c r="AU49">
        <f t="shared" si="48"/>
        <v>-16.19787461230209</v>
      </c>
      <c r="AW49">
        <v>46</v>
      </c>
      <c r="AX49">
        <f>IF(Z49&gt;0, (R49*SUMPRODUCT(K49:$K$98, X49:$X$98)-K49*$AZ$3)/Z49, 0)</f>
        <v>326.52696468082229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250000</v>
      </c>
      <c r="S50">
        <f t="shared" si="32"/>
        <v>324.56364687383751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170.87534101858927</v>
      </c>
      <c r="AC50">
        <f t="shared" si="33"/>
        <v>166.53961640922685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-1239.9867831415499</v>
      </c>
      <c r="AI50">
        <f t="shared" si="38"/>
        <v>-1246.4007645752888</v>
      </c>
      <c r="AJ50">
        <f t="shared" si="39"/>
        <v>4.3357246093624155</v>
      </c>
      <c r="AK50">
        <f t="shared" si="61"/>
        <v>11.96127387130125</v>
      </c>
      <c r="AL50">
        <f t="shared" si="40"/>
        <v>-1230.1037660946251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-15.41928843304286</v>
      </c>
      <c r="AR50">
        <f t="shared" si="45"/>
        <v>-15.499046565206525</v>
      </c>
      <c r="AS50">
        <f t="shared" si="46"/>
        <v>5.3914920083764729E-2</v>
      </c>
      <c r="AT50">
        <f t="shared" si="47"/>
        <v>0.14873894976601471</v>
      </c>
      <c r="AU50">
        <f t="shared" si="48"/>
        <v>-15.296392695356746</v>
      </c>
      <c r="AW50">
        <v>47</v>
      </c>
      <c r="AX50">
        <f>IF(Z50&gt;0, (R50*SUMPRODUCT(K50:$K$98, X50:$X$98)-K50*$AZ$3)/Z50, 0)</f>
        <v>324.56364687383751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250000</v>
      </c>
      <c r="S51">
        <f t="shared" si="32"/>
        <v>321.91142915503445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166.53961640922685</v>
      </c>
      <c r="AC51">
        <f t="shared" si="33"/>
        <v>161.83136774552804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-1316.7903883465667</v>
      </c>
      <c r="AI51">
        <f t="shared" si="38"/>
        <v>-1323.0743904465508</v>
      </c>
      <c r="AJ51">
        <f t="shared" si="39"/>
        <v>4.7082486636988108</v>
      </c>
      <c r="AK51">
        <f t="shared" si="61"/>
        <v>11.65777314864588</v>
      </c>
      <c r="AL51">
        <f t="shared" si="40"/>
        <v>-1306.708368634206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-14.619950476071528</v>
      </c>
      <c r="AR51">
        <f t="shared" si="45"/>
        <v>-14.689719970370964</v>
      </c>
      <c r="AS51">
        <f t="shared" si="46"/>
        <v>5.2274350497605558E-2</v>
      </c>
      <c r="AT51">
        <f t="shared" si="47"/>
        <v>0.12943295121442067</v>
      </c>
      <c r="AU51">
        <f t="shared" si="48"/>
        <v>-14.508012668658935</v>
      </c>
      <c r="AW51">
        <v>48</v>
      </c>
      <c r="AX51">
        <f>IF(Z51&gt;0, (R51*SUMPRODUCT(K51:$K$98, X51:$X$98)-K51*$AZ$3)/Z51, 0)</f>
        <v>321.91142915503445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250000</v>
      </c>
      <c r="S52">
        <f t="shared" si="32"/>
        <v>318.60888846461177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161.83136774552804</v>
      </c>
      <c r="AC52">
        <f t="shared" si="33"/>
        <v>156.7748456349423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-1408.1191905644241</v>
      </c>
      <c r="AI52">
        <f t="shared" si="38"/>
        <v>-1414.2699466838801</v>
      </c>
      <c r="AJ52">
        <f t="shared" si="39"/>
        <v>5.0565221105857461</v>
      </c>
      <c r="AK52">
        <f t="shared" si="61"/>
        <v>11.328195742186963</v>
      </c>
      <c r="AL52">
        <f t="shared" si="40"/>
        <v>-1397.8852288311073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-13.95888239519404</v>
      </c>
      <c r="AR52">
        <f t="shared" si="45"/>
        <v>-14.019855700499674</v>
      </c>
      <c r="AS52">
        <f t="shared" si="46"/>
        <v>5.0126010598628694E-2</v>
      </c>
      <c r="AT52">
        <f t="shared" si="47"/>
        <v>0.11229798810677524</v>
      </c>
      <c r="AU52">
        <f t="shared" si="48"/>
        <v>-13.857431701794269</v>
      </c>
      <c r="AW52">
        <v>49</v>
      </c>
      <c r="AX52">
        <f>IF(Z52&gt;0, (R52*SUMPRODUCT(K52:$K$98, X52:$X$98)-K52*$AZ$3)/Z52, 0)</f>
        <v>318.60888846461177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250000</v>
      </c>
      <c r="S53">
        <f t="shared" si="32"/>
        <v>314.60473138953915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156.7748456349423</v>
      </c>
      <c r="AC53">
        <f t="shared" si="33"/>
        <v>151.35473856607484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-1511.2407785503344</v>
      </c>
      <c r="AI53">
        <f t="shared" si="38"/>
        <v>-1517.2544650696684</v>
      </c>
      <c r="AJ53">
        <f t="shared" si="39"/>
        <v>5.420107068867452</v>
      </c>
      <c r="AK53">
        <f t="shared" si="61"/>
        <v>10.974239194445962</v>
      </c>
      <c r="AL53">
        <f t="shared" si="40"/>
        <v>-1500.8601188063549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-13.376018851423339</v>
      </c>
      <c r="AR53">
        <f t="shared" si="45"/>
        <v>-13.429246097134854</v>
      </c>
      <c r="AS53">
        <f t="shared" si="46"/>
        <v>4.7973463500269896E-2</v>
      </c>
      <c r="AT53">
        <f t="shared" si="47"/>
        <v>9.7133185147206452E-2</v>
      </c>
      <c r="AU53">
        <f t="shared" si="48"/>
        <v>-13.284139448487377</v>
      </c>
      <c r="AW53">
        <v>50</v>
      </c>
      <c r="AX53">
        <f>IF(Z53&gt;0, (R53*SUMPRODUCT(K53:$K$98, X53:$X$98)-K53*$AZ$3)/Z53, 0)</f>
        <v>314.60473138953915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250000</v>
      </c>
      <c r="S54">
        <f t="shared" si="32"/>
        <v>309.94072274304506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151.35473856607484</v>
      </c>
      <c r="AC54">
        <f t="shared" si="33"/>
        <v>145.60262625601456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-1627.0630246709809</v>
      </c>
      <c r="AI54">
        <f t="shared" si="38"/>
        <v>-1632.9352211738878</v>
      </c>
      <c r="AJ54">
        <f t="shared" si="39"/>
        <v>5.7521123100602836</v>
      </c>
      <c r="AK54">
        <f t="shared" si="61"/>
        <v>10.594831699625241</v>
      </c>
      <c r="AL54">
        <f t="shared" si="40"/>
        <v>-1616.5882771642023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-12.858181785453255</v>
      </c>
      <c r="AR54">
        <f t="shared" si="45"/>
        <v>-12.904587959626838</v>
      </c>
      <c r="AS54">
        <f t="shared" si="46"/>
        <v>4.5457185500269642E-2</v>
      </c>
      <c r="AT54">
        <f t="shared" si="47"/>
        <v>8.3727716698381749E-2</v>
      </c>
      <c r="AU54">
        <f t="shared" si="48"/>
        <v>-12.775403057428187</v>
      </c>
      <c r="AW54">
        <v>51</v>
      </c>
      <c r="AX54">
        <f>IF(Z54&gt;0, (R54*SUMPRODUCT(K54:$K$98, X54:$X$98)-K54*$AZ$3)/Z54, 0)</f>
        <v>309.94072274304506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250000</v>
      </c>
      <c r="S55">
        <f t="shared" si="32"/>
        <v>304.66520516774972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145.60262625601456</v>
      </c>
      <c r="AC55">
        <f t="shared" si="33"/>
        <v>139.5515038824926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-1757.3135254599538</v>
      </c>
      <c r="AI55">
        <f t="shared" si="38"/>
        <v>-1763.0391343215588</v>
      </c>
      <c r="AJ55">
        <f t="shared" si="39"/>
        <v>6.051122373521963</v>
      </c>
      <c r="AK55">
        <f t="shared" si="61"/>
        <v>10.19218383792102</v>
      </c>
      <c r="AL55">
        <f t="shared" si="40"/>
        <v>-1746.7958281101157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-12.399564002845532</v>
      </c>
      <c r="AR55">
        <f t="shared" si="45"/>
        <v>-12.439963767888113</v>
      </c>
      <c r="AS55">
        <f t="shared" si="46"/>
        <v>4.2696580930200088E-2</v>
      </c>
      <c r="AT55">
        <f t="shared" si="47"/>
        <v>7.1915815815502548E-2</v>
      </c>
      <c r="AU55">
        <f t="shared" si="48"/>
        <v>-12.325351371142409</v>
      </c>
      <c r="AW55">
        <v>52</v>
      </c>
      <c r="AX55">
        <f>IF(Z55&gt;0, (R55*SUMPRODUCT(K55:$K$98, X55:$X$98)-K55*$AZ$3)/Z55, 0)</f>
        <v>304.66520516774972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250000</v>
      </c>
      <c r="S56">
        <f t="shared" si="32"/>
        <v>298.80212024560075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139.5515038824926</v>
      </c>
      <c r="AC56">
        <f t="shared" si="33"/>
        <v>133.22967149744281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-1897.2377523814155</v>
      </c>
      <c r="AI56">
        <f t="shared" si="38"/>
        <v>-1902.8112432667854</v>
      </c>
      <c r="AJ56">
        <f t="shared" si="39"/>
        <v>6.3218323850497882</v>
      </c>
      <c r="AK56">
        <f t="shared" si="61"/>
        <v>9.7686052717744829</v>
      </c>
      <c r="AL56">
        <f t="shared" si="40"/>
        <v>-1886.7208056099612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-11.952559057597602</v>
      </c>
      <c r="AR56">
        <f t="shared" si="45"/>
        <v>-11.98767193624486</v>
      </c>
      <c r="AS56">
        <f t="shared" si="46"/>
        <v>3.9827414798010989E-2</v>
      </c>
      <c r="AT56">
        <f t="shared" si="47"/>
        <v>6.1542013527132629E-2</v>
      </c>
      <c r="AU56">
        <f t="shared" si="48"/>
        <v>-11.886302507919718</v>
      </c>
      <c r="AW56">
        <v>53</v>
      </c>
      <c r="AX56">
        <f>IF(Z56&gt;0, (R56*SUMPRODUCT(K56:$K$98, X56:$X$98)-K56*$AZ$3)/Z56, 0)</f>
        <v>298.80212024560075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250000</v>
      </c>
      <c r="S57">
        <f t="shared" si="32"/>
        <v>292.45820208975459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133.22967149744281</v>
      </c>
      <c r="AC57">
        <f t="shared" si="33"/>
        <v>126.70365852716287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-2045.9170342015566</v>
      </c>
      <c r="AI57">
        <f t="shared" si="38"/>
        <v>-2051.3324943263628</v>
      </c>
      <c r="AJ57">
        <f t="shared" si="39"/>
        <v>6.5260129702799361</v>
      </c>
      <c r="AK57">
        <f t="shared" si="61"/>
        <v>9.3260770048209967</v>
      </c>
      <c r="AL57">
        <f t="shared" si="40"/>
        <v>-2035.480404351262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-11.508245976638749</v>
      </c>
      <c r="AR57">
        <f t="shared" si="45"/>
        <v>-11.538707841001333</v>
      </c>
      <c r="AS57">
        <f t="shared" si="46"/>
        <v>3.6708703849286921E-2</v>
      </c>
      <c r="AT57">
        <f t="shared" si="47"/>
        <v>5.2459012938635578E-2</v>
      </c>
      <c r="AU57">
        <f t="shared" si="48"/>
        <v>-11.449540124213412</v>
      </c>
      <c r="AW57">
        <v>54</v>
      </c>
      <c r="AX57">
        <f>IF(Z57&gt;0, (R57*SUMPRODUCT(K57:$K$98, X57:$X$98)-K57*$AZ$3)/Z57, 0)</f>
        <v>292.45820208975459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250000</v>
      </c>
      <c r="S58">
        <f t="shared" si="32"/>
        <v>285.73704549682566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126.70365852716287</v>
      </c>
      <c r="AC58">
        <f t="shared" si="33"/>
        <v>120.04054298562919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-2199.001738278746</v>
      </c>
      <c r="AI58">
        <f t="shared" si="38"/>
        <v>-2204.2530937153902</v>
      </c>
      <c r="AJ58">
        <f t="shared" si="39"/>
        <v>6.6631155415336849</v>
      </c>
      <c r="AK58">
        <f t="shared" si="61"/>
        <v>8.8692560969014025</v>
      </c>
      <c r="AL58">
        <f t="shared" si="40"/>
        <v>-2188.7207220769546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-11.044057717027355</v>
      </c>
      <c r="AR58">
        <f t="shared" si="45"/>
        <v>-11.070431626390574</v>
      </c>
      <c r="AS58">
        <f t="shared" si="46"/>
        <v>3.346419938418075E-2</v>
      </c>
      <c r="AT58">
        <f t="shared" si="47"/>
        <v>4.4544110418915629E-2</v>
      </c>
      <c r="AU58">
        <f t="shared" si="48"/>
        <v>-10.992423316587477</v>
      </c>
      <c r="AW58">
        <v>55</v>
      </c>
      <c r="AX58">
        <f>IF(Z58&gt;0, (R58*SUMPRODUCT(K58:$K$98, X58:$X$98)-K58*$AZ$3)/Z58, 0)</f>
        <v>285.73704549682566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250000</v>
      </c>
      <c r="S59">
        <f t="shared" si="32"/>
        <v>278.7914894181805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120.04054298562919</v>
      </c>
      <c r="AC59">
        <f t="shared" si="33"/>
        <v>113.32249458565991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-2357.4384826182491</v>
      </c>
      <c r="AI59">
        <f t="shared" si="38"/>
        <v>-2362.5194525763959</v>
      </c>
      <c r="AJ59">
        <f t="shared" si="39"/>
        <v>6.7180483999692768</v>
      </c>
      <c r="AK59">
        <f t="shared" si="61"/>
        <v>8.4028380089940438</v>
      </c>
      <c r="AL59">
        <f t="shared" si="40"/>
        <v>-2347.3985661674328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-10.571228027978387</v>
      </c>
      <c r="AR59">
        <f t="shared" si="45"/>
        <v>-10.594012118603406</v>
      </c>
      <c r="AS59">
        <f t="shared" si="46"/>
        <v>3.0125079429515218E-2</v>
      </c>
      <c r="AT59">
        <f t="shared" si="47"/>
        <v>3.7680014698234794E-2</v>
      </c>
      <c r="AU59">
        <f t="shared" si="48"/>
        <v>-10.526207024475656</v>
      </c>
      <c r="AW59">
        <v>56</v>
      </c>
      <c r="AX59">
        <f>IF(Z59&gt;0, (R59*SUMPRODUCT(K59:$K$98, X59:$X$98)-K59*$AZ$3)/Z59, 0)</f>
        <v>278.7914894181805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250000</v>
      </c>
      <c r="S60">
        <f t="shared" si="32"/>
        <v>271.75941029220388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113.32249458565991</v>
      </c>
      <c r="AC60">
        <f t="shared" si="33"/>
        <v>106.61377487648339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-2525.8517855938876</v>
      </c>
      <c r="AI60">
        <f t="shared" si="38"/>
        <v>-2530.7556532631729</v>
      </c>
      <c r="AJ60">
        <f t="shared" si="39"/>
        <v>6.7087197091765205</v>
      </c>
      <c r="AK60">
        <f t="shared" si="61"/>
        <v>7.9325746209961947</v>
      </c>
      <c r="AL60">
        <f t="shared" si="40"/>
        <v>-2516.1143589330004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-10.112881367418227</v>
      </c>
      <c r="AR60">
        <f t="shared" si="45"/>
        <v>-10.132515232027325</v>
      </c>
      <c r="AS60">
        <f t="shared" si="46"/>
        <v>2.6860042593596128E-2</v>
      </c>
      <c r="AT60">
        <f t="shared" si="47"/>
        <v>3.1760052801936361E-2</v>
      </c>
      <c r="AU60">
        <f t="shared" si="48"/>
        <v>-10.073895136631792</v>
      </c>
      <c r="AW60">
        <v>57</v>
      </c>
      <c r="AX60">
        <f>IF(Z60&gt;0, (R60*SUMPRODUCT(K60:$K$98, X60:$X$98)-K60*$AZ$3)/Z60, 0)</f>
        <v>271.75941029220388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250000</v>
      </c>
      <c r="S61">
        <f t="shared" si="32"/>
        <v>264.71634410597898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106.61377487648339</v>
      </c>
      <c r="AC61">
        <f t="shared" si="33"/>
        <v>99.949561650852502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-2703.5022460771174</v>
      </c>
      <c r="AI61">
        <f t="shared" si="38"/>
        <v>-2708.2218999574061</v>
      </c>
      <c r="AJ61">
        <f t="shared" si="39"/>
        <v>6.6642132256308884</v>
      </c>
      <c r="AK61">
        <f t="shared" si="61"/>
        <v>7.4629642413538377</v>
      </c>
      <c r="AL61">
        <f t="shared" si="40"/>
        <v>-2694.0947224904212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-9.6644192491040197</v>
      </c>
      <c r="AR61">
        <f t="shared" si="45"/>
        <v>-9.6812909620371066</v>
      </c>
      <c r="AS61">
        <f t="shared" si="46"/>
        <v>2.3823080107063306E-2</v>
      </c>
      <c r="AT61">
        <f t="shared" si="47"/>
        <v>2.6678437339629133E-2</v>
      </c>
      <c r="AU61">
        <f t="shared" si="48"/>
        <v>-9.6307894445904125</v>
      </c>
      <c r="AW61">
        <v>58</v>
      </c>
      <c r="AX61">
        <f>IF(Z61&gt;0, (R61*SUMPRODUCT(K61:$K$98, X61:$X$98)-K61*$AZ$3)/Z61, 0)</f>
        <v>264.71634410597898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250000</v>
      </c>
      <c r="S62">
        <f t="shared" si="32"/>
        <v>257.74517759593004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99.949561650852502</v>
      </c>
      <c r="AC62">
        <f t="shared" si="33"/>
        <v>93.364310385487286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-2890.4104293664841</v>
      </c>
      <c r="AI62">
        <f t="shared" si="38"/>
        <v>-2894.9383661865018</v>
      </c>
      <c r="AJ62">
        <f t="shared" si="39"/>
        <v>6.5852512653652155</v>
      </c>
      <c r="AK62">
        <f t="shared" si="61"/>
        <v>6.9964693155596756</v>
      </c>
      <c r="AL62">
        <f t="shared" si="40"/>
        <v>-2881.3566456055769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-9.2255128879301491</v>
      </c>
      <c r="AR62">
        <f t="shared" si="45"/>
        <v>-9.23996500139625</v>
      </c>
      <c r="AS62">
        <f t="shared" si="46"/>
        <v>2.1018579161507081E-2</v>
      </c>
      <c r="AT62">
        <f t="shared" si="47"/>
        <v>2.2331090832263124E-2</v>
      </c>
      <c r="AU62">
        <f t="shared" si="48"/>
        <v>-9.1966153314024801</v>
      </c>
      <c r="AW62">
        <v>59</v>
      </c>
      <c r="AX62">
        <f>IF(Z62&gt;0, (R62*SUMPRODUCT(K62:$K$98, X62:$X$98)-K62*$AZ$3)/Z62, 0)</f>
        <v>257.74517759593004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250000</v>
      </c>
      <c r="S63">
        <f t="shared" si="32"/>
        <v>250.88572377994245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93.364310385487286</v>
      </c>
      <c r="AC63">
        <f t="shared" si="33"/>
        <v>86.888054625895279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-3071.8428974363505</v>
      </c>
      <c r="AI63">
        <f t="shared" si="38"/>
        <v>-3076.1719627432963</v>
      </c>
      <c r="AJ63">
        <f t="shared" si="39"/>
        <v>6.4762557595920072</v>
      </c>
      <c r="AK63">
        <f t="shared" si="61"/>
        <v>6.5355017269841102</v>
      </c>
      <c r="AL63">
        <f t="shared" si="40"/>
        <v>-3063.1602052567205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-8.7541096586358922</v>
      </c>
      <c r="AR63">
        <f t="shared" si="45"/>
        <v>-8.7664465891631753</v>
      </c>
      <c r="AS63">
        <f t="shared" si="46"/>
        <v>1.8455974146384689E-2</v>
      </c>
      <c r="AT63">
        <f t="shared" si="47"/>
        <v>1.8624812759783598E-2</v>
      </c>
      <c r="AU63">
        <f t="shared" si="48"/>
        <v>-8.7293658022570071</v>
      </c>
      <c r="AW63">
        <v>60</v>
      </c>
      <c r="AX63">
        <f>IF(Z63&gt;0, (R63*SUMPRODUCT(K63:$K$98, X63:$X$98)-K63*$AZ$3)/Z63, 0)</f>
        <v>250.88572377994245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250000</v>
      </c>
      <c r="S64">
        <f t="shared" si="32"/>
        <v>244.26710540331649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86.888054625895279</v>
      </c>
      <c r="AC64">
        <f t="shared" si="33"/>
        <v>80.588638831847021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-3235.4568291050186</v>
      </c>
      <c r="AI64">
        <f t="shared" si="38"/>
        <v>-3239.5808309174395</v>
      </c>
      <c r="AJ64">
        <f t="shared" si="39"/>
        <v>6.299415794048258</v>
      </c>
      <c r="AK64">
        <f t="shared" si="61"/>
        <v>6.0821638238126701</v>
      </c>
      <c r="AL64">
        <f t="shared" si="40"/>
        <v>-3227.1992512995785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-8.2324778013217337</v>
      </c>
      <c r="AR64">
        <f t="shared" si="45"/>
        <v>-8.2429711428084609</v>
      </c>
      <c r="AS64">
        <f t="shared" si="46"/>
        <v>1.6028586819420827E-2</v>
      </c>
      <c r="AT64">
        <f t="shared" si="47"/>
        <v>1.5475798722800598E-2</v>
      </c>
      <c r="AU64">
        <f t="shared" si="48"/>
        <v>-8.2114667572662405</v>
      </c>
      <c r="AW64">
        <v>61</v>
      </c>
      <c r="AX64">
        <f>IF(Z64&gt;0, (R64*SUMPRODUCT(K64:$K$98, X64:$X$98)-K64*$AZ$3)/Z64, 0)</f>
        <v>244.26710540331649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250000</v>
      </c>
      <c r="S65">
        <f t="shared" si="32"/>
        <v>240.52033477559596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80.588638831847021</v>
      </c>
      <c r="AC65">
        <f t="shared" si="33"/>
        <v>74.547851981049931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-4169.2178631725146</v>
      </c>
      <c r="AI65">
        <f t="shared" si="38"/>
        <v>-4173.0921640736524</v>
      </c>
      <c r="AJ65">
        <f t="shared" si="39"/>
        <v>6.0407868507970903</v>
      </c>
      <c r="AK65">
        <f t="shared" si="61"/>
        <v>5.6412047182292921</v>
      </c>
      <c r="AL65">
        <f t="shared" si="40"/>
        <v>-4161.4101725046257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-9.4717783410622047</v>
      </c>
      <c r="AR65">
        <f t="shared" si="45"/>
        <v>-9.4805801164950267</v>
      </c>
      <c r="AS65">
        <f t="shared" si="46"/>
        <v>1.3723675743060038E-2</v>
      </c>
      <c r="AT65">
        <f t="shared" si="47"/>
        <v>1.281589075485816E-2</v>
      </c>
      <c r="AU65">
        <f t="shared" si="48"/>
        <v>-9.4540405499971083</v>
      </c>
      <c r="AW65">
        <v>62</v>
      </c>
      <c r="AX65">
        <f>IF(Z65&gt;0, (R65*SUMPRODUCT(K65:$K$98, X65:$X$98)-K65*$AZ$3)/Z65, 0)</f>
        <v>240.52033477559596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250000</v>
      </c>
      <c r="S66">
        <f t="shared" si="32"/>
        <v>233.75552557522803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74.547851981049931</v>
      </c>
      <c r="AC66">
        <f t="shared" si="33"/>
        <v>67.032940560099064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-5019.8679840977957</v>
      </c>
      <c r="AI66">
        <f t="shared" si="38"/>
        <v>-5023.4525485907179</v>
      </c>
      <c r="AJ66">
        <f t="shared" si="39"/>
        <v>7.5149114209508667</v>
      </c>
      <c r="AK66">
        <f t="shared" si="61"/>
        <v>5.2183496386734953</v>
      </c>
      <c r="AL66">
        <f t="shared" si="40"/>
        <v>-5010.7192875310939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-10.182424756357387</v>
      </c>
      <c r="AR66">
        <f t="shared" si="45"/>
        <v>-10.189695775903939</v>
      </c>
      <c r="AS66">
        <f t="shared" si="46"/>
        <v>1.5243432762958538E-2</v>
      </c>
      <c r="AT66">
        <f t="shared" si="47"/>
        <v>1.0585029868610674E-2</v>
      </c>
      <c r="AU66">
        <f t="shared" si="48"/>
        <v>-10.163867313272371</v>
      </c>
      <c r="AW66">
        <v>63</v>
      </c>
      <c r="AX66">
        <f>IF(Z66&gt;0, (R66*SUMPRODUCT(K66:$K$98, X66:$X$98)-K66*$AZ$3)/Z66, 0)</f>
        <v>233.75552557522803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250000</v>
      </c>
      <c r="S67">
        <f t="shared" ref="S67:S98" si="63">AX67</f>
        <v>224.66615710384016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67.032940560099064</v>
      </c>
      <c r="AC67">
        <f t="shared" ref="AC67:AC98" si="64">S67*Z67</f>
        <v>58.597718410983916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-5769.0527953625215</v>
      </c>
      <c r="AI67">
        <f t="shared" ref="AI67:AI98" si="69">SUM(AE67:AH67)</f>
        <v>-5772.313061570746</v>
      </c>
      <c r="AJ67">
        <f t="shared" ref="AJ67:AJ98" si="70">AB67-AC67</f>
        <v>8.4352221491151482</v>
      </c>
      <c r="AK67">
        <f t="shared" si="61"/>
        <v>4.6923058392069352</v>
      </c>
      <c r="AL67">
        <f t="shared" ref="AL67:AL98" si="71">SUM(AI67:AK67)</f>
        <v>-5759.1855335824239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-10.44829447676732</v>
      </c>
      <c r="AR67">
        <f t="shared" ref="AR67:AR98" si="76">AI67*$K67</f>
        <v>-10.454199123964095</v>
      </c>
      <c r="AS67">
        <f t="shared" ref="AS67:AS98" si="77">AJ67*$K67</f>
        <v>1.5276976674880115E-2</v>
      </c>
      <c r="AT67">
        <f t="shared" ref="AT67:AT98" si="78">AK67*$K67</f>
        <v>8.4982049778603366E-3</v>
      </c>
      <c r="AU67">
        <f t="shared" ref="AU67:AU98" si="79">AL67*$K67</f>
        <v>-10.430423942311355</v>
      </c>
      <c r="AW67">
        <v>64</v>
      </c>
      <c r="AX67">
        <f>IF(Z67&gt;0, (R67*SUMPRODUCT(K67:$K$98, X67:$X$98)-K67*$AZ$3)/Z67, 0)</f>
        <v>224.66615710384016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250000</v>
      </c>
      <c r="S68">
        <f t="shared" si="63"/>
        <v>213.62027094230911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58.597718410983916</v>
      </c>
      <c r="AC68">
        <f t="shared" si="64"/>
        <v>49.709426262111471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-6378.283545901917</v>
      </c>
      <c r="AI68">
        <f t="shared" si="69"/>
        <v>-6381.1922952707646</v>
      </c>
      <c r="AJ68">
        <f t="shared" si="70"/>
        <v>8.8882921488724449</v>
      </c>
      <c r="AK68">
        <f t="shared" si="61"/>
        <v>4.1018402887688747</v>
      </c>
      <c r="AL68">
        <f t="shared" si="71"/>
        <v>-6368.202162833124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-10.313989622703732</v>
      </c>
      <c r="AR68">
        <f t="shared" si="76"/>
        <v>-10.318693209584032</v>
      </c>
      <c r="AS68">
        <f t="shared" si="77"/>
        <v>1.4372793609329321E-2</v>
      </c>
      <c r="AT68">
        <f t="shared" si="78"/>
        <v>6.6328719737667212E-3</v>
      </c>
      <c r="AU68">
        <f t="shared" si="79"/>
        <v>-10.297687544000937</v>
      </c>
      <c r="AW68">
        <v>65</v>
      </c>
      <c r="AX68">
        <f>IF(Z68&gt;0, (R68*SUMPRODUCT(K68:$K$98, X68:$X$98)-K68*$AZ$3)/Z68, 0)</f>
        <v>213.62027094230911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250000</v>
      </c>
      <c r="S69">
        <f t="shared" si="63"/>
        <v>200.33414577449781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49.709426262111471</v>
      </c>
      <c r="AC69">
        <f t="shared" si="64"/>
        <v>40.788295860742458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-6692.9083268191334</v>
      </c>
      <c r="AI69">
        <f t="shared" si="69"/>
        <v>-6695.4533432779508</v>
      </c>
      <c r="AJ69">
        <f t="shared" si="70"/>
        <v>8.9211304013690125</v>
      </c>
      <c r="AK69">
        <f t="shared" si="61"/>
        <v>3.4796598383478035</v>
      </c>
      <c r="AL69">
        <f t="shared" si="71"/>
        <v>-6683.0525530382338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-9.6631722720505469</v>
      </c>
      <c r="AR69">
        <f t="shared" si="76"/>
        <v>-9.6668467482686378</v>
      </c>
      <c r="AS69">
        <f t="shared" si="77"/>
        <v>1.2880263066568344E-2</v>
      </c>
      <c r="AT69">
        <f t="shared" si="78"/>
        <v>5.0239075188514889E-3</v>
      </c>
      <c r="AU69">
        <f t="shared" si="79"/>
        <v>-9.6489425776832185</v>
      </c>
      <c r="AW69">
        <v>66</v>
      </c>
      <c r="AX69">
        <f>IF(Z69&gt;0, (R69*SUMPRODUCT(K69:$K$98, X69:$X$98)-K69*$AZ$3)/Z69, 0)</f>
        <v>200.33414577449781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250000</v>
      </c>
      <c r="S70">
        <f t="shared" si="63"/>
        <v>185.65072859940798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40.788295860742458</v>
      </c>
      <c r="AC70">
        <f t="shared" si="64"/>
        <v>32.368747893455044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-6803.0941851347125</v>
      </c>
      <c r="AI70">
        <f t="shared" si="69"/>
        <v>-6805.273596719685</v>
      </c>
      <c r="AJ70">
        <f t="shared" si="70"/>
        <v>8.4195479672874143</v>
      </c>
      <c r="AK70">
        <f t="shared" si="61"/>
        <v>2.8551807102519722</v>
      </c>
      <c r="AL70">
        <f t="shared" si="71"/>
        <v>-6793.9988680421457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-8.7698730458740108</v>
      </c>
      <c r="AR70">
        <f t="shared" si="76"/>
        <v>-8.7726825267359221</v>
      </c>
      <c r="AS70">
        <f t="shared" si="77"/>
        <v>1.0853644645711324E-2</v>
      </c>
      <c r="AT70">
        <f t="shared" si="78"/>
        <v>3.6806152715997361E-3</v>
      </c>
      <c r="AU70">
        <f t="shared" si="79"/>
        <v>-8.7581482668186119</v>
      </c>
      <c r="AW70">
        <v>67</v>
      </c>
      <c r="AX70">
        <f>IF(Z70&gt;0, (R70*SUMPRODUCT(K70:$K$98, X70:$X$98)-K70*$AZ$3)/Z70, 0)</f>
        <v>185.65072859940798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250000</v>
      </c>
      <c r="S71">
        <f t="shared" si="63"/>
        <v>169.34950208391024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32.368747893455044</v>
      </c>
      <c r="AC71">
        <f t="shared" si="64"/>
        <v>24.709253691119528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-6675.6349737047931</v>
      </c>
      <c r="AI71">
        <f t="shared" si="69"/>
        <v>-6677.4588094252313</v>
      </c>
      <c r="AJ71">
        <f t="shared" si="70"/>
        <v>7.6594942023355159</v>
      </c>
      <c r="AK71">
        <f t="shared" si="61"/>
        <v>2.2658123525418534</v>
      </c>
      <c r="AL71">
        <f t="shared" si="71"/>
        <v>-6667.5335028703539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-7.6835404421973648</v>
      </c>
      <c r="AR71">
        <f t="shared" si="76"/>
        <v>-7.6856396455799807</v>
      </c>
      <c r="AS71">
        <f t="shared" si="77"/>
        <v>8.8159454047799634E-3</v>
      </c>
      <c r="AT71">
        <f t="shared" si="78"/>
        <v>2.6079108449999495E-3</v>
      </c>
      <c r="AU71">
        <f t="shared" si="79"/>
        <v>-7.6742157893302014</v>
      </c>
      <c r="AW71">
        <v>68</v>
      </c>
      <c r="AX71">
        <f>IF(Z71&gt;0, (R71*SUMPRODUCT(K71:$K$98, X71:$X$98)-K71*$AZ$3)/Z71, 0)</f>
        <v>169.34950208391024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250000</v>
      </c>
      <c r="S72">
        <f t="shared" si="63"/>
        <v>151.197836929755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24.709253691119528</v>
      </c>
      <c r="AC72">
        <f t="shared" si="64"/>
        <v>18.017122930652942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-6321.3045932668183</v>
      </c>
      <c r="AI72">
        <f t="shared" si="69"/>
        <v>-6322.7941254003881</v>
      </c>
      <c r="AJ72">
        <f t="shared" si="70"/>
        <v>6.6921307604665863</v>
      </c>
      <c r="AK72">
        <f t="shared" si="61"/>
        <v>1.7296477583783672</v>
      </c>
      <c r="AL72">
        <f t="shared" si="71"/>
        <v>-6314.3723468815433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-6.4961716966050425</v>
      </c>
      <c r="AR72">
        <f t="shared" si="76"/>
        <v>-6.497702433867345</v>
      </c>
      <c r="AS72">
        <f t="shared" si="77"/>
        <v>6.8772560781881686E-3</v>
      </c>
      <c r="AT72">
        <f t="shared" si="78"/>
        <v>1.7774952380940642E-3</v>
      </c>
      <c r="AU72">
        <f t="shared" si="79"/>
        <v>-6.489047682551063</v>
      </c>
      <c r="AW72">
        <v>69</v>
      </c>
      <c r="AX72">
        <f>IF(Z72&gt;0, (R72*SUMPRODUCT(K72:$K$98, X72:$X$98)-K72*$AZ$3)/Z72, 0)</f>
        <v>151.197836929755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250000</v>
      </c>
      <c r="S73">
        <f t="shared" si="63"/>
        <v>130.94276126694274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18.017122930652942</v>
      </c>
      <c r="AC73">
        <f t="shared" si="64"/>
        <v>12.406138449878972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-5806.5501397005373</v>
      </c>
      <c r="AI73">
        <f t="shared" si="69"/>
        <v>-5807.7344490057867</v>
      </c>
      <c r="AJ73">
        <f t="shared" si="70"/>
        <v>5.6109844807739702</v>
      </c>
      <c r="AK73">
        <f t="shared" ref="AK73:AK98" si="92">G73*SUM(AB73:AB73, AE73:AF73)</f>
        <v>1.261198605145706</v>
      </c>
      <c r="AL73">
        <f t="shared" si="71"/>
        <v>-5800.8622659198663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-5.3278370723362425</v>
      </c>
      <c r="AR73">
        <f t="shared" si="76"/>
        <v>-5.3289237428841254</v>
      </c>
      <c r="AS73">
        <f t="shared" si="77"/>
        <v>5.1483945561025726E-3</v>
      </c>
      <c r="AT73">
        <f t="shared" si="78"/>
        <v>1.1572208148400824E-3</v>
      </c>
      <c r="AU73">
        <f t="shared" si="79"/>
        <v>-5.3226181275131825</v>
      </c>
      <c r="AW73">
        <v>70</v>
      </c>
      <c r="AX73">
        <f>IF(Z73&gt;0, (R73*SUMPRODUCT(K73:$K$98, X73:$X$98)-K73*$AZ$3)/Z73, 0)</f>
        <v>130.94276126694274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250000</v>
      </c>
      <c r="S74">
        <f t="shared" si="63"/>
        <v>107.45944635545686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12.406138449878972</v>
      </c>
      <c r="AC74">
        <f t="shared" si="64"/>
        <v>7.8686471059633485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-5143.2390815050649</v>
      </c>
      <c r="AI74">
        <f t="shared" si="69"/>
        <v>-5144.1543857631868</v>
      </c>
      <c r="AJ74">
        <f t="shared" si="70"/>
        <v>4.5374913439156233</v>
      </c>
      <c r="AK74">
        <f t="shared" si="92"/>
        <v>0.86842969149152816</v>
      </c>
      <c r="AL74">
        <f t="shared" si="71"/>
        <v>-5138.7484647277797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-4.2135819510255761</v>
      </c>
      <c r="AR74">
        <f t="shared" si="76"/>
        <v>-4.2143318110730288</v>
      </c>
      <c r="AS74">
        <f t="shared" si="77"/>
        <v>3.7173250799110895E-3</v>
      </c>
      <c r="AT74">
        <f t="shared" si="78"/>
        <v>7.1145821063652004E-4</v>
      </c>
      <c r="AU74">
        <f t="shared" si="79"/>
        <v>-4.2099030277824809</v>
      </c>
      <c r="AW74">
        <v>71</v>
      </c>
      <c r="AX74">
        <f>IF(Z74&gt;0, (R74*SUMPRODUCT(K74:$K$98, X74:$X$98)-K74*$AZ$3)/Z74, 0)</f>
        <v>107.45944635545686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250000</v>
      </c>
      <c r="S75">
        <f t="shared" si="63"/>
        <v>79.476606396725401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7.8686471059633485</v>
      </c>
      <c r="AC75">
        <f t="shared" si="64"/>
        <v>4.360730983884741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-4405.9974346316258</v>
      </c>
      <c r="AI75">
        <f t="shared" si="69"/>
        <v>-4406.683285975435</v>
      </c>
      <c r="AJ75">
        <f t="shared" si="70"/>
        <v>3.5079161220786075</v>
      </c>
      <c r="AK75">
        <f t="shared" si="92"/>
        <v>0.55080529741743445</v>
      </c>
      <c r="AL75">
        <f t="shared" si="71"/>
        <v>-4402.6245645559393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-3.2228563578856</v>
      </c>
      <c r="AR75">
        <f t="shared" si="76"/>
        <v>-3.2233580377882221</v>
      </c>
      <c r="AS75">
        <f t="shared" si="77"/>
        <v>2.5659365318980634E-3</v>
      </c>
      <c r="AT75">
        <f t="shared" si="78"/>
        <v>4.0289772771673538E-4</v>
      </c>
      <c r="AU75">
        <f t="shared" si="79"/>
        <v>-3.2203892035286077</v>
      </c>
      <c r="AW75">
        <v>72</v>
      </c>
      <c r="AX75">
        <f>IF(Z75&gt;0, (R75*SUMPRODUCT(K75:$K$98, X75:$X$98)-K75*$AZ$3)/Z75, 0)</f>
        <v>79.476606396725401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250000</v>
      </c>
      <c r="S76">
        <f t="shared" si="63"/>
        <v>44.480824680592207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4.360730983884741</v>
      </c>
      <c r="AC76">
        <f t="shared" si="64"/>
        <v>1.7679334018446449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-3643.3647902114076</v>
      </c>
      <c r="AI76">
        <f t="shared" si="69"/>
        <v>-3643.8616148022679</v>
      </c>
      <c r="AJ76">
        <f t="shared" si="70"/>
        <v>2.5927975820400961</v>
      </c>
      <c r="AK76">
        <f t="shared" si="92"/>
        <v>0.30525116887193188</v>
      </c>
      <c r="AL76">
        <f t="shared" si="71"/>
        <v>-3640.9635660513559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-2.3794760827301209</v>
      </c>
      <c r="AR76">
        <f t="shared" si="76"/>
        <v>-2.3798005581256234</v>
      </c>
      <c r="AS76">
        <f t="shared" si="77"/>
        <v>1.6933522139755074E-3</v>
      </c>
      <c r="AT76">
        <f t="shared" si="78"/>
        <v>1.9935908078917044E-4</v>
      </c>
      <c r="AU76">
        <f t="shared" si="79"/>
        <v>-2.3779078468308588</v>
      </c>
      <c r="AW76">
        <v>73</v>
      </c>
      <c r="AX76">
        <f>IF(Z76&gt;0, (R76*SUMPRODUCT(K76:$K$98, X76:$X$98)-K76*$AZ$3)/Z76, 0)</f>
        <v>44.480824680592207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250000</v>
      </c>
      <c r="S77">
        <f t="shared" si="63"/>
        <v>-1.7633343055286859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1.7679334018446449</v>
      </c>
      <c r="AC77">
        <f t="shared" si="64"/>
        <v>-4.8990202451987486E-2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-2891.4498515217169</v>
      </c>
      <c r="AI77">
        <f t="shared" si="69"/>
        <v>-2891.7971353740922</v>
      </c>
      <c r="AJ77">
        <f t="shared" si="70"/>
        <v>1.8169236042966324</v>
      </c>
      <c r="AK77">
        <f t="shared" si="92"/>
        <v>0.12375533812912515</v>
      </c>
      <c r="AL77">
        <f t="shared" si="71"/>
        <v>-2889.8564564316662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-1.6860728245225494</v>
      </c>
      <c r="AR77">
        <f t="shared" si="76"/>
        <v>-1.6862753339541334</v>
      </c>
      <c r="AS77">
        <f t="shared" si="77"/>
        <v>1.0594911448406647E-3</v>
      </c>
      <c r="AT77">
        <f t="shared" si="78"/>
        <v>7.2164665902575833E-5</v>
      </c>
      <c r="AU77">
        <f t="shared" si="79"/>
        <v>-1.6851436781433899</v>
      </c>
      <c r="AW77">
        <v>74</v>
      </c>
      <c r="AX77">
        <f>IF(Z77&gt;0, (R77*SUMPRODUCT(K77:$K$98, X77:$X$98)-K77*$AZ$3)/Z77, 0)</f>
        <v>-1.7633343055286859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250000</v>
      </c>
      <c r="S78">
        <f t="shared" si="63"/>
        <v>-65.983218954735122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-4.8990202451987486E-2</v>
      </c>
      <c r="AC78">
        <f t="shared" si="64"/>
        <v>-1.2327840283732083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-2205.3962103164727</v>
      </c>
      <c r="AI78">
        <f t="shared" si="69"/>
        <v>-2205.6297515198085</v>
      </c>
      <c r="AJ78">
        <f t="shared" si="70"/>
        <v>1.1837938259212208</v>
      </c>
      <c r="AK78">
        <f t="shared" si="92"/>
        <v>-3.4293141716391245E-3</v>
      </c>
      <c r="AL78">
        <f t="shared" si="71"/>
        <v>-2204.4493870080587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-1.1482309939851829</v>
      </c>
      <c r="AR78">
        <f t="shared" si="76"/>
        <v>-1.1483525863080446</v>
      </c>
      <c r="AS78">
        <f t="shared" si="77"/>
        <v>6.1633766987202352E-4</v>
      </c>
      <c r="AT78">
        <f t="shared" si="78"/>
        <v>-1.7854591395274127E-6</v>
      </c>
      <c r="AU78">
        <f t="shared" si="79"/>
        <v>-1.147738034097312</v>
      </c>
      <c r="AW78">
        <v>75</v>
      </c>
      <c r="AX78">
        <f>IF(Z78&gt;0, (R78*SUMPRODUCT(K78:$K$98, X78:$X$98)-K78*$AZ$3)/Z78, 0)</f>
        <v>-65.983218954735122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250000</v>
      </c>
      <c r="S79">
        <f t="shared" si="63"/>
        <v>-160.17619796389602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-1.2327840283732083</v>
      </c>
      <c r="AC79">
        <f t="shared" si="64"/>
        <v>-1.9325516307500601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-1607.8255542814131</v>
      </c>
      <c r="AI79">
        <f t="shared" si="69"/>
        <v>-1607.9763687950017</v>
      </c>
      <c r="AJ79">
        <f t="shared" si="70"/>
        <v>0.69976760237685176</v>
      </c>
      <c r="AK79">
        <f t="shared" si="92"/>
        <v>-8.6294881986124589E-2</v>
      </c>
      <c r="AL79">
        <f t="shared" si="71"/>
        <v>-1607.3628960746109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-0.74741798812099147</v>
      </c>
      <c r="AR79">
        <f t="shared" si="76"/>
        <v>-0.74748809614982925</v>
      </c>
      <c r="AS79">
        <f t="shared" si="77"/>
        <v>3.2529579600724143E-4</v>
      </c>
      <c r="AT79">
        <f t="shared" si="78"/>
        <v>-4.011526431300809E-5</v>
      </c>
      <c r="AU79">
        <f t="shared" si="79"/>
        <v>-0.74720291561813501</v>
      </c>
      <c r="AW79">
        <v>76</v>
      </c>
      <c r="AX79">
        <f>IF(Z79&gt;0, (R79*SUMPRODUCT(K79:$K$98, X79:$X$98)-K79*$AZ$3)/Z79, 0)</f>
        <v>-160.17619796389602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250000</v>
      </c>
      <c r="S80">
        <f t="shared" si="63"/>
        <v>-304.98156098213155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-1.9325516307500601</v>
      </c>
      <c r="AC80">
        <f t="shared" si="64"/>
        <v>-2.2795558763636148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-1117.5259780178344</v>
      </c>
      <c r="AI80">
        <f t="shared" si="69"/>
        <v>-1117.6194080873861</v>
      </c>
      <c r="AJ80">
        <f t="shared" si="70"/>
        <v>0.3470042456135547</v>
      </c>
      <c r="AK80">
        <f t="shared" si="92"/>
        <v>-0.13527861415250422</v>
      </c>
      <c r="AL80">
        <f t="shared" si="71"/>
        <v>-1117.4076824559249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-0.46383575538828548</v>
      </c>
      <c r="AR80">
        <f t="shared" si="76"/>
        <v>-0.46387453409029233</v>
      </c>
      <c r="AS80">
        <f t="shared" si="77"/>
        <v>1.4402616096011387E-4</v>
      </c>
      <c r="AT80">
        <f t="shared" si="78"/>
        <v>-5.6148187529924103E-5</v>
      </c>
      <c r="AU80">
        <f t="shared" si="79"/>
        <v>-0.46378665611686209</v>
      </c>
      <c r="AW80">
        <v>77</v>
      </c>
      <c r="AX80">
        <f>IF(Z80&gt;0, (R80*SUMPRODUCT(K80:$K$98, X80:$X$98)-K80*$AZ$3)/Z80, 0)</f>
        <v>-304.98156098213155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250000</v>
      </c>
      <c r="S81">
        <f t="shared" si="63"/>
        <v>-538.64932868350547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-2.2795558763636148</v>
      </c>
      <c r="AC81">
        <f t="shared" si="64"/>
        <v>-2.3858793616559746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-742.57186316838545</v>
      </c>
      <c r="AI81">
        <f t="shared" si="69"/>
        <v>-742.62723034408316</v>
      </c>
      <c r="AJ81">
        <f t="shared" si="70"/>
        <v>0.1063234852923598</v>
      </c>
      <c r="AK81">
        <f t="shared" si="92"/>
        <v>-0.15956891134545306</v>
      </c>
      <c r="AL81">
        <f t="shared" si="71"/>
        <v>-742.68047577013624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-0.2751864608726044</v>
      </c>
      <c r="AR81">
        <f t="shared" si="76"/>
        <v>-0.27520697915222753</v>
      </c>
      <c r="AS81">
        <f t="shared" si="77"/>
        <v>3.9401955657738387E-5</v>
      </c>
      <c r="AT81">
        <f t="shared" si="78"/>
        <v>-5.9133945354582204E-5</v>
      </c>
      <c r="AU81">
        <f t="shared" si="79"/>
        <v>-0.27522671114192437</v>
      </c>
      <c r="AW81">
        <v>78</v>
      </c>
      <c r="AX81">
        <f>IF(Z81&gt;0, (R81*SUMPRODUCT(K81:$K$98, X81:$X$98)-K81*$AZ$3)/Z81, 0)</f>
        <v>-538.64932868350547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250000</v>
      </c>
      <c r="S82">
        <f t="shared" si="63"/>
        <v>-935.3791731818543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-2.3858793616559746</v>
      </c>
      <c r="AC82">
        <f t="shared" si="64"/>
        <v>-2.3418584385143593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-470.35854858877167</v>
      </c>
      <c r="AI82">
        <f t="shared" si="69"/>
        <v>-470.38984416528302</v>
      </c>
      <c r="AJ82">
        <f t="shared" si="70"/>
        <v>-4.402092314161532E-2</v>
      </c>
      <c r="AK82">
        <f t="shared" si="92"/>
        <v>-0.16701155531591824</v>
      </c>
      <c r="AL82">
        <f t="shared" si="71"/>
        <v>-470.60087664374055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-0.15563224866960987</v>
      </c>
      <c r="AR82">
        <f t="shared" si="76"/>
        <v>-0.15564260375077185</v>
      </c>
      <c r="AS82">
        <f t="shared" si="77"/>
        <v>-1.4565644182713611E-5</v>
      </c>
      <c r="AT82">
        <f t="shared" si="78"/>
        <v>-5.5260787723771326E-5</v>
      </c>
      <c r="AU82">
        <f t="shared" si="79"/>
        <v>-0.15571243018267836</v>
      </c>
      <c r="AW82">
        <v>79</v>
      </c>
      <c r="AX82">
        <f>IF(Z82&gt;0, (R82*SUMPRODUCT(K82:$K$98, X82:$X$98)-K82*$AZ$3)/Z82, 0)</f>
        <v>-935.3791731818543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250000</v>
      </c>
      <c r="S83">
        <f t="shared" si="63"/>
        <v>-1643.874251499722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-2.3418584385143593</v>
      </c>
      <c r="AC83">
        <f t="shared" si="64"/>
        <v>-2.2124840943141297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-283.17836706240581</v>
      </c>
      <c r="AI83">
        <f t="shared" si="69"/>
        <v>-283.19519076479889</v>
      </c>
      <c r="AJ83">
        <f t="shared" si="70"/>
        <v>-0.12937434420022953</v>
      </c>
      <c r="AK83">
        <f t="shared" si="92"/>
        <v>-0.16393009069600517</v>
      </c>
      <c r="AL83">
        <f t="shared" si="71"/>
        <v>-283.48849519969514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-8.3658986951739414E-2</v>
      </c>
      <c r="AR83">
        <f t="shared" si="76"/>
        <v>-8.3663957154490362E-2</v>
      </c>
      <c r="AS83">
        <f t="shared" si="77"/>
        <v>-3.8220880661239357E-5</v>
      </c>
      <c r="AT83">
        <f t="shared" si="78"/>
        <v>-4.8429636277661933E-5</v>
      </c>
      <c r="AU83">
        <f t="shared" si="79"/>
        <v>-8.3750607671429264E-2</v>
      </c>
      <c r="AW83">
        <v>80</v>
      </c>
      <c r="AX83">
        <f>IF(Z83&gt;0, (R83*SUMPRODUCT(K83:$K$98, X83:$X$98)-K83*$AZ$3)/Z83, 0)</f>
        <v>-1643.874251499722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250000</v>
      </c>
      <c r="S84">
        <f t="shared" si="63"/>
        <v>-2975.6449860837261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-2.2124840943141297</v>
      </c>
      <c r="AC84">
        <f t="shared" si="64"/>
        <v>-2.0416729090606567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-161.57734384213012</v>
      </c>
      <c r="AI84">
        <f t="shared" si="69"/>
        <v>-161.58592044030718</v>
      </c>
      <c r="AJ84">
        <f t="shared" si="70"/>
        <v>-0.17081118525347305</v>
      </c>
      <c r="AK84">
        <f t="shared" si="92"/>
        <v>-0.15487388660198909</v>
      </c>
      <c r="AL84">
        <f t="shared" si="71"/>
        <v>-161.91160551216265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-4.2620149626422063E-2</v>
      </c>
      <c r="AR84">
        <f t="shared" si="76"/>
        <v>-4.2622411923158098E-2</v>
      </c>
      <c r="AS84">
        <f t="shared" si="77"/>
        <v>-4.5055811045405438E-5</v>
      </c>
      <c r="AT84">
        <f t="shared" si="78"/>
        <v>-4.0851941635156403E-5</v>
      </c>
      <c r="AU84">
        <f t="shared" si="79"/>
        <v>-4.2708319675838664E-2</v>
      </c>
      <c r="AW84">
        <v>81</v>
      </c>
      <c r="AX84">
        <f>IF(Z84&gt;0, (R84*SUMPRODUCT(K84:$K$98, X84:$X$98)-K84*$AZ$3)/Z84, 0)</f>
        <v>-2975.6449860837261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250000</v>
      </c>
      <c r="S85">
        <f t="shared" si="63"/>
        <v>-5616.9901321297384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-2.0416729090606567</v>
      </c>
      <c r="AC85">
        <f t="shared" si="64"/>
        <v>-1.857087547789567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-87.16172089098508</v>
      </c>
      <c r="AI85">
        <f t="shared" si="69"/>
        <v>-87.165853637135825</v>
      </c>
      <c r="AJ85">
        <f t="shared" si="70"/>
        <v>-0.18458536127108971</v>
      </c>
      <c r="AK85">
        <f t="shared" si="92"/>
        <v>-0.14291710363424598</v>
      </c>
      <c r="AL85">
        <f t="shared" si="71"/>
        <v>-87.493356102041162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-2.0527793917536154E-2</v>
      </c>
      <c r="AR85">
        <f t="shared" si="76"/>
        <v>-2.0528767236562311E-2</v>
      </c>
      <c r="AS85">
        <f t="shared" si="77"/>
        <v>-4.347241217398668E-5</v>
      </c>
      <c r="AT85">
        <f t="shared" si="78"/>
        <v>-3.3658959698194661E-5</v>
      </c>
      <c r="AU85">
        <f t="shared" si="79"/>
        <v>-2.0605898608434495E-2</v>
      </c>
      <c r="AW85">
        <v>82</v>
      </c>
      <c r="AX85">
        <f>IF(Z85&gt;0, (R85*SUMPRODUCT(K85:$K$98, X85:$X$98)-K85*$AZ$3)/Z85, 0)</f>
        <v>-5616.9901321297384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250000</v>
      </c>
      <c r="S86">
        <f t="shared" si="63"/>
        <v>-11163.998087489806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-1.857087547789567</v>
      </c>
      <c r="AC86">
        <f t="shared" si="64"/>
        <v>-1.6747532784057531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-44.324934934369303</v>
      </c>
      <c r="AI86">
        <f t="shared" si="69"/>
        <v>-44.326810106311825</v>
      </c>
      <c r="AJ86">
        <f t="shared" si="70"/>
        <v>-0.18233426938381392</v>
      </c>
      <c r="AK86">
        <f t="shared" si="92"/>
        <v>-0.12999612834526969</v>
      </c>
      <c r="AL86">
        <f t="shared" si="71"/>
        <v>-44.63914050404091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-9.3206578739068596E-3</v>
      </c>
      <c r="AR86">
        <f t="shared" si="76"/>
        <v>-9.3210521855095017E-3</v>
      </c>
      <c r="AS86">
        <f t="shared" si="77"/>
        <v>-3.8341293588623767E-5</v>
      </c>
      <c r="AT86">
        <f t="shared" si="78"/>
        <v>-2.7335616826799638E-5</v>
      </c>
      <c r="AU86">
        <f t="shared" si="79"/>
        <v>-9.3867290959249259E-3</v>
      </c>
      <c r="AW86">
        <v>83</v>
      </c>
      <c r="AX86">
        <f>IF(Z86&gt;0, (R86*SUMPRODUCT(K86:$K$98, X86:$X$98)-K86*$AZ$3)/Z86, 0)</f>
        <v>-11163.998087489806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250000</v>
      </c>
      <c r="S87">
        <f t="shared" si="63"/>
        <v>-23542.014511090194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-1.6747532784057531</v>
      </c>
      <c r="AC87">
        <f t="shared" si="64"/>
        <v>-1.5029470940463119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-21.168140172198118</v>
      </c>
      <c r="AI87">
        <f t="shared" si="69"/>
        <v>-21.16893818541261</v>
      </c>
      <c r="AJ87">
        <f t="shared" si="70"/>
        <v>-0.17180618435944117</v>
      </c>
      <c r="AK87">
        <f t="shared" si="92"/>
        <v>-0.11723272948840273</v>
      </c>
      <c r="AL87">
        <f t="shared" si="71"/>
        <v>-21.457977099260454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-3.9743228183627775E-3</v>
      </c>
      <c r="AR87">
        <f t="shared" si="76"/>
        <v>-3.9744726455134818E-3</v>
      </c>
      <c r="AS87">
        <f t="shared" si="77"/>
        <v>-3.2256647645047472E-5</v>
      </c>
      <c r="AT87">
        <f t="shared" si="78"/>
        <v>-2.2010469888924978E-5</v>
      </c>
      <c r="AU87">
        <f t="shared" si="79"/>
        <v>-4.0287397630474541E-3</v>
      </c>
      <c r="AW87">
        <v>84</v>
      </c>
      <c r="AX87">
        <f>IF(Z87&gt;0, (R87*SUMPRODUCT(K87:$K$98, X87:$X$98)-K87*$AZ$3)/Z87, 0)</f>
        <v>-23542.014511090194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250000</v>
      </c>
      <c r="S88">
        <f t="shared" si="63"/>
        <v>-53005.614905383336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-1.5029470940463119</v>
      </c>
      <c r="AC88">
        <f t="shared" si="64"/>
        <v>-1.3452010220134711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-9.45604596603369</v>
      </c>
      <c r="AI88">
        <f t="shared" si="69"/>
        <v>-9.4563631968177333</v>
      </c>
      <c r="AJ88">
        <f t="shared" si="70"/>
        <v>-0.15774607203284075</v>
      </c>
      <c r="AK88">
        <f t="shared" si="92"/>
        <v>-0.10520629658324185</v>
      </c>
      <c r="AL88">
        <f t="shared" si="71"/>
        <v>-9.719315565433817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-1.5851559292719935E-3</v>
      </c>
      <c r="AR88">
        <f t="shared" si="76"/>
        <v>-1.5852091079748129E-3</v>
      </c>
      <c r="AS88">
        <f t="shared" si="77"/>
        <v>-2.6443623719725649E-5</v>
      </c>
      <c r="AT88">
        <f t="shared" si="78"/>
        <v>-1.7636164780153263E-5</v>
      </c>
      <c r="AU88">
        <f t="shared" si="79"/>
        <v>-1.629288896474692E-3</v>
      </c>
      <c r="AW88">
        <v>85</v>
      </c>
      <c r="AX88">
        <f>IF(Z88&gt;0, (R88*SUMPRODUCT(K88:$K$98, X88:$X$98)-K88*$AZ$3)/Z88, 0)</f>
        <v>-53005.614905383336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250000</v>
      </c>
      <c r="S89">
        <f t="shared" si="63"/>
        <v>-129815.13205535282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-1.3452010220134711</v>
      </c>
      <c r="AC89">
        <f t="shared" si="64"/>
        <v>-1.2023929682541683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-3.9655824480175266</v>
      </c>
      <c r="AI89">
        <f t="shared" si="69"/>
        <v>-3.965698227371329</v>
      </c>
      <c r="AJ89">
        <f t="shared" si="70"/>
        <v>-0.14280805375930283</v>
      </c>
      <c r="AK89">
        <f t="shared" si="92"/>
        <v>-9.4164071540942987E-2</v>
      </c>
      <c r="AL89">
        <f t="shared" si="71"/>
        <v>-4.202670352671575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-5.9354189080566703E-4</v>
      </c>
      <c r="AR89">
        <f t="shared" si="76"/>
        <v>-5.9355921988594031E-4</v>
      </c>
      <c r="AS89">
        <f t="shared" si="77"/>
        <v>-2.1374555531671882E-5</v>
      </c>
      <c r="AT89">
        <f t="shared" si="78"/>
        <v>-1.4093849214082557E-5</v>
      </c>
      <c r="AU89">
        <f t="shared" si="79"/>
        <v>-6.2902762463169478E-4</v>
      </c>
      <c r="AW89">
        <v>86</v>
      </c>
      <c r="AX89">
        <f>IF(Z89&gt;0, (R89*SUMPRODUCT(K89:$K$98, X89:$X$98)-K89*$AZ$3)/Z89, 0)</f>
        <v>-129815.13205535282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250000</v>
      </c>
      <c r="S90">
        <f t="shared" si="63"/>
        <v>-348659.4223928859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-1.2023929682541683</v>
      </c>
      <c r="AC90">
        <f t="shared" si="64"/>
        <v>-1.0740640014944611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-1.5222928320610236</v>
      </c>
      <c r="AI90">
        <f t="shared" si="69"/>
        <v>-1.5223313389796853</v>
      </c>
      <c r="AJ90">
        <f t="shared" si="70"/>
        <v>-0.12832896675970717</v>
      </c>
      <c r="AK90">
        <f t="shared" si="92"/>
        <v>-8.4167507777791792E-2</v>
      </c>
      <c r="AL90">
        <f t="shared" si="71"/>
        <v>-1.7348278135171842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-2.0343448412178067E-4</v>
      </c>
      <c r="AR90">
        <f t="shared" si="76"/>
        <v>-2.0343963006674479E-4</v>
      </c>
      <c r="AS90">
        <f t="shared" si="77"/>
        <v>-1.7149484383564151E-5</v>
      </c>
      <c r="AT90">
        <f t="shared" si="78"/>
        <v>-1.1247884220415648E-5</v>
      </c>
      <c r="AU90">
        <f t="shared" si="79"/>
        <v>-2.3183699867072459E-4</v>
      </c>
      <c r="AW90">
        <v>87</v>
      </c>
      <c r="AX90">
        <f>IF(Z90&gt;0, (R90*SUMPRODUCT(K90:$K$98, X90:$X$98)-K90*$AZ$3)/Z90, 0)</f>
        <v>-348659.4223928859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250000</v>
      </c>
      <c r="S91">
        <f t="shared" si="63"/>
        <v>-1036392.3935347205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-1.0740640014944611</v>
      </c>
      <c r="AC91">
        <f t="shared" si="64"/>
        <v>-0.95915805325491044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-0.53106756339259498</v>
      </c>
      <c r="AI91">
        <f t="shared" si="69"/>
        <v>-0.53107913186390032</v>
      </c>
      <c r="AJ91">
        <f t="shared" si="70"/>
        <v>-0.11490594823955069</v>
      </c>
      <c r="AK91">
        <f t="shared" si="92"/>
        <v>-7.5184480104612289E-2</v>
      </c>
      <c r="AL91">
        <f t="shared" si="71"/>
        <v>-0.72116956020806333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-6.3366267034130149E-5</v>
      </c>
      <c r="AR91">
        <f t="shared" si="76"/>
        <v>-6.3367647368559222E-5</v>
      </c>
      <c r="AS91">
        <f t="shared" si="77"/>
        <v>-1.3710423121011938E-5</v>
      </c>
      <c r="AT91">
        <f t="shared" si="78"/>
        <v>-8.9709109942554963E-6</v>
      </c>
      <c r="AU91">
        <f t="shared" si="79"/>
        <v>-8.6048981483826653E-5</v>
      </c>
      <c r="AW91">
        <v>88</v>
      </c>
      <c r="AX91">
        <f>IF(Z91&gt;0, (R91*SUMPRODUCT(K91:$K$98, X91:$X$98)-K91*$AZ$3)/Z91, 0)</f>
        <v>-1036392.3935347205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250000</v>
      </c>
      <c r="S92">
        <f t="shared" si="63"/>
        <v>-3446332.2773017292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-0.95915805325491044</v>
      </c>
      <c r="AC92">
        <f t="shared" si="64"/>
        <v>-0.85644518494723709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-0.16692843853553405</v>
      </c>
      <c r="AI92">
        <f t="shared" si="69"/>
        <v>-0.16693154490019957</v>
      </c>
      <c r="AJ92">
        <f t="shared" si="70"/>
        <v>-0.10271286830767334</v>
      </c>
      <c r="AK92">
        <f t="shared" si="92"/>
        <v>-6.7141063727843731E-2</v>
      </c>
      <c r="AL92">
        <f t="shared" si="71"/>
        <v>-0.33678547693571664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-1.7783639874269116E-5</v>
      </c>
      <c r="AR92">
        <f t="shared" si="76"/>
        <v>-1.7783970809315382E-5</v>
      </c>
      <c r="AS92">
        <f t="shared" si="77"/>
        <v>-1.0942465384938361E-5</v>
      </c>
      <c r="AT92">
        <f t="shared" si="78"/>
        <v>-7.1528405140934461E-6</v>
      </c>
      <c r="AU92">
        <f t="shared" si="79"/>
        <v>-3.5879276708347187E-5</v>
      </c>
      <c r="AW92">
        <v>89</v>
      </c>
      <c r="AX92">
        <f>IF(Z92&gt;0, (R92*SUMPRODUCT(K92:$K$98, X92:$X$98)-K92*$AZ$3)/Z92, 0)</f>
        <v>-3446332.2773017292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250000</v>
      </c>
      <c r="S93">
        <f t="shared" si="63"/>
        <v>-12988650.970832026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-0.85644518494723709</v>
      </c>
      <c r="AC93">
        <f t="shared" si="64"/>
        <v>-0.76469847343112252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-4.6787431142132879E-2</v>
      </c>
      <c r="AI93">
        <f t="shared" si="69"/>
        <v>-4.6788167071594632E-2</v>
      </c>
      <c r="AJ93">
        <f t="shared" si="70"/>
        <v>-9.1746711516114576E-2</v>
      </c>
      <c r="AK93">
        <f t="shared" si="92"/>
        <v>-5.9951162946306605E-2</v>
      </c>
      <c r="AL93">
        <f t="shared" si="71"/>
        <v>-0.19848604153401583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-4.4504251630083142E-6</v>
      </c>
      <c r="AR93">
        <f t="shared" si="76"/>
        <v>-4.450495164692844E-6</v>
      </c>
      <c r="AS93">
        <f t="shared" si="77"/>
        <v>-8.7269564408055131E-6</v>
      </c>
      <c r="AT93">
        <f t="shared" si="78"/>
        <v>-5.7025606581676435E-6</v>
      </c>
      <c r="AU93">
        <f t="shared" si="79"/>
        <v>-1.8880012263666003E-5</v>
      </c>
      <c r="AW93">
        <v>90</v>
      </c>
      <c r="AX93">
        <f>IF(Z93&gt;0, (R93*SUMPRODUCT(K93:$K$98, X93:$X$98)-K93*$AZ$3)/Z93, 0)</f>
        <v>-12988650.970832026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250000</v>
      </c>
      <c r="S94">
        <f t="shared" si="63"/>
        <v>-56444146.352300435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-0.76469847343112252</v>
      </c>
      <c r="AC94">
        <f t="shared" si="64"/>
        <v>-0.68277033889558136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-1.154730614658603E-2</v>
      </c>
      <c r="AI94">
        <f t="shared" si="69"/>
        <v>-1.1547457351445838E-2</v>
      </c>
      <c r="AJ94">
        <f t="shared" si="70"/>
        <v>-8.1928134535541153E-2</v>
      </c>
      <c r="AK94">
        <f t="shared" si="92"/>
        <v>-5.3528893140178578E-2</v>
      </c>
      <c r="AL94">
        <f t="shared" si="71"/>
        <v>-0.14700448502716557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-9.8069725338526666E-7</v>
      </c>
      <c r="AR94">
        <f t="shared" si="76"/>
        <v>-9.8071009501160168E-7</v>
      </c>
      <c r="AS94">
        <f t="shared" si="77"/>
        <v>-6.958046794120755E-6</v>
      </c>
      <c r="AT94">
        <f t="shared" si="78"/>
        <v>-4.5461372386707656E-6</v>
      </c>
      <c r="AU94">
        <f t="shared" si="79"/>
        <v>-1.2484894127803121E-5</v>
      </c>
      <c r="AW94">
        <v>91</v>
      </c>
      <c r="AX94">
        <f>IF(Z94&gt;0, (R94*SUMPRODUCT(K94:$K$98, X94:$X$98)-K94*$AZ$3)/Z94, 0)</f>
        <v>-56444146.352300435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250000</v>
      </c>
      <c r="S95">
        <f t="shared" si="63"/>
        <v>-289614093.27303773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-0.68277033889558136</v>
      </c>
      <c r="AC95">
        <f t="shared" si="64"/>
        <v>-0.60961722587792011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-2.4676238687705732E-3</v>
      </c>
      <c r="AI95">
        <f t="shared" si="69"/>
        <v>-2.4676501803883449E-3</v>
      </c>
      <c r="AJ95">
        <f t="shared" si="70"/>
        <v>-7.3153113017661253E-2</v>
      </c>
      <c r="AK95">
        <f t="shared" si="92"/>
        <v>-4.7793923722690701E-2</v>
      </c>
      <c r="AL95">
        <f t="shared" si="71"/>
        <v>-0.1234146869207403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-1.8711784993175186E-7</v>
      </c>
      <c r="AR95">
        <f t="shared" si="76"/>
        <v>-1.8711984511967656E-7</v>
      </c>
      <c r="AS95">
        <f t="shared" si="77"/>
        <v>-5.5471392528307092E-6</v>
      </c>
      <c r="AT95">
        <f t="shared" si="78"/>
        <v>-3.6241731813234929E-6</v>
      </c>
      <c r="AU95">
        <f t="shared" si="79"/>
        <v>-9.3584322792738787E-6</v>
      </c>
      <c r="AW95">
        <v>92</v>
      </c>
      <c r="AX95">
        <f>IF(Z95&gt;0, (R95*SUMPRODUCT(K95:$K$98, X95:$X$98)-K95*$AZ$3)/Z95, 0)</f>
        <v>-289614093.27303773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250000</v>
      </c>
      <c r="S96">
        <f t="shared" si="63"/>
        <v>-1813811532.4245844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-0.60961722587792011</v>
      </c>
      <c r="AC96">
        <f t="shared" si="64"/>
        <v>-0.54430125789316774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-4.4594828235184285E-4</v>
      </c>
      <c r="AI96">
        <f t="shared" si="69"/>
        <v>-4.4595203343931919E-4</v>
      </c>
      <c r="AJ96">
        <f t="shared" si="70"/>
        <v>-6.5315967984752366E-2</v>
      </c>
      <c r="AK96">
        <f t="shared" si="92"/>
        <v>-4.2673205811454409E-2</v>
      </c>
      <c r="AL96">
        <f t="shared" si="71"/>
        <v>-0.1084351258296461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-3.0192754031840292E-8</v>
      </c>
      <c r="AR96">
        <f t="shared" si="76"/>
        <v>-3.0193007997750704E-8</v>
      </c>
      <c r="AS96">
        <f t="shared" si="77"/>
        <v>-4.4221920652208419E-6</v>
      </c>
      <c r="AT96">
        <f t="shared" si="78"/>
        <v>-2.8891727085940559E-6</v>
      </c>
      <c r="AU96">
        <f t="shared" si="79"/>
        <v>-7.3415577818126487E-6</v>
      </c>
      <c r="AW96">
        <v>93</v>
      </c>
      <c r="AX96">
        <f>IF(Z96&gt;0, (R96*SUMPRODUCT(K96:$K$98, X96:$X$98)-K96*$AZ$3)/Z96, 0)</f>
        <v>-1813811532.4245844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250000</v>
      </c>
      <c r="S97">
        <f t="shared" si="63"/>
        <v>-14574787498.133512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-0.54430125789316774</v>
      </c>
      <c r="AC97">
        <f t="shared" si="64"/>
        <v>-0.48598329245859828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-6.5935504961576295E-5</v>
      </c>
      <c r="AI97">
        <f t="shared" si="69"/>
        <v>-6.5935921762929763E-5</v>
      </c>
      <c r="AJ97">
        <f t="shared" si="70"/>
        <v>-5.8317965434569463E-2</v>
      </c>
      <c r="AK97">
        <f t="shared" si="92"/>
        <v>-3.8101088052521749E-2</v>
      </c>
      <c r="AL97">
        <f t="shared" si="71"/>
        <v>-9.6484989408854138E-2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-3.9858371195676467E-9</v>
      </c>
      <c r="AR97">
        <f t="shared" si="76"/>
        <v>-3.9858623154360505E-9</v>
      </c>
      <c r="AS97">
        <f t="shared" si="77"/>
        <v>-3.5253527140229994E-6</v>
      </c>
      <c r="AT97">
        <f t="shared" si="78"/>
        <v>-2.3032314857398189E-6</v>
      </c>
      <c r="AU97">
        <f t="shared" si="79"/>
        <v>-5.8325700620782539E-6</v>
      </c>
      <c r="AW97">
        <v>94</v>
      </c>
      <c r="AX97">
        <f>IF(Z97&gt;0, (R97*SUMPRODUCT(K97:$K$98, X97:$X$98)-K97*$AZ$3)/Z97, 0)</f>
        <v>-14574787498.133512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-0.48598329245859828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-8.3360270693626692E-6</v>
      </c>
      <c r="AI98">
        <f t="shared" si="69"/>
        <v>-8.3360270693626692E-6</v>
      </c>
      <c r="AJ98">
        <f t="shared" si="70"/>
        <v>-0.48598329245859828</v>
      </c>
      <c r="AK98">
        <f t="shared" si="92"/>
        <v>-3.4018830472101885E-2</v>
      </c>
      <c r="AL98">
        <f t="shared" si="71"/>
        <v>-0.52001045895776954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-4.4992622149354241E-10</v>
      </c>
      <c r="AR98">
        <f t="shared" si="76"/>
        <v>-4.4992622149354241E-10</v>
      </c>
      <c r="AS98">
        <f t="shared" si="77"/>
        <v>-2.6230316272426127E-5</v>
      </c>
      <c r="AT98">
        <f t="shared" si="78"/>
        <v>-1.836122139069829E-6</v>
      </c>
      <c r="AU98">
        <f t="shared" si="79"/>
        <v>-2.8066888337717448E-5</v>
      </c>
      <c r="AW98">
        <v>95</v>
      </c>
    </row>
    <row r="100" spans="5:50" x14ac:dyDescent="0.25">
      <c r="AN100" s="6">
        <f t="shared" ref="AN100:AU100" si="93">SUM(AN3:AN98)</f>
        <v>13043.480830262946</v>
      </c>
      <c r="AO100" s="6">
        <f t="shared" si="93"/>
        <v>-1304.3480830262947</v>
      </c>
      <c r="AP100" s="6">
        <f t="shared" si="93"/>
        <v>-224.6903215331329</v>
      </c>
      <c r="AQ100" s="6">
        <f t="shared" si="93"/>
        <v>-8039.3536219305543</v>
      </c>
      <c r="AR100" s="6">
        <f t="shared" si="93"/>
        <v>3475.0888037729655</v>
      </c>
      <c r="AS100" s="6">
        <f t="shared" si="93"/>
        <v>-184.8589663291564</v>
      </c>
      <c r="AT100" s="6">
        <f t="shared" si="93"/>
        <v>63.808090338087617</v>
      </c>
      <c r="AU100" s="6">
        <f t="shared" si="93"/>
        <v>3354.0379277818938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71F8-5DB5-48D7-8C9E-6374EDD5452C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15629.895959086867</v>
      </c>
      <c r="K3">
        <v>1</v>
      </c>
      <c r="L3" s="2">
        <v>0</v>
      </c>
      <c r="O3">
        <f>$C$3</f>
        <v>15629.895959086867</v>
      </c>
      <c r="P3">
        <f>O3*C5</f>
        <v>1562.9895959086869</v>
      </c>
      <c r="Q3" s="5">
        <f>B8</f>
        <v>100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15629.895959086867</v>
      </c>
      <c r="AF3">
        <f t="shared" ref="AF3:AF34" si="4">-$Z3*P3</f>
        <v>-1562.9895959086869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13966.906363178181</v>
      </c>
      <c r="AJ3">
        <f t="shared" ref="AJ3:AJ34" si="8">AB3-AC3</f>
        <v>0</v>
      </c>
      <c r="AL3">
        <f t="shared" ref="AL3:AL34" si="9">SUM(AI3:AK3)</f>
        <v>13966.906363178181</v>
      </c>
      <c r="AN3">
        <f t="shared" ref="AN3:AN34" si="10">AE3*$K3</f>
        <v>15629.895959086867</v>
      </c>
      <c r="AO3">
        <f t="shared" ref="AO3:AO34" si="11">AF3*$K3</f>
        <v>-1562.9895959086869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13966.906363178181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13966.906363178181</v>
      </c>
      <c r="AW3">
        <v>0</v>
      </c>
      <c r="AX3">
        <f>IF(Z3&gt;0, (R3*SUMPRODUCT(K3:$K$98, X3:$X$98)-K3*$AZ$3)/Z3, 0)</f>
        <v>0</v>
      </c>
      <c r="AZ3">
        <f>C6*SUMPRODUCT(X4:X89, K4:K89)/1</f>
        <v>9466.6407635316573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250000</v>
      </c>
      <c r="S4">
        <f t="shared" si="1"/>
        <v>643.14785038728257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634.99530823577334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-669</v>
      </c>
      <c r="AI4">
        <f t="shared" si="7"/>
        <v>-669</v>
      </c>
      <c r="AJ4">
        <f t="shared" si="8"/>
        <v>-634.99530823577334</v>
      </c>
      <c r="AK4">
        <f>G4*SUM(AB4, AE4:AF4)</f>
        <v>0</v>
      </c>
      <c r="AL4">
        <f t="shared" si="9"/>
        <v>-1303.9953082357733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-624.12538483067453</v>
      </c>
      <c r="AR4">
        <f t="shared" si="14"/>
        <v>-624.12538483067453</v>
      </c>
      <c r="AS4">
        <f t="shared" si="15"/>
        <v>-592.40163096909532</v>
      </c>
      <c r="AT4">
        <f t="shared" si="16"/>
        <v>0</v>
      </c>
      <c r="AU4">
        <f t="shared" si="17"/>
        <v>-1216.5270157997697</v>
      </c>
      <c r="AW4">
        <v>1</v>
      </c>
      <c r="AX4">
        <f>IF(Z4&gt;0, (R4*SUMPRODUCT(K4:$K$98, X4:$X$98)-K4*$AZ$3)/Z4, 0)</f>
        <v>643.14785038728257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250000</v>
      </c>
      <c r="S5">
        <f t="shared" si="1"/>
        <v>766.84568684834062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634.99530823577334</v>
      </c>
      <c r="AC5">
        <f t="shared" si="2"/>
        <v>747.51496138120001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-664.71588299999996</v>
      </c>
      <c r="AI5">
        <f t="shared" si="7"/>
        <v>-676.90078170584991</v>
      </c>
      <c r="AJ5">
        <f t="shared" si="8"/>
        <v>-112.51965314542667</v>
      </c>
      <c r="AK5">
        <f>G5*SUM(AB5, AE5:AF5)</f>
        <v>26.034807637666709</v>
      </c>
      <c r="AL5">
        <f t="shared" si="9"/>
        <v>-763.38562721360984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-568.40388102745339</v>
      </c>
      <c r="AR5">
        <f t="shared" si="14"/>
        <v>-578.82328560535109</v>
      </c>
      <c r="AS5">
        <f t="shared" si="15"/>
        <v>-96.216457550365803</v>
      </c>
      <c r="AT5">
        <f t="shared" si="16"/>
        <v>22.262572749526043</v>
      </c>
      <c r="AU5">
        <f t="shared" si="17"/>
        <v>-652.77717040619075</v>
      </c>
      <c r="AW5">
        <v>2</v>
      </c>
      <c r="AX5">
        <f>IF(Z5&gt;0, (R5*SUMPRODUCT(K5:$K$98, X5:$X$98)-K5*$AZ$3)/Z5, 0)</f>
        <v>766.84568684834062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250000</v>
      </c>
      <c r="S6">
        <f t="shared" si="1"/>
        <v>1009.4081899130141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747.51496138120001</v>
      </c>
      <c r="AC6">
        <f t="shared" si="2"/>
        <v>971.44986725423769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-662.12739567588892</v>
      </c>
      <c r="AI6">
        <f t="shared" si="7"/>
        <v>-674.1573390248966</v>
      </c>
      <c r="AJ6">
        <f t="shared" si="8"/>
        <v>-223.93490587303768</v>
      </c>
      <c r="AK6">
        <f>G6*SUM(AB6, AE6:AF6)</f>
        <v>43.729625240800203</v>
      </c>
      <c r="AL6">
        <f t="shared" si="9"/>
        <v>-854.36261965713402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-510.77171381412967</v>
      </c>
      <c r="AR6">
        <f t="shared" si="14"/>
        <v>-520.05173276756273</v>
      </c>
      <c r="AS6">
        <f t="shared" si="15"/>
        <v>-172.74563233986174</v>
      </c>
      <c r="AT6">
        <f t="shared" si="16"/>
        <v>33.733471495909122</v>
      </c>
      <c r="AU6">
        <f t="shared" si="17"/>
        <v>-659.06389361151525</v>
      </c>
      <c r="AW6">
        <v>3</v>
      </c>
      <c r="AX6">
        <f>IF(Z6&gt;0, (R6*SUMPRODUCT(K6:$K$98, X6:$X$98)-K6*$AZ$3)/Z6, 0)</f>
        <v>1009.4081899130141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250000</v>
      </c>
      <c r="S7">
        <f t="shared" si="1"/>
        <v>1177.8605168532399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971.44986725423769</v>
      </c>
      <c r="AC7">
        <f t="shared" si="2"/>
        <v>1119.1203039037164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-660.44388986052309</v>
      </c>
      <c r="AI7">
        <f t="shared" si="7"/>
        <v>-672.32051158154763</v>
      </c>
      <c r="AJ7">
        <f t="shared" si="8"/>
        <v>-147.67043664947869</v>
      </c>
      <c r="AK7">
        <f>G7*SUM(AB7, AE7:AF7)</f>
        <v>47.69818848218307</v>
      </c>
      <c r="AL7">
        <f t="shared" si="9"/>
        <v>-772.29275974884331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-463.5365667759786</v>
      </c>
      <c r="AR7">
        <f t="shared" si="14"/>
        <v>-471.87224606982954</v>
      </c>
      <c r="AS7">
        <f t="shared" si="15"/>
        <v>-103.64339540375619</v>
      </c>
      <c r="AT7">
        <f t="shared" si="16"/>
        <v>33.477264109648999</v>
      </c>
      <c r="AU7">
        <f t="shared" si="17"/>
        <v>-542.03837736393677</v>
      </c>
      <c r="AW7">
        <v>4</v>
      </c>
      <c r="AX7">
        <f>IF(Z7&gt;0, (R7*SUMPRODUCT(K7:$K$98, X7:$X$98)-K7*$AZ$3)/Z7, 0)</f>
        <v>1177.8605168532399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250000</v>
      </c>
      <c r="S8">
        <f t="shared" si="1"/>
        <v>1170.3569275802627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1119.1203039037164</v>
      </c>
      <c r="AC8">
        <f t="shared" si="2"/>
        <v>1097.7874605673351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-658.67744064802446</v>
      </c>
      <c r="AI8">
        <f t="shared" si="7"/>
        <v>-670.40236227980643</v>
      </c>
      <c r="AJ8">
        <f t="shared" si="8"/>
        <v>21.332843336381302</v>
      </c>
      <c r="AK8">
        <f t="shared" ref="AK8:AK39" si="30">G8*SUM(AB8:AB8, AE8:AF8)</f>
        <v>23.83726247314916</v>
      </c>
      <c r="AL8">
        <f t="shared" si="9"/>
        <v>-625.23225647027596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-431.52877218050526</v>
      </c>
      <c r="AR8">
        <f t="shared" si="14"/>
        <v>-439.21028778045917</v>
      </c>
      <c r="AS8">
        <f t="shared" si="15"/>
        <v>13.976090760009706</v>
      </c>
      <c r="AT8">
        <f t="shared" si="16"/>
        <v>15.616846687602346</v>
      </c>
      <c r="AU8">
        <f t="shared" si="17"/>
        <v>-409.61735033284714</v>
      </c>
      <c r="AW8">
        <v>5</v>
      </c>
      <c r="AX8">
        <f>IF(Z8&gt;0, (R8*SUMPRODUCT(K8:$K$98, X8:$X$98)-K8*$AZ$3)/Z8, 0)</f>
        <v>1170.3569275802627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250000</v>
      </c>
      <c r="S9">
        <f t="shared" si="1"/>
        <v>1074.0958757331357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1097.7874605673351</v>
      </c>
      <c r="AC9">
        <f t="shared" si="2"/>
        <v>994.59724392168027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-657.06460824506075</v>
      </c>
      <c r="AI9">
        <f t="shared" si="7"/>
        <v>-668.63942743011262</v>
      </c>
      <c r="AJ9">
        <f t="shared" si="8"/>
        <v>103.1902166456548</v>
      </c>
      <c r="AK9">
        <f t="shared" si="30"/>
        <v>6.4769460173472764</v>
      </c>
      <c r="AL9">
        <f t="shared" si="9"/>
        <v>-558.97226476711057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-407.68267281126703</v>
      </c>
      <c r="AR9">
        <f t="shared" si="14"/>
        <v>-414.86439156990258</v>
      </c>
      <c r="AS9">
        <f t="shared" si="15"/>
        <v>64.025459296057718</v>
      </c>
      <c r="AT9">
        <f t="shared" si="16"/>
        <v>4.0186895335284989</v>
      </c>
      <c r="AU9">
        <f t="shared" si="17"/>
        <v>-346.82024274031642</v>
      </c>
      <c r="AW9">
        <v>6</v>
      </c>
      <c r="AX9">
        <f>IF(Z9&gt;0, (R9*SUMPRODUCT(K9:$K$98, X9:$X$98)-K9*$AZ$3)/Z9, 0)</f>
        <v>1074.0958757331357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250000</v>
      </c>
      <c r="S10">
        <f t="shared" si="1"/>
        <v>971.85535711671355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994.59724392168027</v>
      </c>
      <c r="AC10">
        <f t="shared" si="2"/>
        <v>888.37167819046863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-656.75524055984397</v>
      </c>
      <c r="AI10">
        <f t="shared" si="7"/>
        <v>-668.18147379101731</v>
      </c>
      <c r="AJ10">
        <f t="shared" si="8"/>
        <v>106.22556573121165</v>
      </c>
      <c r="AK10">
        <f t="shared" si="30"/>
        <v>4.0778487000788894</v>
      </c>
      <c r="AL10">
        <f t="shared" si="9"/>
        <v>-557.87805935972676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-386.57691145525303</v>
      </c>
      <c r="AR10">
        <f t="shared" si="14"/>
        <v>-393.30257983105315</v>
      </c>
      <c r="AS10">
        <f t="shared" si="15"/>
        <v>62.526111071384669</v>
      </c>
      <c r="AT10">
        <f t="shared" si="16"/>
        <v>2.4002886593101689</v>
      </c>
      <c r="AU10">
        <f t="shared" si="17"/>
        <v>-328.37618010035834</v>
      </c>
      <c r="AW10">
        <v>7</v>
      </c>
      <c r="AX10">
        <f>IF(Z10&gt;0, (R10*SUMPRODUCT(K10:$K$98, X10:$X$98)-K10*$AZ$3)/Z10, 0)</f>
        <v>971.85535711671355</v>
      </c>
    </row>
    <row r="11" spans="1:52" x14ac:dyDescent="0.25">
      <c r="A11" t="s">
        <v>33</v>
      </c>
      <c r="C11" s="26">
        <f>AU91</f>
        <v>4019.116103765195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250000</v>
      </c>
      <c r="S11">
        <f t="shared" si="1"/>
        <v>863.58436042955373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888.37167819046863</v>
      </c>
      <c r="AC11">
        <f t="shared" si="2"/>
        <v>779.24092116358952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-656.094312133975</v>
      </c>
      <c r="AI11">
        <f t="shared" si="7"/>
        <v>-667.37347831722991</v>
      </c>
      <c r="AJ11">
        <f t="shared" si="8"/>
        <v>109.13075702687911</v>
      </c>
      <c r="AK11">
        <f t="shared" si="30"/>
        <v>2.1320920276571247</v>
      </c>
      <c r="AL11">
        <f t="shared" si="9"/>
        <v>-556.11062926269369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-366.95921525888065</v>
      </c>
      <c r="AR11">
        <f t="shared" si="14"/>
        <v>-373.26775031982254</v>
      </c>
      <c r="AS11">
        <f t="shared" si="15"/>
        <v>61.037774933512296</v>
      </c>
      <c r="AT11">
        <f t="shared" si="16"/>
        <v>1.1924974852838066</v>
      </c>
      <c r="AU11">
        <f t="shared" si="17"/>
        <v>-311.03747790102642</v>
      </c>
      <c r="AW11">
        <v>8</v>
      </c>
      <c r="AX11">
        <f>IF(Z11&gt;0, (R11*SUMPRODUCT(K11:$K$98, X11:$X$98)-K11*$AZ$3)/Z11, 0)</f>
        <v>863.58436042955373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250000</v>
      </c>
      <c r="S12">
        <f t="shared" si="1"/>
        <v>758.33327219622754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779.24092116358952</v>
      </c>
      <c r="AC12">
        <f t="shared" si="2"/>
        <v>675.43544251444746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-656.44747186543748</v>
      </c>
      <c r="AI12">
        <f t="shared" si="7"/>
        <v>-667.58102401326664</v>
      </c>
      <c r="AJ12">
        <f t="shared" si="8"/>
        <v>103.80547864914206</v>
      </c>
      <c r="AK12">
        <f t="shared" si="30"/>
        <v>1.7922541186762559</v>
      </c>
      <c r="AL12">
        <f t="shared" si="9"/>
        <v>-561.9832912454483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-348.90880979456261</v>
      </c>
      <c r="AR12">
        <f t="shared" si="14"/>
        <v>-354.8264111186196</v>
      </c>
      <c r="AS12">
        <f t="shared" si="15"/>
        <v>55.173715427228203</v>
      </c>
      <c r="AT12">
        <f t="shared" si="16"/>
        <v>0.95260211699759556</v>
      </c>
      <c r="AU12">
        <f t="shared" si="17"/>
        <v>-298.7000935743938</v>
      </c>
      <c r="AW12">
        <v>9</v>
      </c>
      <c r="AX12">
        <f>IF(Z12&gt;0, (R12*SUMPRODUCT(K12:$K$98, X12:$X$98)-K12*$AZ$3)/Z12, 0)</f>
        <v>758.33327219622754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250000</v>
      </c>
      <c r="S13">
        <f t="shared" si="1"/>
        <v>654.31290020291658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675.43544251444746</v>
      </c>
      <c r="AC13">
        <f t="shared" si="2"/>
        <v>575.23789750019023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-657.3249188078313</v>
      </c>
      <c r="AI13">
        <f t="shared" si="7"/>
        <v>-668.31426918824172</v>
      </c>
      <c r="AJ13">
        <f t="shared" si="8"/>
        <v>100.19754501425723</v>
      </c>
      <c r="AK13">
        <f t="shared" si="30"/>
        <v>1.3508708850288949</v>
      </c>
      <c r="AL13">
        <f t="shared" si="9"/>
        <v>-566.76585328895555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-332.10568647559194</v>
      </c>
      <c r="AR13">
        <f t="shared" si="14"/>
        <v>-337.6579265437552</v>
      </c>
      <c r="AS13">
        <f t="shared" si="15"/>
        <v>50.623631507049559</v>
      </c>
      <c r="AT13">
        <f t="shared" si="16"/>
        <v>0.68251163127373993</v>
      </c>
      <c r="AU13">
        <f t="shared" si="17"/>
        <v>-286.35178340543189</v>
      </c>
      <c r="AW13">
        <v>10</v>
      </c>
      <c r="AX13">
        <f>IF(Z13&gt;0, (R13*SUMPRODUCT(K13:$K$98, X13:$X$98)-K13*$AZ$3)/Z13, 0)</f>
        <v>654.31290020291658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250000</v>
      </c>
      <c r="S14">
        <f t="shared" si="1"/>
        <v>551.65810393840536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575.23789750019023</v>
      </c>
      <c r="AC14">
        <f t="shared" si="2"/>
        <v>478.68524676588544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-658.92144880940975</v>
      </c>
      <c r="AI14">
        <f t="shared" si="7"/>
        <v>-669.76795961357561</v>
      </c>
      <c r="AJ14">
        <f t="shared" si="8"/>
        <v>96.552650734304791</v>
      </c>
      <c r="AK14">
        <f t="shared" si="30"/>
        <v>1.0354282155003425</v>
      </c>
      <c r="AL14">
        <f t="shared" si="9"/>
        <v>-572.17988066377052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-316.51674699284104</v>
      </c>
      <c r="AR14">
        <f t="shared" si="14"/>
        <v>-321.72693148776148</v>
      </c>
      <c r="AS14">
        <f t="shared" si="15"/>
        <v>46.379626857157604</v>
      </c>
      <c r="AT14">
        <f t="shared" si="16"/>
        <v>0.49737396029062247</v>
      </c>
      <c r="AU14">
        <f t="shared" si="17"/>
        <v>-274.84993067031326</v>
      </c>
      <c r="AW14">
        <v>11</v>
      </c>
      <c r="AX14">
        <f>IF(Z14&gt;0, (R14*SUMPRODUCT(K14:$K$98, X14:$X$98)-K14*$AZ$3)/Z14, 0)</f>
        <v>551.65810393840536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250000</v>
      </c>
      <c r="S15">
        <f t="shared" si="1"/>
        <v>461.88044961631743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478.68524676588544</v>
      </c>
      <c r="AC15">
        <f t="shared" si="2"/>
        <v>395.55428320599458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-660.98636840586755</v>
      </c>
      <c r="AI15">
        <f t="shared" si="7"/>
        <v>-671.69136478357143</v>
      </c>
      <c r="AJ15">
        <f t="shared" si="8"/>
        <v>83.130963559890859</v>
      </c>
      <c r="AK15">
        <f t="shared" si="30"/>
        <v>1.9626095117401305</v>
      </c>
      <c r="AL15">
        <f t="shared" si="9"/>
        <v>-586.59779171194054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-301.21301880319714</v>
      </c>
      <c r="AR15">
        <f t="shared" si="14"/>
        <v>-306.09131044328359</v>
      </c>
      <c r="AS15">
        <f t="shared" si="15"/>
        <v>37.882972609985551</v>
      </c>
      <c r="AT15">
        <f t="shared" si="16"/>
        <v>0.89436569953605982</v>
      </c>
      <c r="AU15">
        <f t="shared" si="17"/>
        <v>-267.31397213376204</v>
      </c>
      <c r="AW15">
        <v>12</v>
      </c>
      <c r="AX15">
        <f>IF(Z15&gt;0, (R15*SUMPRODUCT(K15:$K$98, X15:$X$98)-K15*$AZ$3)/Z15, 0)</f>
        <v>461.88044961631743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250000</v>
      </c>
      <c r="S16">
        <f t="shared" si="1"/>
        <v>387.33096248003079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395.55428320599458</v>
      </c>
      <c r="AC16">
        <f t="shared" si="2"/>
        <v>327.36339456047108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-664.56617512785886</v>
      </c>
      <c r="AI16">
        <f t="shared" si="7"/>
        <v>-675.13089323302938</v>
      </c>
      <c r="AJ16">
        <f t="shared" si="8"/>
        <v>68.190888645523501</v>
      </c>
      <c r="AK16">
        <f t="shared" si="30"/>
        <v>2.8084354107625615</v>
      </c>
      <c r="AL16">
        <f t="shared" si="9"/>
        <v>-604.13156917674337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-286.4859947181634</v>
      </c>
      <c r="AR16">
        <f t="shared" si="14"/>
        <v>-291.04030983161988</v>
      </c>
      <c r="AS16">
        <f t="shared" si="15"/>
        <v>29.396221618666864</v>
      </c>
      <c r="AT16">
        <f t="shared" si="16"/>
        <v>1.2106806550893596</v>
      </c>
      <c r="AU16">
        <f t="shared" si="17"/>
        <v>-260.43340755786369</v>
      </c>
      <c r="AW16">
        <v>13</v>
      </c>
      <c r="AX16">
        <f>IF(Z16&gt;0, (R16*SUMPRODUCT(K16:$K$98, X16:$X$98)-K16*$AZ$3)/Z16, 0)</f>
        <v>387.33096248003079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250000</v>
      </c>
      <c r="S17">
        <f t="shared" si="1"/>
        <v>342.45917802120681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327.36339456047108</v>
      </c>
      <c r="AC17">
        <f t="shared" si="2"/>
        <v>285.62686560871498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-669.80312786780826</v>
      </c>
      <c r="AI17">
        <f t="shared" si="7"/>
        <v>-680.22870863553362</v>
      </c>
      <c r="AJ17">
        <f t="shared" si="8"/>
        <v>41.7365289517561</v>
      </c>
      <c r="AK17">
        <f t="shared" si="30"/>
        <v>4.5176148449345011</v>
      </c>
      <c r="AL17">
        <f t="shared" si="9"/>
        <v>-633.97456483884298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-271.42656344532713</v>
      </c>
      <c r="AR17">
        <f t="shared" si="14"/>
        <v>-275.65135643593834</v>
      </c>
      <c r="AS17">
        <f t="shared" si="15"/>
        <v>16.913033326036249</v>
      </c>
      <c r="AT17">
        <f t="shared" si="16"/>
        <v>1.8306881848007253</v>
      </c>
      <c r="AU17">
        <f t="shared" si="17"/>
        <v>-256.90763492510138</v>
      </c>
      <c r="AW17">
        <v>14</v>
      </c>
      <c r="AX17">
        <f>IF(Z17&gt;0, (R17*SUMPRODUCT(K17:$K$98, X17:$X$98)-K17*$AZ$3)/Z17, 0)</f>
        <v>342.45917802120681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250000</v>
      </c>
      <c r="S18">
        <f t="shared" si="1"/>
        <v>328.69764910472713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285.62686560871498</v>
      </c>
      <c r="AC18">
        <f t="shared" si="2"/>
        <v>270.51965103020848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-675.36912213325047</v>
      </c>
      <c r="AI18">
        <f t="shared" si="7"/>
        <v>-685.65667863719193</v>
      </c>
      <c r="AJ18">
        <f t="shared" si="8"/>
        <v>15.1072145785065</v>
      </c>
      <c r="AK18">
        <f t="shared" si="30"/>
        <v>6.1695402971482443</v>
      </c>
      <c r="AL18">
        <f t="shared" si="9"/>
        <v>-664.37992376153716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-255.39575394904421</v>
      </c>
      <c r="AR18">
        <f t="shared" si="14"/>
        <v>-259.28606839119476</v>
      </c>
      <c r="AS18">
        <f t="shared" si="15"/>
        <v>5.7129032567562552</v>
      </c>
      <c r="AT18">
        <f t="shared" si="16"/>
        <v>2.3330566116676934</v>
      </c>
      <c r="AU18">
        <f t="shared" si="17"/>
        <v>-251.24010852277078</v>
      </c>
      <c r="AW18">
        <v>15</v>
      </c>
      <c r="AX18">
        <f>IF(Z18&gt;0, (R18*SUMPRODUCT(K18:$K$98, X18:$X$98)-K18*$AZ$3)/Z18, 0)</f>
        <v>328.69764910472713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250000</v>
      </c>
      <c r="S19">
        <f t="shared" si="1"/>
        <v>315.86604494915883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270.51965103020848</v>
      </c>
      <c r="AC19">
        <f t="shared" si="2"/>
        <v>256.49782628820003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-682.06499621131934</v>
      </c>
      <c r="AI19">
        <f t="shared" si="7"/>
        <v>-692.21557390041085</v>
      </c>
      <c r="AJ19">
        <f t="shared" si="8"/>
        <v>14.021824742008448</v>
      </c>
      <c r="AK19">
        <f t="shared" si="30"/>
        <v>6.0325882179736494</v>
      </c>
      <c r="AL19">
        <f t="shared" si="9"/>
        <v>-672.16116094042877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-240.53702090327485</v>
      </c>
      <c r="AR19">
        <f t="shared" si="14"/>
        <v>-244.11672332363605</v>
      </c>
      <c r="AS19">
        <f t="shared" si="15"/>
        <v>4.9449362887779422</v>
      </c>
      <c r="AT19">
        <f t="shared" si="16"/>
        <v>2.1274523782158812</v>
      </c>
      <c r="AU19">
        <f t="shared" si="17"/>
        <v>-237.04433465664223</v>
      </c>
      <c r="AW19">
        <v>16</v>
      </c>
      <c r="AX19">
        <f>IF(Z19&gt;0, (R19*SUMPRODUCT(K19:$K$98, X19:$X$98)-K19*$AZ$3)/Z19, 0)</f>
        <v>315.86604494915883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250000</v>
      </c>
      <c r="S20">
        <f t="shared" si="1"/>
        <v>234.53913151709901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256.49782628820003</v>
      </c>
      <c r="AC20">
        <f t="shared" si="2"/>
        <v>187.9050667893116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-689.63024819687564</v>
      </c>
      <c r="AI20">
        <f t="shared" si="7"/>
        <v>-699.64483859666632</v>
      </c>
      <c r="AJ20">
        <f t="shared" si="8"/>
        <v>68.592759498888427</v>
      </c>
      <c r="AK20">
        <f t="shared" si="30"/>
        <v>1.10294065303926</v>
      </c>
      <c r="AL20">
        <f t="shared" si="9"/>
        <v>-629.94913844473865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-230.67910693288448</v>
      </c>
      <c r="AR20">
        <f t="shared" si="14"/>
        <v>-234.02895531288601</v>
      </c>
      <c r="AS20">
        <f t="shared" si="15"/>
        <v>22.944058130623912</v>
      </c>
      <c r="AT20">
        <f t="shared" si="16"/>
        <v>0.36893011219895849</v>
      </c>
      <c r="AU20">
        <f t="shared" si="17"/>
        <v>-210.71596707006316</v>
      </c>
      <c r="AW20">
        <v>17</v>
      </c>
      <c r="AX20">
        <f>IF(Z20&gt;0, (R20*SUMPRODUCT(K20:$K$98, X20:$X$98)-K20*$AZ$3)/Z20, 0)</f>
        <v>234.53913151709901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250000</v>
      </c>
      <c r="S21">
        <f t="shared" si="1"/>
        <v>142.47081859486849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187.9050667893116</v>
      </c>
      <c r="AC21">
        <f t="shared" si="2"/>
        <v>112.60304881507953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-699.21870171338867</v>
      </c>
      <c r="AI21">
        <f t="shared" si="7"/>
        <v>-709.09818527409584</v>
      </c>
      <c r="AJ21">
        <f t="shared" si="8"/>
        <v>75.302017974232072</v>
      </c>
      <c r="AK21">
        <f t="shared" si="30"/>
        <v>0.30064810686289856</v>
      </c>
      <c r="AL21">
        <f t="shared" si="9"/>
        <v>-633.49551919300086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-222.41005505107222</v>
      </c>
      <c r="AR21">
        <f t="shared" si="14"/>
        <v>-225.55255750020396</v>
      </c>
      <c r="AS21">
        <f t="shared" si="15"/>
        <v>23.952342696306765</v>
      </c>
      <c r="AT21">
        <f t="shared" si="16"/>
        <v>9.5631255048705649E-2</v>
      </c>
      <c r="AU21">
        <f t="shared" si="17"/>
        <v>-201.5045835488485</v>
      </c>
      <c r="AW21">
        <v>18</v>
      </c>
      <c r="AX21">
        <f>IF(Z21&gt;0, (R21*SUMPRODUCT(K21:$K$98, X21:$X$98)-K21*$AZ$3)/Z21, 0)</f>
        <v>142.47081859486849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250000</v>
      </c>
      <c r="S22">
        <f t="shared" si="1"/>
        <v>115.20361818720355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112.60304881507953</v>
      </c>
      <c r="AC22">
        <f t="shared" si="2"/>
        <v>89.813961563145313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-711.12522669970099</v>
      </c>
      <c r="AI22">
        <f t="shared" si="7"/>
        <v>-720.87035916346611</v>
      </c>
      <c r="AJ22">
        <f t="shared" si="8"/>
        <v>22.78908725193422</v>
      </c>
      <c r="AK22">
        <f t="shared" si="30"/>
        <v>2.3646640251166704</v>
      </c>
      <c r="AL22">
        <f t="shared" si="9"/>
        <v>-695.7166078864152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-211.201985330068</v>
      </c>
      <c r="AR22">
        <f t="shared" si="14"/>
        <v>-214.09625942747789</v>
      </c>
      <c r="AS22">
        <f t="shared" si="15"/>
        <v>6.7682881871678564</v>
      </c>
      <c r="AT22">
        <f t="shared" si="16"/>
        <v>0.70229787664969157</v>
      </c>
      <c r="AU22">
        <f t="shared" si="17"/>
        <v>-206.62567336366033</v>
      </c>
      <c r="AW22">
        <v>19</v>
      </c>
      <c r="AX22">
        <f>IF(Z22&gt;0, (R22*SUMPRODUCT(K22:$K$98, X22:$X$98)-K22*$AZ$3)/Z22, 0)</f>
        <v>115.20361818720355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250000</v>
      </c>
      <c r="S23">
        <f t="shared" si="1"/>
        <v>233.90162583435071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89.813961563145313</v>
      </c>
      <c r="AC23">
        <f t="shared" si="2"/>
        <v>179.85086124183499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-724.45314735629722</v>
      </c>
      <c r="AI23">
        <f t="shared" si="7"/>
        <v>-734.06460583805688</v>
      </c>
      <c r="AJ23">
        <f t="shared" si="8"/>
        <v>-90.036899678689679</v>
      </c>
      <c r="AK23">
        <f t="shared" si="30"/>
        <v>6.2869773094201724</v>
      </c>
      <c r="AL23">
        <f t="shared" si="9"/>
        <v>-817.81452820732636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-192.10744321558187</v>
      </c>
      <c r="AR23">
        <f t="shared" si="14"/>
        <v>-194.65616941166735</v>
      </c>
      <c r="AS23">
        <f t="shared" si="15"/>
        <v>-23.875606939456233</v>
      </c>
      <c r="AT23">
        <f t="shared" si="16"/>
        <v>1.6671542402356148</v>
      </c>
      <c r="AU23">
        <f t="shared" si="17"/>
        <v>-216.86462211088798</v>
      </c>
      <c r="AW23">
        <v>20</v>
      </c>
      <c r="AX23">
        <f>IF(Z23&gt;0, (R23*SUMPRODUCT(K23:$K$98, X23:$X$98)-K23*$AZ$3)/Z23, 0)</f>
        <v>233.90162583435071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250000</v>
      </c>
      <c r="S24">
        <f t="shared" si="1"/>
        <v>338.54455889393591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179.85086124183499</v>
      </c>
      <c r="AC24">
        <f t="shared" si="2"/>
        <v>256.70670821264548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-740.46676143476191</v>
      </c>
      <c r="AI24">
        <f t="shared" si="7"/>
        <v>-749.94508199363224</v>
      </c>
      <c r="AJ24">
        <f t="shared" si="8"/>
        <v>-76.855846970810489</v>
      </c>
      <c r="AK24">
        <f t="shared" si="30"/>
        <v>12.589560286928451</v>
      </c>
      <c r="AL24">
        <f t="shared" si="9"/>
        <v>-814.21136867751432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-175.31595191645044</v>
      </c>
      <c r="AR24">
        <f t="shared" si="14"/>
        <v>-177.56007802432302</v>
      </c>
      <c r="AS24">
        <f t="shared" si="15"/>
        <v>-18.196706015439158</v>
      </c>
      <c r="AT24">
        <f t="shared" si="16"/>
        <v>2.9807560053549564</v>
      </c>
      <c r="AU24">
        <f t="shared" si="17"/>
        <v>-192.77602803440723</v>
      </c>
      <c r="AW24">
        <v>21</v>
      </c>
      <c r="AX24">
        <f>IF(Z24&gt;0, (R24*SUMPRODUCT(K24:$K$98, X24:$X$98)-K24*$AZ$3)/Z24, 0)</f>
        <v>338.54455889393591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250000</v>
      </c>
      <c r="S25">
        <f t="shared" si="1"/>
        <v>430.06515560020244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256.70670821264548</v>
      </c>
      <c r="AC25">
        <f t="shared" si="2"/>
        <v>321.53655110547311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-759.21347676551068</v>
      </c>
      <c r="AI25">
        <f t="shared" si="7"/>
        <v>-768.55905344495397</v>
      </c>
      <c r="AJ25">
        <f t="shared" si="8"/>
        <v>-64.829842892827628</v>
      </c>
      <c r="AK25">
        <f t="shared" si="30"/>
        <v>17.969469574885185</v>
      </c>
      <c r="AL25">
        <f t="shared" si="9"/>
        <v>-815.41942676289636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-160.49509039338739</v>
      </c>
      <c r="AR25">
        <f t="shared" si="14"/>
        <v>-162.47071282350507</v>
      </c>
      <c r="AS25">
        <f t="shared" si="15"/>
        <v>-13.704803475830689</v>
      </c>
      <c r="AT25">
        <f t="shared" si="16"/>
        <v>3.7986834164604439</v>
      </c>
      <c r="AU25">
        <f t="shared" si="17"/>
        <v>-172.37683288287531</v>
      </c>
      <c r="AW25">
        <v>22</v>
      </c>
      <c r="AX25">
        <f>IF(Z25&gt;0, (R25*SUMPRODUCT(K25:$K$98, X25:$X$98)-K25*$AZ$3)/Z25, 0)</f>
        <v>430.06515560020244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250000</v>
      </c>
      <c r="S26">
        <f t="shared" si="1"/>
        <v>509.40105937614817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321.53655110547311</v>
      </c>
      <c r="AC26">
        <f t="shared" si="2"/>
        <v>375.45734893465578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-778.29962586403963</v>
      </c>
      <c r="AI26">
        <f t="shared" si="7"/>
        <v>-787.5128317953953</v>
      </c>
      <c r="AJ26">
        <f t="shared" si="8"/>
        <v>-53.920797829182675</v>
      </c>
      <c r="AK26">
        <f t="shared" si="30"/>
        <v>22.507558577383119</v>
      </c>
      <c r="AL26">
        <f t="shared" si="9"/>
        <v>-818.92607104719491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-146.90163926803777</v>
      </c>
      <c r="AR26">
        <f t="shared" si="14"/>
        <v>-148.64060329841055</v>
      </c>
      <c r="AS26">
        <f t="shared" si="15"/>
        <v>-10.177383270554351</v>
      </c>
      <c r="AT26">
        <f t="shared" si="16"/>
        <v>4.2482318390791001</v>
      </c>
      <c r="AU26">
        <f t="shared" si="17"/>
        <v>-154.56975472988583</v>
      </c>
      <c r="AW26">
        <v>23</v>
      </c>
      <c r="AX26">
        <f>IF(Z26&gt;0, (R26*SUMPRODUCT(K26:$K$98, X26:$X$98)-K26*$AZ$3)/Z26, 0)</f>
        <v>509.40105937614817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250000</v>
      </c>
      <c r="S27">
        <f t="shared" si="1"/>
        <v>578.11948118652549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375.45734893465578</v>
      </c>
      <c r="AC27">
        <f t="shared" si="2"/>
        <v>419.9984670081983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-798.78495424853782</v>
      </c>
      <c r="AI27">
        <f t="shared" si="7"/>
        <v>-807.86608887286752</v>
      </c>
      <c r="AJ27">
        <f t="shared" si="8"/>
        <v>-44.541118073542521</v>
      </c>
      <c r="AK27">
        <f t="shared" si="30"/>
        <v>26.282014425425906</v>
      </c>
      <c r="AL27">
        <f t="shared" si="9"/>
        <v>-826.12519252098411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-134.61444770832159</v>
      </c>
      <c r="AR27">
        <f t="shared" si="14"/>
        <v>-136.14483697706928</v>
      </c>
      <c r="AS27">
        <f t="shared" si="15"/>
        <v>-7.5062480557382676</v>
      </c>
      <c r="AT27">
        <f t="shared" si="16"/>
        <v>4.4291505964445577</v>
      </c>
      <c r="AU27">
        <f t="shared" si="17"/>
        <v>-139.22193443636297</v>
      </c>
      <c r="AW27">
        <v>24</v>
      </c>
      <c r="AX27">
        <f>IF(Z27&gt;0, (R27*SUMPRODUCT(K27:$K$98, X27:$X$98)-K27*$AZ$3)/Z27, 0)</f>
        <v>578.11948118652549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250000</v>
      </c>
      <c r="S28">
        <f t="shared" si="1"/>
        <v>637.36433916043973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419.9984670081983</v>
      </c>
      <c r="AC28">
        <f t="shared" si="2"/>
        <v>456.31505264057319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-821.29781542437797</v>
      </c>
      <c r="AI28">
        <f t="shared" si="7"/>
        <v>-830.24707381169321</v>
      </c>
      <c r="AJ28">
        <f t="shared" si="8"/>
        <v>-36.316585632374881</v>
      </c>
      <c r="AK28">
        <f t="shared" si="30"/>
        <v>29.399892690573886</v>
      </c>
      <c r="AL28">
        <f t="shared" si="9"/>
        <v>-837.1637667534942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-123.57893345137417</v>
      </c>
      <c r="AR28">
        <f t="shared" si="14"/>
        <v>-124.92550930475535</v>
      </c>
      <c r="AS28">
        <f t="shared" si="15"/>
        <v>-5.4644793091594703</v>
      </c>
      <c r="AT28">
        <f t="shared" si="16"/>
        <v>4.4237392503091399</v>
      </c>
      <c r="AU28">
        <f t="shared" si="17"/>
        <v>-125.96624936360568</v>
      </c>
      <c r="AW28">
        <v>25</v>
      </c>
      <c r="AX28">
        <f>IF(Z28&gt;0, (R28*SUMPRODUCT(K28:$K$98, X28:$X$98)-K28*$AZ$3)/Z28, 0)</f>
        <v>637.36433916043973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250000</v>
      </c>
      <c r="S29">
        <f t="shared" si="1"/>
        <v>688.07062809111653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456.31505264057319</v>
      </c>
      <c r="AC29">
        <f t="shared" si="2"/>
        <v>485.35311324339222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-849.64259129170375</v>
      </c>
      <c r="AI29">
        <f t="shared" si="7"/>
        <v>-858.45987496558121</v>
      </c>
      <c r="AJ29">
        <f t="shared" si="8"/>
        <v>-29.03806060281903</v>
      </c>
      <c r="AK29">
        <f t="shared" si="30"/>
        <v>31.942053684840126</v>
      </c>
      <c r="AL29">
        <f t="shared" si="9"/>
        <v>-855.55588188356001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-114.14634957143628</v>
      </c>
      <c r="AR29">
        <f t="shared" si="14"/>
        <v>-115.33091912435714</v>
      </c>
      <c r="AS29">
        <f t="shared" si="15"/>
        <v>-3.9011563808339629</v>
      </c>
      <c r="AT29">
        <f t="shared" si="16"/>
        <v>4.2912971445984844</v>
      </c>
      <c r="AU29">
        <f t="shared" si="17"/>
        <v>-114.9407783605926</v>
      </c>
      <c r="AW29">
        <v>26</v>
      </c>
      <c r="AX29">
        <f>IF(Z29&gt;0, (R29*SUMPRODUCT(K29:$K$98, X29:$X$98)-K29*$AZ$3)/Z29, 0)</f>
        <v>688.07062809111653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250000</v>
      </c>
      <c r="S30">
        <f t="shared" si="1"/>
        <v>730.37393874098723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485.35311324339222</v>
      </c>
      <c r="AC30">
        <f t="shared" si="2"/>
        <v>507.47193693462827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-879.43587363253664</v>
      </c>
      <c r="AI30">
        <f t="shared" si="7"/>
        <v>-888.12101267599371</v>
      </c>
      <c r="AJ30">
        <f t="shared" si="8"/>
        <v>-22.118823691236059</v>
      </c>
      <c r="AK30">
        <f t="shared" si="30"/>
        <v>33.97471792703746</v>
      </c>
      <c r="AL30">
        <f t="shared" si="9"/>
        <v>-876.2651184401924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-105.49014929314859</v>
      </c>
      <c r="AR30">
        <f t="shared" si="14"/>
        <v>-106.53194965835505</v>
      </c>
      <c r="AS30">
        <f t="shared" si="15"/>
        <v>-2.6531985825634821</v>
      </c>
      <c r="AT30">
        <f t="shared" si="16"/>
        <v>4.0753375814793413</v>
      </c>
      <c r="AU30">
        <f t="shared" si="17"/>
        <v>-105.10981065943919</v>
      </c>
      <c r="AW30">
        <v>27</v>
      </c>
      <c r="AX30">
        <f>IF(Z30&gt;0, (R30*SUMPRODUCT(K30:$K$98, X30:$X$98)-K30*$AZ$3)/Z30, 0)</f>
        <v>730.37393874098723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250000</v>
      </c>
      <c r="S31">
        <f t="shared" si="1"/>
        <v>765.30569056677473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507.47193693462827</v>
      </c>
      <c r="AC31">
        <f t="shared" si="2"/>
        <v>523.64712091172271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-907.59703004126129</v>
      </c>
      <c r="AI31">
        <f t="shared" si="7"/>
        <v>-916.1499378427817</v>
      </c>
      <c r="AJ31">
        <f t="shared" si="8"/>
        <v>-16.175183977094434</v>
      </c>
      <c r="AK31">
        <f t="shared" si="30"/>
        <v>35.523035585423983</v>
      </c>
      <c r="AL31">
        <f t="shared" si="9"/>
        <v>-896.80208623445219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-97.203694789352582</v>
      </c>
      <c r="AR31">
        <f t="shared" si="14"/>
        <v>-98.119711713143815</v>
      </c>
      <c r="AS31">
        <f t="shared" si="15"/>
        <v>-1.732363146229813</v>
      </c>
      <c r="AT31">
        <f t="shared" si="16"/>
        <v>3.8045191805881999</v>
      </c>
      <c r="AU31">
        <f t="shared" si="17"/>
        <v>-96.047555678785429</v>
      </c>
      <c r="AW31">
        <v>28</v>
      </c>
      <c r="AX31">
        <f>IF(Z31&gt;0, (R31*SUMPRODUCT(K31:$K$98, X31:$X$98)-K31*$AZ$3)/Z31, 0)</f>
        <v>765.30569056677473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250000</v>
      </c>
      <c r="S32">
        <f t="shared" si="1"/>
        <v>794.3070147549746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523.64712091172271</v>
      </c>
      <c r="AC32">
        <f t="shared" si="2"/>
        <v>535.07318797080154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-938.76716029488045</v>
      </c>
      <c r="AI32">
        <f t="shared" si="7"/>
        <v>-947.18760066037089</v>
      </c>
      <c r="AJ32">
        <f t="shared" si="8"/>
        <v>-11.426067059078832</v>
      </c>
      <c r="AK32">
        <f t="shared" si="30"/>
        <v>36.655298463820593</v>
      </c>
      <c r="AL32">
        <f t="shared" si="9"/>
        <v>-921.95836925562912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-89.769658531541609</v>
      </c>
      <c r="AR32">
        <f t="shared" si="14"/>
        <v>-90.574863579466211</v>
      </c>
      <c r="AS32">
        <f t="shared" si="15"/>
        <v>-1.09261825683145</v>
      </c>
      <c r="AT32">
        <f t="shared" si="16"/>
        <v>3.5051648221645415</v>
      </c>
      <c r="AU32">
        <f t="shared" si="17"/>
        <v>-88.162317014133123</v>
      </c>
      <c r="AW32">
        <v>29</v>
      </c>
      <c r="AX32">
        <f>IF(Z32&gt;0, (R32*SUMPRODUCT(K32:$K$98, X32:$X$98)-K32*$AZ$3)/Z32, 0)</f>
        <v>794.3070147549746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250000</v>
      </c>
      <c r="S33">
        <f t="shared" si="1"/>
        <v>817.92295451370137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535.07318797080154</v>
      </c>
      <c r="AC33">
        <f t="shared" si="2"/>
        <v>542.29438823250211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-971.21359175567034</v>
      </c>
      <c r="AI33">
        <f t="shared" si="7"/>
        <v>-979.50126703791807</v>
      </c>
      <c r="AJ33">
        <f t="shared" si="8"/>
        <v>-7.2212002617005737</v>
      </c>
      <c r="AK33">
        <f t="shared" si="30"/>
        <v>37.455123157956109</v>
      </c>
      <c r="AL33">
        <f t="shared" si="9"/>
        <v>-949.26734414166253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-82.921741274664654</v>
      </c>
      <c r="AR33">
        <f t="shared" si="14"/>
        <v>-83.629338935319993</v>
      </c>
      <c r="AS33">
        <f t="shared" si="15"/>
        <v>-0.61654254519938323</v>
      </c>
      <c r="AT33">
        <f t="shared" si="16"/>
        <v>3.1979000894131628</v>
      </c>
      <c r="AU33">
        <f t="shared" si="17"/>
        <v>-81.047981391106219</v>
      </c>
      <c r="AW33">
        <v>30</v>
      </c>
      <c r="AX33">
        <f>IF(Z33&gt;0, (R33*SUMPRODUCT(K33:$K$98, X33:$X$98)-K33*$AZ$3)/Z33, 0)</f>
        <v>817.92295451370137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250000</v>
      </c>
      <c r="S34">
        <f t="shared" si="1"/>
        <v>836.92528666030864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542.29438823250211</v>
      </c>
      <c r="AC34">
        <f t="shared" si="2"/>
        <v>545.97162802323248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-1007.4498073100399</v>
      </c>
      <c r="AI34">
        <f t="shared" si="7"/>
        <v>-1015.6042333490997</v>
      </c>
      <c r="AJ34">
        <f t="shared" si="8"/>
        <v>-3.6772397907303684</v>
      </c>
      <c r="AK34">
        <f t="shared" si="30"/>
        <v>37.960607176275154</v>
      </c>
      <c r="AL34">
        <f t="shared" si="9"/>
        <v>-981.32086596355487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-76.799617526127889</v>
      </c>
      <c r="AR34">
        <f t="shared" si="14"/>
        <v>-77.421243334580865</v>
      </c>
      <c r="AS34">
        <f t="shared" si="15"/>
        <v>-0.28032226263857907</v>
      </c>
      <c r="AT34">
        <f t="shared" si="16"/>
        <v>2.8938018460510002</v>
      </c>
      <c r="AU34">
        <f t="shared" si="17"/>
        <v>-74.807763751168437</v>
      </c>
      <c r="AW34">
        <v>31</v>
      </c>
      <c r="AX34">
        <f>IF(Z34&gt;0, (R34*SUMPRODUCT(K34:$K$98, X34:$X$98)-K34*$AZ$3)/Z34, 0)</f>
        <v>836.92528666030864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851.72269559174038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545.97162802323248</v>
      </c>
      <c r="AC35">
        <f t="shared" ref="AC35:AC66" si="33">S35*Z35</f>
        <v>546.49252930549255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-1049.6377197477773</v>
      </c>
      <c r="AI35">
        <f t="shared" ref="AI35:AI66" si="38">SUM(AE35:AH35)</f>
        <v>-1057.6581196404591</v>
      </c>
      <c r="AJ35">
        <f t="shared" ref="AJ35:AJ66" si="39">AB35-AC35</f>
        <v>-0.52090128226006982</v>
      </c>
      <c r="AK35">
        <f t="shared" si="30"/>
        <v>38.218013961626276</v>
      </c>
      <c r="AL35">
        <f t="shared" ref="AL35:AL66" si="40">SUM(AI35:AK35)</f>
        <v>-1019.9610069610929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-71.442566128630418</v>
      </c>
      <c r="AR35">
        <f t="shared" ref="AR35:AR66" si="45">AI35*$K35</f>
        <v>-71.988466813152954</v>
      </c>
      <c r="AS35">
        <f t="shared" ref="AS35:AS66" si="46">AJ35*$K35</f>
        <v>-3.545463697064534E-2</v>
      </c>
      <c r="AT35">
        <f t="shared" ref="AT35:AT66" si="47">AK35*$K35</f>
        <v>2.6012717896747324</v>
      </c>
      <c r="AU35">
        <f t="shared" ref="AU35:AU66" si="48">AL35*$K35</f>
        <v>-69.422649660448869</v>
      </c>
      <c r="AW35">
        <v>32</v>
      </c>
      <c r="AX35">
        <f>IF(Z35&gt;0, (R35*SUMPRODUCT(K35:$K$98, X35:$X$98)-K35*$AZ$3)/Z35, 0)</f>
        <v>851.72269559174038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250000</v>
      </c>
      <c r="S36">
        <f t="shared" si="32"/>
        <v>862.47917663966962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546.49252930549255</v>
      </c>
      <c r="AC36">
        <f t="shared" si="33"/>
        <v>544.08614068435202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-1093.9825453617989</v>
      </c>
      <c r="AI36">
        <f t="shared" si="38"/>
        <v>-1101.8680421282859</v>
      </c>
      <c r="AJ36">
        <f t="shared" si="39"/>
        <v>2.4063886211405361</v>
      </c>
      <c r="AK36">
        <f t="shared" si="30"/>
        <v>38.254477051384484</v>
      </c>
      <c r="AL36">
        <f t="shared" si="40"/>
        <v>-1061.2071764557609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-66.482904793636848</v>
      </c>
      <c r="AR36">
        <f t="shared" si="45"/>
        <v>-66.962117860609041</v>
      </c>
      <c r="AS36">
        <f t="shared" si="46"/>
        <v>0.14623972409255206</v>
      </c>
      <c r="AT36">
        <f t="shared" si="47"/>
        <v>2.3247800127345335</v>
      </c>
      <c r="AU36">
        <f t="shared" si="48"/>
        <v>-64.491098123781967</v>
      </c>
      <c r="AW36">
        <v>33</v>
      </c>
      <c r="AX36">
        <f>IF(Z36&gt;0, (R36*SUMPRODUCT(K36:$K$98, X36:$X$98)-K36*$AZ$3)/Z36, 0)</f>
        <v>862.47917663966962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250000</v>
      </c>
      <c r="S37">
        <f t="shared" si="32"/>
        <v>869.78516693965878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544.08614068435202</v>
      </c>
      <c r="AC37">
        <f t="shared" si="33"/>
        <v>539.24268009383081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-1139.7697026280168</v>
      </c>
      <c r="AI37">
        <f t="shared" si="38"/>
        <v>-1147.5193559417075</v>
      </c>
      <c r="AJ37">
        <f t="shared" si="39"/>
        <v>4.8434605905212038</v>
      </c>
      <c r="AK37">
        <f t="shared" si="30"/>
        <v>38.086029847904648</v>
      </c>
      <c r="AL37">
        <f t="shared" si="40"/>
        <v>-1104.5898655032815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-61.844157768001395</v>
      </c>
      <c r="AR37">
        <f t="shared" si="45"/>
        <v>-62.264655681811639</v>
      </c>
      <c r="AS37">
        <f t="shared" si="46"/>
        <v>0.2628072497563575</v>
      </c>
      <c r="AT37">
        <f t="shared" si="47"/>
        <v>2.0665564571857633</v>
      </c>
      <c r="AU37">
        <f t="shared" si="48"/>
        <v>-59.935291974869514</v>
      </c>
      <c r="AW37">
        <v>34</v>
      </c>
      <c r="AX37">
        <f>IF(Z37&gt;0, (R37*SUMPRODUCT(K37:$K$98, X37:$X$98)-K37*$AZ$3)/Z37, 0)</f>
        <v>869.78516693965878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250000</v>
      </c>
      <c r="S38">
        <f t="shared" si="32"/>
        <v>874.26476136017709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539.24268009383081</v>
      </c>
      <c r="AC38">
        <f t="shared" si="33"/>
        <v>532.43374036432544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-1191.2767073805237</v>
      </c>
      <c r="AI38">
        <f t="shared" si="38"/>
        <v>-1198.8893003257083</v>
      </c>
      <c r="AJ38">
        <f t="shared" si="39"/>
        <v>6.8089397295053686</v>
      </c>
      <c r="AK38">
        <f t="shared" si="30"/>
        <v>37.746987606568162</v>
      </c>
      <c r="AL38">
        <f t="shared" si="40"/>
        <v>-1154.3333729896347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-57.713338670455371</v>
      </c>
      <c r="AR38">
        <f t="shared" si="45"/>
        <v>-58.08214312376483</v>
      </c>
      <c r="AS38">
        <f t="shared" si="46"/>
        <v>0.32987016547964682</v>
      </c>
      <c r="AT38">
        <f t="shared" si="47"/>
        <v>1.8287142408060875</v>
      </c>
      <c r="AU38">
        <f t="shared" si="48"/>
        <v>-55.923558717479089</v>
      </c>
      <c r="AW38">
        <v>35</v>
      </c>
      <c r="AX38">
        <f>IF(Z38&gt;0, (R38*SUMPRODUCT(K38:$K$98, X38:$X$98)-K38*$AZ$3)/Z38, 0)</f>
        <v>874.26476136017709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250000</v>
      </c>
      <c r="S39">
        <f t="shared" si="32"/>
        <v>876.13313357299319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532.43374036432544</v>
      </c>
      <c r="AC39">
        <f t="shared" si="33"/>
        <v>523.85898922824117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-1248.9219985870018</v>
      </c>
      <c r="AI39">
        <f t="shared" si="38"/>
        <v>-1256.3960195028053</v>
      </c>
      <c r="AJ39">
        <f t="shared" si="39"/>
        <v>8.5747511360842736</v>
      </c>
      <c r="AK39">
        <f t="shared" si="30"/>
        <v>37.270361825502782</v>
      </c>
      <c r="AL39">
        <f t="shared" si="40"/>
        <v>-1210.5509065412184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-54.023266616026334</v>
      </c>
      <c r="AR39">
        <f t="shared" si="45"/>
        <v>-54.346562246245853</v>
      </c>
      <c r="AS39">
        <f t="shared" si="46"/>
        <v>0.37090872553678195</v>
      </c>
      <c r="AT39">
        <f t="shared" si="47"/>
        <v>1.6121636868058142</v>
      </c>
      <c r="AU39">
        <f t="shared" si="48"/>
        <v>-52.363489833903266</v>
      </c>
      <c r="AW39">
        <v>36</v>
      </c>
      <c r="AX39">
        <f>IF(Z39&gt;0, (R39*SUMPRODUCT(K39:$K$98, X39:$X$98)-K39*$AZ$3)/Z39, 0)</f>
        <v>876.13313357299319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250000</v>
      </c>
      <c r="S40">
        <f t="shared" si="32"/>
        <v>875.61565196377194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523.85898922824117</v>
      </c>
      <c r="AC40">
        <f t="shared" si="33"/>
        <v>513.70946148218968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-1314.6802790898359</v>
      </c>
      <c r="AI40">
        <f t="shared" si="38"/>
        <v>-1322.013825782527</v>
      </c>
      <c r="AJ40">
        <f t="shared" si="39"/>
        <v>10.14952774605149</v>
      </c>
      <c r="AK40">
        <f t="shared" ref="AK40:AK71" si="61">G40*SUM(AB40:AB40, AE40:AF40)</f>
        <v>36.670129245976888</v>
      </c>
      <c r="AL40">
        <f t="shared" si="40"/>
        <v>-1275.1941687904987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-50.774733353226729</v>
      </c>
      <c r="AR40">
        <f t="shared" si="45"/>
        <v>-51.057964861128113</v>
      </c>
      <c r="AS40">
        <f t="shared" si="46"/>
        <v>0.39198851094329529</v>
      </c>
      <c r="AT40">
        <f t="shared" si="47"/>
        <v>1.4162500678734282</v>
      </c>
      <c r="AU40">
        <f t="shared" si="48"/>
        <v>-49.249726282311393</v>
      </c>
      <c r="AW40">
        <v>37</v>
      </c>
      <c r="AX40">
        <f>IF(Z40&gt;0, (R40*SUMPRODUCT(K40:$K$98, X40:$X$98)-K40*$AZ$3)/Z40, 0)</f>
        <v>875.61565196377194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250000</v>
      </c>
      <c r="S41">
        <f t="shared" si="32"/>
        <v>872.84172440853388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513.70946148218968</v>
      </c>
      <c r="AC41">
        <f t="shared" si="33"/>
        <v>502.10770926286881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-1390.1471110665013</v>
      </c>
      <c r="AI41">
        <f t="shared" si="38"/>
        <v>-1397.337814936712</v>
      </c>
      <c r="AJ41">
        <f t="shared" si="39"/>
        <v>11.601752219320872</v>
      </c>
      <c r="AK41">
        <f t="shared" si="61"/>
        <v>35.959662303753284</v>
      </c>
      <c r="AL41">
        <f t="shared" si="40"/>
        <v>-1349.7764004136379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-47.936932712308653</v>
      </c>
      <c r="AR41">
        <f t="shared" si="45"/>
        <v>-48.184892287835858</v>
      </c>
      <c r="AS41">
        <f t="shared" si="46"/>
        <v>0.40006731018258196</v>
      </c>
      <c r="AT41">
        <f t="shared" si="47"/>
        <v>1.2400097072387475</v>
      </c>
      <c r="AU41">
        <f t="shared" si="48"/>
        <v>-46.544815270414531</v>
      </c>
      <c r="AW41">
        <v>38</v>
      </c>
      <c r="AX41">
        <f>IF(Z41&gt;0, (R41*SUMPRODUCT(K41:$K$98, X41:$X$98)-K41*$AZ$3)/Z41, 0)</f>
        <v>872.84172440853388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250000</v>
      </c>
      <c r="S42">
        <f t="shared" si="32"/>
        <v>867.89876806126301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502.10770926286881</v>
      </c>
      <c r="AC42">
        <f t="shared" si="33"/>
        <v>489.14665256297621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-1476.2515045542648</v>
      </c>
      <c r="AI42">
        <f t="shared" si="38"/>
        <v>-1483.2964888105457</v>
      </c>
      <c r="AJ42">
        <f t="shared" si="39"/>
        <v>12.961056699892595</v>
      </c>
      <c r="AK42">
        <f t="shared" si="61"/>
        <v>35.147539648400823</v>
      </c>
      <c r="AL42">
        <f t="shared" si="40"/>
        <v>-1435.1878924622522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-45.451875764050541</v>
      </c>
      <c r="AR42">
        <f t="shared" si="45"/>
        <v>-45.66878172363014</v>
      </c>
      <c r="AS42">
        <f t="shared" si="46"/>
        <v>0.3990541835703027</v>
      </c>
      <c r="AT42">
        <f t="shared" si="47"/>
        <v>1.0821473174338989</v>
      </c>
      <c r="AU42">
        <f t="shared" si="48"/>
        <v>-44.18758022262594</v>
      </c>
      <c r="AW42">
        <v>39</v>
      </c>
      <c r="AX42">
        <f>IF(Z42&gt;0, (R42*SUMPRODUCT(K42:$K$98, X42:$X$98)-K42*$AZ$3)/Z42, 0)</f>
        <v>867.89876806126301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250000</v>
      </c>
      <c r="S43">
        <f t="shared" si="32"/>
        <v>860.91687368013072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489.14665256297621</v>
      </c>
      <c r="AC43">
        <f t="shared" si="33"/>
        <v>474.92323752429695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-1578.6400721474283</v>
      </c>
      <c r="AI43">
        <f t="shared" si="38"/>
        <v>-1585.5356745575391</v>
      </c>
      <c r="AJ43">
        <f t="shared" si="39"/>
        <v>14.223415038679263</v>
      </c>
      <c r="AK43">
        <f t="shared" si="61"/>
        <v>34.240265679408338</v>
      </c>
      <c r="AL43">
        <f t="shared" si="40"/>
        <v>-1537.0719938394514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-43.396685198747285</v>
      </c>
      <c r="AR43">
        <f t="shared" si="45"/>
        <v>-43.586244739472889</v>
      </c>
      <c r="AS43">
        <f t="shared" si="46"/>
        <v>0.39100050465908065</v>
      </c>
      <c r="AT43">
        <f t="shared" si="47"/>
        <v>0.94126207552140861</v>
      </c>
      <c r="AU43">
        <f t="shared" si="48"/>
        <v>-42.253982159292399</v>
      </c>
      <c r="AW43">
        <v>40</v>
      </c>
      <c r="AX43">
        <f>IF(Z43&gt;0, (R43*SUMPRODUCT(K43:$K$98, X43:$X$98)-K43*$AZ$3)/Z43, 0)</f>
        <v>860.91687368013072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250000</v>
      </c>
      <c r="S44">
        <f t="shared" si="32"/>
        <v>851.7754561414813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474.92323752429695</v>
      </c>
      <c r="AC44">
        <f t="shared" si="33"/>
        <v>459.4091065446313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-1694.2495121642087</v>
      </c>
      <c r="AI44">
        <f t="shared" si="38"/>
        <v>-1700.9914460746102</v>
      </c>
      <c r="AJ44">
        <f t="shared" si="39"/>
        <v>15.514130979665651</v>
      </c>
      <c r="AK44">
        <f t="shared" si="61"/>
        <v>33.244626626700793</v>
      </c>
      <c r="AL44">
        <f t="shared" si="40"/>
        <v>-1652.2326884682436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-41.584624246679091</v>
      </c>
      <c r="AR44">
        <f t="shared" si="45"/>
        <v>-41.750102109501</v>
      </c>
      <c r="AS44">
        <f t="shared" si="46"/>
        <v>0.38078766006493076</v>
      </c>
      <c r="AT44">
        <f t="shared" si="47"/>
        <v>0.81597503588863651</v>
      </c>
      <c r="AU44">
        <f t="shared" si="48"/>
        <v>-40.553339413547427</v>
      </c>
      <c r="AW44">
        <v>41</v>
      </c>
      <c r="AX44">
        <f>IF(Z44&gt;0, (R44*SUMPRODUCT(K44:$K$98, X44:$X$98)-K44*$AZ$3)/Z44, 0)</f>
        <v>851.7754561414813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250000</v>
      </c>
      <c r="S45">
        <f t="shared" si="32"/>
        <v>840.60989244751829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459.4091065446313</v>
      </c>
      <c r="AC45">
        <f t="shared" si="33"/>
        <v>442.71961999356074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-1824.0976387982084</v>
      </c>
      <c r="AI45">
        <f t="shared" si="38"/>
        <v>-1830.680948487566</v>
      </c>
      <c r="AJ45">
        <f t="shared" si="39"/>
        <v>16.689486551070559</v>
      </c>
      <c r="AK45">
        <f t="shared" si="61"/>
        <v>32.158637458124197</v>
      </c>
      <c r="AL45">
        <f t="shared" si="40"/>
        <v>-1781.8328244783711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-39.974723718834262</v>
      </c>
      <c r="AR45">
        <f t="shared" si="45"/>
        <v>-40.118995593535544</v>
      </c>
      <c r="AS45">
        <f t="shared" si="46"/>
        <v>0.36574665725010036</v>
      </c>
      <c r="AT45">
        <f t="shared" si="47"/>
        <v>0.70474991043222435</v>
      </c>
      <c r="AU45">
        <f t="shared" si="48"/>
        <v>-39.048499025853218</v>
      </c>
      <c r="AW45">
        <v>42</v>
      </c>
      <c r="AX45">
        <f>IF(Z45&gt;0, (R45*SUMPRODUCT(K45:$K$98, X45:$X$98)-K45*$AZ$3)/Z45, 0)</f>
        <v>840.60989244751829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250000</v>
      </c>
      <c r="S46">
        <f t="shared" si="32"/>
        <v>827.57175747684198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442.71961999356074</v>
      </c>
      <c r="AC46">
        <f t="shared" si="33"/>
        <v>424.97269778866274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-1970.1212576371242</v>
      </c>
      <c r="AI46">
        <f t="shared" si="38"/>
        <v>-1976.5402281667064</v>
      </c>
      <c r="AJ46">
        <f t="shared" si="39"/>
        <v>17.746922204897999</v>
      </c>
      <c r="AK46">
        <f t="shared" si="61"/>
        <v>30.990373399549256</v>
      </c>
      <c r="AL46">
        <f t="shared" si="40"/>
        <v>-1927.802932562259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-38.548929663485872</v>
      </c>
      <c r="AR46">
        <f t="shared" si="45"/>
        <v>-38.674528249104718</v>
      </c>
      <c r="AS46">
        <f t="shared" si="46"/>
        <v>0.34725012644169806</v>
      </c>
      <c r="AT46">
        <f t="shared" si="47"/>
        <v>0.60638182537921181</v>
      </c>
      <c r="AU46">
        <f t="shared" si="48"/>
        <v>-37.720896297283808</v>
      </c>
      <c r="AW46">
        <v>43</v>
      </c>
      <c r="AX46">
        <f>IF(Z46&gt;0, (R46*SUMPRODUCT(K46:$K$98, X46:$X$98)-K46*$AZ$3)/Z46, 0)</f>
        <v>827.57175747684198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250000</v>
      </c>
      <c r="S47">
        <f t="shared" si="32"/>
        <v>812.74402853044137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424.97269778866274</v>
      </c>
      <c r="AC47">
        <f t="shared" si="33"/>
        <v>406.27001947690576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-2126.9900746823128</v>
      </c>
      <c r="AI47">
        <f t="shared" si="38"/>
        <v>-2133.2385060028651</v>
      </c>
      <c r="AJ47">
        <f t="shared" si="39"/>
        <v>18.702678311756983</v>
      </c>
      <c r="AK47">
        <f t="shared" si="61"/>
        <v>29.748088845206397</v>
      </c>
      <c r="AL47">
        <f t="shared" si="40"/>
        <v>-2084.7877388459015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-37.159238688090419</v>
      </c>
      <c r="AR47">
        <f t="shared" si="45"/>
        <v>-37.268400904515531</v>
      </c>
      <c r="AS47">
        <f t="shared" si="46"/>
        <v>0.32674213940417729</v>
      </c>
      <c r="AT47">
        <f t="shared" si="47"/>
        <v>0.51970921118597579</v>
      </c>
      <c r="AU47">
        <f t="shared" si="48"/>
        <v>-36.421949553925373</v>
      </c>
      <c r="AW47">
        <v>44</v>
      </c>
      <c r="AX47">
        <f>IF(Z47&gt;0, (R47*SUMPRODUCT(K47:$K$98, X47:$X$98)-K47*$AZ$3)/Z47, 0)</f>
        <v>812.74402853044137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250000</v>
      </c>
      <c r="S48">
        <f t="shared" si="32"/>
        <v>796.43772025568364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406.27001947690576</v>
      </c>
      <c r="AC48">
        <f t="shared" si="33"/>
        <v>386.83064806714481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-2293.6741691482753</v>
      </c>
      <c r="AI48">
        <f t="shared" si="38"/>
        <v>-2299.7454324471646</v>
      </c>
      <c r="AJ48">
        <f t="shared" si="39"/>
        <v>19.439371409760952</v>
      </c>
      <c r="AK48">
        <f t="shared" si="61"/>
        <v>28.438901363383405</v>
      </c>
      <c r="AL48">
        <f t="shared" si="40"/>
        <v>-2251.8671596740201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-35.777916433330574</v>
      </c>
      <c r="AR48">
        <f t="shared" si="45"/>
        <v>-35.872619139527536</v>
      </c>
      <c r="AS48">
        <f t="shared" si="46"/>
        <v>0.30322537314581499</v>
      </c>
      <c r="AT48">
        <f t="shared" si="47"/>
        <v>0.4436046977032887</v>
      </c>
      <c r="AU48">
        <f t="shared" si="48"/>
        <v>-35.125789068678436</v>
      </c>
      <c r="AW48">
        <v>45</v>
      </c>
      <c r="AX48">
        <f>IF(Z48&gt;0, (R48*SUMPRODUCT(K48:$K$98, X48:$X$98)-K48*$AZ$3)/Z48, 0)</f>
        <v>796.43772025568364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250000</v>
      </c>
      <c r="S49">
        <f t="shared" si="32"/>
        <v>778.95411765687584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386.83064806714481</v>
      </c>
      <c r="AC49">
        <f t="shared" si="33"/>
        <v>366.874041703751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-2465.2971751469458</v>
      </c>
      <c r="AI49">
        <f t="shared" si="38"/>
        <v>-2471.184460954089</v>
      </c>
      <c r="AJ49">
        <f t="shared" si="39"/>
        <v>19.956606363393803</v>
      </c>
      <c r="AK49">
        <f t="shared" si="61"/>
        <v>27.078145364700138</v>
      </c>
      <c r="AL49">
        <f t="shared" si="40"/>
        <v>-2424.1497092259951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-34.334804355658399</v>
      </c>
      <c r="AR49">
        <f t="shared" si="45"/>
        <v>-34.416798043239716</v>
      </c>
      <c r="AS49">
        <f t="shared" si="46"/>
        <v>0.27794059961520517</v>
      </c>
      <c r="AT49">
        <f t="shared" si="47"/>
        <v>0.37712403712775144</v>
      </c>
      <c r="AU49">
        <f t="shared" si="48"/>
        <v>-33.761733406496759</v>
      </c>
      <c r="AW49">
        <v>46</v>
      </c>
      <c r="AX49">
        <f>IF(Z49&gt;0, (R49*SUMPRODUCT(K49:$K$98, X49:$X$98)-K49*$AZ$3)/Z49, 0)</f>
        <v>778.95411765687584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250000</v>
      </c>
      <c r="S50">
        <f t="shared" si="32"/>
        <v>760.72937592556514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366.874041703751</v>
      </c>
      <c r="AC50">
        <f t="shared" si="33"/>
        <v>346.66540705339355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-2642.9203445426151</v>
      </c>
      <c r="AI50">
        <f t="shared" si="38"/>
        <v>-2648.6166114744597</v>
      </c>
      <c r="AJ50">
        <f t="shared" si="39"/>
        <v>20.208634650357453</v>
      </c>
      <c r="AK50">
        <f t="shared" si="61"/>
        <v>25.681182919262572</v>
      </c>
      <c r="AL50">
        <f t="shared" si="40"/>
        <v>-2602.7267939048397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-32.864826990182188</v>
      </c>
      <c r="AR50">
        <f t="shared" si="45"/>
        <v>-32.935660311962593</v>
      </c>
      <c r="AS50">
        <f t="shared" si="46"/>
        <v>0.25129523213335331</v>
      </c>
      <c r="AT50">
        <f t="shared" si="47"/>
        <v>0.31934660281668481</v>
      </c>
      <c r="AU50">
        <f t="shared" si="48"/>
        <v>-32.365018477012555</v>
      </c>
      <c r="AW50">
        <v>47</v>
      </c>
      <c r="AX50">
        <f>IF(Z50&gt;0, (R50*SUMPRODUCT(K50:$K$98, X50:$X$98)-K50*$AZ$3)/Z50, 0)</f>
        <v>760.72937592556514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250000</v>
      </c>
      <c r="S51">
        <f t="shared" si="32"/>
        <v>742.15620097429689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346.66540705339355</v>
      </c>
      <c r="AC51">
        <f t="shared" si="33"/>
        <v>326.41323158580121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-2831.7282171584852</v>
      </c>
      <c r="AI51">
        <f t="shared" si="38"/>
        <v>-2837.2259350101531</v>
      </c>
      <c r="AJ51">
        <f t="shared" si="39"/>
        <v>20.252175467592338</v>
      </c>
      <c r="AK51">
        <f t="shared" si="61"/>
        <v>24.266578493737551</v>
      </c>
      <c r="AL51">
        <f t="shared" si="40"/>
        <v>-2792.7071810488233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-31.439875824530521</v>
      </c>
      <c r="AR51">
        <f t="shared" si="45"/>
        <v>-31.500915427670183</v>
      </c>
      <c r="AS51">
        <f t="shared" si="46"/>
        <v>0.22485416432959546</v>
      </c>
      <c r="AT51">
        <f t="shared" si="47"/>
        <v>0.26942494336370543</v>
      </c>
      <c r="AU51">
        <f t="shared" si="48"/>
        <v>-31.006636319976884</v>
      </c>
      <c r="AW51">
        <v>48</v>
      </c>
      <c r="AX51">
        <f>IF(Z51&gt;0, (R51*SUMPRODUCT(K51:$K$98, X51:$X$98)-K51*$AZ$3)/Z51, 0)</f>
        <v>742.15620097429689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250000</v>
      </c>
      <c r="S52">
        <f t="shared" si="32"/>
        <v>723.45327762495958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326.41323158580121</v>
      </c>
      <c r="AC52">
        <f t="shared" si="33"/>
        <v>306.2346517635832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-3030.8918516245826</v>
      </c>
      <c r="AI52">
        <f t="shared" si="38"/>
        <v>-3036.1830477051526</v>
      </c>
      <c r="AJ52">
        <f t="shared" si="39"/>
        <v>20.178579822218012</v>
      </c>
      <c r="AK52">
        <f t="shared" si="61"/>
        <v>22.848926211006088</v>
      </c>
      <c r="AL52">
        <f t="shared" si="40"/>
        <v>-2993.1555416719284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-30.045654652587299</v>
      </c>
      <c r="AR52">
        <f t="shared" si="45"/>
        <v>-30.098107019058482</v>
      </c>
      <c r="AS52">
        <f t="shared" si="46"/>
        <v>0.20003308280137364</v>
      </c>
      <c r="AT52">
        <f t="shared" si="47"/>
        <v>0.22650459987556584</v>
      </c>
      <c r="AU52">
        <f t="shared" si="48"/>
        <v>-29.671569336381541</v>
      </c>
      <c r="AW52">
        <v>49</v>
      </c>
      <c r="AX52">
        <f>IF(Z52&gt;0, (R52*SUMPRODUCT(K52:$K$98, X52:$X$98)-K52*$AZ$3)/Z52, 0)</f>
        <v>723.45327762495958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250000</v>
      </c>
      <c r="S53">
        <f t="shared" si="32"/>
        <v>704.8584737910636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306.2346517635832</v>
      </c>
      <c r="AC53">
        <f t="shared" si="33"/>
        <v>286.24372568448911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-3240.4343036627502</v>
      </c>
      <c r="AI53">
        <f t="shared" si="38"/>
        <v>-3245.5105660673316</v>
      </c>
      <c r="AJ53">
        <f t="shared" si="39"/>
        <v>19.990926079094095</v>
      </c>
      <c r="AK53">
        <f t="shared" si="61"/>
        <v>21.436425623450827</v>
      </c>
      <c r="AL53">
        <f t="shared" si="40"/>
        <v>-3204.0832143647867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-28.681141316322783</v>
      </c>
      <c r="AR53">
        <f t="shared" si="45"/>
        <v>-28.726071404619887</v>
      </c>
      <c r="AS53">
        <f t="shared" si="46"/>
        <v>0.17694004018861703</v>
      </c>
      <c r="AT53">
        <f t="shared" si="47"/>
        <v>0.18973418221381219</v>
      </c>
      <c r="AU53">
        <f t="shared" si="48"/>
        <v>-28.35939718221746</v>
      </c>
      <c r="AW53">
        <v>50</v>
      </c>
      <c r="AX53">
        <f>IF(Z53&gt;0, (R53*SUMPRODUCT(K53:$K$98, X53:$X$98)-K53*$AZ$3)/Z53, 0)</f>
        <v>704.8584737910636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250000</v>
      </c>
      <c r="S54">
        <f t="shared" si="32"/>
        <v>686.49060339891184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286.24372568448911</v>
      </c>
      <c r="AC54">
        <f t="shared" si="33"/>
        <v>266.54002059449954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-3443.8379405160304</v>
      </c>
      <c r="AI54">
        <f t="shared" si="38"/>
        <v>-3448.6912483995402</v>
      </c>
      <c r="AJ54">
        <f t="shared" si="39"/>
        <v>19.703705089989569</v>
      </c>
      <c r="AK54">
        <f t="shared" si="61"/>
        <v>20.03706079791424</v>
      </c>
      <c r="AL54">
        <f t="shared" si="40"/>
        <v>-3408.9504825116364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-27.215598662965451</v>
      </c>
      <c r="AR54">
        <f t="shared" si="45"/>
        <v>-27.253952871794922</v>
      </c>
      <c r="AS54">
        <f t="shared" si="46"/>
        <v>0.15571235904969249</v>
      </c>
      <c r="AT54">
        <f t="shared" si="47"/>
        <v>0.15834676732197231</v>
      </c>
      <c r="AU54">
        <f t="shared" si="48"/>
        <v>-26.939893745423259</v>
      </c>
      <c r="AW54">
        <v>51</v>
      </c>
      <c r="AX54">
        <f>IF(Z54&gt;0, (R54*SUMPRODUCT(K54:$K$98, X54:$X$98)-K54*$AZ$3)/Z54, 0)</f>
        <v>686.49060339891184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250000</v>
      </c>
      <c r="S55">
        <f t="shared" si="32"/>
        <v>668.71613018810717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266.54002059449954</v>
      </c>
      <c r="AC55">
        <f t="shared" si="33"/>
        <v>247.33998999076016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-3627.2652459774522</v>
      </c>
      <c r="AI55">
        <f t="shared" si="38"/>
        <v>-3631.888657519828</v>
      </c>
      <c r="AJ55">
        <f t="shared" si="39"/>
        <v>19.200030603739378</v>
      </c>
      <c r="AK55">
        <f t="shared" si="61"/>
        <v>18.657801441614968</v>
      </c>
      <c r="AL55">
        <f t="shared" si="40"/>
        <v>-3594.0308254744737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-25.593900531222879</v>
      </c>
      <c r="AR55">
        <f t="shared" si="45"/>
        <v>-25.626523217215226</v>
      </c>
      <c r="AS55">
        <f t="shared" si="46"/>
        <v>0.13547497636504399</v>
      </c>
      <c r="AT55">
        <f t="shared" si="47"/>
        <v>0.13164901981115518</v>
      </c>
      <c r="AU55">
        <f t="shared" si="48"/>
        <v>-25.359399221039027</v>
      </c>
      <c r="AW55">
        <v>52</v>
      </c>
      <c r="AX55">
        <f>IF(Z55&gt;0, (R55*SUMPRODUCT(K55:$K$98, X55:$X$98)-K55*$AZ$3)/Z55, 0)</f>
        <v>668.71613018810717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250000</v>
      </c>
      <c r="S56">
        <f t="shared" si="32"/>
        <v>658.75534750083818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247.33998999076016</v>
      </c>
      <c r="AC56">
        <f t="shared" si="33"/>
        <v>228.902846655275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-4674.1031813356858</v>
      </c>
      <c r="AI56">
        <f t="shared" si="38"/>
        <v>-4678.4466536035707</v>
      </c>
      <c r="AJ56">
        <f t="shared" si="39"/>
        <v>18.43714333548516</v>
      </c>
      <c r="AK56">
        <f t="shared" si="61"/>
        <v>17.313799299353214</v>
      </c>
      <c r="AL56">
        <f t="shared" si="40"/>
        <v>-4642.6957109687319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-29.446754496685859</v>
      </c>
      <c r="AR56">
        <f t="shared" si="45"/>
        <v>-29.474118283186399</v>
      </c>
      <c r="AS56">
        <f t="shared" si="46"/>
        <v>0.11615362613049859</v>
      </c>
      <c r="AT56">
        <f t="shared" si="47"/>
        <v>0.10907658166571617</v>
      </c>
      <c r="AU56">
        <f t="shared" si="48"/>
        <v>-29.24888807539018</v>
      </c>
      <c r="AW56">
        <v>53</v>
      </c>
      <c r="AX56">
        <f>IF(Z56&gt;0, (R56*SUMPRODUCT(K56:$K$98, X56:$X$98)-K56*$AZ$3)/Z56, 0)</f>
        <v>658.75534750083818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250000</v>
      </c>
      <c r="S57">
        <f t="shared" si="32"/>
        <v>640.2837134557335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228.902846655275</v>
      </c>
      <c r="AC57">
        <f t="shared" si="33"/>
        <v>205.84605394049771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-5627.7656108147075</v>
      </c>
      <c r="AI57">
        <f t="shared" si="38"/>
        <v>-5631.7842600793729</v>
      </c>
      <c r="AJ57">
        <f t="shared" si="39"/>
        <v>23.056792714777288</v>
      </c>
      <c r="AK57">
        <f t="shared" si="61"/>
        <v>16.023199265869252</v>
      </c>
      <c r="AL57">
        <f t="shared" si="40"/>
        <v>-5592.7042680987261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-31.656078846520703</v>
      </c>
      <c r="AR57">
        <f t="shared" si="45"/>
        <v>-31.678683675288678</v>
      </c>
      <c r="AS57">
        <f t="shared" si="46"/>
        <v>0.12969403820306069</v>
      </c>
      <c r="AT57">
        <f t="shared" si="47"/>
        <v>9.0130203425518987E-2</v>
      </c>
      <c r="AU57">
        <f t="shared" si="48"/>
        <v>-31.458859433660095</v>
      </c>
      <c r="AW57">
        <v>54</v>
      </c>
      <c r="AX57">
        <f>IF(Z57&gt;0, (R57*SUMPRODUCT(K57:$K$98, X57:$X$98)-K57*$AZ$3)/Z57, 0)</f>
        <v>640.2837134557335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250000</v>
      </c>
      <c r="S58">
        <f t="shared" si="32"/>
        <v>615.2237001581334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205.84605394049771</v>
      </c>
      <c r="AC58">
        <f t="shared" si="33"/>
        <v>179.89529811353822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-6467.6754511405397</v>
      </c>
      <c r="AI58">
        <f t="shared" si="38"/>
        <v>-6471.3305301400014</v>
      </c>
      <c r="AJ58">
        <f t="shared" si="39"/>
        <v>25.950755826959494</v>
      </c>
      <c r="AK58">
        <f t="shared" si="61"/>
        <v>14.409223775834841</v>
      </c>
      <c r="AL58">
        <f t="shared" si="40"/>
        <v>-6430.9705505372067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-32.482639615059121</v>
      </c>
      <c r="AR58">
        <f t="shared" si="45"/>
        <v>-32.500996537078635</v>
      </c>
      <c r="AS58">
        <f t="shared" si="46"/>
        <v>0.13033261418781786</v>
      </c>
      <c r="AT58">
        <f t="shared" si="47"/>
        <v>7.2367518527950647E-2</v>
      </c>
      <c r="AU58">
        <f t="shared" si="48"/>
        <v>-32.298296404362858</v>
      </c>
      <c r="AW58">
        <v>55</v>
      </c>
      <c r="AX58">
        <f>IF(Z58&gt;0, (R58*SUMPRODUCT(K58:$K$98, X58:$X$98)-K58*$AZ$3)/Z58, 0)</f>
        <v>615.2237001581334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250000</v>
      </c>
      <c r="S59">
        <f t="shared" si="32"/>
        <v>584.58668657735507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179.89529811353822</v>
      </c>
      <c r="AC59">
        <f t="shared" si="33"/>
        <v>152.50669690880164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-7150.6830277935051</v>
      </c>
      <c r="AI59">
        <f t="shared" si="38"/>
        <v>-7153.9440218515829</v>
      </c>
      <c r="AJ59">
        <f t="shared" si="39"/>
        <v>27.388601204736574</v>
      </c>
      <c r="AK59">
        <f t="shared" si="61"/>
        <v>12.592670867947676</v>
      </c>
      <c r="AL59">
        <f t="shared" si="40"/>
        <v>-7113.9627497788979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-32.065100065154468</v>
      </c>
      <c r="AR59">
        <f t="shared" si="45"/>
        <v>-32.079723018007741</v>
      </c>
      <c r="AS59">
        <f t="shared" si="46"/>
        <v>0.12281599322204627</v>
      </c>
      <c r="AT59">
        <f t="shared" si="47"/>
        <v>5.6468067441788748E-2</v>
      </c>
      <c r="AU59">
        <f t="shared" si="48"/>
        <v>-31.900438957343901</v>
      </c>
      <c r="AW59">
        <v>56</v>
      </c>
      <c r="AX59">
        <f>IF(Z59&gt;0, (R59*SUMPRODUCT(K59:$K$98, X59:$X$98)-K59*$AZ$3)/Z59, 0)</f>
        <v>584.58668657735507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250000</v>
      </c>
      <c r="S60">
        <f t="shared" si="32"/>
        <v>547.58361339812518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152.50669690880164</v>
      </c>
      <c r="AC60">
        <f t="shared" si="33"/>
        <v>124.98984542429231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-7503.4083440697768</v>
      </c>
      <c r="AI60">
        <f t="shared" si="38"/>
        <v>-7506.2615577700699</v>
      </c>
      <c r="AJ60">
        <f t="shared" si="39"/>
        <v>27.516851484509331</v>
      </c>
      <c r="AK60">
        <f t="shared" si="61"/>
        <v>10.675468783616116</v>
      </c>
      <c r="AL60">
        <f t="shared" si="40"/>
        <v>-7468.0692375019444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-30.041777933154638</v>
      </c>
      <c r="AR60">
        <f t="shared" si="45"/>
        <v>-30.053201490083641</v>
      </c>
      <c r="AS60">
        <f t="shared" si="46"/>
        <v>0.11017061897884876</v>
      </c>
      <c r="AT60">
        <f t="shared" si="47"/>
        <v>4.2741917782362061E-2</v>
      </c>
      <c r="AU60">
        <f t="shared" si="48"/>
        <v>-29.900288953322431</v>
      </c>
      <c r="AW60">
        <v>57</v>
      </c>
      <c r="AX60">
        <f>IF(Z60&gt;0, (R60*SUMPRODUCT(K60:$K$98, X60:$X$98)-K60*$AZ$3)/Z60, 0)</f>
        <v>547.58361339812518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250000</v>
      </c>
      <c r="S61">
        <f t="shared" si="32"/>
        <v>506.52600035992663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124.98984542429231</v>
      </c>
      <c r="AC61">
        <f t="shared" si="33"/>
        <v>99.009003723856523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-7626.9375257516267</v>
      </c>
      <c r="AI61">
        <f t="shared" si="38"/>
        <v>-7629.3808604386295</v>
      </c>
      <c r="AJ61">
        <f t="shared" si="39"/>
        <v>25.980841700435789</v>
      </c>
      <c r="AK61">
        <f t="shared" si="61"/>
        <v>8.7492891797004635</v>
      </c>
      <c r="AL61">
        <f t="shared" si="40"/>
        <v>-7594.6507295584934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-27.264605362375285</v>
      </c>
      <c r="AR61">
        <f t="shared" si="45"/>
        <v>-27.273339740464053</v>
      </c>
      <c r="AS61">
        <f t="shared" si="46"/>
        <v>9.2875730731112438E-2</v>
      </c>
      <c r="AT61">
        <f t="shared" si="47"/>
        <v>3.1276762905216644E-2</v>
      </c>
      <c r="AU61">
        <f t="shared" si="48"/>
        <v>-27.149187246827726</v>
      </c>
      <c r="AW61">
        <v>58</v>
      </c>
      <c r="AX61">
        <f>IF(Z61&gt;0, (R61*SUMPRODUCT(K61:$K$98, X61:$X$98)-K61*$AZ$3)/Z61, 0)</f>
        <v>506.52600035992663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250000</v>
      </c>
      <c r="S62">
        <f t="shared" si="32"/>
        <v>460.76603252176534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99.009003723856523</v>
      </c>
      <c r="AC62">
        <f t="shared" si="33"/>
        <v>75.370234283551682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-7484.0432167500348</v>
      </c>
      <c r="AI62">
        <f t="shared" si="38"/>
        <v>-7486.0879159293299</v>
      </c>
      <c r="AJ62">
        <f t="shared" si="39"/>
        <v>23.638769440304841</v>
      </c>
      <c r="AK62">
        <f t="shared" si="61"/>
        <v>6.9306302606699575</v>
      </c>
      <c r="AL62">
        <f t="shared" si="40"/>
        <v>-7455.5185162283551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-23.887312489765215</v>
      </c>
      <c r="AR62">
        <f t="shared" si="45"/>
        <v>-23.893838690487051</v>
      </c>
      <c r="AS62">
        <f t="shared" si="46"/>
        <v>7.5449413657886669E-2</v>
      </c>
      <c r="AT62">
        <f t="shared" si="47"/>
        <v>2.2120947994677474E-2</v>
      </c>
      <c r="AU62">
        <f t="shared" si="48"/>
        <v>-23.796268328834486</v>
      </c>
      <c r="AW62">
        <v>59</v>
      </c>
      <c r="AX62">
        <f>IF(Z62&gt;0, (R62*SUMPRODUCT(K62:$K$98, X62:$X$98)-K62*$AZ$3)/Z62, 0)</f>
        <v>460.76603252176534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250000</v>
      </c>
      <c r="S63">
        <f t="shared" si="32"/>
        <v>409.60448616897884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75.370234283551682</v>
      </c>
      <c r="AC63">
        <f t="shared" si="33"/>
        <v>54.720275295635048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-7086.8040191829459</v>
      </c>
      <c r="AI63">
        <f t="shared" si="38"/>
        <v>-7088.4739311694893</v>
      </c>
      <c r="AJ63">
        <f t="shared" si="39"/>
        <v>20.649958987916634</v>
      </c>
      <c r="AK63">
        <f t="shared" si="61"/>
        <v>5.2759163998486178</v>
      </c>
      <c r="AL63">
        <f t="shared" si="40"/>
        <v>-7062.5480557817236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-20.195908965580344</v>
      </c>
      <c r="AR63">
        <f t="shared" si="45"/>
        <v>-20.200667865412971</v>
      </c>
      <c r="AS63">
        <f t="shared" si="46"/>
        <v>5.8848063349014976E-2</v>
      </c>
      <c r="AT63">
        <f t="shared" si="47"/>
        <v>1.5035258070201254E-2</v>
      </c>
      <c r="AU63">
        <f t="shared" si="48"/>
        <v>-20.126784543993754</v>
      </c>
      <c r="AW63">
        <v>60</v>
      </c>
      <c r="AX63">
        <f>IF(Z63&gt;0, (R63*SUMPRODUCT(K63:$K$98, X63:$X$98)-K63*$AZ$3)/Z63, 0)</f>
        <v>409.60448616897884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250000</v>
      </c>
      <c r="S64">
        <f t="shared" si="32"/>
        <v>352.24537267358988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54.720275295635048</v>
      </c>
      <c r="AC64">
        <f t="shared" si="33"/>
        <v>37.414860528133751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-6509.7136612350805</v>
      </c>
      <c r="AI64">
        <f t="shared" si="38"/>
        <v>-6511.0413884186964</v>
      </c>
      <c r="AJ64">
        <f t="shared" si="39"/>
        <v>17.305414767501297</v>
      </c>
      <c r="AK64">
        <f t="shared" si="61"/>
        <v>3.8304192706944535</v>
      </c>
      <c r="AL64">
        <f t="shared" si="40"/>
        <v>-6489.9055543805007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-16.563680506255686</v>
      </c>
      <c r="AR64">
        <f t="shared" si="45"/>
        <v>-16.567058849761001</v>
      </c>
      <c r="AS64">
        <f t="shared" si="46"/>
        <v>4.4032867827053755E-2</v>
      </c>
      <c r="AT64">
        <f t="shared" si="47"/>
        <v>9.7463336033662556E-3</v>
      </c>
      <c r="AU64">
        <f t="shared" si="48"/>
        <v>-16.513279648330577</v>
      </c>
      <c r="AW64">
        <v>61</v>
      </c>
      <c r="AX64">
        <f>IF(Z64&gt;0, (R64*SUMPRODUCT(K64:$K$98, X64:$X$98)-K64*$AZ$3)/Z64, 0)</f>
        <v>352.24537267358988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250000</v>
      </c>
      <c r="S65">
        <f t="shared" si="32"/>
        <v>285.43668137536207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37.414860528133751</v>
      </c>
      <c r="AC65">
        <f t="shared" si="33"/>
        <v>23.431978413020097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-5766.0767420150796</v>
      </c>
      <c r="AI65">
        <f t="shared" si="38"/>
        <v>-5767.1028880897584</v>
      </c>
      <c r="AJ65">
        <f t="shared" si="39"/>
        <v>13.982882115113654</v>
      </c>
      <c r="AK65">
        <f t="shared" si="61"/>
        <v>2.6190402369693628</v>
      </c>
      <c r="AL65">
        <f t="shared" si="40"/>
        <v>-5750.500965737675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-13.099579487161256</v>
      </c>
      <c r="AR65">
        <f t="shared" si="45"/>
        <v>-13.101910722535344</v>
      </c>
      <c r="AS65">
        <f t="shared" si="46"/>
        <v>3.1766811980120151E-2</v>
      </c>
      <c r="AT65">
        <f t="shared" si="47"/>
        <v>5.9500293352432966E-3</v>
      </c>
      <c r="AU65">
        <f t="shared" si="48"/>
        <v>-13.064193881219978</v>
      </c>
      <c r="AW65">
        <v>62</v>
      </c>
      <c r="AX65">
        <f>IF(Z65&gt;0, (R65*SUMPRODUCT(K65:$K$98, X65:$X$98)-K65*$AZ$3)/Z65, 0)</f>
        <v>285.43668137536207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250000</v>
      </c>
      <c r="S66">
        <f t="shared" si="32"/>
        <v>205.43262319400907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23.431978413020097</v>
      </c>
      <c r="AC66">
        <f t="shared" si="33"/>
        <v>12.636683203664255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-4939.5563633361526</v>
      </c>
      <c r="AI66">
        <f t="shared" si="38"/>
        <v>-4940.3252701319179</v>
      </c>
      <c r="AJ66">
        <f t="shared" si="39"/>
        <v>10.795295209355842</v>
      </c>
      <c r="AK66">
        <f t="shared" si="61"/>
        <v>1.640238488911407</v>
      </c>
      <c r="AL66">
        <f t="shared" si="40"/>
        <v>-4927.8897364336508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-10.019518672361331</v>
      </c>
      <c r="AR66">
        <f t="shared" si="45"/>
        <v>-10.021078341981596</v>
      </c>
      <c r="AS66">
        <f t="shared" si="46"/>
        <v>2.1897444622079477E-2</v>
      </c>
      <c r="AT66">
        <f t="shared" si="47"/>
        <v>3.3271004434240045E-3</v>
      </c>
      <c r="AU66">
        <f t="shared" si="48"/>
        <v>-9.9958537969160925</v>
      </c>
      <c r="AW66">
        <v>63</v>
      </c>
      <c r="AX66">
        <f>IF(Z66&gt;0, (R66*SUMPRODUCT(K66:$K$98, X66:$X$98)-K66*$AZ$3)/Z66, 0)</f>
        <v>205.43262319400907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250000</v>
      </c>
      <c r="S67">
        <f t="shared" ref="S67:S89" si="63">AX67</f>
        <v>104.90690506104191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12.636683203664255</v>
      </c>
      <c r="AC67">
        <f t="shared" ref="AC67:AC89" si="64">S67*Z67</f>
        <v>4.6745612079148948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-4084.5701797255574</v>
      </c>
      <c r="AI67">
        <f t="shared" ref="AI67:AI89" si="69">SUM(AE67:AH67)</f>
        <v>-4085.1271689443788</v>
      </c>
      <c r="AJ67">
        <f t="shared" ref="AJ67:AJ89" si="70">AB67-AC67</f>
        <v>7.9621219957493601</v>
      </c>
      <c r="AK67">
        <f t="shared" si="61"/>
        <v>0.88456782425649794</v>
      </c>
      <c r="AL67">
        <f t="shared" ref="AL67:AL89" si="71">SUM(AI67:AK67)</f>
        <v>-4076.280479124373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-7.3975388270152376</v>
      </c>
      <c r="AR67">
        <f t="shared" ref="AR67:AR89" si="76">AI67*$K67</f>
        <v>-7.3985475866132271</v>
      </c>
      <c r="AS67">
        <f t="shared" ref="AS67:AS89" si="77">AJ67*$K67</f>
        <v>1.4420148024717118E-2</v>
      </c>
      <c r="AT67">
        <f t="shared" ref="AT67:AT89" si="78">AK67*$K67</f>
        <v>1.6020351070343223E-3</v>
      </c>
      <c r="AU67">
        <f t="shared" ref="AU67:AU89" si="79">AL67*$K67</f>
        <v>-7.3825254034814751</v>
      </c>
      <c r="AW67">
        <v>64</v>
      </c>
      <c r="AX67">
        <f>IF(Z67&gt;0, (R67*SUMPRODUCT(K67:$K$98, X67:$X$98)-K67*$AZ$3)/Z67, 0)</f>
        <v>104.90690506104191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250000</v>
      </c>
      <c r="S68">
        <f t="shared" si="63"/>
        <v>-28.446145635633357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4.6745612079148948</v>
      </c>
      <c r="AC68">
        <f t="shared" si="64"/>
        <v>-0.88601630069680759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-3241.5995981045298</v>
      </c>
      <c r="AI68">
        <f t="shared" si="69"/>
        <v>-3241.9889374512582</v>
      </c>
      <c r="AJ68">
        <f t="shared" si="70"/>
        <v>5.5605775086117024</v>
      </c>
      <c r="AK68">
        <f t="shared" si="61"/>
        <v>0.32721928455404264</v>
      </c>
      <c r="AL68">
        <f t="shared" si="71"/>
        <v>-3236.1011406580924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-5.2418216241408908</v>
      </c>
      <c r="AR68">
        <f t="shared" si="76"/>
        <v>-5.2424512044900498</v>
      </c>
      <c r="AS68">
        <f t="shared" si="77"/>
        <v>8.9917198423876393E-3</v>
      </c>
      <c r="AT68">
        <f t="shared" si="78"/>
        <v>5.2912923687868196E-4</v>
      </c>
      <c r="AU68">
        <f t="shared" si="79"/>
        <v>-5.2329303554107831</v>
      </c>
      <c r="AW68">
        <v>65</v>
      </c>
      <c r="AX68">
        <f>IF(Z68&gt;0, (R68*SUMPRODUCT(K68:$K$98, X68:$X$98)-K68*$AZ$3)/Z68, 0)</f>
        <v>-28.446145635633357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250000</v>
      </c>
      <c r="S69">
        <f t="shared" si="63"/>
        <v>-214.25255992525504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-0.88601630069680759</v>
      </c>
      <c r="AC69">
        <f t="shared" si="64"/>
        <v>-4.4876938905488259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-2472.4660070658797</v>
      </c>
      <c r="AI69">
        <f t="shared" si="69"/>
        <v>-2472.7278297187872</v>
      </c>
      <c r="AJ69">
        <f t="shared" si="70"/>
        <v>3.6016775898520184</v>
      </c>
      <c r="AK69">
        <f t="shared" si="61"/>
        <v>-6.202114104877654E-2</v>
      </c>
      <c r="AL69">
        <f t="shared" si="71"/>
        <v>-2469.188173269984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-3.5697284045157947</v>
      </c>
      <c r="AR69">
        <f t="shared" si="76"/>
        <v>-3.5701064221542005</v>
      </c>
      <c r="AS69">
        <f t="shared" si="77"/>
        <v>5.2000758593483704E-3</v>
      </c>
      <c r="AT69">
        <f t="shared" si="78"/>
        <v>-8.9545671507547197E-5</v>
      </c>
      <c r="AU69">
        <f t="shared" si="79"/>
        <v>-3.5649958919663596</v>
      </c>
      <c r="AW69">
        <v>66</v>
      </c>
      <c r="AX69">
        <f>IF(Z69&gt;0, (R69*SUMPRODUCT(K69:$K$98, X69:$X$98)-K69*$AZ$3)/Z69, 0)</f>
        <v>-214.25255992525504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250000</v>
      </c>
      <c r="S70">
        <f t="shared" si="63"/>
        <v>-487.42384491050905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-4.4876938905488259</v>
      </c>
      <c r="AC70">
        <f t="shared" si="64"/>
        <v>-6.593007978735276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-1802.5305428824499</v>
      </c>
      <c r="AI70">
        <f t="shared" si="69"/>
        <v>-1802.6996207816842</v>
      </c>
      <c r="AJ70">
        <f t="shared" si="70"/>
        <v>2.10531408818645</v>
      </c>
      <c r="AK70">
        <f t="shared" si="61"/>
        <v>-0.31413857233841785</v>
      </c>
      <c r="AL70">
        <f t="shared" si="71"/>
        <v>-1800.908445265836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-2.323643270576949</v>
      </c>
      <c r="AR70">
        <f t="shared" si="76"/>
        <v>-2.3238612290045109</v>
      </c>
      <c r="AS70">
        <f t="shared" si="77"/>
        <v>2.7139617316233825E-3</v>
      </c>
      <c r="AT70">
        <f t="shared" si="78"/>
        <v>-4.0495623362672603E-4</v>
      </c>
      <c r="AU70">
        <f t="shared" si="79"/>
        <v>-2.3215522235065138</v>
      </c>
      <c r="AW70">
        <v>67</v>
      </c>
      <c r="AX70">
        <f>IF(Z70&gt;0, (R70*SUMPRODUCT(K70:$K$98, X70:$X$98)-K70*$AZ$3)/Z70, 0)</f>
        <v>-487.42384491050905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250000</v>
      </c>
      <c r="S71">
        <f t="shared" si="63"/>
        <v>-908.06120691472438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-6.593007978735276</v>
      </c>
      <c r="AC71">
        <f t="shared" si="64"/>
        <v>-7.6091384668753053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-1252.8565070244915</v>
      </c>
      <c r="AI71">
        <f t="shared" si="69"/>
        <v>-1252.9612513193822</v>
      </c>
      <c r="AJ71">
        <f t="shared" si="70"/>
        <v>1.0161304881400293</v>
      </c>
      <c r="AK71">
        <f t="shared" si="61"/>
        <v>-0.46151055851146938</v>
      </c>
      <c r="AL71">
        <f t="shared" si="71"/>
        <v>-1252.4066313897536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-1.4420161794212718</v>
      </c>
      <c r="AR71">
        <f t="shared" si="76"/>
        <v>-1.4421367382938062</v>
      </c>
      <c r="AS71">
        <f t="shared" si="77"/>
        <v>1.1695486243521683E-3</v>
      </c>
      <c r="AT71">
        <f t="shared" si="78"/>
        <v>-5.3119067396460967E-4</v>
      </c>
      <c r="AU71">
        <f t="shared" si="79"/>
        <v>-1.4414983803434187</v>
      </c>
      <c r="AW71">
        <v>68</v>
      </c>
      <c r="AX71">
        <f>IF(Z71&gt;0, (R71*SUMPRODUCT(K71:$K$98, X71:$X$98)-K71*$AZ$3)/Z71, 0)</f>
        <v>-908.06120691472438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250000</v>
      </c>
      <c r="S72">
        <f t="shared" si="63"/>
        <v>-1587.6172831489941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-7.6091384668753053</v>
      </c>
      <c r="AC72">
        <f t="shared" si="64"/>
        <v>-7.8837325191207581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-832.49607526256978</v>
      </c>
      <c r="AI72">
        <f t="shared" si="69"/>
        <v>-832.5581473107485</v>
      </c>
      <c r="AJ72">
        <f t="shared" si="70"/>
        <v>0.27459405224545286</v>
      </c>
      <c r="AK72">
        <f t="shared" ref="AK72:AK89" si="92">G72*SUM(AB72:AB72, AE72:AF72)</f>
        <v>-0.53263969268127143</v>
      </c>
      <c r="AL72">
        <f t="shared" si="71"/>
        <v>-832.81619295118435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-0.8555255267110361</v>
      </c>
      <c r="AR72">
        <f t="shared" si="76"/>
        <v>-0.85558931586667319</v>
      </c>
      <c r="AS72">
        <f t="shared" si="77"/>
        <v>2.8219018462629297E-4</v>
      </c>
      <c r="AT72">
        <f t="shared" si="78"/>
        <v>-5.4737417649041201E-4</v>
      </c>
      <c r="AU72">
        <f t="shared" si="79"/>
        <v>-0.85585449985853734</v>
      </c>
      <c r="AW72">
        <v>69</v>
      </c>
      <c r="AX72">
        <f>IF(Z72&gt;0, (R72*SUMPRODUCT(K72:$K$98, X72:$X$98)-K72*$AZ$3)/Z72, 0)</f>
        <v>-1587.6172831489941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250000</v>
      </c>
      <c r="S73">
        <f t="shared" si="63"/>
        <v>-2742.206442203907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-7.8837325191207581</v>
      </c>
      <c r="AC73">
        <f t="shared" si="64"/>
        <v>-7.6969168608533831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-527.3181830450776</v>
      </c>
      <c r="AI73">
        <f t="shared" si="69"/>
        <v>-527.35326846362227</v>
      </c>
      <c r="AJ73">
        <f t="shared" si="70"/>
        <v>-0.18681565826737501</v>
      </c>
      <c r="AK73">
        <f t="shared" si="92"/>
        <v>-0.55186127633845317</v>
      </c>
      <c r="AL73">
        <f t="shared" si="71"/>
        <v>-528.09194539822806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-0.48384415822670329</v>
      </c>
      <c r="AR73">
        <f t="shared" si="76"/>
        <v>-0.48387635107600679</v>
      </c>
      <c r="AS73">
        <f t="shared" si="77"/>
        <v>-1.7141389738540192E-4</v>
      </c>
      <c r="AT73">
        <f t="shared" si="78"/>
        <v>-5.0636382983415399E-4</v>
      </c>
      <c r="AU73">
        <f t="shared" si="79"/>
        <v>-0.48455412880322635</v>
      </c>
      <c r="AW73">
        <v>70</v>
      </c>
      <c r="AX73">
        <f>IF(Z73&gt;0, (R73*SUMPRODUCT(K73:$K$98, X73:$X$98)-K73*$AZ$3)/Z73, 0)</f>
        <v>-2742.206442203907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250000</v>
      </c>
      <c r="S74">
        <f t="shared" si="63"/>
        <v>-4804.9478901162393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-7.6969168608533831</v>
      </c>
      <c r="AC74">
        <f t="shared" si="64"/>
        <v>-7.2500992467779346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-317.47079423780792</v>
      </c>
      <c r="AI74">
        <f t="shared" si="69"/>
        <v>-317.4896552624553</v>
      </c>
      <c r="AJ74">
        <f t="shared" si="70"/>
        <v>-0.44681761407544851</v>
      </c>
      <c r="AK74">
        <f t="shared" si="92"/>
        <v>-0.53878418025973684</v>
      </c>
      <c r="AL74">
        <f t="shared" si="71"/>
        <v>-318.47525705679044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-0.26008691942563444</v>
      </c>
      <c r="AR74">
        <f t="shared" si="76"/>
        <v>-0.26010237125895824</v>
      </c>
      <c r="AS74">
        <f t="shared" si="77"/>
        <v>-3.660538824334968E-4</v>
      </c>
      <c r="AT74">
        <f t="shared" si="78"/>
        <v>-4.4139719376533554E-4</v>
      </c>
      <c r="AU74">
        <f t="shared" si="79"/>
        <v>-0.26090982233515708</v>
      </c>
      <c r="AW74">
        <v>71</v>
      </c>
      <c r="AX74">
        <f>IF(Z74&gt;0, (R74*SUMPRODUCT(K74:$K$98, X74:$X$98)-K74*$AZ$3)/Z74, 0)</f>
        <v>-4804.9478901162393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250000</v>
      </c>
      <c r="S75">
        <f t="shared" si="63"/>
        <v>-8683.1673889681224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-7.2500992467779346</v>
      </c>
      <c r="AC75">
        <f t="shared" si="64"/>
        <v>-6.6792381552195037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-181.14409025139969</v>
      </c>
      <c r="AI75">
        <f t="shared" si="69"/>
        <v>-181.15370546128798</v>
      </c>
      <c r="AJ75">
        <f t="shared" si="70"/>
        <v>-0.5708610915584309</v>
      </c>
      <c r="AK75">
        <f t="shared" si="92"/>
        <v>-0.50750694727445544</v>
      </c>
      <c r="AL75">
        <f t="shared" si="71"/>
        <v>-182.23207350012089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-0.13250152584551755</v>
      </c>
      <c r="AR75">
        <f t="shared" si="76"/>
        <v>-0.13250855908618114</v>
      </c>
      <c r="AS75">
        <f t="shared" si="77"/>
        <v>-4.1756794589518952E-4</v>
      </c>
      <c r="AT75">
        <f t="shared" si="78"/>
        <v>-3.7122626963838459E-4</v>
      </c>
      <c r="AU75">
        <f t="shared" si="79"/>
        <v>-0.13329735330171472</v>
      </c>
      <c r="AW75">
        <v>72</v>
      </c>
      <c r="AX75">
        <f>IF(Z75&gt;0, (R75*SUMPRODUCT(K75:$K$98, X75:$X$98)-K75*$AZ$3)/Z75, 0)</f>
        <v>-8683.1673889681224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250000</v>
      </c>
      <c r="S76">
        <f t="shared" si="63"/>
        <v>-16375.837482617717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-6.6792381552195037</v>
      </c>
      <c r="AC76">
        <f t="shared" si="64"/>
        <v>-6.069821814114964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-97.716859679104871</v>
      </c>
      <c r="AI76">
        <f t="shared" si="69"/>
        <v>-97.721492893910337</v>
      </c>
      <c r="AJ76">
        <f t="shared" si="70"/>
        <v>-0.60941634110453968</v>
      </c>
      <c r="AK76">
        <f t="shared" si="92"/>
        <v>-0.46754667086536528</v>
      </c>
      <c r="AL76">
        <f t="shared" si="71"/>
        <v>-98.798455905880232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-6.3818734569379643E-2</v>
      </c>
      <c r="AR76">
        <f t="shared" si="76"/>
        <v>-6.3821760515023446E-2</v>
      </c>
      <c r="AS76">
        <f t="shared" si="77"/>
        <v>-3.9800889880121259E-4</v>
      </c>
      <c r="AT76">
        <f t="shared" si="78"/>
        <v>-3.0535402984439402E-4</v>
      </c>
      <c r="AU76">
        <f t="shared" si="79"/>
        <v>-6.452512344366905E-2</v>
      </c>
      <c r="AW76">
        <v>73</v>
      </c>
      <c r="AX76">
        <f>IF(Z76&gt;0, (R76*SUMPRODUCT(K76:$K$98, X76:$X$98)-K76*$AZ$3)/Z76, 0)</f>
        <v>-16375.837482617717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250000</v>
      </c>
      <c r="S77">
        <f t="shared" si="63"/>
        <v>-32531.860701797574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-6.069821814114964</v>
      </c>
      <c r="AC77">
        <f t="shared" si="64"/>
        <v>-5.4712138817646485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-49.692610505986394</v>
      </c>
      <c r="AI77">
        <f t="shared" si="69"/>
        <v>-49.694712758118513</v>
      </c>
      <c r="AJ77">
        <f t="shared" si="70"/>
        <v>-0.59860793235031551</v>
      </c>
      <c r="AK77">
        <f t="shared" si="92"/>
        <v>-0.42488752698804755</v>
      </c>
      <c r="AL77">
        <f t="shared" si="71"/>
        <v>-50.718208217456876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-2.8976936988768003E-2</v>
      </c>
      <c r="AR77">
        <f t="shared" si="76"/>
        <v>-2.8978162861728725E-2</v>
      </c>
      <c r="AS77">
        <f t="shared" si="77"/>
        <v>-3.4906244932739379E-4</v>
      </c>
      <c r="AT77">
        <f t="shared" si="78"/>
        <v>-2.4776197047170461E-4</v>
      </c>
      <c r="AU77">
        <f t="shared" si="79"/>
        <v>-2.9574987281527822E-2</v>
      </c>
      <c r="AW77">
        <v>74</v>
      </c>
      <c r="AX77">
        <f>IF(Z77&gt;0, (R77*SUMPRODUCT(K77:$K$98, X77:$X$98)-K77*$AZ$3)/Z77, 0)</f>
        <v>-32531.860701797574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250000</v>
      </c>
      <c r="S78">
        <f t="shared" si="63"/>
        <v>-68584.521959519741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-5.4712138817646485</v>
      </c>
      <c r="AC78">
        <f t="shared" si="64"/>
        <v>-4.9087384375751189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-23.731566583700218</v>
      </c>
      <c r="AI78">
        <f t="shared" si="69"/>
        <v>-23.732461234981827</v>
      </c>
      <c r="AJ78">
        <f t="shared" si="70"/>
        <v>-0.56247544418952966</v>
      </c>
      <c r="AK78">
        <f t="shared" si="92"/>
        <v>-0.38298497172352541</v>
      </c>
      <c r="AL78">
        <f t="shared" si="71"/>
        <v>-24.677921650894884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-1.2355748214202924E-2</v>
      </c>
      <c r="AR78">
        <f t="shared" si="76"/>
        <v>-1.2356214010927135E-2</v>
      </c>
      <c r="AS78">
        <f t="shared" si="77"/>
        <v>-2.9285066118859508E-4</v>
      </c>
      <c r="AT78">
        <f t="shared" si="78"/>
        <v>-1.9939964198105982E-4</v>
      </c>
      <c r="AU78">
        <f t="shared" si="79"/>
        <v>-1.2848464314096791E-2</v>
      </c>
      <c r="AW78">
        <v>75</v>
      </c>
      <c r="AX78">
        <f>IF(Z78&gt;0, (R78*SUMPRODUCT(K78:$K$98, X78:$X$98)-K78*$AZ$3)/Z78, 0)</f>
        <v>-68584.521959519741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250000</v>
      </c>
      <c r="S79">
        <f t="shared" si="63"/>
        <v>-154402.14991128494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-4.9087384375751189</v>
      </c>
      <c r="AC79">
        <f t="shared" si="64"/>
        <v>-4.3930117025944124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-10.601157335314252</v>
      </c>
      <c r="AI79">
        <f t="shared" si="69"/>
        <v>-10.601512982216279</v>
      </c>
      <c r="AJ79">
        <f t="shared" si="70"/>
        <v>-0.51572673498070642</v>
      </c>
      <c r="AK79">
        <f t="shared" si="92"/>
        <v>-0.34361169063025837</v>
      </c>
      <c r="AL79">
        <f t="shared" si="71"/>
        <v>-11.460851407827244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-4.9280816978032943E-3</v>
      </c>
      <c r="AR79">
        <f t="shared" si="76"/>
        <v>-4.928247024751412E-3</v>
      </c>
      <c r="AS79">
        <f t="shared" si="77"/>
        <v>-2.3974207752392818E-4</v>
      </c>
      <c r="AT79">
        <f t="shared" si="78"/>
        <v>-1.5973222830165909E-4</v>
      </c>
      <c r="AU79">
        <f t="shared" si="79"/>
        <v>-5.3277213305769986E-3</v>
      </c>
      <c r="AW79">
        <v>76</v>
      </c>
      <c r="AX79">
        <f>IF(Z79&gt;0, (R79*SUMPRODUCT(K79:$K$98, X79:$X$98)-K79*$AZ$3)/Z79, 0)</f>
        <v>-154402.14991128494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250000</v>
      </c>
      <c r="S80">
        <f t="shared" si="63"/>
        <v>-378123.68579419825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-4.3930117025944124</v>
      </c>
      <c r="AC80">
        <f t="shared" si="64"/>
        <v>-3.9264375671539038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-4.445807857597365</v>
      </c>
      <c r="AI80">
        <f t="shared" si="69"/>
        <v>-4.4459376576374927</v>
      </c>
      <c r="AJ80">
        <f t="shared" si="70"/>
        <v>-0.46657413544050863</v>
      </c>
      <c r="AK80">
        <f t="shared" si="92"/>
        <v>-0.30751081918160889</v>
      </c>
      <c r="AL80">
        <f t="shared" si="71"/>
        <v>-5.2200226122596103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-1.8452588006924522E-3</v>
      </c>
      <c r="AR80">
        <f t="shared" si="76"/>
        <v>-1.8453126749654861E-3</v>
      </c>
      <c r="AS80">
        <f t="shared" si="77"/>
        <v>-1.9365434970965018E-4</v>
      </c>
      <c r="AT80">
        <f t="shared" si="78"/>
        <v>-1.2763418113837863E-4</v>
      </c>
      <c r="AU80">
        <f t="shared" si="79"/>
        <v>-2.1666012058135149E-3</v>
      </c>
      <c r="AW80">
        <v>77</v>
      </c>
      <c r="AX80">
        <f>IF(Z80&gt;0, (R80*SUMPRODUCT(K80:$K$98, X80:$X$98)-K80*$AZ$3)/Z80, 0)</f>
        <v>-378123.68579419825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250000</v>
      </c>
      <c r="S81">
        <f t="shared" si="63"/>
        <v>-1015547.6246449902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-3.9264375671539038</v>
      </c>
      <c r="AC81">
        <f t="shared" si="64"/>
        <v>-3.507298703509675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-1.7066399508915551</v>
      </c>
      <c r="AI81">
        <f t="shared" si="69"/>
        <v>-1.7066831209337372</v>
      </c>
      <c r="AJ81">
        <f t="shared" si="70"/>
        <v>-0.41913886364422881</v>
      </c>
      <c r="AK81">
        <f t="shared" si="92"/>
        <v>-0.27485062970077329</v>
      </c>
      <c r="AL81">
        <f t="shared" si="71"/>
        <v>-2.4006726142787391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-6.3245623940796426E-4</v>
      </c>
      <c r="AR81">
        <f t="shared" si="76"/>
        <v>-6.3247223760519336E-4</v>
      </c>
      <c r="AS81">
        <f t="shared" si="77"/>
        <v>-1.5532683935570241E-4</v>
      </c>
      <c r="AT81">
        <f t="shared" si="78"/>
        <v>-1.0185569344527065E-4</v>
      </c>
      <c r="AU81">
        <f t="shared" si="79"/>
        <v>-8.8965477040616641E-4</v>
      </c>
      <c r="AW81">
        <v>78</v>
      </c>
      <c r="AX81">
        <f>IF(Z81&gt;0, (R81*SUMPRODUCT(K81:$K$98, X81:$X$98)-K81*$AZ$3)/Z81, 0)</f>
        <v>-1015547.6246449902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250000</v>
      </c>
      <c r="S82">
        <f t="shared" si="63"/>
        <v>-3018695.8949287846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-3.507298703509675</v>
      </c>
      <c r="AC82">
        <f t="shared" si="64"/>
        <v>-3.1320524789946886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-0.59537895812157615</v>
      </c>
      <c r="AI82">
        <f t="shared" si="69"/>
        <v>-0.59539192751543035</v>
      </c>
      <c r="AJ82">
        <f t="shared" si="70"/>
        <v>-0.37524622451498635</v>
      </c>
      <c r="AK82">
        <f t="shared" si="92"/>
        <v>-0.24551090924567728</v>
      </c>
      <c r="AL82">
        <f t="shared" si="71"/>
        <v>-1.2161490612760939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-1.9699900499531891E-4</v>
      </c>
      <c r="AR82">
        <f t="shared" si="76"/>
        <v>-1.9700329630869138E-4</v>
      </c>
      <c r="AS82">
        <f t="shared" si="77"/>
        <v>-1.2416148043076672E-4</v>
      </c>
      <c r="AT82">
        <f t="shared" si="78"/>
        <v>-8.1234655973545965E-5</v>
      </c>
      <c r="AU82">
        <f t="shared" si="79"/>
        <v>-4.02399432713004E-4</v>
      </c>
      <c r="AW82">
        <v>79</v>
      </c>
      <c r="AX82">
        <f>IF(Z82&gt;0, (R82*SUMPRODUCT(K82:$K$98, X82:$X$98)-K82*$AZ$3)/Z82, 0)</f>
        <v>-3018695.8949287846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250000</v>
      </c>
      <c r="S83">
        <f t="shared" si="63"/>
        <v>-10038087.583655572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-3.1320524789946886</v>
      </c>
      <c r="AC83">
        <f t="shared" si="64"/>
        <v>-2.7966435130404039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-0.18714319357267234</v>
      </c>
      <c r="AI83">
        <f t="shared" si="69"/>
        <v>-0.18714667611290939</v>
      </c>
      <c r="AJ83">
        <f t="shared" si="70"/>
        <v>-0.33540896595428471</v>
      </c>
      <c r="AK83">
        <f t="shared" si="92"/>
        <v>-0.21924367352962823</v>
      </c>
      <c r="AL83">
        <f t="shared" si="71"/>
        <v>-0.74179931559682233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-5.5287450632670611E-5</v>
      </c>
      <c r="AR83">
        <f t="shared" si="76"/>
        <v>-5.528847947463786E-5</v>
      </c>
      <c r="AS83">
        <f t="shared" si="77"/>
        <v>-9.9089399368145094E-5</v>
      </c>
      <c r="AT83">
        <f t="shared" si="78"/>
        <v>-6.4770850306600242E-5</v>
      </c>
      <c r="AU83">
        <f t="shared" si="79"/>
        <v>-2.1914872914938319E-4</v>
      </c>
      <c r="AW83">
        <v>80</v>
      </c>
      <c r="AX83">
        <f>IF(Z83&gt;0, (R83*SUMPRODUCT(K83:$K$98, X83:$X$98)-K83*$AZ$3)/Z83, 0)</f>
        <v>-10038087.583655572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250000</v>
      </c>
      <c r="S84">
        <f t="shared" si="63"/>
        <v>-37831839.978365168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-2.7966435130404039</v>
      </c>
      <c r="AC84">
        <f t="shared" si="64"/>
        <v>-2.4970506174916793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-5.2453310890680678E-2</v>
      </c>
      <c r="AI84">
        <f t="shared" si="69"/>
        <v>-5.2454135939970815E-2</v>
      </c>
      <c r="AJ84">
        <f t="shared" si="70"/>
        <v>-0.29959289554872459</v>
      </c>
      <c r="AK84">
        <f t="shared" si="92"/>
        <v>-0.19576504591282828</v>
      </c>
      <c r="AL84">
        <f t="shared" si="71"/>
        <v>-0.54781207740152371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-1.3835899918903953E-5</v>
      </c>
      <c r="AR84">
        <f t="shared" si="76"/>
        <v>-1.383611754671834E-5</v>
      </c>
      <c r="AS84">
        <f t="shared" si="77"/>
        <v>-7.9025275027267368E-5</v>
      </c>
      <c r="AT84">
        <f t="shared" si="78"/>
        <v>-5.1638028884669717E-5</v>
      </c>
      <c r="AU84">
        <f t="shared" si="79"/>
        <v>-1.4449942145865544E-4</v>
      </c>
      <c r="AW84">
        <v>81</v>
      </c>
      <c r="AX84">
        <f>IF(Z84&gt;0, (R84*SUMPRODUCT(K84:$K$98, X84:$X$98)-K84*$AZ$3)/Z84, 0)</f>
        <v>-37831839.978365168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250000</v>
      </c>
      <c r="S85">
        <f t="shared" si="63"/>
        <v>-164403935.47943515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-2.4970506174916793</v>
      </c>
      <c r="AC85">
        <f t="shared" si="64"/>
        <v>-2.2295214328564574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-1.2945665630086433E-2</v>
      </c>
      <c r="AI85">
        <f t="shared" si="69"/>
        <v>-1.2945835145602162E-2</v>
      </c>
      <c r="AJ85">
        <f t="shared" si="70"/>
        <v>-0.26752918463522191</v>
      </c>
      <c r="AK85">
        <f t="shared" si="92"/>
        <v>-0.17479354322441756</v>
      </c>
      <c r="AL85">
        <f t="shared" si="71"/>
        <v>-0.45526856300524166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-3.0488837698847056E-6</v>
      </c>
      <c r="AR85">
        <f t="shared" si="76"/>
        <v>-3.0489236931392853E-6</v>
      </c>
      <c r="AS85">
        <f t="shared" si="77"/>
        <v>-6.3006832735519293E-5</v>
      </c>
      <c r="AT85">
        <f t="shared" si="78"/>
        <v>-4.116630324353661E-5</v>
      </c>
      <c r="AU85">
        <f t="shared" si="79"/>
        <v>-1.0722205967219519E-4</v>
      </c>
      <c r="AW85">
        <v>82</v>
      </c>
      <c r="AX85">
        <f>IF(Z85&gt;0, (R85*SUMPRODUCT(K85:$K$98, X85:$X$98)-K85*$AZ$3)/Z85, 0)</f>
        <v>-164403935.47943515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250000</v>
      </c>
      <c r="S86">
        <f t="shared" si="63"/>
        <v>-843554143.20964789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-2.2295214328564574</v>
      </c>
      <c r="AC86">
        <f t="shared" si="64"/>
        <v>-1.990646784833852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-2.7664489968830261E-3</v>
      </c>
      <c r="AI86">
        <f t="shared" si="69"/>
        <v>-2.7664784947937539E-3</v>
      </c>
      <c r="AJ86">
        <f t="shared" si="70"/>
        <v>-0.23887464802260538</v>
      </c>
      <c r="AK86">
        <f t="shared" si="92"/>
        <v>-0.15606650029995203</v>
      </c>
      <c r="AL86">
        <f t="shared" si="71"/>
        <v>-0.39770762681735117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-5.8172955388967463E-7</v>
      </c>
      <c r="AR86">
        <f t="shared" si="76"/>
        <v>-5.8173575671736732E-7</v>
      </c>
      <c r="AS86">
        <f t="shared" si="77"/>
        <v>-5.0230617873783609E-5</v>
      </c>
      <c r="AT86">
        <f t="shared" si="78"/>
        <v>-3.281770085004487E-5</v>
      </c>
      <c r="AU86">
        <f t="shared" si="79"/>
        <v>-8.3630054480545845E-5</v>
      </c>
      <c r="AW86">
        <v>83</v>
      </c>
      <c r="AX86">
        <f>IF(Z86&gt;0, (R86*SUMPRODUCT(K86:$K$98, X86:$X$98)-K86*$AZ$3)/Z86, 0)</f>
        <v>-843554143.20964789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250000</v>
      </c>
      <c r="S87">
        <f t="shared" si="63"/>
        <v>-5283058548.2797146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-1.990646784833852</v>
      </c>
      <c r="AC87">
        <f t="shared" si="64"/>
        <v>-1.7773637086112848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-4.9995187434648182E-4</v>
      </c>
      <c r="AI87">
        <f t="shared" si="69"/>
        <v>-4.9995607968438493E-4</v>
      </c>
      <c r="AJ87">
        <f t="shared" si="70"/>
        <v>-0.21328307622256726</v>
      </c>
      <c r="AK87">
        <f t="shared" si="92"/>
        <v>-0.13934527493836965</v>
      </c>
      <c r="AL87">
        <f t="shared" si="71"/>
        <v>-0.35312830724062128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-9.3866070714522019E-8</v>
      </c>
      <c r="AR87">
        <f t="shared" si="76"/>
        <v>-9.3866860267607524E-8</v>
      </c>
      <c r="AS87">
        <f t="shared" si="77"/>
        <v>-4.0043942911680717E-5</v>
      </c>
      <c r="AT87">
        <f t="shared" si="78"/>
        <v>-2.6162104999000015E-5</v>
      </c>
      <c r="AU87">
        <f t="shared" si="79"/>
        <v>-6.6299914770948332E-5</v>
      </c>
      <c r="AW87">
        <v>84</v>
      </c>
      <c r="AX87">
        <f>IF(Z87&gt;0, (R87*SUMPRODUCT(K87:$K$98, X87:$X$98)-K87*$AZ$3)/Z87, 0)</f>
        <v>-5283058548.2797146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250000</v>
      </c>
      <c r="S88">
        <f t="shared" si="63"/>
        <v>-42451739943.089523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-1.7773637086112848</v>
      </c>
      <c r="AC88">
        <f t="shared" si="64"/>
        <v>-1.586931965020105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-7.3920184461016771E-5</v>
      </c>
      <c r="AI88">
        <f t="shared" si="69"/>
        <v>-7.3920651736317838E-5</v>
      </c>
      <c r="AJ88">
        <f t="shared" si="70"/>
        <v>-0.19043174359117976</v>
      </c>
      <c r="AK88">
        <f t="shared" si="92"/>
        <v>-0.12441545960278995</v>
      </c>
      <c r="AL88">
        <f t="shared" si="71"/>
        <v>-0.31492112384570603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-1.2391544955698742E-8</v>
      </c>
      <c r="AR88">
        <f t="shared" si="76"/>
        <v>-1.2391623286981898E-8</v>
      </c>
      <c r="AS88">
        <f t="shared" si="77"/>
        <v>-3.1922857456432026E-5</v>
      </c>
      <c r="AT88">
        <f t="shared" si="78"/>
        <v>-2.0856275888555682E-5</v>
      </c>
      <c r="AU88">
        <f t="shared" si="79"/>
        <v>-5.2791524968274692E-5</v>
      </c>
      <c r="AW88">
        <v>85</v>
      </c>
      <c r="AX88">
        <f>IF(Z88&gt;0, (R88*SUMPRODUCT(K88:$K$98, X88:$X$98)-K88*$AZ$3)/Z88, 0)</f>
        <v>-42451739943.089523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-1.586931965020105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-9.345506021352327E-6</v>
      </c>
      <c r="AI89">
        <f t="shared" si="69"/>
        <v>-9.345506021352327E-6</v>
      </c>
      <c r="AJ89">
        <f t="shared" si="70"/>
        <v>-1.586931965020105</v>
      </c>
      <c r="AK89">
        <f t="shared" si="92"/>
        <v>-0.11108523755140737</v>
      </c>
      <c r="AL89">
        <f t="shared" si="71"/>
        <v>-1.6980265480775336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-1.3987729134776245E-9</v>
      </c>
      <c r="AR89">
        <f t="shared" si="76"/>
        <v>-1.3987729134776245E-9</v>
      </c>
      <c r="AS89">
        <f t="shared" si="77"/>
        <v>-2.3752137584955914E-4</v>
      </c>
      <c r="AT89">
        <f t="shared" si="78"/>
        <v>-1.6626496309469142E-5</v>
      </c>
      <c r="AU89">
        <f t="shared" si="79"/>
        <v>-2.5414927093194171E-4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15629.895959086867</v>
      </c>
      <c r="AO91" s="6">
        <f t="shared" si="93"/>
        <v>-1562.9895959086869</v>
      </c>
      <c r="AP91" s="6">
        <f t="shared" si="93"/>
        <v>-224.00877390139263</v>
      </c>
      <c r="AQ91" s="6">
        <f t="shared" si="93"/>
        <v>-9466.6407635316518</v>
      </c>
      <c r="AR91" s="6">
        <f t="shared" si="93"/>
        <v>4376.256825745133</v>
      </c>
      <c r="AS91" s="6">
        <f t="shared" si="93"/>
        <v>-545.18538820441984</v>
      </c>
      <c r="AT91" s="6">
        <f t="shared" si="93"/>
        <v>188.04466622447981</v>
      </c>
      <c r="AU91" s="6">
        <f t="shared" si="93"/>
        <v>4019.116103765195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21D-9013-4027-B4B9-97AA18F26F0C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22276.514387624455</v>
      </c>
      <c r="K3">
        <v>1</v>
      </c>
      <c r="L3" s="2">
        <v>0</v>
      </c>
      <c r="O3">
        <f>$C$3</f>
        <v>22276.514387624455</v>
      </c>
      <c r="P3">
        <f>O3*C5</f>
        <v>2227.6514387624457</v>
      </c>
      <c r="Q3" s="5">
        <f>B8</f>
        <v>100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22276.514387624455</v>
      </c>
      <c r="AF3">
        <f t="shared" ref="AF3:AF34" si="4">-$Z3*P3</f>
        <v>-2227.6514387624457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19948.86294886201</v>
      </c>
      <c r="AJ3">
        <f t="shared" ref="AJ3:AJ34" si="8">AB3-AC3</f>
        <v>0</v>
      </c>
      <c r="AL3">
        <f t="shared" ref="AL3:AL34" si="9">SUM(AI3:AK3)</f>
        <v>19948.86294886201</v>
      </c>
      <c r="AN3">
        <f t="shared" ref="AN3:AN34" si="10">AE3*$K3</f>
        <v>22276.514387624455</v>
      </c>
      <c r="AO3">
        <f t="shared" ref="AO3:AO34" si="11">AF3*$K3</f>
        <v>-2227.6514387624457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19948.86294886201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19948.86294886201</v>
      </c>
      <c r="AW3">
        <v>0</v>
      </c>
      <c r="AX3">
        <f>IF(Z3&gt;0, (R3*SUMPRODUCT(K3:$K$98, X3:$X$98)-K3*$AZ$3)/Z3, 0)</f>
        <v>0</v>
      </c>
      <c r="AZ3">
        <f>C6*ABS(SUMPRODUCT(X4:X79, K4:K79))/1</f>
        <v>13190.861222664451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250000</v>
      </c>
      <c r="S4">
        <f t="shared" si="1"/>
        <v>896.45756820553561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884.80541273400013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-749.5</v>
      </c>
      <c r="AI4">
        <f t="shared" si="7"/>
        <v>-749.5</v>
      </c>
      <c r="AJ4">
        <f t="shared" si="8"/>
        <v>-884.80541273400013</v>
      </c>
      <c r="AK4">
        <f>G4*SUM(AB4, AE4:AF4)</f>
        <v>0</v>
      </c>
      <c r="AL4">
        <f t="shared" si="9"/>
        <v>-1634.3054127340001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-699.22567403675714</v>
      </c>
      <c r="AR4">
        <f t="shared" si="14"/>
        <v>-699.22567403675714</v>
      </c>
      <c r="AS4">
        <f t="shared" si="15"/>
        <v>-825.45518493702775</v>
      </c>
      <c r="AT4">
        <f t="shared" si="16"/>
        <v>0</v>
      </c>
      <c r="AU4">
        <f t="shared" si="17"/>
        <v>-1524.680858973785</v>
      </c>
      <c r="AW4">
        <v>1</v>
      </c>
      <c r="AX4">
        <f>IF(Z4&gt;0, (R4*SUMPRODUCT(K4:$K$98, X4:$X$98)-K4*$AZ$3)/Z4, 0)</f>
        <v>896.45756820553561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250000</v>
      </c>
      <c r="S5">
        <f t="shared" si="1"/>
        <v>1244.2190412851828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884.80541273400013</v>
      </c>
      <c r="AC5">
        <f t="shared" si="2"/>
        <v>1212.0243571240699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-751.84877349999999</v>
      </c>
      <c r="AI5">
        <f t="shared" si="7"/>
        <v>-764.02533081132503</v>
      </c>
      <c r="AJ5">
        <f t="shared" si="8"/>
        <v>-327.21894439006974</v>
      </c>
      <c r="AK5">
        <f>G5*SUM(AB5, AE5:AF5)</f>
        <v>36.277021922094008</v>
      </c>
      <c r="AL5">
        <f t="shared" si="9"/>
        <v>-1054.9672532793008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-642.91191429697005</v>
      </c>
      <c r="AR5">
        <f t="shared" si="14"/>
        <v>-653.32418608153091</v>
      </c>
      <c r="AS5">
        <f t="shared" si="15"/>
        <v>-279.80754288223028</v>
      </c>
      <c r="AT5">
        <f t="shared" si="16"/>
        <v>31.020772302858063</v>
      </c>
      <c r="AU5">
        <f t="shared" si="17"/>
        <v>-902.11095666090318</v>
      </c>
      <c r="AW5">
        <v>2</v>
      </c>
      <c r="AX5">
        <f>IF(Z5&gt;0, (R5*SUMPRODUCT(K5:$K$98, X5:$X$98)-K5*$AZ$3)/Z5, 0)</f>
        <v>1244.2190412851828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250000</v>
      </c>
      <c r="S6">
        <f t="shared" si="1"/>
        <v>1740.4110716724338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1212.0243571240699</v>
      </c>
      <c r="AC6">
        <f t="shared" si="2"/>
        <v>1673.1609897627259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-755.92067788705594</v>
      </c>
      <c r="AI6">
        <f t="shared" si="7"/>
        <v>-767.93767359137337</v>
      </c>
      <c r="AJ6">
        <f t="shared" si="8"/>
        <v>-461.13663263865601</v>
      </c>
      <c r="AK6">
        <f>G6*SUM(AB6, AE6:AF6)</f>
        <v>70.903424891758092</v>
      </c>
      <c r="AL6">
        <f t="shared" si="9"/>
        <v>-1158.1708813382713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-583.12479240914456</v>
      </c>
      <c r="AR6">
        <f t="shared" si="14"/>
        <v>-592.39482341960547</v>
      </c>
      <c r="AS6">
        <f t="shared" si="15"/>
        <v>-355.72542337550038</v>
      </c>
      <c r="AT6">
        <f t="shared" si="16"/>
        <v>54.69561308558535</v>
      </c>
      <c r="AU6">
        <f t="shared" si="17"/>
        <v>-893.42463370952055</v>
      </c>
      <c r="AW6">
        <v>3</v>
      </c>
      <c r="AX6">
        <f>IF(Z6&gt;0, (R6*SUMPRODUCT(K6:$K$98, X6:$X$98)-K6*$AZ$3)/Z6, 0)</f>
        <v>1740.4110716724338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250000</v>
      </c>
      <c r="S7">
        <f t="shared" si="1"/>
        <v>2116.070009466363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1673.1609897627259</v>
      </c>
      <c r="AC7">
        <f t="shared" si="2"/>
        <v>2007.5125489837212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-761.87752765372306</v>
      </c>
      <c r="AI7">
        <f t="shared" si="7"/>
        <v>-773.73625952461464</v>
      </c>
      <c r="AJ7">
        <f t="shared" si="8"/>
        <v>-334.35155922099534</v>
      </c>
      <c r="AK7">
        <f>G7*SUM(AB7, AE7:AF7)</f>
        <v>82.152204597349836</v>
      </c>
      <c r="AL7">
        <f t="shared" si="9"/>
        <v>-1025.9356141482604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-534.72838328015985</v>
      </c>
      <c r="AR7">
        <f t="shared" si="14"/>
        <v>-543.05150647373023</v>
      </c>
      <c r="AS7">
        <f t="shared" si="15"/>
        <v>-234.66667833088144</v>
      </c>
      <c r="AT7">
        <f t="shared" si="16"/>
        <v>57.659025174985587</v>
      </c>
      <c r="AU7">
        <f t="shared" si="17"/>
        <v>-720.05915962962627</v>
      </c>
      <c r="AW7">
        <v>4</v>
      </c>
      <c r="AX7">
        <f>IF(Z7&gt;0, (R7*SUMPRODUCT(K7:$K$98, X7:$X$98)-K7*$AZ$3)/Z7, 0)</f>
        <v>2116.070009466363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250000</v>
      </c>
      <c r="S8">
        <f t="shared" si="1"/>
        <v>2231.4565378704388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2007.5125489837212</v>
      </c>
      <c r="AC8">
        <f t="shared" si="2"/>
        <v>2088.9528884576666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-768.20865059635378</v>
      </c>
      <c r="AI8">
        <f t="shared" si="7"/>
        <v>-779.91038471600655</v>
      </c>
      <c r="AJ8">
        <f t="shared" si="8"/>
        <v>-81.440339473945414</v>
      </c>
      <c r="AK8">
        <f t="shared" ref="AK8:AK39" si="30">G8*SUM(AB8:AB8, AE8:AF8)</f>
        <v>42.760017293353258</v>
      </c>
      <c r="AL8">
        <f t="shared" si="9"/>
        <v>-818.5907068965987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-503.2875202832887</v>
      </c>
      <c r="AR8">
        <f t="shared" si="14"/>
        <v>-510.95384471679068</v>
      </c>
      <c r="AS8">
        <f t="shared" si="15"/>
        <v>-53.355174369688058</v>
      </c>
      <c r="AT8">
        <f t="shared" si="16"/>
        <v>28.013981688615534</v>
      </c>
      <c r="AU8">
        <f t="shared" si="17"/>
        <v>-536.29503739786321</v>
      </c>
      <c r="AW8">
        <v>5</v>
      </c>
      <c r="AX8">
        <f>IF(Z8&gt;0, (R8*SUMPRODUCT(K8:$K$98, X8:$X$98)-K8*$AZ$3)/Z8, 0)</f>
        <v>2231.4565378704388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250000</v>
      </c>
      <c r="S9">
        <f t="shared" si="1"/>
        <v>2212.0074216454641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2088.9528884576666</v>
      </c>
      <c r="AC9">
        <f t="shared" si="2"/>
        <v>2043.173836943457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-775.82497213298086</v>
      </c>
      <c r="AI9">
        <f t="shared" si="7"/>
        <v>-787.37089766283043</v>
      </c>
      <c r="AJ9">
        <f t="shared" si="8"/>
        <v>45.779051514209641</v>
      </c>
      <c r="AK9">
        <f t="shared" si="30"/>
        <v>12.324822041900234</v>
      </c>
      <c r="AL9">
        <f t="shared" si="9"/>
        <v>-729.26702410672056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-481.36879433770355</v>
      </c>
      <c r="AR9">
        <f t="shared" si="14"/>
        <v>-488.53258572293879</v>
      </c>
      <c r="AS9">
        <f t="shared" si="15"/>
        <v>28.404095801058485</v>
      </c>
      <c r="AT9">
        <f t="shared" si="16"/>
        <v>7.6470659489410657</v>
      </c>
      <c r="AU9">
        <f t="shared" si="17"/>
        <v>-452.48142397293924</v>
      </c>
      <c r="AW9">
        <v>6</v>
      </c>
      <c r="AX9">
        <f>IF(Z9&gt;0, (R9*SUMPRODUCT(K9:$K$98, X9:$X$98)-K9*$AZ$3)/Z9, 0)</f>
        <v>2212.0074216454641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250000</v>
      </c>
      <c r="S10">
        <f t="shared" si="1"/>
        <v>2174.7587917283213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2043.173836943457</v>
      </c>
      <c r="AC10">
        <f t="shared" si="2"/>
        <v>1981.8567762045914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-784.43018049798354</v>
      </c>
      <c r="AI10">
        <f t="shared" si="7"/>
        <v>-795.82142526350981</v>
      </c>
      <c r="AJ10">
        <f t="shared" si="8"/>
        <v>61.317060738865621</v>
      </c>
      <c r="AK10">
        <f t="shared" si="30"/>
        <v>8.3770127314681737</v>
      </c>
      <c r="AL10">
        <f t="shared" si="9"/>
        <v>-726.12735179317599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-461.7284761530052</v>
      </c>
      <c r="AR10">
        <f t="shared" si="14"/>
        <v>-468.43354974379099</v>
      </c>
      <c r="AS10">
        <f t="shared" si="15"/>
        <v>36.092228117949709</v>
      </c>
      <c r="AT10">
        <f t="shared" si="16"/>
        <v>4.9308471542485055</v>
      </c>
      <c r="AU10">
        <f t="shared" si="17"/>
        <v>-427.41047447159275</v>
      </c>
      <c r="AW10">
        <v>7</v>
      </c>
      <c r="AX10">
        <f>IF(Z10&gt;0, (R10*SUMPRODUCT(K10:$K$98, X10:$X$98)-K10*$AZ$3)/Z10, 0)</f>
        <v>2174.7587917283213</v>
      </c>
    </row>
    <row r="11" spans="1:52" x14ac:dyDescent="0.25">
      <c r="A11" t="s">
        <v>33</v>
      </c>
      <c r="C11" s="26">
        <f>AU81</f>
        <v>5728.2465568177158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250000</v>
      </c>
      <c r="S11">
        <f t="shared" si="1"/>
        <v>2120.9254171377106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1981.8567762045914</v>
      </c>
      <c r="AC11">
        <f t="shared" si="2"/>
        <v>1906.7230606687942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-795.33670952904151</v>
      </c>
      <c r="AI11">
        <f t="shared" si="7"/>
        <v>-806.57427501143604</v>
      </c>
      <c r="AJ11">
        <f t="shared" si="8"/>
        <v>75.133715535797137</v>
      </c>
      <c r="AK11">
        <f t="shared" si="30"/>
        <v>4.7564562628910192</v>
      </c>
      <c r="AL11">
        <f t="shared" si="9"/>
        <v>-726.68410321274791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-444.83869071518501</v>
      </c>
      <c r="AR11">
        <f t="shared" si="14"/>
        <v>-451.12395814484341</v>
      </c>
      <c r="AS11">
        <f t="shared" si="15"/>
        <v>42.02293600568521</v>
      </c>
      <c r="AT11">
        <f t="shared" si="16"/>
        <v>2.6603270678671258</v>
      </c>
      <c r="AU11">
        <f t="shared" si="17"/>
        <v>-406.44069507129109</v>
      </c>
      <c r="AW11">
        <v>8</v>
      </c>
      <c r="AX11">
        <f>IF(Z11&gt;0, (R11*SUMPRODUCT(K11:$K$98, X11:$X$98)-K11*$AZ$3)/Z11, 0)</f>
        <v>2120.9254171377106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250000</v>
      </c>
      <c r="S12">
        <f t="shared" si="1"/>
        <v>2062.0274444282181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1906.7230606687942</v>
      </c>
      <c r="AC12">
        <f t="shared" si="2"/>
        <v>1828.5640091786288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-808.87996342275733</v>
      </c>
      <c r="AI12">
        <f t="shared" si="7"/>
        <v>-819.96470925215681</v>
      </c>
      <c r="AJ12">
        <f t="shared" si="8"/>
        <v>78.159051490165439</v>
      </c>
      <c r="AK12">
        <f t="shared" si="30"/>
        <v>4.3854630395382266</v>
      </c>
      <c r="AL12">
        <f t="shared" si="9"/>
        <v>-737.42019472245318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-429.92829952181739</v>
      </c>
      <c r="AR12">
        <f t="shared" si="14"/>
        <v>-435.81995976878352</v>
      </c>
      <c r="AS12">
        <f t="shared" si="15"/>
        <v>41.542366752683002</v>
      </c>
      <c r="AT12">
        <f t="shared" si="16"/>
        <v>2.3309202260694852</v>
      </c>
      <c r="AU12">
        <f t="shared" si="17"/>
        <v>-391.94667279003107</v>
      </c>
      <c r="AW12">
        <v>9</v>
      </c>
      <c r="AX12">
        <f>IF(Z12&gt;0, (R12*SUMPRODUCT(K12:$K$98, X12:$X$98)-K12*$AZ$3)/Z12, 0)</f>
        <v>2062.0274444282181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250000</v>
      </c>
      <c r="S13">
        <f t="shared" si="1"/>
        <v>1995.3805108246886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1828.5640091786288</v>
      </c>
      <c r="AC13">
        <f t="shared" si="2"/>
        <v>1745.1911415338382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-824.04000495755372</v>
      </c>
      <c r="AI13">
        <f t="shared" si="7"/>
        <v>-834.97270132841129</v>
      </c>
      <c r="AJ13">
        <f t="shared" si="8"/>
        <v>83.372867644790631</v>
      </c>
      <c r="AK13">
        <f t="shared" si="30"/>
        <v>3.6571280183572576</v>
      </c>
      <c r="AL13">
        <f t="shared" si="9"/>
        <v>-747.94270566526336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-416.33652353560842</v>
      </c>
      <c r="AR13">
        <f t="shared" si="14"/>
        <v>-421.86013983157659</v>
      </c>
      <c r="AS13">
        <f t="shared" si="15"/>
        <v>42.123161088780527</v>
      </c>
      <c r="AT13">
        <f t="shared" si="16"/>
        <v>1.8477209311773137</v>
      </c>
      <c r="AU13">
        <f t="shared" si="17"/>
        <v>-377.88925781161873</v>
      </c>
      <c r="AW13">
        <v>10</v>
      </c>
      <c r="AX13">
        <f>IF(Z13&gt;0, (R13*SUMPRODUCT(K13:$K$98, X13:$X$98)-K13*$AZ$3)/Z13, 0)</f>
        <v>1995.3805108246886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250000</v>
      </c>
      <c r="S14">
        <f t="shared" si="1"/>
        <v>1921.2455520539445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1745.1911415338382</v>
      </c>
      <c r="AC14">
        <f t="shared" si="2"/>
        <v>1657.0753123981185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-842.25492841086634</v>
      </c>
      <c r="AI14">
        <f t="shared" si="7"/>
        <v>-853.03618507159479</v>
      </c>
      <c r="AJ14">
        <f t="shared" si="8"/>
        <v>88.11582913571965</v>
      </c>
      <c r="AK14">
        <f t="shared" si="30"/>
        <v>3.1413440547609084</v>
      </c>
      <c r="AL14">
        <f t="shared" si="9"/>
        <v>-761.77901188111423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-404.5820492882529</v>
      </c>
      <c r="AR14">
        <f t="shared" si="14"/>
        <v>-409.76088857617492</v>
      </c>
      <c r="AS14">
        <f t="shared" si="15"/>
        <v>42.326950575078477</v>
      </c>
      <c r="AT14">
        <f t="shared" si="16"/>
        <v>1.5089628713631653</v>
      </c>
      <c r="AU14">
        <f t="shared" si="17"/>
        <v>-365.9249751297333</v>
      </c>
      <c r="AW14">
        <v>11</v>
      </c>
      <c r="AX14">
        <f>IF(Z14&gt;0, (R14*SUMPRODUCT(K14:$K$98, X14:$X$98)-K14*$AZ$3)/Z14, 0)</f>
        <v>1921.2455520539445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250000</v>
      </c>
      <c r="S15">
        <f t="shared" si="1"/>
        <v>1855.1913735808716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1657.0753123981185</v>
      </c>
      <c r="AC15">
        <f t="shared" si="2"/>
        <v>1577.6940980740901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-863.57865852434816</v>
      </c>
      <c r="AI15">
        <f t="shared" si="7"/>
        <v>-874.20892368554314</v>
      </c>
      <c r="AJ15">
        <f t="shared" si="8"/>
        <v>79.381214324028406</v>
      </c>
      <c r="AK15">
        <f t="shared" si="30"/>
        <v>6.7940087808322867</v>
      </c>
      <c r="AL15">
        <f t="shared" si="9"/>
        <v>-788.03370058068242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-393.53479457599224</v>
      </c>
      <c r="AR15">
        <f t="shared" si="14"/>
        <v>-398.37903102765216</v>
      </c>
      <c r="AS15">
        <f t="shared" si="15"/>
        <v>36.174203199486037</v>
      </c>
      <c r="AT15">
        <f t="shared" si="16"/>
        <v>3.0960455350772644</v>
      </c>
      <c r="AU15">
        <f t="shared" si="17"/>
        <v>-359.10878229308884</v>
      </c>
      <c r="AW15">
        <v>12</v>
      </c>
      <c r="AX15">
        <f>IF(Z15&gt;0, (R15*SUMPRODUCT(K15:$K$98, X15:$X$98)-K15*$AZ$3)/Z15, 0)</f>
        <v>1855.1913735808716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250000</v>
      </c>
      <c r="S16">
        <f t="shared" si="1"/>
        <v>1799.7338878417045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1577.6940980740901</v>
      </c>
      <c r="AC16">
        <f t="shared" si="2"/>
        <v>1508.8534222989911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-885.28848262431461</v>
      </c>
      <c r="AI16">
        <f t="shared" si="7"/>
        <v>-895.7681807097664</v>
      </c>
      <c r="AJ16">
        <f t="shared" si="8"/>
        <v>68.840675775099044</v>
      </c>
      <c r="AK16">
        <f t="shared" si="30"/>
        <v>11.20162809632604</v>
      </c>
      <c r="AL16">
        <f t="shared" si="9"/>
        <v>-815.72587683834126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-381.6365638957846</v>
      </c>
      <c r="AR16">
        <f t="shared" si="14"/>
        <v>-386.1542279640455</v>
      </c>
      <c r="AS16">
        <f t="shared" si="15"/>
        <v>29.676336555506218</v>
      </c>
      <c r="AT16">
        <f t="shared" si="16"/>
        <v>4.8288788803033462</v>
      </c>
      <c r="AU16">
        <f t="shared" si="17"/>
        <v>-351.64901252823591</v>
      </c>
      <c r="AW16">
        <v>13</v>
      </c>
      <c r="AX16">
        <f>IF(Z16&gt;0, (R16*SUMPRODUCT(K16:$K$98, X16:$X$98)-K16*$AZ$3)/Z16, 0)</f>
        <v>1799.7338878417045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250000</v>
      </c>
      <c r="S17">
        <f t="shared" si="1"/>
        <v>1776.7751779568096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1508.8534222989911</v>
      </c>
      <c r="AC17">
        <f t="shared" si="2"/>
        <v>1468.2519011274362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-908.58982400866887</v>
      </c>
      <c r="AI17">
        <f t="shared" si="7"/>
        <v>-918.91929562206565</v>
      </c>
      <c r="AJ17">
        <f t="shared" si="8"/>
        <v>40.60152117155485</v>
      </c>
      <c r="AK17">
        <f t="shared" si="30"/>
        <v>20.822177227726076</v>
      </c>
      <c r="AL17">
        <f t="shared" si="9"/>
        <v>-857.49559722278468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-368.19089558020005</v>
      </c>
      <c r="AR17">
        <f t="shared" si="14"/>
        <v>-372.3767419365098</v>
      </c>
      <c r="AS17">
        <f t="shared" si="15"/>
        <v>16.453090324210592</v>
      </c>
      <c r="AT17">
        <f t="shared" si="16"/>
        <v>8.4378405731880228</v>
      </c>
      <c r="AU17">
        <f t="shared" si="17"/>
        <v>-347.48581103911118</v>
      </c>
      <c r="AW17">
        <v>14</v>
      </c>
      <c r="AX17">
        <f>IF(Z17&gt;0, (R17*SUMPRODUCT(K17:$K$98, X17:$X$98)-K17*$AZ$3)/Z17, 0)</f>
        <v>1776.7751779568096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250000</v>
      </c>
      <c r="S18">
        <f t="shared" si="1"/>
        <v>1789.4079981378638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1468.2519011274362</v>
      </c>
      <c r="AC18">
        <f t="shared" si="2"/>
        <v>1457.2175771381717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-934.19741271560861</v>
      </c>
      <c r="AI18">
        <f t="shared" si="7"/>
        <v>-944.3768797422357</v>
      </c>
      <c r="AJ18">
        <f t="shared" si="8"/>
        <v>11.034323989264522</v>
      </c>
      <c r="AK18">
        <f t="shared" si="30"/>
        <v>31.714241064352624</v>
      </c>
      <c r="AL18">
        <f t="shared" si="9"/>
        <v>-901.6283146886185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-353.27355773110901</v>
      </c>
      <c r="AR18">
        <f t="shared" si="14"/>
        <v>-357.12299734992524</v>
      </c>
      <c r="AS18">
        <f t="shared" si="15"/>
        <v>4.1727100073139294</v>
      </c>
      <c r="AT18">
        <f t="shared" si="16"/>
        <v>11.992971313180657</v>
      </c>
      <c r="AU18">
        <f t="shared" si="17"/>
        <v>-340.95731602943061</v>
      </c>
      <c r="AW18">
        <v>15</v>
      </c>
      <c r="AX18">
        <f>IF(Z18&gt;0, (R18*SUMPRODUCT(K18:$K$98, X18:$X$98)-K18*$AZ$3)/Z18, 0)</f>
        <v>1789.4079981378638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250000</v>
      </c>
      <c r="S19">
        <f t="shared" si="1"/>
        <v>1795.0758431190973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1457.2175771381717</v>
      </c>
      <c r="AC19">
        <f t="shared" si="2"/>
        <v>1440.2755738064525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-966.43859950797457</v>
      </c>
      <c r="AI19">
        <f t="shared" si="7"/>
        <v>-976.46794993435992</v>
      </c>
      <c r="AJ19">
        <f t="shared" si="8"/>
        <v>16.942003331719206</v>
      </c>
      <c r="AK19">
        <f t="shared" si="30"/>
        <v>32.495951970181231</v>
      </c>
      <c r="AL19">
        <f t="shared" si="9"/>
        <v>-927.02999463245953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-340.82420722783814</v>
      </c>
      <c r="AR19">
        <f t="shared" si="14"/>
        <v>-344.36115764540557</v>
      </c>
      <c r="AS19">
        <f t="shared" si="15"/>
        <v>5.9747663817694452</v>
      </c>
      <c r="AT19">
        <f t="shared" si="16"/>
        <v>11.460021437460741</v>
      </c>
      <c r="AU19">
        <f t="shared" si="17"/>
        <v>-326.9263698261754</v>
      </c>
      <c r="AW19">
        <v>16</v>
      </c>
      <c r="AX19">
        <f>IF(Z19&gt;0, (R19*SUMPRODUCT(K19:$K$98, X19:$X$98)-K19*$AZ$3)/Z19, 0)</f>
        <v>1795.0758431190973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250000</v>
      </c>
      <c r="S20">
        <f t="shared" si="1"/>
        <v>1694.2932012216577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1440.2755738064525</v>
      </c>
      <c r="AC20">
        <f t="shared" si="2"/>
        <v>1339.0392992860825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-1000.3274115276803</v>
      </c>
      <c r="AI20">
        <f t="shared" si="7"/>
        <v>-1010.2064520792254</v>
      </c>
      <c r="AJ20">
        <f t="shared" si="8"/>
        <v>101.23627452036999</v>
      </c>
      <c r="AK20">
        <f t="shared" si="30"/>
        <v>6.1931849673677455</v>
      </c>
      <c r="AL20">
        <f t="shared" si="9"/>
        <v>-902.77699259148767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-334.60631191138452</v>
      </c>
      <c r="AR20">
        <f t="shared" si="14"/>
        <v>-337.91081930174715</v>
      </c>
      <c r="AS20">
        <f t="shared" si="15"/>
        <v>33.863209243838789</v>
      </c>
      <c r="AT20">
        <f t="shared" si="16"/>
        <v>2.0716005150265815</v>
      </c>
      <c r="AU20">
        <f t="shared" si="17"/>
        <v>-301.9760095428818</v>
      </c>
      <c r="AW20">
        <v>17</v>
      </c>
      <c r="AX20">
        <f>IF(Z20&gt;0, (R20*SUMPRODUCT(K20:$K$98, X20:$X$98)-K20*$AZ$3)/Z20, 0)</f>
        <v>1694.2932012216577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250000</v>
      </c>
      <c r="S21">
        <f t="shared" si="1"/>
        <v>1568.7407605855456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1339.0392992860825</v>
      </c>
      <c r="AC21">
        <f t="shared" si="2"/>
        <v>1220.936145023893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-1032.3597376364698</v>
      </c>
      <c r="AI21">
        <f t="shared" si="7"/>
        <v>-1042.0883697956178</v>
      </c>
      <c r="AJ21">
        <f t="shared" si="8"/>
        <v>118.10315426218949</v>
      </c>
      <c r="AK21">
        <f t="shared" si="30"/>
        <v>2.142462878857732</v>
      </c>
      <c r="AL21">
        <f t="shared" si="9"/>
        <v>-921.84275265457063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-328.37678042306459</v>
      </c>
      <c r="AR21">
        <f t="shared" si="14"/>
        <v>-331.47129950384095</v>
      </c>
      <c r="AS21">
        <f t="shared" si="15"/>
        <v>37.566685468784669</v>
      </c>
      <c r="AT21">
        <f t="shared" si="16"/>
        <v>0.68148246845226323</v>
      </c>
      <c r="AU21">
        <f t="shared" si="17"/>
        <v>-293.22313156660402</v>
      </c>
      <c r="AW21">
        <v>18</v>
      </c>
      <c r="AX21">
        <f>IF(Z21&gt;0, (R21*SUMPRODUCT(K21:$K$98, X21:$X$98)-K21*$AZ$3)/Z21, 0)</f>
        <v>1568.7407605855456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250000</v>
      </c>
      <c r="S22">
        <f t="shared" si="1"/>
        <v>1527.8732984263872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1220.936145023893</v>
      </c>
      <c r="AC22">
        <f t="shared" si="2"/>
        <v>1170.7121485869029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-1067.8146657880725</v>
      </c>
      <c r="AI22">
        <f t="shared" si="7"/>
        <v>-1077.3926208923394</v>
      </c>
      <c r="AJ22">
        <f t="shared" si="8"/>
        <v>50.223996436990092</v>
      </c>
      <c r="AK22">
        <f t="shared" si="30"/>
        <v>25.639659045501755</v>
      </c>
      <c r="AL22">
        <f t="shared" si="9"/>
        <v>-1001.5289654098476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-317.13764174230323</v>
      </c>
      <c r="AR22">
        <f t="shared" si="14"/>
        <v>-319.98226468278244</v>
      </c>
      <c r="AS22">
        <f t="shared" si="15"/>
        <v>14.916371070016814</v>
      </c>
      <c r="AT22">
        <f t="shared" si="16"/>
        <v>7.6148991630172524</v>
      </c>
      <c r="AU22">
        <f t="shared" si="17"/>
        <v>-297.45099444974835</v>
      </c>
      <c r="AW22">
        <v>19</v>
      </c>
      <c r="AX22">
        <f>IF(Z22&gt;0, (R22*SUMPRODUCT(K22:$K$98, X22:$X$98)-K22*$AZ$3)/Z22, 0)</f>
        <v>1527.8732984263872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250000</v>
      </c>
      <c r="S23">
        <f t="shared" si="1"/>
        <v>1688.4087495573046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1170.7121485869029</v>
      </c>
      <c r="AC23">
        <f t="shared" si="2"/>
        <v>1273.3221687954156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-1104.7213417261571</v>
      </c>
      <c r="AI23">
        <f t="shared" si="7"/>
        <v>-1114.1482812122952</v>
      </c>
      <c r="AJ23">
        <f t="shared" si="8"/>
        <v>-102.61002020851265</v>
      </c>
      <c r="AK23">
        <f t="shared" si="30"/>
        <v>81.949850401083211</v>
      </c>
      <c r="AL23">
        <f t="shared" si="9"/>
        <v>-1134.8084510197245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-292.94536603113625</v>
      </c>
      <c r="AR23">
        <f t="shared" si="14"/>
        <v>-295.44516225486541</v>
      </c>
      <c r="AS23">
        <f t="shared" si="15"/>
        <v>-27.209694239704664</v>
      </c>
      <c r="AT23">
        <f t="shared" si="16"/>
        <v>21.731117174246723</v>
      </c>
      <c r="AU23">
        <f t="shared" si="17"/>
        <v>-300.92373932032331</v>
      </c>
      <c r="AW23">
        <v>20</v>
      </c>
      <c r="AX23">
        <f>IF(Z23&gt;0, (R23*SUMPRODUCT(K23:$K$98, X23:$X$98)-K23*$AZ$3)/Z23, 0)</f>
        <v>1688.4087495573046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250000</v>
      </c>
      <c r="S24">
        <f t="shared" si="1"/>
        <v>1826.2762567194818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1273.3221687954156</v>
      </c>
      <c r="AC24">
        <f t="shared" si="2"/>
        <v>1355.1515009346517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-1145.9387639349391</v>
      </c>
      <c r="AI24">
        <f t="shared" si="7"/>
        <v>-1155.214137088019</v>
      </c>
      <c r="AJ24">
        <f t="shared" si="8"/>
        <v>-81.829332139236158</v>
      </c>
      <c r="AK24">
        <f t="shared" si="30"/>
        <v>89.132551815679093</v>
      </c>
      <c r="AL24">
        <f t="shared" si="9"/>
        <v>-1147.9109174115761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-271.31716871117737</v>
      </c>
      <c r="AR24">
        <f t="shared" si="14"/>
        <v>-273.51324415764532</v>
      </c>
      <c r="AS24">
        <f t="shared" si="15"/>
        <v>-19.374248792586105</v>
      </c>
      <c r="AT24">
        <f t="shared" si="16"/>
        <v>21.103389081273257</v>
      </c>
      <c r="AU24">
        <f t="shared" si="17"/>
        <v>-271.78410386895814</v>
      </c>
      <c r="AW24">
        <v>21</v>
      </c>
      <c r="AX24">
        <f>IF(Z24&gt;0, (R24*SUMPRODUCT(K24:$K$98, X24:$X$98)-K24*$AZ$3)/Z24, 0)</f>
        <v>1826.2762567194818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250000</v>
      </c>
      <c r="S25">
        <f t="shared" si="1"/>
        <v>1943.5308450469959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1355.1515009346517</v>
      </c>
      <c r="AC25">
        <f t="shared" si="2"/>
        <v>1418.454598447021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-1193.9260322644454</v>
      </c>
      <c r="AI25">
        <f t="shared" si="7"/>
        <v>-1203.0489553843813</v>
      </c>
      <c r="AJ25">
        <f t="shared" si="8"/>
        <v>-63.303097512369277</v>
      </c>
      <c r="AK25">
        <f t="shared" si="30"/>
        <v>94.860605065425631</v>
      </c>
      <c r="AL25">
        <f t="shared" si="9"/>
        <v>-1171.4914478313249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-252.39181381191906</v>
      </c>
      <c r="AR25">
        <f t="shared" si="14"/>
        <v>-254.32036805337421</v>
      </c>
      <c r="AS25">
        <f t="shared" si="15"/>
        <v>-13.382054808501604</v>
      </c>
      <c r="AT25">
        <f t="shared" si="16"/>
        <v>20.053202229244896</v>
      </c>
      <c r="AU25">
        <f t="shared" si="17"/>
        <v>-247.64922063263089</v>
      </c>
      <c r="AW25">
        <v>22</v>
      </c>
      <c r="AX25">
        <f>IF(Z25&gt;0, (R25*SUMPRODUCT(K25:$K$98, X25:$X$98)-K25*$AZ$3)/Z25, 0)</f>
        <v>1943.5308450469959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250000</v>
      </c>
      <c r="S26">
        <f t="shared" si="1"/>
        <v>2041.4109927782381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1418.454598447021</v>
      </c>
      <c r="AC26">
        <f t="shared" si="2"/>
        <v>1464.830879477553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-1244.3667135592545</v>
      </c>
      <c r="AI26">
        <f t="shared" si="7"/>
        <v>-1253.3361891123131</v>
      </c>
      <c r="AJ26">
        <f t="shared" si="8"/>
        <v>-46.376281030532027</v>
      </c>
      <c r="AK26">
        <f t="shared" si="30"/>
        <v>99.291821891291477</v>
      </c>
      <c r="AL26">
        <f t="shared" si="9"/>
        <v>-1200.4206482515538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-234.8703558343588</v>
      </c>
      <c r="AR26">
        <f t="shared" si="14"/>
        <v>-236.56331651213904</v>
      </c>
      <c r="AS26">
        <f t="shared" si="15"/>
        <v>-8.7533791359299364</v>
      </c>
      <c r="AT26">
        <f t="shared" si="16"/>
        <v>18.741023273071434</v>
      </c>
      <c r="AU26">
        <f t="shared" si="17"/>
        <v>-226.57567237499757</v>
      </c>
      <c r="AW26">
        <v>23</v>
      </c>
      <c r="AX26">
        <f>IF(Z26&gt;0, (R26*SUMPRODUCT(K26:$K$98, X26:$X$98)-K26*$AZ$3)/Z26, 0)</f>
        <v>2041.4109927782381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250000</v>
      </c>
      <c r="S27">
        <f t="shared" si="1"/>
        <v>2122.4118192812421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1464.830879477553</v>
      </c>
      <c r="AC27">
        <f t="shared" si="2"/>
        <v>1496.717751181096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-1296.4479964390844</v>
      </c>
      <c r="AI27">
        <f t="shared" si="7"/>
        <v>-1305.2629548367904</v>
      </c>
      <c r="AJ27">
        <f t="shared" si="8"/>
        <v>-31.886871703542965</v>
      </c>
      <c r="AK27">
        <f t="shared" si="30"/>
        <v>102.53816156342872</v>
      </c>
      <c r="AL27">
        <f t="shared" si="9"/>
        <v>-1234.6116649769046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-218.48262175567498</v>
      </c>
      <c r="AR27">
        <f t="shared" si="14"/>
        <v>-219.96815393798224</v>
      </c>
      <c r="AS27">
        <f t="shared" si="15"/>
        <v>-5.3737036491338017</v>
      </c>
      <c r="AT27">
        <f t="shared" si="16"/>
        <v>17.280142689809402</v>
      </c>
      <c r="AU27">
        <f t="shared" si="17"/>
        <v>-208.06171489730664</v>
      </c>
      <c r="AW27">
        <v>24</v>
      </c>
      <c r="AX27">
        <f>IF(Z27&gt;0, (R27*SUMPRODUCT(K27:$K$98, X27:$X$98)-K27*$AZ$3)/Z27, 0)</f>
        <v>2122.4118192812421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250000</v>
      </c>
      <c r="S28">
        <f t="shared" si="1"/>
        <v>2189.0536374605631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1496.717751181096</v>
      </c>
      <c r="AC28">
        <f t="shared" si="2"/>
        <v>1516.4112254414065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-1355.0354048953698</v>
      </c>
      <c r="AI28">
        <f t="shared" si="7"/>
        <v>-1363.6944619388539</v>
      </c>
      <c r="AJ28">
        <f t="shared" si="8"/>
        <v>-19.693474260310495</v>
      </c>
      <c r="AK28">
        <f t="shared" si="30"/>
        <v>104.77024258267673</v>
      </c>
      <c r="AL28">
        <f t="shared" si="9"/>
        <v>-1278.6176936164877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-203.88929202167014</v>
      </c>
      <c r="AR28">
        <f t="shared" si="14"/>
        <v>-205.19220189678708</v>
      </c>
      <c r="AS28">
        <f t="shared" si="15"/>
        <v>-2.9632351375289234</v>
      </c>
      <c r="AT28">
        <f t="shared" si="16"/>
        <v>15.764555308257828</v>
      </c>
      <c r="AU28">
        <f t="shared" si="17"/>
        <v>-192.39088172605818</v>
      </c>
      <c r="AW28">
        <v>25</v>
      </c>
      <c r="AX28">
        <f>IF(Z28&gt;0, (R28*SUMPRODUCT(K28:$K$98, X28:$X$98)-K28*$AZ$3)/Z28, 0)</f>
        <v>2189.0536374605631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250000</v>
      </c>
      <c r="S29">
        <f t="shared" si="1"/>
        <v>2242.5316162467088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1516.4112254414065</v>
      </c>
      <c r="AC29">
        <f t="shared" si="2"/>
        <v>1525.1791620054375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-1420.6048985540167</v>
      </c>
      <c r="AI29">
        <f t="shared" si="7"/>
        <v>-1429.1063347821384</v>
      </c>
      <c r="AJ29">
        <f t="shared" si="8"/>
        <v>-8.7679365640310607</v>
      </c>
      <c r="AK29">
        <f t="shared" si="30"/>
        <v>106.14878578089846</v>
      </c>
      <c r="AL29">
        <f t="shared" si="9"/>
        <v>-1331.7254855652711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-190.85303045686067</v>
      </c>
      <c r="AR29">
        <f t="shared" si="14"/>
        <v>-191.99516706995013</v>
      </c>
      <c r="AS29">
        <f t="shared" si="15"/>
        <v>-1.1779399506520947</v>
      </c>
      <c r="AT29">
        <f t="shared" si="16"/>
        <v>14.260698007040046</v>
      </c>
      <c r="AU29">
        <f t="shared" si="17"/>
        <v>-178.91240901356218</v>
      </c>
      <c r="AW29">
        <v>26</v>
      </c>
      <c r="AX29">
        <f>IF(Z29&gt;0, (R29*SUMPRODUCT(K29:$K$98, X29:$X$98)-K29*$AZ$3)/Z29, 0)</f>
        <v>2242.5316162467088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250000</v>
      </c>
      <c r="S30">
        <f t="shared" si="1"/>
        <v>2284.0180602659811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1525.1791620054375</v>
      </c>
      <c r="AC30">
        <f t="shared" si="2"/>
        <v>1524.1986570715246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-1495.4026325265984</v>
      </c>
      <c r="AI30">
        <f t="shared" si="7"/>
        <v>-1503.7442842608125</v>
      </c>
      <c r="AJ30">
        <f t="shared" si="8"/>
        <v>0.98050493391292548</v>
      </c>
      <c r="AK30">
        <f t="shared" si="30"/>
        <v>106.76254134038064</v>
      </c>
      <c r="AL30">
        <f t="shared" si="9"/>
        <v>-1396.0012379865188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-179.3766341450299</v>
      </c>
      <c r="AR30">
        <f t="shared" si="14"/>
        <v>-180.37723249810708</v>
      </c>
      <c r="AS30">
        <f t="shared" si="15"/>
        <v>0.11761359180619686</v>
      </c>
      <c r="AT30">
        <f t="shared" si="16"/>
        <v>12.806387324630084</v>
      </c>
      <c r="AU30">
        <f t="shared" si="17"/>
        <v>-167.45323158167079</v>
      </c>
      <c r="AW30">
        <v>27</v>
      </c>
      <c r="AX30">
        <f>IF(Z30&gt;0, (R30*SUMPRODUCT(K30:$K$98, X30:$X$98)-K30*$AZ$3)/Z30, 0)</f>
        <v>2284.0180602659811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250000</v>
      </c>
      <c r="S31">
        <f t="shared" si="1"/>
        <v>2314.3401170339125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1524.1986570715246</v>
      </c>
      <c r="AC31">
        <f t="shared" si="2"/>
        <v>1514.3510635719833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-1581.2435027376257</v>
      </c>
      <c r="AI31">
        <f t="shared" si="7"/>
        <v>-1589.4226757793608</v>
      </c>
      <c r="AJ31">
        <f t="shared" si="8"/>
        <v>9.8475934995412899</v>
      </c>
      <c r="AK31">
        <f t="shared" si="30"/>
        <v>106.69390599500673</v>
      </c>
      <c r="AL31">
        <f t="shared" si="9"/>
        <v>-1472.8811762848127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-169.35127125831087</v>
      </c>
      <c r="AR31">
        <f t="shared" si="14"/>
        <v>-170.22726116755726</v>
      </c>
      <c r="AS31">
        <f t="shared" si="15"/>
        <v>1.0546778374710049</v>
      </c>
      <c r="AT31">
        <f t="shared" si="16"/>
        <v>11.426923547503257</v>
      </c>
      <c r="AU31">
        <f t="shared" si="17"/>
        <v>-157.74565978258298</v>
      </c>
      <c r="AW31">
        <v>28</v>
      </c>
      <c r="AX31">
        <f>IF(Z31&gt;0, (R31*SUMPRODUCT(K31:$K$98, X31:$X$98)-K31*$AZ$3)/Z31, 0)</f>
        <v>2314.3401170339125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250000</v>
      </c>
      <c r="S32">
        <f t="shared" si="1"/>
        <v>2334.1541673678971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1514.3510635719833</v>
      </c>
      <c r="AC32">
        <f t="shared" si="2"/>
        <v>1496.3650071757165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-1679.1842254682122</v>
      </c>
      <c r="AI32">
        <f t="shared" si="7"/>
        <v>-1687.1976475682566</v>
      </c>
      <c r="AJ32">
        <f t="shared" si="8"/>
        <v>17.986056396266804</v>
      </c>
      <c r="AK32">
        <f t="shared" si="30"/>
        <v>106.00457445003885</v>
      </c>
      <c r="AL32">
        <f t="shared" si="9"/>
        <v>-1563.2070167219508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-160.57207890024935</v>
      </c>
      <c r="AR32">
        <f t="shared" si="14"/>
        <v>-161.33836280537034</v>
      </c>
      <c r="AS32">
        <f t="shared" si="15"/>
        <v>1.7199175784065035</v>
      </c>
      <c r="AT32">
        <f t="shared" si="16"/>
        <v>10.136692945428827</v>
      </c>
      <c r="AU32">
        <f t="shared" si="17"/>
        <v>-149.48175228153499</v>
      </c>
      <c r="AW32">
        <v>29</v>
      </c>
      <c r="AX32">
        <f>IF(Z32&gt;0, (R32*SUMPRODUCT(K32:$K$98, X32:$X$98)-K32*$AZ$3)/Z32, 0)</f>
        <v>2334.1541673678971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250000</v>
      </c>
      <c r="S33">
        <f t="shared" si="1"/>
        <v>2344.2012661799754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1496.3650071757165</v>
      </c>
      <c r="AC33">
        <f t="shared" si="2"/>
        <v>1470.9404415451488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-1795.6476241779314</v>
      </c>
      <c r="AI33">
        <f t="shared" si="7"/>
        <v>-1803.4911296757664</v>
      </c>
      <c r="AJ33">
        <f t="shared" si="8"/>
        <v>25.424565630567713</v>
      </c>
      <c r="AK33">
        <f t="shared" si="30"/>
        <v>104.74555050230016</v>
      </c>
      <c r="AL33">
        <f t="shared" si="9"/>
        <v>-1673.3210135428985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-153.31151558884616</v>
      </c>
      <c r="AR33">
        <f t="shared" si="14"/>
        <v>-153.981190250629</v>
      </c>
      <c r="AS33">
        <f t="shared" si="15"/>
        <v>2.170736973962204</v>
      </c>
      <c r="AT33">
        <f t="shared" si="16"/>
        <v>8.9431238526253303</v>
      </c>
      <c r="AU33">
        <f t="shared" si="17"/>
        <v>-142.86732942404146</v>
      </c>
      <c r="AW33">
        <v>30</v>
      </c>
      <c r="AX33">
        <f>IF(Z33&gt;0, (R33*SUMPRODUCT(K33:$K$98, X33:$X$98)-K33*$AZ$3)/Z33, 0)</f>
        <v>2344.2012661799754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250000</v>
      </c>
      <c r="S34">
        <f t="shared" si="1"/>
        <v>2344.4226441243513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1470.9404415451488</v>
      </c>
      <c r="AC34">
        <f t="shared" si="2"/>
        <v>1438.2963485185182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-1927.1493008180548</v>
      </c>
      <c r="AI34">
        <f t="shared" si="7"/>
        <v>-1934.8180137958705</v>
      </c>
      <c r="AJ34">
        <f t="shared" si="8"/>
        <v>32.644093026630571</v>
      </c>
      <c r="AK34">
        <f t="shared" si="30"/>
        <v>102.96583090816043</v>
      </c>
      <c r="AL34">
        <f t="shared" si="9"/>
        <v>-1799.2080898610795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-146.90987892861196</v>
      </c>
      <c r="AR34">
        <f t="shared" si="14"/>
        <v>-147.49447800177714</v>
      </c>
      <c r="AS34">
        <f t="shared" si="15"/>
        <v>2.4885149024213646</v>
      </c>
      <c r="AT34">
        <f t="shared" si="16"/>
        <v>7.8492609503999784</v>
      </c>
      <c r="AU34">
        <f t="shared" si="17"/>
        <v>-137.15670214895582</v>
      </c>
      <c r="AW34">
        <v>31</v>
      </c>
      <c r="AX34">
        <f>IF(Z34&gt;0, (R34*SUMPRODUCT(K34:$K$98, X34:$X$98)-K34*$AZ$3)/Z34, 0)</f>
        <v>2344.4226441243513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250000</v>
      </c>
      <c r="S35">
        <f t="shared" ref="S35:S66" si="32">AX35</f>
        <v>2335.5239554318186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1438.2963485185182</v>
      </c>
      <c r="AC35">
        <f t="shared" ref="AC35:AC66" si="33">S35*Z35</f>
        <v>1399.1252397347421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-2074.8469832778233</v>
      </c>
      <c r="AI35">
        <f t="shared" ref="AI35:AI66" si="38">SUM(AE35:AH35)</f>
        <v>-2082.3352667766972</v>
      </c>
      <c r="AJ35">
        <f t="shared" ref="AJ35:AJ66" si="39">AB35-AC35</f>
        <v>39.171108783776162</v>
      </c>
      <c r="AK35">
        <f t="shared" si="30"/>
        <v>100.68074439629629</v>
      </c>
      <c r="AL35">
        <f t="shared" ref="AL35:AL66" si="40">SUM(AI35:AK35)</f>
        <v>-1942.4834135966248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-141.22243324604867</v>
      </c>
      <c r="AR35">
        <f t="shared" ref="AR35:AR66" si="45">AI35*$K35</f>
        <v>-141.73211594798775</v>
      </c>
      <c r="AS35">
        <f t="shared" ref="AS35:AS66" si="46">AJ35*$K35</f>
        <v>2.666143257779614</v>
      </c>
      <c r="AT35">
        <f t="shared" ref="AT35:AT66" si="47">AK35*$K35</f>
        <v>6.8527365243129319</v>
      </c>
      <c r="AU35">
        <f t="shared" ref="AU35:AU66" si="48">AL35*$K35</f>
        <v>-132.21323616589521</v>
      </c>
      <c r="AW35">
        <v>32</v>
      </c>
      <c r="AX35">
        <f>IF(Z35&gt;0, (R35*SUMPRODUCT(K35:$K$98, X35:$X$98)-K35*$AZ$3)/Z35, 0)</f>
        <v>2335.5239554318186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250000</v>
      </c>
      <c r="S36">
        <f t="shared" si="32"/>
        <v>2318.2313749693817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1399.1252397347421</v>
      </c>
      <c r="AC36">
        <f t="shared" si="33"/>
        <v>1354.0981369751535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-2240.9437198729374</v>
      </c>
      <c r="AI36">
        <f t="shared" si="38"/>
        <v>-2248.2450733508285</v>
      </c>
      <c r="AJ36">
        <f t="shared" si="39"/>
        <v>45.027102759588615</v>
      </c>
      <c r="AK36">
        <f t="shared" si="30"/>
        <v>97.938766781431951</v>
      </c>
      <c r="AL36">
        <f t="shared" si="40"/>
        <v>-2105.2792038098078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-136.18539766275629</v>
      </c>
      <c r="AR36">
        <f t="shared" si="45"/>
        <v>-136.62911149547998</v>
      </c>
      <c r="AS36">
        <f t="shared" si="46"/>
        <v>2.7363622926077125</v>
      </c>
      <c r="AT36">
        <f t="shared" si="47"/>
        <v>5.9518808002396044</v>
      </c>
      <c r="AU36">
        <f t="shared" si="48"/>
        <v>-127.94086840263266</v>
      </c>
      <c r="AW36">
        <v>33</v>
      </c>
      <c r="AX36">
        <f>IF(Z36&gt;0, (R36*SUMPRODUCT(K36:$K$98, X36:$X$98)-K36*$AZ$3)/Z36, 0)</f>
        <v>2318.2313749693817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250000</v>
      </c>
      <c r="S37">
        <f t="shared" si="32"/>
        <v>2293.0444419492387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1354.0981369751535</v>
      </c>
      <c r="AC37">
        <f t="shared" si="33"/>
        <v>1303.8014272467367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-2419.3764884340603</v>
      </c>
      <c r="AI37">
        <f t="shared" si="38"/>
        <v>-2426.4838595527508</v>
      </c>
      <c r="AJ37">
        <f t="shared" si="39"/>
        <v>50.296709728416772</v>
      </c>
      <c r="AK37">
        <f t="shared" si="30"/>
        <v>94.786869588260757</v>
      </c>
      <c r="AL37">
        <f t="shared" si="40"/>
        <v>-2281.4002802360733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-131.27590679583247</v>
      </c>
      <c r="AR37">
        <f t="shared" si="45"/>
        <v>-131.66155433477525</v>
      </c>
      <c r="AS37">
        <f t="shared" si="46"/>
        <v>2.7291106654997312</v>
      </c>
      <c r="AT37">
        <f t="shared" si="47"/>
        <v>5.1431566426402364</v>
      </c>
      <c r="AU37">
        <f t="shared" si="48"/>
        <v>-123.78928702663528</v>
      </c>
      <c r="AW37">
        <v>34</v>
      </c>
      <c r="AX37">
        <f>IF(Z37&gt;0, (R37*SUMPRODUCT(K37:$K$98, X37:$X$98)-K37*$AZ$3)/Z37, 0)</f>
        <v>2293.0444419492387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250000</v>
      </c>
      <c r="S38">
        <f t="shared" si="32"/>
        <v>2261.1483033743998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1303.8014272467367</v>
      </c>
      <c r="AC38">
        <f t="shared" si="33"/>
        <v>1249.2118489637087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-2608.9737902489751</v>
      </c>
      <c r="AI38">
        <f t="shared" si="38"/>
        <v>-2615.8796389669665</v>
      </c>
      <c r="AJ38">
        <f t="shared" si="39"/>
        <v>54.589578283028004</v>
      </c>
      <c r="AK38">
        <f t="shared" si="30"/>
        <v>91.266099907271581</v>
      </c>
      <c r="AL38">
        <f t="shared" si="40"/>
        <v>-2470.0239607766671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-126.39598088849733</v>
      </c>
      <c r="AR38">
        <f t="shared" si="45"/>
        <v>-126.73054596762555</v>
      </c>
      <c r="AS38">
        <f t="shared" si="46"/>
        <v>2.6446809543127978</v>
      </c>
      <c r="AT38">
        <f t="shared" si="47"/>
        <v>4.4215347286207631</v>
      </c>
      <c r="AU38">
        <f t="shared" si="48"/>
        <v>-119.664330284692</v>
      </c>
      <c r="AW38">
        <v>35</v>
      </c>
      <c r="AX38">
        <f>IF(Z38&gt;0, (R38*SUMPRODUCT(K38:$K$98, X38:$X$98)-K38*$AZ$3)/Z38, 0)</f>
        <v>2261.1483033743998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250000</v>
      </c>
      <c r="S39">
        <f t="shared" si="32"/>
        <v>2223.6829559386406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1249.2118489637087</v>
      </c>
      <c r="AC39">
        <f t="shared" si="33"/>
        <v>1191.2858042473572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-2804.1889304275578</v>
      </c>
      <c r="AI39">
        <f t="shared" si="38"/>
        <v>-2810.8855112118476</v>
      </c>
      <c r="AJ39">
        <f t="shared" si="39"/>
        <v>57.926044716351498</v>
      </c>
      <c r="AK39">
        <f t="shared" si="30"/>
        <v>87.444829427459624</v>
      </c>
      <c r="AL39">
        <f t="shared" si="40"/>
        <v>-2665.5146370680363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-121.29776431321667</v>
      </c>
      <c r="AR39">
        <f t="shared" si="45"/>
        <v>-121.58743105744469</v>
      </c>
      <c r="AS39">
        <f t="shared" si="46"/>
        <v>2.5056441965661516</v>
      </c>
      <c r="AT39">
        <f t="shared" si="47"/>
        <v>3.7825063051954175</v>
      </c>
      <c r="AU39">
        <f t="shared" si="48"/>
        <v>-115.29928055568311</v>
      </c>
      <c r="AW39">
        <v>36</v>
      </c>
      <c r="AX39">
        <f>IF(Z39&gt;0, (R39*SUMPRODUCT(K39:$K$98, X39:$X$98)-K39*$AZ$3)/Z39, 0)</f>
        <v>2223.6829559386406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250000</v>
      </c>
      <c r="S40">
        <f t="shared" si="32"/>
        <v>2182.1826746080305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1191.2858042473572</v>
      </c>
      <c r="AC40">
        <f t="shared" si="33"/>
        <v>1131.1219115164133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-3006.2290456834826</v>
      </c>
      <c r="AI40">
        <f t="shared" si="38"/>
        <v>-3012.7083492076454</v>
      </c>
      <c r="AJ40">
        <f t="shared" si="39"/>
        <v>60.163892730943871</v>
      </c>
      <c r="AK40">
        <f t="shared" ref="AK40:AK71" si="61">G40*SUM(AB40:AB40, AE40:AF40)</f>
        <v>83.390006297315011</v>
      </c>
      <c r="AL40">
        <f t="shared" si="40"/>
        <v>-2869.1544501793865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-116.104638231113</v>
      </c>
      <c r="AR40">
        <f t="shared" si="45"/>
        <v>-116.35487771061729</v>
      </c>
      <c r="AS40">
        <f t="shared" si="46"/>
        <v>2.3236110402604337</v>
      </c>
      <c r="AT40">
        <f t="shared" si="47"/>
        <v>3.2206350102105232</v>
      </c>
      <c r="AU40">
        <f t="shared" si="48"/>
        <v>-110.81063166014633</v>
      </c>
      <c r="AW40">
        <v>37</v>
      </c>
      <c r="AX40">
        <f>IF(Z40&gt;0, (R40*SUMPRODUCT(K40:$K$98, X40:$X$98)-K40*$AZ$3)/Z40, 0)</f>
        <v>2182.1826746080305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250000</v>
      </c>
      <c r="S41">
        <f t="shared" si="32"/>
        <v>2138.0182525956607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1131.1219115164133</v>
      </c>
      <c r="AC41">
        <f t="shared" si="33"/>
        <v>1069.6010871980438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-3220.9913679318911</v>
      </c>
      <c r="AI41">
        <f t="shared" si="38"/>
        <v>-3227.244828852416</v>
      </c>
      <c r="AJ41">
        <f t="shared" si="39"/>
        <v>61.520824318369478</v>
      </c>
      <c r="AK41">
        <f t="shared" si="61"/>
        <v>79.178533806148934</v>
      </c>
      <c r="AL41">
        <f t="shared" si="40"/>
        <v>-3086.5454707278977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-111.07058040283314</v>
      </c>
      <c r="AR41">
        <f t="shared" si="45"/>
        <v>-111.28622069944628</v>
      </c>
      <c r="AS41">
        <f t="shared" si="46"/>
        <v>2.1214442646238472</v>
      </c>
      <c r="AT41">
        <f t="shared" si="47"/>
        <v>2.7303412833859753</v>
      </c>
      <c r="AU41">
        <f t="shared" si="48"/>
        <v>-106.43443515143645</v>
      </c>
      <c r="AW41">
        <v>38</v>
      </c>
      <c r="AX41">
        <f>IF(Z41&gt;0, (R41*SUMPRODUCT(K41:$K$98, X41:$X$98)-K41*$AZ$3)/Z41, 0)</f>
        <v>2138.0182525956607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250000</v>
      </c>
      <c r="S42">
        <f t="shared" si="32"/>
        <v>2092.003289121028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1069.6010871980438</v>
      </c>
      <c r="AC42">
        <f t="shared" si="33"/>
        <v>1007.2660549315888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-3447.533005485287</v>
      </c>
      <c r="AI42">
        <f t="shared" si="38"/>
        <v>-3453.5515551463322</v>
      </c>
      <c r="AJ42">
        <f t="shared" si="39"/>
        <v>62.335032266455073</v>
      </c>
      <c r="AK42">
        <f t="shared" si="61"/>
        <v>74.87207610386308</v>
      </c>
      <c r="AL42">
        <f t="shared" si="40"/>
        <v>-3316.3444467760141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-106.14508528822373</v>
      </c>
      <c r="AR42">
        <f t="shared" si="45"/>
        <v>-106.33038865328699</v>
      </c>
      <c r="AS42">
        <f t="shared" si="46"/>
        <v>1.9192150751971355</v>
      </c>
      <c r="AT42">
        <f t="shared" si="47"/>
        <v>2.3052144507699164</v>
      </c>
      <c r="AU42">
        <f t="shared" si="48"/>
        <v>-102.10595912731993</v>
      </c>
      <c r="AW42">
        <v>39</v>
      </c>
      <c r="AX42">
        <f>IF(Z42&gt;0, (R42*SUMPRODUCT(K42:$K$98, X42:$X$98)-K42*$AZ$3)/Z42, 0)</f>
        <v>2092.003289121028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250000</v>
      </c>
      <c r="S43">
        <f t="shared" si="32"/>
        <v>2044.993450258861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1007.2660549315888</v>
      </c>
      <c r="AC43">
        <f t="shared" si="33"/>
        <v>944.63485190798838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-3685.8801834173164</v>
      </c>
      <c r="AI43">
        <f t="shared" si="38"/>
        <v>-3691.6542535725803</v>
      </c>
      <c r="AJ43">
        <f t="shared" si="39"/>
        <v>62.631203023600392</v>
      </c>
      <c r="AK43">
        <f t="shared" si="61"/>
        <v>70.508623845211218</v>
      </c>
      <c r="AL43">
        <f t="shared" si="40"/>
        <v>-3558.5144267037685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-101.32454181431933</v>
      </c>
      <c r="AR43">
        <f t="shared" si="45"/>
        <v>-101.48327052598988</v>
      </c>
      <c r="AS43">
        <f t="shared" si="46"/>
        <v>1.7217265982211709</v>
      </c>
      <c r="AT43">
        <f t="shared" si="47"/>
        <v>1.938276245987604</v>
      </c>
      <c r="AU43">
        <f t="shared" si="48"/>
        <v>-97.823267681781104</v>
      </c>
      <c r="AW43">
        <v>40</v>
      </c>
      <c r="AX43">
        <f>IF(Z43&gt;0, (R43*SUMPRODUCT(K43:$K$98, X43:$X$98)-K43*$AZ$3)/Z43, 0)</f>
        <v>2044.993450258861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250000</v>
      </c>
      <c r="S44">
        <f t="shared" si="32"/>
        <v>1997.4803660983159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944.63485190798838</v>
      </c>
      <c r="AC44">
        <f t="shared" si="33"/>
        <v>882.16199068708306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-3917.2446747341396</v>
      </c>
      <c r="AI44">
        <f t="shared" si="38"/>
        <v>-3922.7651419541144</v>
      </c>
      <c r="AJ44">
        <f t="shared" si="39"/>
        <v>62.472861220905315</v>
      </c>
      <c r="AK44">
        <f t="shared" si="61"/>
        <v>66.124439633559192</v>
      </c>
      <c r="AL44">
        <f t="shared" si="40"/>
        <v>-3794.1678410996496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-96.14708265315744</v>
      </c>
      <c r="AR44">
        <f t="shared" si="45"/>
        <v>-96.282580142376446</v>
      </c>
      <c r="AS44">
        <f t="shared" si="46"/>
        <v>1.5333694599491108</v>
      </c>
      <c r="AT44">
        <f t="shared" si="47"/>
        <v>1.6229958786715375</v>
      </c>
      <c r="AU44">
        <f t="shared" si="48"/>
        <v>-93.126214803755786</v>
      </c>
      <c r="AW44">
        <v>41</v>
      </c>
      <c r="AX44">
        <f>IF(Z44&gt;0, (R44*SUMPRODUCT(K44:$K$98, X44:$X$98)-K44*$AZ$3)/Z44, 0)</f>
        <v>1997.4803660983159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250000</v>
      </c>
      <c r="S45">
        <f t="shared" si="32"/>
        <v>1950.7246385306983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882.16199068708306</v>
      </c>
      <c r="AC45">
        <f t="shared" si="33"/>
        <v>820.70390856375957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-4125.886790864588</v>
      </c>
      <c r="AI45">
        <f t="shared" si="38"/>
        <v>-4131.1457590728196</v>
      </c>
      <c r="AJ45">
        <f t="shared" si="39"/>
        <v>61.458082123323493</v>
      </c>
      <c r="AK45">
        <f t="shared" si="61"/>
        <v>61.751339348095819</v>
      </c>
      <c r="AL45">
        <f t="shared" si="40"/>
        <v>-4007.9363376014003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-90.417958475437302</v>
      </c>
      <c r="AR45">
        <f t="shared" si="45"/>
        <v>-90.53320767959103</v>
      </c>
      <c r="AS45">
        <f t="shared" si="46"/>
        <v>1.3468412002264891</v>
      </c>
      <c r="AT45">
        <f t="shared" si="47"/>
        <v>1.3532678718527673</v>
      </c>
      <c r="AU45">
        <f t="shared" si="48"/>
        <v>-87.833098607511772</v>
      </c>
      <c r="AW45">
        <v>42</v>
      </c>
      <c r="AX45">
        <f>IF(Z45&gt;0, (R45*SUMPRODUCT(K45:$K$98, X45:$X$98)-K45*$AZ$3)/Z45, 0)</f>
        <v>1950.7246385306983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250000</v>
      </c>
      <c r="S46">
        <f t="shared" si="32"/>
        <v>1926.0474949358306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820.70390856375957</v>
      </c>
      <c r="AC46">
        <f t="shared" si="33"/>
        <v>761.25827198995921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-5316.628166742822</v>
      </c>
      <c r="AI46">
        <f t="shared" si="38"/>
        <v>-5321.5687138606345</v>
      </c>
      <c r="AJ46">
        <f t="shared" si="39"/>
        <v>59.445636573800357</v>
      </c>
      <c r="AK46">
        <f t="shared" si="61"/>
        <v>57.449273599463176</v>
      </c>
      <c r="AL46">
        <f t="shared" si="40"/>
        <v>-5204.6738036873703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-104.02929487319231</v>
      </c>
      <c r="AR46">
        <f t="shared" si="45"/>
        <v>-104.12596547283455</v>
      </c>
      <c r="AS46">
        <f t="shared" si="46"/>
        <v>1.1631597061355377</v>
      </c>
      <c r="AT46">
        <f t="shared" si="47"/>
        <v>1.1240973105686722</v>
      </c>
      <c r="AU46">
        <f t="shared" si="48"/>
        <v>-101.83870845613032</v>
      </c>
      <c r="AW46">
        <v>43</v>
      </c>
      <c r="AX46">
        <f>IF(Z46&gt;0, (R46*SUMPRODUCT(K46:$K$98, X46:$X$98)-K46*$AZ$3)/Z46, 0)</f>
        <v>1926.0474949358306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250000</v>
      </c>
      <c r="S47">
        <f t="shared" si="32"/>
        <v>1872.8724400119152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761.25827198995921</v>
      </c>
      <c r="AC47">
        <f t="shared" si="33"/>
        <v>684.8828359575142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-6401.3856779545595</v>
      </c>
      <c r="AI47">
        <f t="shared" si="38"/>
        <v>-6405.9567503172957</v>
      </c>
      <c r="AJ47">
        <f t="shared" si="39"/>
        <v>76.375436032445009</v>
      </c>
      <c r="AK47">
        <f t="shared" si="61"/>
        <v>53.288079039297152</v>
      </c>
      <c r="AL47">
        <f t="shared" si="40"/>
        <v>-6276.2932352455537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-111.83438097479855</v>
      </c>
      <c r="AR47">
        <f t="shared" si="45"/>
        <v>-111.9142391607907</v>
      </c>
      <c r="AS47">
        <f t="shared" si="46"/>
        <v>1.3343047958794529</v>
      </c>
      <c r="AT47">
        <f t="shared" si="47"/>
        <v>0.93096083137427199</v>
      </c>
      <c r="AU47">
        <f t="shared" si="48"/>
        <v>-109.64897353353697</v>
      </c>
      <c r="AW47">
        <v>44</v>
      </c>
      <c r="AX47">
        <f>IF(Z47&gt;0, (R47*SUMPRODUCT(K47:$K$98, X47:$X$98)-K47*$AZ$3)/Z47, 0)</f>
        <v>1872.8724400119152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250000</v>
      </c>
      <c r="S48">
        <f t="shared" si="32"/>
        <v>1797.1616230122595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684.8828359575142</v>
      </c>
      <c r="AC48">
        <f t="shared" si="33"/>
        <v>597.73940037624038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-7356.7536151520244</v>
      </c>
      <c r="AI48">
        <f t="shared" si="38"/>
        <v>-7360.9111391103761</v>
      </c>
      <c r="AJ48">
        <f t="shared" si="39"/>
        <v>87.14343558127382</v>
      </c>
      <c r="AK48">
        <f t="shared" si="61"/>
        <v>47.941798517026001</v>
      </c>
      <c r="AL48">
        <f t="shared" si="40"/>
        <v>-7225.8259050120769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-114.7544492604418</v>
      </c>
      <c r="AR48">
        <f t="shared" si="45"/>
        <v>-114.81930047023971</v>
      </c>
      <c r="AS48">
        <f t="shared" si="46"/>
        <v>1.3593083960560526</v>
      </c>
      <c r="AT48">
        <f t="shared" si="47"/>
        <v>0.74782097827027705</v>
      </c>
      <c r="AU48">
        <f t="shared" si="48"/>
        <v>-112.71217109591339</v>
      </c>
      <c r="AW48">
        <v>45</v>
      </c>
      <c r="AX48">
        <f>IF(Z48&gt;0, (R48*SUMPRODUCT(K48:$K$98, X48:$X$98)-K48*$AZ$3)/Z48, 0)</f>
        <v>1797.1616230122595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250000</v>
      </c>
      <c r="S49">
        <f t="shared" si="32"/>
        <v>1701.9216649669338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597.73940037624038</v>
      </c>
      <c r="AC49">
        <f t="shared" si="33"/>
        <v>505.03043807430277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-8133.6507394243681</v>
      </c>
      <c r="AI49">
        <f t="shared" si="38"/>
        <v>-8137.360005606165</v>
      </c>
      <c r="AJ49">
        <f t="shared" si="39"/>
        <v>92.708962301937618</v>
      </c>
      <c r="AK49">
        <f t="shared" si="61"/>
        <v>41.841758026336834</v>
      </c>
      <c r="AL49">
        <f t="shared" si="40"/>
        <v>-8002.8092852778909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-113.27936836610621</v>
      </c>
      <c r="AR49">
        <f t="shared" si="45"/>
        <v>-113.33102823491998</v>
      </c>
      <c r="AS49">
        <f t="shared" si="46"/>
        <v>1.2911806798559302</v>
      </c>
      <c r="AT49">
        <f t="shared" si="47"/>
        <v>0.58274052727352976</v>
      </c>
      <c r="AU49">
        <f t="shared" si="48"/>
        <v>-111.45710702779053</v>
      </c>
      <c r="AW49">
        <v>46</v>
      </c>
      <c r="AX49">
        <f>IF(Z49&gt;0, (R49*SUMPRODUCT(K49:$K$98, X49:$X$98)-K49*$AZ$3)/Z49, 0)</f>
        <v>1701.9216649669338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250000</v>
      </c>
      <c r="S50">
        <f t="shared" si="32"/>
        <v>1584.668656424662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505.03043807430277</v>
      </c>
      <c r="AC50">
        <f t="shared" si="33"/>
        <v>411.4345402068609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-8534.8633953892731</v>
      </c>
      <c r="AI50">
        <f t="shared" si="38"/>
        <v>-8538.1088257394822</v>
      </c>
      <c r="AJ50">
        <f t="shared" si="39"/>
        <v>93.595897867441863</v>
      </c>
      <c r="AK50">
        <f t="shared" si="61"/>
        <v>35.352130665201194</v>
      </c>
      <c r="AL50">
        <f t="shared" si="40"/>
        <v>-8409.1607972068377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-106.13138964006509</v>
      </c>
      <c r="AR50">
        <f t="shared" si="45"/>
        <v>-106.17174670462383</v>
      </c>
      <c r="AS50">
        <f t="shared" si="46"/>
        <v>1.1638689742412858</v>
      </c>
      <c r="AT50">
        <f t="shared" si="47"/>
        <v>0.43960524971751291</v>
      </c>
      <c r="AU50">
        <f t="shared" si="48"/>
        <v>-104.56827248066502</v>
      </c>
      <c r="AW50">
        <v>47</v>
      </c>
      <c r="AX50">
        <f>IF(Z50&gt;0, (R50*SUMPRODUCT(K50:$K$98, X50:$X$98)-K50*$AZ$3)/Z50, 0)</f>
        <v>1584.668656424662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250000</v>
      </c>
      <c r="S51">
        <f t="shared" si="32"/>
        <v>1452.2021687029819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411.4345402068609</v>
      </c>
      <c r="AC51">
        <f t="shared" si="33"/>
        <v>322.87767779774629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-8675.3734999515618</v>
      </c>
      <c r="AI51">
        <f t="shared" si="38"/>
        <v>-8678.1527073232719</v>
      </c>
      <c r="AJ51">
        <f t="shared" si="39"/>
        <v>88.556862409114615</v>
      </c>
      <c r="AK51">
        <f t="shared" si="61"/>
        <v>28.800417814480266</v>
      </c>
      <c r="AL51">
        <f t="shared" si="40"/>
        <v>-8560.7954270996779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-96.320213188960324</v>
      </c>
      <c r="AR51">
        <f t="shared" si="45"/>
        <v>-96.351069940723335</v>
      </c>
      <c r="AS51">
        <f t="shared" si="46"/>
        <v>0.9832217444746294</v>
      </c>
      <c r="AT51">
        <f t="shared" si="47"/>
        <v>0.31976287635769901</v>
      </c>
      <c r="AU51">
        <f t="shared" si="48"/>
        <v>-95.048085319891015</v>
      </c>
      <c r="AW51">
        <v>48</v>
      </c>
      <c r="AX51">
        <f>IF(Z51&gt;0, (R51*SUMPRODUCT(K51:$K$98, X51:$X$98)-K51*$AZ$3)/Z51, 0)</f>
        <v>1452.2021687029819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250000</v>
      </c>
      <c r="S52">
        <f t="shared" si="32"/>
        <v>1301.9808692452423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322.87767779774629</v>
      </c>
      <c r="AC52">
        <f t="shared" si="33"/>
        <v>242.24900677927729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-8512.8362433632246</v>
      </c>
      <c r="AI52">
        <f t="shared" si="38"/>
        <v>-8515.1620168490481</v>
      </c>
      <c r="AJ52">
        <f t="shared" si="39"/>
        <v>80.628671018468992</v>
      </c>
      <c r="AK52">
        <f t="shared" si="61"/>
        <v>22.601437445842244</v>
      </c>
      <c r="AL52">
        <f t="shared" si="40"/>
        <v>-8411.9319083847367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-84.388935799547994</v>
      </c>
      <c r="AR52">
        <f t="shared" si="45"/>
        <v>-84.41199151726282</v>
      </c>
      <c r="AS52">
        <f t="shared" si="46"/>
        <v>0.79928328792711356</v>
      </c>
      <c r="AT52">
        <f t="shared" si="47"/>
        <v>0.22405120914685264</v>
      </c>
      <c r="AU52">
        <f t="shared" si="48"/>
        <v>-83.388657020188845</v>
      </c>
      <c r="AW52">
        <v>49</v>
      </c>
      <c r="AX52">
        <f>IF(Z52&gt;0, (R52*SUMPRODUCT(K52:$K$98, X52:$X$98)-K52*$AZ$3)/Z52, 0)</f>
        <v>1301.9808692452423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250000</v>
      </c>
      <c r="S53">
        <f t="shared" si="32"/>
        <v>1131.0439127762386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242.24900677927729</v>
      </c>
      <c r="AC53">
        <f t="shared" si="33"/>
        <v>171.8703764890966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-8060.9906112101107</v>
      </c>
      <c r="AI53">
        <f t="shared" si="38"/>
        <v>-8062.8900774305166</v>
      </c>
      <c r="AJ53">
        <f t="shared" si="39"/>
        <v>70.378630290180695</v>
      </c>
      <c r="AK53">
        <f t="shared" si="61"/>
        <v>16.957430474549412</v>
      </c>
      <c r="AL53">
        <f t="shared" si="40"/>
        <v>-7975.5540166657865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-71.347970427401833</v>
      </c>
      <c r="AR53">
        <f t="shared" si="45"/>
        <v>-71.364782636503392</v>
      </c>
      <c r="AS53">
        <f t="shared" si="46"/>
        <v>0.62292250107348202</v>
      </c>
      <c r="AT53">
        <f t="shared" si="47"/>
        <v>0.15009051695710235</v>
      </c>
      <c r="AU53">
        <f t="shared" si="48"/>
        <v>-70.59176961847281</v>
      </c>
      <c r="AW53">
        <v>50</v>
      </c>
      <c r="AX53">
        <f>IF(Z53&gt;0, (R53*SUMPRODUCT(K53:$K$98, X53:$X$98)-K53*$AZ$3)/Z53, 0)</f>
        <v>1131.0439127762386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250000</v>
      </c>
      <c r="S54">
        <f t="shared" si="32"/>
        <v>935.54154287883716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171.8703764890966</v>
      </c>
      <c r="AC54">
        <f t="shared" si="33"/>
        <v>113.0316074093442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-7404.570602325206</v>
      </c>
      <c r="AI54">
        <f t="shared" si="38"/>
        <v>-7406.0808453532909</v>
      </c>
      <c r="AJ54">
        <f t="shared" si="39"/>
        <v>58.838769079752396</v>
      </c>
      <c r="AK54">
        <f t="shared" si="61"/>
        <v>12.030926354236763</v>
      </c>
      <c r="AL54">
        <f t="shared" si="40"/>
        <v>-7335.2111499193015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-58.516058323661738</v>
      </c>
      <c r="AR54">
        <f t="shared" si="45"/>
        <v>-58.527993312719246</v>
      </c>
      <c r="AS54">
        <f t="shared" si="46"/>
        <v>0.46498480844818613</v>
      </c>
      <c r="AT54">
        <f t="shared" si="47"/>
        <v>9.5076733823177342E-2</v>
      </c>
      <c r="AU54">
        <f t="shared" si="48"/>
        <v>-57.967931770447883</v>
      </c>
      <c r="AW54">
        <v>51</v>
      </c>
      <c r="AX54">
        <f>IF(Z54&gt;0, (R54*SUMPRODUCT(K54:$K$98, X54:$X$98)-K54*$AZ$3)/Z54, 0)</f>
        <v>935.54154287883716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250000</v>
      </c>
      <c r="S55">
        <f t="shared" si="32"/>
        <v>703.43762020140161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113.0316074093442</v>
      </c>
      <c r="AC55">
        <f t="shared" si="33"/>
        <v>65.684478860369396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-6558.7097308018056</v>
      </c>
      <c r="AI55">
        <f t="shared" si="38"/>
        <v>-6559.8769359130702</v>
      </c>
      <c r="AJ55">
        <f t="shared" si="39"/>
        <v>47.347128548974808</v>
      </c>
      <c r="AK55">
        <f t="shared" si="61"/>
        <v>7.912212518654095</v>
      </c>
      <c r="AL55">
        <f t="shared" si="40"/>
        <v>-6504.6175948454411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-46.278105702212123</v>
      </c>
      <c r="AR55">
        <f t="shared" si="45"/>
        <v>-46.286341474754636</v>
      </c>
      <c r="AS55">
        <f t="shared" si="46"/>
        <v>0.33408025505312522</v>
      </c>
      <c r="AT55">
        <f t="shared" si="47"/>
        <v>5.582839038553955E-2</v>
      </c>
      <c r="AU55">
        <f t="shared" si="48"/>
        <v>-45.89643282931597</v>
      </c>
      <c r="AW55">
        <v>52</v>
      </c>
      <c r="AX55">
        <f>IF(Z55&gt;0, (R55*SUMPRODUCT(K55:$K$98, X55:$X$98)-K55*$AZ$3)/Z55, 0)</f>
        <v>703.43762020140161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250000</v>
      </c>
      <c r="S56">
        <f t="shared" si="32"/>
        <v>419.88454421977474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65.684478860369396</v>
      </c>
      <c r="AC56">
        <f t="shared" si="33"/>
        <v>29.378631885556331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-5618.5718358536669</v>
      </c>
      <c r="AI56">
        <f t="shared" si="38"/>
        <v>-5619.4464403220254</v>
      </c>
      <c r="AJ56">
        <f t="shared" si="39"/>
        <v>36.305846974813065</v>
      </c>
      <c r="AK56">
        <f t="shared" si="61"/>
        <v>4.5979135202258581</v>
      </c>
      <c r="AL56">
        <f t="shared" si="40"/>
        <v>-5578.5426798269864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-35.396887713783279</v>
      </c>
      <c r="AR56">
        <f t="shared" si="45"/>
        <v>-35.402397704055701</v>
      </c>
      <c r="AS56">
        <f t="shared" si="46"/>
        <v>0.22872609379497247</v>
      </c>
      <c r="AT56">
        <f t="shared" si="47"/>
        <v>2.8966761189125695E-2</v>
      </c>
      <c r="AU56">
        <f t="shared" si="48"/>
        <v>-35.144704849071601</v>
      </c>
      <c r="AW56">
        <v>53</v>
      </c>
      <c r="AX56">
        <f>IF(Z56&gt;0, (R56*SUMPRODUCT(K56:$K$98, X56:$X$98)-K56*$AZ$3)/Z56, 0)</f>
        <v>419.88454421977474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250000</v>
      </c>
      <c r="S57">
        <f t="shared" si="32"/>
        <v>56.93159154835601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29.378631885556331</v>
      </c>
      <c r="AC57">
        <f t="shared" si="33"/>
        <v>2.8855466069507543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-4646.055087804245</v>
      </c>
      <c r="AI57">
        <f t="shared" si="38"/>
        <v>-4646.6886434735297</v>
      </c>
      <c r="AJ57">
        <f t="shared" si="39"/>
        <v>26.493085278605577</v>
      </c>
      <c r="AK57">
        <f t="shared" si="61"/>
        <v>2.0565042319889435</v>
      </c>
      <c r="AL57">
        <f t="shared" si="40"/>
        <v>-4618.1390539629356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-26.133975072127836</v>
      </c>
      <c r="AR57">
        <f t="shared" si="45"/>
        <v>-26.137538811204315</v>
      </c>
      <c r="AS57">
        <f t="shared" si="46"/>
        <v>0.14902312115762134</v>
      </c>
      <c r="AT57">
        <f t="shared" si="47"/>
        <v>1.1567798770962163E-2</v>
      </c>
      <c r="AU57">
        <f t="shared" si="48"/>
        <v>-25.976947891275735</v>
      </c>
      <c r="AW57">
        <v>54</v>
      </c>
      <c r="AX57">
        <f>IF(Z57&gt;0, (R57*SUMPRODUCT(K57:$K$98, X57:$X$98)-K57*$AZ$3)/Z57, 0)</f>
        <v>56.93159154835601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250000</v>
      </c>
      <c r="S58">
        <f t="shared" si="32"/>
        <v>-431.81284033208647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2.8855466069507543</v>
      </c>
      <c r="AC58">
        <f t="shared" si="33"/>
        <v>-15.298604862339815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-3687.2056649078495</v>
      </c>
      <c r="AI58">
        <f t="shared" si="38"/>
        <v>-3687.6485247371966</v>
      </c>
      <c r="AJ58">
        <f t="shared" si="39"/>
        <v>18.184151469290569</v>
      </c>
      <c r="AK58">
        <f t="shared" si="61"/>
        <v>0.20198826248655283</v>
      </c>
      <c r="AL58">
        <f t="shared" si="40"/>
        <v>-3669.2623850054197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-18.518271936277397</v>
      </c>
      <c r="AR58">
        <f t="shared" si="45"/>
        <v>-18.520496113471406</v>
      </c>
      <c r="AS58">
        <f t="shared" si="46"/>
        <v>9.1326357258457058E-2</v>
      </c>
      <c r="AT58">
        <f t="shared" si="47"/>
        <v>1.0144466874363097E-3</v>
      </c>
      <c r="AU58">
        <f t="shared" si="48"/>
        <v>-18.428155309525515</v>
      </c>
      <c r="AW58">
        <v>55</v>
      </c>
      <c r="AX58">
        <f>IF(Z58&gt;0, (R58*SUMPRODUCT(K58:$K$98, X58:$X$98)-K58*$AZ$3)/Z58, 0)</f>
        <v>-431.81284033208647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250000</v>
      </c>
      <c r="S59">
        <f t="shared" si="32"/>
        <v>-1121.4555791273433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-15.298604862339815</v>
      </c>
      <c r="AC59">
        <f t="shared" si="33"/>
        <v>-26.718820010369665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-2812.3432248930794</v>
      </c>
      <c r="AI59">
        <f t="shared" si="38"/>
        <v>-2812.6410389628882</v>
      </c>
      <c r="AJ59">
        <f t="shared" si="39"/>
        <v>11.42021514802985</v>
      </c>
      <c r="AK59">
        <f t="shared" si="61"/>
        <v>-1.0709023403637872</v>
      </c>
      <c r="AL59">
        <f t="shared" si="40"/>
        <v>-2802.291726155222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-12.611112333360154</v>
      </c>
      <c r="AR59">
        <f t="shared" si="45"/>
        <v>-12.612447791513189</v>
      </c>
      <c r="AS59">
        <f t="shared" si="46"/>
        <v>5.1210540316757092E-2</v>
      </c>
      <c r="AT59">
        <f t="shared" si="47"/>
        <v>-4.8021413577282899E-3</v>
      </c>
      <c r="AU59">
        <f t="shared" si="48"/>
        <v>-12.56603939255416</v>
      </c>
      <c r="AW59">
        <v>56</v>
      </c>
      <c r="AX59">
        <f>IF(Z59&gt;0, (R59*SUMPRODUCT(K59:$K$98, X59:$X$98)-K59*$AZ$3)/Z59, 0)</f>
        <v>-1121.4555791273433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250000</v>
      </c>
      <c r="S60">
        <f t="shared" si="32"/>
        <v>-2144.3656643911422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-26.718820010369665</v>
      </c>
      <c r="AC60">
        <f t="shared" si="33"/>
        <v>-32.992381639937378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-2050.3151693293344</v>
      </c>
      <c r="AI60">
        <f t="shared" si="38"/>
        <v>-2050.5074894999784</v>
      </c>
      <c r="AJ60">
        <f t="shared" si="39"/>
        <v>6.2735616295677126</v>
      </c>
      <c r="AK60">
        <f t="shared" si="61"/>
        <v>-1.8703174007258767</v>
      </c>
      <c r="AL60">
        <f t="shared" si="40"/>
        <v>-2046.1042452711367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-8.208951210638979</v>
      </c>
      <c r="AR60">
        <f t="shared" si="45"/>
        <v>-8.209721212695861</v>
      </c>
      <c r="AS60">
        <f t="shared" si="46"/>
        <v>2.5117778039414181E-2</v>
      </c>
      <c r="AT60">
        <f t="shared" si="47"/>
        <v>-7.4882849820547201E-3</v>
      </c>
      <c r="AU60">
        <f t="shared" si="48"/>
        <v>-8.1920917196385012</v>
      </c>
      <c r="AW60">
        <v>57</v>
      </c>
      <c r="AX60">
        <f>IF(Z60&gt;0, (R60*SUMPRODUCT(K60:$K$98, X60:$X$98)-K60*$AZ$3)/Z60, 0)</f>
        <v>-2144.3656643911422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250000</v>
      </c>
      <c r="S61">
        <f t="shared" si="32"/>
        <v>-3729.0082753578486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-32.992381639937378</v>
      </c>
      <c r="AC61">
        <f t="shared" si="33"/>
        <v>-35.542805436475959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-1425.0802636817214</v>
      </c>
      <c r="AI61">
        <f t="shared" si="38"/>
        <v>-1425.199406637475</v>
      </c>
      <c r="AJ61">
        <f t="shared" si="39"/>
        <v>2.5504237965385812</v>
      </c>
      <c r="AK61">
        <f t="shared" si="61"/>
        <v>-2.3094667147956165</v>
      </c>
      <c r="AL61">
        <f t="shared" si="40"/>
        <v>-1424.9584495557322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-5.0943449933612506</v>
      </c>
      <c r="AR61">
        <f t="shared" si="45"/>
        <v>-5.094770902929719</v>
      </c>
      <c r="AS61">
        <f t="shared" si="46"/>
        <v>9.1171978378808867E-3</v>
      </c>
      <c r="AT61">
        <f t="shared" si="47"/>
        <v>-8.2558298614408138E-3</v>
      </c>
      <c r="AU61">
        <f t="shared" si="48"/>
        <v>-5.0939095349532799</v>
      </c>
      <c r="AW61">
        <v>58</v>
      </c>
      <c r="AX61">
        <f>IF(Z61&gt;0, (R61*SUMPRODUCT(K61:$K$98, X61:$X$98)-K61*$AZ$3)/Z61, 0)</f>
        <v>-3729.0082753578486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250000</v>
      </c>
      <c r="S62">
        <f t="shared" si="32"/>
        <v>-6300.0155110547466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-35.542805436475959</v>
      </c>
      <c r="AC62">
        <f t="shared" si="33"/>
        <v>-35.584893810104703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-946.93503988481075</v>
      </c>
      <c r="AI62">
        <f t="shared" si="38"/>
        <v>-947.00564465901266</v>
      </c>
      <c r="AJ62">
        <f t="shared" si="39"/>
        <v>4.2088373628743625E-2</v>
      </c>
      <c r="AK62">
        <f t="shared" si="61"/>
        <v>-2.4879963805533172</v>
      </c>
      <c r="AL62">
        <f t="shared" si="40"/>
        <v>-949.45155266593724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-3.0223947871668546</v>
      </c>
      <c r="AR62">
        <f t="shared" si="45"/>
        <v>-3.0226201410639106</v>
      </c>
      <c r="AS62">
        <f t="shared" si="46"/>
        <v>1.3433622761633126E-4</v>
      </c>
      <c r="AT62">
        <f t="shared" si="47"/>
        <v>-7.9411015268682807E-3</v>
      </c>
      <c r="AU62">
        <f t="shared" si="48"/>
        <v>-3.0304269063631626</v>
      </c>
      <c r="AW62">
        <v>59</v>
      </c>
      <c r="AX62">
        <f>IF(Z62&gt;0, (R62*SUMPRODUCT(K62:$K$98, X62:$X$98)-K62*$AZ$3)/Z62, 0)</f>
        <v>-6300.0155110547466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250000</v>
      </c>
      <c r="S63">
        <f t="shared" si="32"/>
        <v>-10679.555766788482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-35.584893810104703</v>
      </c>
      <c r="AC63">
        <f t="shared" si="33"/>
        <v>-34.096345186796114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-599.80590843780942</v>
      </c>
      <c r="AI63">
        <f t="shared" si="38"/>
        <v>-599.84581686884735</v>
      </c>
      <c r="AJ63">
        <f t="shared" si="39"/>
        <v>-1.4885486233085885</v>
      </c>
      <c r="AK63">
        <f t="shared" si="61"/>
        <v>-2.4909425667073295</v>
      </c>
      <c r="AL63">
        <f t="shared" si="40"/>
        <v>-603.82530805886324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-1.7093213656025197</v>
      </c>
      <c r="AR63">
        <f t="shared" si="45"/>
        <v>-1.7094350962825298</v>
      </c>
      <c r="AS63">
        <f t="shared" si="46"/>
        <v>-4.242052186825703E-3</v>
      </c>
      <c r="AT63">
        <f t="shared" si="47"/>
        <v>-7.0986652346441293E-3</v>
      </c>
      <c r="AU63">
        <f t="shared" si="48"/>
        <v>-1.7207758137039997</v>
      </c>
      <c r="AW63">
        <v>60</v>
      </c>
      <c r="AX63">
        <f>IF(Z63&gt;0, (R63*SUMPRODUCT(K63:$K$98, X63:$X$98)-K63*$AZ$3)/Z63, 0)</f>
        <v>-10679.555766788482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250000</v>
      </c>
      <c r="S64">
        <f t="shared" si="32"/>
        <v>-18515.430952913164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-34.096345186796114</v>
      </c>
      <c r="AC64">
        <f t="shared" si="33"/>
        <v>-31.778038507331271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-361.11187564340662</v>
      </c>
      <c r="AI64">
        <f t="shared" si="38"/>
        <v>-361.13332939635205</v>
      </c>
      <c r="AJ64">
        <f t="shared" si="39"/>
        <v>-2.3183066794648433</v>
      </c>
      <c r="AK64">
        <f t="shared" si="61"/>
        <v>-2.3867441630757282</v>
      </c>
      <c r="AL64">
        <f t="shared" si="40"/>
        <v>-365.83838023889263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-0.91883330764463889</v>
      </c>
      <c r="AR64">
        <f t="shared" si="45"/>
        <v>-0.91888789577676588</v>
      </c>
      <c r="AS64">
        <f t="shared" si="46"/>
        <v>-5.898829526533836E-3</v>
      </c>
      <c r="AT64">
        <f t="shared" si="47"/>
        <v>-6.0729656978270805E-3</v>
      </c>
      <c r="AU64">
        <f t="shared" si="48"/>
        <v>-0.93085969100112675</v>
      </c>
      <c r="AW64">
        <v>61</v>
      </c>
      <c r="AX64">
        <f>IF(Z64&gt;0, (R64*SUMPRODUCT(K64:$K$98, X64:$X$98)-K64*$AZ$3)/Z64, 0)</f>
        <v>-18515.430952913164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250000</v>
      </c>
      <c r="S65">
        <f t="shared" si="32"/>
        <v>-33259.660510321504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-31.778038507331271</v>
      </c>
      <c r="AC65">
        <f t="shared" si="33"/>
        <v>-29.100775346165769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-206.04503903877952</v>
      </c>
      <c r="AI65">
        <f t="shared" si="38"/>
        <v>-206.05597600224354</v>
      </c>
      <c r="AJ65">
        <f t="shared" si="39"/>
        <v>-2.6772631611655022</v>
      </c>
      <c r="AK65">
        <f t="shared" si="61"/>
        <v>-2.2244626955131892</v>
      </c>
      <c r="AL65">
        <f t="shared" si="40"/>
        <v>-210.95770185892223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-0.46810049320995967</v>
      </c>
      <c r="AR65">
        <f t="shared" si="45"/>
        <v>-0.46812534019494706</v>
      </c>
      <c r="AS65">
        <f t="shared" si="46"/>
        <v>-6.0823022579959262E-3</v>
      </c>
      <c r="AT65">
        <f t="shared" si="47"/>
        <v>-5.0536139562229569E-3</v>
      </c>
      <c r="AU65">
        <f t="shared" si="48"/>
        <v>-0.479261256409166</v>
      </c>
      <c r="AW65">
        <v>62</v>
      </c>
      <c r="AX65">
        <f>IF(Z65&gt;0, (R65*SUMPRODUCT(K65:$K$98, X65:$X$98)-K65*$AZ$3)/Z65, 0)</f>
        <v>-33259.660510321504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250000</v>
      </c>
      <c r="S66">
        <f t="shared" si="32"/>
        <v>-62517.741635985294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-29.100775346165769</v>
      </c>
      <c r="AC66">
        <f t="shared" si="33"/>
        <v>-26.358075420795235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-111.14949507535775</v>
      </c>
      <c r="AI66">
        <f t="shared" si="38"/>
        <v>-111.15476519443337</v>
      </c>
      <c r="AJ66">
        <f t="shared" si="39"/>
        <v>-2.742699925370534</v>
      </c>
      <c r="AK66">
        <f t="shared" si="61"/>
        <v>-2.037054274231604</v>
      </c>
      <c r="AL66">
        <f t="shared" si="40"/>
        <v>-115.9345193940355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-0.22545839330779843</v>
      </c>
      <c r="AR66">
        <f t="shared" si="45"/>
        <v>-0.2254690833480773</v>
      </c>
      <c r="AS66">
        <f t="shared" si="46"/>
        <v>-5.5633605719955541E-3</v>
      </c>
      <c r="AT66">
        <f t="shared" si="47"/>
        <v>-4.1320114269314655E-3</v>
      </c>
      <c r="AU66">
        <f t="shared" si="48"/>
        <v>-0.23516445534700431</v>
      </c>
      <c r="AW66">
        <v>63</v>
      </c>
      <c r="AX66">
        <f>IF(Z66&gt;0, (R66*SUMPRODUCT(K66:$K$98, X66:$X$98)-K66*$AZ$3)/Z66, 0)</f>
        <v>-62517.741635985294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250000</v>
      </c>
      <c r="S67">
        <f t="shared" ref="S67:S79" si="63">AX67</f>
        <v>-123977.35108176517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-26.358075420795235</v>
      </c>
      <c r="AC67">
        <f t="shared" ref="AC67:AC79" si="64">S67*Z67</f>
        <v>-23.716747726084741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-56.523598740841152</v>
      </c>
      <c r="AI67">
        <f t="shared" ref="AI67:AI79" si="69">SUM(AE67:AH67)</f>
        <v>-56.525989978788964</v>
      </c>
      <c r="AJ67">
        <f t="shared" ref="AJ67:AJ79" si="70">AB67-AC67</f>
        <v>-2.641327694710494</v>
      </c>
      <c r="AK67">
        <f t="shared" si="61"/>
        <v>-1.8450652794556666</v>
      </c>
      <c r="AL67">
        <f t="shared" ref="AL67:AL79" si="71">SUM(AI67:AK67)</f>
        <v>-61.012382952955122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-0.10236952676281266</v>
      </c>
      <c r="AR67">
        <f t="shared" ref="AR67:AR79" si="76">AI67*$K67</f>
        <v>-0.10237385751850671</v>
      </c>
      <c r="AS67">
        <f t="shared" ref="AS67:AS79" si="77">AJ67*$K67</f>
        <v>-4.7836916289205186E-3</v>
      </c>
      <c r="AT67">
        <f t="shared" ref="AT67:AT79" si="78">AK67*$K67</f>
        <v>-3.3415858811533718E-3</v>
      </c>
      <c r="AU67">
        <f t="shared" ref="AU67:AU79" si="79">AL67*$K67</f>
        <v>-0.11049913502858059</v>
      </c>
      <c r="AW67">
        <v>64</v>
      </c>
      <c r="AX67">
        <f>IF(Z67&gt;0, (R67*SUMPRODUCT(K67:$K$98, X67:$X$98)-K67*$AZ$3)/Z67, 0)</f>
        <v>-123977.35108176517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250000</v>
      </c>
      <c r="S68">
        <f t="shared" si="63"/>
        <v>-261138.56241350147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-23.716747726084741</v>
      </c>
      <c r="AC68">
        <f t="shared" si="64"/>
        <v>-21.259486817116937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-26.993823295055709</v>
      </c>
      <c r="AI68">
        <f t="shared" si="69"/>
        <v>-26.99484092945929</v>
      </c>
      <c r="AJ68">
        <f t="shared" si="70"/>
        <v>-2.4572609089678039</v>
      </c>
      <c r="AK68">
        <f t="shared" si="61"/>
        <v>-1.6601723408259319</v>
      </c>
      <c r="AL68">
        <f t="shared" si="71"/>
        <v>-31.112274179253024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-4.365030361831207E-2</v>
      </c>
      <c r="AR68">
        <f t="shared" si="76"/>
        <v>-4.3651949181825002E-2</v>
      </c>
      <c r="AS68">
        <f t="shared" si="77"/>
        <v>-3.9735084420405289E-3</v>
      </c>
      <c r="AT68">
        <f t="shared" si="78"/>
        <v>-2.6845780956508349E-3</v>
      </c>
      <c r="AU68">
        <f t="shared" si="79"/>
        <v>-5.0310035719516359E-2</v>
      </c>
      <c r="AW68">
        <v>65</v>
      </c>
      <c r="AX68">
        <f>IF(Z68&gt;0, (R68*SUMPRODUCT(K68:$K$98, X68:$X$98)-K68*$AZ$3)/Z68, 0)</f>
        <v>-261138.56241350147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250000</v>
      </c>
      <c r="S69">
        <f t="shared" si="63"/>
        <v>-587641.1345345499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-21.259486817116937</v>
      </c>
      <c r="AC69">
        <f t="shared" si="64"/>
        <v>-19.017752803118629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-12.058444048489683</v>
      </c>
      <c r="AI69">
        <f t="shared" si="69"/>
        <v>-12.058848584346805</v>
      </c>
      <c r="AJ69">
        <f t="shared" si="70"/>
        <v>-2.2417340139983075</v>
      </c>
      <c r="AK69">
        <f t="shared" si="61"/>
        <v>-1.4881640771981857</v>
      </c>
      <c r="AL69">
        <f t="shared" si="71"/>
        <v>-15.788746675543297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-1.7409893649151027E-2</v>
      </c>
      <c r="AR69">
        <f t="shared" si="76"/>
        <v>-1.7410477715073747E-2</v>
      </c>
      <c r="AS69">
        <f t="shared" si="77"/>
        <v>-3.2365992342339774E-3</v>
      </c>
      <c r="AT69">
        <f t="shared" si="78"/>
        <v>-2.1486004506321411E-3</v>
      </c>
      <c r="AU69">
        <f t="shared" si="79"/>
        <v>-2.2795677399939866E-2</v>
      </c>
      <c r="AW69">
        <v>66</v>
      </c>
      <c r="AX69">
        <f>IF(Z69&gt;0, (R69*SUMPRODUCT(K69:$K$98, X69:$X$98)-K69*$AZ$3)/Z69, 0)</f>
        <v>-587641.1345345499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250000</v>
      </c>
      <c r="S70">
        <f t="shared" si="63"/>
        <v>-1438829.0187355345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-19.017752803118629</v>
      </c>
      <c r="AC70">
        <f t="shared" si="64"/>
        <v>-16.994640984610079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-5.0569502560433843</v>
      </c>
      <c r="AI70">
        <f t="shared" si="69"/>
        <v>-5.0570978990291326</v>
      </c>
      <c r="AJ70">
        <f t="shared" si="70"/>
        <v>-2.0231118185085499</v>
      </c>
      <c r="AK70">
        <f t="shared" si="61"/>
        <v>-1.3312426962183042</v>
      </c>
      <c r="AL70">
        <f t="shared" si="71"/>
        <v>-8.4114524137559865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-6.5189177950389313E-3</v>
      </c>
      <c r="AR70">
        <f t="shared" si="76"/>
        <v>-6.5191081217058702E-3</v>
      </c>
      <c r="AS70">
        <f t="shared" si="77"/>
        <v>-2.6079947334399513E-3</v>
      </c>
      <c r="AT70">
        <f t="shared" si="78"/>
        <v>-1.7161058073533594E-3</v>
      </c>
      <c r="AU70">
        <f t="shared" si="79"/>
        <v>-1.0843208662499181E-2</v>
      </c>
      <c r="AW70">
        <v>67</v>
      </c>
      <c r="AX70">
        <f>IF(Z70&gt;0, (R70*SUMPRODUCT(K70:$K$98, X70:$X$98)-K70*$AZ$3)/Z70, 0)</f>
        <v>-1438829.0187355345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250000</v>
      </c>
      <c r="S71">
        <f t="shared" si="63"/>
        <v>-3864028.3596423785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-16.994640984610079</v>
      </c>
      <c r="AC71">
        <f t="shared" si="64"/>
        <v>-15.17926551655003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-1.9412429895922265</v>
      </c>
      <c r="AI71">
        <f t="shared" si="69"/>
        <v>-1.9412920939986378</v>
      </c>
      <c r="AJ71">
        <f t="shared" si="70"/>
        <v>-1.8153754680600489</v>
      </c>
      <c r="AK71">
        <f t="shared" si="61"/>
        <v>-1.1896248689227056</v>
      </c>
      <c r="AL71">
        <f t="shared" si="71"/>
        <v>-4.9462924309813925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-2.2343371196023071E-3</v>
      </c>
      <c r="AR71">
        <f t="shared" si="76"/>
        <v>-2.2343936379251388E-3</v>
      </c>
      <c r="AS71">
        <f t="shared" si="77"/>
        <v>-2.089465778394908E-3</v>
      </c>
      <c r="AT71">
        <f t="shared" si="78"/>
        <v>-1.3692376571540737E-3</v>
      </c>
      <c r="AU71">
        <f t="shared" si="79"/>
        <v>-5.6930970734741211E-3</v>
      </c>
      <c r="AW71">
        <v>68</v>
      </c>
      <c r="AX71">
        <f>IF(Z71&gt;0, (R71*SUMPRODUCT(K71:$K$98, X71:$X$98)-K71*$AZ$3)/Z71, 0)</f>
        <v>-3864028.3596423785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250000</v>
      </c>
      <c r="S72">
        <f t="shared" si="63"/>
        <v>-11485389.443479715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-15.17926551655003</v>
      </c>
      <c r="AC72">
        <f t="shared" si="64"/>
        <v>-13.554808437727591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-0.67722264910091445</v>
      </c>
      <c r="AI72">
        <f t="shared" si="69"/>
        <v>-0.67723740133080668</v>
      </c>
      <c r="AJ72">
        <f t="shared" si="70"/>
        <v>-1.6244570788224397</v>
      </c>
      <c r="AK72">
        <f t="shared" ref="AK72:AK79" si="92">G72*SUM(AB72:AB72, AE72:AF72)</f>
        <v>-1.0625485861585022</v>
      </c>
      <c r="AL72">
        <f t="shared" si="71"/>
        <v>-3.3642430663117486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-6.9595675077503021E-4</v>
      </c>
      <c r="AR72">
        <f t="shared" si="76"/>
        <v>-6.9597191109785177E-4</v>
      </c>
      <c r="AS72">
        <f t="shared" si="77"/>
        <v>-1.6693946545522228E-3</v>
      </c>
      <c r="AT72">
        <f t="shared" si="78"/>
        <v>-1.0919420113093127E-3</v>
      </c>
      <c r="AU72">
        <f t="shared" si="79"/>
        <v>-3.457308576959387E-3</v>
      </c>
      <c r="AW72">
        <v>69</v>
      </c>
      <c r="AX72">
        <f>IF(Z72&gt;0, (R72*SUMPRODUCT(K72:$K$98, X72:$X$98)-K72*$AZ$3)/Z72, 0)</f>
        <v>-11485389.443479715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250000</v>
      </c>
      <c r="S73">
        <f t="shared" si="63"/>
        <v>-38192012.815832816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-13.554808437727591</v>
      </c>
      <c r="AC73">
        <f t="shared" si="64"/>
        <v>-12.103101344530113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-0.21286880831722413</v>
      </c>
      <c r="AI73">
        <f t="shared" si="69"/>
        <v>-0.21287276958440154</v>
      </c>
      <c r="AJ73">
        <f t="shared" si="70"/>
        <v>-1.4517070931974771</v>
      </c>
      <c r="AK73">
        <f t="shared" si="92"/>
        <v>-0.9488365906409314</v>
      </c>
      <c r="AL73">
        <f t="shared" si="71"/>
        <v>-2.6134164534228099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-1.9531913118983846E-4</v>
      </c>
      <c r="AR73">
        <f t="shared" si="76"/>
        <v>-1.9532276587577306E-4</v>
      </c>
      <c r="AS73">
        <f t="shared" si="77"/>
        <v>-1.332023091719982E-3</v>
      </c>
      <c r="AT73">
        <f t="shared" si="78"/>
        <v>-8.7061105847380086E-4</v>
      </c>
      <c r="AU73">
        <f t="shared" si="79"/>
        <v>-2.3979569160695558E-3</v>
      </c>
      <c r="AW73">
        <v>70</v>
      </c>
      <c r="AX73">
        <f>IF(Z73&gt;0, (R73*SUMPRODUCT(K73:$K$98, X73:$X$98)-K73*$AZ$3)/Z73, 0)</f>
        <v>-38192012.815832816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250000</v>
      </c>
      <c r="S74">
        <f t="shared" si="63"/>
        <v>-143938679.42989165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-12.103101344530113</v>
      </c>
      <c r="AC74">
        <f t="shared" si="64"/>
        <v>-10.806508226207505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-5.9663798444564681E-2</v>
      </c>
      <c r="AI74">
        <f t="shared" si="69"/>
        <v>-5.9664736909148086E-2</v>
      </c>
      <c r="AJ74">
        <f t="shared" si="70"/>
        <v>-1.2965931183226083</v>
      </c>
      <c r="AK74">
        <f t="shared" si="92"/>
        <v>-0.84721709411710799</v>
      </c>
      <c r="AL74">
        <f t="shared" si="71"/>
        <v>-2.2034749493488643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-4.8879373537128851E-5</v>
      </c>
      <c r="AR74">
        <f t="shared" si="76"/>
        <v>-4.8880142371197744E-5</v>
      </c>
      <c r="AS74">
        <f t="shared" si="77"/>
        <v>-1.0622297106183496E-3</v>
      </c>
      <c r="AT74">
        <f t="shared" si="78"/>
        <v>-6.940798589762519E-4</v>
      </c>
      <c r="AU74">
        <f t="shared" si="79"/>
        <v>-1.8051897119657993E-3</v>
      </c>
      <c r="AW74">
        <v>71</v>
      </c>
      <c r="AX74">
        <f>IF(Z74&gt;0, (R74*SUMPRODUCT(K74:$K$98, X74:$X$98)-K74*$AZ$3)/Z74, 0)</f>
        <v>-143938679.42989165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250000</v>
      </c>
      <c r="S75">
        <f t="shared" si="63"/>
        <v>-625506506.59019697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-10.806508226207505</v>
      </c>
      <c r="AC75">
        <f t="shared" si="64"/>
        <v>-9.6487102864258674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-1.4725239870824516E-2</v>
      </c>
      <c r="AI75">
        <f t="shared" si="69"/>
        <v>-1.4725432688768549E-2</v>
      </c>
      <c r="AJ75">
        <f t="shared" si="70"/>
        <v>-1.1577979397816378</v>
      </c>
      <c r="AK75">
        <f t="shared" si="92"/>
        <v>-0.75645557583452538</v>
      </c>
      <c r="AL75">
        <f t="shared" si="71"/>
        <v>-1.9289789483049318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-1.0771075935282543E-5</v>
      </c>
      <c r="AR75">
        <f t="shared" si="76"/>
        <v>-1.0771216975885961E-5</v>
      </c>
      <c r="AS75">
        <f t="shared" si="77"/>
        <v>-8.4689483067846465E-4</v>
      </c>
      <c r="AT75">
        <f t="shared" si="78"/>
        <v>-5.5332480288657797E-4</v>
      </c>
      <c r="AU75">
        <f t="shared" si="79"/>
        <v>-1.4109908505409287E-3</v>
      </c>
      <c r="AW75">
        <v>72</v>
      </c>
      <c r="AX75">
        <f>IF(Z75&gt;0, (R75*SUMPRODUCT(K75:$K$98, X75:$X$98)-K75*$AZ$3)/Z75, 0)</f>
        <v>-625506506.59019697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250000</v>
      </c>
      <c r="S76">
        <f t="shared" si="63"/>
        <v>-3209463780.5351601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-9.6487102864258674</v>
      </c>
      <c r="AC76">
        <f t="shared" si="64"/>
        <v>-8.6149292546846805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-3.1467385481384821E-3</v>
      </c>
      <c r="AI76">
        <f t="shared" si="69"/>
        <v>-3.1467721009756683E-3</v>
      </c>
      <c r="AJ76">
        <f t="shared" si="70"/>
        <v>-1.0337810317411869</v>
      </c>
      <c r="AK76">
        <f t="shared" si="92"/>
        <v>-0.67540972004981081</v>
      </c>
      <c r="AL76">
        <f t="shared" si="71"/>
        <v>-1.7123375238919734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-2.0551302285231648E-6</v>
      </c>
      <c r="AR76">
        <f t="shared" si="76"/>
        <v>-2.0551521418308323E-6</v>
      </c>
      <c r="AS76">
        <f t="shared" si="77"/>
        <v>-6.7516084209220451E-4</v>
      </c>
      <c r="AT76">
        <f t="shared" si="78"/>
        <v>-4.4110907565989775E-4</v>
      </c>
      <c r="AU76">
        <f t="shared" si="79"/>
        <v>-1.1183250698939332E-3</v>
      </c>
      <c r="AW76">
        <v>73</v>
      </c>
      <c r="AX76">
        <f>IF(Z76&gt;0, (R76*SUMPRODUCT(K76:$K$98, X76:$X$98)-K76*$AZ$3)/Z76, 0)</f>
        <v>-3209463780.5351601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250000</v>
      </c>
      <c r="S77">
        <f t="shared" si="63"/>
        <v>-20100410042.102276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-8.6149292546846805</v>
      </c>
      <c r="AC77">
        <f t="shared" si="64"/>
        <v>-7.6919029144424798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-5.6867769367615804E-4</v>
      </c>
      <c r="AI77">
        <f t="shared" si="69"/>
        <v>-5.6868247710028868E-4</v>
      </c>
      <c r="AJ77">
        <f t="shared" si="70"/>
        <v>-0.92302634024220076</v>
      </c>
      <c r="AK77">
        <f t="shared" si="92"/>
        <v>-0.60304504782792767</v>
      </c>
      <c r="AL77">
        <f t="shared" si="71"/>
        <v>-1.5266400705472287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-3.3160941896153353E-7</v>
      </c>
      <c r="AR77">
        <f t="shared" si="76"/>
        <v>-3.3161220828932719E-7</v>
      </c>
      <c r="AS77">
        <f t="shared" si="77"/>
        <v>-5.3823849920199465E-4</v>
      </c>
      <c r="AT77">
        <f t="shared" si="78"/>
        <v>-3.5164983635128873E-4</v>
      </c>
      <c r="AU77">
        <f t="shared" si="79"/>
        <v>-8.9021994776157271E-4</v>
      </c>
      <c r="AW77">
        <v>74</v>
      </c>
      <c r="AX77">
        <f>IF(Z77&gt;0, (R77*SUMPRODUCT(K77:$K$98, X77:$X$98)-K77*$AZ$3)/Z77, 0)</f>
        <v>-20100410042.102276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250000</v>
      </c>
      <c r="S78">
        <f t="shared" si="63"/>
        <v>-161515789372.27301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-7.6919029144424798</v>
      </c>
      <c r="AC78">
        <f t="shared" si="64"/>
        <v>-6.8677707501836602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-8.4081612995963001E-5</v>
      </c>
      <c r="AI78">
        <f t="shared" si="69"/>
        <v>-8.4082144505202508E-5</v>
      </c>
      <c r="AJ78">
        <f t="shared" si="70"/>
        <v>-0.82413216425881952</v>
      </c>
      <c r="AK78">
        <f t="shared" si="92"/>
        <v>-0.53843320401097361</v>
      </c>
      <c r="AL78">
        <f t="shared" si="71"/>
        <v>-1.3626494504142983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-4.3776766104253854E-8</v>
      </c>
      <c r="AR78">
        <f t="shared" si="76"/>
        <v>-4.3777042832480526E-8</v>
      </c>
      <c r="AS78">
        <f t="shared" si="77"/>
        <v>-4.2908121892812714E-4</v>
      </c>
      <c r="AT78">
        <f t="shared" si="78"/>
        <v>-2.8033316197066888E-4</v>
      </c>
      <c r="AU78">
        <f t="shared" si="79"/>
        <v>-7.0945815794162847E-4</v>
      </c>
      <c r="AW78">
        <v>75</v>
      </c>
      <c r="AX78">
        <f>IF(Z78&gt;0, (R78*SUMPRODUCT(K78:$K$98, X78:$X$98)-K78*$AZ$3)/Z78, 0)</f>
        <v>-161515789372.27301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-6.8677707501836602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-1.0630184790098657E-5</v>
      </c>
      <c r="AI79">
        <f t="shared" si="69"/>
        <v>-1.0630184790098657E-5</v>
      </c>
      <c r="AJ79">
        <f t="shared" si="70"/>
        <v>-6.8677707501836602</v>
      </c>
      <c r="AK79">
        <f t="shared" si="92"/>
        <v>-0.48074395251285629</v>
      </c>
      <c r="AL79">
        <f t="shared" si="71"/>
        <v>-7.3485253328813069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-4.9415754762778687E-9</v>
      </c>
      <c r="AR79">
        <f t="shared" si="76"/>
        <v>-4.9415754762778687E-9</v>
      </c>
      <c r="AS79">
        <f t="shared" si="77"/>
        <v>-3.1925698551747441E-3</v>
      </c>
      <c r="AT79">
        <f t="shared" si="78"/>
        <v>-2.2347988986223211E-4</v>
      </c>
      <c r="AU79">
        <f t="shared" si="79"/>
        <v>-3.4160546866124526E-3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22276.514387624455</v>
      </c>
      <c r="AO81" s="6">
        <f t="shared" si="93"/>
        <v>-2227.6514387624457</v>
      </c>
      <c r="AP81" s="6">
        <f t="shared" si="93"/>
        <v>-222.20538827038627</v>
      </c>
      <c r="AQ81" s="6">
        <f t="shared" si="93"/>
        <v>-13190.861222664456</v>
      </c>
      <c r="AR81" s="6">
        <f t="shared" si="93"/>
        <v>6635.7963379271623</v>
      </c>
      <c r="AS81" s="6">
        <f t="shared" si="93"/>
        <v>-1374.1127919511775</v>
      </c>
      <c r="AT81" s="6">
        <f t="shared" si="93"/>
        <v>466.56301084172645</v>
      </c>
      <c r="AU81" s="6">
        <f t="shared" si="93"/>
        <v>5728.2465568177158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1AFA-0B4D-41B7-894F-D063732EAFB2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37423.061463712591</v>
      </c>
      <c r="K3">
        <v>1</v>
      </c>
      <c r="L3" s="2">
        <v>0</v>
      </c>
      <c r="O3">
        <f>$C$3</f>
        <v>37423.061463712591</v>
      </c>
      <c r="P3" s="2">
        <f>O3*C5</f>
        <v>3742.3061463712593</v>
      </c>
      <c r="Q3" s="5">
        <f>B8</f>
        <v>100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37423.061463712591</v>
      </c>
      <c r="AF3">
        <f t="shared" ref="AF3:AF34" si="4">-$Z3*P3</f>
        <v>-3742.3061463712593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33580.755317341333</v>
      </c>
      <c r="AJ3">
        <f t="shared" ref="AJ3:AJ34" si="8">AB3-AC3</f>
        <v>0</v>
      </c>
      <c r="AL3">
        <f t="shared" ref="AL3:AL34" si="9">SUM(AI3:AK3)</f>
        <v>33580.755317341333</v>
      </c>
      <c r="AN3">
        <f t="shared" ref="AN3:AN34" si="10">AE3*$K3</f>
        <v>37423.061463712591</v>
      </c>
      <c r="AO3">
        <f t="shared" ref="AO3:AO34" si="11">AF3*$K3</f>
        <v>-3742.3061463712593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33580.755317341333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33580.755317341333</v>
      </c>
      <c r="AW3">
        <v>0</v>
      </c>
      <c r="AX3">
        <f>IF(Z3&gt;0, (R3*SUMPRODUCT(K3:$K$98, X3:$X$98)-K3*$AZ$3)/Z3, 0)</f>
        <v>0</v>
      </c>
      <c r="AZ3">
        <f>C6*ABS(SUMPRODUCT(X4:X69, K4:K69))/1</f>
        <v>21822.680550040539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250000</v>
      </c>
      <c r="S4">
        <f t="shared" si="1"/>
        <v>1484.3646957690733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1463.8032760032802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-963</v>
      </c>
      <c r="AI4">
        <f t="shared" si="7"/>
        <v>-963</v>
      </c>
      <c r="AJ4">
        <f t="shared" si="8"/>
        <v>-1463.8032760032802</v>
      </c>
      <c r="AK4">
        <f>G4*SUM(AB4, AE4:AF4)</f>
        <v>0</v>
      </c>
      <c r="AL4">
        <f t="shared" si="9"/>
        <v>-2426.8032760032802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-898.40470193115027</v>
      </c>
      <c r="AR4">
        <f t="shared" si="14"/>
        <v>-898.40470193115027</v>
      </c>
      <c r="AS4">
        <f t="shared" si="15"/>
        <v>-1365.6155201075476</v>
      </c>
      <c r="AT4">
        <f t="shared" si="16"/>
        <v>0</v>
      </c>
      <c r="AU4">
        <f t="shared" si="17"/>
        <v>-2264.0202220386977</v>
      </c>
      <c r="AW4">
        <v>1</v>
      </c>
      <c r="AX4">
        <f>IF(Z4&gt;0, (R4*SUMPRODUCT(K4:$K$98, X4:$X$98)-K4*$AZ$3)/Z4, 0)</f>
        <v>1484.3646957690733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250000</v>
      </c>
      <c r="S5">
        <f t="shared" si="1"/>
        <v>2327.9241138060825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1463.8032760032802</v>
      </c>
      <c r="AC5">
        <f t="shared" si="2"/>
        <v>2263.5267426673527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-987.38068499999997</v>
      </c>
      <c r="AI5">
        <f t="shared" si="7"/>
        <v>-999.53489746574996</v>
      </c>
      <c r="AJ5">
        <f t="shared" si="8"/>
        <v>-799.72346666407248</v>
      </c>
      <c r="AK5">
        <f>G5*SUM(AB5, AE5:AF5)</f>
        <v>60.015934316134491</v>
      </c>
      <c r="AL5">
        <f t="shared" si="9"/>
        <v>-1739.242429813688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-844.31714023831353</v>
      </c>
      <c r="AR5">
        <f t="shared" si="14"/>
        <v>-854.71030476626947</v>
      </c>
      <c r="AS5">
        <f t="shared" si="15"/>
        <v>-683.84994826517186</v>
      </c>
      <c r="AT5">
        <f t="shared" si="16"/>
        <v>51.320106621823513</v>
      </c>
      <c r="AU5">
        <f t="shared" si="17"/>
        <v>-1487.2401464096179</v>
      </c>
      <c r="AW5">
        <v>2</v>
      </c>
      <c r="AX5">
        <f>IF(Z5&gt;0, (R5*SUMPRODUCT(K5:$K$98, X5:$X$98)-K5*$AZ$3)/Z5, 0)</f>
        <v>2327.9241138060825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250000</v>
      </c>
      <c r="S6">
        <f t="shared" si="1"/>
        <v>3386.024614375242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2263.5267426673527</v>
      </c>
      <c r="AC6">
        <f t="shared" si="2"/>
        <v>3245.724061554396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-1012.2028141476601</v>
      </c>
      <c r="AI6">
        <f t="shared" si="7"/>
        <v>-1024.1848743480452</v>
      </c>
      <c r="AJ6">
        <f t="shared" si="8"/>
        <v>-982.19731888704337</v>
      </c>
      <c r="AK6">
        <f>G6*SUM(AB6, AE6:AF6)</f>
        <v>132.41631444604013</v>
      </c>
      <c r="AL6">
        <f t="shared" si="9"/>
        <v>-1873.9658787890485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-780.82340269569329</v>
      </c>
      <c r="AR6">
        <f t="shared" si="14"/>
        <v>-790.06648410803621</v>
      </c>
      <c r="AS6">
        <f t="shared" si="15"/>
        <v>-757.67686271230775</v>
      </c>
      <c r="AT6">
        <f t="shared" si="16"/>
        <v>102.14727302970813</v>
      </c>
      <c r="AU6">
        <f t="shared" si="17"/>
        <v>-1445.5960737906357</v>
      </c>
      <c r="AW6">
        <v>3</v>
      </c>
      <c r="AX6">
        <f>IF(Z6&gt;0, (R6*SUMPRODUCT(K6:$K$98, X6:$X$98)-K6*$AZ$3)/Z6, 0)</f>
        <v>3386.024614375242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250000</v>
      </c>
      <c r="S7">
        <f t="shared" si="1"/>
        <v>4215.3405605869748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3245.724061554396</v>
      </c>
      <c r="AC7">
        <f t="shared" si="2"/>
        <v>3982.7540420358309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-1038.8446193733898</v>
      </c>
      <c r="AI7">
        <f t="shared" si="7"/>
        <v>-1050.6549167408025</v>
      </c>
      <c r="AJ7">
        <f t="shared" si="8"/>
        <v>-737.0299804814349</v>
      </c>
      <c r="AK7">
        <f>G7*SUM(AB7, AE7:AF7)</f>
        <v>159.36505142232085</v>
      </c>
      <c r="AL7">
        <f t="shared" si="9"/>
        <v>-1628.3198457999165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-729.11942357394616</v>
      </c>
      <c r="AR7">
        <f t="shared" si="14"/>
        <v>-737.40855271624162</v>
      </c>
      <c r="AS7">
        <f t="shared" si="15"/>
        <v>-517.28898095412876</v>
      </c>
      <c r="AT7">
        <f t="shared" si="16"/>
        <v>111.85133201244479</v>
      </c>
      <c r="AU7">
        <f t="shared" si="17"/>
        <v>-1142.8462016579256</v>
      </c>
      <c r="AW7">
        <v>4</v>
      </c>
      <c r="AX7">
        <f>IF(Z7&gt;0, (R7*SUMPRODUCT(K7:$K$98, X7:$X$98)-K7*$AZ$3)/Z7, 0)</f>
        <v>4215.3405605869748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250000</v>
      </c>
      <c r="S8">
        <f t="shared" si="1"/>
        <v>4589.1923819763824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3982.7540420358309</v>
      </c>
      <c r="AC8">
        <f t="shared" si="2"/>
        <v>4273.0110620928535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-1068.1232939087952</v>
      </c>
      <c r="AI8">
        <f t="shared" si="7"/>
        <v>-1079.7620821378382</v>
      </c>
      <c r="AJ8">
        <f t="shared" si="8"/>
        <v>-290.2570200570226</v>
      </c>
      <c r="AK8">
        <f t="shared" ref="AK8:AK39" si="30">G8*SUM(AB8:AB8, AE8:AF8)</f>
        <v>84.832661095363193</v>
      </c>
      <c r="AL8">
        <f t="shared" si="9"/>
        <v>-1285.1864410994976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-699.77488997404873</v>
      </c>
      <c r="AR8">
        <f t="shared" si="14"/>
        <v>-707.39997576597534</v>
      </c>
      <c r="AS8">
        <f t="shared" si="15"/>
        <v>-190.16023284287795</v>
      </c>
      <c r="AT8">
        <f t="shared" si="16"/>
        <v>55.577634550943976</v>
      </c>
      <c r="AU8">
        <f t="shared" si="17"/>
        <v>-841.98257405790935</v>
      </c>
      <c r="AW8">
        <v>5</v>
      </c>
      <c r="AX8">
        <f>IF(Z8&gt;0, (R8*SUMPRODUCT(K8:$K$98, X8:$X$98)-K8*$AZ$3)/Z8, 0)</f>
        <v>4589.1923819763824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250000</v>
      </c>
      <c r="S9">
        <f t="shared" si="1"/>
        <v>4720.1441483934059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4273.0110620928535</v>
      </c>
      <c r="AC9">
        <f t="shared" si="2"/>
        <v>4330.1284624971831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-1104.9865544653455</v>
      </c>
      <c r="AI9">
        <f t="shared" si="7"/>
        <v>-1116.453705484375</v>
      </c>
      <c r="AJ9">
        <f t="shared" si="8"/>
        <v>-57.117400404329601</v>
      </c>
      <c r="AK9">
        <f t="shared" si="30"/>
        <v>25.210765266347835</v>
      </c>
      <c r="AL9">
        <f t="shared" si="9"/>
        <v>-1148.3603406223567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-685.60057305191367</v>
      </c>
      <c r="AR9">
        <f t="shared" si="14"/>
        <v>-692.71548796028867</v>
      </c>
      <c r="AS9">
        <f t="shared" si="15"/>
        <v>-35.439094068788599</v>
      </c>
      <c r="AT9">
        <f t="shared" si="16"/>
        <v>15.642285459345317</v>
      </c>
      <c r="AU9">
        <f t="shared" si="17"/>
        <v>-712.51229656973192</v>
      </c>
      <c r="AW9">
        <v>6</v>
      </c>
      <c r="AX9">
        <f>IF(Z9&gt;0, (R9*SUMPRODUCT(K9:$K$98, X9:$X$98)-K9*$AZ$3)/Z9, 0)</f>
        <v>4720.1441483934059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250000</v>
      </c>
      <c r="S10">
        <f t="shared" si="1"/>
        <v>4802.279829693618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4330.1284624971831</v>
      </c>
      <c r="AC10">
        <f t="shared" si="2"/>
        <v>4339.4525529742969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-1143.7336426379857</v>
      </c>
      <c r="AI10">
        <f t="shared" si="7"/>
        <v>-1155.0289354646927</v>
      </c>
      <c r="AJ10">
        <f t="shared" si="8"/>
        <v>-9.3240904771137139</v>
      </c>
      <c r="AK10">
        <f t="shared" si="30"/>
        <v>17.753526696238453</v>
      </c>
      <c r="AL10">
        <f t="shared" si="9"/>
        <v>-1146.599499245568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-673.22038986938298</v>
      </c>
      <c r="AR10">
        <f t="shared" si="14"/>
        <v>-679.86898457448035</v>
      </c>
      <c r="AS10">
        <f t="shared" si="15"/>
        <v>-5.4883126561721189</v>
      </c>
      <c r="AT10">
        <f t="shared" si="16"/>
        <v>10.450017135485457</v>
      </c>
      <c r="AU10">
        <f t="shared" si="17"/>
        <v>-674.90728009516704</v>
      </c>
      <c r="AW10">
        <v>7</v>
      </c>
      <c r="AX10">
        <f>IF(Z10&gt;0, (R10*SUMPRODUCT(K10:$K$98, X10:$X$98)-K10*$AZ$3)/Z10, 0)</f>
        <v>4802.279829693618</v>
      </c>
    </row>
    <row r="11" spans="1:52" x14ac:dyDescent="0.25">
      <c r="A11" t="s">
        <v>33</v>
      </c>
      <c r="C11" s="26">
        <f>AU71</f>
        <v>9623.0729478118083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250000</v>
      </c>
      <c r="S11">
        <f t="shared" si="1"/>
        <v>4838.714463984159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4339.4525529742969</v>
      </c>
      <c r="AC11">
        <f t="shared" si="2"/>
        <v>4305.8063213693604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-1180.358100390896</v>
      </c>
      <c r="AI11">
        <f t="shared" si="7"/>
        <v>-1191.4814223843166</v>
      </c>
      <c r="AJ11">
        <f t="shared" si="8"/>
        <v>33.646231604936474</v>
      </c>
      <c r="AK11">
        <f t="shared" si="30"/>
        <v>10.414686127138312</v>
      </c>
      <c r="AL11">
        <f t="shared" si="9"/>
        <v>-1147.4205046522418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-660.18447993412576</v>
      </c>
      <c r="AR11">
        <f t="shared" si="14"/>
        <v>-666.40584999371549</v>
      </c>
      <c r="AS11">
        <f t="shared" si="15"/>
        <v>18.818627928670125</v>
      </c>
      <c r="AT11">
        <f t="shared" si="16"/>
        <v>5.8250238993107111</v>
      </c>
      <c r="AU11">
        <f t="shared" si="17"/>
        <v>-641.76219816573473</v>
      </c>
      <c r="AW11">
        <v>8</v>
      </c>
      <c r="AX11">
        <f>IF(Z11&gt;0, (R11*SUMPRODUCT(K11:$K$98, X11:$X$98)-K11*$AZ$3)/Z11, 0)</f>
        <v>4838.714463984159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250000</v>
      </c>
      <c r="S12">
        <f t="shared" si="1"/>
        <v>4853.7025931385806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4305.8063213693604</v>
      </c>
      <c r="AC12">
        <f t="shared" si="2"/>
        <v>4252.2488459906926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-1220.8958219978367</v>
      </c>
      <c r="AI12">
        <f t="shared" si="7"/>
        <v>-1231.8468659802231</v>
      </c>
      <c r="AJ12">
        <f t="shared" si="8"/>
        <v>53.557475378667732</v>
      </c>
      <c r="AK12">
        <f t="shared" si="30"/>
        <v>9.9033545391495288</v>
      </c>
      <c r="AL12">
        <f t="shared" si="9"/>
        <v>-1168.3860360624058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-648.91910837267972</v>
      </c>
      <c r="AR12">
        <f t="shared" si="14"/>
        <v>-654.73970466661376</v>
      </c>
      <c r="AS12">
        <f t="shared" si="15"/>
        <v>28.466367517373968</v>
      </c>
      <c r="AT12">
        <f t="shared" si="16"/>
        <v>5.2637382171783935</v>
      </c>
      <c r="AU12">
        <f t="shared" si="17"/>
        <v>-621.00959893206129</v>
      </c>
      <c r="AW12">
        <v>9</v>
      </c>
      <c r="AX12">
        <f>IF(Z12&gt;0, (R12*SUMPRODUCT(K12:$K$98, X12:$X$98)-K12*$AZ$3)/Z12, 0)</f>
        <v>4853.7025931385806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250000</v>
      </c>
      <c r="S13">
        <f t="shared" si="1"/>
        <v>4843.7985558107721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4252.2488459906926</v>
      </c>
      <c r="AC13">
        <f t="shared" si="2"/>
        <v>4176.6636811014996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-1263.0934129284508</v>
      </c>
      <c r="AI13">
        <f t="shared" si="7"/>
        <v>-1273.871791800367</v>
      </c>
      <c r="AJ13">
        <f t="shared" si="8"/>
        <v>75.585164889193038</v>
      </c>
      <c r="AK13">
        <f t="shared" si="30"/>
        <v>8.5044976919813848</v>
      </c>
      <c r="AL13">
        <f t="shared" si="9"/>
        <v>-1189.7821292191925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-638.1630955725816</v>
      </c>
      <c r="AR13">
        <f t="shared" si="14"/>
        <v>-643.60874476665731</v>
      </c>
      <c r="AS13">
        <f t="shared" si="15"/>
        <v>38.188515838443209</v>
      </c>
      <c r="AT13">
        <f t="shared" si="16"/>
        <v>4.2967974639514237</v>
      </c>
      <c r="AU13">
        <f t="shared" si="17"/>
        <v>-601.12343146426258</v>
      </c>
      <c r="AW13">
        <v>10</v>
      </c>
      <c r="AX13">
        <f>IF(Z13&gt;0, (R13*SUMPRODUCT(K13:$K$98, X13:$X$98)-K13*$AZ$3)/Z13, 0)</f>
        <v>4843.7985558107721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250000</v>
      </c>
      <c r="S14">
        <f t="shared" si="1"/>
        <v>4810.7844923355287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4176.6636811014996</v>
      </c>
      <c r="AC14">
        <f t="shared" si="2"/>
        <v>4081.5019288752064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-1310.2197356701263</v>
      </c>
      <c r="AI14">
        <f t="shared" si="7"/>
        <v>-1320.8248197665398</v>
      </c>
      <c r="AJ14">
        <f t="shared" si="8"/>
        <v>95.161752226293174</v>
      </c>
      <c r="AK14">
        <f t="shared" si="30"/>
        <v>7.5179946259826993</v>
      </c>
      <c r="AL14">
        <f t="shared" si="9"/>
        <v>-1218.1450729142639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-629.37166384468469</v>
      </c>
      <c r="AR14">
        <f t="shared" si="14"/>
        <v>-634.4658776175819</v>
      </c>
      <c r="AS14">
        <f t="shared" si="15"/>
        <v>45.711500676186411</v>
      </c>
      <c r="AT14">
        <f t="shared" si="16"/>
        <v>3.6113124063957822</v>
      </c>
      <c r="AU14">
        <f t="shared" si="17"/>
        <v>-585.14306453499978</v>
      </c>
      <c r="AW14">
        <v>11</v>
      </c>
      <c r="AX14">
        <f>IF(Z14&gt;0, (R14*SUMPRODUCT(K14:$K$98, X14:$X$98)-K14*$AZ$3)/Z14, 0)</f>
        <v>4810.7844923355287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250000</v>
      </c>
      <c r="S15">
        <f t="shared" si="1"/>
        <v>4781.6846208899815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4081.5019288752064</v>
      </c>
      <c r="AC15">
        <f t="shared" si="2"/>
        <v>3990.1356170872314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-1365.0864248903422</v>
      </c>
      <c r="AI15">
        <f t="shared" si="7"/>
        <v>-1375.5172038245471</v>
      </c>
      <c r="AJ15">
        <f t="shared" si="8"/>
        <v>91.366311787975064</v>
      </c>
      <c r="AK15">
        <f t="shared" si="30"/>
        <v>16.734157908388347</v>
      </c>
      <c r="AL15">
        <f t="shared" si="9"/>
        <v>-1267.4167341281836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-622.07304510704296</v>
      </c>
      <c r="AR15">
        <f t="shared" si="14"/>
        <v>-626.82637522309074</v>
      </c>
      <c r="AS15">
        <f t="shared" si="15"/>
        <v>41.63583986904775</v>
      </c>
      <c r="AT15">
        <f t="shared" si="16"/>
        <v>7.6257945120284027</v>
      </c>
      <c r="AU15">
        <f t="shared" si="17"/>
        <v>-577.56474084201454</v>
      </c>
      <c r="AW15">
        <v>12</v>
      </c>
      <c r="AX15">
        <f>IF(Z15&gt;0, (R15*SUMPRODUCT(K15:$K$98, X15:$X$98)-K15*$AZ$3)/Z15, 0)</f>
        <v>4781.6846208899815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250000</v>
      </c>
      <c r="S16">
        <f t="shared" si="1"/>
        <v>4759.9984503600999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3990.1356170872314</v>
      </c>
      <c r="AC16">
        <f t="shared" si="2"/>
        <v>3905.2296235821086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-1422.7582466255376</v>
      </c>
      <c r="AI16">
        <f t="shared" si="7"/>
        <v>-1433.0135798580691</v>
      </c>
      <c r="AJ16">
        <f t="shared" si="8"/>
        <v>84.905993505122751</v>
      </c>
      <c r="AK16">
        <f t="shared" si="30"/>
        <v>28.329962881319343</v>
      </c>
      <c r="AL16">
        <f t="shared" si="9"/>
        <v>-1319.7776234716271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-613.33291819970691</v>
      </c>
      <c r="AR16">
        <f t="shared" si="14"/>
        <v>-617.75386144395611</v>
      </c>
      <c r="AS16">
        <f t="shared" si="15"/>
        <v>36.601889950491589</v>
      </c>
      <c r="AT16">
        <f t="shared" si="16"/>
        <v>12.212685357965922</v>
      </c>
      <c r="AU16">
        <f t="shared" si="17"/>
        <v>-568.93928613549861</v>
      </c>
      <c r="AW16">
        <v>13</v>
      </c>
      <c r="AX16">
        <f>IF(Z16&gt;0, (R16*SUMPRODUCT(K16:$K$98, X16:$X$98)-K16*$AZ$3)/Z16, 0)</f>
        <v>4759.9984503600999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250000</v>
      </c>
      <c r="S17">
        <f t="shared" si="1"/>
        <v>4782.5009372844324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3905.2296235821086</v>
      </c>
      <c r="AC17">
        <f t="shared" si="2"/>
        <v>3856.0978343392417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-1482.3058654301026</v>
      </c>
      <c r="AI17">
        <f t="shared" si="7"/>
        <v>-1492.3845300370372</v>
      </c>
      <c r="AJ17">
        <f t="shared" si="8"/>
        <v>49.131789242866944</v>
      </c>
      <c r="AK17">
        <f t="shared" si="30"/>
        <v>53.892168805433101</v>
      </c>
      <c r="AL17">
        <f t="shared" si="9"/>
        <v>-1389.3605719887371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-600.67976736583591</v>
      </c>
      <c r="AR17">
        <f t="shared" si="14"/>
        <v>-604.76397835942532</v>
      </c>
      <c r="AS17">
        <f t="shared" si="15"/>
        <v>19.909839406935976</v>
      </c>
      <c r="AT17">
        <f t="shared" si="16"/>
        <v>21.838903950835373</v>
      </c>
      <c r="AU17">
        <f t="shared" si="17"/>
        <v>-563.01523500165399</v>
      </c>
      <c r="AW17">
        <v>14</v>
      </c>
      <c r="AX17">
        <f>IF(Z17&gt;0, (R17*SUMPRODUCT(K17:$K$98, X17:$X$98)-K17*$AZ$3)/Z17, 0)</f>
        <v>4782.5009372844324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250000</v>
      </c>
      <c r="S18">
        <f t="shared" si="1"/>
        <v>4856.224403026099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3856.0978343392417</v>
      </c>
      <c r="AC18">
        <f t="shared" si="2"/>
        <v>3846.2903107648035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-1549.2923233779984</v>
      </c>
      <c r="AI18">
        <f t="shared" si="7"/>
        <v>-1559.1927367226949</v>
      </c>
      <c r="AJ18">
        <f t="shared" si="8"/>
        <v>9.8075235744381644</v>
      </c>
      <c r="AK18">
        <f t="shared" si="30"/>
        <v>83.291713221727619</v>
      </c>
      <c r="AL18">
        <f t="shared" si="9"/>
        <v>-1466.0934999265291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-585.87617948355364</v>
      </c>
      <c r="AR18">
        <f t="shared" si="14"/>
        <v>-589.62009291949698</v>
      </c>
      <c r="AS18">
        <f t="shared" si="15"/>
        <v>3.7087864925700029</v>
      </c>
      <c r="AT18">
        <f t="shared" si="16"/>
        <v>31.497368178128905</v>
      </c>
      <c r="AU18">
        <f t="shared" si="17"/>
        <v>-554.4139382487981</v>
      </c>
      <c r="AW18">
        <v>15</v>
      </c>
      <c r="AX18">
        <f>IF(Z18&gt;0, (R18*SUMPRODUCT(K18:$K$98, X18:$X$98)-K18*$AZ$3)/Z18, 0)</f>
        <v>4856.224403026099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250000</v>
      </c>
      <c r="S19">
        <f t="shared" si="1"/>
        <v>4908.3807848830347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3846.2903107648035</v>
      </c>
      <c r="AC19">
        <f t="shared" si="2"/>
        <v>3816.8339090851059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-1624.2618133308963</v>
      </c>
      <c r="AI19">
        <f t="shared" si="7"/>
        <v>-1633.9820094514791</v>
      </c>
      <c r="AJ19">
        <f t="shared" si="8"/>
        <v>29.456401679697592</v>
      </c>
      <c r="AK19">
        <f t="shared" si="30"/>
        <v>85.772273930055121</v>
      </c>
      <c r="AL19">
        <f t="shared" si="9"/>
        <v>-1518.7533338417265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-572.8121218883349</v>
      </c>
      <c r="AR19">
        <f t="shared" si="14"/>
        <v>-576.24004595778263</v>
      </c>
      <c r="AS19">
        <f t="shared" si="15"/>
        <v>10.388093724090593</v>
      </c>
      <c r="AT19">
        <f t="shared" si="16"/>
        <v>30.248447526022876</v>
      </c>
      <c r="AU19">
        <f t="shared" si="17"/>
        <v>-535.60350470766923</v>
      </c>
      <c r="AW19">
        <v>16</v>
      </c>
      <c r="AX19">
        <f>IF(Z19&gt;0, (R19*SUMPRODUCT(K19:$K$98, X19:$X$98)-K19*$AZ$3)/Z19, 0)</f>
        <v>4908.3807848830347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250000</v>
      </c>
      <c r="S20">
        <f t="shared" si="1"/>
        <v>4771.1520984111567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3816.8339090851059</v>
      </c>
      <c r="AC20">
        <f t="shared" si="2"/>
        <v>3640.3909727156201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-1709.7824976105358</v>
      </c>
      <c r="AI20">
        <f t="shared" si="7"/>
        <v>-1719.3200026450322</v>
      </c>
      <c r="AJ20">
        <f t="shared" si="8"/>
        <v>176.44293636948578</v>
      </c>
      <c r="AK20">
        <f t="shared" si="30"/>
        <v>16.412385809065956</v>
      </c>
      <c r="AL20">
        <f t="shared" si="9"/>
        <v>-1526.4646804664806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-571.9167635548356</v>
      </c>
      <c r="AR20">
        <f t="shared" si="14"/>
        <v>-575.10702840977478</v>
      </c>
      <c r="AS20">
        <f t="shared" si="15"/>
        <v>59.019596505153906</v>
      </c>
      <c r="AT20">
        <f t="shared" si="16"/>
        <v>5.4898904318252235</v>
      </c>
      <c r="AU20">
        <f t="shared" si="17"/>
        <v>-510.59754147279574</v>
      </c>
      <c r="AW20">
        <v>17</v>
      </c>
      <c r="AX20">
        <f>IF(Z20&gt;0, (R20*SUMPRODUCT(K20:$K$98, X20:$X$98)-K20*$AZ$3)/Z20, 0)</f>
        <v>4771.1520984111567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250000</v>
      </c>
      <c r="S21">
        <f t="shared" si="1"/>
        <v>4580.2369543290524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3640.3909727156201</v>
      </c>
      <c r="AC21">
        <f t="shared" si="2"/>
        <v>3426.6524332888266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-1807.9294543391686</v>
      </c>
      <c r="AI21">
        <f t="shared" si="7"/>
        <v>-1817.2811878506031</v>
      </c>
      <c r="AJ21">
        <f t="shared" si="8"/>
        <v>213.73853942679352</v>
      </c>
      <c r="AK21">
        <f t="shared" si="30"/>
        <v>5.8246255563449925</v>
      </c>
      <c r="AL21">
        <f t="shared" si="9"/>
        <v>-1597.7180228674647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-575.07284699723584</v>
      </c>
      <c r="AR21">
        <f t="shared" si="14"/>
        <v>-578.04748077062379</v>
      </c>
      <c r="AS21">
        <f t="shared" si="15"/>
        <v>67.986740348851086</v>
      </c>
      <c r="AT21">
        <f t="shared" si="16"/>
        <v>1.8527183089699193</v>
      </c>
      <c r="AU21">
        <f t="shared" si="17"/>
        <v>-508.20802211280278</v>
      </c>
      <c r="AW21">
        <v>18</v>
      </c>
      <c r="AX21">
        <f>IF(Z21&gt;0, (R21*SUMPRODUCT(K21:$K$98, X21:$X$98)-K21*$AZ$3)/Z21, 0)</f>
        <v>4580.2369543290524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250000</v>
      </c>
      <c r="S22">
        <f t="shared" si="1"/>
        <v>4518.2136725983819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3426.6524332888266</v>
      </c>
      <c r="AC22">
        <f t="shared" si="2"/>
        <v>3311.7496424061269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-1919.9108898975314</v>
      </c>
      <c r="AI22">
        <f t="shared" si="7"/>
        <v>-1929.0731105293569</v>
      </c>
      <c r="AJ22">
        <f t="shared" si="8"/>
        <v>114.90279088269972</v>
      </c>
      <c r="AK22">
        <f t="shared" si="30"/>
        <v>71.95970109906537</v>
      </c>
      <c r="AL22">
        <f t="shared" si="9"/>
        <v>-1742.2106185475918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-570.20757579509825</v>
      </c>
      <c r="AR22">
        <f t="shared" si="14"/>
        <v>-572.92872688750754</v>
      </c>
      <c r="AS22">
        <f t="shared" si="15"/>
        <v>34.125772287698283</v>
      </c>
      <c r="AT22">
        <f t="shared" si="16"/>
        <v>21.371807897202913</v>
      </c>
      <c r="AU22">
        <f t="shared" si="17"/>
        <v>-517.43114670260627</v>
      </c>
      <c r="AW22">
        <v>19</v>
      </c>
      <c r="AX22">
        <f>IF(Z22&gt;0, (R22*SUMPRODUCT(K22:$K$98, X22:$X$98)-K22*$AZ$3)/Z22, 0)</f>
        <v>4518.2136725983819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250000</v>
      </c>
      <c r="S23">
        <f t="shared" si="1"/>
        <v>4789.2294676401198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3311.7496424061269</v>
      </c>
      <c r="AC23">
        <f t="shared" si="2"/>
        <v>3435.9636804659594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-2053.0703991794398</v>
      </c>
      <c r="AI23">
        <f t="shared" si="7"/>
        <v>-2062.0383440849882</v>
      </c>
      <c r="AJ23">
        <f t="shared" si="8"/>
        <v>-124.21403805983255</v>
      </c>
      <c r="AK23">
        <f t="shared" si="30"/>
        <v>231.82247496842891</v>
      </c>
      <c r="AL23">
        <f t="shared" si="9"/>
        <v>-1954.4299071763919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-544.4245864170141</v>
      </c>
      <c r="AR23">
        <f t="shared" si="14"/>
        <v>-546.80266838544787</v>
      </c>
      <c r="AS23">
        <f t="shared" si="15"/>
        <v>-32.938556965674266</v>
      </c>
      <c r="AT23">
        <f t="shared" si="16"/>
        <v>61.47371035464657</v>
      </c>
      <c r="AU23">
        <f t="shared" si="17"/>
        <v>-518.26751499647548</v>
      </c>
      <c r="AW23">
        <v>20</v>
      </c>
      <c r="AX23">
        <f>IF(Z23&gt;0, (R23*SUMPRODUCT(K23:$K$98, X23:$X$98)-K23*$AZ$3)/Z23, 0)</f>
        <v>4789.2294676401198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250000</v>
      </c>
      <c r="S24">
        <f t="shared" si="1"/>
        <v>5006.1596777441719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3435.9636804659594</v>
      </c>
      <c r="AC24">
        <f t="shared" si="2"/>
        <v>3511.558392133702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-2203.424063293191</v>
      </c>
      <c r="AI24">
        <f t="shared" si="7"/>
        <v>-2212.192157546519</v>
      </c>
      <c r="AJ24">
        <f t="shared" si="8"/>
        <v>-75.594711667742558</v>
      </c>
      <c r="AK24">
        <f t="shared" si="30"/>
        <v>240.51745763261718</v>
      </c>
      <c r="AL24">
        <f t="shared" si="9"/>
        <v>-2047.2694115816444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-521.69173182514703</v>
      </c>
      <c r="AR24">
        <f t="shared" si="14"/>
        <v>-523.76770183565338</v>
      </c>
      <c r="AS24">
        <f t="shared" si="15"/>
        <v>-17.898114440951215</v>
      </c>
      <c r="AT24">
        <f t="shared" si="16"/>
        <v>56.945901198431933</v>
      </c>
      <c r="AU24">
        <f t="shared" si="17"/>
        <v>-484.71991507817268</v>
      </c>
      <c r="AW24">
        <v>21</v>
      </c>
      <c r="AX24">
        <f>IF(Z24&gt;0, (R24*SUMPRODUCT(K24:$K$98, X24:$X$98)-K24*$AZ$3)/Z24, 0)</f>
        <v>5006.1596777441719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250000</v>
      </c>
      <c r="S25">
        <f t="shared" si="1"/>
        <v>5173.3512914640405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3511.558392133702</v>
      </c>
      <c r="AC25">
        <f t="shared" si="2"/>
        <v>3543.4553193128045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-2372.2955811804372</v>
      </c>
      <c r="AI25">
        <f t="shared" si="7"/>
        <v>-2380.857379712173</v>
      </c>
      <c r="AJ25">
        <f t="shared" si="8"/>
        <v>-31.896927179102477</v>
      </c>
      <c r="AK25">
        <f t="shared" si="30"/>
        <v>245.80908744935917</v>
      </c>
      <c r="AL25">
        <f t="shared" si="9"/>
        <v>-2166.9452194419164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-501.49504110947566</v>
      </c>
      <c r="AR25">
        <f t="shared" si="14"/>
        <v>-503.30497556313566</v>
      </c>
      <c r="AS25">
        <f t="shared" si="15"/>
        <v>-6.7428995500596001</v>
      </c>
      <c r="AT25">
        <f t="shared" si="16"/>
        <v>51.963186794016529</v>
      </c>
      <c r="AU25">
        <f t="shared" si="17"/>
        <v>-458.08468831917872</v>
      </c>
      <c r="AW25">
        <v>22</v>
      </c>
      <c r="AX25">
        <f>IF(Z25&gt;0, (R25*SUMPRODUCT(K25:$K$98, X25:$X$98)-K25*$AZ$3)/Z25, 0)</f>
        <v>5173.3512914640405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250000</v>
      </c>
      <c r="S26">
        <f t="shared" si="1"/>
        <v>5294.9899141767764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3543.4553193128045</v>
      </c>
      <c r="AC26">
        <f t="shared" si="2"/>
        <v>3536.23586659998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-2562.2038286072402</v>
      </c>
      <c r="AI26">
        <f t="shared" si="7"/>
        <v>-2570.5518989622283</v>
      </c>
      <c r="AJ26">
        <f t="shared" si="8"/>
        <v>7.2194527128244772</v>
      </c>
      <c r="AK26">
        <f t="shared" si="30"/>
        <v>248.04187235189633</v>
      </c>
      <c r="AL26">
        <f t="shared" si="9"/>
        <v>-2315.2905738975073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-483.60802196633415</v>
      </c>
      <c r="AR26">
        <f t="shared" si="14"/>
        <v>-485.18369434123883</v>
      </c>
      <c r="AS26">
        <f t="shared" si="15"/>
        <v>1.3626492971194932</v>
      </c>
      <c r="AT26">
        <f t="shared" si="16"/>
        <v>46.81713371653634</v>
      </c>
      <c r="AU26">
        <f t="shared" si="17"/>
        <v>-437.00391132758301</v>
      </c>
      <c r="AW26">
        <v>23</v>
      </c>
      <c r="AX26">
        <f>IF(Z26&gt;0, (R26*SUMPRODUCT(K26:$K$98, X26:$X$98)-K26*$AZ$3)/Z26, 0)</f>
        <v>5294.9899141767764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250000</v>
      </c>
      <c r="S27">
        <f t="shared" si="1"/>
        <v>5374.4546103037337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3536.23586659998</v>
      </c>
      <c r="AC27">
        <f t="shared" si="2"/>
        <v>3493.9453342735123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-2766.2165928288332</v>
      </c>
      <c r="AI27">
        <f t="shared" si="7"/>
        <v>-2774.3428716506301</v>
      </c>
      <c r="AJ27">
        <f t="shared" si="8"/>
        <v>42.290532326467655</v>
      </c>
      <c r="AK27">
        <f t="shared" si="30"/>
        <v>247.53651066199862</v>
      </c>
      <c r="AL27">
        <f t="shared" si="9"/>
        <v>-2484.5158286621636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-466.17392691824119</v>
      </c>
      <c r="AR27">
        <f t="shared" si="14"/>
        <v>-467.54340005328436</v>
      </c>
      <c r="AS27">
        <f t="shared" si="15"/>
        <v>7.1269703092667953</v>
      </c>
      <c r="AT27">
        <f t="shared" si="16"/>
        <v>41.715846665837475</v>
      </c>
      <c r="AU27">
        <f t="shared" si="17"/>
        <v>-418.70058307818005</v>
      </c>
      <c r="AW27">
        <v>24</v>
      </c>
      <c r="AX27">
        <f>IF(Z27&gt;0, (R27*SUMPRODUCT(K27:$K$98, X27:$X$98)-K27*$AZ$3)/Z27, 0)</f>
        <v>5374.4546103037337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250000</v>
      </c>
      <c r="S28">
        <f t="shared" si="1"/>
        <v>5417.0827256336524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3493.9453342735123</v>
      </c>
      <c r="AC28">
        <f t="shared" si="2"/>
        <v>3421.8048802480102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-2982.9944299051344</v>
      </c>
      <c r="AI28">
        <f t="shared" si="7"/>
        <v>-2990.8902962172178</v>
      </c>
      <c r="AJ28">
        <f t="shared" si="8"/>
        <v>72.140454025502095</v>
      </c>
      <c r="AK28">
        <f t="shared" si="30"/>
        <v>244.57617339914589</v>
      </c>
      <c r="AL28">
        <f t="shared" si="9"/>
        <v>-2674.17366879257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-448.84482001037173</v>
      </c>
      <c r="AR28">
        <f t="shared" si="14"/>
        <v>-450.03289420123969</v>
      </c>
      <c r="AS28">
        <f t="shared" si="15"/>
        <v>10.854820504499815</v>
      </c>
      <c r="AT28">
        <f t="shared" si="16"/>
        <v>36.800856021597141</v>
      </c>
      <c r="AU28">
        <f t="shared" si="17"/>
        <v>-402.37721767514273</v>
      </c>
      <c r="AW28">
        <v>25</v>
      </c>
      <c r="AX28">
        <f>IF(Z28&gt;0, (R28*SUMPRODUCT(K28:$K$98, X28:$X$98)-K28*$AZ$3)/Z28, 0)</f>
        <v>5417.0827256336524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250000</v>
      </c>
      <c r="S29">
        <f t="shared" si="1"/>
        <v>5427.9585319993348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3421.8048802480102</v>
      </c>
      <c r="AC29">
        <f t="shared" si="2"/>
        <v>3324.7756610347251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-3206.1954746846191</v>
      </c>
      <c r="AI29">
        <f t="shared" si="7"/>
        <v>-3213.8520725598473</v>
      </c>
      <c r="AJ29">
        <f t="shared" si="8"/>
        <v>97.02921921328516</v>
      </c>
      <c r="AK29">
        <f t="shared" si="30"/>
        <v>239.52634161736074</v>
      </c>
      <c r="AL29">
        <f t="shared" si="9"/>
        <v>-2877.2965117292015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-430.74054102127627</v>
      </c>
      <c r="AR29">
        <f t="shared" si="14"/>
        <v>-431.76917671651023</v>
      </c>
      <c r="AS29">
        <f t="shared" si="15"/>
        <v>13.035517861840168</v>
      </c>
      <c r="AT29">
        <f t="shared" si="16"/>
        <v>32.17948088060907</v>
      </c>
      <c r="AU29">
        <f t="shared" si="17"/>
        <v>-386.55417797406102</v>
      </c>
      <c r="AW29">
        <v>26</v>
      </c>
      <c r="AX29">
        <f>IF(Z29&gt;0, (R29*SUMPRODUCT(K29:$K$98, X29:$X$98)-K29*$AZ$3)/Z29, 0)</f>
        <v>5427.9585319993348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250000</v>
      </c>
      <c r="S30">
        <f t="shared" si="1"/>
        <v>5413.2048959126505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3324.7756610347251</v>
      </c>
      <c r="AC30">
        <f t="shared" si="2"/>
        <v>3208.1561921537054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-3437.1999181475412</v>
      </c>
      <c r="AI30">
        <f t="shared" si="7"/>
        <v>-3444.6080900481102</v>
      </c>
      <c r="AJ30">
        <f t="shared" si="8"/>
        <v>116.61946888101966</v>
      </c>
      <c r="AK30">
        <f t="shared" si="30"/>
        <v>232.73429627243078</v>
      </c>
      <c r="AL30">
        <f t="shared" si="9"/>
        <v>-3095.2543248946599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-412.29922884324714</v>
      </c>
      <c r="AR30">
        <f t="shared" si="14"/>
        <v>-413.18785436241365</v>
      </c>
      <c r="AS30">
        <f t="shared" si="15"/>
        <v>13.988746140104368</v>
      </c>
      <c r="AT30">
        <f t="shared" si="16"/>
        <v>27.916959491321656</v>
      </c>
      <c r="AU30">
        <f t="shared" si="17"/>
        <v>-371.28214873098761</v>
      </c>
      <c r="AW30">
        <v>27</v>
      </c>
      <c r="AX30">
        <f>IF(Z30&gt;0, (R30*SUMPRODUCT(K30:$K$98, X30:$X$98)-K30*$AZ$3)/Z30, 0)</f>
        <v>5413.2048959126505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250000</v>
      </c>
      <c r="S31">
        <f t="shared" si="1"/>
        <v>5378.2212838237456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3208.1561921537054</v>
      </c>
      <c r="AC31">
        <f t="shared" si="2"/>
        <v>3076.3222062928317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-3682.7504152107404</v>
      </c>
      <c r="AI31">
        <f t="shared" si="7"/>
        <v>-3689.900367871543</v>
      </c>
      <c r="AJ31">
        <f t="shared" si="8"/>
        <v>131.83398586087378</v>
      </c>
      <c r="AK31">
        <f t="shared" si="30"/>
        <v>224.57093345075941</v>
      </c>
      <c r="AL31">
        <f t="shared" si="9"/>
        <v>-3333.4954485599101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-394.42278400716219</v>
      </c>
      <c r="AR31">
        <f t="shared" si="14"/>
        <v>-395.18854435365358</v>
      </c>
      <c r="AS31">
        <f t="shared" si="15"/>
        <v>14.119427565669328</v>
      </c>
      <c r="AT31">
        <f t="shared" si="16"/>
        <v>24.051560054923527</v>
      </c>
      <c r="AU31">
        <f t="shared" si="17"/>
        <v>-357.01755673306076</v>
      </c>
      <c r="AW31">
        <v>28</v>
      </c>
      <c r="AX31">
        <f>IF(Z31&gt;0, (R31*SUMPRODUCT(K31:$K$98, X31:$X$98)-K31*$AZ$3)/Z31, 0)</f>
        <v>5378.2212838237456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250000</v>
      </c>
      <c r="S32">
        <f t="shared" si="1"/>
        <v>5326.5503106720535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3076.3222062928317</v>
      </c>
      <c r="AC32">
        <f t="shared" si="2"/>
        <v>2932.3148178056449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-3941.7689019004356</v>
      </c>
      <c r="AI32">
        <f t="shared" si="7"/>
        <v>-3948.650266589535</v>
      </c>
      <c r="AJ32">
        <f t="shared" si="8"/>
        <v>144.00738848718674</v>
      </c>
      <c r="AK32">
        <f t="shared" si="30"/>
        <v>215.34255444049825</v>
      </c>
      <c r="AL32">
        <f t="shared" si="9"/>
        <v>-3589.3003236618501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-376.93185626849368</v>
      </c>
      <c r="AR32">
        <f t="shared" si="14"/>
        <v>-377.58988712481101</v>
      </c>
      <c r="AS32">
        <f t="shared" si="15"/>
        <v>13.770714014381474</v>
      </c>
      <c r="AT32">
        <f t="shared" si="16"/>
        <v>20.592142969041671</v>
      </c>
      <c r="AU32">
        <f t="shared" si="17"/>
        <v>-343.2270301413879</v>
      </c>
      <c r="AW32">
        <v>29</v>
      </c>
      <c r="AX32">
        <f>IF(Z32&gt;0, (R32*SUMPRODUCT(K32:$K$98, X32:$X$98)-K32*$AZ$3)/Z32, 0)</f>
        <v>5326.5503106720535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250000</v>
      </c>
      <c r="S33">
        <f t="shared" si="1"/>
        <v>5261.7328919472075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2932.3148178056449</v>
      </c>
      <c r="AC33">
        <f t="shared" si="2"/>
        <v>2778.9681361085568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-4214.2853628983066</v>
      </c>
      <c r="AI33">
        <f t="shared" si="7"/>
        <v>-4220.8871996723701</v>
      </c>
      <c r="AJ33">
        <f t="shared" si="8"/>
        <v>153.34668169708812</v>
      </c>
      <c r="AK33">
        <f t="shared" si="30"/>
        <v>205.26203724639515</v>
      </c>
      <c r="AL33">
        <f t="shared" si="9"/>
        <v>-3862.2784807288867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-359.81362234454065</v>
      </c>
      <c r="AR33">
        <f t="shared" si="14"/>
        <v>-360.37728393820396</v>
      </c>
      <c r="AS33">
        <f t="shared" si="15"/>
        <v>13.092664654772687</v>
      </c>
      <c r="AT33">
        <f t="shared" si="16"/>
        <v>17.525172310745504</v>
      </c>
      <c r="AU33">
        <f t="shared" si="17"/>
        <v>-329.75944697268574</v>
      </c>
      <c r="AW33">
        <v>30</v>
      </c>
      <c r="AX33">
        <f>IF(Z33&gt;0, (R33*SUMPRODUCT(K33:$K$98, X33:$X$98)-K33*$AZ$3)/Z33, 0)</f>
        <v>5261.7328919472075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250000</v>
      </c>
      <c r="S34">
        <f t="shared" si="1"/>
        <v>5186.222588794998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2778.9681361085568</v>
      </c>
      <c r="AC34">
        <f t="shared" si="2"/>
        <v>2618.7841339170591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-4478.8181042602109</v>
      </c>
      <c r="AI34">
        <f t="shared" si="7"/>
        <v>-4485.1299817613208</v>
      </c>
      <c r="AJ34">
        <f t="shared" si="8"/>
        <v>160.18400219149771</v>
      </c>
      <c r="AK34">
        <f t="shared" si="30"/>
        <v>194.52776952759899</v>
      </c>
      <c r="AL34">
        <f t="shared" si="9"/>
        <v>-4130.418210042224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-341.4279449759477</v>
      </c>
      <c r="AR34">
        <f t="shared" si="14"/>
        <v>-341.90911016595487</v>
      </c>
      <c r="AS34">
        <f t="shared" si="15"/>
        <v>12.211099761842059</v>
      </c>
      <c r="AT34">
        <f t="shared" si="16"/>
        <v>14.829183736528048</v>
      </c>
      <c r="AU34">
        <f t="shared" si="17"/>
        <v>-314.86882666758476</v>
      </c>
      <c r="AW34">
        <v>31</v>
      </c>
      <c r="AX34">
        <f>IF(Z34&gt;0, (R34*SUMPRODUCT(K34:$K$98, X34:$X$98)-K34*$AZ$3)/Z34, 0)</f>
        <v>5186.222588794998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250000</v>
      </c>
      <c r="S35">
        <f t="shared" ref="S35:S69" si="32">AX35</f>
        <v>5104.8598291384424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2618.7841339170591</v>
      </c>
      <c r="AC35">
        <f t="shared" ref="AC35:AC69" si="33">S35*Z35</f>
        <v>2455.5969212206128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-4717.3710067795382</v>
      </c>
      <c r="AI35">
        <f t="shared" ref="AI35:AI66" si="38">SUM(AE35:AH35)</f>
        <v>-4723.383896955298</v>
      </c>
      <c r="AJ35">
        <f t="shared" ref="AJ35:AJ69" si="39">AB35-AC35</f>
        <v>163.1872126964463</v>
      </c>
      <c r="AK35">
        <f t="shared" si="30"/>
        <v>183.31488937419417</v>
      </c>
      <c r="AL35">
        <f t="shared" ref="AL35:AL66" si="40">SUM(AI35:AK35)</f>
        <v>-4376.8817948846572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-321.08324973888659</v>
      </c>
      <c r="AR35">
        <f t="shared" ref="AR35:AR69" si="45">AI35*$K35</f>
        <v>-321.49251123542382</v>
      </c>
      <c r="AS35">
        <f t="shared" ref="AS35:AS69" si="46">AJ35*$K35</f>
        <v>11.107178234042717</v>
      </c>
      <c r="AT35">
        <f t="shared" ref="AT35:AT69" si="47">AK35*$K35</f>
        <v>12.477148886784915</v>
      </c>
      <c r="AU35">
        <f t="shared" ref="AU35:AU69" si="48">AL35*$K35</f>
        <v>-297.90818411459617</v>
      </c>
      <c r="AW35">
        <v>32</v>
      </c>
      <c r="AX35">
        <f>IF(Z35&gt;0, (R35*SUMPRODUCT(K35:$K$98, X35:$X$98)-K35*$AZ$3)/Z35, 0)</f>
        <v>5104.8598291384424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250000</v>
      </c>
      <c r="S36">
        <f t="shared" si="32"/>
        <v>5075.5223979360862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2455.5969212206128</v>
      </c>
      <c r="AC36">
        <f t="shared" si="33"/>
        <v>2293.6571824455677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-6078.8162251937047</v>
      </c>
      <c r="AI36">
        <f t="shared" si="38"/>
        <v>-6084.4650456564468</v>
      </c>
      <c r="AJ36">
        <f t="shared" si="39"/>
        <v>161.93973877504504</v>
      </c>
      <c r="AK36">
        <f t="shared" si="30"/>
        <v>171.89178448544291</v>
      </c>
      <c r="AL36">
        <f t="shared" si="40"/>
        <v>-5750.6335223959586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-369.41847205058724</v>
      </c>
      <c r="AR36">
        <f t="shared" si="45"/>
        <v>-369.76175905695953</v>
      </c>
      <c r="AS36">
        <f t="shared" si="46"/>
        <v>9.8413126250813843</v>
      </c>
      <c r="AT36">
        <f t="shared" si="47"/>
        <v>10.446112866430289</v>
      </c>
      <c r="AU36">
        <f t="shared" si="48"/>
        <v>-349.47433356544786</v>
      </c>
      <c r="AW36">
        <v>33</v>
      </c>
      <c r="AX36">
        <f>IF(Z36&gt;0, (R36*SUMPRODUCT(K36:$K$98, X36:$X$98)-K36*$AZ$3)/Z36, 0)</f>
        <v>5075.5223979360862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250000</v>
      </c>
      <c r="S37">
        <f t="shared" si="32"/>
        <v>4942.0724642040332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2293.6571824455677</v>
      </c>
      <c r="AC37">
        <f t="shared" si="33"/>
        <v>2066.3311308984094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-7319.083806967139</v>
      </c>
      <c r="AI37">
        <f t="shared" si="38"/>
        <v>-7324.3101850349058</v>
      </c>
      <c r="AJ37">
        <f t="shared" si="39"/>
        <v>227.32605154715839</v>
      </c>
      <c r="AK37">
        <f t="shared" si="30"/>
        <v>160.55600277118975</v>
      </c>
      <c r="AL37">
        <f t="shared" si="40"/>
        <v>-6936.4281307165575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-397.13511653417549</v>
      </c>
      <c r="AR37">
        <f t="shared" si="45"/>
        <v>-397.41870097148148</v>
      </c>
      <c r="AS37">
        <f t="shared" si="46"/>
        <v>12.334762157866908</v>
      </c>
      <c r="AT37">
        <f t="shared" si="47"/>
        <v>8.7118044488165989</v>
      </c>
      <c r="AU37">
        <f t="shared" si="48"/>
        <v>-376.372134364798</v>
      </c>
      <c r="AW37">
        <v>34</v>
      </c>
      <c r="AX37">
        <f>IF(Z37&gt;0, (R37*SUMPRODUCT(K37:$K$98, X37:$X$98)-K37*$AZ$3)/Z37, 0)</f>
        <v>4942.0724642040332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250000</v>
      </c>
      <c r="S38">
        <f t="shared" si="32"/>
        <v>4722.9613758656251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2066.3311308984094</v>
      </c>
      <c r="AC38">
        <f t="shared" si="33"/>
        <v>1796.064246956581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-8411.4126167931809</v>
      </c>
      <c r="AI38">
        <f t="shared" si="38"/>
        <v>-8416.1661604494311</v>
      </c>
      <c r="AJ38">
        <f t="shared" si="39"/>
        <v>270.26688394182838</v>
      </c>
      <c r="AK38">
        <f t="shared" si="30"/>
        <v>144.64317916288866</v>
      </c>
      <c r="AL38">
        <f t="shared" si="40"/>
        <v>-8001.2560973447144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-407.50457223106014</v>
      </c>
      <c r="AR38">
        <f t="shared" si="45"/>
        <v>-407.7348653889959</v>
      </c>
      <c r="AS38">
        <f t="shared" si="46"/>
        <v>13.093519001678091</v>
      </c>
      <c r="AT38">
        <f t="shared" si="47"/>
        <v>7.0074741944338523</v>
      </c>
      <c r="AU38">
        <f t="shared" si="48"/>
        <v>-387.63387219288398</v>
      </c>
      <c r="AW38">
        <v>35</v>
      </c>
      <c r="AX38">
        <f>IF(Z38&gt;0, (R38*SUMPRODUCT(K38:$K$98, X38:$X$98)-K38*$AZ$3)/Z38, 0)</f>
        <v>4722.9613758656251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250000</v>
      </c>
      <c r="S39">
        <f t="shared" si="32"/>
        <v>4426.5102485740745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1796.064246956581</v>
      </c>
      <c r="AC39">
        <f t="shared" si="33"/>
        <v>1501.8348823972592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-9299.6851640204823</v>
      </c>
      <c r="AI39">
        <f t="shared" si="38"/>
        <v>-9303.9261879819678</v>
      </c>
      <c r="AJ39">
        <f t="shared" si="39"/>
        <v>294.22936455932177</v>
      </c>
      <c r="AK39">
        <f t="shared" si="30"/>
        <v>125.72449728696068</v>
      </c>
      <c r="AL39">
        <f t="shared" si="40"/>
        <v>-8883.9723261356849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-402.26641185709337</v>
      </c>
      <c r="AR39">
        <f t="shared" si="45"/>
        <v>-402.4498612386044</v>
      </c>
      <c r="AS39">
        <f t="shared" si="46"/>
        <v>12.727161044353213</v>
      </c>
      <c r="AT39">
        <f t="shared" si="47"/>
        <v>5.4383284502824871</v>
      </c>
      <c r="AU39">
        <f t="shared" si="48"/>
        <v>-384.28437174396868</v>
      </c>
      <c r="AW39">
        <v>36</v>
      </c>
      <c r="AX39">
        <f>IF(Z39&gt;0, (R39*SUMPRODUCT(K39:$K$98, X39:$X$98)-K39*$AZ$3)/Z39, 0)</f>
        <v>4426.5102485740745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250000</v>
      </c>
      <c r="S40">
        <f t="shared" si="32"/>
        <v>4044.7534467147539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1501.8348823972592</v>
      </c>
      <c r="AC40">
        <f t="shared" si="33"/>
        <v>1200.7070488185041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-9758.4153829379138</v>
      </c>
      <c r="AI40">
        <f t="shared" si="38"/>
        <v>-9762.1260758906374</v>
      </c>
      <c r="AJ40">
        <f t="shared" si="39"/>
        <v>301.12783357875514</v>
      </c>
      <c r="AK40">
        <f t="shared" ref="AK40:AK69" si="61">G40*SUM(AB40:AB40, AE40:AF40)</f>
        <v>105.12844176780816</v>
      </c>
      <c r="AL40">
        <f t="shared" si="40"/>
        <v>-9355.8698005440729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-376.88322164665317</v>
      </c>
      <c r="AR40">
        <f t="shared" si="45"/>
        <v>-377.0265336352993</v>
      </c>
      <c r="AS40">
        <f t="shared" si="46"/>
        <v>11.629964865511866</v>
      </c>
      <c r="AT40">
        <f t="shared" si="47"/>
        <v>4.0602028367658587</v>
      </c>
      <c r="AU40">
        <f t="shared" si="48"/>
        <v>-361.33636593302151</v>
      </c>
      <c r="AW40">
        <v>37</v>
      </c>
      <c r="AX40">
        <f>IF(Z40&gt;0, (R40*SUMPRODUCT(K40:$K$98, X40:$X$98)-K40*$AZ$3)/Z40, 0)</f>
        <v>4044.7534467147539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250000</v>
      </c>
      <c r="S41">
        <f t="shared" si="32"/>
        <v>3595.9401651738544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1200.7070488185041</v>
      </c>
      <c r="AC41">
        <f t="shared" si="33"/>
        <v>914.12612920608183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-9919.0689168374229</v>
      </c>
      <c r="AI41">
        <f t="shared" si="38"/>
        <v>-9922.2465494147782</v>
      </c>
      <c r="AJ41">
        <f t="shared" si="39"/>
        <v>286.58091961242224</v>
      </c>
      <c r="AK41">
        <f t="shared" si="61"/>
        <v>84.049493417295295</v>
      </c>
      <c r="AL41">
        <f t="shared" si="40"/>
        <v>-9551.6161363850606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-342.04274889324392</v>
      </c>
      <c r="AR41">
        <f t="shared" si="45"/>
        <v>-342.15232431719187</v>
      </c>
      <c r="AS41">
        <f t="shared" si="46"/>
        <v>9.8822708407837236</v>
      </c>
      <c r="AT41">
        <f t="shared" si="47"/>
        <v>2.898308300160739</v>
      </c>
      <c r="AU41">
        <f t="shared" si="48"/>
        <v>-329.37174517624743</v>
      </c>
      <c r="AW41">
        <v>38</v>
      </c>
      <c r="AX41">
        <f>IF(Z41&gt;0, (R41*SUMPRODUCT(K41:$K$98, X41:$X$98)-K41*$AZ$3)/Z41, 0)</f>
        <v>3595.9401651738544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250000</v>
      </c>
      <c r="S42">
        <f t="shared" si="32"/>
        <v>3068.1771269205551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914.12612920608183</v>
      </c>
      <c r="AC42">
        <f t="shared" si="33"/>
        <v>652.71043570054337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-9733.2304339568418</v>
      </c>
      <c r="AI42">
        <f t="shared" si="38"/>
        <v>-9735.8896286867257</v>
      </c>
      <c r="AJ42">
        <f t="shared" si="39"/>
        <v>261.41569350553846</v>
      </c>
      <c r="AK42">
        <f t="shared" si="61"/>
        <v>63.988829044425735</v>
      </c>
      <c r="AL42">
        <f t="shared" si="40"/>
        <v>-9410.4851061367626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-299.67358482093954</v>
      </c>
      <c r="AR42">
        <f t="shared" si="45"/>
        <v>-299.75545798965248</v>
      </c>
      <c r="AS42">
        <f t="shared" si="46"/>
        <v>8.0486513221704818</v>
      </c>
      <c r="AT42">
        <f t="shared" si="47"/>
        <v>1.9701333404516768</v>
      </c>
      <c r="AU42">
        <f t="shared" si="48"/>
        <v>-289.73667332703036</v>
      </c>
      <c r="AW42">
        <v>39</v>
      </c>
      <c r="AX42">
        <f>IF(Z42&gt;0, (R42*SUMPRODUCT(K42:$K$98, X42:$X$98)-K42*$AZ$3)/Z42, 0)</f>
        <v>3068.1771269205551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250000</v>
      </c>
      <c r="S43">
        <f t="shared" si="32"/>
        <v>2446.3043514349301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652.71043570054337</v>
      </c>
      <c r="AC43">
        <f t="shared" si="33"/>
        <v>425.02529319005538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-9216.6085311507286</v>
      </c>
      <c r="AI43">
        <f t="shared" si="38"/>
        <v>-9218.7803035067554</v>
      </c>
      <c r="AJ43">
        <f t="shared" si="39"/>
        <v>227.68514251048799</v>
      </c>
      <c r="AK43">
        <f t="shared" si="61"/>
        <v>45.689730499038042</v>
      </c>
      <c r="AL43">
        <f t="shared" si="40"/>
        <v>-8945.4054304972287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-253.3638072941834</v>
      </c>
      <c r="AR43">
        <f t="shared" si="45"/>
        <v>-253.42350913687741</v>
      </c>
      <c r="AS43">
        <f t="shared" si="46"/>
        <v>6.2590457624192375</v>
      </c>
      <c r="AT43">
        <f t="shared" si="47"/>
        <v>1.2560069177676276</v>
      </c>
      <c r="AU43">
        <f t="shared" si="48"/>
        <v>-245.90845645669054</v>
      </c>
      <c r="AW43">
        <v>40</v>
      </c>
      <c r="AX43">
        <f>IF(Z43&gt;0, (R43*SUMPRODUCT(K43:$K$98, X43:$X$98)-K43*$AZ$3)/Z43, 0)</f>
        <v>2446.3043514349301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250000</v>
      </c>
      <c r="S44">
        <f t="shared" si="32"/>
        <v>1707.9544369213768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425.02529319005538</v>
      </c>
      <c r="AC44">
        <f t="shared" si="33"/>
        <v>235.93688081591756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-8466.0846134707881</v>
      </c>
      <c r="AI44">
        <f t="shared" si="38"/>
        <v>-8467.8113638725808</v>
      </c>
      <c r="AJ44">
        <f t="shared" si="39"/>
        <v>189.08841237413782</v>
      </c>
      <c r="AK44">
        <f t="shared" si="61"/>
        <v>29.751770523303879</v>
      </c>
      <c r="AL44">
        <f t="shared" si="40"/>
        <v>-8248.9711809751389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-207.79639891532821</v>
      </c>
      <c r="AR44">
        <f t="shared" si="45"/>
        <v>-207.83878125990663</v>
      </c>
      <c r="AS44">
        <f t="shared" si="46"/>
        <v>4.6410936060623866</v>
      </c>
      <c r="AT44">
        <f t="shared" si="47"/>
        <v>0.73024438785560786</v>
      </c>
      <c r="AU44">
        <f t="shared" si="48"/>
        <v>-202.46744326598863</v>
      </c>
      <c r="AW44">
        <v>41</v>
      </c>
      <c r="AX44">
        <f>IF(Z44&gt;0, (R44*SUMPRODUCT(K44:$K$98, X44:$X$98)-K44*$AZ$3)/Z44, 0)</f>
        <v>1707.9544369213768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250000</v>
      </c>
      <c r="S45">
        <f t="shared" si="32"/>
        <v>801.11461523834748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235.93688081591756</v>
      </c>
      <c r="AC45">
        <f t="shared" si="33"/>
        <v>85.529227364916267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-7498.9617249007888</v>
      </c>
      <c r="AI45">
        <f t="shared" si="38"/>
        <v>-7500.2962597123196</v>
      </c>
      <c r="AJ45">
        <f t="shared" si="39"/>
        <v>150.40765345100129</v>
      </c>
      <c r="AK45">
        <f t="shared" si="61"/>
        <v>16.515581657114232</v>
      </c>
      <c r="AL45">
        <f t="shared" si="40"/>
        <v>-7333.3730246042041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-164.33820029969564</v>
      </c>
      <c r="AR45">
        <f t="shared" si="45"/>
        <v>-164.36744635497769</v>
      </c>
      <c r="AS45">
        <f t="shared" si="46"/>
        <v>3.2961527190305637</v>
      </c>
      <c r="AT45">
        <f t="shared" si="47"/>
        <v>0.36193556734932214</v>
      </c>
      <c r="AU45">
        <f t="shared" si="48"/>
        <v>-160.70935806859779</v>
      </c>
      <c r="AW45">
        <v>42</v>
      </c>
      <c r="AX45">
        <f>IF(Z45&gt;0, (R45*SUMPRODUCT(K45:$K$98, X45:$X$98)-K45*$AZ$3)/Z45, 0)</f>
        <v>801.11461523834748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250000</v>
      </c>
      <c r="S46">
        <f t="shared" si="32"/>
        <v>-344.61719965702383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85.529227364916267</v>
      </c>
      <c r="AC46">
        <f t="shared" si="33"/>
        <v>-27.569021627344569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-6424.0463254228152</v>
      </c>
      <c r="AI46">
        <f t="shared" si="38"/>
        <v>-6425.0463125699589</v>
      </c>
      <c r="AJ46">
        <f t="shared" si="39"/>
        <v>113.09824899226084</v>
      </c>
      <c r="AK46">
        <f t="shared" si="61"/>
        <v>5.9870459155441393</v>
      </c>
      <c r="AL46">
        <f t="shared" si="40"/>
        <v>-6305.9610176621536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-125.69790260052699</v>
      </c>
      <c r="AR46">
        <f t="shared" si="45"/>
        <v>-125.71746912926231</v>
      </c>
      <c r="AS46">
        <f t="shared" si="46"/>
        <v>2.212968581789247</v>
      </c>
      <c r="AT46">
        <f t="shared" si="47"/>
        <v>0.11714721162248445</v>
      </c>
      <c r="AU46">
        <f t="shared" si="48"/>
        <v>-123.38735333585058</v>
      </c>
      <c r="AW46">
        <v>43</v>
      </c>
      <c r="AX46">
        <f>IF(Z46&gt;0, (R46*SUMPRODUCT(K46:$K$98, X46:$X$98)-K46*$AZ$3)/Z46, 0)</f>
        <v>-344.61719965702383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250000</v>
      </c>
      <c r="S47">
        <f t="shared" si="32"/>
        <v>-1855.3229330939275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-27.569021627344569</v>
      </c>
      <c r="AC47">
        <f t="shared" si="33"/>
        <v>-107.51696770337634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-5312.1102633345736</v>
      </c>
      <c r="AI47">
        <f t="shared" si="38"/>
        <v>-5312.8346450970794</v>
      </c>
      <c r="AJ47">
        <f t="shared" si="39"/>
        <v>79.947946076031769</v>
      </c>
      <c r="AK47">
        <f t="shared" si="61"/>
        <v>-1.92983151391412</v>
      </c>
      <c r="AL47">
        <f t="shared" si="40"/>
        <v>-5234.8165305349612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-92.804369687614567</v>
      </c>
      <c r="AR47">
        <f t="shared" si="45"/>
        <v>-92.817024882923022</v>
      </c>
      <c r="AS47">
        <f t="shared" si="46"/>
        <v>1.3967177591581219</v>
      </c>
      <c r="AT47">
        <f t="shared" si="47"/>
        <v>-3.3714811698895411E-2</v>
      </c>
      <c r="AU47">
        <f t="shared" si="48"/>
        <v>-91.454021935463786</v>
      </c>
      <c r="AW47">
        <v>44</v>
      </c>
      <c r="AX47">
        <f>IF(Z47&gt;0, (R47*SUMPRODUCT(K47:$K$98, X47:$X$98)-K47*$AZ$3)/Z47, 0)</f>
        <v>-1855.3229330939275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250000</v>
      </c>
      <c r="S48">
        <f t="shared" si="32"/>
        <v>-3936.8476051953749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-107.51696770337634</v>
      </c>
      <c r="AC48">
        <f t="shared" si="33"/>
        <v>-159.47316192269167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-4215.800864479037</v>
      </c>
      <c r="AI48">
        <f t="shared" si="38"/>
        <v>-4216.3072123806942</v>
      </c>
      <c r="AJ48">
        <f t="shared" si="39"/>
        <v>51.956194219315336</v>
      </c>
      <c r="AK48">
        <f t="shared" si="61"/>
        <v>-7.5261877392363443</v>
      </c>
      <c r="AL48">
        <f t="shared" si="40"/>
        <v>-4171.877205900616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-65.760243132050192</v>
      </c>
      <c r="AR48">
        <f t="shared" si="45"/>
        <v>-65.768141408603753</v>
      </c>
      <c r="AS48">
        <f t="shared" si="46"/>
        <v>0.81043959947581778</v>
      </c>
      <c r="AT48">
        <f t="shared" si="47"/>
        <v>-0.11739737039282495</v>
      </c>
      <c r="AU48">
        <f t="shared" si="48"/>
        <v>-65.075099179520763</v>
      </c>
      <c r="AW48">
        <v>45</v>
      </c>
      <c r="AX48">
        <f>IF(Z48&gt;0, (R48*SUMPRODUCT(K48:$K$98, X48:$X$98)-K48*$AZ$3)/Z48, 0)</f>
        <v>-3936.8476051953749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250000</v>
      </c>
      <c r="S49">
        <f t="shared" si="32"/>
        <v>-6929.4095600498986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-159.47316192269167</v>
      </c>
      <c r="AC49">
        <f t="shared" si="33"/>
        <v>-188.76181981518903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-3215.5187630447299</v>
      </c>
      <c r="AI49">
        <f t="shared" si="38"/>
        <v>-3215.8592715292179</v>
      </c>
      <c r="AJ49">
        <f t="shared" si="39"/>
        <v>29.288657892497355</v>
      </c>
      <c r="AK49">
        <f t="shared" si="61"/>
        <v>-11.163121334588418</v>
      </c>
      <c r="AL49">
        <f t="shared" si="40"/>
        <v>-3197.7337349713093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-44.783326222936495</v>
      </c>
      <c r="AR49">
        <f t="shared" si="45"/>
        <v>-44.788068568936076</v>
      </c>
      <c r="AS49">
        <f t="shared" si="46"/>
        <v>0.40791039259547529</v>
      </c>
      <c r="AT49">
        <f t="shared" si="47"/>
        <v>-0.15547155567511803</v>
      </c>
      <c r="AU49">
        <f t="shared" si="48"/>
        <v>-44.535629732015728</v>
      </c>
      <c r="AW49">
        <v>46</v>
      </c>
      <c r="AX49">
        <f>IF(Z49&gt;0, (R49*SUMPRODUCT(K49:$K$98, X49:$X$98)-K49*$AZ$3)/Z49, 0)</f>
        <v>-6929.4095600498986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250000</v>
      </c>
      <c r="S50">
        <f t="shared" si="32"/>
        <v>-11425.045867683197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-188.76181981518903</v>
      </c>
      <c r="AC50">
        <f t="shared" si="33"/>
        <v>-200.98123064566752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-2344.2469037129549</v>
      </c>
      <c r="AI50">
        <f t="shared" si="38"/>
        <v>-2344.4667947674125</v>
      </c>
      <c r="AJ50">
        <f t="shared" si="39"/>
        <v>12.219410830478495</v>
      </c>
      <c r="AK50">
        <f t="shared" si="61"/>
        <v>-13.213327387063233</v>
      </c>
      <c r="AL50">
        <f t="shared" si="40"/>
        <v>-2345.4607113239972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-29.150810039312663</v>
      </c>
      <c r="AR50">
        <f t="shared" si="45"/>
        <v>-29.153544393935327</v>
      </c>
      <c r="AS50">
        <f t="shared" si="46"/>
        <v>0.1519488938419494</v>
      </c>
      <c r="AT50">
        <f t="shared" si="47"/>
        <v>-0.16430828853285828</v>
      </c>
      <c r="AU50">
        <f t="shared" si="48"/>
        <v>-29.165903788626235</v>
      </c>
      <c r="AW50">
        <v>47</v>
      </c>
      <c r="AX50">
        <f>IF(Z50&gt;0, (R50*SUMPRODUCT(K50:$K$98, X50:$X$98)-K50*$AZ$3)/Z50, 0)</f>
        <v>-11425.045867683197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250000</v>
      </c>
      <c r="S51">
        <f t="shared" si="32"/>
        <v>-18449.235131111633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-200.98123064566752</v>
      </c>
      <c r="AC51">
        <f t="shared" si="33"/>
        <v>-201.05711622742837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-1629.3787636420232</v>
      </c>
      <c r="AI51">
        <f t="shared" si="38"/>
        <v>-1629.514986847754</v>
      </c>
      <c r="AJ51">
        <f t="shared" si="39"/>
        <v>7.5885581760843479E-2</v>
      </c>
      <c r="AK51">
        <f t="shared" si="61"/>
        <v>-14.068686145196727</v>
      </c>
      <c r="AL51">
        <f t="shared" si="40"/>
        <v>-1643.5077874111901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-18.090530612940242</v>
      </c>
      <c r="AR51">
        <f t="shared" si="45"/>
        <v>-18.092043060584988</v>
      </c>
      <c r="AS51">
        <f t="shared" si="46"/>
        <v>8.4253610674094135E-4</v>
      </c>
      <c r="AT51">
        <f t="shared" si="47"/>
        <v>-0.1562006349123167</v>
      </c>
      <c r="AU51">
        <f t="shared" si="48"/>
        <v>-18.247401159390563</v>
      </c>
      <c r="AW51">
        <v>48</v>
      </c>
      <c r="AX51">
        <f>IF(Z51&gt;0, (R51*SUMPRODUCT(K51:$K$98, X51:$X$98)-K51*$AZ$3)/Z51, 0)</f>
        <v>-18449.235131111633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250000</v>
      </c>
      <c r="S52">
        <f t="shared" si="32"/>
        <v>-29913.905951032073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-201.05711622742837</v>
      </c>
      <c r="AC52">
        <f t="shared" si="33"/>
        <v>-193.18789286041169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-1082.6869783114328</v>
      </c>
      <c r="AI52">
        <f t="shared" si="38"/>
        <v>-1082.7677049361907</v>
      </c>
      <c r="AJ52">
        <f t="shared" si="39"/>
        <v>-7.8692233670166729</v>
      </c>
      <c r="AK52">
        <f t="shared" si="61"/>
        <v>-14.073998135919988</v>
      </c>
      <c r="AL52">
        <f t="shared" si="40"/>
        <v>-1104.7109264391274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-10.732827378767151</v>
      </c>
      <c r="AR52">
        <f t="shared" si="45"/>
        <v>-10.733627633084192</v>
      </c>
      <c r="AS52">
        <f t="shared" si="46"/>
        <v>-7.8008711377386034E-2</v>
      </c>
      <c r="AT52">
        <f t="shared" si="47"/>
        <v>-0.1395175111069541</v>
      </c>
      <c r="AU52">
        <f t="shared" si="48"/>
        <v>-10.951153855568533</v>
      </c>
      <c r="AW52">
        <v>49</v>
      </c>
      <c r="AX52">
        <f>IF(Z52&gt;0, (R52*SUMPRODUCT(K52:$K$98, X52:$X$98)-K52*$AZ$3)/Z52, 0)</f>
        <v>-29913.905951032073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250000</v>
      </c>
      <c r="S53">
        <f t="shared" si="32"/>
        <v>-49513.383123666099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-193.18789286041169</v>
      </c>
      <c r="AC53">
        <f t="shared" si="33"/>
        <v>-180.74236847136015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-685.79365978353883</v>
      </c>
      <c r="AI53">
        <f t="shared" si="38"/>
        <v>-685.83928945906007</v>
      </c>
      <c r="AJ53">
        <f t="shared" si="39"/>
        <v>-12.445524389051542</v>
      </c>
      <c r="AK53">
        <f t="shared" si="61"/>
        <v>-13.52315250022882</v>
      </c>
      <c r="AL53">
        <f t="shared" si="40"/>
        <v>-711.80796634834041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-6.0699718083644143</v>
      </c>
      <c r="AR53">
        <f t="shared" si="45"/>
        <v>-6.0703756774292374</v>
      </c>
      <c r="AS53">
        <f t="shared" si="46"/>
        <v>-0.11015555641867411</v>
      </c>
      <c r="AT53">
        <f t="shared" si="47"/>
        <v>-0.11969366188440807</v>
      </c>
      <c r="AU53">
        <f t="shared" si="48"/>
        <v>-6.3002248957323195</v>
      </c>
      <c r="AW53">
        <v>50</v>
      </c>
      <c r="AX53">
        <f>IF(Z53&gt;0, (R53*SUMPRODUCT(K53:$K$98, X53:$X$98)-K53*$AZ$3)/Z53, 0)</f>
        <v>-49513.383123666099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250000</v>
      </c>
      <c r="S54">
        <f t="shared" si="32"/>
        <v>-84652.364490453183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-180.74236847136015</v>
      </c>
      <c r="AC54">
        <f t="shared" si="33"/>
        <v>-166.1173833441722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-412.88061905523449</v>
      </c>
      <c r="AI54">
        <f t="shared" si="38"/>
        <v>-412.90514840304775</v>
      </c>
      <c r="AJ54">
        <f t="shared" si="39"/>
        <v>-14.624985127187955</v>
      </c>
      <c r="AK54">
        <f t="shared" si="61"/>
        <v>-12.651965792995211</v>
      </c>
      <c r="AL54">
        <f t="shared" si="40"/>
        <v>-440.18209932323094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-3.2628693388052539</v>
      </c>
      <c r="AR54">
        <f t="shared" si="45"/>
        <v>-3.2630631867438273</v>
      </c>
      <c r="AS54">
        <f t="shared" si="46"/>
        <v>-0.11557678745293833</v>
      </c>
      <c r="AT54">
        <f t="shared" si="47"/>
        <v>-9.9984618692054356E-2</v>
      </c>
      <c r="AU54">
        <f t="shared" si="48"/>
        <v>-3.4786245928888202</v>
      </c>
      <c r="AW54">
        <v>51</v>
      </c>
      <c r="AX54">
        <f>IF(Z54&gt;0, (R54*SUMPRODUCT(K54:$K$98, X54:$X$98)-K54*$AZ$3)/Z54, 0)</f>
        <v>-84652.364490453183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250000</v>
      </c>
      <c r="S55">
        <f t="shared" si="32"/>
        <v>-150843.73739899564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-166.1173833441722</v>
      </c>
      <c r="AC55">
        <f t="shared" si="33"/>
        <v>-150.9026125619485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-235.58351029030891</v>
      </c>
      <c r="AI55">
        <f t="shared" si="38"/>
        <v>-235.59601516912954</v>
      </c>
      <c r="AJ55">
        <f t="shared" si="39"/>
        <v>-15.214770782223695</v>
      </c>
      <c r="AK55">
        <f t="shared" si="61"/>
        <v>-11.628216834092054</v>
      </c>
      <c r="AL55">
        <f t="shared" si="40"/>
        <v>-262.43900278544527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-1.6622718550437015</v>
      </c>
      <c r="AR55">
        <f t="shared" si="45"/>
        <v>-1.6623600891823671</v>
      </c>
      <c r="AS55">
        <f t="shared" si="46"/>
        <v>-0.10735507430492719</v>
      </c>
      <c r="AT55">
        <f t="shared" si="47"/>
        <v>-8.2048431759239884E-2</v>
      </c>
      <c r="AU55">
        <f t="shared" si="48"/>
        <v>-1.8517635952465339</v>
      </c>
      <c r="AW55">
        <v>52</v>
      </c>
      <c r="AX55">
        <f>IF(Z55&gt;0, (R55*SUMPRODUCT(K55:$K$98, X55:$X$98)-K55*$AZ$3)/Z55, 0)</f>
        <v>-150843.73739899564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250000</v>
      </c>
      <c r="S56">
        <f t="shared" si="32"/>
        <v>-282266.69688026683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-150.9026125619485</v>
      </c>
      <c r="AC56">
        <f t="shared" si="33"/>
        <v>-136.06699145178783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-127.08380817613345</v>
      </c>
      <c r="AI56">
        <f t="shared" si="38"/>
        <v>-127.08983381575706</v>
      </c>
      <c r="AJ56">
        <f t="shared" si="39"/>
        <v>-14.835621110160673</v>
      </c>
      <c r="AK56">
        <f t="shared" si="61"/>
        <v>-10.563182879336397</v>
      </c>
      <c r="AL56">
        <f t="shared" si="40"/>
        <v>-152.48863780525414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-0.80062539372464958</v>
      </c>
      <c r="AR56">
        <f t="shared" si="45"/>
        <v>-0.8006633551311052</v>
      </c>
      <c r="AS56">
        <f t="shared" si="46"/>
        <v>-9.3464109731508482E-2</v>
      </c>
      <c r="AT56">
        <f t="shared" si="47"/>
        <v>-6.6547836212406231E-2</v>
      </c>
      <c r="AU56">
        <f t="shared" si="48"/>
        <v>-0.96067530107501997</v>
      </c>
      <c r="AW56">
        <v>53</v>
      </c>
      <c r="AX56">
        <f>IF(Z56&gt;0, (R56*SUMPRODUCT(K56:$K$98, X56:$X$98)-K56*$AZ$3)/Z56, 0)</f>
        <v>-282266.69688026683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250000</v>
      </c>
      <c r="S57">
        <f t="shared" si="32"/>
        <v>-558409.76508486923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-136.06699145178783</v>
      </c>
      <c r="AC57">
        <f t="shared" si="33"/>
        <v>-122.13735526943709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-64.626781929469558</v>
      </c>
      <c r="AI57">
        <f t="shared" si="38"/>
        <v>-64.629515973600462</v>
      </c>
      <c r="AJ57">
        <f t="shared" si="39"/>
        <v>-13.929636182350734</v>
      </c>
      <c r="AK57">
        <f t="shared" si="61"/>
        <v>-9.5246894016251495</v>
      </c>
      <c r="AL57">
        <f t="shared" si="40"/>
        <v>-88.083841557576349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-0.36352446882734007</v>
      </c>
      <c r="AR57">
        <f t="shared" si="45"/>
        <v>-0.36353984777567644</v>
      </c>
      <c r="AS57">
        <f t="shared" si="46"/>
        <v>-7.8353949291076974E-2</v>
      </c>
      <c r="AT57">
        <f t="shared" si="47"/>
        <v>-5.3576204045714844E-2</v>
      </c>
      <c r="AU57">
        <f t="shared" si="48"/>
        <v>-0.49547000111246825</v>
      </c>
      <c r="AW57">
        <v>54</v>
      </c>
      <c r="AX57">
        <f>IF(Z57&gt;0, (R57*SUMPRODUCT(K57:$K$98, X57:$X$98)-K57*$AZ$3)/Z57, 0)</f>
        <v>-558409.76508486923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250000</v>
      </c>
      <c r="S58">
        <f t="shared" si="32"/>
        <v>-1174761.6686821685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-122.13735526943709</v>
      </c>
      <c r="AC58">
        <f t="shared" si="33"/>
        <v>-109.34886047391147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-30.863638734872236</v>
      </c>
      <c r="AI58">
        <f t="shared" si="38"/>
        <v>-30.864802256625083</v>
      </c>
      <c r="AJ58">
        <f t="shared" si="39"/>
        <v>-12.788494795525622</v>
      </c>
      <c r="AK58">
        <f t="shared" si="61"/>
        <v>-8.5496148688605977</v>
      </c>
      <c r="AL58">
        <f t="shared" si="40"/>
        <v>-52.202911921011307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-0.15500661123270229</v>
      </c>
      <c r="AR58">
        <f t="shared" si="45"/>
        <v>-0.15501245479397366</v>
      </c>
      <c r="AS58">
        <f t="shared" si="46"/>
        <v>-6.422772305138838E-2</v>
      </c>
      <c r="AT58">
        <f t="shared" si="47"/>
        <v>-4.2938774638695942E-2</v>
      </c>
      <c r="AU58">
        <f t="shared" si="48"/>
        <v>-0.26217895248405798</v>
      </c>
      <c r="AW58">
        <v>55</v>
      </c>
      <c r="AX58">
        <f>IF(Z58&gt;0, (R58*SUMPRODUCT(K58:$K$98, X58:$X$98)-K58*$AZ$3)/Z58, 0)</f>
        <v>-1174761.6686821685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250000</v>
      </c>
      <c r="S59">
        <f t="shared" si="32"/>
        <v>-2642018.579430134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-109.34886047391147</v>
      </c>
      <c r="AC59">
        <f t="shared" si="33"/>
        <v>-97.760992741971862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-13.787134069497425</v>
      </c>
      <c r="AI59">
        <f t="shared" si="38"/>
        <v>-13.78759659932927</v>
      </c>
      <c r="AJ59">
        <f t="shared" si="39"/>
        <v>-11.58786773193961</v>
      </c>
      <c r="AK59">
        <f t="shared" si="61"/>
        <v>-7.6544202331738038</v>
      </c>
      <c r="AL59">
        <f t="shared" si="40"/>
        <v>-33.029884564442682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-6.1824280538211776E-2</v>
      </c>
      <c r="AR59">
        <f t="shared" si="45"/>
        <v>-6.1826354614951513E-2</v>
      </c>
      <c r="AS59">
        <f t="shared" si="46"/>
        <v>-5.1962328203082546E-2</v>
      </c>
      <c r="AT59">
        <f t="shared" si="47"/>
        <v>-3.4323958950981032E-2</v>
      </c>
      <c r="AU59">
        <f t="shared" si="48"/>
        <v>-0.14811264176901509</v>
      </c>
      <c r="AW59">
        <v>56</v>
      </c>
      <c r="AX59">
        <f>IF(Z59&gt;0, (R59*SUMPRODUCT(K59:$K$98, X59:$X$98)-K59*$AZ$3)/Z59, 0)</f>
        <v>-2642018.579430134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250000</v>
      </c>
      <c r="S60">
        <f t="shared" si="32"/>
        <v>-6467229.1013755491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-97.760992741971862</v>
      </c>
      <c r="AC60">
        <f t="shared" si="33"/>
        <v>-87.338107787534796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-5.7819110726463903</v>
      </c>
      <c r="AI60">
        <f t="shared" si="38"/>
        <v>-5.7820798816262844</v>
      </c>
      <c r="AJ60">
        <f t="shared" si="39"/>
        <v>-10.422884954437066</v>
      </c>
      <c r="AK60">
        <f t="shared" si="61"/>
        <v>-6.843269491938031</v>
      </c>
      <c r="AL60">
        <f t="shared" si="40"/>
        <v>-23.048234328001381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-2.314933167817949E-2</v>
      </c>
      <c r="AR60">
        <f t="shared" si="45"/>
        <v>-2.3150007547285176E-2</v>
      </c>
      <c r="AS60">
        <f t="shared" si="46"/>
        <v>-4.1730635048202985E-2</v>
      </c>
      <c r="AT60">
        <f t="shared" si="47"/>
        <v>-2.7398746407826115E-2</v>
      </c>
      <c r="AU60">
        <f t="shared" si="48"/>
        <v>-9.2279389003314269E-2</v>
      </c>
      <c r="AW60">
        <v>57</v>
      </c>
      <c r="AX60">
        <f>IF(Z60&gt;0, (R60*SUMPRODUCT(K60:$K$98, X60:$X$98)-K60*$AZ$3)/Z60, 0)</f>
        <v>-6467229.1013755491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250000</v>
      </c>
      <c r="S61">
        <f t="shared" si="32"/>
        <v>-17366044.939759512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-87.338107787534796</v>
      </c>
      <c r="AC61">
        <f t="shared" si="33"/>
        <v>-77.999909587985073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-2.2195382133345989</v>
      </c>
      <c r="AI61">
        <f t="shared" si="38"/>
        <v>-2.2195943573140271</v>
      </c>
      <c r="AJ61">
        <f t="shared" si="39"/>
        <v>-9.3381981995497227</v>
      </c>
      <c r="AK61">
        <f t="shared" si="61"/>
        <v>-6.113667545127436</v>
      </c>
      <c r="AL61">
        <f t="shared" si="40"/>
        <v>-17.671460101991187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-7.9343554695389604E-3</v>
      </c>
      <c r="AR61">
        <f t="shared" si="45"/>
        <v>-7.9345561717785434E-3</v>
      </c>
      <c r="AS61">
        <f t="shared" si="46"/>
        <v>-3.3381981673079958E-2</v>
      </c>
      <c r="AT61">
        <f t="shared" si="47"/>
        <v>-2.1855001745046343E-2</v>
      </c>
      <c r="AU61">
        <f t="shared" si="48"/>
        <v>-6.3171539589904846E-2</v>
      </c>
      <c r="AW61">
        <v>58</v>
      </c>
      <c r="AX61">
        <f>IF(Z61&gt;0, (R61*SUMPRODUCT(K61:$K$98, X61:$X$98)-K61*$AZ$3)/Z61, 0)</f>
        <v>-17366044.939759512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250000</v>
      </c>
      <c r="S62">
        <f t="shared" si="32"/>
        <v>-51616387.410811484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-77.999909587985073</v>
      </c>
      <c r="AC62">
        <f t="shared" si="33"/>
        <v>-69.649497933429657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-0.77430880970285443</v>
      </c>
      <c r="AI62">
        <f t="shared" si="38"/>
        <v>-0.77432567680200337</v>
      </c>
      <c r="AJ62">
        <f t="shared" si="39"/>
        <v>-8.3504116545554155</v>
      </c>
      <c r="AK62">
        <f t="shared" si="61"/>
        <v>-5.4599936711589558</v>
      </c>
      <c r="AL62">
        <f t="shared" si="40"/>
        <v>-14.584731002516374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-2.4714123055241035E-3</v>
      </c>
      <c r="AR62">
        <f t="shared" si="45"/>
        <v>-2.4714661413527458E-3</v>
      </c>
      <c r="AS62">
        <f t="shared" si="46"/>
        <v>-2.6652557559276424E-2</v>
      </c>
      <c r="AT62">
        <f t="shared" si="47"/>
        <v>-1.7427020560652449E-2</v>
      </c>
      <c r="AU62">
        <f t="shared" si="48"/>
        <v>-4.6551044261281621E-2</v>
      </c>
      <c r="AW62">
        <v>59</v>
      </c>
      <c r="AX62">
        <f>IF(Z62&gt;0, (R62*SUMPRODUCT(K62:$K$98, X62:$X$98)-K62*$AZ$3)/Z62, 0)</f>
        <v>-51616387.410811484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250000</v>
      </c>
      <c r="S63">
        <f t="shared" si="32"/>
        <v>-171635786.6943675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-69.649497933429657</v>
      </c>
      <c r="AC63">
        <f t="shared" si="33"/>
        <v>-62.189160408212921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-0.24338553031237115</v>
      </c>
      <c r="AI63">
        <f t="shared" si="38"/>
        <v>-0.24339005946401296</v>
      </c>
      <c r="AJ63">
        <f t="shared" si="39"/>
        <v>-7.4603375252167368</v>
      </c>
      <c r="AK63">
        <f t="shared" si="61"/>
        <v>-4.8754648553400761</v>
      </c>
      <c r="AL63">
        <f t="shared" si="40"/>
        <v>-12.579192440020826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-6.9359784755199843E-4</v>
      </c>
      <c r="AR63">
        <f t="shared" si="45"/>
        <v>-6.9361075468672402E-4</v>
      </c>
      <c r="AS63">
        <f t="shared" si="46"/>
        <v>-2.1260401318273094E-2</v>
      </c>
      <c r="AT63">
        <f t="shared" si="47"/>
        <v>-1.3894054938842052E-2</v>
      </c>
      <c r="AU63">
        <f t="shared" si="48"/>
        <v>-3.5848067011801869E-2</v>
      </c>
      <c r="AW63">
        <v>60</v>
      </c>
      <c r="AX63">
        <f>IF(Z63&gt;0, (R63*SUMPRODUCT(K63:$K$98, X63:$X$98)-K63*$AZ$3)/Z63, 0)</f>
        <v>-171635786.6943675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250000</v>
      </c>
      <c r="S64">
        <f t="shared" si="32"/>
        <v>-646860644.55339611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-62.189160408212921</v>
      </c>
      <c r="AC64">
        <f t="shared" si="33"/>
        <v>-55.526631740415603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-6.8217158444560208E-2</v>
      </c>
      <c r="AI64">
        <f t="shared" si="38"/>
        <v>-6.821823144676338E-2</v>
      </c>
      <c r="AJ64">
        <f t="shared" si="39"/>
        <v>-6.6625286677973179</v>
      </c>
      <c r="AK64">
        <f t="shared" si="61"/>
        <v>-4.3532412285749045</v>
      </c>
      <c r="AL64">
        <f t="shared" si="40"/>
        <v>-11.083988127818985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-1.7357556358414965E-4</v>
      </c>
      <c r="AR64">
        <f t="shared" si="45"/>
        <v>-1.7357829379112966E-4</v>
      </c>
      <c r="AS64">
        <f t="shared" si="46"/>
        <v>-1.6952511578862038E-2</v>
      </c>
      <c r="AT64">
        <f t="shared" si="47"/>
        <v>-1.1076631113002621E-2</v>
      </c>
      <c r="AU64">
        <f t="shared" si="48"/>
        <v>-2.8202720985655787E-2</v>
      </c>
      <c r="AW64">
        <v>61</v>
      </c>
      <c r="AX64">
        <f>IF(Z64&gt;0, (R64*SUMPRODUCT(K64:$K$98, X64:$X$98)-K64*$AZ$3)/Z64, 0)</f>
        <v>-646860644.55339611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250000</v>
      </c>
      <c r="S65">
        <f t="shared" si="32"/>
        <v>-2811023393.0760698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-55.526631740415603</v>
      </c>
      <c r="AC65">
        <f t="shared" si="33"/>
        <v>-49.577499721653403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-1.6836239857164211E-2</v>
      </c>
      <c r="AI65">
        <f t="shared" si="38"/>
        <v>-1.6836460317352499E-2</v>
      </c>
      <c r="AJ65">
        <f t="shared" si="39"/>
        <v>-5.9491320187621994</v>
      </c>
      <c r="AK65">
        <f t="shared" si="61"/>
        <v>-3.8868642218290925</v>
      </c>
      <c r="AL65">
        <f t="shared" si="40"/>
        <v>-9.8528327009086443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-3.8249172208686194E-5</v>
      </c>
      <c r="AR65">
        <f t="shared" si="45"/>
        <v>-3.8249673058031332E-5</v>
      </c>
      <c r="AS65">
        <f t="shared" si="46"/>
        <v>-1.351545101568607E-2</v>
      </c>
      <c r="AT65">
        <f t="shared" si="47"/>
        <v>-8.8303172343591769E-3</v>
      </c>
      <c r="AU65">
        <f t="shared" si="48"/>
        <v>-2.2384017923103277E-2</v>
      </c>
      <c r="AW65">
        <v>62</v>
      </c>
      <c r="AX65">
        <f>IF(Z65&gt;0, (R65*SUMPRODUCT(K65:$K$98, X65:$X$98)-K65*$AZ$3)/Z65, 0)</f>
        <v>-2811023393.0760698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250000</v>
      </c>
      <c r="S66">
        <f t="shared" si="32"/>
        <v>-14423310780.542416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-49.577499721653403</v>
      </c>
      <c r="AC66">
        <f t="shared" si="33"/>
        <v>-44.265657975891884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-3.5978527636220882E-3</v>
      </c>
      <c r="AI66">
        <f t="shared" si="38"/>
        <v>-3.5978911265703126E-3</v>
      </c>
      <c r="AJ66">
        <f t="shared" si="39"/>
        <v>-5.3118417457615195</v>
      </c>
      <c r="AK66">
        <f t="shared" si="61"/>
        <v>-3.4704249805157388</v>
      </c>
      <c r="AL66">
        <f t="shared" si="40"/>
        <v>-8.7858646174038277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-7.2979738045080585E-6</v>
      </c>
      <c r="AR66">
        <f t="shared" si="45"/>
        <v>-7.2980516208639794E-6</v>
      </c>
      <c r="AS66">
        <f t="shared" si="46"/>
        <v>-1.0774671578064554E-2</v>
      </c>
      <c r="AT66">
        <f t="shared" si="47"/>
        <v>-7.039496127911743E-3</v>
      </c>
      <c r="AU66">
        <f t="shared" si="48"/>
        <v>-1.782146575759716E-2</v>
      </c>
      <c r="AW66">
        <v>63</v>
      </c>
      <c r="AX66">
        <f>IF(Z66&gt;0, (R66*SUMPRODUCT(K66:$K$98, X66:$X$98)-K66*$AZ$3)/Z66, 0)</f>
        <v>-14423310780.542416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250000</v>
      </c>
      <c r="S67">
        <f t="shared" si="32"/>
        <v>-90331114413.374847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-44.265657975891884</v>
      </c>
      <c r="AC67">
        <f t="shared" si="33"/>
        <v>-39.522915278389135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-6.5020292614185082E-4</v>
      </c>
      <c r="AI67">
        <f t="shared" ref="AI67:AI69" si="62">SUM(AE67:AH67)</f>
        <v>-6.5020839531428586E-4</v>
      </c>
      <c r="AJ67">
        <f t="shared" si="39"/>
        <v>-4.7427426975027487</v>
      </c>
      <c r="AK67">
        <f t="shared" si="61"/>
        <v>-3.0985960583124323</v>
      </c>
      <c r="AL67">
        <f t="shared" ref="AL67:AL69" si="63">SUM(AI67:AK67)</f>
        <v>-7.8419889642104952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-1.1775783448275677E-6</v>
      </c>
      <c r="AR67">
        <f t="shared" si="45"/>
        <v>-1.1775882500106492E-6</v>
      </c>
      <c r="AS67">
        <f t="shared" si="46"/>
        <v>-8.589550848083825E-3</v>
      </c>
      <c r="AT67">
        <f t="shared" si="47"/>
        <v>-5.6118474262921636E-3</v>
      </c>
      <c r="AU67">
        <f t="shared" si="48"/>
        <v>-1.4202575862625999E-2</v>
      </c>
      <c r="AW67">
        <v>64</v>
      </c>
      <c r="AX67">
        <f>IF(Z67&gt;0, (R67*SUMPRODUCT(K67:$K$98, X67:$X$98)-K67*$AZ$3)/Z67, 0)</f>
        <v>-90331114413.374847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250000</v>
      </c>
      <c r="S68">
        <f t="shared" si="32"/>
        <v>-725850916868.35095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-39.522915278389135</v>
      </c>
      <c r="AC68">
        <f t="shared" si="33"/>
        <v>-35.288318245720568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-9.6135493641912612E-5</v>
      </c>
      <c r="AI68">
        <f t="shared" si="62"/>
        <v>-9.6136101347941245E-5</v>
      </c>
      <c r="AJ68">
        <f t="shared" si="39"/>
        <v>-4.2345970326685674</v>
      </c>
      <c r="AK68">
        <f t="shared" si="61"/>
        <v>-2.7666040694872396</v>
      </c>
      <c r="AL68">
        <f t="shared" si="63"/>
        <v>-7.0012972382571554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-1.5545569221883489E-7</v>
      </c>
      <c r="AR68">
        <f t="shared" si="45"/>
        <v>-1.5545667490855506E-7</v>
      </c>
      <c r="AS68">
        <f t="shared" si="46"/>
        <v>-6.8475459795664662E-3</v>
      </c>
      <c r="AT68">
        <f t="shared" si="47"/>
        <v>-4.4737311311841919E-3</v>
      </c>
      <c r="AU68">
        <f t="shared" si="48"/>
        <v>-1.1321432567425568E-2</v>
      </c>
      <c r="AW68">
        <v>65</v>
      </c>
      <c r="AX68">
        <f>IF(Z68&gt;0, (R68*SUMPRODUCT(K68:$K$98, X68:$X$98)-K68*$AZ$3)/Z68, 0)</f>
        <v>-725850916868.35095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-35.288318245720568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-1.215412057271014E-5</v>
      </c>
      <c r="AI69">
        <f t="shared" si="62"/>
        <v>-1.215412057271014E-5</v>
      </c>
      <c r="AJ69">
        <f t="shared" si="39"/>
        <v>-35.288318245720568</v>
      </c>
      <c r="AK69">
        <f t="shared" si="61"/>
        <v>-2.4701822772004398</v>
      </c>
      <c r="AL69">
        <f t="shared" si="63"/>
        <v>-37.75851267704158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-1.7548030717640157E-8</v>
      </c>
      <c r="AR69">
        <f t="shared" si="45"/>
        <v>-1.7548030717640157E-8</v>
      </c>
      <c r="AS69">
        <f t="shared" si="46"/>
        <v>-5.0949016742532383E-2</v>
      </c>
      <c r="AT69">
        <f t="shared" si="47"/>
        <v>-3.5664311719772667E-3</v>
      </c>
      <c r="AU69">
        <f t="shared" si="48"/>
        <v>-5.4515465462540366E-2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37423.061463712591</v>
      </c>
      <c r="AO71" s="6">
        <f t="shared" si="70"/>
        <v>-3742.3061463712593</v>
      </c>
      <c r="AP71" s="6">
        <f t="shared" si="70"/>
        <v>-217.96188058527378</v>
      </c>
      <c r="AQ71" s="6">
        <f t="shared" si="70"/>
        <v>-21822.68055004055</v>
      </c>
      <c r="AR71" s="6">
        <f t="shared" si="70"/>
        <v>11640.11288671552</v>
      </c>
      <c r="AS71" s="6">
        <f t="shared" si="70"/>
        <v>-3002.0621605298766</v>
      </c>
      <c r="AT71" s="6">
        <f t="shared" si="70"/>
        <v>985.02222162616408</v>
      </c>
      <c r="AU71" s="6">
        <f t="shared" si="70"/>
        <v>9623.0729478118083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88E6-4788-45A5-B9D4-F483A66B39C3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25737.443382585461</v>
      </c>
      <c r="K3">
        <v>1</v>
      </c>
      <c r="L3" s="2">
        <v>0</v>
      </c>
      <c r="O3">
        <f>$C$3</f>
        <v>25737.443382585461</v>
      </c>
      <c r="P3">
        <f>O3*C5</f>
        <v>2573.7443382585461</v>
      </c>
      <c r="Q3" s="5">
        <f>B8</f>
        <v>100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25737.443382585461</v>
      </c>
      <c r="AF3">
        <f t="shared" ref="AF3:AF34" si="4">-$Z3*P3</f>
        <v>-2573.7443382585461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23063.699044326917</v>
      </c>
      <c r="AJ3">
        <f t="shared" ref="AJ3:AJ34" si="8">AB3-AC3</f>
        <v>0</v>
      </c>
      <c r="AL3">
        <f t="shared" ref="AL3:AL34" si="9">SUM(AI3:AK3)</f>
        <v>23063.699044326917</v>
      </c>
      <c r="AN3">
        <f t="shared" ref="AN3:AN34" si="10">AE3*$K3</f>
        <v>25737.443382585461</v>
      </c>
      <c r="AO3">
        <f t="shared" ref="AO3:AO34" si="11">AF3*$K3</f>
        <v>-2573.7443382585461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23063.699044326917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23063.699044326917</v>
      </c>
      <c r="AW3">
        <v>0</v>
      </c>
      <c r="AX3">
        <f>IF(Z3&gt;0, (R3*SUMPRODUCT(K3:$K$98, X3:$X$98)-K3*$AZ$3)/Z3, 0)</f>
        <v>0</v>
      </c>
      <c r="AZ3">
        <f>C6*SUMPRODUCT(X4:X98, K4:K98)/1</f>
        <v>16078.707243861099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500000</v>
      </c>
      <c r="S4">
        <f t="shared" si="1"/>
        <v>1092.2710552692383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1078.5139013281223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-1297.5</v>
      </c>
      <c r="AI4">
        <f t="shared" si="7"/>
        <v>-1297.5</v>
      </c>
      <c r="AJ4">
        <f t="shared" si="8"/>
        <v>-1078.5139013281223</v>
      </c>
      <c r="AK4">
        <f>G4*SUM(AB4, AE4:AF4)</f>
        <v>0</v>
      </c>
      <c r="AL4">
        <f t="shared" si="9"/>
        <v>-2376.0139013281223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-1210.4673943464875</v>
      </c>
      <c r="AR4">
        <f t="shared" si="14"/>
        <v>-1210.4673943464875</v>
      </c>
      <c r="AS4">
        <f t="shared" si="15"/>
        <v>-1006.1702596586643</v>
      </c>
      <c r="AT4">
        <f t="shared" si="16"/>
        <v>0</v>
      </c>
      <c r="AU4">
        <f t="shared" si="17"/>
        <v>-2216.6376540051519</v>
      </c>
      <c r="AW4">
        <v>1</v>
      </c>
      <c r="AX4">
        <f>IF(Z4&gt;0, (R4*SUMPRODUCT(K4:$K$98, X4:$X$98)-K4*$AZ$3)/Z4, 0)</f>
        <v>1092.2710552692383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500000</v>
      </c>
      <c r="S5">
        <f t="shared" si="1"/>
        <v>1147.9476019847687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1078.5139013281223</v>
      </c>
      <c r="AC5">
        <f t="shared" si="2"/>
        <v>1119.2083714825567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-1283.1327975000002</v>
      </c>
      <c r="AI5">
        <f t="shared" si="7"/>
        <v>-1295.3198560550627</v>
      </c>
      <c r="AJ5">
        <f t="shared" si="8"/>
        <v>-40.694470154434384</v>
      </c>
      <c r="AK5">
        <f>G5*SUM(AB5, AE5:AF5)</f>
        <v>44.219069954453019</v>
      </c>
      <c r="AL5">
        <f t="shared" si="9"/>
        <v>-1291.795256255044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-1097.2171428805975</v>
      </c>
      <c r="AR5">
        <f t="shared" si="14"/>
        <v>-1107.6383943628739</v>
      </c>
      <c r="AS5">
        <f t="shared" si="15"/>
        <v>-34.798167703984852</v>
      </c>
      <c r="AT5">
        <f t="shared" si="16"/>
        <v>37.812081252067138</v>
      </c>
      <c r="AU5">
        <f t="shared" si="17"/>
        <v>-1104.6244808147915</v>
      </c>
      <c r="AW5">
        <v>2</v>
      </c>
      <c r="AX5">
        <f>IF(Z5&gt;0, (R5*SUMPRODUCT(K5:$K$98, X5:$X$98)-K5*$AZ$3)/Z5, 0)</f>
        <v>1147.9476019847687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500000</v>
      </c>
      <c r="S6">
        <f t="shared" si="1"/>
        <v>1420.7739326968767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1119.2083714825567</v>
      </c>
      <c r="AC6">
        <f t="shared" si="2"/>
        <v>1367.7466777372611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-1268.9165367531075</v>
      </c>
      <c r="AI6">
        <f t="shared" si="7"/>
        <v>-1280.9500018092006</v>
      </c>
      <c r="AJ6">
        <f t="shared" si="8"/>
        <v>-248.53830625470437</v>
      </c>
      <c r="AK6">
        <f>G6*SUM(AB6, AE6:AF6)</f>
        <v>65.473689731729564</v>
      </c>
      <c r="AL6">
        <f t="shared" si="9"/>
        <v>-1464.0146183321754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-978.8549430172385</v>
      </c>
      <c r="AR6">
        <f t="shared" si="14"/>
        <v>-988.1376786508381</v>
      </c>
      <c r="AS6">
        <f t="shared" si="15"/>
        <v>-191.72494215345313</v>
      </c>
      <c r="AT6">
        <f t="shared" si="16"/>
        <v>50.507060925749684</v>
      </c>
      <c r="AU6">
        <f t="shared" si="17"/>
        <v>-1129.3555598785415</v>
      </c>
      <c r="AW6">
        <v>3</v>
      </c>
      <c r="AX6">
        <f>IF(Z6&gt;0, (R6*SUMPRODUCT(K6:$K$98, X6:$X$98)-K6*$AZ$3)/Z6, 0)</f>
        <v>1420.7739326968767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500000</v>
      </c>
      <c r="S7">
        <f t="shared" si="1"/>
        <v>1585.6560643901887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1367.7466777372611</v>
      </c>
      <c r="AC7">
        <f t="shared" si="2"/>
        <v>1507.2291512095744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-1255.3310746516267</v>
      </c>
      <c r="AI7">
        <f t="shared" si="7"/>
        <v>-1267.2128217802926</v>
      </c>
      <c r="AJ7">
        <f t="shared" si="8"/>
        <v>-139.48247347231336</v>
      </c>
      <c r="AK7">
        <f>G7*SUM(AB7, AE7:AF7)</f>
        <v>67.15636187689951</v>
      </c>
      <c r="AL7">
        <f t="shared" si="9"/>
        <v>-1339.5389333757064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-881.06176080166711</v>
      </c>
      <c r="AR7">
        <f t="shared" si="14"/>
        <v>-889.40103739408926</v>
      </c>
      <c r="AS7">
        <f t="shared" si="15"/>
        <v>-97.896623576049677</v>
      </c>
      <c r="AT7">
        <f t="shared" si="16"/>
        <v>47.134101623920436</v>
      </c>
      <c r="AU7">
        <f t="shared" si="17"/>
        <v>-940.16355934621845</v>
      </c>
      <c r="AW7">
        <v>4</v>
      </c>
      <c r="AX7">
        <f>IF(Z7&gt;0, (R7*SUMPRODUCT(K7:$K$98, X7:$X$98)-K7*$AZ$3)/Z7, 0)</f>
        <v>1585.6560643901887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500000</v>
      </c>
      <c r="S8">
        <f t="shared" si="1"/>
        <v>1467.4051067576577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1507.2291512095744</v>
      </c>
      <c r="AC8">
        <f t="shared" si="2"/>
        <v>1377.2325664226883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-1242.3554797732988</v>
      </c>
      <c r="AI8">
        <f t="shared" si="7"/>
        <v>-1254.0873505436837</v>
      </c>
      <c r="AJ8">
        <f t="shared" si="8"/>
        <v>129.99658478688616</v>
      </c>
      <c r="AK8">
        <f t="shared" ref="AK8:AK39" si="30">G8*SUM(AB8:AB8, AE8:AF8)</f>
        <v>32.103980920763931</v>
      </c>
      <c r="AL8">
        <f t="shared" si="9"/>
        <v>-1091.9867848360336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-813.92211379040509</v>
      </c>
      <c r="AR8">
        <f t="shared" si="14"/>
        <v>-821.60818207891941</v>
      </c>
      <c r="AS8">
        <f t="shared" si="15"/>
        <v>85.166521819168338</v>
      </c>
      <c r="AT8">
        <f t="shared" si="16"/>
        <v>21.032740175849799</v>
      </c>
      <c r="AU8">
        <f t="shared" si="17"/>
        <v>-715.40892008390131</v>
      </c>
      <c r="AW8">
        <v>5</v>
      </c>
      <c r="AX8">
        <f>IF(Z8&gt;0, (R8*SUMPRODUCT(K8:$K$98, X8:$X$98)-K8*$AZ$3)/Z8, 0)</f>
        <v>1467.4051067576577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500000</v>
      </c>
      <c r="S9">
        <f t="shared" si="1"/>
        <v>1209.6455490905994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1377.2325664226883</v>
      </c>
      <c r="AC9">
        <f t="shared" si="2"/>
        <v>1120.9802367920893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-1231.3771560595924</v>
      </c>
      <c r="AI9">
        <f t="shared" si="7"/>
        <v>-1242.9609236933718</v>
      </c>
      <c r="AJ9">
        <f t="shared" si="8"/>
        <v>256.25232963059898</v>
      </c>
      <c r="AK9">
        <f t="shared" si="30"/>
        <v>8.12567214189386</v>
      </c>
      <c r="AL9">
        <f t="shared" si="9"/>
        <v>-978.5829219208789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-764.02095611559673</v>
      </c>
      <c r="AR9">
        <f t="shared" si="14"/>
        <v>-771.20822703371402</v>
      </c>
      <c r="AS9">
        <f t="shared" si="15"/>
        <v>158.99446317302352</v>
      </c>
      <c r="AT9">
        <f t="shared" si="16"/>
        <v>5.0416590630914477</v>
      </c>
      <c r="AU9">
        <f t="shared" si="17"/>
        <v>-607.17210479759899</v>
      </c>
      <c r="AW9">
        <v>6</v>
      </c>
      <c r="AX9">
        <f>IF(Z9&gt;0, (R9*SUMPRODUCT(K9:$K$98, X9:$X$98)-K9*$AZ$3)/Z9, 0)</f>
        <v>1209.6455490905994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500000</v>
      </c>
      <c r="S10">
        <f t="shared" si="1"/>
        <v>949.70393000843171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1120.9802367920893</v>
      </c>
      <c r="AC10">
        <f t="shared" si="2"/>
        <v>868.97200962610623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-1220.9291086003593</v>
      </c>
      <c r="AI10">
        <f t="shared" si="7"/>
        <v>-1232.366515330086</v>
      </c>
      <c r="AJ10">
        <f t="shared" si="8"/>
        <v>252.00822716598304</v>
      </c>
      <c r="AK10">
        <f t="shared" si="30"/>
        <v>4.5960189708475667</v>
      </c>
      <c r="AL10">
        <f t="shared" si="9"/>
        <v>-975.76226919325541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-718.65890785462977</v>
      </c>
      <c r="AR10">
        <f t="shared" si="14"/>
        <v>-725.39115313502714</v>
      </c>
      <c r="AS10">
        <f t="shared" si="15"/>
        <v>148.33617777620535</v>
      </c>
      <c r="AT10">
        <f t="shared" si="16"/>
        <v>2.7052921834707577</v>
      </c>
      <c r="AU10">
        <f t="shared" si="17"/>
        <v>-574.34968317535106</v>
      </c>
      <c r="AW10">
        <v>7</v>
      </c>
      <c r="AX10">
        <f>IF(Z10&gt;0, (R10*SUMPRODUCT(K10:$K$98, X10:$X$98)-K10*$AZ$3)/Z10, 0)</f>
        <v>949.70393000843171</v>
      </c>
    </row>
    <row r="11" spans="1:52" x14ac:dyDescent="0.25">
      <c r="A11" t="s">
        <v>33</v>
      </c>
      <c r="C11" s="26">
        <f>AU100</f>
        <v>6618.1997269505409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500000</v>
      </c>
      <c r="S11">
        <f t="shared" si="1"/>
        <v>687.98982188910054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868.97200962610623</v>
      </c>
      <c r="AC11">
        <f t="shared" si="2"/>
        <v>621.54419677340593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-1210.9926245434626</v>
      </c>
      <c r="AI11">
        <f t="shared" si="7"/>
        <v>-1222.2853823902785</v>
      </c>
      <c r="AJ11">
        <f t="shared" si="8"/>
        <v>247.4278128527003</v>
      </c>
      <c r="AK11">
        <f t="shared" si="30"/>
        <v>2.0855328231026546</v>
      </c>
      <c r="AL11">
        <f t="shared" si="9"/>
        <v>-972.77203671447558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-677.31863387350563</v>
      </c>
      <c r="AR11">
        <f t="shared" si="14"/>
        <v>-683.63477086926412</v>
      </c>
      <c r="AS11">
        <f t="shared" si="15"/>
        <v>138.3885126855169</v>
      </c>
      <c r="AT11">
        <f t="shared" si="16"/>
        <v>1.1664565200591346</v>
      </c>
      <c r="AU11">
        <f t="shared" si="17"/>
        <v>-544.07980166368804</v>
      </c>
      <c r="AW11">
        <v>8</v>
      </c>
      <c r="AX11">
        <f>IF(Z11&gt;0, (R11*SUMPRODUCT(K11:$K$98, X11:$X$98)-K11*$AZ$3)/Z11, 0)</f>
        <v>687.98982188910054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500000</v>
      </c>
      <c r="S12">
        <f t="shared" si="1"/>
        <v>438.5529968952419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621.54419677340593</v>
      </c>
      <c r="AC12">
        <f t="shared" si="2"/>
        <v>391.18156310810991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-1202.0011452150784</v>
      </c>
      <c r="AI12">
        <f t="shared" si="7"/>
        <v>-1213.1509254547957</v>
      </c>
      <c r="AJ12">
        <f t="shared" si="8"/>
        <v>230.36263366529602</v>
      </c>
      <c r="AK12">
        <f t="shared" si="30"/>
        <v>1.4295516525788337</v>
      </c>
      <c r="AL12">
        <f t="shared" si="9"/>
        <v>-981.3587401369208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-638.87638679894724</v>
      </c>
      <c r="AR12">
        <f t="shared" si="14"/>
        <v>-644.80261352635875</v>
      </c>
      <c r="AS12">
        <f t="shared" si="15"/>
        <v>122.44018870983655</v>
      </c>
      <c r="AT12">
        <f t="shared" si="16"/>
        <v>0.75982190048463538</v>
      </c>
      <c r="AU12">
        <f t="shared" si="17"/>
        <v>-521.60260291603754</v>
      </c>
      <c r="AW12">
        <v>9</v>
      </c>
      <c r="AX12">
        <f>IF(Z12&gt;0, (R12*SUMPRODUCT(K12:$K$98, X12:$X$98)-K12*$AZ$3)/Z12, 0)</f>
        <v>438.5529968952419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500000</v>
      </c>
      <c r="S13">
        <f t="shared" si="1"/>
        <v>198.40587285054747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391.18156310810991</v>
      </c>
      <c r="AC13">
        <f t="shared" si="2"/>
        <v>174.73122104280083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-1193.4724768593405</v>
      </c>
      <c r="AI13">
        <f t="shared" si="7"/>
        <v>-1204.4809224847393</v>
      </c>
      <c r="AJ13">
        <f t="shared" si="8"/>
        <v>216.45034206530909</v>
      </c>
      <c r="AK13">
        <f t="shared" si="30"/>
        <v>0.78236312621621984</v>
      </c>
      <c r="AL13">
        <f t="shared" si="9"/>
        <v>-987.248217293214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-602.98793621875711</v>
      </c>
      <c r="AR13">
        <f t="shared" si="14"/>
        <v>-608.54982393493106</v>
      </c>
      <c r="AS13">
        <f t="shared" si="15"/>
        <v>109.35899032985169</v>
      </c>
      <c r="AT13">
        <f t="shared" si="16"/>
        <v>0.39527977058357688</v>
      </c>
      <c r="AU13">
        <f t="shared" si="17"/>
        <v>-498.79555383449576</v>
      </c>
      <c r="AW13">
        <v>10</v>
      </c>
      <c r="AX13">
        <f>IF(Z13&gt;0, (R13*SUMPRODUCT(K13:$K$98, X13:$X$98)-K13*$AZ$3)/Z13, 0)</f>
        <v>198.40587285054747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500000</v>
      </c>
      <c r="S14">
        <f t="shared" si="1"/>
        <v>-32.40883382941179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174.73122104280083</v>
      </c>
      <c r="AC14">
        <f t="shared" si="2"/>
        <v>-28.179391372034843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-1185.8297627679428</v>
      </c>
      <c r="AI14">
        <f t="shared" si="7"/>
        <v>-1196.6984781930182</v>
      </c>
      <c r="AJ14">
        <f t="shared" si="8"/>
        <v>202.91061241483567</v>
      </c>
      <c r="AK14">
        <f t="shared" si="30"/>
        <v>0.31451619787704149</v>
      </c>
      <c r="AL14">
        <f t="shared" si="9"/>
        <v>-993.47334958030547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-569.62021751877398</v>
      </c>
      <c r="AR14">
        <f t="shared" si="14"/>
        <v>-574.84106813238157</v>
      </c>
      <c r="AS14">
        <f t="shared" si="15"/>
        <v>97.469291806959632</v>
      </c>
      <c r="AT14">
        <f t="shared" si="16"/>
        <v>0.15107968333474631</v>
      </c>
      <c r="AU14">
        <f t="shared" si="17"/>
        <v>-477.22069664208715</v>
      </c>
      <c r="AW14">
        <v>11</v>
      </c>
      <c r="AX14">
        <f>IF(Z14&gt;0, (R14*SUMPRODUCT(K14:$K$98, X14:$X$98)-K14*$AZ$3)/Z14, 0)</f>
        <v>-32.40883382941179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500000</v>
      </c>
      <c r="S15">
        <f t="shared" si="1"/>
        <v>-234.6154812687646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-28.179391372034843</v>
      </c>
      <c r="AC15">
        <f t="shared" si="2"/>
        <v>-201.40327565785083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-1181.2119923972014</v>
      </c>
      <c r="AI15">
        <f t="shared" si="7"/>
        <v>-1191.9424903682161</v>
      </c>
      <c r="AJ15">
        <f t="shared" si="8"/>
        <v>173.22388428581598</v>
      </c>
      <c r="AK15">
        <f t="shared" si="30"/>
        <v>-0.11553550462534287</v>
      </c>
      <c r="AL15">
        <f t="shared" si="9"/>
        <v>-1018.8341415870254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-538.28104040116807</v>
      </c>
      <c r="AR15">
        <f t="shared" si="14"/>
        <v>-543.17095317638325</v>
      </c>
      <c r="AS15">
        <f t="shared" si="15"/>
        <v>78.938525223121914</v>
      </c>
      <c r="AT15">
        <f t="shared" si="16"/>
        <v>-5.2649797016360592E-2</v>
      </c>
      <c r="AU15">
        <f t="shared" si="17"/>
        <v>-464.28507775027765</v>
      </c>
      <c r="AW15">
        <v>12</v>
      </c>
      <c r="AX15">
        <f>IF(Z15&gt;0, (R15*SUMPRODUCT(K15:$K$98, X15:$X$98)-K15*$AZ$3)/Z15, 0)</f>
        <v>-234.6154812687646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500000</v>
      </c>
      <c r="S16">
        <f t="shared" si="1"/>
        <v>-405.78882609807545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-201.40327565785083</v>
      </c>
      <c r="AC16">
        <f t="shared" si="2"/>
        <v>-343.9056332363316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-1178.2086772174232</v>
      </c>
      <c r="AI16">
        <f t="shared" si="7"/>
        <v>-1188.8024149917974</v>
      </c>
      <c r="AJ16">
        <f t="shared" si="8"/>
        <v>142.50235757848077</v>
      </c>
      <c r="AK16">
        <f t="shared" si="30"/>
        <v>-1.429963257170741</v>
      </c>
      <c r="AL16">
        <f t="shared" si="9"/>
        <v>-1047.7300206704874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-507.91072057386026</v>
      </c>
      <c r="AR16">
        <f t="shared" si="14"/>
        <v>-512.47754569626591</v>
      </c>
      <c r="AS16">
        <f t="shared" si="15"/>
        <v>61.430947268268632</v>
      </c>
      <c r="AT16">
        <f t="shared" si="16"/>
        <v>-0.61643890627170039</v>
      </c>
      <c r="AU16">
        <f t="shared" si="17"/>
        <v>-451.66303733426906</v>
      </c>
      <c r="AW16">
        <v>13</v>
      </c>
      <c r="AX16">
        <f>IF(Z16&gt;0, (R16*SUMPRODUCT(K16:$K$98, X16:$X$98)-K16*$AZ$3)/Z16, 0)</f>
        <v>-405.78882609807545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500000</v>
      </c>
      <c r="S17">
        <f t="shared" si="1"/>
        <v>-521.25356840217182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-343.9056332363316</v>
      </c>
      <c r="AC17">
        <f t="shared" si="2"/>
        <v>-436.11926479533662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-1175.0573939335861</v>
      </c>
      <c r="AI17">
        <f t="shared" si="7"/>
        <v>-1185.5158178953682</v>
      </c>
      <c r="AJ17">
        <f t="shared" si="8"/>
        <v>92.213631559005023</v>
      </c>
      <c r="AK17">
        <f t="shared" si="30"/>
        <v>-4.7458977386613759</v>
      </c>
      <c r="AL17">
        <f t="shared" si="9"/>
        <v>-1098.0480840750245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-476.17244085095007</v>
      </c>
      <c r="AR17">
        <f t="shared" si="14"/>
        <v>-480.41054299902038</v>
      </c>
      <c r="AS17">
        <f t="shared" si="15"/>
        <v>37.368038570602259</v>
      </c>
      <c r="AT17">
        <f t="shared" si="16"/>
        <v>-1.9231960259254524</v>
      </c>
      <c r="AU17">
        <f t="shared" si="17"/>
        <v>-444.96570045434356</v>
      </c>
      <c r="AW17">
        <v>14</v>
      </c>
      <c r="AX17">
        <f>IF(Z17&gt;0, (R17*SUMPRODUCT(K17:$K$98, X17:$X$98)-K17*$AZ$3)/Z17, 0)</f>
        <v>-521.25356840217182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500000</v>
      </c>
      <c r="S18">
        <f t="shared" si="1"/>
        <v>-577.43959787133019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-436.11926479533662</v>
      </c>
      <c r="AC18">
        <f t="shared" si="2"/>
        <v>-476.94363716954376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-1172.1801576365397</v>
      </c>
      <c r="AI18">
        <f t="shared" si="7"/>
        <v>-1182.5046928547631</v>
      </c>
      <c r="AJ18">
        <f t="shared" si="8"/>
        <v>40.824372374207144</v>
      </c>
      <c r="AK18">
        <f t="shared" si="30"/>
        <v>-9.4201761195792706</v>
      </c>
      <c r="AL18">
        <f t="shared" si="9"/>
        <v>-1151.1004966001353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-443.26846655069284</v>
      </c>
      <c r="AR18">
        <f t="shared" si="14"/>
        <v>-447.17276476305824</v>
      </c>
      <c r="AS18">
        <f t="shared" si="15"/>
        <v>15.438033840033983</v>
      </c>
      <c r="AT18">
        <f t="shared" si="16"/>
        <v>-3.5623082304879938</v>
      </c>
      <c r="AU18">
        <f t="shared" si="17"/>
        <v>-435.29703915351229</v>
      </c>
      <c r="AW18">
        <v>15</v>
      </c>
      <c r="AX18">
        <f>IF(Z18&gt;0, (R18*SUMPRODUCT(K18:$K$98, X18:$X$98)-K18*$AZ$3)/Z18, 0)</f>
        <v>-577.43959787133019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500000</v>
      </c>
      <c r="S19">
        <f t="shared" si="1"/>
        <v>-625.79507135499477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-476.94363716954376</v>
      </c>
      <c r="AC19">
        <f t="shared" si="2"/>
        <v>-510.24822730790856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-1171.6282565639895</v>
      </c>
      <c r="AI19">
        <f t="shared" si="7"/>
        <v>-1181.8202557236166</v>
      </c>
      <c r="AJ19">
        <f t="shared" si="8"/>
        <v>33.304590138364802</v>
      </c>
      <c r="AK19">
        <f t="shared" si="30"/>
        <v>-10.635843108880826</v>
      </c>
      <c r="AL19">
        <f t="shared" si="9"/>
        <v>-1159.1515086941326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-413.18638546975887</v>
      </c>
      <c r="AR19">
        <f t="shared" si="14"/>
        <v>-416.78069558466444</v>
      </c>
      <c r="AS19">
        <f t="shared" si="15"/>
        <v>11.745195749357688</v>
      </c>
      <c r="AT19">
        <f t="shared" si="16"/>
        <v>-3.7508361086048092</v>
      </c>
      <c r="AU19">
        <f t="shared" si="17"/>
        <v>-408.78633594391158</v>
      </c>
      <c r="AW19">
        <v>16</v>
      </c>
      <c r="AX19">
        <f>IF(Z19&gt;0, (R19*SUMPRODUCT(K19:$K$98, X19:$X$98)-K19*$AZ$3)/Z19, 0)</f>
        <v>-625.79507135499477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500000</v>
      </c>
      <c r="S20">
        <f t="shared" si="1"/>
        <v>-784.47178533071315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-510.24822730790856</v>
      </c>
      <c r="AC20">
        <f t="shared" si="2"/>
        <v>-631.39422480464236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-1170.4491834915705</v>
      </c>
      <c r="AI20">
        <f t="shared" si="7"/>
        <v>-1180.510001430014</v>
      </c>
      <c r="AJ20">
        <f t="shared" si="8"/>
        <v>121.1459974967338</v>
      </c>
      <c r="AK20">
        <f t="shared" si="30"/>
        <v>-2.1940673774240067</v>
      </c>
      <c r="AL20">
        <f t="shared" si="9"/>
        <v>-1061.5580713107042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-391.51149918975165</v>
      </c>
      <c r="AR20">
        <f t="shared" si="14"/>
        <v>-394.87681053321808</v>
      </c>
      <c r="AS20">
        <f t="shared" si="15"/>
        <v>40.522947744980627</v>
      </c>
      <c r="AT20">
        <f t="shared" si="16"/>
        <v>-0.73390850314073985</v>
      </c>
      <c r="AU20">
        <f t="shared" si="17"/>
        <v>-355.0877712913782</v>
      </c>
      <c r="AW20">
        <v>17</v>
      </c>
      <c r="AX20">
        <f>IF(Z20&gt;0, (R20*SUMPRODUCT(K20:$K$98, X20:$X$98)-K20*$AZ$3)/Z20, 0)</f>
        <v>-784.47178533071315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500000</v>
      </c>
      <c r="S21">
        <f t="shared" si="1"/>
        <v>-955.35337243356219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-631.39422480464236</v>
      </c>
      <c r="AC21">
        <f t="shared" si="2"/>
        <v>-759.00400973545402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-1171.0792080348222</v>
      </c>
      <c r="AI21">
        <f t="shared" si="7"/>
        <v>-1181.0101408136804</v>
      </c>
      <c r="AJ21">
        <f t="shared" si="8"/>
        <v>127.60978493081166</v>
      </c>
      <c r="AK21">
        <f t="shared" si="30"/>
        <v>-1.0102307596874278</v>
      </c>
      <c r="AL21">
        <f t="shared" si="9"/>
        <v>-1054.4105866425562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-372.50117951643961</v>
      </c>
      <c r="AR21">
        <f t="shared" si="14"/>
        <v>-375.66004712201425</v>
      </c>
      <c r="AS21">
        <f t="shared" si="15"/>
        <v>40.59058949935099</v>
      </c>
      <c r="AT21">
        <f t="shared" si="16"/>
        <v>-0.32133791376831111</v>
      </c>
      <c r="AU21">
        <f t="shared" si="17"/>
        <v>-335.39079553643154</v>
      </c>
      <c r="AW21">
        <v>18</v>
      </c>
      <c r="AX21">
        <f>IF(Z21&gt;0, (R21*SUMPRODUCT(K21:$K$98, X21:$X$98)-K21*$AZ$3)/Z21, 0)</f>
        <v>-955.35337243356219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500000</v>
      </c>
      <c r="S22">
        <f t="shared" si="1"/>
        <v>-1010.5491050098692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-759.00400973545402</v>
      </c>
      <c r="AC22">
        <f t="shared" si="2"/>
        <v>-792.45703255590252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-1172.6445425275745</v>
      </c>
      <c r="AI22">
        <f t="shared" si="7"/>
        <v>-1182.4468498650808</v>
      </c>
      <c r="AJ22">
        <f t="shared" si="8"/>
        <v>33.453022820448496</v>
      </c>
      <c r="AK22">
        <f t="shared" si="30"/>
        <v>-15.939084204444535</v>
      </c>
      <c r="AL22">
        <f t="shared" si="9"/>
        <v>-1164.9329112490768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-348.27178979108095</v>
      </c>
      <c r="AR22">
        <f t="shared" si="14"/>
        <v>-351.18304464854799</v>
      </c>
      <c r="AS22">
        <f t="shared" si="15"/>
        <v>9.9354439551536213</v>
      </c>
      <c r="AT22">
        <f t="shared" si="16"/>
        <v>-4.7338585412655965</v>
      </c>
      <c r="AU22">
        <f t="shared" si="17"/>
        <v>-345.98145923465995</v>
      </c>
      <c r="AW22">
        <v>19</v>
      </c>
      <c r="AX22">
        <f>IF(Z22&gt;0, (R22*SUMPRODUCT(K22:$K$98, X22:$X$98)-K22*$AZ$3)/Z22, 0)</f>
        <v>-1010.5491050098692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500000</v>
      </c>
      <c r="S23">
        <f t="shared" si="1"/>
        <v>-812.78221649427087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-792.45703255590252</v>
      </c>
      <c r="AC23">
        <f t="shared" si="2"/>
        <v>-629.08673477757702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-1175.492695913769</v>
      </c>
      <c r="AI23">
        <f t="shared" si="7"/>
        <v>-1185.1675928605025</v>
      </c>
      <c r="AJ23">
        <f t="shared" si="8"/>
        <v>-163.37029777832549</v>
      </c>
      <c r="AK23">
        <f t="shared" si="30"/>
        <v>-55.471992278913184</v>
      </c>
      <c r="AL23">
        <f t="shared" si="9"/>
        <v>-1404.0098829177412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-311.71221652450555</v>
      </c>
      <c r="AR23">
        <f t="shared" si="14"/>
        <v>-314.27776506631773</v>
      </c>
      <c r="AS23">
        <f t="shared" si="15"/>
        <v>-43.321849477902695</v>
      </c>
      <c r="AT23">
        <f t="shared" si="16"/>
        <v>-14.709829953344711</v>
      </c>
      <c r="AU23">
        <f t="shared" si="17"/>
        <v>-372.30944449756515</v>
      </c>
      <c r="AW23">
        <v>20</v>
      </c>
      <c r="AX23">
        <f>IF(Z23&gt;0, (R23*SUMPRODUCT(K23:$K$98, X23:$X$98)-K23*$AZ$3)/Z23, 0)</f>
        <v>-812.78221649427087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500000</v>
      </c>
      <c r="S24">
        <f t="shared" si="1"/>
        <v>-633.56432296100024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-629.08673477757702</v>
      </c>
      <c r="AC24">
        <f t="shared" si="2"/>
        <v>-483.9756588294004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-1179.1764398678797</v>
      </c>
      <c r="AI24">
        <f t="shared" si="7"/>
        <v>-1188.7251084341492</v>
      </c>
      <c r="AJ24">
        <f t="shared" si="8"/>
        <v>-145.11107594817662</v>
      </c>
      <c r="AK24">
        <f t="shared" si="30"/>
        <v>-44.036071434430397</v>
      </c>
      <c r="AL24">
        <f t="shared" si="9"/>
        <v>-1377.8722558167563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-279.18665738934999</v>
      </c>
      <c r="AR24">
        <f t="shared" si="14"/>
        <v>-281.44743938040995</v>
      </c>
      <c r="AS24">
        <f t="shared" si="15"/>
        <v>-34.357094387573412</v>
      </c>
      <c r="AT24">
        <f t="shared" si="16"/>
        <v>-10.426161151688857</v>
      </c>
      <c r="AU24">
        <f t="shared" si="17"/>
        <v>-326.23069491967226</v>
      </c>
      <c r="AW24">
        <v>21</v>
      </c>
      <c r="AX24">
        <f>IF(Z24&gt;0, (R24*SUMPRODUCT(K24:$K$98, X24:$X$98)-K24*$AZ$3)/Z24, 0)</f>
        <v>-633.56432296100024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500000</v>
      </c>
      <c r="S25">
        <f t="shared" si="1"/>
        <v>-471.27230112258997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-483.9756588294004</v>
      </c>
      <c r="AC25">
        <f t="shared" si="2"/>
        <v>-355.28437651099694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-1185.5626891880179</v>
      </c>
      <c r="AI25">
        <f t="shared" si="7"/>
        <v>-1194.9862320013949</v>
      </c>
      <c r="AJ25">
        <f t="shared" si="8"/>
        <v>-128.69128231840347</v>
      </c>
      <c r="AK25">
        <f t="shared" si="30"/>
        <v>-33.878296118058032</v>
      </c>
      <c r="AL25">
        <f t="shared" si="9"/>
        <v>-1357.5558104378563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-250.62383215179275</v>
      </c>
      <c r="AR25">
        <f t="shared" si="14"/>
        <v>-252.61593635165804</v>
      </c>
      <c r="AS25">
        <f t="shared" si="15"/>
        <v>-27.204889824304786</v>
      </c>
      <c r="AT25">
        <f t="shared" si="16"/>
        <v>-7.1617540576417129</v>
      </c>
      <c r="AU25">
        <f t="shared" si="17"/>
        <v>-286.98258023360449</v>
      </c>
      <c r="AW25">
        <v>22</v>
      </c>
      <c r="AX25">
        <f>IF(Z25&gt;0, (R25*SUMPRODUCT(K25:$K$98, X25:$X$98)-K25*$AZ$3)/Z25, 0)</f>
        <v>-471.27230112258997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500000</v>
      </c>
      <c r="S26">
        <f t="shared" si="1"/>
        <v>-324.92764770359656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-355.28437651099694</v>
      </c>
      <c r="AC26">
        <f t="shared" si="2"/>
        <v>-241.73147678086798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-1194.9052287362138</v>
      </c>
      <c r="AI26">
        <f t="shared" si="7"/>
        <v>-1204.2046634907388</v>
      </c>
      <c r="AJ26">
        <f t="shared" si="8"/>
        <v>-113.55289973012896</v>
      </c>
      <c r="AK26">
        <f t="shared" si="30"/>
        <v>-24.869906355769789</v>
      </c>
      <c r="AL26">
        <f t="shared" si="9"/>
        <v>-1342.6274695766376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-225.53465405617865</v>
      </c>
      <c r="AR26">
        <f t="shared" si="14"/>
        <v>-227.28989350935106</v>
      </c>
      <c r="AS26">
        <f t="shared" si="15"/>
        <v>-21.432757462110196</v>
      </c>
      <c r="AT26">
        <f t="shared" si="16"/>
        <v>-4.6941176517324807</v>
      </c>
      <c r="AU26">
        <f t="shared" si="17"/>
        <v>-253.41676862319375</v>
      </c>
      <c r="AW26">
        <v>23</v>
      </c>
      <c r="AX26">
        <f>IF(Z26&gt;0, (R26*SUMPRODUCT(K26:$K$98, X26:$X$98)-K26*$AZ$3)/Z26, 0)</f>
        <v>-324.92764770359656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500000</v>
      </c>
      <c r="S27">
        <f t="shared" si="1"/>
        <v>-193.58024468356504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-241.73147678086798</v>
      </c>
      <c r="AC27">
        <f t="shared" si="2"/>
        <v>-142.10833451390317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-1204.8347667962464</v>
      </c>
      <c r="AI27">
        <f t="shared" si="7"/>
        <v>-1214.0110863340562</v>
      </c>
      <c r="AJ27">
        <f t="shared" si="8"/>
        <v>-99.623142266964805</v>
      </c>
      <c r="AK27">
        <f t="shared" si="30"/>
        <v>-16.92120337466076</v>
      </c>
      <c r="AL27">
        <f t="shared" si="9"/>
        <v>-1330.5554319756818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-203.04359245804866</v>
      </c>
      <c r="AR27">
        <f t="shared" si="14"/>
        <v>-204.59002267059498</v>
      </c>
      <c r="AS27">
        <f t="shared" si="15"/>
        <v>-16.788891933813694</v>
      </c>
      <c r="AT27">
        <f t="shared" si="16"/>
        <v>-2.8516291333792552</v>
      </c>
      <c r="AU27">
        <f t="shared" si="17"/>
        <v>-224.23054373778791</v>
      </c>
      <c r="AW27">
        <v>24</v>
      </c>
      <c r="AX27">
        <f>IF(Z27&gt;0, (R27*SUMPRODUCT(K27:$K$98, X27:$X$98)-K27*$AZ$3)/Z27, 0)</f>
        <v>-193.58024468356504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500000</v>
      </c>
      <c r="S28">
        <f t="shared" si="1"/>
        <v>-75.700846639158485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-142.10833451390317</v>
      </c>
      <c r="AC28">
        <f t="shared" si="2"/>
        <v>-54.832465969143861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-1216.7799707135725</v>
      </c>
      <c r="AI28">
        <f t="shared" si="7"/>
        <v>-1225.8341075567364</v>
      </c>
      <c r="AJ28">
        <f t="shared" si="8"/>
        <v>-87.275868544759305</v>
      </c>
      <c r="AK28">
        <f t="shared" si="30"/>
        <v>-9.9475834159732237</v>
      </c>
      <c r="AL28">
        <f t="shared" si="9"/>
        <v>-1323.0575595174689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-183.08629123539043</v>
      </c>
      <c r="AR28">
        <f t="shared" si="14"/>
        <v>-184.44864792669958</v>
      </c>
      <c r="AS28">
        <f t="shared" si="15"/>
        <v>-13.132214098524868</v>
      </c>
      <c r="AT28">
        <f t="shared" si="16"/>
        <v>-1.4967916946538364</v>
      </c>
      <c r="AU28">
        <f t="shared" si="17"/>
        <v>-199.07765371987827</v>
      </c>
      <c r="AW28">
        <v>25</v>
      </c>
      <c r="AX28">
        <f>IF(Z28&gt;0, (R28*SUMPRODUCT(K28:$K$98, X28:$X$98)-K28*$AZ$3)/Z28, 0)</f>
        <v>-75.700846639158485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500000</v>
      </c>
      <c r="S29">
        <f t="shared" si="1"/>
        <v>29.798824711363128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-54.832465969143861</v>
      </c>
      <c r="AC29">
        <f t="shared" si="2"/>
        <v>21.295047262258777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-1230.2761142490988</v>
      </c>
      <c r="AI29">
        <f t="shared" si="7"/>
        <v>-1239.2089528209747</v>
      </c>
      <c r="AJ29">
        <f t="shared" si="8"/>
        <v>-76.127513231402645</v>
      </c>
      <c r="AK29">
        <f t="shared" si="30"/>
        <v>-3.8382726178400706</v>
      </c>
      <c r="AL29">
        <f t="shared" si="9"/>
        <v>-1319.1747386702175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-165.28306001346891</v>
      </c>
      <c r="AR29">
        <f t="shared" si="14"/>
        <v>-166.4831539408936</v>
      </c>
      <c r="AS29">
        <f t="shared" si="15"/>
        <v>-10.227450726198873</v>
      </c>
      <c r="AT29">
        <f t="shared" si="16"/>
        <v>-0.5156577747831208</v>
      </c>
      <c r="AU29">
        <f t="shared" si="17"/>
        <v>-177.2262624418756</v>
      </c>
      <c r="AW29">
        <v>26</v>
      </c>
      <c r="AX29">
        <f>IF(Z29&gt;0, (R29*SUMPRODUCT(K29:$K$98, X29:$X$98)-K29*$AZ$3)/Z29, 0)</f>
        <v>29.798824711363128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500000</v>
      </c>
      <c r="S30">
        <f t="shared" si="1"/>
        <v>124.04909838820748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21.295047262258777</v>
      </c>
      <c r="AC30">
        <f t="shared" si="2"/>
        <v>87.452884094140472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-1247.3815781767573</v>
      </c>
      <c r="AI30">
        <f t="shared" si="7"/>
        <v>-1256.19390382346</v>
      </c>
      <c r="AJ30">
        <f t="shared" si="8"/>
        <v>-66.157836831881696</v>
      </c>
      <c r="AK30">
        <f t="shared" si="30"/>
        <v>1.4906533083581146</v>
      </c>
      <c r="AL30">
        <f t="shared" si="9"/>
        <v>-1320.8610873469836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-149.62599645141552</v>
      </c>
      <c r="AR30">
        <f t="shared" si="14"/>
        <v>-150.68305311235284</v>
      </c>
      <c r="AS30">
        <f t="shared" si="15"/>
        <v>-7.9357691601548979</v>
      </c>
      <c r="AT30">
        <f t="shared" si="16"/>
        <v>0.17880694290250021</v>
      </c>
      <c r="AU30">
        <f t="shared" si="17"/>
        <v>-158.44001532960522</v>
      </c>
      <c r="AW30">
        <v>27</v>
      </c>
      <c r="AX30">
        <f>IF(Z30&gt;0, (R30*SUMPRODUCT(K30:$K$98, X30:$X$98)-K30*$AZ$3)/Z30, 0)</f>
        <v>124.04909838820748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500000</v>
      </c>
      <c r="S31">
        <f t="shared" si="1"/>
        <v>207.75203397185024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87.452884094140472</v>
      </c>
      <c r="AC31">
        <f t="shared" si="2"/>
        <v>144.47054554035844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-1268.6224000993307</v>
      </c>
      <c r="AI31">
        <f t="shared" si="7"/>
        <v>-1277.314886929564</v>
      </c>
      <c r="AJ31">
        <f t="shared" si="8"/>
        <v>-57.017661446217971</v>
      </c>
      <c r="AK31">
        <f t="shared" si="30"/>
        <v>6.1217018865898334</v>
      </c>
      <c r="AL31">
        <f t="shared" si="9"/>
        <v>-1328.2108464891921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-135.86953295405243</v>
      </c>
      <c r="AR31">
        <f t="shared" si="14"/>
        <v>-136.80049879994999</v>
      </c>
      <c r="AS31">
        <f t="shared" si="15"/>
        <v>-6.1065948624455517</v>
      </c>
      <c r="AT31">
        <f t="shared" si="16"/>
        <v>0.65563462867262767</v>
      </c>
      <c r="AU31">
        <f t="shared" si="17"/>
        <v>-142.25145903372291</v>
      </c>
      <c r="AW31">
        <v>28</v>
      </c>
      <c r="AX31">
        <f>IF(Z31&gt;0, (R31*SUMPRODUCT(K31:$K$98, X31:$X$98)-K31*$AZ$3)/Z31, 0)</f>
        <v>207.75203397185024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500000</v>
      </c>
      <c r="S32">
        <f t="shared" si="1"/>
        <v>281.55051144536463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144.47054554035844</v>
      </c>
      <c r="AC32">
        <f t="shared" si="2"/>
        <v>193.10427856633669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-1292.3989419190807</v>
      </c>
      <c r="AI32">
        <f t="shared" si="7"/>
        <v>-1300.9721939074636</v>
      </c>
      <c r="AJ32">
        <f t="shared" si="8"/>
        <v>-48.633733025978245</v>
      </c>
      <c r="AK32">
        <f t="shared" si="30"/>
        <v>10.112938187825092</v>
      </c>
      <c r="AL32">
        <f t="shared" si="9"/>
        <v>-1339.4929887456167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-123.5857160428988</v>
      </c>
      <c r="AR32">
        <f t="shared" si="14"/>
        <v>-124.40553371021072</v>
      </c>
      <c r="AS32">
        <f t="shared" si="15"/>
        <v>-4.6506032502083396</v>
      </c>
      <c r="AT32">
        <f t="shared" si="16"/>
        <v>0.96705024021769304</v>
      </c>
      <c r="AU32">
        <f t="shared" si="17"/>
        <v>-128.08908672020135</v>
      </c>
      <c r="AW32">
        <v>29</v>
      </c>
      <c r="AX32">
        <f>IF(Z32&gt;0, (R32*SUMPRODUCT(K32:$K$98, X32:$X$98)-K32*$AZ$3)/Z32, 0)</f>
        <v>281.55051144536463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500000</v>
      </c>
      <c r="S33">
        <f t="shared" si="1"/>
        <v>346.34477439357158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193.10427856633669</v>
      </c>
      <c r="AC33">
        <f t="shared" si="2"/>
        <v>234.25362143417919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-1320.9666663700448</v>
      </c>
      <c r="AI33">
        <f t="shared" si="7"/>
        <v>-1329.4211616718846</v>
      </c>
      <c r="AJ33">
        <f t="shared" si="8"/>
        <v>-41.149342867842506</v>
      </c>
      <c r="AK33">
        <f t="shared" si="30"/>
        <v>13.517299499643569</v>
      </c>
      <c r="AL33">
        <f t="shared" si="9"/>
        <v>-1357.0532050400836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-112.78348766019893</v>
      </c>
      <c r="AR33">
        <f t="shared" si="14"/>
        <v>-113.50532833250637</v>
      </c>
      <c r="AS33">
        <f t="shared" si="15"/>
        <v>-3.5133107607580825</v>
      </c>
      <c r="AT33">
        <f t="shared" si="16"/>
        <v>1.1541004176181042</v>
      </c>
      <c r="AU33">
        <f t="shared" si="17"/>
        <v>-115.86453867564634</v>
      </c>
      <c r="AW33">
        <v>30</v>
      </c>
      <c r="AX33">
        <f>IF(Z33&gt;0, (R33*SUMPRODUCT(K33:$K$98, X33:$X$98)-K33*$AZ$3)/Z33, 0)</f>
        <v>346.34477439357158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500000</v>
      </c>
      <c r="S34">
        <f t="shared" si="1"/>
        <v>402.69929417820691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234.25362143417919</v>
      </c>
      <c r="AC34">
        <f t="shared" si="2"/>
        <v>268.55500780142825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-1354.4101473547469</v>
      </c>
      <c r="AI34">
        <f t="shared" si="7"/>
        <v>-1362.7462374498846</v>
      </c>
      <c r="AJ34">
        <f t="shared" si="8"/>
        <v>-34.301386367249052</v>
      </c>
      <c r="AK34">
        <f t="shared" si="30"/>
        <v>16.397753500392547</v>
      </c>
      <c r="AL34">
        <f t="shared" si="9"/>
        <v>-1380.649870316741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-103.24899616397443</v>
      </c>
      <c r="AR34">
        <f t="shared" si="14"/>
        <v>-103.88447053334208</v>
      </c>
      <c r="AS34">
        <f t="shared" si="15"/>
        <v>-2.6148532011282186</v>
      </c>
      <c r="AT34">
        <f t="shared" si="16"/>
        <v>1.2500287239921162</v>
      </c>
      <c r="AU34">
        <f t="shared" si="17"/>
        <v>-105.24929501047819</v>
      </c>
      <c r="AW34">
        <v>31</v>
      </c>
      <c r="AX34">
        <f>IF(Z34&gt;0, (R34*SUMPRODUCT(K34:$K$98, X34:$X$98)-K34*$AZ$3)/Z34, 0)</f>
        <v>402.69929417820691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451.19121530455692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268.55500780142825</v>
      </c>
      <c r="AC35">
        <f t="shared" ref="AC35:AC66" si="33">S35*Z35</f>
        <v>296.63179201910361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-1388.4591662461185</v>
      </c>
      <c r="AI35">
        <f t="shared" ref="AI35:AI66" si="38">SUM(AE35:AH35)</f>
        <v>-1396.6771839611486</v>
      </c>
      <c r="AJ35">
        <f t="shared" ref="AJ35:AJ66" si="39">AB35-AC35</f>
        <v>-28.076784217675367</v>
      </c>
      <c r="AK35">
        <f t="shared" si="30"/>
        <v>18.798850546099978</v>
      </c>
      <c r="AL35">
        <f t="shared" ref="AL35:AL66" si="40">SUM(AI35:AK35)</f>
        <v>-1405.9551176327238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-94.50411693024661</v>
      </c>
      <c r="AR35">
        <f t="shared" ref="AR35:AR66" si="45">AI35*$K35</f>
        <v>-95.063468278817979</v>
      </c>
      <c r="AS35">
        <f t="shared" ref="AS35:AS66" si="46">AJ35*$K35</f>
        <v>-1.9110188929115102</v>
      </c>
      <c r="AT35">
        <f t="shared" ref="AT35:AT66" si="47">AK35*$K35</f>
        <v>1.2795254000634744</v>
      </c>
      <c r="AU35">
        <f t="shared" ref="AU35:AU66" si="48">AL35*$K35</f>
        <v>-95.694961771666016</v>
      </c>
      <c r="AW35">
        <v>32</v>
      </c>
      <c r="AX35">
        <f>IF(Z35&gt;0, (R35*SUMPRODUCT(K35:$K$98, X35:$X$98)-K35*$AZ$3)/Z35, 0)</f>
        <v>451.19121530455692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500000</v>
      </c>
      <c r="S36">
        <f t="shared" si="32"/>
        <v>492.86182131200735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296.63179201910361</v>
      </c>
      <c r="AC36">
        <f t="shared" si="33"/>
        <v>319.38283614390173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-1425.0042717862141</v>
      </c>
      <c r="AI36">
        <f t="shared" si="38"/>
        <v>-1433.1044842172992</v>
      </c>
      <c r="AJ36">
        <f t="shared" si="39"/>
        <v>-22.751044124798113</v>
      </c>
      <c r="AK36">
        <f t="shared" si="30"/>
        <v>20.764225441337256</v>
      </c>
      <c r="AL36">
        <f t="shared" si="40"/>
        <v>-1435.0913029007602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-86.59957485917387</v>
      </c>
      <c r="AR36">
        <f t="shared" si="45"/>
        <v>-87.091836508271712</v>
      </c>
      <c r="AS36">
        <f t="shared" si="46"/>
        <v>-1.3826139246166451</v>
      </c>
      <c r="AT36">
        <f t="shared" si="47"/>
        <v>1.2618720737207858</v>
      </c>
      <c r="AU36">
        <f t="shared" si="48"/>
        <v>-87.21257835916758</v>
      </c>
      <c r="AW36">
        <v>33</v>
      </c>
      <c r="AX36">
        <f>IF(Z36&gt;0, (R36*SUMPRODUCT(K36:$K$98, X36:$X$98)-K36*$AZ$3)/Z36, 0)</f>
        <v>492.86182131200735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500000</v>
      </c>
      <c r="S37">
        <f t="shared" si="32"/>
        <v>528.45590165389854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319.38283614390173</v>
      </c>
      <c r="AC37">
        <f t="shared" si="33"/>
        <v>337.47536936958937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-1465.1664245346751</v>
      </c>
      <c r="AI37">
        <f t="shared" si="38"/>
        <v>-1473.1490056808359</v>
      </c>
      <c r="AJ37">
        <f t="shared" si="39"/>
        <v>-18.092533225687646</v>
      </c>
      <c r="AK37">
        <f t="shared" si="30"/>
        <v>22.356798530073124</v>
      </c>
      <c r="AL37">
        <f t="shared" si="40"/>
        <v>-1468.8847403764505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-79.500256329303141</v>
      </c>
      <c r="AR37">
        <f t="shared" si="45"/>
        <v>-79.93339295915105</v>
      </c>
      <c r="AS37">
        <f t="shared" si="46"/>
        <v>-0.9817048800755952</v>
      </c>
      <c r="AT37">
        <f t="shared" si="47"/>
        <v>1.2130848646820991</v>
      </c>
      <c r="AU37">
        <f t="shared" si="48"/>
        <v>-79.702012974544544</v>
      </c>
      <c r="AW37">
        <v>34</v>
      </c>
      <c r="AX37">
        <f>IF(Z37&gt;0, (R37*SUMPRODUCT(K37:$K$98, X37:$X$98)-K37*$AZ$3)/Z37, 0)</f>
        <v>528.45590165389854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500000</v>
      </c>
      <c r="S38">
        <f t="shared" si="32"/>
        <v>558.57656587235795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337.47536936958937</v>
      </c>
      <c r="AC38">
        <f t="shared" si="33"/>
        <v>351.45020954462632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-1515.7325080330309</v>
      </c>
      <c r="AI38">
        <f t="shared" si="38"/>
        <v>-1523.5973700550294</v>
      </c>
      <c r="AJ38">
        <f t="shared" si="39"/>
        <v>-13.974840175036945</v>
      </c>
      <c r="AK38">
        <f t="shared" si="30"/>
        <v>23.62327585587126</v>
      </c>
      <c r="AL38">
        <f t="shared" si="40"/>
        <v>-1513.948934374195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-73.432127924571574</v>
      </c>
      <c r="AR38">
        <f t="shared" si="45"/>
        <v>-73.813153963828299</v>
      </c>
      <c r="AS38">
        <f t="shared" si="46"/>
        <v>-0.6770338737343965</v>
      </c>
      <c r="AT38">
        <f t="shared" si="47"/>
        <v>1.1444680413280273</v>
      </c>
      <c r="AU38">
        <f t="shared" si="48"/>
        <v>-73.345719796234675</v>
      </c>
      <c r="AW38">
        <v>35</v>
      </c>
      <c r="AX38">
        <f>IF(Z38&gt;0, (R38*SUMPRODUCT(K38:$K$98, X38:$X$98)-K38*$AZ$3)/Z38, 0)</f>
        <v>558.57656587235795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500000</v>
      </c>
      <c r="S39">
        <f t="shared" si="32"/>
        <v>583.25544328729222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351.45020954462632</v>
      </c>
      <c r="AC39">
        <f t="shared" si="33"/>
        <v>361.47798921321566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-1568.8826761482528</v>
      </c>
      <c r="AI39">
        <f t="shared" si="38"/>
        <v>-1576.6296674831276</v>
      </c>
      <c r="AJ39">
        <f t="shared" si="39"/>
        <v>-10.027779668589346</v>
      </c>
      <c r="AK39">
        <f t="shared" si="30"/>
        <v>24.601514668123844</v>
      </c>
      <c r="AL39">
        <f t="shared" si="40"/>
        <v>-1562.0559324835931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-67.863459206189745</v>
      </c>
      <c r="AR39">
        <f t="shared" si="45"/>
        <v>-68.198562422266875</v>
      </c>
      <c r="AS39">
        <f t="shared" si="46"/>
        <v>-0.43376080749308099</v>
      </c>
      <c r="AT39">
        <f t="shared" si="47"/>
        <v>1.0641610825798526</v>
      </c>
      <c r="AU39">
        <f t="shared" si="48"/>
        <v>-67.568162147180104</v>
      </c>
      <c r="AW39">
        <v>36</v>
      </c>
      <c r="AX39">
        <f>IF(Z39&gt;0, (R39*SUMPRODUCT(K39:$K$98, X39:$X$98)-K39*$AZ$3)/Z39, 0)</f>
        <v>583.25544328729222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500000</v>
      </c>
      <c r="S40">
        <f t="shared" si="32"/>
        <v>603.17572881974525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361.47798921321566</v>
      </c>
      <c r="AC40">
        <f t="shared" si="33"/>
        <v>368.13230464377693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-1619.1211889888268</v>
      </c>
      <c r="AI40">
        <f t="shared" si="38"/>
        <v>-1626.7502323806282</v>
      </c>
      <c r="AJ40">
        <f t="shared" si="39"/>
        <v>-6.6543154305612688</v>
      </c>
      <c r="AK40">
        <f t="shared" ref="AK40:AK71" si="61">G40*SUM(AB40:AB40, AE40:AF40)</f>
        <v>25.303459244925097</v>
      </c>
      <c r="AL40">
        <f t="shared" si="40"/>
        <v>-1608.1010885662643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-62.532653714393646</v>
      </c>
      <c r="AR40">
        <f t="shared" si="45"/>
        <v>-62.827297705118966</v>
      </c>
      <c r="AS40">
        <f t="shared" si="46"/>
        <v>-0.25699867641501511</v>
      </c>
      <c r="AT40">
        <f t="shared" si="47"/>
        <v>0.97725387420032872</v>
      </c>
      <c r="AU40">
        <f t="shared" si="48"/>
        <v>-62.107042507333652</v>
      </c>
      <c r="AW40">
        <v>37</v>
      </c>
      <c r="AX40">
        <f>IF(Z40&gt;0, (R40*SUMPRODUCT(K40:$K$98, X40:$X$98)-K40*$AZ$3)/Z40, 0)</f>
        <v>603.17572881974525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500000</v>
      </c>
      <c r="S41">
        <f t="shared" si="32"/>
        <v>619.3234715195033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368.13230464377693</v>
      </c>
      <c r="AC41">
        <f t="shared" si="33"/>
        <v>372.13337828362558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-1674.7276053682217</v>
      </c>
      <c r="AI41">
        <f t="shared" si="38"/>
        <v>-1682.2384901359708</v>
      </c>
      <c r="AJ41">
        <f t="shared" si="39"/>
        <v>-4.0010736398486415</v>
      </c>
      <c r="AK41">
        <f t="shared" si="61"/>
        <v>25.769261325064388</v>
      </c>
      <c r="AL41">
        <f t="shared" si="40"/>
        <v>-1660.4703024507551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-57.75022218216283</v>
      </c>
      <c r="AR41">
        <f t="shared" si="45"/>
        <v>-58.009222668410118</v>
      </c>
      <c r="AS41">
        <f t="shared" si="46"/>
        <v>-0.13797043228271758</v>
      </c>
      <c r="AT41">
        <f t="shared" si="47"/>
        <v>0.88861051924051759</v>
      </c>
      <c r="AU41">
        <f t="shared" si="48"/>
        <v>-57.258582581452323</v>
      </c>
      <c r="AW41">
        <v>38</v>
      </c>
      <c r="AX41">
        <f>IF(Z41&gt;0, (R41*SUMPRODUCT(K41:$K$98, X41:$X$98)-K41*$AZ$3)/Z41, 0)</f>
        <v>619.3234715195033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500000</v>
      </c>
      <c r="S42">
        <f t="shared" si="32"/>
        <v>632.04304971706438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372.13337828362558</v>
      </c>
      <c r="AC42">
        <f t="shared" si="33"/>
        <v>373.78826981060723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-1732.6108982243584</v>
      </c>
      <c r="AI42">
        <f t="shared" si="38"/>
        <v>-1740.0033588719743</v>
      </c>
      <c r="AJ42">
        <f t="shared" si="39"/>
        <v>-1.6548915269816575</v>
      </c>
      <c r="AK42">
        <f t="shared" si="61"/>
        <v>26.049336479853793</v>
      </c>
      <c r="AL42">
        <f t="shared" si="40"/>
        <v>-1715.6089139191022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-53.344850149576125</v>
      </c>
      <c r="AR42">
        <f t="shared" si="45"/>
        <v>-53.57245445813026</v>
      </c>
      <c r="AS42">
        <f t="shared" si="46"/>
        <v>-5.0951971161622138E-2</v>
      </c>
      <c r="AT42">
        <f t="shared" si="47"/>
        <v>0.80202540133956046</v>
      </c>
      <c r="AU42">
        <f t="shared" si="48"/>
        <v>-52.82138102795232</v>
      </c>
      <c r="AW42">
        <v>39</v>
      </c>
      <c r="AX42">
        <f>IF(Z42&gt;0, (R42*SUMPRODUCT(K42:$K$98, X42:$X$98)-K42*$AZ$3)/Z42, 0)</f>
        <v>632.04304971706438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500000</v>
      </c>
      <c r="S43">
        <f t="shared" si="32"/>
        <v>641.84767550510094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373.78826981060723</v>
      </c>
      <c r="AC43">
        <f t="shared" si="33"/>
        <v>373.48369975848152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-1797.2550326483977</v>
      </c>
      <c r="AI43">
        <f t="shared" si="38"/>
        <v>-1804.5286373137212</v>
      </c>
      <c r="AJ43">
        <f t="shared" si="39"/>
        <v>0.30457005212571175</v>
      </c>
      <c r="AK43">
        <f t="shared" si="61"/>
        <v>26.16517888674251</v>
      </c>
      <c r="AL43">
        <f t="shared" si="40"/>
        <v>-1778.058888374853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-49.406392406858203</v>
      </c>
      <c r="AR43">
        <f t="shared" si="45"/>
        <v>-49.606343198359276</v>
      </c>
      <c r="AS43">
        <f t="shared" si="46"/>
        <v>8.3726055775880538E-3</v>
      </c>
      <c r="AT43">
        <f t="shared" si="47"/>
        <v>0.71927860653649467</v>
      </c>
      <c r="AU43">
        <f t="shared" si="48"/>
        <v>-48.878691986245194</v>
      </c>
      <c r="AW43">
        <v>40</v>
      </c>
      <c r="AX43">
        <f>IF(Z43&gt;0, (R43*SUMPRODUCT(K43:$K$98, X43:$X$98)-K43*$AZ$3)/Z43, 0)</f>
        <v>641.84767550510094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500000</v>
      </c>
      <c r="S44">
        <f t="shared" si="32"/>
        <v>648.99323530810659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373.48369975848152</v>
      </c>
      <c r="AC44">
        <f t="shared" si="33"/>
        <v>371.43470029577549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-1872.5167850409109</v>
      </c>
      <c r="AI44">
        <f t="shared" si="38"/>
        <v>-1879.6708407399553</v>
      </c>
      <c r="AJ44">
        <f t="shared" si="39"/>
        <v>2.0489994627060355</v>
      </c>
      <c r="AK44">
        <f t="shared" si="61"/>
        <v>26.143858983093708</v>
      </c>
      <c r="AL44">
        <f t="shared" si="40"/>
        <v>-1851.4779822941557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-45.960117646460795</v>
      </c>
      <c r="AR44">
        <f t="shared" si="45"/>
        <v>-46.13571086100719</v>
      </c>
      <c r="AS44">
        <f t="shared" si="46"/>
        <v>5.029180892573247E-2</v>
      </c>
      <c r="AT44">
        <f t="shared" si="47"/>
        <v>0.64168975370184234</v>
      </c>
      <c r="AU44">
        <f t="shared" si="48"/>
        <v>-45.443729298379623</v>
      </c>
      <c r="AW44">
        <v>41</v>
      </c>
      <c r="AX44">
        <f>IF(Z44&gt;0, (R44*SUMPRODUCT(K44:$K$98, X44:$X$98)-K44*$AZ$3)/Z44, 0)</f>
        <v>648.99323530810659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500000</v>
      </c>
      <c r="S45">
        <f t="shared" si="32"/>
        <v>653.56193958473773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371.43470029577549</v>
      </c>
      <c r="AC45">
        <f t="shared" si="33"/>
        <v>367.75796920659337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-1951.6263946992997</v>
      </c>
      <c r="AI45">
        <f t="shared" si="38"/>
        <v>-1958.6601191814862</v>
      </c>
      <c r="AJ45">
        <f t="shared" si="39"/>
        <v>3.6767310891821126</v>
      </c>
      <c r="AK45">
        <f t="shared" si="61"/>
        <v>26.000429020704285</v>
      </c>
      <c r="AL45">
        <f t="shared" si="40"/>
        <v>-1928.9829590715997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-42.769490114514433</v>
      </c>
      <c r="AR45">
        <f t="shared" si="45"/>
        <v>-42.923632736548115</v>
      </c>
      <c r="AS45">
        <f t="shared" si="46"/>
        <v>8.0574803865947467E-2</v>
      </c>
      <c r="AT45">
        <f t="shared" si="47"/>
        <v>0.56979404203307227</v>
      </c>
      <c r="AU45">
        <f t="shared" si="48"/>
        <v>-42.273263890649098</v>
      </c>
      <c r="AW45">
        <v>42</v>
      </c>
      <c r="AX45">
        <f>IF(Z45&gt;0, (R45*SUMPRODUCT(K45:$K$98, X45:$X$98)-K45*$AZ$3)/Z45, 0)</f>
        <v>653.56193958473773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500000</v>
      </c>
      <c r="S46">
        <f t="shared" si="32"/>
        <v>655.94691197601162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367.75796920659337</v>
      </c>
      <c r="AC46">
        <f t="shared" si="33"/>
        <v>362.74150280393491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-2033.3090733104525</v>
      </c>
      <c r="AI46">
        <f t="shared" si="38"/>
        <v>-2040.2216278209844</v>
      </c>
      <c r="AJ46">
        <f t="shared" si="39"/>
        <v>5.016466402658466</v>
      </c>
      <c r="AK46">
        <f t="shared" si="61"/>
        <v>25.743057844461539</v>
      </c>
      <c r="AL46">
        <f t="shared" si="40"/>
        <v>-2009.4621035738644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-39.785311765621991</v>
      </c>
      <c r="AR46">
        <f t="shared" si="45"/>
        <v>-39.920568200518339</v>
      </c>
      <c r="AS46">
        <f t="shared" si="46"/>
        <v>9.8156095603603541E-2</v>
      </c>
      <c r="AT46">
        <f t="shared" si="47"/>
        <v>0.50370875514504998</v>
      </c>
      <c r="AU46">
        <f t="shared" si="48"/>
        <v>-39.318703349769685</v>
      </c>
      <c r="AW46">
        <v>43</v>
      </c>
      <c r="AX46">
        <f>IF(Z46&gt;0, (R46*SUMPRODUCT(K46:$K$98, X46:$X$98)-K46*$AZ$3)/Z46, 0)</f>
        <v>655.94691197601162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500000</v>
      </c>
      <c r="S47">
        <f t="shared" si="32"/>
        <v>656.56947538410873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362.74150280393491</v>
      </c>
      <c r="AC47">
        <f t="shared" si="33"/>
        <v>356.66424792389859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-2125.1957587178972</v>
      </c>
      <c r="AI47">
        <f t="shared" si="38"/>
        <v>-2131.9860577893555</v>
      </c>
      <c r="AJ47">
        <f t="shared" si="39"/>
        <v>6.0772548800363211</v>
      </c>
      <c r="AK47">
        <f t="shared" si="61"/>
        <v>25.391905196275445</v>
      </c>
      <c r="AL47">
        <f t="shared" si="40"/>
        <v>-2100.5168977130438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-37.127891379046893</v>
      </c>
      <c r="AR47">
        <f t="shared" si="45"/>
        <v>-37.246520209036866</v>
      </c>
      <c r="AS47">
        <f t="shared" si="46"/>
        <v>0.10617170589729308</v>
      </c>
      <c r="AT47">
        <f t="shared" si="47"/>
        <v>0.44360520397571218</v>
      </c>
      <c r="AU47">
        <f t="shared" si="48"/>
        <v>-36.696743299163863</v>
      </c>
      <c r="AW47">
        <v>44</v>
      </c>
      <c r="AX47">
        <f>IF(Z47&gt;0, (R47*SUMPRODUCT(K47:$K$98, X47:$X$98)-K47*$AZ$3)/Z47, 0)</f>
        <v>656.56947538410873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500000</v>
      </c>
      <c r="S48">
        <f t="shared" si="32"/>
        <v>655.55875588377819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356.66424792389859</v>
      </c>
      <c r="AC48">
        <f t="shared" si="33"/>
        <v>349.63283590698177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-2228.0329313269754</v>
      </c>
      <c r="AI48">
        <f t="shared" si="38"/>
        <v>-2234.6996265844359</v>
      </c>
      <c r="AJ48">
        <f t="shared" si="39"/>
        <v>7.0314120169168177</v>
      </c>
      <c r="AK48">
        <f t="shared" si="61"/>
        <v>24.966497354672903</v>
      </c>
      <c r="AL48">
        <f t="shared" si="40"/>
        <v>-2202.7017172128462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-34.754010443133666</v>
      </c>
      <c r="AR48">
        <f t="shared" si="45"/>
        <v>-34.858001005095865</v>
      </c>
      <c r="AS48">
        <f t="shared" si="46"/>
        <v>0.1096796026800019</v>
      </c>
      <c r="AT48">
        <f t="shared" si="47"/>
        <v>0.3894403433597336</v>
      </c>
      <c r="AU48">
        <f t="shared" si="48"/>
        <v>-34.358881059056124</v>
      </c>
      <c r="AW48">
        <v>45</v>
      </c>
      <c r="AX48">
        <f>IF(Z48&gt;0, (R48*SUMPRODUCT(K48:$K$98, X48:$X$98)-K48*$AZ$3)/Z48, 0)</f>
        <v>655.55875588377819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500000</v>
      </c>
      <c r="S49">
        <f t="shared" si="32"/>
        <v>653.05392936164458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349.63283590698177</v>
      </c>
      <c r="AC49">
        <f t="shared" si="33"/>
        <v>341.75068203717854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-2345.3433915747023</v>
      </c>
      <c r="AI49">
        <f t="shared" si="38"/>
        <v>-2351.8847862947991</v>
      </c>
      <c r="AJ49">
        <f t="shared" si="39"/>
        <v>7.8821538698032327</v>
      </c>
      <c r="AK49">
        <f t="shared" si="61"/>
        <v>24.474298513488726</v>
      </c>
      <c r="AL49">
        <f t="shared" si="40"/>
        <v>-2319.5283339115072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-32.664178302055554</v>
      </c>
      <c r="AR49">
        <f t="shared" si="45"/>
        <v>-32.755281926475305</v>
      </c>
      <c r="AS49">
        <f t="shared" si="46"/>
        <v>0.10977670917290468</v>
      </c>
      <c r="AT49">
        <f t="shared" si="47"/>
        <v>0.3408596171179763</v>
      </c>
      <c r="AU49">
        <f t="shared" si="48"/>
        <v>-32.304645600184429</v>
      </c>
      <c r="AW49">
        <v>46</v>
      </c>
      <c r="AX49">
        <f>IF(Z49&gt;0, (R49*SUMPRODUCT(K49:$K$98, X49:$X$98)-K49*$AZ$3)/Z49, 0)</f>
        <v>653.05392936164458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500000</v>
      </c>
      <c r="S50">
        <f t="shared" si="32"/>
        <v>649.12729374767503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341.75068203717854</v>
      </c>
      <c r="AC50">
        <f t="shared" si="33"/>
        <v>333.0792328184537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-2479.9735662830999</v>
      </c>
      <c r="AI50">
        <f t="shared" si="38"/>
        <v>-2486.3875477168385</v>
      </c>
      <c r="AJ50">
        <f t="shared" si="39"/>
        <v>8.6714492187248311</v>
      </c>
      <c r="AK50">
        <f t="shared" si="61"/>
        <v>23.9225477426025</v>
      </c>
      <c r="AL50">
        <f t="shared" si="40"/>
        <v>-2453.7935507555112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-30.83857686608572</v>
      </c>
      <c r="AR50">
        <f t="shared" si="45"/>
        <v>-30.918334998249385</v>
      </c>
      <c r="AS50">
        <f t="shared" si="46"/>
        <v>0.10782984016752946</v>
      </c>
      <c r="AT50">
        <f t="shared" si="47"/>
        <v>0.29747789953202941</v>
      </c>
      <c r="AU50">
        <f t="shared" si="48"/>
        <v>-30.513027258549826</v>
      </c>
      <c r="AW50">
        <v>47</v>
      </c>
      <c r="AX50">
        <f>IF(Z50&gt;0, (R50*SUMPRODUCT(K50:$K$98, X50:$X$98)-K50*$AZ$3)/Z50, 0)</f>
        <v>649.12729374767503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500000</v>
      </c>
      <c r="S51">
        <f t="shared" si="32"/>
        <v>643.82285831006891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333.0792328184537</v>
      </c>
      <c r="AC51">
        <f t="shared" si="33"/>
        <v>323.66273549105608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-2633.5807766931334</v>
      </c>
      <c r="AI51">
        <f t="shared" si="38"/>
        <v>-2639.8647787931177</v>
      </c>
      <c r="AJ51">
        <f t="shared" si="39"/>
        <v>9.4164973273976216</v>
      </c>
      <c r="AK51">
        <f t="shared" si="61"/>
        <v>23.31554629729176</v>
      </c>
      <c r="AL51">
        <f t="shared" si="40"/>
        <v>-2607.1327351684281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-29.239900952143056</v>
      </c>
      <c r="AR51">
        <f t="shared" si="45"/>
        <v>-29.309670446442496</v>
      </c>
      <c r="AS51">
        <f t="shared" si="46"/>
        <v>0.10454870099521112</v>
      </c>
      <c r="AT51">
        <f t="shared" si="47"/>
        <v>0.25886590242884133</v>
      </c>
      <c r="AU51">
        <f t="shared" si="48"/>
        <v>-28.946255843018442</v>
      </c>
      <c r="AW51">
        <v>48</v>
      </c>
      <c r="AX51">
        <f>IF(Z51&gt;0, (R51*SUMPRODUCT(K51:$K$98, X51:$X$98)-K51*$AZ$3)/Z51, 0)</f>
        <v>643.82285831006891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500000</v>
      </c>
      <c r="S52">
        <f t="shared" si="32"/>
        <v>637.21777692922353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323.66273549105608</v>
      </c>
      <c r="AC52">
        <f t="shared" si="33"/>
        <v>313.54969126988459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-2816.2383811288482</v>
      </c>
      <c r="AI52">
        <f t="shared" si="38"/>
        <v>-2822.389137248304</v>
      </c>
      <c r="AJ52">
        <f t="shared" si="39"/>
        <v>10.113044221171492</v>
      </c>
      <c r="AK52">
        <f t="shared" si="61"/>
        <v>22.656391484373927</v>
      </c>
      <c r="AL52">
        <f t="shared" si="40"/>
        <v>-2789.6197015427583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-27.91776479038808</v>
      </c>
      <c r="AR52">
        <f t="shared" si="45"/>
        <v>-27.978738095693711</v>
      </c>
      <c r="AS52">
        <f t="shared" si="46"/>
        <v>0.10025202119725739</v>
      </c>
      <c r="AT52">
        <f t="shared" si="47"/>
        <v>0.22459597621355049</v>
      </c>
      <c r="AU52">
        <f t="shared" si="48"/>
        <v>-27.653890098282901</v>
      </c>
      <c r="AW52">
        <v>49</v>
      </c>
      <c r="AX52">
        <f>IF(Z52&gt;0, (R52*SUMPRODUCT(K52:$K$98, X52:$X$98)-K52*$AZ$3)/Z52, 0)</f>
        <v>637.21777692922353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500000</v>
      </c>
      <c r="S53">
        <f t="shared" si="32"/>
        <v>629.20946277907831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313.54969126988459</v>
      </c>
      <c r="AC53">
        <f t="shared" si="33"/>
        <v>302.70947713214969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-3022.4815571006689</v>
      </c>
      <c r="AI53">
        <f t="shared" si="38"/>
        <v>-3028.4952436200028</v>
      </c>
      <c r="AJ53">
        <f t="shared" si="39"/>
        <v>10.840214137734904</v>
      </c>
      <c r="AK53">
        <f t="shared" si="61"/>
        <v>21.948478388891925</v>
      </c>
      <c r="AL53">
        <f t="shared" si="40"/>
        <v>-2995.7065510933758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-26.752037702846678</v>
      </c>
      <c r="AR53">
        <f t="shared" si="45"/>
        <v>-26.805264948558193</v>
      </c>
      <c r="AS53">
        <f t="shared" si="46"/>
        <v>9.5946927000539792E-2</v>
      </c>
      <c r="AT53">
        <f t="shared" si="47"/>
        <v>0.1942663702944129</v>
      </c>
      <c r="AU53">
        <f t="shared" si="48"/>
        <v>-26.515051651263239</v>
      </c>
      <c r="AW53">
        <v>50</v>
      </c>
      <c r="AX53">
        <f>IF(Z53&gt;0, (R53*SUMPRODUCT(K53:$K$98, X53:$X$98)-K53*$AZ$3)/Z53, 0)</f>
        <v>629.20946277907831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500000</v>
      </c>
      <c r="S54">
        <f t="shared" si="32"/>
        <v>619.88144548609012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302.70947713214969</v>
      </c>
      <c r="AC54">
        <f t="shared" si="33"/>
        <v>291.20525251202912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-3254.1260493419618</v>
      </c>
      <c r="AI54">
        <f t="shared" si="38"/>
        <v>-3259.998245844869</v>
      </c>
      <c r="AJ54">
        <f t="shared" si="39"/>
        <v>11.504224620120567</v>
      </c>
      <c r="AK54">
        <f t="shared" si="61"/>
        <v>21.189663399250481</v>
      </c>
      <c r="AL54">
        <f t="shared" si="40"/>
        <v>-3227.3043578254978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-25.716363570906509</v>
      </c>
      <c r="AR54">
        <f t="shared" si="45"/>
        <v>-25.762769745080092</v>
      </c>
      <c r="AS54">
        <f t="shared" si="46"/>
        <v>9.0914371000539285E-2</v>
      </c>
      <c r="AT54">
        <f t="shared" si="47"/>
        <v>0.1674554333967635</v>
      </c>
      <c r="AU54">
        <f t="shared" si="48"/>
        <v>-25.504399940682791</v>
      </c>
      <c r="AW54">
        <v>51</v>
      </c>
      <c r="AX54">
        <f>IF(Z54&gt;0, (R54*SUMPRODUCT(K54:$K$98, X54:$X$98)-K54*$AZ$3)/Z54, 0)</f>
        <v>619.88144548609012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500000</v>
      </c>
      <c r="S55">
        <f t="shared" si="32"/>
        <v>609.33041033549944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291.20525251202912</v>
      </c>
      <c r="AC55">
        <f t="shared" si="33"/>
        <v>279.10300776498519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-3514.6270509199076</v>
      </c>
      <c r="AI55">
        <f t="shared" si="38"/>
        <v>-3520.3526597815126</v>
      </c>
      <c r="AJ55">
        <f t="shared" si="39"/>
        <v>12.102244747043926</v>
      </c>
      <c r="AK55">
        <f t="shared" si="61"/>
        <v>20.384367675842039</v>
      </c>
      <c r="AL55">
        <f t="shared" si="40"/>
        <v>-3487.8660473586265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-24.799128005691063</v>
      </c>
      <c r="AR55">
        <f t="shared" si="45"/>
        <v>-24.839527770733643</v>
      </c>
      <c r="AS55">
        <f t="shared" si="46"/>
        <v>8.5393161860400177E-2</v>
      </c>
      <c r="AT55">
        <f t="shared" si="47"/>
        <v>0.1438316316310051</v>
      </c>
      <c r="AU55">
        <f t="shared" si="48"/>
        <v>-24.610302977242238</v>
      </c>
      <c r="AW55">
        <v>52</v>
      </c>
      <c r="AX55">
        <f>IF(Z55&gt;0, (R55*SUMPRODUCT(K55:$K$98, X55:$X$98)-K55*$AZ$3)/Z55, 0)</f>
        <v>609.33041033549944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500000</v>
      </c>
      <c r="S56">
        <f t="shared" si="32"/>
        <v>597.60424049120149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279.10300776498519</v>
      </c>
      <c r="AC56">
        <f t="shared" si="33"/>
        <v>266.45934299488562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-3794.475504762831</v>
      </c>
      <c r="AI56">
        <f t="shared" si="38"/>
        <v>-3800.0489956482006</v>
      </c>
      <c r="AJ56">
        <f t="shared" si="39"/>
        <v>12.643664770099576</v>
      </c>
      <c r="AK56">
        <f t="shared" si="61"/>
        <v>19.537210543548966</v>
      </c>
      <c r="AL56">
        <f t="shared" si="40"/>
        <v>-3767.8681203345523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-23.905118115195204</v>
      </c>
      <c r="AR56">
        <f t="shared" si="45"/>
        <v>-23.940230993842459</v>
      </c>
      <c r="AS56">
        <f t="shared" si="46"/>
        <v>7.9654829596021978E-2</v>
      </c>
      <c r="AT56">
        <f t="shared" si="47"/>
        <v>0.12308402705426526</v>
      </c>
      <c r="AU56">
        <f t="shared" si="48"/>
        <v>-23.737492137192174</v>
      </c>
      <c r="AW56">
        <v>53</v>
      </c>
      <c r="AX56">
        <f>IF(Z56&gt;0, (R56*SUMPRODUCT(K56:$K$98, X56:$X$98)-K56*$AZ$3)/Z56, 0)</f>
        <v>597.60424049120149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500000</v>
      </c>
      <c r="S57">
        <f t="shared" si="32"/>
        <v>584.91640417950919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266.45934299488562</v>
      </c>
      <c r="AC57">
        <f t="shared" si="33"/>
        <v>253.40731705432574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-4091.8340684031132</v>
      </c>
      <c r="AI57">
        <f t="shared" si="38"/>
        <v>-4097.2495285279192</v>
      </c>
      <c r="AJ57">
        <f t="shared" si="39"/>
        <v>13.052025940559872</v>
      </c>
      <c r="AK57">
        <f t="shared" si="61"/>
        <v>18.652154009641993</v>
      </c>
      <c r="AL57">
        <f t="shared" si="40"/>
        <v>-4065.5453485777175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-23.016491953277498</v>
      </c>
      <c r="AR57">
        <f t="shared" si="45"/>
        <v>-23.04695381764008</v>
      </c>
      <c r="AS57">
        <f t="shared" si="46"/>
        <v>7.3417407698573842E-2</v>
      </c>
      <c r="AT57">
        <f t="shared" si="47"/>
        <v>0.10491802587727116</v>
      </c>
      <c r="AU57">
        <f t="shared" si="48"/>
        <v>-22.868618384064238</v>
      </c>
      <c r="AW57">
        <v>54</v>
      </c>
      <c r="AX57">
        <f>IF(Z57&gt;0, (R57*SUMPRODUCT(K57:$K$98, X57:$X$98)-K57*$AZ$3)/Z57, 0)</f>
        <v>584.91640417950919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500000</v>
      </c>
      <c r="S58">
        <f t="shared" si="32"/>
        <v>571.47409099365132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253.40731705432574</v>
      </c>
      <c r="AC58">
        <f t="shared" si="33"/>
        <v>240.08108597125837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-4398.0034765574919</v>
      </c>
      <c r="AI58">
        <f t="shared" si="38"/>
        <v>-4403.2548319941361</v>
      </c>
      <c r="AJ58">
        <f t="shared" si="39"/>
        <v>13.32623108306737</v>
      </c>
      <c r="AK58">
        <f t="shared" si="61"/>
        <v>17.738512193802805</v>
      </c>
      <c r="AL58">
        <f t="shared" si="40"/>
        <v>-4372.1900887172651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-22.088115434054711</v>
      </c>
      <c r="AR58">
        <f t="shared" si="45"/>
        <v>-22.114489343417929</v>
      </c>
      <c r="AS58">
        <f t="shared" si="46"/>
        <v>6.6928398768361499E-2</v>
      </c>
      <c r="AT58">
        <f t="shared" si="47"/>
        <v>8.9088220837831258E-2</v>
      </c>
      <c r="AU58">
        <f t="shared" si="48"/>
        <v>-21.958472723811735</v>
      </c>
      <c r="AW58">
        <v>55</v>
      </c>
      <c r="AX58">
        <f>IF(Z58&gt;0, (R58*SUMPRODUCT(K58:$K$98, X58:$X$98)-K58*$AZ$3)/Z58, 0)</f>
        <v>571.47409099365132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500000</v>
      </c>
      <c r="S59">
        <f t="shared" si="32"/>
        <v>557.58297883636101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240.08108597125837</v>
      </c>
      <c r="AC59">
        <f t="shared" si="33"/>
        <v>226.64498917131982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-4714.8769652364981</v>
      </c>
      <c r="AI59">
        <f t="shared" si="38"/>
        <v>-4719.957935194645</v>
      </c>
      <c r="AJ59">
        <f t="shared" si="39"/>
        <v>13.436096799938554</v>
      </c>
      <c r="AK59">
        <f t="shared" si="61"/>
        <v>16.805676017988088</v>
      </c>
      <c r="AL59">
        <f t="shared" si="40"/>
        <v>-4689.7161623767188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-21.142456055956774</v>
      </c>
      <c r="AR59">
        <f t="shared" si="45"/>
        <v>-21.165240146581795</v>
      </c>
      <c r="AS59">
        <f t="shared" si="46"/>
        <v>6.0250158859030435E-2</v>
      </c>
      <c r="AT59">
        <f t="shared" si="47"/>
        <v>7.5360029396469588E-2</v>
      </c>
      <c r="AU59">
        <f t="shared" si="48"/>
        <v>-21.029629958326296</v>
      </c>
      <c r="AW59">
        <v>56</v>
      </c>
      <c r="AX59">
        <f>IF(Z59&gt;0, (R59*SUMPRODUCT(K59:$K$98, X59:$X$98)-K59*$AZ$3)/Z59, 0)</f>
        <v>557.58297883636101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500000</v>
      </c>
      <c r="S60">
        <f t="shared" si="32"/>
        <v>543.51882058440776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226.64498917131982</v>
      </c>
      <c r="AC60">
        <f t="shared" si="33"/>
        <v>213.22754975296678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-5051.7035711877752</v>
      </c>
      <c r="AI60">
        <f t="shared" si="38"/>
        <v>-5056.6074388570605</v>
      </c>
      <c r="AJ60">
        <f t="shared" si="39"/>
        <v>13.417439418353041</v>
      </c>
      <c r="AK60">
        <f t="shared" si="61"/>
        <v>15.865149241992389</v>
      </c>
      <c r="AL60">
        <f t="shared" si="40"/>
        <v>-5027.3248501967155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-20.225762734836454</v>
      </c>
      <c r="AR60">
        <f t="shared" si="45"/>
        <v>-20.245396599445552</v>
      </c>
      <c r="AS60">
        <f t="shared" si="46"/>
        <v>5.3720085187192256E-2</v>
      </c>
      <c r="AT60">
        <f t="shared" si="47"/>
        <v>6.3520105603872723E-2</v>
      </c>
      <c r="AU60">
        <f t="shared" si="48"/>
        <v>-20.128156408654487</v>
      </c>
      <c r="AW60">
        <v>57</v>
      </c>
      <c r="AX60">
        <f>IF(Z60&gt;0, (R60*SUMPRODUCT(K60:$K$98, X60:$X$98)-K60*$AZ$3)/Z60, 0)</f>
        <v>543.51882058440776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500000</v>
      </c>
      <c r="S61">
        <f t="shared" si="32"/>
        <v>529.43268821195795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213.22754975296678</v>
      </c>
      <c r="AC61">
        <f t="shared" si="33"/>
        <v>199.899123301705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-5407.0044921542349</v>
      </c>
      <c r="AI61">
        <f t="shared" si="38"/>
        <v>-5411.724146034524</v>
      </c>
      <c r="AJ61">
        <f t="shared" si="39"/>
        <v>13.328426451261777</v>
      </c>
      <c r="AK61">
        <f t="shared" si="61"/>
        <v>14.925928482707675</v>
      </c>
      <c r="AL61">
        <f t="shared" si="40"/>
        <v>-5383.4697911005542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-19.328838498208039</v>
      </c>
      <c r="AR61">
        <f t="shared" si="45"/>
        <v>-19.345710211141128</v>
      </c>
      <c r="AS61">
        <f t="shared" si="46"/>
        <v>4.7646160214126612E-2</v>
      </c>
      <c r="AT61">
        <f t="shared" si="47"/>
        <v>5.3356874679258266E-2</v>
      </c>
      <c r="AU61">
        <f t="shared" si="48"/>
        <v>-19.24470717624774</v>
      </c>
      <c r="AW61">
        <v>58</v>
      </c>
      <c r="AX61">
        <f>IF(Z61&gt;0, (R61*SUMPRODUCT(K61:$K$98, X61:$X$98)-K61*$AZ$3)/Z61, 0)</f>
        <v>529.43268821195795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500000</v>
      </c>
      <c r="S62">
        <f t="shared" si="32"/>
        <v>515.49035519186009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199.899123301705</v>
      </c>
      <c r="AC62">
        <f t="shared" si="33"/>
        <v>186.72862077097457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-5780.8208587329682</v>
      </c>
      <c r="AI62">
        <f t="shared" si="38"/>
        <v>-5785.3487955529854</v>
      </c>
      <c r="AJ62">
        <f t="shared" si="39"/>
        <v>13.170502530730431</v>
      </c>
      <c r="AK62">
        <f t="shared" si="61"/>
        <v>13.992938631119351</v>
      </c>
      <c r="AL62">
        <f t="shared" si="40"/>
        <v>-5758.1853543911357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-18.451025775860298</v>
      </c>
      <c r="AR62">
        <f t="shared" si="45"/>
        <v>-18.465477889326397</v>
      </c>
      <c r="AS62">
        <f t="shared" si="46"/>
        <v>4.2037158323014162E-2</v>
      </c>
      <c r="AT62">
        <f t="shared" si="47"/>
        <v>4.4662181664526249E-2</v>
      </c>
      <c r="AU62">
        <f t="shared" si="48"/>
        <v>-18.378778549338858</v>
      </c>
      <c r="AW62">
        <v>59</v>
      </c>
      <c r="AX62">
        <f>IF(Z62&gt;0, (R62*SUMPRODUCT(K62:$K$98, X62:$X$98)-K62*$AZ$3)/Z62, 0)</f>
        <v>515.49035519186009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500000</v>
      </c>
      <c r="S63">
        <f t="shared" si="32"/>
        <v>501.7714475598849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186.72862077097457</v>
      </c>
      <c r="AC63">
        <f t="shared" si="33"/>
        <v>173.77610925179056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-6143.6857948727011</v>
      </c>
      <c r="AI63">
        <f t="shared" si="38"/>
        <v>-6148.0148601796463</v>
      </c>
      <c r="AJ63">
        <f t="shared" si="39"/>
        <v>12.952511519184014</v>
      </c>
      <c r="AK63">
        <f t="shared" si="61"/>
        <v>13.07100345396822</v>
      </c>
      <c r="AL63">
        <f t="shared" si="40"/>
        <v>-6121.9913452064948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-17.508219317271784</v>
      </c>
      <c r="AR63">
        <f t="shared" si="45"/>
        <v>-17.520556247799068</v>
      </c>
      <c r="AS63">
        <f t="shared" si="46"/>
        <v>3.6911948292769378E-2</v>
      </c>
      <c r="AT63">
        <f t="shared" si="47"/>
        <v>3.7249625519567196E-2</v>
      </c>
      <c r="AU63">
        <f t="shared" si="48"/>
        <v>-17.446394673986731</v>
      </c>
      <c r="AW63">
        <v>60</v>
      </c>
      <c r="AX63">
        <f>IF(Z63&gt;0, (R63*SUMPRODUCT(K63:$K$98, X63:$X$98)-K63*$AZ$3)/Z63, 0)</f>
        <v>501.7714475598849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500000</v>
      </c>
      <c r="S64">
        <f t="shared" si="32"/>
        <v>488.53421080663298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173.77610925179056</v>
      </c>
      <c r="AC64">
        <f t="shared" si="33"/>
        <v>161.17727766369404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-6470.9136582100373</v>
      </c>
      <c r="AI64">
        <f t="shared" si="38"/>
        <v>-6475.0376600224581</v>
      </c>
      <c r="AJ64">
        <f t="shared" si="39"/>
        <v>12.598831588096516</v>
      </c>
      <c r="AK64">
        <f t="shared" si="61"/>
        <v>12.16432764762534</v>
      </c>
      <c r="AL64">
        <f t="shared" si="40"/>
        <v>-6450.2745007867361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-16.464955602643467</v>
      </c>
      <c r="AR64">
        <f t="shared" si="45"/>
        <v>-16.475448944130196</v>
      </c>
      <c r="AS64">
        <f t="shared" si="46"/>
        <v>3.2057173638841654E-2</v>
      </c>
      <c r="AT64">
        <f t="shared" si="47"/>
        <v>3.0951597445601196E-2</v>
      </c>
      <c r="AU64">
        <f t="shared" si="48"/>
        <v>-16.412440173045752</v>
      </c>
      <c r="AW64">
        <v>61</v>
      </c>
      <c r="AX64">
        <f>IF(Z64&gt;0, (R64*SUMPRODUCT(K64:$K$98, X64:$X$98)-K64*$AZ$3)/Z64, 0)</f>
        <v>488.53421080663298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500000</v>
      </c>
      <c r="S65">
        <f t="shared" si="32"/>
        <v>481.04066955119191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161.17727766369404</v>
      </c>
      <c r="AC65">
        <f t="shared" si="33"/>
        <v>149.09570396209986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-8338.4357263450293</v>
      </c>
      <c r="AI65">
        <f t="shared" si="38"/>
        <v>-8342.310027246167</v>
      </c>
      <c r="AJ65">
        <f t="shared" si="39"/>
        <v>12.081573701594181</v>
      </c>
      <c r="AK65">
        <f t="shared" si="61"/>
        <v>11.282409436458584</v>
      </c>
      <c r="AL65">
        <f t="shared" si="40"/>
        <v>-8318.9460441081137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-18.943556682124409</v>
      </c>
      <c r="AR65">
        <f t="shared" si="45"/>
        <v>-18.952358457557231</v>
      </c>
      <c r="AS65">
        <f t="shared" si="46"/>
        <v>2.7447351486120077E-2</v>
      </c>
      <c r="AT65">
        <f t="shared" si="47"/>
        <v>2.5631781509716321E-2</v>
      </c>
      <c r="AU65">
        <f t="shared" si="48"/>
        <v>-18.899279324561395</v>
      </c>
      <c r="AW65">
        <v>62</v>
      </c>
      <c r="AX65">
        <f>IF(Z65&gt;0, (R65*SUMPRODUCT(K65:$K$98, X65:$X$98)-K65*$AZ$3)/Z65, 0)</f>
        <v>481.04066955119191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500000</v>
      </c>
      <c r="S66">
        <f t="shared" si="32"/>
        <v>467.51105115045607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149.09570396209986</v>
      </c>
      <c r="AC66">
        <f t="shared" si="33"/>
        <v>134.06588112019813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-10039.735968195591</v>
      </c>
      <c r="AI66">
        <f t="shared" si="38"/>
        <v>-10043.320532688513</v>
      </c>
      <c r="AJ66">
        <f t="shared" si="39"/>
        <v>15.029822841901733</v>
      </c>
      <c r="AK66">
        <f t="shared" si="61"/>
        <v>10.436699277346991</v>
      </c>
      <c r="AL66">
        <f t="shared" si="40"/>
        <v>-10017.854010569265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-20.364849512714773</v>
      </c>
      <c r="AR66">
        <f t="shared" si="45"/>
        <v>-20.372120532261324</v>
      </c>
      <c r="AS66">
        <f t="shared" si="46"/>
        <v>3.0486865525917076E-2</v>
      </c>
      <c r="AT66">
        <f t="shared" si="47"/>
        <v>2.1170059737221348E-2</v>
      </c>
      <c r="AU66">
        <f t="shared" si="48"/>
        <v>-20.320463606998185</v>
      </c>
      <c r="AW66">
        <v>63</v>
      </c>
      <c r="AX66">
        <f>IF(Z66&gt;0, (R66*SUMPRODUCT(K66:$K$98, X66:$X$98)-K66*$AZ$3)/Z66, 0)</f>
        <v>467.51105115045607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500000</v>
      </c>
      <c r="S67">
        <f t="shared" ref="S67:S98" si="63">AX67</f>
        <v>449.33231420768033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134.06588112019813</v>
      </c>
      <c r="AC67">
        <f t="shared" ref="AC67:AC98" si="64">S67*Z67</f>
        <v>117.19543682196783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-11538.105590725043</v>
      </c>
      <c r="AI67">
        <f t="shared" ref="AI67:AI98" si="69">SUM(AE67:AH67)</f>
        <v>-11541.365856933267</v>
      </c>
      <c r="AJ67">
        <f t="shared" ref="AJ67:AJ98" si="70">AB67-AC67</f>
        <v>16.870444298230296</v>
      </c>
      <c r="AK67">
        <f t="shared" si="61"/>
        <v>9.3846116784138705</v>
      </c>
      <c r="AL67">
        <f t="shared" ref="AL67:AL98" si="71">SUM(AI67:AK67)</f>
        <v>-11515.110800956623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-20.896588953534639</v>
      </c>
      <c r="AR67">
        <f t="shared" ref="AR67:AR98" si="76">AI67*$K67</f>
        <v>-20.902493600731415</v>
      </c>
      <c r="AS67">
        <f t="shared" ref="AS67:AS98" si="77">AJ67*$K67</f>
        <v>3.0553953349760229E-2</v>
      </c>
      <c r="AT67">
        <f t="shared" ref="AT67:AT98" si="78">AK67*$K67</f>
        <v>1.6996409955720673E-2</v>
      </c>
      <c r="AU67">
        <f t="shared" ref="AU67:AU98" si="79">AL67*$K67</f>
        <v>-20.854943237425935</v>
      </c>
      <c r="AW67">
        <v>64</v>
      </c>
      <c r="AX67">
        <f>IF(Z67&gt;0, (R67*SUMPRODUCT(K67:$K$98, X67:$X$98)-K67*$AZ$3)/Z67, 0)</f>
        <v>449.33231420768033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500000</v>
      </c>
      <c r="S68">
        <f t="shared" si="63"/>
        <v>427.24054188461821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117.19543682196783</v>
      </c>
      <c r="AC68">
        <f t="shared" si="64"/>
        <v>99.418852524222942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-12756.567091803834</v>
      </c>
      <c r="AI68">
        <f t="shared" si="69"/>
        <v>-12759.475841172682</v>
      </c>
      <c r="AJ68">
        <f t="shared" si="70"/>
        <v>17.77658429774489</v>
      </c>
      <c r="AK68">
        <f t="shared" si="61"/>
        <v>8.2036805775377495</v>
      </c>
      <c r="AL68">
        <f t="shared" si="71"/>
        <v>-12733.4955762974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-20.627979245407463</v>
      </c>
      <c r="AR68">
        <f t="shared" si="76"/>
        <v>-20.632682832287763</v>
      </c>
      <c r="AS68">
        <f t="shared" si="77"/>
        <v>2.8745587218658643E-2</v>
      </c>
      <c r="AT68">
        <f t="shared" si="78"/>
        <v>1.3265743947533442E-2</v>
      </c>
      <c r="AU68">
        <f t="shared" si="79"/>
        <v>-20.590671501121573</v>
      </c>
      <c r="AW68">
        <v>65</v>
      </c>
      <c r="AX68">
        <f>IF(Z68&gt;0, (R68*SUMPRODUCT(K68:$K$98, X68:$X$98)-K68*$AZ$3)/Z68, 0)</f>
        <v>427.24054188461821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500000</v>
      </c>
      <c r="S69">
        <f t="shared" si="63"/>
        <v>400.66829154899563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99.418852524222942</v>
      </c>
      <c r="AC69">
        <f t="shared" si="64"/>
        <v>81.576591721484917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-13385.816653638267</v>
      </c>
      <c r="AI69">
        <f t="shared" si="69"/>
        <v>-13388.361670097085</v>
      </c>
      <c r="AJ69">
        <f t="shared" si="70"/>
        <v>17.842260802738025</v>
      </c>
      <c r="AK69">
        <f t="shared" si="61"/>
        <v>6.9593196766956069</v>
      </c>
      <c r="AL69">
        <f t="shared" si="71"/>
        <v>-13363.560089617651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-19.326344544101094</v>
      </c>
      <c r="AR69">
        <f t="shared" si="76"/>
        <v>-19.330019020319188</v>
      </c>
      <c r="AS69">
        <f t="shared" si="77"/>
        <v>2.5760526133136688E-2</v>
      </c>
      <c r="AT69">
        <f t="shared" si="78"/>
        <v>1.0047815037702978E-2</v>
      </c>
      <c r="AU69">
        <f t="shared" si="79"/>
        <v>-19.294210679148346</v>
      </c>
      <c r="AW69">
        <v>66</v>
      </c>
      <c r="AX69">
        <f>IF(Z69&gt;0, (R69*SUMPRODUCT(K69:$K$98, X69:$X$98)-K69*$AZ$3)/Z69, 0)</f>
        <v>400.66829154899563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500000</v>
      </c>
      <c r="S70">
        <f t="shared" si="63"/>
        <v>371.30145719881597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81.576591721484917</v>
      </c>
      <c r="AC70">
        <f t="shared" si="64"/>
        <v>64.737495786910088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-13606.188370269425</v>
      </c>
      <c r="AI70">
        <f t="shared" si="69"/>
        <v>-13608.367781854398</v>
      </c>
      <c r="AJ70">
        <f t="shared" si="70"/>
        <v>16.839095934574829</v>
      </c>
      <c r="AK70">
        <f t="shared" si="61"/>
        <v>5.7103614205039444</v>
      </c>
      <c r="AL70">
        <f t="shared" si="71"/>
        <v>-13585.81832449932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-17.539746091748022</v>
      </c>
      <c r="AR70">
        <f t="shared" si="76"/>
        <v>-17.542555572609935</v>
      </c>
      <c r="AS70">
        <f t="shared" si="77"/>
        <v>2.1707289291422648E-2</v>
      </c>
      <c r="AT70">
        <f t="shared" si="78"/>
        <v>7.3612305431994722E-3</v>
      </c>
      <c r="AU70">
        <f t="shared" si="79"/>
        <v>-17.513487052775311</v>
      </c>
      <c r="AW70">
        <v>67</v>
      </c>
      <c r="AX70">
        <f>IF(Z70&gt;0, (R70*SUMPRODUCT(K70:$K$98, X70:$X$98)-K70*$AZ$3)/Z70, 0)</f>
        <v>371.30145719881597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500000</v>
      </c>
      <c r="S71">
        <f t="shared" si="63"/>
        <v>338.69900416782048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64.737495786910088</v>
      </c>
      <c r="AC71">
        <f t="shared" si="64"/>
        <v>49.418507382239056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-13351.269947409586</v>
      </c>
      <c r="AI71">
        <f t="shared" si="69"/>
        <v>-13353.093783130023</v>
      </c>
      <c r="AJ71">
        <f t="shared" si="70"/>
        <v>15.318988404671032</v>
      </c>
      <c r="AK71">
        <f t="shared" si="61"/>
        <v>4.5316247050837068</v>
      </c>
      <c r="AL71">
        <f t="shared" si="71"/>
        <v>-13333.243170020269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-15.36708088439473</v>
      </c>
      <c r="AR71">
        <f t="shared" si="76"/>
        <v>-15.369180087777345</v>
      </c>
      <c r="AS71">
        <f t="shared" si="77"/>
        <v>1.7631890809559927E-2</v>
      </c>
      <c r="AT71">
        <f t="shared" si="78"/>
        <v>5.2158216899998991E-3</v>
      </c>
      <c r="AU71">
        <f t="shared" si="79"/>
        <v>-15.346332375277784</v>
      </c>
      <c r="AW71">
        <v>68</v>
      </c>
      <c r="AX71">
        <f>IF(Z71&gt;0, (R71*SUMPRODUCT(K71:$K$98, X71:$X$98)-K71*$AZ$3)/Z71, 0)</f>
        <v>338.69900416782048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500000</v>
      </c>
      <c r="S72">
        <f t="shared" si="63"/>
        <v>302.39567385951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49.418507382239056</v>
      </c>
      <c r="AC72">
        <f t="shared" si="64"/>
        <v>36.034245861305884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-12642.609186533637</v>
      </c>
      <c r="AI72">
        <f t="shared" si="69"/>
        <v>-12644.098718667206</v>
      </c>
      <c r="AJ72">
        <f t="shared" si="70"/>
        <v>13.384261520933173</v>
      </c>
      <c r="AK72">
        <f t="shared" ref="AK72:AK98" si="92">G72*SUM(AB72:AB72, AE72:AF72)</f>
        <v>3.4592955167567343</v>
      </c>
      <c r="AL72">
        <f t="shared" si="71"/>
        <v>-12627.255161629517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-12.992343393210085</v>
      </c>
      <c r="AR72">
        <f t="shared" si="76"/>
        <v>-12.993874130472387</v>
      </c>
      <c r="AS72">
        <f t="shared" si="77"/>
        <v>1.3754512156376337E-2</v>
      </c>
      <c r="AT72">
        <f t="shared" si="78"/>
        <v>3.5549904761881285E-3</v>
      </c>
      <c r="AU72">
        <f t="shared" si="79"/>
        <v>-12.976564627839823</v>
      </c>
      <c r="AW72">
        <v>69</v>
      </c>
      <c r="AX72">
        <f>IF(Z72&gt;0, (R72*SUMPRODUCT(K72:$K$98, X72:$X$98)-K72*$AZ$3)/Z72, 0)</f>
        <v>302.39567385951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500000</v>
      </c>
      <c r="S73">
        <f t="shared" si="63"/>
        <v>261.88552253388548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36.034245861305884</v>
      </c>
      <c r="AC73">
        <f t="shared" si="64"/>
        <v>24.812276899757943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-11613.100279401075</v>
      </c>
      <c r="AI73">
        <f t="shared" si="69"/>
        <v>-11614.284588706323</v>
      </c>
      <c r="AJ73">
        <f t="shared" si="70"/>
        <v>11.22196896154794</v>
      </c>
      <c r="AK73">
        <f t="shared" si="92"/>
        <v>2.5223972102914121</v>
      </c>
      <c r="AL73">
        <f t="shared" si="71"/>
        <v>-11600.540222534482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-10.655674144672485</v>
      </c>
      <c r="AR73">
        <f t="shared" si="76"/>
        <v>-10.656760815220366</v>
      </c>
      <c r="AS73">
        <f t="shared" si="77"/>
        <v>1.0296789112205145E-2</v>
      </c>
      <c r="AT73">
        <f t="shared" si="78"/>
        <v>2.3144416296801648E-3</v>
      </c>
      <c r="AU73">
        <f t="shared" si="79"/>
        <v>-10.64414958447848</v>
      </c>
      <c r="AW73">
        <v>70</v>
      </c>
      <c r="AX73">
        <f>IF(Z73&gt;0, (R73*SUMPRODUCT(K73:$K$98, X73:$X$98)-K73*$AZ$3)/Z73, 0)</f>
        <v>261.88552253388548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500000</v>
      </c>
      <c r="S74">
        <f t="shared" si="63"/>
        <v>214.91889271091372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24.812276899757943</v>
      </c>
      <c r="AC74">
        <f t="shared" si="64"/>
        <v>15.737294211926697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-10286.47816301013</v>
      </c>
      <c r="AI74">
        <f t="shared" si="69"/>
        <v>-10287.393467268252</v>
      </c>
      <c r="AJ74">
        <f t="shared" si="70"/>
        <v>9.0749826878312465</v>
      </c>
      <c r="AK74">
        <f t="shared" si="92"/>
        <v>1.7368593829830563</v>
      </c>
      <c r="AL74">
        <f t="shared" si="71"/>
        <v>-10276.581625197437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-8.4271639020511522</v>
      </c>
      <c r="AR74">
        <f t="shared" si="76"/>
        <v>-8.4279137620986049</v>
      </c>
      <c r="AS74">
        <f t="shared" si="77"/>
        <v>7.434650159822179E-3</v>
      </c>
      <c r="AT74">
        <f t="shared" si="78"/>
        <v>1.4229164212730401E-3</v>
      </c>
      <c r="AU74">
        <f t="shared" si="79"/>
        <v>-8.4190561955175092</v>
      </c>
      <c r="AW74">
        <v>71</v>
      </c>
      <c r="AX74">
        <f>IF(Z74&gt;0, (R74*SUMPRODUCT(K74:$K$98, X74:$X$98)-K74*$AZ$3)/Z74, 0)</f>
        <v>214.91889271091372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500000</v>
      </c>
      <c r="S75">
        <f t="shared" si="63"/>
        <v>158.9532127934508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15.737294211926697</v>
      </c>
      <c r="AC75">
        <f t="shared" si="64"/>
        <v>8.721461967769482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-8811.9948692632515</v>
      </c>
      <c r="AI75">
        <f t="shared" si="69"/>
        <v>-8812.6807206070607</v>
      </c>
      <c r="AJ75">
        <f t="shared" si="70"/>
        <v>7.015832244157215</v>
      </c>
      <c r="AK75">
        <f t="shared" si="92"/>
        <v>1.1016105948348689</v>
      </c>
      <c r="AL75">
        <f t="shared" si="71"/>
        <v>-8804.5632777680694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-6.4457127157712</v>
      </c>
      <c r="AR75">
        <f t="shared" si="76"/>
        <v>-6.446214395673822</v>
      </c>
      <c r="AS75">
        <f t="shared" si="77"/>
        <v>5.1318730637961267E-3</v>
      </c>
      <c r="AT75">
        <f t="shared" si="78"/>
        <v>8.0579545543347077E-4</v>
      </c>
      <c r="AU75">
        <f t="shared" si="79"/>
        <v>-6.4402767271545924</v>
      </c>
      <c r="AW75">
        <v>72</v>
      </c>
      <c r="AX75">
        <f>IF(Z75&gt;0, (R75*SUMPRODUCT(K75:$K$98, X75:$X$98)-K75*$AZ$3)/Z75, 0)</f>
        <v>158.9532127934508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500000</v>
      </c>
      <c r="S76">
        <f t="shared" si="63"/>
        <v>88.961649361184413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8.721461967769482</v>
      </c>
      <c r="AC76">
        <f t="shared" si="64"/>
        <v>3.5358668036892897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-7286.7295804228152</v>
      </c>
      <c r="AI76">
        <f t="shared" si="69"/>
        <v>-7287.2264050136755</v>
      </c>
      <c r="AJ76">
        <f t="shared" si="70"/>
        <v>5.1855951640801923</v>
      </c>
      <c r="AK76">
        <f t="shared" si="92"/>
        <v>0.61050233774386375</v>
      </c>
      <c r="AL76">
        <f t="shared" si="71"/>
        <v>-7281.4303075118514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-4.7589521654602418</v>
      </c>
      <c r="AR76">
        <f t="shared" si="76"/>
        <v>-4.7592766408557443</v>
      </c>
      <c r="AS76">
        <f t="shared" si="77"/>
        <v>3.3867044279510148E-3</v>
      </c>
      <c r="AT76">
        <f t="shared" si="78"/>
        <v>3.9871816157834088E-4</v>
      </c>
      <c r="AU76">
        <f t="shared" si="79"/>
        <v>-4.755491218266215</v>
      </c>
      <c r="AW76">
        <v>73</v>
      </c>
      <c r="AX76">
        <f>IF(Z76&gt;0, (R76*SUMPRODUCT(K76:$K$98, X76:$X$98)-K76*$AZ$3)/Z76, 0)</f>
        <v>88.961649361184413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500000</v>
      </c>
      <c r="S77">
        <f t="shared" si="63"/>
        <v>-3.5266686110573717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3.5358668036892897</v>
      </c>
      <c r="AC77">
        <f t="shared" si="64"/>
        <v>-9.7980404903974971E-2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-5782.8997030434339</v>
      </c>
      <c r="AI77">
        <f t="shared" si="69"/>
        <v>-5783.2469868958096</v>
      </c>
      <c r="AJ77">
        <f t="shared" si="70"/>
        <v>3.6338472085932647</v>
      </c>
      <c r="AK77">
        <f t="shared" si="92"/>
        <v>0.2475106762582503</v>
      </c>
      <c r="AL77">
        <f t="shared" si="71"/>
        <v>-5779.3656290109575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-3.3721456490450987</v>
      </c>
      <c r="AR77">
        <f t="shared" si="76"/>
        <v>-3.372348158476683</v>
      </c>
      <c r="AS77">
        <f t="shared" si="77"/>
        <v>2.1189822896813294E-3</v>
      </c>
      <c r="AT77">
        <f t="shared" si="78"/>
        <v>1.4432933180515167E-4</v>
      </c>
      <c r="AU77">
        <f t="shared" si="79"/>
        <v>-3.370084846855196</v>
      </c>
      <c r="AW77">
        <v>74</v>
      </c>
      <c r="AX77">
        <f>IF(Z77&gt;0, (R77*SUMPRODUCT(K77:$K$98, X77:$X$98)-K77*$AZ$3)/Z77, 0)</f>
        <v>-3.5266686110573717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500000</v>
      </c>
      <c r="S78">
        <f t="shared" si="63"/>
        <v>-131.96643790947024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-9.7980404903974971E-2</v>
      </c>
      <c r="AC78">
        <f t="shared" si="64"/>
        <v>-2.4655680567464167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-4410.7924206329453</v>
      </c>
      <c r="AI78">
        <f t="shared" si="69"/>
        <v>-4411.0259618362816</v>
      </c>
      <c r="AJ78">
        <f t="shared" si="70"/>
        <v>2.3675876518424417</v>
      </c>
      <c r="AK78">
        <f t="shared" si="92"/>
        <v>-6.858628343278249E-3</v>
      </c>
      <c r="AL78">
        <f t="shared" si="71"/>
        <v>-4408.6652328127821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-2.2964619879703658</v>
      </c>
      <c r="AR78">
        <f t="shared" si="76"/>
        <v>-2.2965835802932277</v>
      </c>
      <c r="AS78">
        <f t="shared" si="77"/>
        <v>1.232675339744047E-3</v>
      </c>
      <c r="AT78">
        <f t="shared" si="78"/>
        <v>-3.5709182790548254E-6</v>
      </c>
      <c r="AU78">
        <f t="shared" si="79"/>
        <v>-2.2953544758717626</v>
      </c>
      <c r="AW78">
        <v>75</v>
      </c>
      <c r="AX78">
        <f>IF(Z78&gt;0, (R78*SUMPRODUCT(K78:$K$98, X78:$X$98)-K78*$AZ$3)/Z78, 0)</f>
        <v>-131.96643790947024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500000</v>
      </c>
      <c r="S79">
        <f t="shared" si="63"/>
        <v>-320.35239592779203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-2.4655680567464167</v>
      </c>
      <c r="AC79">
        <f t="shared" si="64"/>
        <v>-3.8651032615001202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-3215.6511085628263</v>
      </c>
      <c r="AI79">
        <f t="shared" si="69"/>
        <v>-3215.8019230764148</v>
      </c>
      <c r="AJ79">
        <f t="shared" si="70"/>
        <v>1.3995352047537035</v>
      </c>
      <c r="AK79">
        <f t="shared" si="92"/>
        <v>-0.17258976397224918</v>
      </c>
      <c r="AL79">
        <f t="shared" si="71"/>
        <v>-3214.5749776356333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-1.4948359762419829</v>
      </c>
      <c r="AR79">
        <f t="shared" si="76"/>
        <v>-1.4949060842708208</v>
      </c>
      <c r="AS79">
        <f t="shared" si="77"/>
        <v>6.5059159201448285E-4</v>
      </c>
      <c r="AT79">
        <f t="shared" si="78"/>
        <v>-8.023052862601618E-5</v>
      </c>
      <c r="AU79">
        <f t="shared" si="79"/>
        <v>-1.4943357232074324</v>
      </c>
      <c r="AW79">
        <v>76</v>
      </c>
      <c r="AX79">
        <f>IF(Z79&gt;0, (R79*SUMPRODUCT(K79:$K$98, X79:$X$98)-K79*$AZ$3)/Z79, 0)</f>
        <v>-320.35239592779203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500000</v>
      </c>
      <c r="S80">
        <f t="shared" si="63"/>
        <v>-609.96312196426311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-3.8651032615001202</v>
      </c>
      <c r="AC80">
        <f t="shared" si="64"/>
        <v>-4.5591117527272296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-2235.0519560356688</v>
      </c>
      <c r="AI80">
        <f t="shared" si="69"/>
        <v>-2235.1453861052205</v>
      </c>
      <c r="AJ80">
        <f t="shared" si="70"/>
        <v>0.69400849122710939</v>
      </c>
      <c r="AK80">
        <f t="shared" si="92"/>
        <v>-0.27055722830500845</v>
      </c>
      <c r="AL80">
        <f t="shared" si="71"/>
        <v>-2234.7219348422982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-0.92767151077657095</v>
      </c>
      <c r="AR80">
        <f t="shared" si="76"/>
        <v>-0.92771028947857781</v>
      </c>
      <c r="AS80">
        <f t="shared" si="77"/>
        <v>2.8805232192022774E-4</v>
      </c>
      <c r="AT80">
        <f t="shared" si="78"/>
        <v>-1.1229637505984821E-4</v>
      </c>
      <c r="AU80">
        <f t="shared" si="79"/>
        <v>-0.92753453353171733</v>
      </c>
      <c r="AW80">
        <v>77</v>
      </c>
      <c r="AX80">
        <f>IF(Z80&gt;0, (R80*SUMPRODUCT(K80:$K$98, X80:$X$98)-K80*$AZ$3)/Z80, 0)</f>
        <v>-609.96312196426311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500000</v>
      </c>
      <c r="S81">
        <f t="shared" si="63"/>
        <v>-1077.2986573670109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-4.5591117527272296</v>
      </c>
      <c r="AC81">
        <f t="shared" si="64"/>
        <v>-4.7717587233119492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-1485.1437263367709</v>
      </c>
      <c r="AI81">
        <f t="shared" si="69"/>
        <v>-1485.1990935124686</v>
      </c>
      <c r="AJ81">
        <f t="shared" si="70"/>
        <v>0.2126469705847196</v>
      </c>
      <c r="AK81">
        <f t="shared" si="92"/>
        <v>-0.31913782269090613</v>
      </c>
      <c r="AL81">
        <f t="shared" si="71"/>
        <v>-1485.3055843645748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-0.5503729217452088</v>
      </c>
      <c r="AR81">
        <f t="shared" si="76"/>
        <v>-0.55039344002483193</v>
      </c>
      <c r="AS81">
        <f t="shared" si="77"/>
        <v>7.8803911315476774E-5</v>
      </c>
      <c r="AT81">
        <f t="shared" si="78"/>
        <v>-1.1826789070916441E-4</v>
      </c>
      <c r="AU81">
        <f t="shared" si="79"/>
        <v>-0.55043290400422562</v>
      </c>
      <c r="AW81">
        <v>78</v>
      </c>
      <c r="AX81">
        <f>IF(Z81&gt;0, (R81*SUMPRODUCT(K81:$K$98, X81:$X$98)-K81*$AZ$3)/Z81, 0)</f>
        <v>-1077.2986573670109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500000</v>
      </c>
      <c r="S82">
        <f t="shared" si="63"/>
        <v>-1870.7583463637086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-4.7717587233119492</v>
      </c>
      <c r="AC82">
        <f t="shared" si="64"/>
        <v>-4.6837168770287185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-940.71709717754334</v>
      </c>
      <c r="AI82">
        <f t="shared" si="69"/>
        <v>-940.74839275405463</v>
      </c>
      <c r="AJ82">
        <f t="shared" si="70"/>
        <v>-8.804184628323064E-2</v>
      </c>
      <c r="AK82">
        <f t="shared" si="92"/>
        <v>-0.33402311063183648</v>
      </c>
      <c r="AL82">
        <f t="shared" si="71"/>
        <v>-941.17045771096969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-0.31126449733921974</v>
      </c>
      <c r="AR82">
        <f t="shared" si="76"/>
        <v>-0.31127485242038172</v>
      </c>
      <c r="AS82">
        <f t="shared" si="77"/>
        <v>-2.9131288365427222E-5</v>
      </c>
      <c r="AT82">
        <f t="shared" si="78"/>
        <v>-1.1052157544754265E-4</v>
      </c>
      <c r="AU82">
        <f t="shared" si="79"/>
        <v>-0.31141450528419468</v>
      </c>
      <c r="AW82">
        <v>79</v>
      </c>
      <c r="AX82">
        <f>IF(Z82&gt;0, (R82*SUMPRODUCT(K82:$K$98, X82:$X$98)-K82*$AZ$3)/Z82, 0)</f>
        <v>-1870.7583463637086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500000</v>
      </c>
      <c r="S83">
        <f t="shared" si="63"/>
        <v>-3287.7485029994441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-4.6837168770287185</v>
      </c>
      <c r="AC83">
        <f t="shared" si="64"/>
        <v>-4.4249681886282595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-566.35673412481162</v>
      </c>
      <c r="AI83">
        <f t="shared" si="69"/>
        <v>-566.37355782720476</v>
      </c>
      <c r="AJ83">
        <f t="shared" si="70"/>
        <v>-0.25874868840045906</v>
      </c>
      <c r="AK83">
        <f t="shared" si="92"/>
        <v>-0.32786018139201034</v>
      </c>
      <c r="AL83">
        <f t="shared" si="71"/>
        <v>-566.96016669699725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-0.16731797390347883</v>
      </c>
      <c r="AR83">
        <f t="shared" si="76"/>
        <v>-0.1673229441062298</v>
      </c>
      <c r="AS83">
        <f t="shared" si="77"/>
        <v>-7.6441761322478715E-5</v>
      </c>
      <c r="AT83">
        <f t="shared" si="78"/>
        <v>-9.6859272555323866E-5</v>
      </c>
      <c r="AU83">
        <f t="shared" si="79"/>
        <v>-0.16749624514010761</v>
      </c>
      <c r="AW83">
        <v>80</v>
      </c>
      <c r="AX83">
        <f>IF(Z83&gt;0, (R83*SUMPRODUCT(K83:$K$98, X83:$X$98)-K83*$AZ$3)/Z83, 0)</f>
        <v>-3287.7485029994441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500000</v>
      </c>
      <c r="S84">
        <f t="shared" si="63"/>
        <v>-5951.2899721674521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-4.4249681886282595</v>
      </c>
      <c r="AC84">
        <f t="shared" si="64"/>
        <v>-4.0833458181213134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-323.15468768426024</v>
      </c>
      <c r="AI84">
        <f t="shared" si="69"/>
        <v>-323.1632642824373</v>
      </c>
      <c r="AJ84">
        <f t="shared" si="70"/>
        <v>-0.3416223705069461</v>
      </c>
      <c r="AK84">
        <f t="shared" si="92"/>
        <v>-0.30974777320397817</v>
      </c>
      <c r="AL84">
        <f t="shared" si="71"/>
        <v>-323.81463442614825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-8.5240299252844126E-2</v>
      </c>
      <c r="AR84">
        <f t="shared" si="76"/>
        <v>-8.5242561549580168E-2</v>
      </c>
      <c r="AS84">
        <f t="shared" si="77"/>
        <v>-9.0111622090810876E-5</v>
      </c>
      <c r="AT84">
        <f t="shared" si="78"/>
        <v>-8.1703883270312807E-5</v>
      </c>
      <c r="AU84">
        <f t="shared" si="79"/>
        <v>-8.5414377054941287E-2</v>
      </c>
      <c r="AW84">
        <v>81</v>
      </c>
      <c r="AX84">
        <f>IF(Z84&gt;0, (R84*SUMPRODUCT(K84:$K$98, X84:$X$98)-K84*$AZ$3)/Z84, 0)</f>
        <v>-5951.2899721674521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500000</v>
      </c>
      <c r="S85">
        <f t="shared" si="63"/>
        <v>-11233.980264259477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-4.0833458181213134</v>
      </c>
      <c r="AC85">
        <f t="shared" si="64"/>
        <v>-3.7141750955791339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-174.32344178197016</v>
      </c>
      <c r="AI85">
        <f t="shared" si="69"/>
        <v>-174.32757452812092</v>
      </c>
      <c r="AJ85">
        <f t="shared" si="70"/>
        <v>-0.36917072254217942</v>
      </c>
      <c r="AK85">
        <f t="shared" si="92"/>
        <v>-0.28583420726849196</v>
      </c>
      <c r="AL85">
        <f t="shared" si="71"/>
        <v>-174.98257945793159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-4.1055587835072307E-2</v>
      </c>
      <c r="AR85">
        <f t="shared" si="76"/>
        <v>-4.1056561154098468E-2</v>
      </c>
      <c r="AS85">
        <f t="shared" si="77"/>
        <v>-8.694482434797336E-5</v>
      </c>
      <c r="AT85">
        <f t="shared" si="78"/>
        <v>-6.7317919396389322E-5</v>
      </c>
      <c r="AU85">
        <f t="shared" si="79"/>
        <v>-4.1210823897842835E-2</v>
      </c>
      <c r="AW85">
        <v>82</v>
      </c>
      <c r="AX85">
        <f>IF(Z85&gt;0, (R85*SUMPRODUCT(K85:$K$98, X85:$X$98)-K85*$AZ$3)/Z85, 0)</f>
        <v>-11233.980264259477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500000</v>
      </c>
      <c r="S86">
        <f t="shared" si="63"/>
        <v>-22327.996174979613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-3.7141750955791339</v>
      </c>
      <c r="AC86">
        <f t="shared" si="64"/>
        <v>-3.3495065568115061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-88.649869868738605</v>
      </c>
      <c r="AI86">
        <f t="shared" si="69"/>
        <v>-88.651745040681135</v>
      </c>
      <c r="AJ86">
        <f t="shared" si="70"/>
        <v>-0.36466853876762784</v>
      </c>
      <c r="AK86">
        <f t="shared" si="92"/>
        <v>-0.25999225669053938</v>
      </c>
      <c r="AL86">
        <f t="shared" si="71"/>
        <v>-89.276405836139304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-1.8641315747813719E-2</v>
      </c>
      <c r="AR86">
        <f t="shared" si="76"/>
        <v>-1.8641710059416363E-2</v>
      </c>
      <c r="AS86">
        <f t="shared" si="77"/>
        <v>-7.6682587177247534E-5</v>
      </c>
      <c r="AT86">
        <f t="shared" si="78"/>
        <v>-5.4671233653599275E-5</v>
      </c>
      <c r="AU86">
        <f t="shared" si="79"/>
        <v>-1.8773063880247208E-2</v>
      </c>
      <c r="AW86">
        <v>83</v>
      </c>
      <c r="AX86">
        <f>IF(Z86&gt;0, (R86*SUMPRODUCT(K86:$K$98, X86:$X$98)-K86*$AZ$3)/Z86, 0)</f>
        <v>-22327.996174979613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500000</v>
      </c>
      <c r="S87">
        <f t="shared" si="63"/>
        <v>-47084.029022180388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-3.3495065568115061</v>
      </c>
      <c r="AC87">
        <f t="shared" si="64"/>
        <v>-3.0058941880926238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-42.336280344396236</v>
      </c>
      <c r="AI87">
        <f t="shared" si="69"/>
        <v>-42.337078357610729</v>
      </c>
      <c r="AJ87">
        <f t="shared" si="70"/>
        <v>-0.34361236871888234</v>
      </c>
      <c r="AK87">
        <f t="shared" si="92"/>
        <v>-0.23446545897680546</v>
      </c>
      <c r="AL87">
        <f t="shared" si="71"/>
        <v>-42.915156185306415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-7.9486456367255549E-3</v>
      </c>
      <c r="AR87">
        <f t="shared" si="76"/>
        <v>-7.9487954638762601E-3</v>
      </c>
      <c r="AS87">
        <f t="shared" si="77"/>
        <v>-6.4513295290094945E-5</v>
      </c>
      <c r="AT87">
        <f t="shared" si="78"/>
        <v>-4.4020939777849956E-5</v>
      </c>
      <c r="AU87">
        <f t="shared" si="79"/>
        <v>-8.0573296989442048E-3</v>
      </c>
      <c r="AW87">
        <v>84</v>
      </c>
      <c r="AX87">
        <f>IF(Z87&gt;0, (R87*SUMPRODUCT(K87:$K$98, X87:$X$98)-K87*$AZ$3)/Z87, 0)</f>
        <v>-47084.029022180388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500000</v>
      </c>
      <c r="S88">
        <f t="shared" si="63"/>
        <v>-106011.22981076667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-3.0058941880926238</v>
      </c>
      <c r="AC88">
        <f t="shared" si="64"/>
        <v>-2.6904020440269423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-18.91209193206738</v>
      </c>
      <c r="AI88">
        <f t="shared" si="69"/>
        <v>-18.912409162851425</v>
      </c>
      <c r="AJ88">
        <f t="shared" si="70"/>
        <v>-0.31549214406568149</v>
      </c>
      <c r="AK88">
        <f t="shared" si="92"/>
        <v>-0.2104125931664837</v>
      </c>
      <c r="AL88">
        <f t="shared" si="71"/>
        <v>-19.438313900083593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-3.1703118585439871E-3</v>
      </c>
      <c r="AR88">
        <f t="shared" si="76"/>
        <v>-3.1703650372468068E-3</v>
      </c>
      <c r="AS88">
        <f t="shared" si="77"/>
        <v>-5.2887247439451297E-5</v>
      </c>
      <c r="AT88">
        <f t="shared" si="78"/>
        <v>-3.5272329560306525E-5</v>
      </c>
      <c r="AU88">
        <f t="shared" si="79"/>
        <v>-3.2585246142465651E-3</v>
      </c>
      <c r="AW88">
        <v>85</v>
      </c>
      <c r="AX88">
        <f>IF(Z88&gt;0, (R88*SUMPRODUCT(K88:$K$98, X88:$X$98)-K88*$AZ$3)/Z88, 0)</f>
        <v>-106011.22981076667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500000</v>
      </c>
      <c r="S89">
        <f t="shared" si="63"/>
        <v>-259630.26411070564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-2.6904020440269423</v>
      </c>
      <c r="AC89">
        <f t="shared" si="64"/>
        <v>-2.4047859365083366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-7.9311648960350531</v>
      </c>
      <c r="AI89">
        <f t="shared" si="69"/>
        <v>-7.9312806753888561</v>
      </c>
      <c r="AJ89">
        <f t="shared" si="70"/>
        <v>-0.28561610751860567</v>
      </c>
      <c r="AK89">
        <f t="shared" si="92"/>
        <v>-0.18832814308188597</v>
      </c>
      <c r="AL89">
        <f t="shared" si="71"/>
        <v>-8.4052249259893479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-1.1870837816113341E-3</v>
      </c>
      <c r="AR89">
        <f t="shared" si="76"/>
        <v>-1.1871011106916074E-3</v>
      </c>
      <c r="AS89">
        <f t="shared" si="77"/>
        <v>-4.2749111063343764E-5</v>
      </c>
      <c r="AT89">
        <f t="shared" si="78"/>
        <v>-2.8187698428165115E-5</v>
      </c>
      <c r="AU89">
        <f t="shared" si="79"/>
        <v>-1.2580379201831164E-3</v>
      </c>
      <c r="AW89">
        <v>86</v>
      </c>
      <c r="AX89">
        <f>IF(Z89&gt;0, (R89*SUMPRODUCT(K89:$K$98, X89:$X$98)-K89*$AZ$3)/Z89, 0)</f>
        <v>-259630.26411070564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500000</v>
      </c>
      <c r="S90">
        <f t="shared" si="63"/>
        <v>-697318.8447857718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-2.4047859365083366</v>
      </c>
      <c r="AC90">
        <f t="shared" si="64"/>
        <v>-2.1481280029889223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-3.0445856641220472</v>
      </c>
      <c r="AI90">
        <f t="shared" si="69"/>
        <v>-3.0446241710407089</v>
      </c>
      <c r="AJ90">
        <f t="shared" si="70"/>
        <v>-0.25665793351941435</v>
      </c>
      <c r="AK90">
        <f t="shared" si="92"/>
        <v>-0.16833501555558358</v>
      </c>
      <c r="AL90">
        <f t="shared" si="71"/>
        <v>-3.4696171201157067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-4.0686896824356135E-4</v>
      </c>
      <c r="AR90">
        <f t="shared" si="76"/>
        <v>-4.0687411418852544E-4</v>
      </c>
      <c r="AS90">
        <f t="shared" si="77"/>
        <v>-3.4298968767128301E-5</v>
      </c>
      <c r="AT90">
        <f t="shared" si="78"/>
        <v>-2.2495768440831296E-5</v>
      </c>
      <c r="AU90">
        <f t="shared" si="79"/>
        <v>-4.6366885139648503E-4</v>
      </c>
      <c r="AW90">
        <v>87</v>
      </c>
      <c r="AX90">
        <f>IF(Z90&gt;0, (R90*SUMPRODUCT(K90:$K$98, X90:$X$98)-K90*$AZ$3)/Z90, 0)</f>
        <v>-697318.8447857718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500000</v>
      </c>
      <c r="S91">
        <f t="shared" si="63"/>
        <v>-2072784.7870694411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-2.1481280029889223</v>
      </c>
      <c r="AC91">
        <f t="shared" si="64"/>
        <v>-1.9183161065098209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-1.06213512678519</v>
      </c>
      <c r="AI91">
        <f t="shared" si="69"/>
        <v>-1.0621466952564953</v>
      </c>
      <c r="AJ91">
        <f t="shared" si="70"/>
        <v>-0.22981189647910139</v>
      </c>
      <c r="AK91">
        <f t="shared" si="92"/>
        <v>-0.15036896020922458</v>
      </c>
      <c r="AL91">
        <f t="shared" si="71"/>
        <v>-1.4423275519448213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-1.267325340682603E-4</v>
      </c>
      <c r="AR91">
        <f t="shared" si="76"/>
        <v>-1.2673391440268938E-4</v>
      </c>
      <c r="AS91">
        <f t="shared" si="77"/>
        <v>-2.7420846242023875E-5</v>
      </c>
      <c r="AT91">
        <f t="shared" si="78"/>
        <v>-1.7941821988510993E-5</v>
      </c>
      <c r="AU91">
        <f t="shared" si="79"/>
        <v>-1.7209658263322425E-4</v>
      </c>
      <c r="AW91">
        <v>88</v>
      </c>
      <c r="AX91">
        <f>IF(Z91&gt;0, (R91*SUMPRODUCT(K91:$K$98, X91:$X$98)-K91*$AZ$3)/Z91, 0)</f>
        <v>-2072784.7870694411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500000</v>
      </c>
      <c r="S92">
        <f t="shared" si="63"/>
        <v>-6892664.5546034584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-1.9183161065098209</v>
      </c>
      <c r="AC92">
        <f t="shared" si="64"/>
        <v>-1.7128903698944742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-0.33385687707106809</v>
      </c>
      <c r="AI92">
        <f t="shared" si="69"/>
        <v>-0.33385998343573359</v>
      </c>
      <c r="AJ92">
        <f t="shared" si="70"/>
        <v>-0.20542573661534669</v>
      </c>
      <c r="AK92">
        <f t="shared" si="92"/>
        <v>-0.13428212745568746</v>
      </c>
      <c r="AL92">
        <f t="shared" si="71"/>
        <v>-0.67356784750676779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-3.5567279748538232E-5</v>
      </c>
      <c r="AR92">
        <f t="shared" si="76"/>
        <v>-3.5567610683584491E-5</v>
      </c>
      <c r="AS92">
        <f t="shared" si="77"/>
        <v>-2.1884930769876723E-5</v>
      </c>
      <c r="AT92">
        <f t="shared" si="78"/>
        <v>-1.4305681028186892E-5</v>
      </c>
      <c r="AU92">
        <f t="shared" si="79"/>
        <v>-7.1758222481648122E-5</v>
      </c>
      <c r="AW92">
        <v>89</v>
      </c>
      <c r="AX92">
        <f>IF(Z92&gt;0, (R92*SUMPRODUCT(K92:$K$98, X92:$X$98)-K92*$AZ$3)/Z92, 0)</f>
        <v>-6892664.5546034584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500000</v>
      </c>
      <c r="S93">
        <f t="shared" si="63"/>
        <v>-25977301.941664051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-1.7128903698944742</v>
      </c>
      <c r="AC93">
        <f t="shared" si="64"/>
        <v>-1.529396946862245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-9.3574862284265758E-2</v>
      </c>
      <c r="AI93">
        <f t="shared" si="69"/>
        <v>-9.3575598213727518E-2</v>
      </c>
      <c r="AJ93">
        <f t="shared" si="70"/>
        <v>-0.18349342303222915</v>
      </c>
      <c r="AK93">
        <f t="shared" si="92"/>
        <v>-0.11990232589261321</v>
      </c>
      <c r="AL93">
        <f t="shared" si="71"/>
        <v>-0.39697134713856985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-8.9008503260166283E-6</v>
      </c>
      <c r="AR93">
        <f t="shared" si="76"/>
        <v>-8.9009203277011598E-6</v>
      </c>
      <c r="AS93">
        <f t="shared" si="77"/>
        <v>-1.7453912881611026E-5</v>
      </c>
      <c r="AT93">
        <f t="shared" si="78"/>
        <v>-1.1405121316335287E-5</v>
      </c>
      <c r="AU93">
        <f t="shared" si="79"/>
        <v>-3.775995452564747E-5</v>
      </c>
      <c r="AW93">
        <v>90</v>
      </c>
      <c r="AX93">
        <f>IF(Z93&gt;0, (R93*SUMPRODUCT(K93:$K$98, X93:$X$98)-K93*$AZ$3)/Z93, 0)</f>
        <v>-25977301.941664051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500000</v>
      </c>
      <c r="S94">
        <f t="shared" si="63"/>
        <v>-112888292.70460087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-1.529396946862245</v>
      </c>
      <c r="AC94">
        <f t="shared" si="64"/>
        <v>-1.3655406777911627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-2.309461229317206E-2</v>
      </c>
      <c r="AI94">
        <f t="shared" si="69"/>
        <v>-2.3094763498031867E-2</v>
      </c>
      <c r="AJ94">
        <f t="shared" si="70"/>
        <v>-0.16385626907108231</v>
      </c>
      <c r="AK94">
        <f t="shared" si="92"/>
        <v>-0.10705778628035716</v>
      </c>
      <c r="AL94">
        <f t="shared" si="71"/>
        <v>-0.29400881884947133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-1.9613945067705333E-6</v>
      </c>
      <c r="AR94">
        <f t="shared" si="76"/>
        <v>-1.9614073483968683E-6</v>
      </c>
      <c r="AS94">
        <f t="shared" si="77"/>
        <v>-1.391609358824151E-5</v>
      </c>
      <c r="AT94">
        <f t="shared" si="78"/>
        <v>-9.0922744773415311E-6</v>
      </c>
      <c r="AU94">
        <f t="shared" si="79"/>
        <v>-2.4969775413979907E-5</v>
      </c>
      <c r="AW94">
        <v>91</v>
      </c>
      <c r="AX94">
        <f>IF(Z94&gt;0, (R94*SUMPRODUCT(K94:$K$98, X94:$X$98)-K94*$AZ$3)/Z94, 0)</f>
        <v>-112888292.70460087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500000</v>
      </c>
      <c r="S95">
        <f t="shared" si="63"/>
        <v>-579228186.54607546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-1.3655406777911627</v>
      </c>
      <c r="AC95">
        <f t="shared" si="64"/>
        <v>-1.2192344517558402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-4.9352477375411465E-3</v>
      </c>
      <c r="AI95">
        <f t="shared" si="69"/>
        <v>-4.9352740491589182E-3</v>
      </c>
      <c r="AJ95">
        <f t="shared" si="70"/>
        <v>-0.14630622603532251</v>
      </c>
      <c r="AK95">
        <f t="shared" si="92"/>
        <v>-9.5587847445381402E-2</v>
      </c>
      <c r="AL95">
        <f t="shared" si="71"/>
        <v>-0.24682934752986282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-3.7423569986350372E-7</v>
      </c>
      <c r="AR95">
        <f t="shared" si="76"/>
        <v>-3.742376950514284E-7</v>
      </c>
      <c r="AS95">
        <f t="shared" si="77"/>
        <v>-1.1094278505661418E-5</v>
      </c>
      <c r="AT95">
        <f t="shared" si="78"/>
        <v>-7.2483463626469857E-6</v>
      </c>
      <c r="AU95">
        <f t="shared" si="79"/>
        <v>-1.8716862563359834E-5</v>
      </c>
      <c r="AW95">
        <v>92</v>
      </c>
      <c r="AX95">
        <f>IF(Z95&gt;0, (R95*SUMPRODUCT(K95:$K$98, X95:$X$98)-K95*$AZ$3)/Z95, 0)</f>
        <v>-579228186.54607546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500000</v>
      </c>
      <c r="S96">
        <f t="shared" si="63"/>
        <v>-3627623064.8491688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-1.2192344517558402</v>
      </c>
      <c r="AC96">
        <f t="shared" si="64"/>
        <v>-1.0886025157863355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-8.9189656470368571E-4</v>
      </c>
      <c r="AI96">
        <f t="shared" si="69"/>
        <v>-8.9190031579116204E-4</v>
      </c>
      <c r="AJ96">
        <f t="shared" si="70"/>
        <v>-0.13063193596950473</v>
      </c>
      <c r="AK96">
        <f t="shared" si="92"/>
        <v>-8.5346411622908819E-2</v>
      </c>
      <c r="AL96">
        <f t="shared" si="71"/>
        <v>-0.21687024790820472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-6.0385508063680583E-8</v>
      </c>
      <c r="AR96">
        <f t="shared" si="76"/>
        <v>-6.0385762029590996E-8</v>
      </c>
      <c r="AS96">
        <f t="shared" si="77"/>
        <v>-8.8443841304416839E-6</v>
      </c>
      <c r="AT96">
        <f t="shared" si="78"/>
        <v>-5.7783454171881117E-6</v>
      </c>
      <c r="AU96">
        <f t="shared" si="79"/>
        <v>-1.4683115309659388E-5</v>
      </c>
      <c r="AW96">
        <v>93</v>
      </c>
      <c r="AX96">
        <f>IF(Z96&gt;0, (R96*SUMPRODUCT(K96:$K$98, X96:$X$98)-K96*$AZ$3)/Z96, 0)</f>
        <v>-3627623064.8491688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500000</v>
      </c>
      <c r="S97">
        <f t="shared" si="63"/>
        <v>-29149574996.267025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-1.0886025157863355</v>
      </c>
      <c r="AC97">
        <f t="shared" si="64"/>
        <v>-0.97196658491719656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-1.3187100992315259E-4</v>
      </c>
      <c r="AI97">
        <f t="shared" si="69"/>
        <v>-1.3187142672450606E-4</v>
      </c>
      <c r="AJ97">
        <f t="shared" si="70"/>
        <v>-0.11663593086913893</v>
      </c>
      <c r="AK97">
        <f t="shared" si="92"/>
        <v>-7.6202176105043498E-2</v>
      </c>
      <c r="AL97">
        <f t="shared" si="71"/>
        <v>-0.19296997840090693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-7.9716742391352934E-9</v>
      </c>
      <c r="AR97">
        <f t="shared" si="76"/>
        <v>-7.9716994350036964E-9</v>
      </c>
      <c r="AS97">
        <f t="shared" si="77"/>
        <v>-7.0507054280459989E-6</v>
      </c>
      <c r="AT97">
        <f t="shared" si="78"/>
        <v>-4.6064629714796378E-6</v>
      </c>
      <c r="AU97">
        <f t="shared" si="79"/>
        <v>-1.166514009896064E-5</v>
      </c>
      <c r="AW97">
        <v>94</v>
      </c>
      <c r="AX97">
        <f>IF(Z97&gt;0, (R97*SUMPRODUCT(K97:$K$98, X97:$X$98)-K97*$AZ$3)/Z97, 0)</f>
        <v>-29149574996.267025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-0.97196658491719656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-1.6672054138725338E-5</v>
      </c>
      <c r="AI98">
        <f t="shared" si="69"/>
        <v>-1.6672054138725338E-5</v>
      </c>
      <c r="AJ98">
        <f t="shared" si="70"/>
        <v>-0.97196658491719656</v>
      </c>
      <c r="AK98">
        <f t="shared" si="92"/>
        <v>-6.8037660944203771E-2</v>
      </c>
      <c r="AL98">
        <f t="shared" si="71"/>
        <v>-1.0400209179155391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-8.9985244298708481E-10</v>
      </c>
      <c r="AR98">
        <f t="shared" si="76"/>
        <v>-8.9985244298708481E-10</v>
      </c>
      <c r="AS98">
        <f t="shared" si="77"/>
        <v>-5.2460632544852254E-5</v>
      </c>
      <c r="AT98">
        <f t="shared" si="78"/>
        <v>-3.672244278139658E-6</v>
      </c>
      <c r="AU98">
        <f t="shared" si="79"/>
        <v>-5.6133776675434896E-5</v>
      </c>
      <c r="AW98">
        <v>95</v>
      </c>
    </row>
    <row r="100" spans="5:50" x14ac:dyDescent="0.25">
      <c r="AN100" s="6">
        <f t="shared" ref="AN100:AU100" si="93">SUM(AN3:AN98)</f>
        <v>25737.443382585461</v>
      </c>
      <c r="AO100" s="6">
        <f t="shared" si="93"/>
        <v>-2573.7443382585461</v>
      </c>
      <c r="AP100" s="6">
        <f t="shared" si="93"/>
        <v>-224.6903215331329</v>
      </c>
      <c r="AQ100" s="6">
        <f t="shared" si="93"/>
        <v>-16078.707243861109</v>
      </c>
      <c r="AR100" s="6">
        <f t="shared" si="93"/>
        <v>6860.3014789326826</v>
      </c>
      <c r="AS100" s="6">
        <f t="shared" si="93"/>
        <v>-369.7179326583128</v>
      </c>
      <c r="AT100" s="6">
        <f t="shared" si="93"/>
        <v>127.61618067617523</v>
      </c>
      <c r="AU100" s="6">
        <f t="shared" si="93"/>
        <v>6618.1997269505409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AC09-31CF-4825-9E20-0B02CBB12A9C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30911.33382543824</v>
      </c>
      <c r="K3">
        <v>1</v>
      </c>
      <c r="L3" s="2">
        <v>0</v>
      </c>
      <c r="O3">
        <f>$C$3</f>
        <v>30911.33382543824</v>
      </c>
      <c r="P3">
        <f>O3*C5</f>
        <v>3091.1333825438242</v>
      </c>
      <c r="Q3" s="5">
        <f>B8</f>
        <v>100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30911.33382543824</v>
      </c>
      <c r="AF3">
        <f t="shared" ref="AF3:AF34" si="4">-$Z3*P3</f>
        <v>-3091.1333825438242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27720.200442894416</v>
      </c>
      <c r="AJ3">
        <f t="shared" ref="AJ3:AJ34" si="8">AB3-AC3</f>
        <v>0</v>
      </c>
      <c r="AL3">
        <f t="shared" ref="AL3:AL34" si="9">SUM(AI3:AK3)</f>
        <v>27720.200442894416</v>
      </c>
      <c r="AN3">
        <f t="shared" ref="AN3:AN34" si="10">AE3*$K3</f>
        <v>30911.33382543824</v>
      </c>
      <c r="AO3">
        <f t="shared" ref="AO3:AO34" si="11">AF3*$K3</f>
        <v>-3091.1333825438242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27720.200442894416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27720.200442894416</v>
      </c>
      <c r="AW3">
        <v>0</v>
      </c>
      <c r="AX3">
        <f>IF(Z3&gt;0, (R3*SUMPRODUCT(K3:$K$98, X3:$X$98)-K3*$AZ$3)/Z3, 0)</f>
        <v>0</v>
      </c>
      <c r="AZ3">
        <f>C6*SUMPRODUCT(X4:X89, K4:K89)/1</f>
        <v>18933.281527063315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500000</v>
      </c>
      <c r="S4">
        <f t="shared" si="1"/>
        <v>1286.2957007745651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1269.9906164715467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-1338</v>
      </c>
      <c r="AI4">
        <f t="shared" si="7"/>
        <v>-1338</v>
      </c>
      <c r="AJ4">
        <f t="shared" si="8"/>
        <v>-1269.9906164715467</v>
      </c>
      <c r="AK4">
        <f>G4*SUM(AB4, AE4:AF4)</f>
        <v>0</v>
      </c>
      <c r="AL4">
        <f t="shared" si="9"/>
        <v>-2607.9906164715467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-1248.2507696613491</v>
      </c>
      <c r="AR4">
        <f t="shared" si="14"/>
        <v>-1248.2507696613491</v>
      </c>
      <c r="AS4">
        <f t="shared" si="15"/>
        <v>-1184.8032619381906</v>
      </c>
      <c r="AT4">
        <f t="shared" si="16"/>
        <v>0</v>
      </c>
      <c r="AU4">
        <f t="shared" si="17"/>
        <v>-2433.0540315995395</v>
      </c>
      <c r="AW4">
        <v>1</v>
      </c>
      <c r="AX4">
        <f>IF(Z4&gt;0, (R4*SUMPRODUCT(K4:$K$98, X4:$X$98)-K4*$AZ$3)/Z4, 0)</f>
        <v>1286.2957007745651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500000</v>
      </c>
      <c r="S5">
        <f t="shared" si="1"/>
        <v>1533.6913736966812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1269.9906164715467</v>
      </c>
      <c r="AC5">
        <f t="shared" si="2"/>
        <v>1495.0299227624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-1329.4317659999999</v>
      </c>
      <c r="AI5">
        <f t="shared" si="7"/>
        <v>-1341.6166647058499</v>
      </c>
      <c r="AJ5">
        <f t="shared" si="8"/>
        <v>-225.03930629085335</v>
      </c>
      <c r="AK5">
        <f>G5*SUM(AB5, AE5:AF5)</f>
        <v>52.069615275333419</v>
      </c>
      <c r="AL5">
        <f t="shared" si="9"/>
        <v>-1514.5863557213697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-1136.8077620549068</v>
      </c>
      <c r="AR5">
        <f t="shared" si="14"/>
        <v>-1147.2271666328045</v>
      </c>
      <c r="AS5">
        <f t="shared" si="15"/>
        <v>-192.43291510073161</v>
      </c>
      <c r="AT5">
        <f t="shared" si="16"/>
        <v>44.525145499052087</v>
      </c>
      <c r="AU5">
        <f t="shared" si="17"/>
        <v>-1295.1349362344838</v>
      </c>
      <c r="AW5">
        <v>2</v>
      </c>
      <c r="AX5">
        <f>IF(Z5&gt;0, (R5*SUMPRODUCT(K5:$K$98, X5:$X$98)-K5*$AZ$3)/Z5, 0)</f>
        <v>1533.6913736966812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500000</v>
      </c>
      <c r="S6">
        <f t="shared" si="1"/>
        <v>2018.8163798260282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1495.0299227624</v>
      </c>
      <c r="AC6">
        <f t="shared" si="2"/>
        <v>1942.8997345084754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-1324.2547913517778</v>
      </c>
      <c r="AI6">
        <f t="shared" si="7"/>
        <v>-1336.2847347007855</v>
      </c>
      <c r="AJ6">
        <f t="shared" si="8"/>
        <v>-447.86981174607536</v>
      </c>
      <c r="AK6">
        <f>G6*SUM(AB6, AE6:AF6)</f>
        <v>87.459250481600407</v>
      </c>
      <c r="AL6">
        <f t="shared" si="9"/>
        <v>-1696.6952959652604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-1021.5434276282593</v>
      </c>
      <c r="AR6">
        <f t="shared" si="14"/>
        <v>-1030.8234465816925</v>
      </c>
      <c r="AS6">
        <f t="shared" si="15"/>
        <v>-345.49126467972349</v>
      </c>
      <c r="AT6">
        <f t="shared" si="16"/>
        <v>67.466942991818243</v>
      </c>
      <c r="AU6">
        <f t="shared" si="17"/>
        <v>-1308.8477682695975</v>
      </c>
      <c r="AW6">
        <v>3</v>
      </c>
      <c r="AX6">
        <f>IF(Z6&gt;0, (R6*SUMPRODUCT(K6:$K$98, X6:$X$98)-K6*$AZ$3)/Z6, 0)</f>
        <v>2018.8163798260282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500000</v>
      </c>
      <c r="S7">
        <f t="shared" si="1"/>
        <v>2355.7210337064798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1942.8997345084754</v>
      </c>
      <c r="AC7">
        <f t="shared" si="2"/>
        <v>2238.2406078074328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-1320.8877797210462</v>
      </c>
      <c r="AI7">
        <f t="shared" si="7"/>
        <v>-1332.7644014420707</v>
      </c>
      <c r="AJ7">
        <f t="shared" si="8"/>
        <v>-295.34087329895738</v>
      </c>
      <c r="AK7">
        <f>G7*SUM(AB7, AE7:AF7)</f>
        <v>95.396376964366141</v>
      </c>
      <c r="AL7">
        <f t="shared" si="9"/>
        <v>-1532.7088977766621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-927.0731335519572</v>
      </c>
      <c r="AR7">
        <f t="shared" si="14"/>
        <v>-935.40881284580814</v>
      </c>
      <c r="AS7">
        <f t="shared" si="15"/>
        <v>-207.28679080751238</v>
      </c>
      <c r="AT7">
        <f t="shared" si="16"/>
        <v>66.954528219297998</v>
      </c>
      <c r="AU7">
        <f t="shared" si="17"/>
        <v>-1075.7410754340226</v>
      </c>
      <c r="AW7">
        <v>4</v>
      </c>
      <c r="AX7">
        <f>IF(Z7&gt;0, (R7*SUMPRODUCT(K7:$K$98, X7:$X$98)-K7*$AZ$3)/Z7, 0)</f>
        <v>2355.7210337064798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500000</v>
      </c>
      <c r="S8">
        <f t="shared" si="1"/>
        <v>2340.7138551605253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2238.2406078074328</v>
      </c>
      <c r="AC8">
        <f t="shared" si="2"/>
        <v>2195.5749211346701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-1317.3548812960489</v>
      </c>
      <c r="AI8">
        <f t="shared" si="7"/>
        <v>-1329.0798029278308</v>
      </c>
      <c r="AJ8">
        <f t="shared" si="8"/>
        <v>42.665686672762604</v>
      </c>
      <c r="AK8">
        <f t="shared" ref="AK8:AK39" si="30">G8*SUM(AB8:AB8, AE8:AF8)</f>
        <v>47.67452494629832</v>
      </c>
      <c r="AL8">
        <f t="shared" si="9"/>
        <v>-1238.7395913087698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-863.05754436101051</v>
      </c>
      <c r="AR8">
        <f t="shared" si="14"/>
        <v>-870.73905996096437</v>
      </c>
      <c r="AS8">
        <f t="shared" si="15"/>
        <v>27.952181520019412</v>
      </c>
      <c r="AT8">
        <f t="shared" si="16"/>
        <v>31.233693375204691</v>
      </c>
      <c r="AU8">
        <f t="shared" si="17"/>
        <v>-811.55318506574019</v>
      </c>
      <c r="AW8">
        <v>5</v>
      </c>
      <c r="AX8">
        <f>IF(Z8&gt;0, (R8*SUMPRODUCT(K8:$K$98, X8:$X$98)-K8*$AZ$3)/Z8, 0)</f>
        <v>2340.7138551605253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500000</v>
      </c>
      <c r="S9">
        <f t="shared" si="1"/>
        <v>2148.1917514662714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2195.5749211346701</v>
      </c>
      <c r="AC9">
        <f t="shared" si="2"/>
        <v>1989.1944878433605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-1314.1292164901215</v>
      </c>
      <c r="AI9">
        <f t="shared" si="7"/>
        <v>-1325.7040356751734</v>
      </c>
      <c r="AJ9">
        <f t="shared" si="8"/>
        <v>206.3804332913096</v>
      </c>
      <c r="AK9">
        <f t="shared" si="30"/>
        <v>12.953892034694553</v>
      </c>
      <c r="AL9">
        <f t="shared" si="9"/>
        <v>-1106.3697103491693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-815.36534562253405</v>
      </c>
      <c r="AR9">
        <f t="shared" si="14"/>
        <v>-822.54706438116966</v>
      </c>
      <c r="AS9">
        <f t="shared" si="15"/>
        <v>128.05091859211544</v>
      </c>
      <c r="AT9">
        <f t="shared" si="16"/>
        <v>8.0373790670569978</v>
      </c>
      <c r="AU9">
        <f t="shared" si="17"/>
        <v>-686.45876672199722</v>
      </c>
      <c r="AW9">
        <v>6</v>
      </c>
      <c r="AX9">
        <f>IF(Z9&gt;0, (R9*SUMPRODUCT(K9:$K$98, X9:$X$98)-K9*$AZ$3)/Z9, 0)</f>
        <v>2148.1917514662714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500000</v>
      </c>
      <c r="S10">
        <f t="shared" si="1"/>
        <v>1943.7107142334271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1989.1944878433605</v>
      </c>
      <c r="AC10">
        <f t="shared" si="2"/>
        <v>1776.7433563809373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-1313.5104811196879</v>
      </c>
      <c r="AI10">
        <f t="shared" si="7"/>
        <v>-1324.9367143508614</v>
      </c>
      <c r="AJ10">
        <f t="shared" si="8"/>
        <v>212.45113146242329</v>
      </c>
      <c r="AK10">
        <f t="shared" si="30"/>
        <v>8.1556974001577789</v>
      </c>
      <c r="AL10">
        <f t="shared" si="9"/>
        <v>-1104.3298854882803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-773.15382291050605</v>
      </c>
      <c r="AR10">
        <f t="shared" si="14"/>
        <v>-779.87949128630623</v>
      </c>
      <c r="AS10">
        <f t="shared" si="15"/>
        <v>125.05222214276934</v>
      </c>
      <c r="AT10">
        <f t="shared" si="16"/>
        <v>4.8005773186203378</v>
      </c>
      <c r="AU10">
        <f t="shared" si="17"/>
        <v>-650.02669182491661</v>
      </c>
      <c r="AW10">
        <v>7</v>
      </c>
      <c r="AX10">
        <f>IF(Z10&gt;0, (R10*SUMPRODUCT(K10:$K$98, X10:$X$98)-K10*$AZ$3)/Z10, 0)</f>
        <v>1943.7107142334271</v>
      </c>
    </row>
    <row r="11" spans="1:52" x14ac:dyDescent="0.25">
      <c r="A11" t="s">
        <v>33</v>
      </c>
      <c r="C11" s="26">
        <f>AU91</f>
        <v>7948.6286979698298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500000</v>
      </c>
      <c r="S11">
        <f t="shared" si="1"/>
        <v>1727.1687208591075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1776.7433563809373</v>
      </c>
      <c r="AC11">
        <f t="shared" si="2"/>
        <v>1558.481842327179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-1312.18862426795</v>
      </c>
      <c r="AI11">
        <f t="shared" si="7"/>
        <v>-1323.467790451205</v>
      </c>
      <c r="AJ11">
        <f t="shared" si="8"/>
        <v>218.26151405375822</v>
      </c>
      <c r="AK11">
        <f t="shared" si="30"/>
        <v>4.2641840553142494</v>
      </c>
      <c r="AL11">
        <f t="shared" si="9"/>
        <v>-1100.9420923421326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-733.91843051776129</v>
      </c>
      <c r="AR11">
        <f t="shared" si="14"/>
        <v>-740.22696557870324</v>
      </c>
      <c r="AS11">
        <f t="shared" si="15"/>
        <v>122.07554986702459</v>
      </c>
      <c r="AT11">
        <f t="shared" si="16"/>
        <v>2.3849949705676132</v>
      </c>
      <c r="AU11">
        <f t="shared" si="17"/>
        <v>-615.76642074111101</v>
      </c>
      <c r="AW11">
        <v>8</v>
      </c>
      <c r="AX11">
        <f>IF(Z11&gt;0, (R11*SUMPRODUCT(K11:$K$98, X11:$X$98)-K11*$AZ$3)/Z11, 0)</f>
        <v>1727.1687208591075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500000</v>
      </c>
      <c r="S12">
        <f t="shared" si="1"/>
        <v>1516.6665443924551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1558.481842327179</v>
      </c>
      <c r="AC12">
        <f t="shared" si="2"/>
        <v>1350.8708850288949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-1312.894943730875</v>
      </c>
      <c r="AI12">
        <f t="shared" si="7"/>
        <v>-1324.028495878704</v>
      </c>
      <c r="AJ12">
        <f t="shared" si="8"/>
        <v>207.61095729828412</v>
      </c>
      <c r="AK12">
        <f t="shared" si="30"/>
        <v>3.5845082373525119</v>
      </c>
      <c r="AL12">
        <f t="shared" si="9"/>
        <v>-1112.8330303430673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-697.81761958912523</v>
      </c>
      <c r="AR12">
        <f t="shared" si="14"/>
        <v>-703.73522091318216</v>
      </c>
      <c r="AS12">
        <f t="shared" si="15"/>
        <v>110.34743085445641</v>
      </c>
      <c r="AT12">
        <f t="shared" si="16"/>
        <v>1.9052042339951911</v>
      </c>
      <c r="AU12">
        <f t="shared" si="17"/>
        <v>-591.48258582473056</v>
      </c>
      <c r="AW12">
        <v>9</v>
      </c>
      <c r="AX12">
        <f>IF(Z12&gt;0, (R12*SUMPRODUCT(K12:$K$98, X12:$X$98)-K12*$AZ$3)/Z12, 0)</f>
        <v>1516.6665443924551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500000</v>
      </c>
      <c r="S13">
        <f t="shared" si="1"/>
        <v>1308.6258004058332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1350.8708850288949</v>
      </c>
      <c r="AC13">
        <f t="shared" si="2"/>
        <v>1150.4757950003805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-1314.6498376156626</v>
      </c>
      <c r="AI13">
        <f t="shared" si="7"/>
        <v>-1325.6391879960731</v>
      </c>
      <c r="AJ13">
        <f t="shared" si="8"/>
        <v>200.39509002851446</v>
      </c>
      <c r="AK13">
        <f t="shared" si="30"/>
        <v>2.7017417700577897</v>
      </c>
      <c r="AL13">
        <f t="shared" si="9"/>
        <v>-1122.5423561975008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-664.21137295118388</v>
      </c>
      <c r="AR13">
        <f t="shared" si="14"/>
        <v>-669.76361301934719</v>
      </c>
      <c r="AS13">
        <f t="shared" si="15"/>
        <v>101.24726301409912</v>
      </c>
      <c r="AT13">
        <f t="shared" si="16"/>
        <v>1.3650232625474799</v>
      </c>
      <c r="AU13">
        <f t="shared" si="17"/>
        <v>-567.15132674270058</v>
      </c>
      <c r="AW13">
        <v>10</v>
      </c>
      <c r="AX13">
        <f>IF(Z13&gt;0, (R13*SUMPRODUCT(K13:$K$98, X13:$X$98)-K13*$AZ$3)/Z13, 0)</f>
        <v>1308.6258004058332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500000</v>
      </c>
      <c r="S14">
        <f t="shared" si="1"/>
        <v>1103.3162078768107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1150.4757950003805</v>
      </c>
      <c r="AC14">
        <f t="shared" si="2"/>
        <v>957.37049353177088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-1317.8428976188195</v>
      </c>
      <c r="AI14">
        <f t="shared" si="7"/>
        <v>-1328.6894084229855</v>
      </c>
      <c r="AJ14">
        <f t="shared" si="8"/>
        <v>193.10530146860958</v>
      </c>
      <c r="AK14">
        <f t="shared" si="30"/>
        <v>2.0708564310006849</v>
      </c>
      <c r="AL14">
        <f t="shared" si="9"/>
        <v>-1133.5132505233751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-633.03349398568207</v>
      </c>
      <c r="AR14">
        <f t="shared" si="14"/>
        <v>-638.24367848060251</v>
      </c>
      <c r="AS14">
        <f t="shared" si="15"/>
        <v>92.759253714315207</v>
      </c>
      <c r="AT14">
        <f t="shared" si="16"/>
        <v>0.99474792058124495</v>
      </c>
      <c r="AU14">
        <f t="shared" si="17"/>
        <v>-544.48967684570607</v>
      </c>
      <c r="AW14">
        <v>11</v>
      </c>
      <c r="AX14">
        <f>IF(Z14&gt;0, (R14*SUMPRODUCT(K14:$K$98, X14:$X$98)-K14*$AZ$3)/Z14, 0)</f>
        <v>1103.3162078768107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500000</v>
      </c>
      <c r="S15">
        <f t="shared" si="1"/>
        <v>923.76089923263487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957.37049353177088</v>
      </c>
      <c r="AC15">
        <f t="shared" si="2"/>
        <v>791.10856641198916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-1321.9727368117351</v>
      </c>
      <c r="AI15">
        <f t="shared" si="7"/>
        <v>-1332.6777331894391</v>
      </c>
      <c r="AJ15">
        <f t="shared" si="8"/>
        <v>166.26192711978172</v>
      </c>
      <c r="AK15">
        <f t="shared" si="30"/>
        <v>3.9252190234802611</v>
      </c>
      <c r="AL15">
        <f t="shared" si="9"/>
        <v>-1162.4905870461771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-602.42603760639429</v>
      </c>
      <c r="AR15">
        <f t="shared" si="14"/>
        <v>-607.30432924648073</v>
      </c>
      <c r="AS15">
        <f t="shared" si="15"/>
        <v>75.765945219971101</v>
      </c>
      <c r="AT15">
        <f t="shared" si="16"/>
        <v>1.7887313990721196</v>
      </c>
      <c r="AU15">
        <f t="shared" si="17"/>
        <v>-529.74965262743751</v>
      </c>
      <c r="AW15">
        <v>12</v>
      </c>
      <c r="AX15">
        <f>IF(Z15&gt;0, (R15*SUMPRODUCT(K15:$K$98, X15:$X$98)-K15*$AZ$3)/Z15, 0)</f>
        <v>923.76089923263487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500000</v>
      </c>
      <c r="S16">
        <f t="shared" si="1"/>
        <v>774.66192496006158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791.10856641198916</v>
      </c>
      <c r="AC16">
        <f t="shared" si="2"/>
        <v>654.72678912094216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-1329.1323502557177</v>
      </c>
      <c r="AI16">
        <f t="shared" si="7"/>
        <v>-1339.6970683608881</v>
      </c>
      <c r="AJ16">
        <f t="shared" si="8"/>
        <v>136.381777291047</v>
      </c>
      <c r="AK16">
        <f t="shared" si="30"/>
        <v>5.6168708215251231</v>
      </c>
      <c r="AL16">
        <f t="shared" si="9"/>
        <v>-1197.6984202483161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-572.97198943632679</v>
      </c>
      <c r="AR16">
        <f t="shared" si="14"/>
        <v>-577.52630454978328</v>
      </c>
      <c r="AS16">
        <f t="shared" si="15"/>
        <v>58.792443237333728</v>
      </c>
      <c r="AT16">
        <f t="shared" si="16"/>
        <v>2.4213613101787193</v>
      </c>
      <c r="AU16">
        <f t="shared" si="17"/>
        <v>-516.31250000227078</v>
      </c>
      <c r="AW16">
        <v>13</v>
      </c>
      <c r="AX16">
        <f>IF(Z16&gt;0, (R16*SUMPRODUCT(K16:$K$98, X16:$X$98)-K16*$AZ$3)/Z16, 0)</f>
        <v>774.66192496006158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500000</v>
      </c>
      <c r="S17">
        <f t="shared" si="1"/>
        <v>684.91835604241362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654.72678912094216</v>
      </c>
      <c r="AC17">
        <f t="shared" si="2"/>
        <v>571.25373121742996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-1339.6062557356165</v>
      </c>
      <c r="AI17">
        <f t="shared" si="7"/>
        <v>-1350.031836503342</v>
      </c>
      <c r="AJ17">
        <f t="shared" si="8"/>
        <v>83.473057903512199</v>
      </c>
      <c r="AK17">
        <f t="shared" si="30"/>
        <v>9.0352296898690021</v>
      </c>
      <c r="AL17">
        <f t="shared" si="9"/>
        <v>-1257.5235489099607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-542.85312689065427</v>
      </c>
      <c r="AR17">
        <f t="shared" si="14"/>
        <v>-547.07791988126553</v>
      </c>
      <c r="AS17">
        <f t="shared" si="15"/>
        <v>33.826066652072498</v>
      </c>
      <c r="AT17">
        <f t="shared" si="16"/>
        <v>3.6613763696014505</v>
      </c>
      <c r="AU17">
        <f t="shared" si="17"/>
        <v>-509.59047685959155</v>
      </c>
      <c r="AW17">
        <v>14</v>
      </c>
      <c r="AX17">
        <f>IF(Z17&gt;0, (R17*SUMPRODUCT(K17:$K$98, X17:$X$98)-K17*$AZ$3)/Z17, 0)</f>
        <v>684.91835604241362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500000</v>
      </c>
      <c r="S18">
        <f t="shared" si="1"/>
        <v>657.39529820945427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571.25373121742996</v>
      </c>
      <c r="AC18">
        <f t="shared" si="2"/>
        <v>541.03930206041696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-1350.7382442665009</v>
      </c>
      <c r="AI18">
        <f t="shared" si="7"/>
        <v>-1361.0258007704424</v>
      </c>
      <c r="AJ18">
        <f t="shared" si="8"/>
        <v>30.214429157013001</v>
      </c>
      <c r="AK18">
        <f t="shared" si="30"/>
        <v>12.339080594296489</v>
      </c>
      <c r="AL18">
        <f t="shared" si="9"/>
        <v>-1318.4722910191329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-510.79150789808841</v>
      </c>
      <c r="AR18">
        <f t="shared" si="14"/>
        <v>-514.68182234023891</v>
      </c>
      <c r="AS18">
        <f t="shared" si="15"/>
        <v>11.42580651351251</v>
      </c>
      <c r="AT18">
        <f t="shared" si="16"/>
        <v>4.6661132233353868</v>
      </c>
      <c r="AU18">
        <f t="shared" si="17"/>
        <v>-498.58990260339101</v>
      </c>
      <c r="AW18">
        <v>15</v>
      </c>
      <c r="AX18">
        <f>IF(Z18&gt;0, (R18*SUMPRODUCT(K18:$K$98, X18:$X$98)-K18*$AZ$3)/Z18, 0)</f>
        <v>657.39529820945427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500000</v>
      </c>
      <c r="S19">
        <f t="shared" si="1"/>
        <v>631.73208989831767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541.03930206041696</v>
      </c>
      <c r="AC19">
        <f t="shared" si="2"/>
        <v>512.99565257640006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-1364.1299924226387</v>
      </c>
      <c r="AI19">
        <f t="shared" si="7"/>
        <v>-1374.2805701117302</v>
      </c>
      <c r="AJ19">
        <f t="shared" si="8"/>
        <v>28.043649484016896</v>
      </c>
      <c r="AK19">
        <f t="shared" si="30"/>
        <v>12.065176435947299</v>
      </c>
      <c r="AL19">
        <f t="shared" si="9"/>
        <v>-1334.171744191766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-481.0740418065497</v>
      </c>
      <c r="AR19">
        <f t="shared" si="14"/>
        <v>-484.65374422691093</v>
      </c>
      <c r="AS19">
        <f t="shared" si="15"/>
        <v>9.8898725775558844</v>
      </c>
      <c r="AT19">
        <f t="shared" si="16"/>
        <v>4.2549047564317624</v>
      </c>
      <c r="AU19">
        <f t="shared" si="17"/>
        <v>-470.5089668929233</v>
      </c>
      <c r="AW19">
        <v>16</v>
      </c>
      <c r="AX19">
        <f>IF(Z19&gt;0, (R19*SUMPRODUCT(K19:$K$98, X19:$X$98)-K19*$AZ$3)/Z19, 0)</f>
        <v>631.73208989831767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500000</v>
      </c>
      <c r="S20">
        <f t="shared" si="1"/>
        <v>469.07826303419802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512.99565257640006</v>
      </c>
      <c r="AC20">
        <f t="shared" si="2"/>
        <v>375.81013357862321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-1379.2604963937513</v>
      </c>
      <c r="AI20">
        <f t="shared" si="7"/>
        <v>-1389.275086793542</v>
      </c>
      <c r="AJ20">
        <f t="shared" si="8"/>
        <v>137.18551899777685</v>
      </c>
      <c r="AK20">
        <f t="shared" si="30"/>
        <v>2.2058813060785201</v>
      </c>
      <c r="AL20">
        <f t="shared" si="9"/>
        <v>-1249.8836864896866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-461.35821386576896</v>
      </c>
      <c r="AR20">
        <f t="shared" si="14"/>
        <v>-464.70806224577052</v>
      </c>
      <c r="AS20">
        <f t="shared" si="15"/>
        <v>45.888116261247824</v>
      </c>
      <c r="AT20">
        <f t="shared" si="16"/>
        <v>0.73786022439791699</v>
      </c>
      <c r="AU20">
        <f t="shared" si="17"/>
        <v>-418.08208576012476</v>
      </c>
      <c r="AW20">
        <v>17</v>
      </c>
      <c r="AX20">
        <f>IF(Z20&gt;0, (R20*SUMPRODUCT(K20:$K$98, X20:$X$98)-K20*$AZ$3)/Z20, 0)</f>
        <v>469.07826303419802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500000</v>
      </c>
      <c r="S21">
        <f t="shared" si="1"/>
        <v>284.94163718973698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375.81013357862321</v>
      </c>
      <c r="AC21">
        <f t="shared" si="2"/>
        <v>225.20609763015906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-1398.4374034267773</v>
      </c>
      <c r="AI21">
        <f t="shared" si="7"/>
        <v>-1408.3168869874844</v>
      </c>
      <c r="AJ21">
        <f t="shared" si="8"/>
        <v>150.60403594846414</v>
      </c>
      <c r="AK21">
        <f t="shared" si="30"/>
        <v>0.60129621372579711</v>
      </c>
      <c r="AL21">
        <f t="shared" si="9"/>
        <v>-1257.1115548252944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-444.82011010214444</v>
      </c>
      <c r="AR21">
        <f t="shared" si="14"/>
        <v>-447.96261255127615</v>
      </c>
      <c r="AS21">
        <f t="shared" si="15"/>
        <v>47.90468539261353</v>
      </c>
      <c r="AT21">
        <f t="shared" si="16"/>
        <v>0.1912625100974113</v>
      </c>
      <c r="AU21">
        <f t="shared" si="17"/>
        <v>-399.86666464856518</v>
      </c>
      <c r="AW21">
        <v>18</v>
      </c>
      <c r="AX21">
        <f>IF(Z21&gt;0, (R21*SUMPRODUCT(K21:$K$98, X21:$X$98)-K21*$AZ$3)/Z21, 0)</f>
        <v>284.94163718973698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500000</v>
      </c>
      <c r="S22">
        <f t="shared" si="1"/>
        <v>230.40723637440709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225.20609763015906</v>
      </c>
      <c r="AC22">
        <f t="shared" si="2"/>
        <v>179.62792312629063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-1422.250453399402</v>
      </c>
      <c r="AI22">
        <f t="shared" si="7"/>
        <v>-1431.995585863167</v>
      </c>
      <c r="AJ22">
        <f t="shared" si="8"/>
        <v>45.578174503868439</v>
      </c>
      <c r="AK22">
        <f t="shared" si="30"/>
        <v>4.7293280502333408</v>
      </c>
      <c r="AL22">
        <f t="shared" si="9"/>
        <v>-1381.6880833090652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-422.403970660136</v>
      </c>
      <c r="AR22">
        <f t="shared" si="14"/>
        <v>-425.29824475754583</v>
      </c>
      <c r="AS22">
        <f t="shared" si="15"/>
        <v>13.536576374335713</v>
      </c>
      <c r="AT22">
        <f t="shared" si="16"/>
        <v>1.4045957532993831</v>
      </c>
      <c r="AU22">
        <f t="shared" si="17"/>
        <v>-410.35707262991076</v>
      </c>
      <c r="AW22">
        <v>19</v>
      </c>
      <c r="AX22">
        <f>IF(Z22&gt;0, (R22*SUMPRODUCT(K22:$K$98, X22:$X$98)-K22*$AZ$3)/Z22, 0)</f>
        <v>230.40723637440709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500000</v>
      </c>
      <c r="S23">
        <f t="shared" si="1"/>
        <v>467.80325166870142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179.62792312629063</v>
      </c>
      <c r="AC23">
        <f t="shared" si="2"/>
        <v>359.70172248366998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-1448.9062947125944</v>
      </c>
      <c r="AI23">
        <f t="shared" si="7"/>
        <v>-1458.5177531943541</v>
      </c>
      <c r="AJ23">
        <f t="shared" si="8"/>
        <v>-180.07379935737936</v>
      </c>
      <c r="AK23">
        <f t="shared" si="30"/>
        <v>12.573954618840345</v>
      </c>
      <c r="AL23">
        <f t="shared" si="9"/>
        <v>-1626.0175979328931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-384.21488643116373</v>
      </c>
      <c r="AR23">
        <f t="shared" si="14"/>
        <v>-386.76361262724924</v>
      </c>
      <c r="AS23">
        <f t="shared" si="15"/>
        <v>-47.751213878912466</v>
      </c>
      <c r="AT23">
        <f t="shared" si="16"/>
        <v>3.3343084804712295</v>
      </c>
      <c r="AU23">
        <f t="shared" si="17"/>
        <v>-431.18051802569045</v>
      </c>
      <c r="AW23">
        <v>20</v>
      </c>
      <c r="AX23">
        <f>IF(Z23&gt;0, (R23*SUMPRODUCT(K23:$K$98, X23:$X$98)-K23*$AZ$3)/Z23, 0)</f>
        <v>467.80325166870142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500000</v>
      </c>
      <c r="S24">
        <f t="shared" si="1"/>
        <v>677.08911778787183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359.70172248366998</v>
      </c>
      <c r="AC24">
        <f t="shared" si="2"/>
        <v>513.41341642529096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-1480.9335228695238</v>
      </c>
      <c r="AI24">
        <f t="shared" si="7"/>
        <v>-1490.4118434283941</v>
      </c>
      <c r="AJ24">
        <f t="shared" si="8"/>
        <v>-153.71169394162098</v>
      </c>
      <c r="AK24">
        <f t="shared" si="30"/>
        <v>25.179120573856903</v>
      </c>
      <c r="AL24">
        <f t="shared" si="9"/>
        <v>-1618.9444167961583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-350.63190383290089</v>
      </c>
      <c r="AR24">
        <f t="shared" si="14"/>
        <v>-352.87602994077349</v>
      </c>
      <c r="AS24">
        <f t="shared" si="15"/>
        <v>-36.393412030878316</v>
      </c>
      <c r="AT24">
        <f t="shared" si="16"/>
        <v>5.9615120107099129</v>
      </c>
      <c r="AU24">
        <f t="shared" si="17"/>
        <v>-383.30792996094192</v>
      </c>
      <c r="AW24">
        <v>21</v>
      </c>
      <c r="AX24">
        <f>IF(Z24&gt;0, (R24*SUMPRODUCT(K24:$K$98, X24:$X$98)-K24*$AZ$3)/Z24, 0)</f>
        <v>677.08911778787183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500000</v>
      </c>
      <c r="S25">
        <f t="shared" si="1"/>
        <v>860.13031120040489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513.41341642529096</v>
      </c>
      <c r="AC25">
        <f t="shared" si="2"/>
        <v>643.07310221094622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-1518.4269535310214</v>
      </c>
      <c r="AI25">
        <f t="shared" si="7"/>
        <v>-1527.7725302104648</v>
      </c>
      <c r="AJ25">
        <f t="shared" si="8"/>
        <v>-129.65968578565526</v>
      </c>
      <c r="AK25">
        <f t="shared" si="30"/>
        <v>35.93893914977037</v>
      </c>
      <c r="AL25">
        <f t="shared" si="9"/>
        <v>-1621.4932768463495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-320.99018078677477</v>
      </c>
      <c r="AR25">
        <f t="shared" si="14"/>
        <v>-322.96580321689248</v>
      </c>
      <c r="AS25">
        <f t="shared" si="15"/>
        <v>-27.409606951661377</v>
      </c>
      <c r="AT25">
        <f t="shared" si="16"/>
        <v>7.5973668329208879</v>
      </c>
      <c r="AU25">
        <f t="shared" si="17"/>
        <v>-342.77804333563296</v>
      </c>
      <c r="AW25">
        <v>22</v>
      </c>
      <c r="AX25">
        <f>IF(Z25&gt;0, (R25*SUMPRODUCT(K25:$K$98, X25:$X$98)-K25*$AZ$3)/Z25, 0)</f>
        <v>860.13031120040489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500000</v>
      </c>
      <c r="S26">
        <f t="shared" si="1"/>
        <v>1018.8021187522963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643.07310221094622</v>
      </c>
      <c r="AC26">
        <f t="shared" si="2"/>
        <v>750.91469786931157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-1556.5992517280793</v>
      </c>
      <c r="AI26">
        <f t="shared" si="7"/>
        <v>-1565.812457659435</v>
      </c>
      <c r="AJ26">
        <f t="shared" si="8"/>
        <v>-107.84159565836535</v>
      </c>
      <c r="AK26">
        <f t="shared" si="30"/>
        <v>45.015117154766237</v>
      </c>
      <c r="AL26">
        <f t="shared" si="9"/>
        <v>-1628.6389361630343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-293.80327853607554</v>
      </c>
      <c r="AR26">
        <f t="shared" si="14"/>
        <v>-295.54224256644835</v>
      </c>
      <c r="AS26">
        <f t="shared" si="15"/>
        <v>-20.354766541108702</v>
      </c>
      <c r="AT26">
        <f t="shared" si="16"/>
        <v>8.4964636781582001</v>
      </c>
      <c r="AU26">
        <f t="shared" si="17"/>
        <v>-307.4005454293989</v>
      </c>
      <c r="AW26">
        <v>23</v>
      </c>
      <c r="AX26">
        <f>IF(Z26&gt;0, (R26*SUMPRODUCT(K26:$K$98, X26:$X$98)-K26*$AZ$3)/Z26, 0)</f>
        <v>1018.8021187522963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500000</v>
      </c>
      <c r="S27">
        <f t="shared" si="1"/>
        <v>1156.238962373051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750.91469786931157</v>
      </c>
      <c r="AC27">
        <f t="shared" si="2"/>
        <v>839.99693401639661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-1597.5699084970756</v>
      </c>
      <c r="AI27">
        <f t="shared" si="7"/>
        <v>-1606.6510431214053</v>
      </c>
      <c r="AJ27">
        <f t="shared" si="8"/>
        <v>-89.082236147085041</v>
      </c>
      <c r="AK27">
        <f t="shared" si="30"/>
        <v>52.564028850851813</v>
      </c>
      <c r="AL27">
        <f t="shared" si="9"/>
        <v>-1643.1692504176385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-269.22889541664318</v>
      </c>
      <c r="AR27">
        <f t="shared" si="14"/>
        <v>-270.75928468539087</v>
      </c>
      <c r="AS27">
        <f t="shared" si="15"/>
        <v>-15.012496111476535</v>
      </c>
      <c r="AT27">
        <f t="shared" si="16"/>
        <v>8.8583011928891153</v>
      </c>
      <c r="AU27">
        <f t="shared" si="17"/>
        <v>-276.91347960397832</v>
      </c>
      <c r="AW27">
        <v>24</v>
      </c>
      <c r="AX27">
        <f>IF(Z27&gt;0, (R27*SUMPRODUCT(K27:$K$98, X27:$X$98)-K27*$AZ$3)/Z27, 0)</f>
        <v>1156.238962373051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500000</v>
      </c>
      <c r="S28">
        <f t="shared" si="1"/>
        <v>1274.7286783208795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839.99693401639661</v>
      </c>
      <c r="AC28">
        <f t="shared" si="2"/>
        <v>912.63010528114637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-1642.5956308487559</v>
      </c>
      <c r="AI28">
        <f t="shared" si="7"/>
        <v>-1651.5448892360712</v>
      </c>
      <c r="AJ28">
        <f t="shared" si="8"/>
        <v>-72.633171264749762</v>
      </c>
      <c r="AK28">
        <f t="shared" si="30"/>
        <v>58.799785381147771</v>
      </c>
      <c r="AL28">
        <f t="shared" si="9"/>
        <v>-1665.3782751196732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-247.15786690274834</v>
      </c>
      <c r="AR28">
        <f t="shared" si="14"/>
        <v>-248.50444275612952</v>
      </c>
      <c r="AS28">
        <f t="shared" si="15"/>
        <v>-10.928958618318941</v>
      </c>
      <c r="AT28">
        <f t="shared" si="16"/>
        <v>8.8474785006182799</v>
      </c>
      <c r="AU28">
        <f t="shared" si="17"/>
        <v>-250.58592287383019</v>
      </c>
      <c r="AW28">
        <v>25</v>
      </c>
      <c r="AX28">
        <f>IF(Z28&gt;0, (R28*SUMPRODUCT(K28:$K$98, X28:$X$98)-K28*$AZ$3)/Z28, 0)</f>
        <v>1274.7286783208795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500000</v>
      </c>
      <c r="S29">
        <f t="shared" si="1"/>
        <v>1376.1412561822331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912.63010528114637</v>
      </c>
      <c r="AC29">
        <f t="shared" si="2"/>
        <v>970.70622648678443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-1699.2851825834075</v>
      </c>
      <c r="AI29">
        <f t="shared" si="7"/>
        <v>-1708.102466257285</v>
      </c>
      <c r="AJ29">
        <f t="shared" si="8"/>
        <v>-58.07612120563806</v>
      </c>
      <c r="AK29">
        <f t="shared" si="30"/>
        <v>63.884107369680251</v>
      </c>
      <c r="AL29">
        <f t="shared" si="9"/>
        <v>-1702.2944800932428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-228.29269914287255</v>
      </c>
      <c r="AR29">
        <f t="shared" si="14"/>
        <v>-229.47726869579341</v>
      </c>
      <c r="AS29">
        <f t="shared" si="15"/>
        <v>-7.8023127616679258</v>
      </c>
      <c r="AT29">
        <f t="shared" si="16"/>
        <v>8.5825942891969689</v>
      </c>
      <c r="AU29">
        <f t="shared" si="17"/>
        <v>-228.69698716826437</v>
      </c>
      <c r="AW29">
        <v>26</v>
      </c>
      <c r="AX29">
        <f>IF(Z29&gt;0, (R29*SUMPRODUCT(K29:$K$98, X29:$X$98)-K29*$AZ$3)/Z29, 0)</f>
        <v>1376.1412561822331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500000</v>
      </c>
      <c r="S30">
        <f t="shared" si="1"/>
        <v>1460.7478774819745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970.70622648678443</v>
      </c>
      <c r="AC30">
        <f t="shared" si="2"/>
        <v>1014.9438738692565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-1758.8717472650733</v>
      </c>
      <c r="AI30">
        <f t="shared" si="7"/>
        <v>-1767.5568863085302</v>
      </c>
      <c r="AJ30">
        <f t="shared" si="8"/>
        <v>-44.237647382472119</v>
      </c>
      <c r="AK30">
        <f t="shared" si="30"/>
        <v>67.94943585407492</v>
      </c>
      <c r="AL30">
        <f t="shared" si="9"/>
        <v>-1743.8450978369276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-210.98029858629718</v>
      </c>
      <c r="AR30">
        <f t="shared" si="14"/>
        <v>-212.02209895150361</v>
      </c>
      <c r="AS30">
        <f t="shared" si="15"/>
        <v>-5.3063971651269641</v>
      </c>
      <c r="AT30">
        <f t="shared" si="16"/>
        <v>8.1506751629586827</v>
      </c>
      <c r="AU30">
        <f t="shared" si="17"/>
        <v>-209.17782095367193</v>
      </c>
      <c r="AW30">
        <v>27</v>
      </c>
      <c r="AX30">
        <f>IF(Z30&gt;0, (R30*SUMPRODUCT(K30:$K$98, X30:$X$98)-K30*$AZ$3)/Z30, 0)</f>
        <v>1460.7478774819745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500000</v>
      </c>
      <c r="S31">
        <f t="shared" si="1"/>
        <v>1530.6113811335495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1014.9438738692565</v>
      </c>
      <c r="AC31">
        <f t="shared" si="2"/>
        <v>1047.2942418234454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-1815.1940600825226</v>
      </c>
      <c r="AI31">
        <f t="shared" si="7"/>
        <v>-1823.746967884043</v>
      </c>
      <c r="AJ31">
        <f t="shared" si="8"/>
        <v>-32.350367954188869</v>
      </c>
      <c r="AK31">
        <f t="shared" si="30"/>
        <v>71.046071170847966</v>
      </c>
      <c r="AL31">
        <f t="shared" si="9"/>
        <v>-1785.051264667384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-194.40738957870516</v>
      </c>
      <c r="AR31">
        <f t="shared" si="14"/>
        <v>-195.3234065024964</v>
      </c>
      <c r="AS31">
        <f t="shared" si="15"/>
        <v>-3.464726292459626</v>
      </c>
      <c r="AT31">
        <f t="shared" si="16"/>
        <v>7.6090383611763999</v>
      </c>
      <c r="AU31">
        <f t="shared" si="17"/>
        <v>-191.17909443377962</v>
      </c>
      <c r="AW31">
        <v>28</v>
      </c>
      <c r="AX31">
        <f>IF(Z31&gt;0, (R31*SUMPRODUCT(K31:$K$98, X31:$X$98)-K31*$AZ$3)/Z31, 0)</f>
        <v>1530.6113811335495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500000</v>
      </c>
      <c r="S32">
        <f t="shared" si="1"/>
        <v>1588.6140295099492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1047.2942418234454</v>
      </c>
      <c r="AC32">
        <f t="shared" si="2"/>
        <v>1070.1463759416031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-1877.5343205897609</v>
      </c>
      <c r="AI32">
        <f t="shared" si="7"/>
        <v>-1885.9547609552515</v>
      </c>
      <c r="AJ32">
        <f t="shared" si="8"/>
        <v>-22.852134118157664</v>
      </c>
      <c r="AK32">
        <f t="shared" si="30"/>
        <v>73.310596927641186</v>
      </c>
      <c r="AL32">
        <f t="shared" si="9"/>
        <v>-1835.4962981457679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-179.53931706308322</v>
      </c>
      <c r="AR32">
        <f t="shared" si="14"/>
        <v>-180.34452211100782</v>
      </c>
      <c r="AS32">
        <f t="shared" si="15"/>
        <v>-2.1852365136628999</v>
      </c>
      <c r="AT32">
        <f t="shared" si="16"/>
        <v>7.010329644329083</v>
      </c>
      <c r="AU32">
        <f t="shared" si="17"/>
        <v>-175.51942898034164</v>
      </c>
      <c r="AW32">
        <v>29</v>
      </c>
      <c r="AX32">
        <f>IF(Z32&gt;0, (R32*SUMPRODUCT(K32:$K$98, X32:$X$98)-K32*$AZ$3)/Z32, 0)</f>
        <v>1588.6140295099492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500000</v>
      </c>
      <c r="S33">
        <f t="shared" si="1"/>
        <v>1635.8459090274027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1070.1463759416031</v>
      </c>
      <c r="AC33">
        <f t="shared" si="2"/>
        <v>1084.5887764650042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-1942.4271835113407</v>
      </c>
      <c r="AI33">
        <f t="shared" si="7"/>
        <v>-1950.7148587935885</v>
      </c>
      <c r="AJ33">
        <f t="shared" si="8"/>
        <v>-14.442400523401147</v>
      </c>
      <c r="AK33">
        <f t="shared" si="30"/>
        <v>74.910246315912218</v>
      </c>
      <c r="AL33">
        <f t="shared" si="9"/>
        <v>-1890.2470130010774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-165.84348254932931</v>
      </c>
      <c r="AR33">
        <f t="shared" si="14"/>
        <v>-166.55108020998466</v>
      </c>
      <c r="AS33">
        <f t="shared" si="15"/>
        <v>-1.2330850903987665</v>
      </c>
      <c r="AT33">
        <f t="shared" si="16"/>
        <v>6.3958001788263257</v>
      </c>
      <c r="AU33">
        <f t="shared" si="17"/>
        <v>-161.38836512155711</v>
      </c>
      <c r="AW33">
        <v>30</v>
      </c>
      <c r="AX33">
        <f>IF(Z33&gt;0, (R33*SUMPRODUCT(K33:$K$98, X33:$X$98)-K33*$AZ$3)/Z33, 0)</f>
        <v>1635.8459090274027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500000</v>
      </c>
      <c r="S34">
        <f t="shared" si="1"/>
        <v>1673.8505733206173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1084.5887764650042</v>
      </c>
      <c r="AC34">
        <f t="shared" si="2"/>
        <v>1091.943256046465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-2014.8996146200798</v>
      </c>
      <c r="AI34">
        <f t="shared" si="7"/>
        <v>-2023.0540406591397</v>
      </c>
      <c r="AJ34">
        <f t="shared" si="8"/>
        <v>-7.3544795814607369</v>
      </c>
      <c r="AK34">
        <f t="shared" si="30"/>
        <v>75.921214352550308</v>
      </c>
      <c r="AL34">
        <f t="shared" si="9"/>
        <v>-1954.4873058880501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-153.59923505225578</v>
      </c>
      <c r="AR34">
        <f t="shared" si="14"/>
        <v>-154.22086086070877</v>
      </c>
      <c r="AS34">
        <f t="shared" si="15"/>
        <v>-0.56064452527715813</v>
      </c>
      <c r="AT34">
        <f t="shared" si="16"/>
        <v>5.7876036921020004</v>
      </c>
      <c r="AU34">
        <f t="shared" si="17"/>
        <v>-148.99390169388391</v>
      </c>
      <c r="AW34">
        <v>31</v>
      </c>
      <c r="AX34">
        <f>IF(Z34&gt;0, (R34*SUMPRODUCT(K34:$K$98, X34:$X$98)-K34*$AZ$3)/Z34, 0)</f>
        <v>1673.8505733206173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1703.4453911834808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1091.943256046465</v>
      </c>
      <c r="AC35">
        <f t="shared" ref="AC35:AC66" si="33">S35*Z35</f>
        <v>1092.9850586109851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-2099.2754394955546</v>
      </c>
      <c r="AI35">
        <f t="shared" ref="AI35:AI66" si="38">SUM(AE35:AH35)</f>
        <v>-2107.2958393882363</v>
      </c>
      <c r="AJ35">
        <f t="shared" ref="AJ35:AJ66" si="39">AB35-AC35</f>
        <v>-1.0418025645201396</v>
      </c>
      <c r="AK35">
        <f t="shared" si="30"/>
        <v>76.436027923252553</v>
      </c>
      <c r="AL35">
        <f t="shared" ref="AL35:AL66" si="40">SUM(AI35:AK35)</f>
        <v>-2031.9016140295041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-142.88513225726084</v>
      </c>
      <c r="AR35">
        <f t="shared" ref="AR35:AR66" si="45">AI35*$K35</f>
        <v>-143.43103294178337</v>
      </c>
      <c r="AS35">
        <f t="shared" ref="AS35:AS66" si="46">AJ35*$K35</f>
        <v>-7.0909273941290679E-2</v>
      </c>
      <c r="AT35">
        <f t="shared" ref="AT35:AT66" si="47">AK35*$K35</f>
        <v>5.2025435793494648</v>
      </c>
      <c r="AU35">
        <f t="shared" ref="AU35:AU66" si="48">AL35*$K35</f>
        <v>-138.2993986363752</v>
      </c>
      <c r="AW35">
        <v>32</v>
      </c>
      <c r="AX35">
        <f>IF(Z35&gt;0, (R35*SUMPRODUCT(K35:$K$98, X35:$X$98)-K35*$AZ$3)/Z35, 0)</f>
        <v>1703.4453911834808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500000</v>
      </c>
      <c r="S36">
        <f t="shared" si="32"/>
        <v>1724.9583532793392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1092.9850586109851</v>
      </c>
      <c r="AC36">
        <f t="shared" si="33"/>
        <v>1088.172281368704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-2187.9650907235978</v>
      </c>
      <c r="AI36">
        <f t="shared" si="38"/>
        <v>-2195.8505874900848</v>
      </c>
      <c r="AJ36">
        <f t="shared" si="39"/>
        <v>4.8127772422810722</v>
      </c>
      <c r="AK36">
        <f t="shared" si="30"/>
        <v>76.508954102768968</v>
      </c>
      <c r="AL36">
        <f t="shared" si="40"/>
        <v>-2114.5288561450343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-132.9658095872737</v>
      </c>
      <c r="AR36">
        <f t="shared" si="45"/>
        <v>-133.44502265424589</v>
      </c>
      <c r="AS36">
        <f t="shared" si="46"/>
        <v>0.29247944818510413</v>
      </c>
      <c r="AT36">
        <f t="shared" si="47"/>
        <v>4.649560025469067</v>
      </c>
      <c r="AU36">
        <f t="shared" si="48"/>
        <v>-128.50298318059168</v>
      </c>
      <c r="AW36">
        <v>33</v>
      </c>
      <c r="AX36">
        <f>IF(Z36&gt;0, (R36*SUMPRODUCT(K36:$K$98, X36:$X$98)-K36*$AZ$3)/Z36, 0)</f>
        <v>1724.9583532793392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500000</v>
      </c>
      <c r="S37">
        <f t="shared" si="32"/>
        <v>1739.5703338793176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1088.172281368704</v>
      </c>
      <c r="AC37">
        <f t="shared" si="33"/>
        <v>1078.4853601876616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-2279.5394052560337</v>
      </c>
      <c r="AI37">
        <f t="shared" si="38"/>
        <v>-2287.2890585697241</v>
      </c>
      <c r="AJ37">
        <f t="shared" si="39"/>
        <v>9.6869211810424076</v>
      </c>
      <c r="AK37">
        <f t="shared" si="30"/>
        <v>76.172059695809295</v>
      </c>
      <c r="AL37">
        <f t="shared" si="40"/>
        <v>-2201.4300776928721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-123.68831553600279</v>
      </c>
      <c r="AR37">
        <f t="shared" si="45"/>
        <v>-124.10881344981303</v>
      </c>
      <c r="AS37">
        <f t="shared" si="46"/>
        <v>0.52561449951271499</v>
      </c>
      <c r="AT37">
        <f t="shared" si="47"/>
        <v>4.1331129143715266</v>
      </c>
      <c r="AU37">
        <f t="shared" si="48"/>
        <v>-119.45008603592876</v>
      </c>
      <c r="AW37">
        <v>34</v>
      </c>
      <c r="AX37">
        <f>IF(Z37&gt;0, (R37*SUMPRODUCT(K37:$K$98, X37:$X$98)-K37*$AZ$3)/Z37, 0)</f>
        <v>1739.5703338793176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500000</v>
      </c>
      <c r="S38">
        <f t="shared" si="32"/>
        <v>1748.5295227203542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1078.4853601876616</v>
      </c>
      <c r="AC38">
        <f t="shared" si="33"/>
        <v>1064.8674807286509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-2382.5534147610474</v>
      </c>
      <c r="AI38">
        <f t="shared" si="38"/>
        <v>-2390.166007706232</v>
      </c>
      <c r="AJ38">
        <f t="shared" si="39"/>
        <v>13.617879459010737</v>
      </c>
      <c r="AK38">
        <f t="shared" si="30"/>
        <v>75.493975213136324</v>
      </c>
      <c r="AL38">
        <f t="shared" si="40"/>
        <v>-2301.0541530340847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-115.42667734091074</v>
      </c>
      <c r="AR38">
        <f t="shared" si="45"/>
        <v>-115.79548179422021</v>
      </c>
      <c r="AS38">
        <f t="shared" si="46"/>
        <v>0.65974033095929363</v>
      </c>
      <c r="AT38">
        <f t="shared" si="47"/>
        <v>3.6574284816121749</v>
      </c>
      <c r="AU38">
        <f t="shared" si="48"/>
        <v>-111.47831298164873</v>
      </c>
      <c r="AW38">
        <v>35</v>
      </c>
      <c r="AX38">
        <f>IF(Z38&gt;0, (R38*SUMPRODUCT(K38:$K$98, X38:$X$98)-K38*$AZ$3)/Z38, 0)</f>
        <v>1748.5295227203542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500000</v>
      </c>
      <c r="S39">
        <f t="shared" si="32"/>
        <v>1752.2662671459864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1064.8674807286509</v>
      </c>
      <c r="AC39">
        <f t="shared" si="33"/>
        <v>1047.7179784564823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-2497.8439971740036</v>
      </c>
      <c r="AI39">
        <f t="shared" si="38"/>
        <v>-2505.3180180898071</v>
      </c>
      <c r="AJ39">
        <f t="shared" si="39"/>
        <v>17.149502272168547</v>
      </c>
      <c r="AK39">
        <f t="shared" si="30"/>
        <v>74.540723651005564</v>
      </c>
      <c r="AL39">
        <f t="shared" si="40"/>
        <v>-2413.6277921666333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-108.04653323205267</v>
      </c>
      <c r="AR39">
        <f t="shared" si="45"/>
        <v>-108.36982886227219</v>
      </c>
      <c r="AS39">
        <f t="shared" si="46"/>
        <v>0.74181745107356389</v>
      </c>
      <c r="AT39">
        <f t="shared" si="47"/>
        <v>3.2243273736116285</v>
      </c>
      <c r="AU39">
        <f t="shared" si="48"/>
        <v>-104.40368403758701</v>
      </c>
      <c r="AW39">
        <v>36</v>
      </c>
      <c r="AX39">
        <f>IF(Z39&gt;0, (R39*SUMPRODUCT(K39:$K$98, X39:$X$98)-K39*$AZ$3)/Z39, 0)</f>
        <v>1752.2662671459864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500000</v>
      </c>
      <c r="S40">
        <f t="shared" si="32"/>
        <v>1751.2313039275439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1047.7179784564823</v>
      </c>
      <c r="AC40">
        <f t="shared" si="33"/>
        <v>1027.4189229643794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-2629.3605581796719</v>
      </c>
      <c r="AI40">
        <f t="shared" si="38"/>
        <v>-2636.6941048723629</v>
      </c>
      <c r="AJ40">
        <f t="shared" si="39"/>
        <v>20.29905549210298</v>
      </c>
      <c r="AK40">
        <f t="shared" ref="AK40:AK71" si="61">G40*SUM(AB40:AB40, AE40:AF40)</f>
        <v>73.340258491953776</v>
      </c>
      <c r="AL40">
        <f t="shared" si="40"/>
        <v>-2543.0547908883063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-101.54946670645346</v>
      </c>
      <c r="AR40">
        <f t="shared" si="45"/>
        <v>-101.83269821435483</v>
      </c>
      <c r="AS40">
        <f t="shared" si="46"/>
        <v>0.78397702188659057</v>
      </c>
      <c r="AT40">
        <f t="shared" si="47"/>
        <v>2.8325001357468564</v>
      </c>
      <c r="AU40">
        <f t="shared" si="48"/>
        <v>-98.216221056721395</v>
      </c>
      <c r="AW40">
        <v>37</v>
      </c>
      <c r="AX40">
        <f>IF(Z40&gt;0, (R40*SUMPRODUCT(K40:$K$98, X40:$X$98)-K40*$AZ$3)/Z40, 0)</f>
        <v>1751.2313039275439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500000</v>
      </c>
      <c r="S41">
        <f t="shared" si="32"/>
        <v>1745.6834488170678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1027.4189229643794</v>
      </c>
      <c r="AC41">
        <f t="shared" si="33"/>
        <v>1004.2154185257376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-2780.2942221330027</v>
      </c>
      <c r="AI41">
        <f t="shared" si="38"/>
        <v>-2787.4849260032133</v>
      </c>
      <c r="AJ41">
        <f t="shared" si="39"/>
        <v>23.203504438641744</v>
      </c>
      <c r="AK41">
        <f t="shared" si="61"/>
        <v>71.919324607506567</v>
      </c>
      <c r="AL41">
        <f t="shared" si="40"/>
        <v>-2692.3620969570652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-95.873865424617307</v>
      </c>
      <c r="AR41">
        <f t="shared" si="45"/>
        <v>-96.121825000144511</v>
      </c>
      <c r="AS41">
        <f t="shared" si="46"/>
        <v>0.80013462036516392</v>
      </c>
      <c r="AT41">
        <f t="shared" si="47"/>
        <v>2.480019414477495</v>
      </c>
      <c r="AU41">
        <f t="shared" si="48"/>
        <v>-92.841670965301859</v>
      </c>
      <c r="AW41">
        <v>38</v>
      </c>
      <c r="AX41">
        <f>IF(Z41&gt;0, (R41*SUMPRODUCT(K41:$K$98, X41:$X$98)-K41*$AZ$3)/Z41, 0)</f>
        <v>1745.6834488170678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500000</v>
      </c>
      <c r="S42">
        <f t="shared" si="32"/>
        <v>1735.797536122526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1004.2154185257376</v>
      </c>
      <c r="AC42">
        <f t="shared" si="33"/>
        <v>978.29330512595243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-2952.5030091085296</v>
      </c>
      <c r="AI42">
        <f t="shared" si="38"/>
        <v>-2959.5479933648103</v>
      </c>
      <c r="AJ42">
        <f t="shared" si="39"/>
        <v>25.922113399785189</v>
      </c>
      <c r="AK42">
        <f t="shared" si="61"/>
        <v>70.295079296801646</v>
      </c>
      <c r="AL42">
        <f t="shared" si="40"/>
        <v>-2863.3308006682232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-90.903751528101083</v>
      </c>
      <c r="AR42">
        <f t="shared" si="45"/>
        <v>-91.120657487680674</v>
      </c>
      <c r="AS42">
        <f t="shared" si="46"/>
        <v>0.7981083671406054</v>
      </c>
      <c r="AT42">
        <f t="shared" si="47"/>
        <v>2.1642946348677978</v>
      </c>
      <c r="AU42">
        <f t="shared" si="48"/>
        <v>-88.158254485672259</v>
      </c>
      <c r="AW42">
        <v>39</v>
      </c>
      <c r="AX42">
        <f>IF(Z42&gt;0, (R42*SUMPRODUCT(K42:$K$98, X42:$X$98)-K42*$AZ$3)/Z42, 0)</f>
        <v>1735.797536122526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500000</v>
      </c>
      <c r="S43">
        <f t="shared" si="32"/>
        <v>1721.8337473602614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978.29330512595243</v>
      </c>
      <c r="AC43">
        <f t="shared" si="33"/>
        <v>949.8464750485939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-3157.2801442948567</v>
      </c>
      <c r="AI43">
        <f t="shared" si="38"/>
        <v>-3164.1757467049674</v>
      </c>
      <c r="AJ43">
        <f t="shared" si="39"/>
        <v>28.446830077358527</v>
      </c>
      <c r="AK43">
        <f t="shared" si="61"/>
        <v>68.480531358816677</v>
      </c>
      <c r="AL43">
        <f t="shared" si="40"/>
        <v>-3067.2483852687919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-86.79337039749457</v>
      </c>
      <c r="AR43">
        <f t="shared" si="45"/>
        <v>-86.982929938220181</v>
      </c>
      <c r="AS43">
        <f t="shared" si="46"/>
        <v>0.7820010093181613</v>
      </c>
      <c r="AT43">
        <f t="shared" si="47"/>
        <v>1.8825241510428172</v>
      </c>
      <c r="AU43">
        <f t="shared" si="48"/>
        <v>-84.318404777859186</v>
      </c>
      <c r="AW43">
        <v>40</v>
      </c>
      <c r="AX43">
        <f>IF(Z43&gt;0, (R43*SUMPRODUCT(K43:$K$98, X43:$X$98)-K43*$AZ$3)/Z43, 0)</f>
        <v>1721.8337473602614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500000</v>
      </c>
      <c r="S44">
        <f t="shared" si="32"/>
        <v>1703.5509122829626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949.8464750485939</v>
      </c>
      <c r="AC44">
        <f t="shared" si="33"/>
        <v>918.8182130892626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-3388.4990243284174</v>
      </c>
      <c r="AI44">
        <f t="shared" si="38"/>
        <v>-3395.2409582388186</v>
      </c>
      <c r="AJ44">
        <f t="shared" si="39"/>
        <v>31.028261959331303</v>
      </c>
      <c r="AK44">
        <f t="shared" si="61"/>
        <v>66.489253253401586</v>
      </c>
      <c r="AL44">
        <f t="shared" si="40"/>
        <v>-3297.7234430260855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-83.169248493358182</v>
      </c>
      <c r="AR44">
        <f t="shared" si="45"/>
        <v>-83.334726356180084</v>
      </c>
      <c r="AS44">
        <f t="shared" si="46"/>
        <v>0.76157532012986151</v>
      </c>
      <c r="AT44">
        <f t="shared" si="47"/>
        <v>1.631950071777273</v>
      </c>
      <c r="AU44">
        <f t="shared" si="48"/>
        <v>-80.941200964272952</v>
      </c>
      <c r="AW44">
        <v>41</v>
      </c>
      <c r="AX44">
        <f>IF(Z44&gt;0, (R44*SUMPRODUCT(K44:$K$98, X44:$X$98)-K44*$AZ$3)/Z44, 0)</f>
        <v>1703.5509122829626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500000</v>
      </c>
      <c r="S45">
        <f t="shared" si="32"/>
        <v>1681.2197848950366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918.8182130892626</v>
      </c>
      <c r="AC45">
        <f t="shared" si="33"/>
        <v>885.43923998712148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-3648.1952775964169</v>
      </c>
      <c r="AI45">
        <f t="shared" si="38"/>
        <v>-3654.7785872857744</v>
      </c>
      <c r="AJ45">
        <f t="shared" si="39"/>
        <v>33.378973102141117</v>
      </c>
      <c r="AK45">
        <f t="shared" si="61"/>
        <v>64.317274916248394</v>
      </c>
      <c r="AL45">
        <f t="shared" si="40"/>
        <v>-3557.0823392673847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-79.949447437668525</v>
      </c>
      <c r="AR45">
        <f t="shared" si="45"/>
        <v>-80.093719312369814</v>
      </c>
      <c r="AS45">
        <f t="shared" si="46"/>
        <v>0.73149331450020072</v>
      </c>
      <c r="AT45">
        <f t="shared" si="47"/>
        <v>1.4094998208644487</v>
      </c>
      <c r="AU45">
        <f t="shared" si="48"/>
        <v>-77.952726177005147</v>
      </c>
      <c r="AW45">
        <v>42</v>
      </c>
      <c r="AX45">
        <f>IF(Z45&gt;0, (R45*SUMPRODUCT(K45:$K$98, X45:$X$98)-K45*$AZ$3)/Z45, 0)</f>
        <v>1681.2197848950366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500000</v>
      </c>
      <c r="S46">
        <f t="shared" si="32"/>
        <v>1655.143514953684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885.43923998712148</v>
      </c>
      <c r="AC46">
        <f t="shared" si="33"/>
        <v>849.94539557732548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-3940.2425152742485</v>
      </c>
      <c r="AI46">
        <f t="shared" si="38"/>
        <v>-3946.6614858038306</v>
      </c>
      <c r="AJ46">
        <f t="shared" si="39"/>
        <v>35.493844409795997</v>
      </c>
      <c r="AK46">
        <f t="shared" si="61"/>
        <v>61.980746799098512</v>
      </c>
      <c r="AL46">
        <f t="shared" si="40"/>
        <v>-3849.1868945949359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-77.097859326971744</v>
      </c>
      <c r="AR46">
        <f t="shared" si="45"/>
        <v>-77.22345791259059</v>
      </c>
      <c r="AS46">
        <f t="shared" si="46"/>
        <v>0.69450025288339612</v>
      </c>
      <c r="AT46">
        <f t="shared" si="47"/>
        <v>1.2127636507584236</v>
      </c>
      <c r="AU46">
        <f t="shared" si="48"/>
        <v>-75.31619400894877</v>
      </c>
      <c r="AW46">
        <v>43</v>
      </c>
      <c r="AX46">
        <f>IF(Z46&gt;0, (R46*SUMPRODUCT(K46:$K$98, X46:$X$98)-K46*$AZ$3)/Z46, 0)</f>
        <v>1655.143514953684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500000</v>
      </c>
      <c r="S47">
        <f t="shared" si="32"/>
        <v>1625.4880570608827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849.94539557732548</v>
      </c>
      <c r="AC47">
        <f t="shared" si="33"/>
        <v>812.54003895381152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-4253.9801493646255</v>
      </c>
      <c r="AI47">
        <f t="shared" si="38"/>
        <v>-4260.2285806851778</v>
      </c>
      <c r="AJ47">
        <f t="shared" si="39"/>
        <v>37.405356623513967</v>
      </c>
      <c r="AK47">
        <f t="shared" si="61"/>
        <v>59.496177690412793</v>
      </c>
      <c r="AL47">
        <f t="shared" si="40"/>
        <v>-4163.3270463712506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-74.318477376180837</v>
      </c>
      <c r="AR47">
        <f t="shared" si="45"/>
        <v>-74.427639592605956</v>
      </c>
      <c r="AS47">
        <f t="shared" si="46"/>
        <v>0.65348427880835458</v>
      </c>
      <c r="AT47">
        <f t="shared" si="47"/>
        <v>1.0394184223719516</v>
      </c>
      <c r="AU47">
        <f t="shared" si="48"/>
        <v>-72.734736891425641</v>
      </c>
      <c r="AW47">
        <v>44</v>
      </c>
      <c r="AX47">
        <f>IF(Z47&gt;0, (R47*SUMPRODUCT(K47:$K$98, X47:$X$98)-K47*$AZ$3)/Z47, 0)</f>
        <v>1625.4880570608827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500000</v>
      </c>
      <c r="S48">
        <f t="shared" si="32"/>
        <v>1592.8754405113673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812.54003895381152</v>
      </c>
      <c r="AC48">
        <f t="shared" si="33"/>
        <v>773.66129613428961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-4587.3483382965505</v>
      </c>
      <c r="AI48">
        <f t="shared" si="38"/>
        <v>-4593.4196015954394</v>
      </c>
      <c r="AJ48">
        <f t="shared" si="39"/>
        <v>38.878742819521904</v>
      </c>
      <c r="AK48">
        <f t="shared" si="61"/>
        <v>56.877802726766809</v>
      </c>
      <c r="AL48">
        <f t="shared" si="40"/>
        <v>-4497.6630560491503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-71.555832866661149</v>
      </c>
      <c r="AR48">
        <f t="shared" si="45"/>
        <v>-71.650535572858104</v>
      </c>
      <c r="AS48">
        <f t="shared" si="46"/>
        <v>0.60645074629162998</v>
      </c>
      <c r="AT48">
        <f t="shared" si="47"/>
        <v>0.88720939540657739</v>
      </c>
      <c r="AU48">
        <f t="shared" si="48"/>
        <v>-70.156875431159904</v>
      </c>
      <c r="AW48">
        <v>45</v>
      </c>
      <c r="AX48">
        <f>IF(Z48&gt;0, (R48*SUMPRODUCT(K48:$K$98, X48:$X$98)-K48*$AZ$3)/Z48, 0)</f>
        <v>1592.8754405113673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500000</v>
      </c>
      <c r="S49">
        <f t="shared" si="32"/>
        <v>1557.9082353137517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773.66129613428961</v>
      </c>
      <c r="AC49">
        <f t="shared" si="33"/>
        <v>733.74808340750201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-4930.5943502938917</v>
      </c>
      <c r="AI49">
        <f t="shared" si="38"/>
        <v>-4936.4816361010344</v>
      </c>
      <c r="AJ49">
        <f t="shared" si="39"/>
        <v>39.913212726787606</v>
      </c>
      <c r="AK49">
        <f t="shared" si="61"/>
        <v>54.156290729400276</v>
      </c>
      <c r="AL49">
        <f t="shared" si="40"/>
        <v>-4842.4121326448467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-68.669608711316798</v>
      </c>
      <c r="AR49">
        <f t="shared" si="45"/>
        <v>-68.7516023988981</v>
      </c>
      <c r="AS49">
        <f t="shared" si="46"/>
        <v>0.55588119923041035</v>
      </c>
      <c r="AT49">
        <f t="shared" si="47"/>
        <v>0.75424807425550289</v>
      </c>
      <c r="AU49">
        <f t="shared" si="48"/>
        <v>-67.441473125412188</v>
      </c>
      <c r="AW49">
        <v>46</v>
      </c>
      <c r="AX49">
        <f>IF(Z49&gt;0, (R49*SUMPRODUCT(K49:$K$98, X49:$X$98)-K49*$AZ$3)/Z49, 0)</f>
        <v>1557.9082353137517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500000</v>
      </c>
      <c r="S50">
        <f t="shared" si="32"/>
        <v>1521.4587518511303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733.74808340750201</v>
      </c>
      <c r="AC50">
        <f t="shared" si="33"/>
        <v>693.3308141067871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-5285.8406890852302</v>
      </c>
      <c r="AI50">
        <f t="shared" si="38"/>
        <v>-5291.5369560170748</v>
      </c>
      <c r="AJ50">
        <f t="shared" si="39"/>
        <v>40.417269300714906</v>
      </c>
      <c r="AK50">
        <f t="shared" si="61"/>
        <v>51.362365838525143</v>
      </c>
      <c r="AL50">
        <f t="shared" si="40"/>
        <v>-5199.7573208778349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-65.729653980364375</v>
      </c>
      <c r="AR50">
        <f t="shared" si="45"/>
        <v>-65.800487302144774</v>
      </c>
      <c r="AS50">
        <f t="shared" si="46"/>
        <v>0.50259046426670662</v>
      </c>
      <c r="AT50">
        <f t="shared" si="47"/>
        <v>0.63869320563336962</v>
      </c>
      <c r="AU50">
        <f t="shared" si="48"/>
        <v>-64.659203632244711</v>
      </c>
      <c r="AW50">
        <v>47</v>
      </c>
      <c r="AX50">
        <f>IF(Z50&gt;0, (R50*SUMPRODUCT(K50:$K$98, X50:$X$98)-K50*$AZ$3)/Z50, 0)</f>
        <v>1521.4587518511303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500000</v>
      </c>
      <c r="S51">
        <f t="shared" si="32"/>
        <v>1484.3124019485938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693.3308141067871</v>
      </c>
      <c r="AC51">
        <f t="shared" si="33"/>
        <v>652.82646317160243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-5663.4564343169704</v>
      </c>
      <c r="AI51">
        <f t="shared" si="38"/>
        <v>-5668.9541521686388</v>
      </c>
      <c r="AJ51">
        <f t="shared" si="39"/>
        <v>40.504350935184675</v>
      </c>
      <c r="AK51">
        <f t="shared" si="61"/>
        <v>48.533156987475103</v>
      </c>
      <c r="AL51">
        <f t="shared" si="40"/>
        <v>-5579.9166442459791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-62.879751649061042</v>
      </c>
      <c r="AR51">
        <f t="shared" si="45"/>
        <v>-62.940791252200711</v>
      </c>
      <c r="AS51">
        <f t="shared" si="46"/>
        <v>0.44970832865919091</v>
      </c>
      <c r="AT51">
        <f t="shared" si="47"/>
        <v>0.53884988672741085</v>
      </c>
      <c r="AU51">
        <f t="shared" si="48"/>
        <v>-61.952233036814107</v>
      </c>
      <c r="AW51">
        <v>48</v>
      </c>
      <c r="AX51">
        <f>IF(Z51&gt;0, (R51*SUMPRODUCT(K51:$K$98, X51:$X$98)-K51*$AZ$3)/Z51, 0)</f>
        <v>1484.3124019485938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500000</v>
      </c>
      <c r="S52">
        <f t="shared" si="32"/>
        <v>1446.9065552499192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652.82646317160243</v>
      </c>
      <c r="AC52">
        <f t="shared" si="33"/>
        <v>612.4693035271664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-6061.7837032491652</v>
      </c>
      <c r="AI52">
        <f t="shared" si="38"/>
        <v>-6067.0748993297357</v>
      </c>
      <c r="AJ52">
        <f t="shared" si="39"/>
        <v>40.357159644436024</v>
      </c>
      <c r="AK52">
        <f t="shared" si="61"/>
        <v>45.697852422012176</v>
      </c>
      <c r="AL52">
        <f t="shared" si="40"/>
        <v>-5981.0198872632873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-60.091309305174597</v>
      </c>
      <c r="AR52">
        <f t="shared" si="45"/>
        <v>-60.143761671645784</v>
      </c>
      <c r="AS52">
        <f t="shared" si="46"/>
        <v>0.40006616560274727</v>
      </c>
      <c r="AT52">
        <f t="shared" si="47"/>
        <v>0.45300919975113169</v>
      </c>
      <c r="AU52">
        <f t="shared" si="48"/>
        <v>-59.290686306291903</v>
      </c>
      <c r="AW52">
        <v>49</v>
      </c>
      <c r="AX52">
        <f>IF(Z52&gt;0, (R52*SUMPRODUCT(K52:$K$98, X52:$X$98)-K52*$AZ$3)/Z52, 0)</f>
        <v>1446.9065552499192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500000</v>
      </c>
      <c r="S53">
        <f t="shared" si="32"/>
        <v>1409.7169475821272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612.4693035271664</v>
      </c>
      <c r="AC53">
        <f t="shared" si="33"/>
        <v>572.48745136897821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-6480.8686073255003</v>
      </c>
      <c r="AI53">
        <f t="shared" si="38"/>
        <v>-6485.9448697300813</v>
      </c>
      <c r="AJ53">
        <f t="shared" si="39"/>
        <v>39.98185215818819</v>
      </c>
      <c r="AK53">
        <f t="shared" si="61"/>
        <v>42.872851246901654</v>
      </c>
      <c r="AL53">
        <f t="shared" si="40"/>
        <v>-6403.0901663249915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-57.362282632645567</v>
      </c>
      <c r="AR53">
        <f t="shared" si="45"/>
        <v>-57.407212720942667</v>
      </c>
      <c r="AS53">
        <f t="shared" si="46"/>
        <v>0.35388008037723406</v>
      </c>
      <c r="AT53">
        <f t="shared" si="47"/>
        <v>0.37946836442762438</v>
      </c>
      <c r="AU53">
        <f t="shared" si="48"/>
        <v>-56.673864276137806</v>
      </c>
      <c r="AW53">
        <v>50</v>
      </c>
      <c r="AX53">
        <f>IF(Z53&gt;0, (R53*SUMPRODUCT(K53:$K$98, X53:$X$98)-K53*$AZ$3)/Z53, 0)</f>
        <v>1409.7169475821272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500000</v>
      </c>
      <c r="S54">
        <f t="shared" si="32"/>
        <v>1372.9812067978237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572.48745136897821</v>
      </c>
      <c r="AC54">
        <f t="shared" si="33"/>
        <v>533.08004118899908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-6887.6758810320607</v>
      </c>
      <c r="AI54">
        <f t="shared" si="38"/>
        <v>-6892.5291889155706</v>
      </c>
      <c r="AJ54">
        <f t="shared" si="39"/>
        <v>39.407410179979138</v>
      </c>
      <c r="AK54">
        <f t="shared" si="61"/>
        <v>40.07412159582848</v>
      </c>
      <c r="AL54">
        <f t="shared" si="40"/>
        <v>-6813.047657139763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-54.431197325930903</v>
      </c>
      <c r="AR54">
        <f t="shared" si="45"/>
        <v>-54.46955153476037</v>
      </c>
      <c r="AS54">
        <f t="shared" si="46"/>
        <v>0.31142471809938499</v>
      </c>
      <c r="AT54">
        <f t="shared" si="47"/>
        <v>0.31669353464394462</v>
      </c>
      <c r="AU54">
        <f t="shared" si="48"/>
        <v>-53.841433282017043</v>
      </c>
      <c r="AW54">
        <v>51</v>
      </c>
      <c r="AX54">
        <f>IF(Z54&gt;0, (R54*SUMPRODUCT(K54:$K$98, X54:$X$98)-K54*$AZ$3)/Z54, 0)</f>
        <v>1372.9812067978237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500000</v>
      </c>
      <c r="S55">
        <f t="shared" si="32"/>
        <v>1337.4322603762143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533.08004118899908</v>
      </c>
      <c r="AC55">
        <f t="shared" si="33"/>
        <v>494.67997998152032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-7254.5304919549044</v>
      </c>
      <c r="AI55">
        <f t="shared" si="38"/>
        <v>-7259.1539034972802</v>
      </c>
      <c r="AJ55">
        <f t="shared" si="39"/>
        <v>38.400061207478757</v>
      </c>
      <c r="AK55">
        <f t="shared" si="61"/>
        <v>37.315602883229936</v>
      </c>
      <c r="AL55">
        <f t="shared" si="40"/>
        <v>-7183.4382394065715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-51.187801062445757</v>
      </c>
      <c r="AR55">
        <f t="shared" si="45"/>
        <v>-51.220423748438101</v>
      </c>
      <c r="AS55">
        <f t="shared" si="46"/>
        <v>0.27094995273008798</v>
      </c>
      <c r="AT55">
        <f t="shared" si="47"/>
        <v>0.26329803962231035</v>
      </c>
      <c r="AU55">
        <f t="shared" si="48"/>
        <v>-50.686175756085703</v>
      </c>
      <c r="AW55">
        <v>52</v>
      </c>
      <c r="AX55">
        <f>IF(Z55&gt;0, (R55*SUMPRODUCT(K55:$K$98, X55:$X$98)-K55*$AZ$3)/Z55, 0)</f>
        <v>1337.4322603762143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500000</v>
      </c>
      <c r="S56">
        <f t="shared" si="32"/>
        <v>1317.5106950016764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494.67997998152032</v>
      </c>
      <c r="AC56">
        <f t="shared" si="33"/>
        <v>457.80569331055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-9348.2063626713716</v>
      </c>
      <c r="AI56">
        <f t="shared" si="38"/>
        <v>-9352.5498349392565</v>
      </c>
      <c r="AJ56">
        <f t="shared" si="39"/>
        <v>36.874286670970321</v>
      </c>
      <c r="AK56">
        <f t="shared" si="61"/>
        <v>34.627598598706427</v>
      </c>
      <c r="AL56">
        <f t="shared" si="40"/>
        <v>-9281.0479496695789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-58.893508993371718</v>
      </c>
      <c r="AR56">
        <f t="shared" si="45"/>
        <v>-58.920872779872255</v>
      </c>
      <c r="AS56">
        <f t="shared" si="46"/>
        <v>0.23230725226099719</v>
      </c>
      <c r="AT56">
        <f t="shared" si="47"/>
        <v>0.21815316333143234</v>
      </c>
      <c r="AU56">
        <f t="shared" si="48"/>
        <v>-58.470412364279824</v>
      </c>
      <c r="AW56">
        <v>53</v>
      </c>
      <c r="AX56">
        <f>IF(Z56&gt;0, (R56*SUMPRODUCT(K56:$K$98, X56:$X$98)-K56*$AZ$3)/Z56, 0)</f>
        <v>1317.5106950016764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500000</v>
      </c>
      <c r="S57">
        <f t="shared" si="32"/>
        <v>1280.567426911467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457.80569331055</v>
      </c>
      <c r="AC57">
        <f t="shared" si="33"/>
        <v>411.69210788099542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-11255.531221629415</v>
      </c>
      <c r="AI57">
        <f t="shared" si="38"/>
        <v>-11259.549870894081</v>
      </c>
      <c r="AJ57">
        <f t="shared" si="39"/>
        <v>46.113585429554576</v>
      </c>
      <c r="AK57">
        <f t="shared" si="61"/>
        <v>32.046398531738504</v>
      </c>
      <c r="AL57">
        <f t="shared" si="40"/>
        <v>-11181.389886932788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-63.312157693041407</v>
      </c>
      <c r="AR57">
        <f t="shared" si="45"/>
        <v>-63.334762521809381</v>
      </c>
      <c r="AS57">
        <f t="shared" si="46"/>
        <v>0.25938807640612138</v>
      </c>
      <c r="AT57">
        <f t="shared" si="47"/>
        <v>0.18026040685103797</v>
      </c>
      <c r="AU57">
        <f t="shared" si="48"/>
        <v>-62.895114038552222</v>
      </c>
      <c r="AW57">
        <v>54</v>
      </c>
      <c r="AX57">
        <f>IF(Z57&gt;0, (R57*SUMPRODUCT(K57:$K$98, X57:$X$98)-K57*$AZ$3)/Z57, 0)</f>
        <v>1280.567426911467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500000</v>
      </c>
      <c r="S58">
        <f t="shared" si="32"/>
        <v>1230.4474003162668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411.69210788099542</v>
      </c>
      <c r="AC58">
        <f t="shared" si="33"/>
        <v>359.79059622707643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-12935.350902281079</v>
      </c>
      <c r="AI58">
        <f t="shared" si="38"/>
        <v>-12939.005981280541</v>
      </c>
      <c r="AJ58">
        <f t="shared" si="39"/>
        <v>51.901511653918988</v>
      </c>
      <c r="AK58">
        <f t="shared" si="61"/>
        <v>28.818447551669681</v>
      </c>
      <c r="AL58">
        <f t="shared" si="40"/>
        <v>-12858.286022074952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-64.965279230118242</v>
      </c>
      <c r="AR58">
        <f t="shared" si="45"/>
        <v>-64.983636152137748</v>
      </c>
      <c r="AS58">
        <f t="shared" si="46"/>
        <v>0.26066522837563572</v>
      </c>
      <c r="AT58">
        <f t="shared" si="47"/>
        <v>0.14473503705590129</v>
      </c>
      <c r="AU58">
        <f t="shared" si="48"/>
        <v>-64.57823588670621</v>
      </c>
      <c r="AW58">
        <v>55</v>
      </c>
      <c r="AX58">
        <f>IF(Z58&gt;0, (R58*SUMPRODUCT(K58:$K$98, X58:$X$98)-K58*$AZ$3)/Z58, 0)</f>
        <v>1230.4474003162668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500000</v>
      </c>
      <c r="S59">
        <f t="shared" si="32"/>
        <v>1169.1733731547101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359.79059622707643</v>
      </c>
      <c r="AC59">
        <f t="shared" si="33"/>
        <v>305.01339381760329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-14301.36605558701</v>
      </c>
      <c r="AI59">
        <f t="shared" si="38"/>
        <v>-14304.627049645087</v>
      </c>
      <c r="AJ59">
        <f t="shared" si="39"/>
        <v>54.777202409473148</v>
      </c>
      <c r="AK59">
        <f t="shared" si="61"/>
        <v>25.185341735895353</v>
      </c>
      <c r="AL59">
        <f t="shared" si="40"/>
        <v>-14224.664505499717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-64.130200130308936</v>
      </c>
      <c r="AR59">
        <f t="shared" si="45"/>
        <v>-64.144823083162208</v>
      </c>
      <c r="AS59">
        <f t="shared" si="46"/>
        <v>0.24563198644409254</v>
      </c>
      <c r="AT59">
        <f t="shared" si="47"/>
        <v>0.1129361348835775</v>
      </c>
      <c r="AU59">
        <f t="shared" si="48"/>
        <v>-63.78625496183453</v>
      </c>
      <c r="AW59">
        <v>56</v>
      </c>
      <c r="AX59">
        <f>IF(Z59&gt;0, (R59*SUMPRODUCT(K59:$K$98, X59:$X$98)-K59*$AZ$3)/Z59, 0)</f>
        <v>1169.1733731547101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500000</v>
      </c>
      <c r="S60">
        <f t="shared" si="32"/>
        <v>1095.1672267962504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305.01339381760329</v>
      </c>
      <c r="AC60">
        <f t="shared" si="33"/>
        <v>249.97969084858462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-15006.816688139554</v>
      </c>
      <c r="AI60">
        <f t="shared" si="38"/>
        <v>-15009.669901839847</v>
      </c>
      <c r="AJ60">
        <f t="shared" si="39"/>
        <v>55.033702969018663</v>
      </c>
      <c r="AK60">
        <f t="shared" si="61"/>
        <v>21.350937567232233</v>
      </c>
      <c r="AL60">
        <f t="shared" si="40"/>
        <v>-14933.285261303596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-60.083555866309275</v>
      </c>
      <c r="AR60">
        <f t="shared" si="45"/>
        <v>-60.094979423238279</v>
      </c>
      <c r="AS60">
        <f t="shared" si="46"/>
        <v>0.22034123795769753</v>
      </c>
      <c r="AT60">
        <f t="shared" si="47"/>
        <v>8.5483835564724123E-2</v>
      </c>
      <c r="AU60">
        <f t="shared" si="48"/>
        <v>-59.789154349715858</v>
      </c>
      <c r="AW60">
        <v>57</v>
      </c>
      <c r="AX60">
        <f>IF(Z60&gt;0, (R60*SUMPRODUCT(K60:$K$98, X60:$X$98)-K60*$AZ$3)/Z60, 0)</f>
        <v>1095.1672267962504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500000</v>
      </c>
      <c r="S61">
        <f t="shared" si="32"/>
        <v>1013.0520007198533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249.97969084858462</v>
      </c>
      <c r="AC61">
        <f t="shared" si="33"/>
        <v>198.01800744771305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-15253.875051503253</v>
      </c>
      <c r="AI61">
        <f t="shared" si="38"/>
        <v>-15256.318386190256</v>
      </c>
      <c r="AJ61">
        <f t="shared" si="39"/>
        <v>51.961683400871578</v>
      </c>
      <c r="AK61">
        <f t="shared" si="61"/>
        <v>17.498578359400927</v>
      </c>
      <c r="AL61">
        <f t="shared" si="40"/>
        <v>-15186.858124429984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-54.52921072475057</v>
      </c>
      <c r="AR61">
        <f t="shared" si="45"/>
        <v>-54.537945102839338</v>
      </c>
      <c r="AS61">
        <f t="shared" si="46"/>
        <v>0.18575146146222488</v>
      </c>
      <c r="AT61">
        <f t="shared" si="47"/>
        <v>6.2553525810433289E-2</v>
      </c>
      <c r="AU61">
        <f t="shared" si="48"/>
        <v>-54.289640115566677</v>
      </c>
      <c r="AW61">
        <v>58</v>
      </c>
      <c r="AX61">
        <f>IF(Z61&gt;0, (R61*SUMPRODUCT(K61:$K$98, X61:$X$98)-K61*$AZ$3)/Z61, 0)</f>
        <v>1013.0520007198533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500000</v>
      </c>
      <c r="S62">
        <f t="shared" si="32"/>
        <v>921.53206504353068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198.01800744771305</v>
      </c>
      <c r="AC62">
        <f t="shared" si="33"/>
        <v>150.74046856710336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-14968.08643350007</v>
      </c>
      <c r="AI62">
        <f t="shared" si="38"/>
        <v>-14970.131132679366</v>
      </c>
      <c r="AJ62">
        <f t="shared" si="39"/>
        <v>47.277538880609683</v>
      </c>
      <c r="AK62">
        <f t="shared" si="61"/>
        <v>13.861260521339915</v>
      </c>
      <c r="AL62">
        <f t="shared" si="40"/>
        <v>-14908.992333277416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-47.774624979530429</v>
      </c>
      <c r="AR62">
        <f t="shared" si="45"/>
        <v>-47.781151180252266</v>
      </c>
      <c r="AS62">
        <f t="shared" si="46"/>
        <v>0.15089882731577334</v>
      </c>
      <c r="AT62">
        <f t="shared" si="47"/>
        <v>4.4241895989354948E-2</v>
      </c>
      <c r="AU62">
        <f t="shared" si="48"/>
        <v>-47.586010456947143</v>
      </c>
      <c r="AW62">
        <v>59</v>
      </c>
      <c r="AX62">
        <f>IF(Z62&gt;0, (R62*SUMPRODUCT(K62:$K$98, X62:$X$98)-K62*$AZ$3)/Z62, 0)</f>
        <v>921.53206504353068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500000</v>
      </c>
      <c r="S63">
        <f t="shared" si="32"/>
        <v>819.20897233795768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150.74046856710336</v>
      </c>
      <c r="AC63">
        <f t="shared" si="33"/>
        <v>109.4405505912701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-14173.608038365892</v>
      </c>
      <c r="AI63">
        <f t="shared" si="38"/>
        <v>-14175.277950352434</v>
      </c>
      <c r="AJ63">
        <f t="shared" si="39"/>
        <v>41.299917975833267</v>
      </c>
      <c r="AK63">
        <f t="shared" si="61"/>
        <v>10.551832799697236</v>
      </c>
      <c r="AL63">
        <f t="shared" si="40"/>
        <v>-14123.426199576903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-40.391817931160688</v>
      </c>
      <c r="AR63">
        <f t="shared" si="45"/>
        <v>-40.396576830993311</v>
      </c>
      <c r="AS63">
        <f t="shared" si="46"/>
        <v>0.11769612669802995</v>
      </c>
      <c r="AT63">
        <f t="shared" si="47"/>
        <v>3.0070516140402508E-2</v>
      </c>
      <c r="AU63">
        <f t="shared" si="48"/>
        <v>-40.248810188154877</v>
      </c>
      <c r="AW63">
        <v>60</v>
      </c>
      <c r="AX63">
        <f>IF(Z63&gt;0, (R63*SUMPRODUCT(K63:$K$98, X63:$X$98)-K63*$AZ$3)/Z63, 0)</f>
        <v>819.20897233795768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500000</v>
      </c>
      <c r="S64">
        <f t="shared" si="32"/>
        <v>704.49074534717977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109.4405505912701</v>
      </c>
      <c r="AC64">
        <f t="shared" si="33"/>
        <v>74.829721056267502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-13019.427322470161</v>
      </c>
      <c r="AI64">
        <f t="shared" si="38"/>
        <v>-13020.755049653777</v>
      </c>
      <c r="AJ64">
        <f t="shared" si="39"/>
        <v>34.610829535002594</v>
      </c>
      <c r="AK64">
        <f t="shared" si="61"/>
        <v>7.6608385413889071</v>
      </c>
      <c r="AL64">
        <f t="shared" si="40"/>
        <v>-12978.483381577385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-33.127361012511372</v>
      </c>
      <c r="AR64">
        <f t="shared" si="45"/>
        <v>-33.130739356016683</v>
      </c>
      <c r="AS64">
        <f t="shared" si="46"/>
        <v>8.806573565410751E-2</v>
      </c>
      <c r="AT64">
        <f t="shared" si="47"/>
        <v>1.9492667206732511E-2</v>
      </c>
      <c r="AU64">
        <f t="shared" si="48"/>
        <v>-33.023180953155844</v>
      </c>
      <c r="AW64">
        <v>61</v>
      </c>
      <c r="AX64">
        <f>IF(Z64&gt;0, (R64*SUMPRODUCT(K64:$K$98, X64:$X$98)-K64*$AZ$3)/Z64, 0)</f>
        <v>704.49074534717977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500000</v>
      </c>
      <c r="S65">
        <f t="shared" si="32"/>
        <v>570.87336275072414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74.829721056267502</v>
      </c>
      <c r="AC65">
        <f t="shared" si="33"/>
        <v>46.863956826040194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-11532.153484030159</v>
      </c>
      <c r="AI65">
        <f t="shared" si="38"/>
        <v>-11533.179630104838</v>
      </c>
      <c r="AJ65">
        <f t="shared" si="39"/>
        <v>27.965764230227308</v>
      </c>
      <c r="AK65">
        <f t="shared" si="61"/>
        <v>5.2380804739387257</v>
      </c>
      <c r="AL65">
        <f t="shared" si="40"/>
        <v>-11499.975785400671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-26.199158974322511</v>
      </c>
      <c r="AR65">
        <f t="shared" si="45"/>
        <v>-26.201490209696598</v>
      </c>
      <c r="AS65">
        <f t="shared" si="46"/>
        <v>6.3533623960240301E-2</v>
      </c>
      <c r="AT65">
        <f t="shared" si="47"/>
        <v>1.1900058670486593E-2</v>
      </c>
      <c r="AU65">
        <f t="shared" si="48"/>
        <v>-26.12605652706587</v>
      </c>
      <c r="AW65">
        <v>62</v>
      </c>
      <c r="AX65">
        <f>IF(Z65&gt;0, (R65*SUMPRODUCT(K65:$K$98, X65:$X$98)-K65*$AZ$3)/Z65, 0)</f>
        <v>570.87336275072414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500000</v>
      </c>
      <c r="S66">
        <f t="shared" si="32"/>
        <v>410.86524638801814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46.863956826040194</v>
      </c>
      <c r="AC66">
        <f t="shared" si="33"/>
        <v>25.27336640732851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-9879.1127266723051</v>
      </c>
      <c r="AI66">
        <f t="shared" si="38"/>
        <v>-9879.8816334680705</v>
      </c>
      <c r="AJ66">
        <f t="shared" si="39"/>
        <v>21.590590418711685</v>
      </c>
      <c r="AK66">
        <f t="shared" si="61"/>
        <v>3.280476977822814</v>
      </c>
      <c r="AL66">
        <f t="shared" si="40"/>
        <v>-9855.0105660715362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-20.039037344722662</v>
      </c>
      <c r="AR66">
        <f t="shared" si="45"/>
        <v>-20.040597014342929</v>
      </c>
      <c r="AS66">
        <f t="shared" si="46"/>
        <v>4.3794889244158954E-2</v>
      </c>
      <c r="AT66">
        <f t="shared" si="47"/>
        <v>6.654200886848009E-3</v>
      </c>
      <c r="AU66">
        <f t="shared" si="48"/>
        <v>-19.990147924211922</v>
      </c>
      <c r="AW66">
        <v>63</v>
      </c>
      <c r="AX66">
        <f>IF(Z66&gt;0, (R66*SUMPRODUCT(K66:$K$98, X66:$X$98)-K66*$AZ$3)/Z66, 0)</f>
        <v>410.86524638801814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500000</v>
      </c>
      <c r="S67">
        <f t="shared" ref="S67:S89" si="63">AX67</f>
        <v>209.81381012208382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25.27336640732851</v>
      </c>
      <c r="AC67">
        <f t="shared" ref="AC67:AC89" si="64">S67*Z67</f>
        <v>9.3491224158297896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-8169.1403594511148</v>
      </c>
      <c r="AI67">
        <f t="shared" ref="AI67:AI89" si="69">SUM(AE67:AH67)</f>
        <v>-8169.6973486699362</v>
      </c>
      <c r="AJ67">
        <f t="shared" ref="AJ67:AJ89" si="70">AB67-AC67</f>
        <v>15.92424399149872</v>
      </c>
      <c r="AK67">
        <f t="shared" si="61"/>
        <v>1.7691356485129959</v>
      </c>
      <c r="AL67">
        <f t="shared" ref="AL67:AL89" si="71">SUM(AI67:AK67)</f>
        <v>-8152.0039690299245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-14.795077654030475</v>
      </c>
      <c r="AR67">
        <f t="shared" ref="AR67:AR89" si="76">AI67*$K67</f>
        <v>-14.796086413628464</v>
      </c>
      <c r="AS67">
        <f t="shared" ref="AS67:AS89" si="77">AJ67*$K67</f>
        <v>2.8840296049434236E-2</v>
      </c>
      <c r="AT67">
        <f t="shared" ref="AT67:AT89" si="78">AK67*$K67</f>
        <v>3.2040702140686446E-3</v>
      </c>
      <c r="AU67">
        <f t="shared" ref="AU67:AU89" si="79">AL67*$K67</f>
        <v>-14.764042047364962</v>
      </c>
      <c r="AW67">
        <v>64</v>
      </c>
      <c r="AX67">
        <f>IF(Z67&gt;0, (R67*SUMPRODUCT(K67:$K$98, X67:$X$98)-K67*$AZ$3)/Z67, 0)</f>
        <v>209.81381012208382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500000</v>
      </c>
      <c r="S68">
        <f t="shared" si="63"/>
        <v>-56.892291271266714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9.3491224158297896</v>
      </c>
      <c r="AC68">
        <f t="shared" si="64"/>
        <v>-1.7720326013936152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-6483.1991962090597</v>
      </c>
      <c r="AI68">
        <f t="shared" si="69"/>
        <v>-6483.5885355557875</v>
      </c>
      <c r="AJ68">
        <f t="shared" si="70"/>
        <v>11.121155017223405</v>
      </c>
      <c r="AK68">
        <f t="shared" si="61"/>
        <v>0.65443856910808529</v>
      </c>
      <c r="AL68">
        <f t="shared" si="71"/>
        <v>-6471.812941969456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-10.483643248281782</v>
      </c>
      <c r="AR68">
        <f t="shared" si="76"/>
        <v>-10.484272828630939</v>
      </c>
      <c r="AS68">
        <f t="shared" si="77"/>
        <v>1.7983439684775279E-2</v>
      </c>
      <c r="AT68">
        <f t="shared" si="78"/>
        <v>1.0582584737573639E-3</v>
      </c>
      <c r="AU68">
        <f t="shared" si="79"/>
        <v>-10.465231130472407</v>
      </c>
      <c r="AW68">
        <v>65</v>
      </c>
      <c r="AX68">
        <f>IF(Z68&gt;0, (R68*SUMPRODUCT(K68:$K$98, X68:$X$98)-K68*$AZ$3)/Z68, 0)</f>
        <v>-56.892291271266714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500000</v>
      </c>
      <c r="S69">
        <f t="shared" si="63"/>
        <v>-428.50511985051008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-1.7720326013936152</v>
      </c>
      <c r="AC69">
        <f t="shared" si="64"/>
        <v>-8.9753877810976519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-4944.9320141317594</v>
      </c>
      <c r="AI69">
        <f t="shared" si="69"/>
        <v>-4945.1938367846669</v>
      </c>
      <c r="AJ69">
        <f t="shared" si="70"/>
        <v>7.2033551797040367</v>
      </c>
      <c r="AK69">
        <f t="shared" si="61"/>
        <v>-0.12404228209755308</v>
      </c>
      <c r="AL69">
        <f t="shared" si="71"/>
        <v>-4938.1145238870604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-7.1394568090315893</v>
      </c>
      <c r="AR69">
        <f t="shared" si="76"/>
        <v>-7.1398348266699951</v>
      </c>
      <c r="AS69">
        <f t="shared" si="77"/>
        <v>1.0400151718696741E-2</v>
      </c>
      <c r="AT69">
        <f t="shared" si="78"/>
        <v>-1.7909134301509439E-4</v>
      </c>
      <c r="AU69">
        <f t="shared" si="79"/>
        <v>-7.1296137662943133</v>
      </c>
      <c r="AW69">
        <v>66</v>
      </c>
      <c r="AX69">
        <f>IF(Z69&gt;0, (R69*SUMPRODUCT(K69:$K$98, X69:$X$98)-K69*$AZ$3)/Z69, 0)</f>
        <v>-428.50511985051008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500000</v>
      </c>
      <c r="S70">
        <f t="shared" si="63"/>
        <v>-974.84768982101809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-8.9753877810976519</v>
      </c>
      <c r="AC70">
        <f t="shared" si="64"/>
        <v>-13.186015957470552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-3605.0610857648999</v>
      </c>
      <c r="AI70">
        <f t="shared" si="69"/>
        <v>-3605.2301636641341</v>
      </c>
      <c r="AJ70">
        <f t="shared" si="70"/>
        <v>4.2106281763729001</v>
      </c>
      <c r="AK70">
        <f t="shared" si="61"/>
        <v>-0.62827714467683571</v>
      </c>
      <c r="AL70">
        <f t="shared" si="71"/>
        <v>-3601.6478126324378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-4.6472865411538979</v>
      </c>
      <c r="AR70">
        <f t="shared" si="76"/>
        <v>-4.6475044995814594</v>
      </c>
      <c r="AS70">
        <f t="shared" si="77"/>
        <v>5.427923463246765E-3</v>
      </c>
      <c r="AT70">
        <f t="shared" si="78"/>
        <v>-8.0991246725345206E-4</v>
      </c>
      <c r="AU70">
        <f t="shared" si="79"/>
        <v>-4.6428864885854662</v>
      </c>
      <c r="AW70">
        <v>67</v>
      </c>
      <c r="AX70">
        <f>IF(Z70&gt;0, (R70*SUMPRODUCT(K70:$K$98, X70:$X$98)-K70*$AZ$3)/Z70, 0)</f>
        <v>-974.84768982101809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500000</v>
      </c>
      <c r="S71">
        <f t="shared" si="63"/>
        <v>-1816.1224138294488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-13.186015957470552</v>
      </c>
      <c r="AC71">
        <f t="shared" si="64"/>
        <v>-15.218276933750611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-2505.713014048983</v>
      </c>
      <c r="AI71">
        <f t="shared" si="69"/>
        <v>-2505.8177583438737</v>
      </c>
      <c r="AJ71">
        <f t="shared" si="70"/>
        <v>2.0322609762800585</v>
      </c>
      <c r="AK71">
        <f t="shared" si="61"/>
        <v>-0.92302111702293876</v>
      </c>
      <c r="AL71">
        <f t="shared" si="71"/>
        <v>-2504.7085184846164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-2.8840323588425436</v>
      </c>
      <c r="AR71">
        <f t="shared" si="76"/>
        <v>-2.884152917715078</v>
      </c>
      <c r="AS71">
        <f t="shared" si="77"/>
        <v>2.3390972487043367E-3</v>
      </c>
      <c r="AT71">
        <f t="shared" si="78"/>
        <v>-1.0623813479292193E-3</v>
      </c>
      <c r="AU71">
        <f t="shared" si="79"/>
        <v>-2.8828762018143026</v>
      </c>
      <c r="AW71">
        <v>68</v>
      </c>
      <c r="AX71">
        <f>IF(Z71&gt;0, (R71*SUMPRODUCT(K71:$K$98, X71:$X$98)-K71*$AZ$3)/Z71, 0)</f>
        <v>-1816.1224138294488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500000</v>
      </c>
      <c r="S72">
        <f t="shared" si="63"/>
        <v>-3175.2345662979883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-15.218276933750611</v>
      </c>
      <c r="AC72">
        <f t="shared" si="64"/>
        <v>-15.767465038241516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-1664.9921505251396</v>
      </c>
      <c r="AI72">
        <f t="shared" si="69"/>
        <v>-1665.0542225733184</v>
      </c>
      <c r="AJ72">
        <f t="shared" si="70"/>
        <v>0.54918810449090572</v>
      </c>
      <c r="AK72">
        <f t="shared" ref="AK72:AK89" si="92">G72*SUM(AB72:AB72, AE72:AF72)</f>
        <v>-1.0652793853625429</v>
      </c>
      <c r="AL72">
        <f t="shared" si="71"/>
        <v>-1665.5703138541901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-1.7110510534220722</v>
      </c>
      <c r="AR72">
        <f t="shared" si="76"/>
        <v>-1.7111148425777094</v>
      </c>
      <c r="AS72">
        <f t="shared" si="77"/>
        <v>5.6438036925258593E-4</v>
      </c>
      <c r="AT72">
        <f t="shared" si="78"/>
        <v>-1.094748352980824E-3</v>
      </c>
      <c r="AU72">
        <f t="shared" si="79"/>
        <v>-1.7116452105614377</v>
      </c>
      <c r="AW72">
        <v>69</v>
      </c>
      <c r="AX72">
        <f>IF(Z72&gt;0, (R72*SUMPRODUCT(K72:$K$98, X72:$X$98)-K72*$AZ$3)/Z72, 0)</f>
        <v>-3175.2345662979883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500000</v>
      </c>
      <c r="S73">
        <f t="shared" si="63"/>
        <v>-5484.4128844078141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-15.767465038241516</v>
      </c>
      <c r="AC73">
        <f t="shared" si="64"/>
        <v>-15.393833721706766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-1054.6363660901552</v>
      </c>
      <c r="AI73">
        <f t="shared" si="69"/>
        <v>-1054.6714515086999</v>
      </c>
      <c r="AJ73">
        <f t="shared" si="70"/>
        <v>-0.37363131653475001</v>
      </c>
      <c r="AK73">
        <f t="shared" si="92"/>
        <v>-1.1037225526769063</v>
      </c>
      <c r="AL73">
        <f t="shared" si="71"/>
        <v>-1056.1488053779115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-0.96768831645340658</v>
      </c>
      <c r="AR73">
        <f t="shared" si="76"/>
        <v>-0.96772050930271014</v>
      </c>
      <c r="AS73">
        <f t="shared" si="77"/>
        <v>-3.4282779477080383E-4</v>
      </c>
      <c r="AT73">
        <f t="shared" si="78"/>
        <v>-1.012727659668308E-3</v>
      </c>
      <c r="AU73">
        <f t="shared" si="79"/>
        <v>-0.96907606475714914</v>
      </c>
      <c r="AW73">
        <v>70</v>
      </c>
      <c r="AX73">
        <f>IF(Z73&gt;0, (R73*SUMPRODUCT(K73:$K$98, X73:$X$98)-K73*$AZ$3)/Z73, 0)</f>
        <v>-5484.4128844078141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500000</v>
      </c>
      <c r="S74">
        <f t="shared" si="63"/>
        <v>-9609.8957802324785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-15.393833721706766</v>
      </c>
      <c r="AC74">
        <f t="shared" si="64"/>
        <v>-14.500198493555869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-634.94158847561584</v>
      </c>
      <c r="AI74">
        <f t="shared" si="69"/>
        <v>-634.96044950026317</v>
      </c>
      <c r="AJ74">
        <f t="shared" si="70"/>
        <v>-0.89363522815089702</v>
      </c>
      <c r="AK74">
        <f t="shared" si="92"/>
        <v>-1.0775683605194737</v>
      </c>
      <c r="AL74">
        <f t="shared" si="71"/>
        <v>-636.93165308893344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-0.52017383885126889</v>
      </c>
      <c r="AR74">
        <f t="shared" si="76"/>
        <v>-0.52018929068459263</v>
      </c>
      <c r="AS74">
        <f t="shared" si="77"/>
        <v>-7.321077648669936E-4</v>
      </c>
      <c r="AT74">
        <f t="shared" si="78"/>
        <v>-8.8279438753067108E-4</v>
      </c>
      <c r="AU74">
        <f t="shared" si="79"/>
        <v>-0.5218041928369902</v>
      </c>
      <c r="AW74">
        <v>71</v>
      </c>
      <c r="AX74">
        <f>IF(Z74&gt;0, (R74*SUMPRODUCT(K74:$K$98, X74:$X$98)-K74*$AZ$3)/Z74, 0)</f>
        <v>-9609.8957802324785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500000</v>
      </c>
      <c r="S75">
        <f t="shared" si="63"/>
        <v>-17366.334777936245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-14.500198493555869</v>
      </c>
      <c r="AC75">
        <f t="shared" si="64"/>
        <v>-13.358476310439007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-362.28818050279938</v>
      </c>
      <c r="AI75">
        <f t="shared" si="69"/>
        <v>-362.29779571268767</v>
      </c>
      <c r="AJ75">
        <f t="shared" si="70"/>
        <v>-1.1417221831168618</v>
      </c>
      <c r="AK75">
        <f t="shared" si="92"/>
        <v>-1.0150138945489109</v>
      </c>
      <c r="AL75">
        <f t="shared" si="71"/>
        <v>-364.45453179035349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-0.26500305169103511</v>
      </c>
      <c r="AR75">
        <f t="shared" si="76"/>
        <v>-0.2650100849316987</v>
      </c>
      <c r="AS75">
        <f t="shared" si="77"/>
        <v>-8.3513589179037904E-4</v>
      </c>
      <c r="AT75">
        <f t="shared" si="78"/>
        <v>-7.4245253927676918E-4</v>
      </c>
      <c r="AU75">
        <f t="shared" si="79"/>
        <v>-0.26658767336276584</v>
      </c>
      <c r="AW75">
        <v>72</v>
      </c>
      <c r="AX75">
        <f>IF(Z75&gt;0, (R75*SUMPRODUCT(K75:$K$98, X75:$X$98)-K75*$AZ$3)/Z75, 0)</f>
        <v>-17366.334777936245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500000</v>
      </c>
      <c r="S76">
        <f t="shared" si="63"/>
        <v>-32751.674965235434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-13.358476310439007</v>
      </c>
      <c r="AC76">
        <f t="shared" si="64"/>
        <v>-12.139643628229928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-195.43371935820974</v>
      </c>
      <c r="AI76">
        <f t="shared" si="69"/>
        <v>-195.43835257301521</v>
      </c>
      <c r="AJ76">
        <f t="shared" si="70"/>
        <v>-1.2188326822090794</v>
      </c>
      <c r="AK76">
        <f t="shared" si="92"/>
        <v>-0.93509334173073055</v>
      </c>
      <c r="AL76">
        <f t="shared" si="71"/>
        <v>-197.592278596955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-0.12763746913875929</v>
      </c>
      <c r="AR76">
        <f t="shared" si="76"/>
        <v>-0.12764049508440309</v>
      </c>
      <c r="AS76">
        <f t="shared" si="77"/>
        <v>-7.9601779760242518E-4</v>
      </c>
      <c r="AT76">
        <f t="shared" si="78"/>
        <v>-6.1070805968878805E-4</v>
      </c>
      <c r="AU76">
        <f t="shared" si="79"/>
        <v>-0.1290472209416943</v>
      </c>
      <c r="AW76">
        <v>73</v>
      </c>
      <c r="AX76">
        <f>IF(Z76&gt;0, (R76*SUMPRODUCT(K76:$K$98, X76:$X$98)-K76*$AZ$3)/Z76, 0)</f>
        <v>-32751.674965235434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500000</v>
      </c>
      <c r="S77">
        <f t="shared" si="63"/>
        <v>-65063.721403595147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-12.139643628229928</v>
      </c>
      <c r="AC77">
        <f t="shared" si="64"/>
        <v>-10.942427763529297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-99.385221011972789</v>
      </c>
      <c r="AI77">
        <f t="shared" si="69"/>
        <v>-99.387323264104907</v>
      </c>
      <c r="AJ77">
        <f t="shared" si="70"/>
        <v>-1.197215864700631</v>
      </c>
      <c r="AK77">
        <f t="shared" si="92"/>
        <v>-0.8497750539760951</v>
      </c>
      <c r="AL77">
        <f t="shared" si="71"/>
        <v>-101.43431418278163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-5.7953873977536007E-2</v>
      </c>
      <c r="AR77">
        <f t="shared" si="76"/>
        <v>-5.7955099850496725E-2</v>
      </c>
      <c r="AS77">
        <f t="shared" si="77"/>
        <v>-6.9812489865478757E-4</v>
      </c>
      <c r="AT77">
        <f t="shared" si="78"/>
        <v>-4.9552394094340923E-4</v>
      </c>
      <c r="AU77">
        <f t="shared" si="79"/>
        <v>-5.9148748690094927E-2</v>
      </c>
      <c r="AW77">
        <v>74</v>
      </c>
      <c r="AX77">
        <f>IF(Z77&gt;0, (R77*SUMPRODUCT(K77:$K$98, X77:$X$98)-K77*$AZ$3)/Z77, 0)</f>
        <v>-65063.721403595147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500000</v>
      </c>
      <c r="S78">
        <f t="shared" si="63"/>
        <v>-137169.04391903948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-10.942427763529297</v>
      </c>
      <c r="AC78">
        <f t="shared" si="64"/>
        <v>-9.8174768751502377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-47.463133167400436</v>
      </c>
      <c r="AI78">
        <f t="shared" si="69"/>
        <v>-47.464027818682048</v>
      </c>
      <c r="AJ78">
        <f t="shared" si="70"/>
        <v>-1.1249508883790593</v>
      </c>
      <c r="AK78">
        <f t="shared" si="92"/>
        <v>-0.76596994344705083</v>
      </c>
      <c r="AL78">
        <f t="shared" si="71"/>
        <v>-49.354948650508163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-2.4711496428405848E-2</v>
      </c>
      <c r="AR78">
        <f t="shared" si="76"/>
        <v>-2.4711962225130061E-2</v>
      </c>
      <c r="AS78">
        <f t="shared" si="77"/>
        <v>-5.8570132237719015E-4</v>
      </c>
      <c r="AT78">
        <f t="shared" si="78"/>
        <v>-3.9879928396211963E-4</v>
      </c>
      <c r="AU78">
        <f t="shared" si="79"/>
        <v>-2.5696462831469372E-2</v>
      </c>
      <c r="AW78">
        <v>75</v>
      </c>
      <c r="AX78">
        <f>IF(Z78&gt;0, (R78*SUMPRODUCT(K78:$K$98, X78:$X$98)-K78*$AZ$3)/Z78, 0)</f>
        <v>-137169.04391903948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500000</v>
      </c>
      <c r="S79">
        <f t="shared" si="63"/>
        <v>-308804.29982256988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-9.8174768751502377</v>
      </c>
      <c r="AC79">
        <f t="shared" si="64"/>
        <v>-8.7860234051888249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-21.202314670628503</v>
      </c>
      <c r="AI79">
        <f t="shared" si="69"/>
        <v>-21.202670317530533</v>
      </c>
      <c r="AJ79">
        <f t="shared" si="70"/>
        <v>-1.0314534699614128</v>
      </c>
      <c r="AK79">
        <f t="shared" si="92"/>
        <v>-0.68722338126051674</v>
      </c>
      <c r="AL79">
        <f t="shared" si="71"/>
        <v>-22.921347168752462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-9.8561633956065885E-3</v>
      </c>
      <c r="AR79">
        <f t="shared" si="76"/>
        <v>-9.8563287225547063E-3</v>
      </c>
      <c r="AS79">
        <f t="shared" si="77"/>
        <v>-4.7948415504785635E-4</v>
      </c>
      <c r="AT79">
        <f t="shared" si="78"/>
        <v>-3.1946445660331819E-4</v>
      </c>
      <c r="AU79">
        <f t="shared" si="79"/>
        <v>-1.0655277334205881E-2</v>
      </c>
      <c r="AW79">
        <v>76</v>
      </c>
      <c r="AX79">
        <f>IF(Z79&gt;0, (R79*SUMPRODUCT(K79:$K$98, X79:$X$98)-K79*$AZ$3)/Z79, 0)</f>
        <v>-308804.29982256988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500000</v>
      </c>
      <c r="S80">
        <f t="shared" si="63"/>
        <v>-756247.37158839649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-8.7860234051888249</v>
      </c>
      <c r="AC80">
        <f t="shared" si="64"/>
        <v>-7.8528751343078076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-8.8916157151947299</v>
      </c>
      <c r="AI80">
        <f t="shared" si="69"/>
        <v>-8.8917455152348577</v>
      </c>
      <c r="AJ80">
        <f t="shared" si="70"/>
        <v>-0.93314827088101726</v>
      </c>
      <c r="AK80">
        <f t="shared" si="92"/>
        <v>-0.61502163836321777</v>
      </c>
      <c r="AL80">
        <f t="shared" si="71"/>
        <v>-10.439915424479093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-3.6905176013849045E-3</v>
      </c>
      <c r="AR80">
        <f t="shared" si="76"/>
        <v>-3.6905714756579385E-3</v>
      </c>
      <c r="AS80">
        <f t="shared" si="77"/>
        <v>-3.8730869941930036E-4</v>
      </c>
      <c r="AT80">
        <f t="shared" si="78"/>
        <v>-2.5526836227675727E-4</v>
      </c>
      <c r="AU80">
        <f t="shared" si="79"/>
        <v>-4.3331485373539957E-3</v>
      </c>
      <c r="AW80">
        <v>77</v>
      </c>
      <c r="AX80">
        <f>IF(Z80&gt;0, (R80*SUMPRODUCT(K80:$K$98, X80:$X$98)-K80*$AZ$3)/Z80, 0)</f>
        <v>-756247.37158839649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500000</v>
      </c>
      <c r="S81">
        <f t="shared" si="63"/>
        <v>-2031095.2492899804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-7.8528751343078076</v>
      </c>
      <c r="AC81">
        <f t="shared" si="64"/>
        <v>-7.01459740701935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-3.4132799017831101</v>
      </c>
      <c r="AI81">
        <f t="shared" si="69"/>
        <v>-3.413323071825292</v>
      </c>
      <c r="AJ81">
        <f t="shared" si="70"/>
        <v>-0.83827772728845762</v>
      </c>
      <c r="AK81">
        <f t="shared" si="92"/>
        <v>-0.54970125940154657</v>
      </c>
      <c r="AL81">
        <f t="shared" si="71"/>
        <v>-4.8013020585152955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-1.2649124788159285E-3</v>
      </c>
      <c r="AR81">
        <f t="shared" si="76"/>
        <v>-1.2649284770131575E-3</v>
      </c>
      <c r="AS81">
        <f t="shared" si="77"/>
        <v>-3.1065367871140482E-4</v>
      </c>
      <c r="AT81">
        <f t="shared" si="78"/>
        <v>-2.0371138689054131E-4</v>
      </c>
      <c r="AU81">
        <f t="shared" si="79"/>
        <v>-1.7792935426151034E-3</v>
      </c>
      <c r="AW81">
        <v>78</v>
      </c>
      <c r="AX81">
        <f>IF(Z81&gt;0, (R81*SUMPRODUCT(K81:$K$98, X81:$X$98)-K81*$AZ$3)/Z81, 0)</f>
        <v>-2031095.2492899804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500000</v>
      </c>
      <c r="S82">
        <f t="shared" si="63"/>
        <v>-6037391.7898575692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-7.01459740701935</v>
      </c>
      <c r="AC82">
        <f t="shared" si="64"/>
        <v>-6.2641049579893773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-1.1907579162431523</v>
      </c>
      <c r="AI82">
        <f t="shared" si="69"/>
        <v>-1.1907708856370065</v>
      </c>
      <c r="AJ82">
        <f t="shared" si="70"/>
        <v>-0.7504924490299727</v>
      </c>
      <c r="AK82">
        <f t="shared" si="92"/>
        <v>-0.49102181849135457</v>
      </c>
      <c r="AL82">
        <f t="shared" si="71"/>
        <v>-2.4322851531583338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-3.9399800999063782E-4</v>
      </c>
      <c r="AR82">
        <f t="shared" si="76"/>
        <v>-3.9400230130401029E-4</v>
      </c>
      <c r="AS82">
        <f t="shared" si="77"/>
        <v>-2.4832296086153344E-4</v>
      </c>
      <c r="AT82">
        <f t="shared" si="78"/>
        <v>-1.6246931194709193E-4</v>
      </c>
      <c r="AU82">
        <f t="shared" si="79"/>
        <v>-8.0479457411263564E-4</v>
      </c>
      <c r="AW82">
        <v>79</v>
      </c>
      <c r="AX82">
        <f>IF(Z82&gt;0, (R82*SUMPRODUCT(K82:$K$98, X82:$X$98)-K82*$AZ$3)/Z82, 0)</f>
        <v>-6037391.7898575692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500000</v>
      </c>
      <c r="S83">
        <f t="shared" si="63"/>
        <v>-20076175.167311143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-6.2641049579893773</v>
      </c>
      <c r="AC83">
        <f t="shared" si="64"/>
        <v>-5.5932870260808079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-0.37428638714534468</v>
      </c>
      <c r="AI83">
        <f t="shared" si="69"/>
        <v>-0.3742898696855817</v>
      </c>
      <c r="AJ83">
        <f t="shared" si="70"/>
        <v>-0.67081793190856942</v>
      </c>
      <c r="AK83">
        <f t="shared" si="92"/>
        <v>-0.43848734705925646</v>
      </c>
      <c r="AL83">
        <f t="shared" si="71"/>
        <v>-1.4835951486534076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-1.1057490126534122E-4</v>
      </c>
      <c r="AR83">
        <f t="shared" si="76"/>
        <v>-1.1057593010730846E-4</v>
      </c>
      <c r="AS83">
        <f t="shared" si="77"/>
        <v>-1.9817879873629019E-4</v>
      </c>
      <c r="AT83">
        <f t="shared" si="78"/>
        <v>-1.2954170061320048E-4</v>
      </c>
      <c r="AU83">
        <f t="shared" si="79"/>
        <v>-4.3829642945679914E-4</v>
      </c>
      <c r="AW83">
        <v>80</v>
      </c>
      <c r="AX83">
        <f>IF(Z83&gt;0, (R83*SUMPRODUCT(K83:$K$98, X83:$X$98)-K83*$AZ$3)/Z83, 0)</f>
        <v>-20076175.167311143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500000</v>
      </c>
      <c r="S84">
        <f t="shared" si="63"/>
        <v>-75663679.956730336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-5.5932870260808079</v>
      </c>
      <c r="AC84">
        <f t="shared" si="64"/>
        <v>-4.9941012349833587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-0.10490662178136136</v>
      </c>
      <c r="AI84">
        <f t="shared" si="69"/>
        <v>-0.10490744683065149</v>
      </c>
      <c r="AJ84">
        <f t="shared" si="70"/>
        <v>-0.59918579109744918</v>
      </c>
      <c r="AK84">
        <f t="shared" si="92"/>
        <v>-0.39153009182565657</v>
      </c>
      <c r="AL84">
        <f t="shared" si="71"/>
        <v>-1.0956233297537572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-2.7671799837807907E-5</v>
      </c>
      <c r="AR84">
        <f t="shared" si="76"/>
        <v>-2.7672017465622294E-5</v>
      </c>
      <c r="AS84">
        <f t="shared" si="77"/>
        <v>-1.5805055005453474E-4</v>
      </c>
      <c r="AT84">
        <f t="shared" si="78"/>
        <v>-1.0327605776933943E-4</v>
      </c>
      <c r="AU84">
        <f t="shared" si="79"/>
        <v>-2.8899862528949645E-4</v>
      </c>
      <c r="AW84">
        <v>81</v>
      </c>
      <c r="AX84">
        <f>IF(Z84&gt;0, (R84*SUMPRODUCT(K84:$K$98, X84:$X$98)-K84*$AZ$3)/Z84, 0)</f>
        <v>-75663679.956730336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500000</v>
      </c>
      <c r="S85">
        <f t="shared" si="63"/>
        <v>-328807870.95887029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-4.9941012349833587</v>
      </c>
      <c r="AC85">
        <f t="shared" si="64"/>
        <v>-4.4590428657129149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-2.5891331260172866E-2</v>
      </c>
      <c r="AI85">
        <f t="shared" si="69"/>
        <v>-2.5891500775688595E-2</v>
      </c>
      <c r="AJ85">
        <f t="shared" si="70"/>
        <v>-0.53505836927044381</v>
      </c>
      <c r="AK85">
        <f t="shared" si="92"/>
        <v>-0.34958708644883513</v>
      </c>
      <c r="AL85">
        <f t="shared" si="71"/>
        <v>-0.91053695649496746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-6.0977675397694112E-6</v>
      </c>
      <c r="AR85">
        <f t="shared" si="76"/>
        <v>-6.0978074630239913E-6</v>
      </c>
      <c r="AS85">
        <f t="shared" si="77"/>
        <v>-1.2601366547103859E-4</v>
      </c>
      <c r="AT85">
        <f t="shared" si="78"/>
        <v>-8.233260648707322E-5</v>
      </c>
      <c r="AU85">
        <f t="shared" si="79"/>
        <v>-2.1444407942113579E-4</v>
      </c>
      <c r="AW85">
        <v>82</v>
      </c>
      <c r="AX85">
        <f>IF(Z85&gt;0, (R85*SUMPRODUCT(K85:$K$98, X85:$X$98)-K85*$AZ$3)/Z85, 0)</f>
        <v>-328807870.95887029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500000</v>
      </c>
      <c r="S86">
        <f t="shared" si="63"/>
        <v>-1687108286.4192958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-4.4590428657129149</v>
      </c>
      <c r="AC86">
        <f t="shared" si="64"/>
        <v>-3.9812935696677041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-5.5328979937660522E-3</v>
      </c>
      <c r="AI86">
        <f t="shared" si="69"/>
        <v>-5.53292749167678E-3</v>
      </c>
      <c r="AJ86">
        <f t="shared" si="70"/>
        <v>-0.47774929604521077</v>
      </c>
      <c r="AK86">
        <f t="shared" si="92"/>
        <v>-0.31213300059990406</v>
      </c>
      <c r="AL86">
        <f t="shared" si="71"/>
        <v>-0.79541522413679155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-1.1634591077793493E-6</v>
      </c>
      <c r="AR86">
        <f t="shared" si="76"/>
        <v>-1.1634653106070419E-6</v>
      </c>
      <c r="AS86">
        <f t="shared" si="77"/>
        <v>-1.0046123574756722E-4</v>
      </c>
      <c r="AT86">
        <f t="shared" si="78"/>
        <v>-6.5635401700089741E-5</v>
      </c>
      <c r="AU86">
        <f t="shared" si="79"/>
        <v>-1.67260102758264E-4</v>
      </c>
      <c r="AW86">
        <v>83</v>
      </c>
      <c r="AX86">
        <f>IF(Z86&gt;0, (R86*SUMPRODUCT(K86:$K$98, X86:$X$98)-K86*$AZ$3)/Z86, 0)</f>
        <v>-1687108286.4192958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500000</v>
      </c>
      <c r="S87">
        <f t="shared" si="63"/>
        <v>-10566117096.559429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-3.9812935696677041</v>
      </c>
      <c r="AC87">
        <f t="shared" si="64"/>
        <v>-3.5547274172225696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-9.9990374869296365E-4</v>
      </c>
      <c r="AI87">
        <f t="shared" si="69"/>
        <v>-9.9990795403086686E-4</v>
      </c>
      <c r="AJ87">
        <f t="shared" si="70"/>
        <v>-0.42656615244513452</v>
      </c>
      <c r="AK87">
        <f t="shared" si="92"/>
        <v>-0.2786905498767393</v>
      </c>
      <c r="AL87">
        <f t="shared" si="71"/>
        <v>-0.70625661027590469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-1.8773214142904404E-7</v>
      </c>
      <c r="AR87">
        <f t="shared" si="76"/>
        <v>-1.8773293098212956E-7</v>
      </c>
      <c r="AS87">
        <f t="shared" si="77"/>
        <v>-8.0087885823361434E-5</v>
      </c>
      <c r="AT87">
        <f t="shared" si="78"/>
        <v>-5.232420999800003E-5</v>
      </c>
      <c r="AU87">
        <f t="shared" si="79"/>
        <v>-1.3259982875234359E-4</v>
      </c>
      <c r="AW87">
        <v>84</v>
      </c>
      <c r="AX87">
        <f>IF(Z87&gt;0, (R87*SUMPRODUCT(K87:$K$98, X87:$X$98)-K87*$AZ$3)/Z87, 0)</f>
        <v>-10566117096.559429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500000</v>
      </c>
      <c r="S88">
        <f t="shared" si="63"/>
        <v>-84903479886.179047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-3.5547274172225696</v>
      </c>
      <c r="AC88">
        <f t="shared" si="64"/>
        <v>-3.1738639300402101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-1.4784036892203354E-4</v>
      </c>
      <c r="AI88">
        <f t="shared" si="69"/>
        <v>-1.4784083619733462E-4</v>
      </c>
      <c r="AJ88">
        <f t="shared" si="70"/>
        <v>-0.38086348718235952</v>
      </c>
      <c r="AK88">
        <f t="shared" si="92"/>
        <v>-0.2488309192055799</v>
      </c>
      <c r="AL88">
        <f t="shared" si="71"/>
        <v>-0.62984224722413673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-2.4783089911397485E-8</v>
      </c>
      <c r="AR88">
        <f t="shared" si="76"/>
        <v>-2.4783168242680642E-8</v>
      </c>
      <c r="AS88">
        <f t="shared" si="77"/>
        <v>-6.3845714912864052E-5</v>
      </c>
      <c r="AT88">
        <f t="shared" si="78"/>
        <v>-4.1712551777111364E-5</v>
      </c>
      <c r="AU88">
        <f t="shared" si="79"/>
        <v>-1.0558304985821809E-4</v>
      </c>
      <c r="AW88">
        <v>85</v>
      </c>
      <c r="AX88">
        <f>IF(Z88&gt;0, (R88*SUMPRODUCT(K88:$K$98, X88:$X$98)-K88*$AZ$3)/Z88, 0)</f>
        <v>-84903479886.179047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-3.1738639300402101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-1.8691012042704654E-5</v>
      </c>
      <c r="AI89">
        <f t="shared" si="69"/>
        <v>-1.8691012042704654E-5</v>
      </c>
      <c r="AJ89">
        <f t="shared" si="70"/>
        <v>-3.1738639300402101</v>
      </c>
      <c r="AK89">
        <f t="shared" si="92"/>
        <v>-0.22217047510281474</v>
      </c>
      <c r="AL89">
        <f t="shared" si="71"/>
        <v>-3.3960530961550672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-2.797545826955249E-9</v>
      </c>
      <c r="AR89">
        <f t="shared" si="76"/>
        <v>-2.797545826955249E-9</v>
      </c>
      <c r="AS89">
        <f t="shared" si="77"/>
        <v>-4.7504275169911827E-4</v>
      </c>
      <c r="AT89">
        <f t="shared" si="78"/>
        <v>-3.3252992618938284E-5</v>
      </c>
      <c r="AU89">
        <f t="shared" si="79"/>
        <v>-5.0829854186388343E-4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30911.33382543824</v>
      </c>
      <c r="AO91" s="6">
        <f t="shared" si="93"/>
        <v>-3091.1333825438242</v>
      </c>
      <c r="AP91" s="6">
        <f t="shared" si="93"/>
        <v>-224.00877390139263</v>
      </c>
      <c r="AQ91" s="6">
        <f t="shared" si="93"/>
        <v>-18933.281527063304</v>
      </c>
      <c r="AR91" s="6">
        <f t="shared" si="93"/>
        <v>8662.9101419297003</v>
      </c>
      <c r="AS91" s="6">
        <f t="shared" si="93"/>
        <v>-1090.3707764088397</v>
      </c>
      <c r="AT91" s="6">
        <f t="shared" si="93"/>
        <v>376.08933244895962</v>
      </c>
      <c r="AU91" s="6">
        <f t="shared" si="93"/>
        <v>7948.6286979698298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2790-D85E-47A6-ADF7-A273BCF1C0DB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44207.375949050525</v>
      </c>
      <c r="K3">
        <v>1</v>
      </c>
      <c r="L3" s="2">
        <v>0</v>
      </c>
      <c r="O3">
        <f>$C$3</f>
        <v>44207.375949050525</v>
      </c>
      <c r="P3">
        <f>O3*C5</f>
        <v>4420.7375949050529</v>
      </c>
      <c r="Q3" s="5">
        <f>B8</f>
        <v>100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44207.375949050525</v>
      </c>
      <c r="AF3">
        <f t="shared" ref="AF3:AF34" si="4">-$Z3*P3</f>
        <v>-4420.7375949050529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39686.638354145471</v>
      </c>
      <c r="AJ3">
        <f t="shared" ref="AJ3:AJ34" si="8">AB3-AC3</f>
        <v>0</v>
      </c>
      <c r="AL3">
        <f t="shared" ref="AL3:AL34" si="9">SUM(AI3:AK3)</f>
        <v>39686.638354145471</v>
      </c>
      <c r="AN3">
        <f t="shared" ref="AN3:AN34" si="10">AE3*$K3</f>
        <v>44207.375949050525</v>
      </c>
      <c r="AO3">
        <f t="shared" ref="AO3:AO34" si="11">AF3*$K3</f>
        <v>-4420.7375949050529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39686.638354145471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39686.638354145471</v>
      </c>
      <c r="AW3">
        <v>0</v>
      </c>
      <c r="AX3">
        <f>IF(Z3&gt;0, (R3*SUMPRODUCT(K3:$K$98, X3:$X$98)-K3*$AZ$3)/Z3, 0)</f>
        <v>0</v>
      </c>
      <c r="AZ3">
        <f>C6*ABS(SUMPRODUCT(X4:X79, K4:K79))/1</f>
        <v>26381.722445328902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500000</v>
      </c>
      <c r="S4">
        <f t="shared" si="1"/>
        <v>1792.9151364110712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1769.6108254680003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-1499</v>
      </c>
      <c r="AI4">
        <f t="shared" si="7"/>
        <v>-1499</v>
      </c>
      <c r="AJ4">
        <f t="shared" si="8"/>
        <v>-1769.6108254680003</v>
      </c>
      <c r="AK4">
        <f>G4*SUM(AB4, AE4:AF4)</f>
        <v>0</v>
      </c>
      <c r="AL4">
        <f t="shared" si="9"/>
        <v>-3268.6108254680003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-1398.4513480735143</v>
      </c>
      <c r="AR4">
        <f t="shared" si="14"/>
        <v>-1398.4513480735143</v>
      </c>
      <c r="AS4">
        <f t="shared" si="15"/>
        <v>-1650.9103698740555</v>
      </c>
      <c r="AT4">
        <f t="shared" si="16"/>
        <v>0</v>
      </c>
      <c r="AU4">
        <f t="shared" si="17"/>
        <v>-3049.36171794757</v>
      </c>
      <c r="AW4">
        <v>1</v>
      </c>
      <c r="AX4">
        <f>IF(Z4&gt;0, (R4*SUMPRODUCT(K4:$K$98, X4:$X$98)-K4*$AZ$3)/Z4, 0)</f>
        <v>1792.9151364110712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500000</v>
      </c>
      <c r="S5">
        <f t="shared" si="1"/>
        <v>2488.4380825703656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1769.6108254680003</v>
      </c>
      <c r="AC5">
        <f t="shared" si="2"/>
        <v>2424.0487142481397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-1503.697547</v>
      </c>
      <c r="AI5">
        <f t="shared" si="7"/>
        <v>-1515.874104311325</v>
      </c>
      <c r="AJ5">
        <f t="shared" si="8"/>
        <v>-654.43788878013947</v>
      </c>
      <c r="AK5">
        <f>G5*SUM(AB5, AE5:AF5)</f>
        <v>72.554043844188016</v>
      </c>
      <c r="AL5">
        <f t="shared" si="9"/>
        <v>-2097.7579492472764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-1285.8238285939401</v>
      </c>
      <c r="AR5">
        <f t="shared" si="14"/>
        <v>-1296.2361003785009</v>
      </c>
      <c r="AS5">
        <f t="shared" si="15"/>
        <v>-559.61508576446056</v>
      </c>
      <c r="AT5">
        <f t="shared" si="16"/>
        <v>62.041544605716126</v>
      </c>
      <c r="AU5">
        <f t="shared" si="17"/>
        <v>-1793.8096415372454</v>
      </c>
      <c r="AW5">
        <v>2</v>
      </c>
      <c r="AX5">
        <f>IF(Z5&gt;0, (R5*SUMPRODUCT(K5:$K$98, X5:$X$98)-K5*$AZ$3)/Z5, 0)</f>
        <v>2488.4380825703656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500000</v>
      </c>
      <c r="S6">
        <f t="shared" si="1"/>
        <v>3480.8221433448675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2424.0487142481397</v>
      </c>
      <c r="AC6">
        <f t="shared" si="2"/>
        <v>3346.3219795254518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-1511.8413557741119</v>
      </c>
      <c r="AI6">
        <f t="shared" si="7"/>
        <v>-1523.8583514784293</v>
      </c>
      <c r="AJ6">
        <f t="shared" si="8"/>
        <v>-922.27326527731202</v>
      </c>
      <c r="AK6">
        <f>G6*SUM(AB6, AE6:AF6)</f>
        <v>141.80684978351618</v>
      </c>
      <c r="AL6">
        <f t="shared" si="9"/>
        <v>-2304.3247669722255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-1166.2495848182891</v>
      </c>
      <c r="AR6">
        <f t="shared" si="14"/>
        <v>-1175.5196158287499</v>
      </c>
      <c r="AS6">
        <f t="shared" si="15"/>
        <v>-711.45084675100077</v>
      </c>
      <c r="AT6">
        <f t="shared" si="16"/>
        <v>109.3912261711707</v>
      </c>
      <c r="AU6">
        <f t="shared" si="17"/>
        <v>-1777.5792364085803</v>
      </c>
      <c r="AW6">
        <v>3</v>
      </c>
      <c r="AX6">
        <f>IF(Z6&gt;0, (R6*SUMPRODUCT(K6:$K$98, X6:$X$98)-K6*$AZ$3)/Z6, 0)</f>
        <v>3480.8221433448675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500000</v>
      </c>
      <c r="S7">
        <f t="shared" si="1"/>
        <v>4232.140018932726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3346.3219795254518</v>
      </c>
      <c r="AC7">
        <f t="shared" si="2"/>
        <v>4015.0250979674424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-1523.7550553074461</v>
      </c>
      <c r="AI7">
        <f t="shared" si="7"/>
        <v>-1535.6137871783376</v>
      </c>
      <c r="AJ7">
        <f t="shared" si="8"/>
        <v>-668.70311844199068</v>
      </c>
      <c r="AK7">
        <f>G7*SUM(AB7, AE7:AF7)</f>
        <v>164.30440919469967</v>
      </c>
      <c r="AL7">
        <f t="shared" si="9"/>
        <v>-2040.0124964256286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-1069.4567665603197</v>
      </c>
      <c r="AR7">
        <f t="shared" si="14"/>
        <v>-1077.7798897538901</v>
      </c>
      <c r="AS7">
        <f t="shared" si="15"/>
        <v>-469.33335666176288</v>
      </c>
      <c r="AT7">
        <f t="shared" si="16"/>
        <v>115.31805034997117</v>
      </c>
      <c r="AU7">
        <f t="shared" si="17"/>
        <v>-1431.7951960656817</v>
      </c>
      <c r="AW7">
        <v>4</v>
      </c>
      <c r="AX7">
        <f>IF(Z7&gt;0, (R7*SUMPRODUCT(K7:$K$98, X7:$X$98)-K7*$AZ$3)/Z7, 0)</f>
        <v>4232.140018932726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500000</v>
      </c>
      <c r="S8">
        <f t="shared" si="1"/>
        <v>4462.9130757408775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4015.0250979674424</v>
      </c>
      <c r="AC8">
        <f t="shared" si="2"/>
        <v>4177.9057769153333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-1536.4173011927076</v>
      </c>
      <c r="AI8">
        <f t="shared" si="7"/>
        <v>-1548.1190353123604</v>
      </c>
      <c r="AJ8">
        <f t="shared" si="8"/>
        <v>-162.88067894789083</v>
      </c>
      <c r="AK8">
        <f t="shared" ref="AK8:AK39" si="30">G8*SUM(AB8:AB8, AE8:AF8)</f>
        <v>85.520034586706515</v>
      </c>
      <c r="AL8">
        <f t="shared" si="9"/>
        <v>-1625.4796796735448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-1006.5750405665774</v>
      </c>
      <c r="AR8">
        <f t="shared" si="14"/>
        <v>-1014.2413650000794</v>
      </c>
      <c r="AS8">
        <f t="shared" si="15"/>
        <v>-106.71034873937612</v>
      </c>
      <c r="AT8">
        <f t="shared" si="16"/>
        <v>56.027963377231067</v>
      </c>
      <c r="AU8">
        <f t="shared" si="17"/>
        <v>-1064.9237503622246</v>
      </c>
      <c r="AW8">
        <v>5</v>
      </c>
      <c r="AX8">
        <f>IF(Z8&gt;0, (R8*SUMPRODUCT(K8:$K$98, X8:$X$98)-K8*$AZ$3)/Z8, 0)</f>
        <v>4462.9130757408775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500000</v>
      </c>
      <c r="S9">
        <f t="shared" si="1"/>
        <v>4424.0148432909282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4177.9057769153333</v>
      </c>
      <c r="AC9">
        <f t="shared" si="2"/>
        <v>4086.347673886914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-1551.6499442659617</v>
      </c>
      <c r="AI9">
        <f t="shared" si="7"/>
        <v>-1563.1958697958114</v>
      </c>
      <c r="AJ9">
        <f t="shared" si="8"/>
        <v>91.558103028419282</v>
      </c>
      <c r="AK9">
        <f t="shared" si="30"/>
        <v>24.649644083800467</v>
      </c>
      <c r="AL9">
        <f t="shared" si="9"/>
        <v>-1446.9881226835917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-962.7375886754071</v>
      </c>
      <c r="AR9">
        <f t="shared" si="14"/>
        <v>-969.9013800606424</v>
      </c>
      <c r="AS9">
        <f t="shared" si="15"/>
        <v>56.80819160211697</v>
      </c>
      <c r="AT9">
        <f t="shared" si="16"/>
        <v>15.294131897882131</v>
      </c>
      <c r="AU9">
        <f t="shared" si="17"/>
        <v>-897.79905656064329</v>
      </c>
      <c r="AW9">
        <v>6</v>
      </c>
      <c r="AX9">
        <f>IF(Z9&gt;0, (R9*SUMPRODUCT(K9:$K$98, X9:$X$98)-K9*$AZ$3)/Z9, 0)</f>
        <v>4424.0148432909282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500000</v>
      </c>
      <c r="S10">
        <f t="shared" si="1"/>
        <v>4349.5175834566426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4086.347673886914</v>
      </c>
      <c r="AC10">
        <f t="shared" si="2"/>
        <v>3963.7135524091827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-1568.8603609959671</v>
      </c>
      <c r="AI10">
        <f t="shared" si="7"/>
        <v>-1580.2516057614932</v>
      </c>
      <c r="AJ10">
        <f t="shared" si="8"/>
        <v>122.63412147773124</v>
      </c>
      <c r="AK10">
        <f t="shared" si="30"/>
        <v>16.754025462936347</v>
      </c>
      <c r="AL10">
        <f t="shared" si="9"/>
        <v>-1440.8634588208256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-923.45695230601041</v>
      </c>
      <c r="AR10">
        <f t="shared" si="14"/>
        <v>-930.16202589679619</v>
      </c>
      <c r="AS10">
        <f t="shared" si="15"/>
        <v>72.184456235899418</v>
      </c>
      <c r="AT10">
        <f t="shared" si="16"/>
        <v>9.861694308497011</v>
      </c>
      <c r="AU10">
        <f t="shared" si="17"/>
        <v>-848.11587535239971</v>
      </c>
      <c r="AW10">
        <v>7</v>
      </c>
      <c r="AX10">
        <f>IF(Z10&gt;0, (R10*SUMPRODUCT(K10:$K$98, X10:$X$98)-K10*$AZ$3)/Z10, 0)</f>
        <v>4349.5175834566426</v>
      </c>
    </row>
    <row r="11" spans="1:52" x14ac:dyDescent="0.25">
      <c r="A11" t="s">
        <v>33</v>
      </c>
      <c r="C11" s="26">
        <f>AU81</f>
        <v>11367.610958327272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500000</v>
      </c>
      <c r="S11">
        <f t="shared" si="1"/>
        <v>4241.8508342754212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3963.7135524091827</v>
      </c>
      <c r="AC11">
        <f t="shared" si="2"/>
        <v>3813.4461213375885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-1590.673419058083</v>
      </c>
      <c r="AI11">
        <f t="shared" si="7"/>
        <v>-1601.9109845404776</v>
      </c>
      <c r="AJ11">
        <f t="shared" si="8"/>
        <v>150.26743107159427</v>
      </c>
      <c r="AK11">
        <f t="shared" si="30"/>
        <v>9.5129125257820384</v>
      </c>
      <c r="AL11">
        <f t="shared" si="9"/>
        <v>-1442.1306409431013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-889.67738143037002</v>
      </c>
      <c r="AR11">
        <f t="shared" si="14"/>
        <v>-895.96264886002848</v>
      </c>
      <c r="AS11">
        <f t="shared" si="15"/>
        <v>84.04587201137042</v>
      </c>
      <c r="AT11">
        <f t="shared" si="16"/>
        <v>5.3206541357342516</v>
      </c>
      <c r="AU11">
        <f t="shared" si="17"/>
        <v>-806.59612271292383</v>
      </c>
      <c r="AW11">
        <v>8</v>
      </c>
      <c r="AX11">
        <f>IF(Z11&gt;0, (R11*SUMPRODUCT(K11:$K$98, X11:$X$98)-K11*$AZ$3)/Z11, 0)</f>
        <v>4241.8508342754212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500000</v>
      </c>
      <c r="S12">
        <f t="shared" si="1"/>
        <v>4124.0548888564363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3813.4461213375885</v>
      </c>
      <c r="AC12">
        <f t="shared" si="2"/>
        <v>3657.1280183572576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-1617.7599268455147</v>
      </c>
      <c r="AI12">
        <f t="shared" si="7"/>
        <v>-1628.8446726749141</v>
      </c>
      <c r="AJ12">
        <f t="shared" si="8"/>
        <v>156.31810298033088</v>
      </c>
      <c r="AK12">
        <f t="shared" si="30"/>
        <v>8.7709260790764532</v>
      </c>
      <c r="AL12">
        <f t="shared" si="9"/>
        <v>-1463.7556436155069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-859.85659904363479</v>
      </c>
      <c r="AR12">
        <f t="shared" si="14"/>
        <v>-865.74825929060091</v>
      </c>
      <c r="AS12">
        <f t="shared" si="15"/>
        <v>83.084733505366003</v>
      </c>
      <c r="AT12">
        <f t="shared" si="16"/>
        <v>4.6618404521389705</v>
      </c>
      <c r="AU12">
        <f t="shared" si="17"/>
        <v>-778.00168533309602</v>
      </c>
      <c r="AW12">
        <v>9</v>
      </c>
      <c r="AX12">
        <f>IF(Z12&gt;0, (R12*SUMPRODUCT(K12:$K$98, X12:$X$98)-K12*$AZ$3)/Z12, 0)</f>
        <v>4124.0548888564363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500000</v>
      </c>
      <c r="S13">
        <f t="shared" si="1"/>
        <v>3990.7610216493772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3657.1280183572576</v>
      </c>
      <c r="AC13">
        <f t="shared" si="2"/>
        <v>3490.3822830676763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-1648.0800099151074</v>
      </c>
      <c r="AI13">
        <f t="shared" si="7"/>
        <v>-1659.0127062859649</v>
      </c>
      <c r="AJ13">
        <f t="shared" si="8"/>
        <v>166.74573528958126</v>
      </c>
      <c r="AK13">
        <f t="shared" si="30"/>
        <v>7.3142560367145153</v>
      </c>
      <c r="AL13">
        <f t="shared" si="9"/>
        <v>-1484.952714959669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-832.67304707121684</v>
      </c>
      <c r="AR13">
        <f t="shared" si="14"/>
        <v>-838.1966633671849</v>
      </c>
      <c r="AS13">
        <f t="shared" si="15"/>
        <v>84.246322177561055</v>
      </c>
      <c r="AT13">
        <f t="shared" si="16"/>
        <v>3.6954418623546275</v>
      </c>
      <c r="AU13">
        <f t="shared" si="17"/>
        <v>-750.25489932726919</v>
      </c>
      <c r="AW13">
        <v>10</v>
      </c>
      <c r="AX13">
        <f>IF(Z13&gt;0, (R13*SUMPRODUCT(K13:$K$98, X13:$X$98)-K13*$AZ$3)/Z13, 0)</f>
        <v>3990.7610216493772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500000</v>
      </c>
      <c r="S14">
        <f t="shared" si="1"/>
        <v>3842.491104107889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3490.3822830676763</v>
      </c>
      <c r="AC14">
        <f t="shared" si="2"/>
        <v>3314.150624796237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-1684.5098568217327</v>
      </c>
      <c r="AI14">
        <f t="shared" si="7"/>
        <v>-1695.291113482461</v>
      </c>
      <c r="AJ14">
        <f t="shared" si="8"/>
        <v>176.2316582714393</v>
      </c>
      <c r="AK14">
        <f t="shared" si="30"/>
        <v>6.2826881095218168</v>
      </c>
      <c r="AL14">
        <f t="shared" si="9"/>
        <v>-1512.7767671014999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-809.16409857650581</v>
      </c>
      <c r="AR14">
        <f t="shared" si="14"/>
        <v>-814.34293786442777</v>
      </c>
      <c r="AS14">
        <f t="shared" si="15"/>
        <v>84.653901150156955</v>
      </c>
      <c r="AT14">
        <f t="shared" si="16"/>
        <v>3.0179257427263306</v>
      </c>
      <c r="AU14">
        <f t="shared" si="17"/>
        <v>-726.67111097154452</v>
      </c>
      <c r="AW14">
        <v>11</v>
      </c>
      <c r="AX14">
        <f>IF(Z14&gt;0, (R14*SUMPRODUCT(K14:$K$98, X14:$X$98)-K14*$AZ$3)/Z14, 0)</f>
        <v>3842.491104107889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500000</v>
      </c>
      <c r="S15">
        <f t="shared" si="1"/>
        <v>3710.3827471617433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3314.150624796237</v>
      </c>
      <c r="AC15">
        <f t="shared" si="2"/>
        <v>3155.3881961481802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-1727.1573170486963</v>
      </c>
      <c r="AI15">
        <f t="shared" si="7"/>
        <v>-1737.7875822098913</v>
      </c>
      <c r="AJ15">
        <f t="shared" si="8"/>
        <v>158.76242864805681</v>
      </c>
      <c r="AK15">
        <f t="shared" si="30"/>
        <v>13.588017561664573</v>
      </c>
      <c r="AL15">
        <f t="shared" si="9"/>
        <v>-1565.4371360001699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-787.06958915198447</v>
      </c>
      <c r="AR15">
        <f t="shared" si="14"/>
        <v>-791.91382560364445</v>
      </c>
      <c r="AS15">
        <f t="shared" si="15"/>
        <v>72.348406398972074</v>
      </c>
      <c r="AT15">
        <f t="shared" si="16"/>
        <v>6.1920910701545289</v>
      </c>
      <c r="AU15">
        <f t="shared" si="17"/>
        <v>-713.37332813451781</v>
      </c>
      <c r="AW15">
        <v>12</v>
      </c>
      <c r="AX15">
        <f>IF(Z15&gt;0, (R15*SUMPRODUCT(K15:$K$98, X15:$X$98)-K15*$AZ$3)/Z15, 0)</f>
        <v>3710.3827471617433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500000</v>
      </c>
      <c r="S16">
        <f t="shared" si="1"/>
        <v>3599.4677756834089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3155.3881961481802</v>
      </c>
      <c r="AC16">
        <f t="shared" si="2"/>
        <v>3017.7068445979821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-1770.5769652486292</v>
      </c>
      <c r="AI16">
        <f t="shared" si="7"/>
        <v>-1781.0566633340809</v>
      </c>
      <c r="AJ16">
        <f t="shared" si="8"/>
        <v>137.68135155019809</v>
      </c>
      <c r="AK16">
        <f t="shared" si="30"/>
        <v>22.40325619265208</v>
      </c>
      <c r="AL16">
        <f t="shared" si="9"/>
        <v>-1620.9720555912306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-763.27312779156921</v>
      </c>
      <c r="AR16">
        <f t="shared" si="14"/>
        <v>-767.79079185983005</v>
      </c>
      <c r="AS16">
        <f t="shared" si="15"/>
        <v>59.352673111012436</v>
      </c>
      <c r="AT16">
        <f t="shared" si="16"/>
        <v>9.6577577606066924</v>
      </c>
      <c r="AU16">
        <f t="shared" si="17"/>
        <v>-698.78036098821087</v>
      </c>
      <c r="AW16">
        <v>13</v>
      </c>
      <c r="AX16">
        <f>IF(Z16&gt;0, (R16*SUMPRODUCT(K16:$K$98, X16:$X$98)-K16*$AZ$3)/Z16, 0)</f>
        <v>3599.4677756834089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500000</v>
      </c>
      <c r="S17">
        <f t="shared" si="1"/>
        <v>3553.5503559136191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3017.7068445979821</v>
      </c>
      <c r="AC17">
        <f t="shared" si="2"/>
        <v>2936.5038022548724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-1817.1796480173377</v>
      </c>
      <c r="AI17">
        <f t="shared" si="7"/>
        <v>-1827.5091196307346</v>
      </c>
      <c r="AJ17">
        <f t="shared" si="8"/>
        <v>81.203042343109701</v>
      </c>
      <c r="AK17">
        <f t="shared" si="30"/>
        <v>41.644354455452152</v>
      </c>
      <c r="AL17">
        <f t="shared" si="9"/>
        <v>-1704.6617228321727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-736.3817911604001</v>
      </c>
      <c r="AR17">
        <f t="shared" si="14"/>
        <v>-740.56763751670996</v>
      </c>
      <c r="AS17">
        <f t="shared" si="15"/>
        <v>32.906180648421184</v>
      </c>
      <c r="AT17">
        <f t="shared" si="16"/>
        <v>16.875681146376046</v>
      </c>
      <c r="AU17">
        <f t="shared" si="17"/>
        <v>-690.78577572191261</v>
      </c>
      <c r="AW17">
        <v>14</v>
      </c>
      <c r="AX17">
        <f>IF(Z17&gt;0, (R17*SUMPRODUCT(K17:$K$98, X17:$X$98)-K17*$AZ$3)/Z17, 0)</f>
        <v>3553.5503559136191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500000</v>
      </c>
      <c r="S18">
        <f t="shared" si="1"/>
        <v>3578.8159962757277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2936.5038022548724</v>
      </c>
      <c r="AC18">
        <f t="shared" si="2"/>
        <v>2914.4351542763434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-1868.3948254312172</v>
      </c>
      <c r="AI18">
        <f t="shared" si="7"/>
        <v>-1878.5742924578442</v>
      </c>
      <c r="AJ18">
        <f t="shared" si="8"/>
        <v>22.068647978529043</v>
      </c>
      <c r="AK18">
        <f t="shared" si="30"/>
        <v>63.428482128705248</v>
      </c>
      <c r="AL18">
        <f t="shared" si="9"/>
        <v>-1793.0771623506098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-706.54711546221802</v>
      </c>
      <c r="AR18">
        <f t="shared" si="14"/>
        <v>-710.39655508103419</v>
      </c>
      <c r="AS18">
        <f t="shared" si="15"/>
        <v>8.3454200146278588</v>
      </c>
      <c r="AT18">
        <f t="shared" si="16"/>
        <v>23.985942626361314</v>
      </c>
      <c r="AU18">
        <f t="shared" si="17"/>
        <v>-678.06519244004494</v>
      </c>
      <c r="AW18">
        <v>15</v>
      </c>
      <c r="AX18">
        <f>IF(Z18&gt;0, (R18*SUMPRODUCT(K18:$K$98, X18:$X$98)-K18*$AZ$3)/Z18, 0)</f>
        <v>3578.8159962757277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500000</v>
      </c>
      <c r="S19">
        <f t="shared" si="1"/>
        <v>3590.1516862381945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2914.4351542763434</v>
      </c>
      <c r="AC19">
        <f t="shared" si="2"/>
        <v>2880.551147612905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-1932.8771990159491</v>
      </c>
      <c r="AI19">
        <f t="shared" si="7"/>
        <v>-1942.9065494423346</v>
      </c>
      <c r="AJ19">
        <f t="shared" si="8"/>
        <v>33.884006663438413</v>
      </c>
      <c r="AK19">
        <f t="shared" si="30"/>
        <v>64.991903940362462</v>
      </c>
      <c r="AL19">
        <f t="shared" si="9"/>
        <v>-1844.0306388385338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-681.64841445567629</v>
      </c>
      <c r="AR19">
        <f t="shared" si="14"/>
        <v>-685.18536487324377</v>
      </c>
      <c r="AS19">
        <f t="shared" si="15"/>
        <v>11.94953276353889</v>
      </c>
      <c r="AT19">
        <f t="shared" si="16"/>
        <v>22.920042874921482</v>
      </c>
      <c r="AU19">
        <f t="shared" si="17"/>
        <v>-650.31578923478344</v>
      </c>
      <c r="AW19">
        <v>16</v>
      </c>
      <c r="AX19">
        <f>IF(Z19&gt;0, (R19*SUMPRODUCT(K19:$K$98, X19:$X$98)-K19*$AZ$3)/Z19, 0)</f>
        <v>3590.1516862381945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500000</v>
      </c>
      <c r="S20">
        <f t="shared" si="1"/>
        <v>3388.5864024433154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2880.551147612905</v>
      </c>
      <c r="AC20">
        <f t="shared" si="2"/>
        <v>2678.078598572165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-2000.6548230553606</v>
      </c>
      <c r="AI20">
        <f t="shared" si="7"/>
        <v>-2010.5338636069057</v>
      </c>
      <c r="AJ20">
        <f t="shared" si="8"/>
        <v>202.47254904073998</v>
      </c>
      <c r="AK20">
        <f t="shared" si="30"/>
        <v>12.386369934735491</v>
      </c>
      <c r="AL20">
        <f t="shared" si="9"/>
        <v>-1795.6749446314302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-669.21262382276905</v>
      </c>
      <c r="AR20">
        <f t="shared" si="14"/>
        <v>-672.51713121313173</v>
      </c>
      <c r="AS20">
        <f t="shared" si="15"/>
        <v>67.726418487677577</v>
      </c>
      <c r="AT20">
        <f t="shared" si="16"/>
        <v>4.143201030053163</v>
      </c>
      <c r="AU20">
        <f t="shared" si="17"/>
        <v>-600.64751169540091</v>
      </c>
      <c r="AW20">
        <v>17</v>
      </c>
      <c r="AX20">
        <f>IF(Z20&gt;0, (R20*SUMPRODUCT(K20:$K$98, X20:$X$98)-K20*$AZ$3)/Z20, 0)</f>
        <v>3388.5864024433154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500000</v>
      </c>
      <c r="S21">
        <f t="shared" si="1"/>
        <v>3137.4815211710911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2678.078598572165</v>
      </c>
      <c r="AC21">
        <f t="shared" si="2"/>
        <v>2441.872290047786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-2064.7194752729397</v>
      </c>
      <c r="AI21">
        <f t="shared" si="7"/>
        <v>-2074.4481074320875</v>
      </c>
      <c r="AJ21">
        <f t="shared" si="8"/>
        <v>236.20630852437898</v>
      </c>
      <c r="AK21">
        <f t="shared" si="30"/>
        <v>4.284925757715464</v>
      </c>
      <c r="AL21">
        <f t="shared" si="9"/>
        <v>-1833.956873149993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-656.75356084612918</v>
      </c>
      <c r="AR21">
        <f t="shared" si="14"/>
        <v>-659.84807992690548</v>
      </c>
      <c r="AS21">
        <f t="shared" si="15"/>
        <v>75.133370937569339</v>
      </c>
      <c r="AT21">
        <f t="shared" si="16"/>
        <v>1.3629649369045265</v>
      </c>
      <c r="AU21">
        <f t="shared" si="17"/>
        <v>-583.35174405243163</v>
      </c>
      <c r="AW21">
        <v>18</v>
      </c>
      <c r="AX21">
        <f>IF(Z21&gt;0, (R21*SUMPRODUCT(K21:$K$98, X21:$X$98)-K21*$AZ$3)/Z21, 0)</f>
        <v>3137.4815211710911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500000</v>
      </c>
      <c r="S22">
        <f t="shared" si="1"/>
        <v>3055.7465968527745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2441.872290047786</v>
      </c>
      <c r="AC22">
        <f t="shared" si="2"/>
        <v>2341.4242971738058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-2135.629331576145</v>
      </c>
      <c r="AI22">
        <f t="shared" si="7"/>
        <v>-2145.2072866804119</v>
      </c>
      <c r="AJ22">
        <f t="shared" si="8"/>
        <v>100.44799287398018</v>
      </c>
      <c r="AK22">
        <f t="shared" si="30"/>
        <v>51.27931809100351</v>
      </c>
      <c r="AL22">
        <f t="shared" si="9"/>
        <v>-1993.4799757154283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-634.27528348460646</v>
      </c>
      <c r="AR22">
        <f t="shared" si="14"/>
        <v>-637.11990642508567</v>
      </c>
      <c r="AS22">
        <f t="shared" si="15"/>
        <v>29.832742140033627</v>
      </c>
      <c r="AT22">
        <f t="shared" si="16"/>
        <v>15.229798326034505</v>
      </c>
      <c r="AU22">
        <f t="shared" si="17"/>
        <v>-592.05736595901749</v>
      </c>
      <c r="AW22">
        <v>19</v>
      </c>
      <c r="AX22">
        <f>IF(Z22&gt;0, (R22*SUMPRODUCT(K22:$K$98, X22:$X$98)-K22*$AZ$3)/Z22, 0)</f>
        <v>3055.7465968527745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500000</v>
      </c>
      <c r="S23">
        <f t="shared" si="1"/>
        <v>3376.8174991146093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2341.4242971738058</v>
      </c>
      <c r="AC23">
        <f t="shared" si="2"/>
        <v>2546.6443375908311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-2209.4426834523142</v>
      </c>
      <c r="AI23">
        <f t="shared" si="7"/>
        <v>-2218.8696229384523</v>
      </c>
      <c r="AJ23">
        <f t="shared" si="8"/>
        <v>-205.2200404170253</v>
      </c>
      <c r="AK23">
        <f t="shared" si="30"/>
        <v>163.89970080216642</v>
      </c>
      <c r="AL23">
        <f t="shared" si="9"/>
        <v>-2260.189962553311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-585.89073206227249</v>
      </c>
      <c r="AR23">
        <f t="shared" si="14"/>
        <v>-588.39052828600165</v>
      </c>
      <c r="AS23">
        <f t="shared" si="15"/>
        <v>-54.419388479409328</v>
      </c>
      <c r="AT23">
        <f t="shared" si="16"/>
        <v>43.462234348493446</v>
      </c>
      <c r="AU23">
        <f t="shared" si="17"/>
        <v>-599.34768241691745</v>
      </c>
      <c r="AW23">
        <v>20</v>
      </c>
      <c r="AX23">
        <f>IF(Z23&gt;0, (R23*SUMPRODUCT(K23:$K$98, X23:$X$98)-K23*$AZ$3)/Z23, 0)</f>
        <v>3376.8174991146093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500000</v>
      </c>
      <c r="S24">
        <f t="shared" si="1"/>
        <v>3652.5525134389636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2546.6443375908311</v>
      </c>
      <c r="AC24">
        <f t="shared" si="2"/>
        <v>2710.3030018693034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-2291.8775278698781</v>
      </c>
      <c r="AI24">
        <f t="shared" si="7"/>
        <v>-2301.1529010229578</v>
      </c>
      <c r="AJ24">
        <f t="shared" si="8"/>
        <v>-163.65866427847232</v>
      </c>
      <c r="AK24">
        <f t="shared" si="30"/>
        <v>178.26510363135819</v>
      </c>
      <c r="AL24">
        <f t="shared" si="9"/>
        <v>-2286.5464616700719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-542.63433742235475</v>
      </c>
      <c r="AR24">
        <f t="shared" si="14"/>
        <v>-544.83041286882258</v>
      </c>
      <c r="AS24">
        <f t="shared" si="15"/>
        <v>-38.74849758517221</v>
      </c>
      <c r="AT24">
        <f t="shared" si="16"/>
        <v>42.206778162546513</v>
      </c>
      <c r="AU24">
        <f t="shared" si="17"/>
        <v>-541.37213229144834</v>
      </c>
      <c r="AW24">
        <v>21</v>
      </c>
      <c r="AX24">
        <f>IF(Z24&gt;0, (R24*SUMPRODUCT(K24:$K$98, X24:$X$98)-K24*$AZ$3)/Z24, 0)</f>
        <v>3652.5525134389636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500000</v>
      </c>
      <c r="S25">
        <f t="shared" si="1"/>
        <v>3887.0616900939917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2710.3030018693034</v>
      </c>
      <c r="AC25">
        <f t="shared" si="2"/>
        <v>2836.909196894042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-2387.8520645288909</v>
      </c>
      <c r="AI25">
        <f t="shared" si="7"/>
        <v>-2396.9749876488268</v>
      </c>
      <c r="AJ25">
        <f t="shared" si="8"/>
        <v>-126.60619502473855</v>
      </c>
      <c r="AK25">
        <f t="shared" si="30"/>
        <v>189.72121013085126</v>
      </c>
      <c r="AL25">
        <f t="shared" si="9"/>
        <v>-2333.8599725427139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-504.78362762383813</v>
      </c>
      <c r="AR25">
        <f t="shared" si="14"/>
        <v>-506.71218186529325</v>
      </c>
      <c r="AS25">
        <f t="shared" si="15"/>
        <v>-26.764109617003207</v>
      </c>
      <c r="AT25">
        <f t="shared" si="16"/>
        <v>40.106404458489791</v>
      </c>
      <c r="AU25">
        <f t="shared" si="17"/>
        <v>-493.36988702380665</v>
      </c>
      <c r="AW25">
        <v>22</v>
      </c>
      <c r="AX25">
        <f>IF(Z25&gt;0, (R25*SUMPRODUCT(K25:$K$98, X25:$X$98)-K25*$AZ$3)/Z25, 0)</f>
        <v>3887.0616900939917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500000</v>
      </c>
      <c r="S26">
        <f t="shared" si="1"/>
        <v>4082.8219855564762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2836.909196894042</v>
      </c>
      <c r="AC26">
        <f t="shared" si="2"/>
        <v>2929.6617589551061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-2488.7334271185091</v>
      </c>
      <c r="AI26">
        <f t="shared" si="7"/>
        <v>-2497.7029026715677</v>
      </c>
      <c r="AJ26">
        <f t="shared" si="8"/>
        <v>-92.752562061064054</v>
      </c>
      <c r="AK26">
        <f t="shared" si="30"/>
        <v>198.58364378258295</v>
      </c>
      <c r="AL26">
        <f t="shared" si="9"/>
        <v>-2391.8718209500489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-469.74071166871761</v>
      </c>
      <c r="AR26">
        <f t="shared" si="14"/>
        <v>-471.43367234649787</v>
      </c>
      <c r="AS26">
        <f t="shared" si="15"/>
        <v>-17.506758271859873</v>
      </c>
      <c r="AT26">
        <f t="shared" si="16"/>
        <v>37.482046546142868</v>
      </c>
      <c r="AU26">
        <f t="shared" si="17"/>
        <v>-451.45838407221487</v>
      </c>
      <c r="AW26">
        <v>23</v>
      </c>
      <c r="AX26">
        <f>IF(Z26&gt;0, (R26*SUMPRODUCT(K26:$K$98, X26:$X$98)-K26*$AZ$3)/Z26, 0)</f>
        <v>4082.8219855564762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500000</v>
      </c>
      <c r="S27">
        <f t="shared" si="1"/>
        <v>4244.8236385624841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2929.6617589551061</v>
      </c>
      <c r="AC27">
        <f t="shared" si="2"/>
        <v>2993.435502362192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-2592.8959928781687</v>
      </c>
      <c r="AI27">
        <f t="shared" si="7"/>
        <v>-2601.7109512758748</v>
      </c>
      <c r="AJ27">
        <f t="shared" si="8"/>
        <v>-63.773743407085931</v>
      </c>
      <c r="AK27">
        <f t="shared" si="30"/>
        <v>205.07632312685743</v>
      </c>
      <c r="AL27">
        <f t="shared" si="9"/>
        <v>-2460.4083715561032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-436.96524351134997</v>
      </c>
      <c r="AR27">
        <f t="shared" si="14"/>
        <v>-438.45077569365725</v>
      </c>
      <c r="AS27">
        <f t="shared" si="15"/>
        <v>-10.747407298267603</v>
      </c>
      <c r="AT27">
        <f t="shared" si="16"/>
        <v>34.560285379618804</v>
      </c>
      <c r="AU27">
        <f t="shared" si="17"/>
        <v>-414.63789761230601</v>
      </c>
      <c r="AW27">
        <v>24</v>
      </c>
      <c r="AX27">
        <f>IF(Z27&gt;0, (R27*SUMPRODUCT(K27:$K$98, X27:$X$98)-K27*$AZ$3)/Z27, 0)</f>
        <v>4244.8236385624841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500000</v>
      </c>
      <c r="S28">
        <f t="shared" si="1"/>
        <v>4378.1072749211262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2993.435502362192</v>
      </c>
      <c r="AC28">
        <f t="shared" si="2"/>
        <v>3032.822450882813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-2710.0708097907395</v>
      </c>
      <c r="AI28">
        <f t="shared" si="7"/>
        <v>-2718.7298668342237</v>
      </c>
      <c r="AJ28">
        <f t="shared" si="8"/>
        <v>-39.38694852062099</v>
      </c>
      <c r="AK28">
        <f t="shared" si="30"/>
        <v>209.54048516535346</v>
      </c>
      <c r="AL28">
        <f t="shared" si="9"/>
        <v>-2548.5763301894913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-407.77858404334029</v>
      </c>
      <c r="AR28">
        <f t="shared" si="14"/>
        <v>-409.08149391845723</v>
      </c>
      <c r="AS28">
        <f t="shared" si="15"/>
        <v>-5.9264702750578468</v>
      </c>
      <c r="AT28">
        <f t="shared" si="16"/>
        <v>31.529110616515656</v>
      </c>
      <c r="AU28">
        <f t="shared" si="17"/>
        <v>-383.47885357699943</v>
      </c>
      <c r="AW28">
        <v>25</v>
      </c>
      <c r="AX28">
        <f>IF(Z28&gt;0, (R28*SUMPRODUCT(K28:$K$98, X28:$X$98)-K28*$AZ$3)/Z28, 0)</f>
        <v>4378.1072749211262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500000</v>
      </c>
      <c r="S29">
        <f t="shared" si="1"/>
        <v>4485.0632324934177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3032.822450882813</v>
      </c>
      <c r="AC29">
        <f t="shared" si="2"/>
        <v>3050.3583240108751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-2841.2097971080334</v>
      </c>
      <c r="AI29">
        <f t="shared" si="7"/>
        <v>-2849.7112333361551</v>
      </c>
      <c r="AJ29">
        <f t="shared" si="8"/>
        <v>-17.535873128062121</v>
      </c>
      <c r="AK29">
        <f t="shared" si="30"/>
        <v>212.29757156179693</v>
      </c>
      <c r="AL29">
        <f t="shared" si="9"/>
        <v>-2654.9495349024205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-381.70606091372133</v>
      </c>
      <c r="AR29">
        <f t="shared" si="14"/>
        <v>-382.84819752681079</v>
      </c>
      <c r="AS29">
        <f t="shared" si="15"/>
        <v>-2.3558799013041893</v>
      </c>
      <c r="AT29">
        <f t="shared" si="16"/>
        <v>28.521396014080093</v>
      </c>
      <c r="AU29">
        <f t="shared" si="17"/>
        <v>-356.68268141403496</v>
      </c>
      <c r="AW29">
        <v>26</v>
      </c>
      <c r="AX29">
        <f>IF(Z29&gt;0, (R29*SUMPRODUCT(K29:$K$98, X29:$X$98)-K29*$AZ$3)/Z29, 0)</f>
        <v>4485.0632324934177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500000</v>
      </c>
      <c r="S30">
        <f t="shared" si="1"/>
        <v>4568.0361205319623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3050.3583240108751</v>
      </c>
      <c r="AC30">
        <f t="shared" si="2"/>
        <v>3048.3973141430492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-2990.8052650531968</v>
      </c>
      <c r="AI30">
        <f t="shared" si="7"/>
        <v>-2999.1469167874106</v>
      </c>
      <c r="AJ30">
        <f t="shared" si="8"/>
        <v>1.961009867825851</v>
      </c>
      <c r="AK30">
        <f t="shared" si="30"/>
        <v>213.52508268076127</v>
      </c>
      <c r="AL30">
        <f t="shared" si="9"/>
        <v>-2783.6608242388234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-358.75326829005979</v>
      </c>
      <c r="AR30">
        <f t="shared" si="14"/>
        <v>-359.75386664313692</v>
      </c>
      <c r="AS30">
        <f t="shared" si="15"/>
        <v>0.23522718361239373</v>
      </c>
      <c r="AT30">
        <f t="shared" si="16"/>
        <v>25.612774649260167</v>
      </c>
      <c r="AU30">
        <f t="shared" si="17"/>
        <v>-333.90586481026435</v>
      </c>
      <c r="AW30">
        <v>27</v>
      </c>
      <c r="AX30">
        <f>IF(Z30&gt;0, (R30*SUMPRODUCT(K30:$K$98, X30:$X$98)-K30*$AZ$3)/Z30, 0)</f>
        <v>4568.0361205319623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500000</v>
      </c>
      <c r="S31">
        <f t="shared" si="1"/>
        <v>4628.680234067825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3048.3973141430492</v>
      </c>
      <c r="AC31">
        <f t="shared" si="2"/>
        <v>3028.7021271439667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-3162.4870054752514</v>
      </c>
      <c r="AI31">
        <f t="shared" si="7"/>
        <v>-3170.6661785169863</v>
      </c>
      <c r="AJ31">
        <f t="shared" si="8"/>
        <v>19.69518699908258</v>
      </c>
      <c r="AK31">
        <f t="shared" si="30"/>
        <v>213.38781199001346</v>
      </c>
      <c r="AL31">
        <f t="shared" si="9"/>
        <v>-2937.58317952789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-338.70254251662175</v>
      </c>
      <c r="AR31">
        <f t="shared" si="14"/>
        <v>-339.5785324258681</v>
      </c>
      <c r="AS31">
        <f t="shared" si="15"/>
        <v>2.1093556749420097</v>
      </c>
      <c r="AT31">
        <f t="shared" si="16"/>
        <v>22.853847095006515</v>
      </c>
      <c r="AU31">
        <f t="shared" si="17"/>
        <v>-314.61532965591954</v>
      </c>
      <c r="AW31">
        <v>28</v>
      </c>
      <c r="AX31">
        <f>IF(Z31&gt;0, (R31*SUMPRODUCT(K31:$K$98, X31:$X$98)-K31*$AZ$3)/Z31, 0)</f>
        <v>4628.680234067825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500000</v>
      </c>
      <c r="S32">
        <f t="shared" si="1"/>
        <v>4668.3083347357942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3028.7021271439667</v>
      </c>
      <c r="AC32">
        <f t="shared" si="2"/>
        <v>2992.7300143514331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-3358.3684509364243</v>
      </c>
      <c r="AI32">
        <f t="shared" si="7"/>
        <v>-3366.3818730364687</v>
      </c>
      <c r="AJ32">
        <f t="shared" si="8"/>
        <v>35.972112792533608</v>
      </c>
      <c r="AK32">
        <f t="shared" si="30"/>
        <v>212.00914890007769</v>
      </c>
      <c r="AL32">
        <f t="shared" si="9"/>
        <v>-3118.4006113438572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-321.1441578004987</v>
      </c>
      <c r="AR32">
        <f t="shared" si="14"/>
        <v>-321.91044170561969</v>
      </c>
      <c r="AS32">
        <f t="shared" si="15"/>
        <v>3.439835156813007</v>
      </c>
      <c r="AT32">
        <f t="shared" si="16"/>
        <v>20.273385890857654</v>
      </c>
      <c r="AU32">
        <f t="shared" si="17"/>
        <v>-298.197220657949</v>
      </c>
      <c r="AW32">
        <v>29</v>
      </c>
      <c r="AX32">
        <f>IF(Z32&gt;0, (R32*SUMPRODUCT(K32:$K$98, X32:$X$98)-K32*$AZ$3)/Z32, 0)</f>
        <v>4668.3083347357942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500000</v>
      </c>
      <c r="S33">
        <f t="shared" si="1"/>
        <v>4688.4025323599508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2992.7300143514331</v>
      </c>
      <c r="AC33">
        <f t="shared" si="2"/>
        <v>2941.8808830902976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-3591.2952483558629</v>
      </c>
      <c r="AI33">
        <f t="shared" si="7"/>
        <v>-3599.1387538536978</v>
      </c>
      <c r="AJ33">
        <f t="shared" si="8"/>
        <v>50.849131261135426</v>
      </c>
      <c r="AK33">
        <f t="shared" si="30"/>
        <v>209.49110100460032</v>
      </c>
      <c r="AL33">
        <f t="shared" si="9"/>
        <v>-3338.7985215879621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-306.62303117769233</v>
      </c>
      <c r="AR33">
        <f t="shared" si="14"/>
        <v>-307.29270583947516</v>
      </c>
      <c r="AS33">
        <f t="shared" si="15"/>
        <v>4.341473947924408</v>
      </c>
      <c r="AT33">
        <f t="shared" si="16"/>
        <v>17.886247705250661</v>
      </c>
      <c r="AU33">
        <f t="shared" si="17"/>
        <v>-285.06498418630008</v>
      </c>
      <c r="AW33">
        <v>30</v>
      </c>
      <c r="AX33">
        <f>IF(Z33&gt;0, (R33*SUMPRODUCT(K33:$K$98, X33:$X$98)-K33*$AZ$3)/Z33, 0)</f>
        <v>4688.4025323599508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500000</v>
      </c>
      <c r="S34">
        <f t="shared" si="1"/>
        <v>4688.8452882487027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2941.8808830902976</v>
      </c>
      <c r="AC34">
        <f t="shared" si="2"/>
        <v>2876.5926970370365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-3854.2986016361097</v>
      </c>
      <c r="AI34">
        <f t="shared" si="7"/>
        <v>-3861.9673146139253</v>
      </c>
      <c r="AJ34">
        <f t="shared" si="8"/>
        <v>65.288186053261143</v>
      </c>
      <c r="AK34">
        <f t="shared" si="30"/>
        <v>205.93166181632085</v>
      </c>
      <c r="AL34">
        <f t="shared" si="9"/>
        <v>-3590.7474667443435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-293.81975785722392</v>
      </c>
      <c r="AR34">
        <f t="shared" si="14"/>
        <v>-294.4043569303891</v>
      </c>
      <c r="AS34">
        <f t="shared" si="15"/>
        <v>4.9770298048427293</v>
      </c>
      <c r="AT34">
        <f t="shared" si="16"/>
        <v>15.698521900799957</v>
      </c>
      <c r="AU34">
        <f t="shared" si="17"/>
        <v>-273.7288052247464</v>
      </c>
      <c r="AW34">
        <v>31</v>
      </c>
      <c r="AX34">
        <f>IF(Z34&gt;0, (R34*SUMPRODUCT(K34:$K$98, X34:$X$98)-K34*$AZ$3)/Z34, 0)</f>
        <v>4688.8452882487027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500000</v>
      </c>
      <c r="S35">
        <f t="shared" ref="S35:S66" si="32">AX35</f>
        <v>4671.0479108636373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2876.5926970370365</v>
      </c>
      <c r="AC35">
        <f t="shared" ref="AC35:AC66" si="33">S35*Z35</f>
        <v>2798.2504794694842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-4149.6939665556465</v>
      </c>
      <c r="AI35">
        <f t="shared" ref="AI35:AI66" si="38">SUM(AE35:AH35)</f>
        <v>-4157.1822500545204</v>
      </c>
      <c r="AJ35">
        <f t="shared" ref="AJ35:AJ66" si="39">AB35-AC35</f>
        <v>78.342217567552325</v>
      </c>
      <c r="AK35">
        <f t="shared" si="30"/>
        <v>201.36148879259258</v>
      </c>
      <c r="AL35">
        <f t="shared" ref="AL35:AL66" si="40">SUM(AI35:AK35)</f>
        <v>-3877.4785436943757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-282.44486649209733</v>
      </c>
      <c r="AR35">
        <f t="shared" ref="AR35:AR66" si="45">AI35*$K35</f>
        <v>-282.95454919403642</v>
      </c>
      <c r="AS35">
        <f t="shared" ref="AS35:AS66" si="46">AJ35*$K35</f>
        <v>5.3322865155592281</v>
      </c>
      <c r="AT35">
        <f t="shared" ref="AT35:AT66" si="47">AK35*$K35</f>
        <v>13.705473048625864</v>
      </c>
      <c r="AU35">
        <f t="shared" ref="AU35:AU66" si="48">AL35*$K35</f>
        <v>-263.91678962985134</v>
      </c>
      <c r="AW35">
        <v>32</v>
      </c>
      <c r="AX35">
        <f>IF(Z35&gt;0, (R35*SUMPRODUCT(K35:$K$98, X35:$X$98)-K35*$AZ$3)/Z35, 0)</f>
        <v>4671.0479108636373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500000</v>
      </c>
      <c r="S36">
        <f t="shared" si="32"/>
        <v>4636.4627499387634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2798.2504794694842</v>
      </c>
      <c r="AC36">
        <f t="shared" si="33"/>
        <v>2708.1962739503069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-4481.8874397458749</v>
      </c>
      <c r="AI36">
        <f t="shared" si="38"/>
        <v>-4489.188793223766</v>
      </c>
      <c r="AJ36">
        <f t="shared" si="39"/>
        <v>90.054205519177231</v>
      </c>
      <c r="AK36">
        <f t="shared" si="30"/>
        <v>195.8775335628639</v>
      </c>
      <c r="AL36">
        <f t="shared" si="40"/>
        <v>-4203.2570541417244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-272.37079532551257</v>
      </c>
      <c r="AR36">
        <f t="shared" si="45"/>
        <v>-272.81450915823626</v>
      </c>
      <c r="AS36">
        <f t="shared" si="46"/>
        <v>5.4727245852154249</v>
      </c>
      <c r="AT36">
        <f t="shared" si="47"/>
        <v>11.903761600479209</v>
      </c>
      <c r="AU36">
        <f t="shared" si="48"/>
        <v>-255.4380229725416</v>
      </c>
      <c r="AW36">
        <v>33</v>
      </c>
      <c r="AX36">
        <f>IF(Z36&gt;0, (R36*SUMPRODUCT(K36:$K$98, X36:$X$98)-K36*$AZ$3)/Z36, 0)</f>
        <v>4636.4627499387634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500000</v>
      </c>
      <c r="S37">
        <f t="shared" si="32"/>
        <v>4586.0888838984774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2708.1962739503069</v>
      </c>
      <c r="AC37">
        <f t="shared" si="33"/>
        <v>2607.6028544934734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-4838.7529768681206</v>
      </c>
      <c r="AI37">
        <f t="shared" si="38"/>
        <v>-4845.8603479868116</v>
      </c>
      <c r="AJ37">
        <f t="shared" si="39"/>
        <v>100.59341945683354</v>
      </c>
      <c r="AK37">
        <f t="shared" si="30"/>
        <v>189.57373917652151</v>
      </c>
      <c r="AL37">
        <f t="shared" si="40"/>
        <v>-4555.6931893534565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-262.55181359166494</v>
      </c>
      <c r="AR37">
        <f t="shared" si="45"/>
        <v>-262.93746113060774</v>
      </c>
      <c r="AS37">
        <f t="shared" si="46"/>
        <v>5.4582213309994625</v>
      </c>
      <c r="AT37">
        <f t="shared" si="47"/>
        <v>10.286313285280473</v>
      </c>
      <c r="AU37">
        <f t="shared" si="48"/>
        <v>-247.19292651432781</v>
      </c>
      <c r="AW37">
        <v>34</v>
      </c>
      <c r="AX37">
        <f>IF(Z37&gt;0, (R37*SUMPRODUCT(K37:$K$98, X37:$X$98)-K37*$AZ$3)/Z37, 0)</f>
        <v>4586.0888838984774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500000</v>
      </c>
      <c r="S38">
        <f t="shared" si="32"/>
        <v>4522.2966067487996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2607.6028544934734</v>
      </c>
      <c r="AC38">
        <f t="shared" si="33"/>
        <v>2498.4236979274174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-5217.9475804979502</v>
      </c>
      <c r="AI38">
        <f t="shared" si="38"/>
        <v>-5224.8534292159411</v>
      </c>
      <c r="AJ38">
        <f t="shared" si="39"/>
        <v>109.17915656605601</v>
      </c>
      <c r="AK38">
        <f t="shared" si="30"/>
        <v>182.53219981454316</v>
      </c>
      <c r="AL38">
        <f t="shared" si="40"/>
        <v>-4933.1420728353423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-252.79196177699467</v>
      </c>
      <c r="AR38">
        <f t="shared" si="45"/>
        <v>-253.12652685612287</v>
      </c>
      <c r="AS38">
        <f t="shared" si="46"/>
        <v>5.2893619086255956</v>
      </c>
      <c r="AT38">
        <f t="shared" si="47"/>
        <v>8.8430694572415263</v>
      </c>
      <c r="AU38">
        <f t="shared" si="48"/>
        <v>-238.99409549025575</v>
      </c>
      <c r="AW38">
        <v>35</v>
      </c>
      <c r="AX38">
        <f>IF(Z38&gt;0, (R38*SUMPRODUCT(K38:$K$98, X38:$X$98)-K38*$AZ$3)/Z38, 0)</f>
        <v>4522.2966067487996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500000</v>
      </c>
      <c r="S39">
        <f t="shared" si="32"/>
        <v>4447.3659118772812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2498.4236979274174</v>
      </c>
      <c r="AC39">
        <f t="shared" si="33"/>
        <v>2382.5716084947144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-5608.3778608551156</v>
      </c>
      <c r="AI39">
        <f t="shared" si="38"/>
        <v>-5615.0744416394054</v>
      </c>
      <c r="AJ39">
        <f t="shared" si="39"/>
        <v>115.852089432703</v>
      </c>
      <c r="AK39">
        <f t="shared" si="30"/>
        <v>174.88965885491925</v>
      </c>
      <c r="AL39">
        <f t="shared" si="40"/>
        <v>-5324.3326933517828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-242.59552862643335</v>
      </c>
      <c r="AR39">
        <f t="shared" si="45"/>
        <v>-242.88519537066136</v>
      </c>
      <c r="AS39">
        <f t="shared" si="46"/>
        <v>5.0112883931323031</v>
      </c>
      <c r="AT39">
        <f t="shared" si="47"/>
        <v>7.5650126103908351</v>
      </c>
      <c r="AU39">
        <f t="shared" si="48"/>
        <v>-230.30889436713821</v>
      </c>
      <c r="AW39">
        <v>36</v>
      </c>
      <c r="AX39">
        <f>IF(Z39&gt;0, (R39*SUMPRODUCT(K39:$K$98, X39:$X$98)-K39*$AZ$3)/Z39, 0)</f>
        <v>4447.3659118772812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500000</v>
      </c>
      <c r="S40">
        <f t="shared" si="32"/>
        <v>4364.3653492160611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2382.5716084947144</v>
      </c>
      <c r="AC40">
        <f t="shared" si="33"/>
        <v>2262.2438230328266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-6012.4580913669652</v>
      </c>
      <c r="AI40">
        <f t="shared" si="38"/>
        <v>-6018.937394891128</v>
      </c>
      <c r="AJ40">
        <f t="shared" si="39"/>
        <v>120.32778546188774</v>
      </c>
      <c r="AK40">
        <f t="shared" ref="AK40:AK71" si="61">G40*SUM(AB40:AB40, AE40:AF40)</f>
        <v>166.78001259463002</v>
      </c>
      <c r="AL40">
        <f t="shared" si="40"/>
        <v>-5731.829596834611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-232.209276462226</v>
      </c>
      <c r="AR40">
        <f t="shared" si="45"/>
        <v>-232.4595159417303</v>
      </c>
      <c r="AS40">
        <f t="shared" si="46"/>
        <v>4.6472220805208675</v>
      </c>
      <c r="AT40">
        <f t="shared" si="47"/>
        <v>6.4412700204210465</v>
      </c>
      <c r="AU40">
        <f t="shared" si="48"/>
        <v>-221.37102384078841</v>
      </c>
      <c r="AW40">
        <v>37</v>
      </c>
      <c r="AX40">
        <f>IF(Z40&gt;0, (R40*SUMPRODUCT(K40:$K$98, X40:$X$98)-K40*$AZ$3)/Z40, 0)</f>
        <v>4364.3653492160611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500000</v>
      </c>
      <c r="S41">
        <f t="shared" si="32"/>
        <v>4276.0365051913213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2262.2438230328266</v>
      </c>
      <c r="AC41">
        <f t="shared" si="33"/>
        <v>2139.2021743960877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-6441.9827358637822</v>
      </c>
      <c r="AI41">
        <f t="shared" si="38"/>
        <v>-6448.2361967843071</v>
      </c>
      <c r="AJ41">
        <f t="shared" si="39"/>
        <v>123.04164863673896</v>
      </c>
      <c r="AK41">
        <f t="shared" si="61"/>
        <v>158.35706761229787</v>
      </c>
      <c r="AL41">
        <f t="shared" si="40"/>
        <v>-6166.8374805352705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-222.14116080566629</v>
      </c>
      <c r="AR41">
        <f t="shared" si="45"/>
        <v>-222.35680110227941</v>
      </c>
      <c r="AS41">
        <f t="shared" si="46"/>
        <v>4.2428885292476943</v>
      </c>
      <c r="AT41">
        <f t="shared" si="47"/>
        <v>5.4606825667719505</v>
      </c>
      <c r="AU41">
        <f t="shared" si="48"/>
        <v>-212.65323000625978</v>
      </c>
      <c r="AW41">
        <v>38</v>
      </c>
      <c r="AX41">
        <f>IF(Z41&gt;0, (R41*SUMPRODUCT(K41:$K$98, X41:$X$98)-K41*$AZ$3)/Z41, 0)</f>
        <v>4276.0365051913213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500000</v>
      </c>
      <c r="S42">
        <f t="shared" si="32"/>
        <v>4184.0065782420561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2139.2021743960877</v>
      </c>
      <c r="AC42">
        <f t="shared" si="33"/>
        <v>2014.5321098631775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-6895.0660109705741</v>
      </c>
      <c r="AI42">
        <f t="shared" si="38"/>
        <v>-6901.0845606316198</v>
      </c>
      <c r="AJ42">
        <f t="shared" si="39"/>
        <v>124.67006453291015</v>
      </c>
      <c r="AK42">
        <f t="shared" si="61"/>
        <v>149.74415220772616</v>
      </c>
      <c r="AL42">
        <f t="shared" si="40"/>
        <v>-6626.6703438909835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-212.29017057644745</v>
      </c>
      <c r="AR42">
        <f t="shared" si="45"/>
        <v>-212.47547394151073</v>
      </c>
      <c r="AS42">
        <f t="shared" si="46"/>
        <v>3.838430150394271</v>
      </c>
      <c r="AT42">
        <f t="shared" si="47"/>
        <v>4.6104289015398328</v>
      </c>
      <c r="AU42">
        <f t="shared" si="48"/>
        <v>-204.02661488957662</v>
      </c>
      <c r="AW42">
        <v>39</v>
      </c>
      <c r="AX42">
        <f>IF(Z42&gt;0, (R42*SUMPRODUCT(K42:$K$98, X42:$X$98)-K42*$AZ$3)/Z42, 0)</f>
        <v>4184.0065782420561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500000</v>
      </c>
      <c r="S43">
        <f t="shared" si="32"/>
        <v>4089.986900517722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2014.5321098631775</v>
      </c>
      <c r="AC43">
        <f t="shared" si="33"/>
        <v>1889.2697038159768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-7371.7603668346328</v>
      </c>
      <c r="AI43">
        <f t="shared" si="38"/>
        <v>-7377.5344369898967</v>
      </c>
      <c r="AJ43">
        <f t="shared" si="39"/>
        <v>125.26240604720078</v>
      </c>
      <c r="AK43">
        <f t="shared" si="61"/>
        <v>141.01724769042244</v>
      </c>
      <c r="AL43">
        <f t="shared" si="40"/>
        <v>-7111.2547832522732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-202.64908362863866</v>
      </c>
      <c r="AR43">
        <f t="shared" si="45"/>
        <v>-202.80781234030923</v>
      </c>
      <c r="AS43">
        <f t="shared" si="46"/>
        <v>3.4434531964423418</v>
      </c>
      <c r="AT43">
        <f t="shared" si="47"/>
        <v>3.8765524919752079</v>
      </c>
      <c r="AU43">
        <f t="shared" si="48"/>
        <v>-195.48780665189167</v>
      </c>
      <c r="AW43">
        <v>40</v>
      </c>
      <c r="AX43">
        <f>IF(Z43&gt;0, (R43*SUMPRODUCT(K43:$K$98, X43:$X$98)-K43*$AZ$3)/Z43, 0)</f>
        <v>4089.986900517722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500000</v>
      </c>
      <c r="S44">
        <f t="shared" si="32"/>
        <v>3994.9607321966319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1889.2697038159768</v>
      </c>
      <c r="AC44">
        <f t="shared" si="33"/>
        <v>1764.3239813741661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-7834.4893494682792</v>
      </c>
      <c r="AI44">
        <f t="shared" si="38"/>
        <v>-7840.0098166882535</v>
      </c>
      <c r="AJ44">
        <f t="shared" si="39"/>
        <v>124.94572244181063</v>
      </c>
      <c r="AK44">
        <f t="shared" si="61"/>
        <v>132.24887926711838</v>
      </c>
      <c r="AL44">
        <f t="shared" si="40"/>
        <v>-7582.815214979325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-192.29416530631488</v>
      </c>
      <c r="AR44">
        <f t="shared" si="45"/>
        <v>-192.42966279553389</v>
      </c>
      <c r="AS44">
        <f t="shared" si="46"/>
        <v>3.0667389198982216</v>
      </c>
      <c r="AT44">
        <f t="shared" si="47"/>
        <v>3.245991757343075</v>
      </c>
      <c r="AU44">
        <f t="shared" si="48"/>
        <v>-186.1169321182926</v>
      </c>
      <c r="AW44">
        <v>41</v>
      </c>
      <c r="AX44">
        <f>IF(Z44&gt;0, (R44*SUMPRODUCT(K44:$K$98, X44:$X$98)-K44*$AZ$3)/Z44, 0)</f>
        <v>3994.9607321966319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500000</v>
      </c>
      <c r="S45">
        <f t="shared" si="32"/>
        <v>3901.4492770613965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1764.3239813741661</v>
      </c>
      <c r="AC45">
        <f t="shared" si="33"/>
        <v>1641.4078171275191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-8251.7735817291759</v>
      </c>
      <c r="AI45">
        <f t="shared" si="38"/>
        <v>-8257.0325499374067</v>
      </c>
      <c r="AJ45">
        <f t="shared" si="39"/>
        <v>122.91616424664699</v>
      </c>
      <c r="AK45">
        <f t="shared" si="61"/>
        <v>123.50267869619164</v>
      </c>
      <c r="AL45">
        <f t="shared" si="40"/>
        <v>-8010.613706994568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-180.8359169508746</v>
      </c>
      <c r="AR45">
        <f t="shared" si="45"/>
        <v>-180.95116615502832</v>
      </c>
      <c r="AS45">
        <f t="shared" si="46"/>
        <v>2.6936824004529782</v>
      </c>
      <c r="AT45">
        <f t="shared" si="47"/>
        <v>2.7065357437055346</v>
      </c>
      <c r="AU45">
        <f t="shared" si="48"/>
        <v>-175.5509480108698</v>
      </c>
      <c r="AW45">
        <v>42</v>
      </c>
      <c r="AX45">
        <f>IF(Z45&gt;0, (R45*SUMPRODUCT(K45:$K$98, X45:$X$98)-K45*$AZ$3)/Z45, 0)</f>
        <v>3901.4492770613965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500000</v>
      </c>
      <c r="S46">
        <f t="shared" si="32"/>
        <v>3852.0949898716613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1641.4078171275191</v>
      </c>
      <c r="AC46">
        <f t="shared" si="33"/>
        <v>1522.5165439799184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-10633.256333485644</v>
      </c>
      <c r="AI46">
        <f t="shared" si="38"/>
        <v>-10638.196880603457</v>
      </c>
      <c r="AJ46">
        <f t="shared" si="39"/>
        <v>118.89127314760071</v>
      </c>
      <c r="AK46">
        <f t="shared" si="61"/>
        <v>114.89854719892635</v>
      </c>
      <c r="AL46">
        <f t="shared" si="40"/>
        <v>-10404.407060256928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-208.05858974638463</v>
      </c>
      <c r="AR46">
        <f t="shared" si="45"/>
        <v>-208.15526034602686</v>
      </c>
      <c r="AS46">
        <f t="shared" si="46"/>
        <v>2.3263194122710753</v>
      </c>
      <c r="AT46">
        <f t="shared" si="47"/>
        <v>2.2481946211373445</v>
      </c>
      <c r="AU46">
        <f t="shared" si="48"/>
        <v>-203.5807463126184</v>
      </c>
      <c r="AW46">
        <v>43</v>
      </c>
      <c r="AX46">
        <f>IF(Z46&gt;0, (R46*SUMPRODUCT(K46:$K$98, X46:$X$98)-K46*$AZ$3)/Z46, 0)</f>
        <v>3852.0949898716613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500000</v>
      </c>
      <c r="S47">
        <f t="shared" si="32"/>
        <v>3745.7448800238303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1522.5165439799184</v>
      </c>
      <c r="AC47">
        <f t="shared" si="33"/>
        <v>1369.7656719150284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-12802.771355909119</v>
      </c>
      <c r="AI47">
        <f t="shared" si="38"/>
        <v>-12807.342428271855</v>
      </c>
      <c r="AJ47">
        <f t="shared" si="39"/>
        <v>152.75087206489002</v>
      </c>
      <c r="AK47">
        <f t="shared" si="61"/>
        <v>106.5761580785943</v>
      </c>
      <c r="AL47">
        <f t="shared" si="40"/>
        <v>-12548.015398128371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-223.6687619495971</v>
      </c>
      <c r="AR47">
        <f t="shared" si="45"/>
        <v>-223.74862013558925</v>
      </c>
      <c r="AS47">
        <f t="shared" si="46"/>
        <v>2.6686095917589059</v>
      </c>
      <c r="AT47">
        <f t="shared" si="47"/>
        <v>1.861921662748544</v>
      </c>
      <c r="AU47">
        <f t="shared" si="48"/>
        <v>-219.2180888810818</v>
      </c>
      <c r="AW47">
        <v>44</v>
      </c>
      <c r="AX47">
        <f>IF(Z47&gt;0, (R47*SUMPRODUCT(K47:$K$98, X47:$X$98)-K47*$AZ$3)/Z47, 0)</f>
        <v>3745.7448800238303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500000</v>
      </c>
      <c r="S48">
        <f t="shared" si="32"/>
        <v>3594.323246024519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1369.7656719150284</v>
      </c>
      <c r="AC48">
        <f t="shared" si="33"/>
        <v>1195.4788007524808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-14713.507230304049</v>
      </c>
      <c r="AI48">
        <f t="shared" si="38"/>
        <v>-14717.6647542624</v>
      </c>
      <c r="AJ48">
        <f t="shared" si="39"/>
        <v>174.28687116254764</v>
      </c>
      <c r="AK48">
        <f t="shared" si="61"/>
        <v>95.883597034052002</v>
      </c>
      <c r="AL48">
        <f t="shared" si="40"/>
        <v>-14447.494286065801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-229.5088985208836</v>
      </c>
      <c r="AR48">
        <f t="shared" si="45"/>
        <v>-229.5737497306815</v>
      </c>
      <c r="AS48">
        <f t="shared" si="46"/>
        <v>2.7186167921121052</v>
      </c>
      <c r="AT48">
        <f t="shared" si="47"/>
        <v>1.4956419565405541</v>
      </c>
      <c r="AU48">
        <f t="shared" si="48"/>
        <v>-225.35949098202886</v>
      </c>
      <c r="AW48">
        <v>45</v>
      </c>
      <c r="AX48">
        <f>IF(Z48&gt;0, (R48*SUMPRODUCT(K48:$K$98, X48:$X$98)-K48*$AZ$3)/Z48, 0)</f>
        <v>3594.323246024519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500000</v>
      </c>
      <c r="S49">
        <f t="shared" si="32"/>
        <v>3403.8433299338676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1195.4788007524808</v>
      </c>
      <c r="AC49">
        <f t="shared" si="33"/>
        <v>1010.0608761486055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-16267.301478848736</v>
      </c>
      <c r="AI49">
        <f t="shared" si="38"/>
        <v>-16271.010745030533</v>
      </c>
      <c r="AJ49">
        <f t="shared" si="39"/>
        <v>185.41792460387524</v>
      </c>
      <c r="AK49">
        <f t="shared" si="61"/>
        <v>83.683516052673667</v>
      </c>
      <c r="AL49">
        <f t="shared" si="40"/>
        <v>-16001.909304373985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-226.55873673221242</v>
      </c>
      <c r="AR49">
        <f t="shared" si="45"/>
        <v>-226.6103966010262</v>
      </c>
      <c r="AS49">
        <f t="shared" si="46"/>
        <v>2.5823613597118604</v>
      </c>
      <c r="AT49">
        <f t="shared" si="47"/>
        <v>1.1654810545470595</v>
      </c>
      <c r="AU49">
        <f t="shared" si="48"/>
        <v>-222.86255418676728</v>
      </c>
      <c r="AW49">
        <v>46</v>
      </c>
      <c r="AX49">
        <f>IF(Z49&gt;0, (R49*SUMPRODUCT(K49:$K$98, X49:$X$98)-K49*$AZ$3)/Z49, 0)</f>
        <v>3403.8433299338676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500000</v>
      </c>
      <c r="S50">
        <f t="shared" si="32"/>
        <v>3169.337312849324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1010.0608761486055</v>
      </c>
      <c r="AC50">
        <f t="shared" si="33"/>
        <v>822.8690804137218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-17069.726790778546</v>
      </c>
      <c r="AI50">
        <f t="shared" si="38"/>
        <v>-17072.972221128755</v>
      </c>
      <c r="AJ50">
        <f t="shared" si="39"/>
        <v>187.19179573488373</v>
      </c>
      <c r="AK50">
        <f t="shared" si="61"/>
        <v>70.704261330402389</v>
      </c>
      <c r="AL50">
        <f t="shared" si="40"/>
        <v>-16815.076164063466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-212.26277928013019</v>
      </c>
      <c r="AR50">
        <f t="shared" si="45"/>
        <v>-212.30313634468894</v>
      </c>
      <c r="AS50">
        <f t="shared" si="46"/>
        <v>2.3277379484825715</v>
      </c>
      <c r="AT50">
        <f t="shared" si="47"/>
        <v>0.87921049943502583</v>
      </c>
      <c r="AU50">
        <f t="shared" si="48"/>
        <v>-209.09618789677128</v>
      </c>
      <c r="AW50">
        <v>47</v>
      </c>
      <c r="AX50">
        <f>IF(Z50&gt;0, (R50*SUMPRODUCT(K50:$K$98, X50:$X$98)-K50*$AZ$3)/Z50, 0)</f>
        <v>3169.337312849324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500000</v>
      </c>
      <c r="S51">
        <f t="shared" si="32"/>
        <v>2904.4043374059638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822.8690804137218</v>
      </c>
      <c r="AC51">
        <f t="shared" si="33"/>
        <v>645.75535559549257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-17350.746999903124</v>
      </c>
      <c r="AI51">
        <f t="shared" si="38"/>
        <v>-17353.526207274834</v>
      </c>
      <c r="AJ51">
        <f t="shared" si="39"/>
        <v>177.11372481822923</v>
      </c>
      <c r="AK51">
        <f t="shared" si="61"/>
        <v>57.600835628960532</v>
      </c>
      <c r="AL51">
        <f t="shared" si="40"/>
        <v>-17118.811646827646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-192.64042637792065</v>
      </c>
      <c r="AR51">
        <f t="shared" si="45"/>
        <v>-192.67128312968367</v>
      </c>
      <c r="AS51">
        <f t="shared" si="46"/>
        <v>1.9664434889492588</v>
      </c>
      <c r="AT51">
        <f t="shared" si="47"/>
        <v>0.63952575271539802</v>
      </c>
      <c r="AU51">
        <f t="shared" si="48"/>
        <v>-190.06531388801903</v>
      </c>
      <c r="AW51">
        <v>48</v>
      </c>
      <c r="AX51">
        <f>IF(Z51&gt;0, (R51*SUMPRODUCT(K51:$K$98, X51:$X$98)-K51*$AZ$3)/Z51, 0)</f>
        <v>2904.4043374059638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500000</v>
      </c>
      <c r="S52">
        <f t="shared" si="32"/>
        <v>2603.9617384904845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645.75535559549257</v>
      </c>
      <c r="AC52">
        <f t="shared" si="33"/>
        <v>484.49801355855459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-17025.672486726449</v>
      </c>
      <c r="AI52">
        <f t="shared" si="38"/>
        <v>-17027.998260212273</v>
      </c>
      <c r="AJ52">
        <f t="shared" si="39"/>
        <v>161.25734203693798</v>
      </c>
      <c r="AK52">
        <f t="shared" si="61"/>
        <v>45.202874891684488</v>
      </c>
      <c r="AL52">
        <f t="shared" si="40"/>
        <v>-16821.53804328365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-168.77787159909599</v>
      </c>
      <c r="AR52">
        <f t="shared" si="45"/>
        <v>-168.80092731681083</v>
      </c>
      <c r="AS52">
        <f t="shared" si="46"/>
        <v>1.5985665758542271</v>
      </c>
      <c r="AT52">
        <f t="shared" si="47"/>
        <v>0.44810241829370528</v>
      </c>
      <c r="AU52">
        <f t="shared" si="48"/>
        <v>-166.75425832266288</v>
      </c>
      <c r="AW52">
        <v>49</v>
      </c>
      <c r="AX52">
        <f>IF(Z52&gt;0, (R52*SUMPRODUCT(K52:$K$98, X52:$X$98)-K52*$AZ$3)/Z52, 0)</f>
        <v>2603.9617384904845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500000</v>
      </c>
      <c r="S53">
        <f t="shared" si="32"/>
        <v>2262.0878255524772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484.49801355855459</v>
      </c>
      <c r="AC53">
        <f t="shared" si="33"/>
        <v>343.7407529781932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-16121.981222420221</v>
      </c>
      <c r="AI53">
        <f t="shared" si="38"/>
        <v>-16123.880688640627</v>
      </c>
      <c r="AJ53">
        <f t="shared" si="39"/>
        <v>140.75726058036139</v>
      </c>
      <c r="AK53">
        <f t="shared" si="61"/>
        <v>33.914860949098824</v>
      </c>
      <c r="AL53">
        <f t="shared" si="40"/>
        <v>-15949.208567111167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-142.69594085480367</v>
      </c>
      <c r="AR53">
        <f t="shared" si="45"/>
        <v>-142.71275306390521</v>
      </c>
      <c r="AS53">
        <f t="shared" si="46"/>
        <v>1.245845002146964</v>
      </c>
      <c r="AT53">
        <f t="shared" si="47"/>
        <v>0.3001810339142047</v>
      </c>
      <c r="AU53">
        <f t="shared" si="48"/>
        <v>-141.16672702784405</v>
      </c>
      <c r="AW53">
        <v>50</v>
      </c>
      <c r="AX53">
        <f>IF(Z53&gt;0, (R53*SUMPRODUCT(K53:$K$98, X53:$X$98)-K53*$AZ$3)/Z53, 0)</f>
        <v>2262.0878255524772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500000</v>
      </c>
      <c r="S54">
        <f t="shared" si="32"/>
        <v>1871.0830857576743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343.7407529781932</v>
      </c>
      <c r="AC54">
        <f t="shared" si="33"/>
        <v>226.06321481868841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-14809.141204650412</v>
      </c>
      <c r="AI54">
        <f t="shared" si="38"/>
        <v>-14810.651447678498</v>
      </c>
      <c r="AJ54">
        <f t="shared" si="39"/>
        <v>117.67753815950479</v>
      </c>
      <c r="AK54">
        <f t="shared" si="61"/>
        <v>24.061852708473527</v>
      </c>
      <c r="AL54">
        <f t="shared" si="40"/>
        <v>-14668.912056810519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-117.03211664732348</v>
      </c>
      <c r="AR54">
        <f t="shared" si="45"/>
        <v>-117.04405163638098</v>
      </c>
      <c r="AS54">
        <f t="shared" si="46"/>
        <v>0.92996961689637225</v>
      </c>
      <c r="AT54">
        <f t="shared" si="47"/>
        <v>0.19015346764635468</v>
      </c>
      <c r="AU54">
        <f t="shared" si="48"/>
        <v>-115.92392855183826</v>
      </c>
      <c r="AW54">
        <v>51</v>
      </c>
      <c r="AX54">
        <f>IF(Z54&gt;0, (R54*SUMPRODUCT(K54:$K$98, X54:$X$98)-K54*$AZ$3)/Z54, 0)</f>
        <v>1871.0830857576743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500000</v>
      </c>
      <c r="S55">
        <f t="shared" si="32"/>
        <v>1406.8752404028032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226.06321481868841</v>
      </c>
      <c r="AC55">
        <f t="shared" si="33"/>
        <v>131.36895772073879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-13117.419461603611</v>
      </c>
      <c r="AI55">
        <f t="shared" si="38"/>
        <v>-13118.586666714875</v>
      </c>
      <c r="AJ55">
        <f t="shared" si="39"/>
        <v>94.694257097949617</v>
      </c>
      <c r="AK55">
        <f t="shared" si="61"/>
        <v>15.82442503730819</v>
      </c>
      <c r="AL55">
        <f t="shared" si="40"/>
        <v>-13008.067984579617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-92.556211404424246</v>
      </c>
      <c r="AR55">
        <f t="shared" si="45"/>
        <v>-92.564447176966752</v>
      </c>
      <c r="AS55">
        <f t="shared" si="46"/>
        <v>0.66816051010625044</v>
      </c>
      <c r="AT55">
        <f t="shared" si="47"/>
        <v>0.1116567807710791</v>
      </c>
      <c r="AU55">
        <f t="shared" si="48"/>
        <v>-91.784629886089419</v>
      </c>
      <c r="AW55">
        <v>52</v>
      </c>
      <c r="AX55">
        <f>IF(Z55&gt;0, (R55*SUMPRODUCT(K55:$K$98, X55:$X$98)-K55*$AZ$3)/Z55, 0)</f>
        <v>1406.8752404028032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500000</v>
      </c>
      <c r="S56">
        <f t="shared" si="32"/>
        <v>839.76908843954948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131.36895772073879</v>
      </c>
      <c r="AC56">
        <f t="shared" si="33"/>
        <v>58.757263771112662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-11237.143671707334</v>
      </c>
      <c r="AI56">
        <f t="shared" si="38"/>
        <v>-11238.018276175693</v>
      </c>
      <c r="AJ56">
        <f t="shared" si="39"/>
        <v>72.61169394962613</v>
      </c>
      <c r="AK56">
        <f t="shared" si="61"/>
        <v>9.1958270404517162</v>
      </c>
      <c r="AL56">
        <f t="shared" si="40"/>
        <v>-11156.210755185615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-70.793775427566558</v>
      </c>
      <c r="AR56">
        <f t="shared" si="45"/>
        <v>-70.799285417838988</v>
      </c>
      <c r="AS56">
        <f t="shared" si="46"/>
        <v>0.45745218758994494</v>
      </c>
      <c r="AT56">
        <f t="shared" si="47"/>
        <v>5.793352237825139E-2</v>
      </c>
      <c r="AU56">
        <f t="shared" si="48"/>
        <v>-70.283899707870788</v>
      </c>
      <c r="AW56">
        <v>53</v>
      </c>
      <c r="AX56">
        <f>IF(Z56&gt;0, (R56*SUMPRODUCT(K56:$K$98, X56:$X$98)-K56*$AZ$3)/Z56, 0)</f>
        <v>839.76908843954948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500000</v>
      </c>
      <c r="S57">
        <f t="shared" si="32"/>
        <v>113.86318309671202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58.757263771112662</v>
      </c>
      <c r="AC57">
        <f t="shared" si="33"/>
        <v>5.7710932139015085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-9292.11017560849</v>
      </c>
      <c r="AI57">
        <f t="shared" si="38"/>
        <v>-9292.7437312777747</v>
      </c>
      <c r="AJ57">
        <f t="shared" si="39"/>
        <v>52.986170557211153</v>
      </c>
      <c r="AK57">
        <f t="shared" si="61"/>
        <v>4.113008463977887</v>
      </c>
      <c r="AL57">
        <f t="shared" si="40"/>
        <v>-9235.6445522565864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-52.267950144255671</v>
      </c>
      <c r="AR57">
        <f t="shared" si="45"/>
        <v>-52.271513883332148</v>
      </c>
      <c r="AS57">
        <f t="shared" si="46"/>
        <v>0.29804624231524268</v>
      </c>
      <c r="AT57">
        <f t="shared" si="47"/>
        <v>2.3135597541924326E-2</v>
      </c>
      <c r="AU57">
        <f t="shared" si="48"/>
        <v>-51.950332043474987</v>
      </c>
      <c r="AW57">
        <v>54</v>
      </c>
      <c r="AX57">
        <f>IF(Z57&gt;0, (R57*SUMPRODUCT(K57:$K$98, X57:$X$98)-K57*$AZ$3)/Z57, 0)</f>
        <v>113.86318309671202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500000</v>
      </c>
      <c r="S58">
        <f t="shared" si="32"/>
        <v>-863.62568066417293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5.7710932139015085</v>
      </c>
      <c r="AC58">
        <f t="shared" si="33"/>
        <v>-30.59720972467963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-7374.411329815699</v>
      </c>
      <c r="AI58">
        <f t="shared" si="38"/>
        <v>-7374.8541896450461</v>
      </c>
      <c r="AJ58">
        <f t="shared" si="39"/>
        <v>36.368302938581138</v>
      </c>
      <c r="AK58">
        <f t="shared" si="61"/>
        <v>0.40397652497310566</v>
      </c>
      <c r="AL58">
        <f t="shared" si="40"/>
        <v>-7338.0819101814923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-37.036543872554795</v>
      </c>
      <c r="AR58">
        <f t="shared" si="45"/>
        <v>-37.038768049748803</v>
      </c>
      <c r="AS58">
        <f t="shared" si="46"/>
        <v>0.18265271451691412</v>
      </c>
      <c r="AT58">
        <f t="shared" si="47"/>
        <v>2.0288933748726194E-3</v>
      </c>
      <c r="AU58">
        <f t="shared" si="48"/>
        <v>-36.854086441857021</v>
      </c>
      <c r="AW58">
        <v>55</v>
      </c>
      <c r="AX58">
        <f>IF(Z58&gt;0, (R58*SUMPRODUCT(K58:$K$98, X58:$X$98)-K58*$AZ$3)/Z58, 0)</f>
        <v>-863.62568066417293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500000</v>
      </c>
      <c r="S59">
        <f t="shared" si="32"/>
        <v>-2242.9111582546866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-30.59720972467963</v>
      </c>
      <c r="AC59">
        <f t="shared" si="33"/>
        <v>-53.43764002073933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-5624.6864497861588</v>
      </c>
      <c r="AI59">
        <f t="shared" si="38"/>
        <v>-5624.9842638559676</v>
      </c>
      <c r="AJ59">
        <f t="shared" si="39"/>
        <v>22.840430296059701</v>
      </c>
      <c r="AK59">
        <f t="shared" si="61"/>
        <v>-2.1418046807275744</v>
      </c>
      <c r="AL59">
        <f t="shared" si="40"/>
        <v>-5604.2856382406353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-25.222224666720308</v>
      </c>
      <c r="AR59">
        <f t="shared" si="45"/>
        <v>-25.223560124873341</v>
      </c>
      <c r="AS59">
        <f t="shared" si="46"/>
        <v>0.10242108063351418</v>
      </c>
      <c r="AT59">
        <f t="shared" si="47"/>
        <v>-9.6042827154565798E-3</v>
      </c>
      <c r="AU59">
        <f t="shared" si="48"/>
        <v>-25.130743326955283</v>
      </c>
      <c r="AW59">
        <v>56</v>
      </c>
      <c r="AX59">
        <f>IF(Z59&gt;0, (R59*SUMPRODUCT(K59:$K$98, X59:$X$98)-K59*$AZ$3)/Z59, 0)</f>
        <v>-2242.9111582546866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500000</v>
      </c>
      <c r="S60">
        <f t="shared" si="32"/>
        <v>-4288.7313287822844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-53.43764002073933</v>
      </c>
      <c r="AC60">
        <f t="shared" si="33"/>
        <v>-65.984763279874755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-4100.6303386586687</v>
      </c>
      <c r="AI60">
        <f t="shared" si="38"/>
        <v>-4100.8226588293128</v>
      </c>
      <c r="AJ60">
        <f t="shared" si="39"/>
        <v>12.547123259135425</v>
      </c>
      <c r="AK60">
        <f t="shared" si="61"/>
        <v>-3.7406348014517534</v>
      </c>
      <c r="AL60">
        <f t="shared" si="40"/>
        <v>-4092.0161703716294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-16.417902421277958</v>
      </c>
      <c r="AR60">
        <f t="shared" si="45"/>
        <v>-16.41867242333484</v>
      </c>
      <c r="AS60">
        <f t="shared" si="46"/>
        <v>5.0235556078828361E-2</v>
      </c>
      <c r="AT60">
        <f t="shared" si="47"/>
        <v>-1.497656996410944E-2</v>
      </c>
      <c r="AU60">
        <f t="shared" si="48"/>
        <v>-16.383413437220121</v>
      </c>
      <c r="AW60">
        <v>57</v>
      </c>
      <c r="AX60">
        <f>IF(Z60&gt;0, (R60*SUMPRODUCT(K60:$K$98, X60:$X$98)-K60*$AZ$3)/Z60, 0)</f>
        <v>-4288.7313287822844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500000</v>
      </c>
      <c r="S61">
        <f t="shared" si="32"/>
        <v>-7458.0165507156971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-65.984763279874755</v>
      </c>
      <c r="AC61">
        <f t="shared" si="33"/>
        <v>-71.085610872951918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-2850.1605273634427</v>
      </c>
      <c r="AI61">
        <f t="shared" si="38"/>
        <v>-2850.2796703191962</v>
      </c>
      <c r="AJ61">
        <f t="shared" si="39"/>
        <v>5.1008475930771624</v>
      </c>
      <c r="AK61">
        <f t="shared" si="61"/>
        <v>-4.618933429591233</v>
      </c>
      <c r="AL61">
        <f t="shared" si="40"/>
        <v>-2849.7977561557104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-10.188689986722501</v>
      </c>
      <c r="AR61">
        <f t="shared" si="45"/>
        <v>-10.18911589629097</v>
      </c>
      <c r="AS61">
        <f t="shared" si="46"/>
        <v>1.8234395675761773E-2</v>
      </c>
      <c r="AT61">
        <f t="shared" si="47"/>
        <v>-1.6511659722881628E-2</v>
      </c>
      <c r="AU61">
        <f t="shared" si="48"/>
        <v>-10.18739316033809</v>
      </c>
      <c r="AW61">
        <v>58</v>
      </c>
      <c r="AX61">
        <f>IF(Z61&gt;0, (R61*SUMPRODUCT(K61:$K$98, X61:$X$98)-K61*$AZ$3)/Z61, 0)</f>
        <v>-7458.0165507156971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500000</v>
      </c>
      <c r="S62">
        <f t="shared" si="32"/>
        <v>-12600.031022109493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-71.085610872951918</v>
      </c>
      <c r="AC62">
        <f t="shared" si="33"/>
        <v>-71.169787620209405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-1893.8700797696215</v>
      </c>
      <c r="AI62">
        <f t="shared" si="38"/>
        <v>-1893.9406845438234</v>
      </c>
      <c r="AJ62">
        <f t="shared" si="39"/>
        <v>8.417674725748725E-2</v>
      </c>
      <c r="AK62">
        <f t="shared" si="61"/>
        <v>-4.9759927611066344</v>
      </c>
      <c r="AL62">
        <f t="shared" si="40"/>
        <v>-1898.8325005576726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-6.0447895743337092</v>
      </c>
      <c r="AR62">
        <f t="shared" si="45"/>
        <v>-6.0450149282307652</v>
      </c>
      <c r="AS62">
        <f t="shared" si="46"/>
        <v>2.6867245523266251E-4</v>
      </c>
      <c r="AT62">
        <f t="shared" si="47"/>
        <v>-1.5882203053736561E-2</v>
      </c>
      <c r="AU62">
        <f t="shared" si="48"/>
        <v>-6.0606284588292691</v>
      </c>
      <c r="AW62">
        <v>59</v>
      </c>
      <c r="AX62">
        <f>IF(Z62&gt;0, (R62*SUMPRODUCT(K62:$K$98, X62:$X$98)-K62*$AZ$3)/Z62, 0)</f>
        <v>-12600.031022109493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500000</v>
      </c>
      <c r="S63">
        <f t="shared" si="32"/>
        <v>-21359.111533576965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-71.169787620209405</v>
      </c>
      <c r="AC63">
        <f t="shared" si="33"/>
        <v>-68.192690373592228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-1199.6118168756188</v>
      </c>
      <c r="AI63">
        <f t="shared" si="38"/>
        <v>-1199.6517253066568</v>
      </c>
      <c r="AJ63">
        <f t="shared" si="39"/>
        <v>-2.977097246617177</v>
      </c>
      <c r="AK63">
        <f t="shared" si="61"/>
        <v>-4.981885133414659</v>
      </c>
      <c r="AL63">
        <f t="shared" si="40"/>
        <v>-1207.6107076866886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-3.4186427312050394</v>
      </c>
      <c r="AR63">
        <f t="shared" si="45"/>
        <v>-3.4187564618850494</v>
      </c>
      <c r="AS63">
        <f t="shared" si="46"/>
        <v>-8.4841043736514059E-3</v>
      </c>
      <c r="AT63">
        <f t="shared" si="47"/>
        <v>-1.4197330469288259E-2</v>
      </c>
      <c r="AU63">
        <f t="shared" si="48"/>
        <v>-3.4414378967279888</v>
      </c>
      <c r="AW63">
        <v>60</v>
      </c>
      <c r="AX63">
        <f>IF(Z63&gt;0, (R63*SUMPRODUCT(K63:$K$98, X63:$X$98)-K63*$AZ$3)/Z63, 0)</f>
        <v>-21359.111533576965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500000</v>
      </c>
      <c r="S64">
        <f t="shared" si="32"/>
        <v>-37030.861905826328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-68.192690373592228</v>
      </c>
      <c r="AC64">
        <f t="shared" si="33"/>
        <v>-63.556077014662542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-722.22375128681324</v>
      </c>
      <c r="AI64">
        <f t="shared" si="38"/>
        <v>-722.24520503975862</v>
      </c>
      <c r="AJ64">
        <f t="shared" si="39"/>
        <v>-4.6366133589296865</v>
      </c>
      <c r="AK64">
        <f t="shared" si="61"/>
        <v>-4.7734883261514565</v>
      </c>
      <c r="AL64">
        <f t="shared" si="40"/>
        <v>-731.65530672483976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-1.8376666152892778</v>
      </c>
      <c r="AR64">
        <f t="shared" si="45"/>
        <v>-1.8377212034214045</v>
      </c>
      <c r="AS64">
        <f t="shared" si="46"/>
        <v>-1.1797659053067672E-2</v>
      </c>
      <c r="AT64">
        <f t="shared" si="47"/>
        <v>-1.2145931395654161E-2</v>
      </c>
      <c r="AU64">
        <f t="shared" si="48"/>
        <v>-1.8616647938701265</v>
      </c>
      <c r="AW64">
        <v>61</v>
      </c>
      <c r="AX64">
        <f>IF(Z64&gt;0, (R64*SUMPRODUCT(K64:$K$98, X64:$X$98)-K64*$AZ$3)/Z64, 0)</f>
        <v>-37030.861905826328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500000</v>
      </c>
      <c r="S65">
        <f t="shared" si="32"/>
        <v>-66519.321020643009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-63.556077014662542</v>
      </c>
      <c r="AC65">
        <f t="shared" si="33"/>
        <v>-58.201550692331537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-412.09007807755904</v>
      </c>
      <c r="AI65">
        <f t="shared" si="38"/>
        <v>-412.10101504102306</v>
      </c>
      <c r="AJ65">
        <f t="shared" si="39"/>
        <v>-5.3545263223310045</v>
      </c>
      <c r="AK65">
        <f t="shared" si="61"/>
        <v>-4.4489253910263784</v>
      </c>
      <c r="AL65">
        <f t="shared" si="40"/>
        <v>-421.90446675438045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-0.93620098641991933</v>
      </c>
      <c r="AR65">
        <f t="shared" si="45"/>
        <v>-0.93622583340490673</v>
      </c>
      <c r="AS65">
        <f t="shared" si="46"/>
        <v>-1.2164604515991852E-2</v>
      </c>
      <c r="AT65">
        <f t="shared" si="47"/>
        <v>-1.0107227912445914E-2</v>
      </c>
      <c r="AU65">
        <f t="shared" si="48"/>
        <v>-0.9584976658333445</v>
      </c>
      <c r="AW65">
        <v>62</v>
      </c>
      <c r="AX65">
        <f>IF(Z65&gt;0, (R65*SUMPRODUCT(K65:$K$98, X65:$X$98)-K65*$AZ$3)/Z65, 0)</f>
        <v>-66519.321020643009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500000</v>
      </c>
      <c r="S66">
        <f t="shared" si="32"/>
        <v>-125035.48327197059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-58.201550692331537</v>
      </c>
      <c r="AC66">
        <f t="shared" si="33"/>
        <v>-52.716150841590469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-222.2989901507155</v>
      </c>
      <c r="AI66">
        <f t="shared" si="38"/>
        <v>-222.30426026979111</v>
      </c>
      <c r="AJ66">
        <f t="shared" si="39"/>
        <v>-5.485399850741068</v>
      </c>
      <c r="AK66">
        <f t="shared" si="61"/>
        <v>-4.074108548463208</v>
      </c>
      <c r="AL66">
        <f t="shared" si="40"/>
        <v>-231.86376866899539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-0.45091678661559687</v>
      </c>
      <c r="AR66">
        <f t="shared" si="45"/>
        <v>-0.45092747665587574</v>
      </c>
      <c r="AS66">
        <f t="shared" si="46"/>
        <v>-1.1126721143991108E-2</v>
      </c>
      <c r="AT66">
        <f t="shared" si="47"/>
        <v>-8.2640228538629311E-3</v>
      </c>
      <c r="AU66">
        <f t="shared" si="48"/>
        <v>-0.47031822065372975</v>
      </c>
      <c r="AW66">
        <v>63</v>
      </c>
      <c r="AX66">
        <f>IF(Z66&gt;0, (R66*SUMPRODUCT(K66:$K$98, X66:$X$98)-K66*$AZ$3)/Z66, 0)</f>
        <v>-125035.48327197059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500000</v>
      </c>
      <c r="S67">
        <f t="shared" ref="S67:S79" si="63">AX67</f>
        <v>-247954.70216353034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-52.716150841590469</v>
      </c>
      <c r="AC67">
        <f t="shared" ref="AC67:AC79" si="64">S67*Z67</f>
        <v>-47.433495452169481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-113.0471974816823</v>
      </c>
      <c r="AI67">
        <f t="shared" ref="AI67:AI79" si="69">SUM(AE67:AH67)</f>
        <v>-113.04958871963012</v>
      </c>
      <c r="AJ67">
        <f t="shared" ref="AJ67:AJ79" si="70">AB67-AC67</f>
        <v>-5.282655389420988</v>
      </c>
      <c r="AK67">
        <f t="shared" si="61"/>
        <v>-3.6901305589113331</v>
      </c>
      <c r="AL67">
        <f t="shared" ref="AL67:AL79" si="71">SUM(AI67:AK67)</f>
        <v>-122.02237466796245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-0.20473905352562533</v>
      </c>
      <c r="AR67">
        <f t="shared" ref="AR67:AR79" si="76">AI67*$K67</f>
        <v>-0.20474338428131938</v>
      </c>
      <c r="AS67">
        <f t="shared" ref="AS67:AS79" si="77">AJ67*$K67</f>
        <v>-9.5673832578410372E-3</v>
      </c>
      <c r="AT67">
        <f t="shared" ref="AT67:AT79" si="78">AK67*$K67</f>
        <v>-6.6831717623067437E-3</v>
      </c>
      <c r="AU67">
        <f t="shared" ref="AU67:AU79" si="79">AL67*$K67</f>
        <v>-0.22099393930146718</v>
      </c>
      <c r="AW67">
        <v>64</v>
      </c>
      <c r="AX67">
        <f>IF(Z67&gt;0, (R67*SUMPRODUCT(K67:$K$98, X67:$X$98)-K67*$AZ$3)/Z67, 0)</f>
        <v>-247954.70216353034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500000</v>
      </c>
      <c r="S68">
        <f t="shared" si="63"/>
        <v>-522277.12482700293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-47.433495452169481</v>
      </c>
      <c r="AC68">
        <f t="shared" si="64"/>
        <v>-42.518973634233873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-53.987646590111417</v>
      </c>
      <c r="AI68">
        <f t="shared" si="69"/>
        <v>-53.988664224514999</v>
      </c>
      <c r="AJ68">
        <f t="shared" si="70"/>
        <v>-4.9145218179356078</v>
      </c>
      <c r="AK68">
        <f t="shared" si="61"/>
        <v>-3.3203446816518638</v>
      </c>
      <c r="AL68">
        <f t="shared" si="71"/>
        <v>-62.223530724102467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-8.7300607236624139E-2</v>
      </c>
      <c r="AR68">
        <f t="shared" si="76"/>
        <v>-8.7302252800137078E-2</v>
      </c>
      <c r="AS68">
        <f t="shared" si="77"/>
        <v>-7.9470168840810578E-3</v>
      </c>
      <c r="AT68">
        <f t="shared" si="78"/>
        <v>-5.3691561913016697E-3</v>
      </c>
      <c r="AU68">
        <f t="shared" si="79"/>
        <v>-0.10061842587551979</v>
      </c>
      <c r="AW68">
        <v>65</v>
      </c>
      <c r="AX68">
        <f>IF(Z68&gt;0, (R68*SUMPRODUCT(K68:$K$98, X68:$X$98)-K68*$AZ$3)/Z68, 0)</f>
        <v>-522277.12482700293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500000</v>
      </c>
      <c r="S69">
        <f t="shared" si="63"/>
        <v>-1175282.2690690998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-42.518973634233873</v>
      </c>
      <c r="AC69">
        <f t="shared" si="64"/>
        <v>-38.035505606237258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-24.116888096979366</v>
      </c>
      <c r="AI69">
        <f t="shared" si="69"/>
        <v>-24.117292632836488</v>
      </c>
      <c r="AJ69">
        <f t="shared" si="70"/>
        <v>-4.483468027996615</v>
      </c>
      <c r="AK69">
        <f t="shared" si="61"/>
        <v>-2.9763281543963713</v>
      </c>
      <c r="AL69">
        <f t="shared" si="71"/>
        <v>-31.577088815229473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-3.4819787298302055E-2</v>
      </c>
      <c r="AR69">
        <f t="shared" si="76"/>
        <v>-3.4820371364224771E-2</v>
      </c>
      <c r="AS69">
        <f t="shared" si="77"/>
        <v>-6.4731984684679549E-3</v>
      </c>
      <c r="AT69">
        <f t="shared" si="78"/>
        <v>-4.2972009012642821E-3</v>
      </c>
      <c r="AU69">
        <f t="shared" si="79"/>
        <v>-4.5590770733957009E-2</v>
      </c>
      <c r="AW69">
        <v>66</v>
      </c>
      <c r="AX69">
        <f>IF(Z69&gt;0, (R69*SUMPRODUCT(K69:$K$98, X69:$X$98)-K69*$AZ$3)/Z69, 0)</f>
        <v>-1175282.2690690998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500000</v>
      </c>
      <c r="S70">
        <f t="shared" si="63"/>
        <v>-2877658.037471069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-38.035505606237258</v>
      </c>
      <c r="AC70">
        <f t="shared" si="64"/>
        <v>-33.989281969220158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-10.113900512086769</v>
      </c>
      <c r="AI70">
        <f t="shared" si="69"/>
        <v>-10.114048155072517</v>
      </c>
      <c r="AJ70">
        <f t="shared" si="70"/>
        <v>-4.0462236370170999</v>
      </c>
      <c r="AK70">
        <f t="shared" si="61"/>
        <v>-2.6624853924366083</v>
      </c>
      <c r="AL70">
        <f t="shared" si="71"/>
        <v>-16.822757184526225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-1.3037835590077863E-2</v>
      </c>
      <c r="AR70">
        <f t="shared" si="76"/>
        <v>-1.3038025916744802E-2</v>
      </c>
      <c r="AS70">
        <f t="shared" si="77"/>
        <v>-5.2159894668799027E-3</v>
      </c>
      <c r="AT70">
        <f t="shared" si="78"/>
        <v>-3.4322116147067188E-3</v>
      </c>
      <c r="AU70">
        <f t="shared" si="79"/>
        <v>-2.168622699833142E-2</v>
      </c>
      <c r="AW70">
        <v>67</v>
      </c>
      <c r="AX70">
        <f>IF(Z70&gt;0, (R70*SUMPRODUCT(K70:$K$98, X70:$X$98)-K70*$AZ$3)/Z70, 0)</f>
        <v>-2877658.037471069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500000</v>
      </c>
      <c r="S71">
        <f t="shared" si="63"/>
        <v>-7728056.719284757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-33.989281969220158</v>
      </c>
      <c r="AC71">
        <f t="shared" si="64"/>
        <v>-30.358531033100061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-3.882485979184453</v>
      </c>
      <c r="AI71">
        <f t="shared" si="69"/>
        <v>-3.8825350835908643</v>
      </c>
      <c r="AJ71">
        <f t="shared" si="70"/>
        <v>-3.6307509361200978</v>
      </c>
      <c r="AK71">
        <f t="shared" si="61"/>
        <v>-2.3792497378454112</v>
      </c>
      <c r="AL71">
        <f t="shared" si="71"/>
        <v>-9.8925357575563737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-4.4686742392046142E-3</v>
      </c>
      <c r="AR71">
        <f t="shared" si="76"/>
        <v>-4.4687307575274459E-3</v>
      </c>
      <c r="AS71">
        <f t="shared" si="77"/>
        <v>-4.178931556789816E-3</v>
      </c>
      <c r="AT71">
        <f t="shared" si="78"/>
        <v>-2.7384753143081474E-3</v>
      </c>
      <c r="AU71">
        <f t="shared" si="79"/>
        <v>-1.138613762862541E-2</v>
      </c>
      <c r="AW71">
        <v>68</v>
      </c>
      <c r="AX71">
        <f>IF(Z71&gt;0, (R71*SUMPRODUCT(K71:$K$98, X71:$X$98)-K71*$AZ$3)/Z71, 0)</f>
        <v>-7728056.719284757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500000</v>
      </c>
      <c r="S72">
        <f t="shared" si="63"/>
        <v>-22970778.88695943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-30.358531033100061</v>
      </c>
      <c r="AC72">
        <f t="shared" si="64"/>
        <v>-27.109616875455181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-1.3544452982018289</v>
      </c>
      <c r="AI72">
        <f t="shared" si="69"/>
        <v>-1.354460050431721</v>
      </c>
      <c r="AJ72">
        <f t="shared" si="70"/>
        <v>-3.2489141576448795</v>
      </c>
      <c r="AK72">
        <f t="shared" ref="AK72:AK79" si="92">G72*SUM(AB72:AB72, AE72:AF72)</f>
        <v>-2.1250971723170045</v>
      </c>
      <c r="AL72">
        <f t="shared" si="71"/>
        <v>-6.7284713803936045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-1.3919135015500604E-3</v>
      </c>
      <c r="AR72">
        <f t="shared" si="76"/>
        <v>-1.3919286618728818E-3</v>
      </c>
      <c r="AS72">
        <f t="shared" si="77"/>
        <v>-3.3387893091044456E-3</v>
      </c>
      <c r="AT72">
        <f t="shared" si="78"/>
        <v>-2.1838840226186254E-3</v>
      </c>
      <c r="AU72">
        <f t="shared" si="79"/>
        <v>-6.9146019935959523E-3</v>
      </c>
      <c r="AW72">
        <v>69</v>
      </c>
      <c r="AX72">
        <f>IF(Z72&gt;0, (R72*SUMPRODUCT(K72:$K$98, X72:$X$98)-K72*$AZ$3)/Z72, 0)</f>
        <v>-22970778.88695943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500000</v>
      </c>
      <c r="S73">
        <f t="shared" si="63"/>
        <v>-76384025.631665632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-27.109616875455181</v>
      </c>
      <c r="AC73">
        <f t="shared" si="64"/>
        <v>-24.206202689060227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-0.42573761663444826</v>
      </c>
      <c r="AI73">
        <f t="shared" si="69"/>
        <v>-0.42574157790162565</v>
      </c>
      <c r="AJ73">
        <f t="shared" si="70"/>
        <v>-2.9034141863949543</v>
      </c>
      <c r="AK73">
        <f t="shared" si="92"/>
        <v>-1.8976731812818628</v>
      </c>
      <c r="AL73">
        <f t="shared" si="71"/>
        <v>-5.2268289455784425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-3.9063826237967691E-4</v>
      </c>
      <c r="AR73">
        <f t="shared" si="76"/>
        <v>-3.9064189706561147E-4</v>
      </c>
      <c r="AS73">
        <f t="shared" si="77"/>
        <v>-2.6640461834399639E-3</v>
      </c>
      <c r="AT73">
        <f t="shared" si="78"/>
        <v>-1.7412221169476017E-3</v>
      </c>
      <c r="AU73">
        <f t="shared" si="79"/>
        <v>-4.7959101974531767E-3</v>
      </c>
      <c r="AW73">
        <v>70</v>
      </c>
      <c r="AX73">
        <f>IF(Z73&gt;0, (R73*SUMPRODUCT(K73:$K$98, X73:$X$98)-K73*$AZ$3)/Z73, 0)</f>
        <v>-76384025.631665632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500000</v>
      </c>
      <c r="S74">
        <f t="shared" si="63"/>
        <v>-287877358.85978329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-24.206202689060227</v>
      </c>
      <c r="AC74">
        <f t="shared" si="64"/>
        <v>-21.61301645241501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-0.11932759688912936</v>
      </c>
      <c r="AI74">
        <f t="shared" si="69"/>
        <v>-0.11932853535371277</v>
      </c>
      <c r="AJ74">
        <f t="shared" si="70"/>
        <v>-2.5931862366452165</v>
      </c>
      <c r="AK74">
        <f t="shared" si="92"/>
        <v>-1.694434188234216</v>
      </c>
      <c r="AL74">
        <f t="shared" si="71"/>
        <v>-4.4069489602331453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-9.7758747074257703E-5</v>
      </c>
      <c r="AR74">
        <f t="shared" si="76"/>
        <v>-9.7759515908326595E-5</v>
      </c>
      <c r="AS74">
        <f t="shared" si="77"/>
        <v>-2.1244594212366992E-3</v>
      </c>
      <c r="AT74">
        <f t="shared" si="78"/>
        <v>-1.3881597179525038E-3</v>
      </c>
      <c r="AU74">
        <f t="shared" si="79"/>
        <v>-3.6103786550975296E-3</v>
      </c>
      <c r="AW74">
        <v>71</v>
      </c>
      <c r="AX74">
        <f>IF(Z74&gt;0, (R74*SUMPRODUCT(K74:$K$98, X74:$X$98)-K74*$AZ$3)/Z74, 0)</f>
        <v>-287877358.85978329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500000</v>
      </c>
      <c r="S75">
        <f t="shared" si="63"/>
        <v>-1251013013.1803939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-21.61301645241501</v>
      </c>
      <c r="AC75">
        <f t="shared" si="64"/>
        <v>-19.297420572851735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-2.9450479741649032E-2</v>
      </c>
      <c r="AI75">
        <f t="shared" si="69"/>
        <v>-2.9450672559593067E-2</v>
      </c>
      <c r="AJ75">
        <f t="shared" si="70"/>
        <v>-2.3155958795632756</v>
      </c>
      <c r="AK75">
        <f t="shared" si="92"/>
        <v>-1.5129111516690508</v>
      </c>
      <c r="AL75">
        <f t="shared" si="71"/>
        <v>-3.8579577037919197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-2.1542151870565086E-5</v>
      </c>
      <c r="AR75">
        <f t="shared" si="76"/>
        <v>-2.1542292911168503E-5</v>
      </c>
      <c r="AS75">
        <f t="shared" si="77"/>
        <v>-1.6937896613569293E-3</v>
      </c>
      <c r="AT75">
        <f t="shared" si="78"/>
        <v>-1.1066496057731559E-3</v>
      </c>
      <c r="AU75">
        <f t="shared" si="79"/>
        <v>-2.8219815600412541E-3</v>
      </c>
      <c r="AW75">
        <v>72</v>
      </c>
      <c r="AX75">
        <f>IF(Z75&gt;0, (R75*SUMPRODUCT(K75:$K$98, X75:$X$98)-K75*$AZ$3)/Z75, 0)</f>
        <v>-1251013013.1803939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500000</v>
      </c>
      <c r="S76">
        <f t="shared" si="63"/>
        <v>-6418927561.0703201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-19.297420572851735</v>
      </c>
      <c r="AC76">
        <f t="shared" si="64"/>
        <v>-17.229858509369361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-6.2934770962769643E-3</v>
      </c>
      <c r="AI76">
        <f t="shared" si="69"/>
        <v>-6.2935106491141509E-3</v>
      </c>
      <c r="AJ76">
        <f t="shared" si="70"/>
        <v>-2.0675620634823737</v>
      </c>
      <c r="AK76">
        <f t="shared" si="92"/>
        <v>-1.3508194400996216</v>
      </c>
      <c r="AL76">
        <f t="shared" si="71"/>
        <v>-3.4246750142311093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-4.1102604570463296E-6</v>
      </c>
      <c r="AR76">
        <f t="shared" si="76"/>
        <v>-4.1102823703539976E-6</v>
      </c>
      <c r="AS76">
        <f t="shared" si="77"/>
        <v>-1.350321684184409E-3</v>
      </c>
      <c r="AT76">
        <f t="shared" si="78"/>
        <v>-8.822181513197955E-4</v>
      </c>
      <c r="AU76">
        <f t="shared" si="79"/>
        <v>-2.2366501178745584E-3</v>
      </c>
      <c r="AW76">
        <v>73</v>
      </c>
      <c r="AX76">
        <f>IF(Z76&gt;0, (R76*SUMPRODUCT(K76:$K$98, X76:$X$98)-K76*$AZ$3)/Z76, 0)</f>
        <v>-6418927561.0703201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500000</v>
      </c>
      <c r="S77">
        <f t="shared" si="63"/>
        <v>-40200820084.204552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-17.229858509369361</v>
      </c>
      <c r="AC77">
        <f t="shared" si="64"/>
        <v>-15.38380582888496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-1.1373553873523161E-3</v>
      </c>
      <c r="AI77">
        <f t="shared" si="69"/>
        <v>-1.1373601707764466E-3</v>
      </c>
      <c r="AJ77">
        <f t="shared" si="70"/>
        <v>-1.8460526804844015</v>
      </c>
      <c r="AK77">
        <f t="shared" si="92"/>
        <v>-1.2060900956558553</v>
      </c>
      <c r="AL77">
        <f t="shared" si="71"/>
        <v>-3.0532801363110336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-6.6321883792306707E-7</v>
      </c>
      <c r="AR77">
        <f t="shared" si="76"/>
        <v>-6.6322162725086062E-7</v>
      </c>
      <c r="AS77">
        <f t="shared" si="77"/>
        <v>-1.0764769984039893E-3</v>
      </c>
      <c r="AT77">
        <f t="shared" si="78"/>
        <v>-7.0329967270257746E-4</v>
      </c>
      <c r="AU77">
        <f t="shared" si="79"/>
        <v>-1.7804398927338176E-3</v>
      </c>
      <c r="AW77">
        <v>74</v>
      </c>
      <c r="AX77">
        <f>IF(Z77&gt;0, (R77*SUMPRODUCT(K77:$K$98, X77:$X$98)-K77*$AZ$3)/Z77, 0)</f>
        <v>-40200820084.204552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500000</v>
      </c>
      <c r="S78">
        <f t="shared" si="63"/>
        <v>-323031578744.54602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-15.38380582888496</v>
      </c>
      <c r="AC78">
        <f t="shared" si="64"/>
        <v>-13.73554150036732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-1.68163225991926E-4</v>
      </c>
      <c r="AI78">
        <f t="shared" si="69"/>
        <v>-1.6816375750116551E-4</v>
      </c>
      <c r="AJ78">
        <f t="shared" si="70"/>
        <v>-1.648264328517639</v>
      </c>
      <c r="AK78">
        <f t="shared" si="92"/>
        <v>-1.0768664080219472</v>
      </c>
      <c r="AL78">
        <f t="shared" si="71"/>
        <v>-2.7252989002970871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-8.7553532208507709E-8</v>
      </c>
      <c r="AR78">
        <f t="shared" si="76"/>
        <v>-8.7553808936734381E-8</v>
      </c>
      <c r="AS78">
        <f t="shared" si="77"/>
        <v>-8.5816243785625428E-4</v>
      </c>
      <c r="AT78">
        <f t="shared" si="78"/>
        <v>-5.6066632394133776E-4</v>
      </c>
      <c r="AU78">
        <f t="shared" si="79"/>
        <v>-1.4189163156065286E-3</v>
      </c>
      <c r="AW78">
        <v>75</v>
      </c>
      <c r="AX78">
        <f>IF(Z78&gt;0, (R78*SUMPRODUCT(K78:$K$98, X78:$X$98)-K78*$AZ$3)/Z78, 0)</f>
        <v>-323031578744.54602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-13.73554150036732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-2.1260369580197314E-5</v>
      </c>
      <c r="AI79">
        <f t="shared" si="69"/>
        <v>-2.1260369580197314E-5</v>
      </c>
      <c r="AJ79">
        <f t="shared" si="70"/>
        <v>-13.73554150036732</v>
      </c>
      <c r="AK79">
        <f t="shared" si="92"/>
        <v>-0.96148790502571257</v>
      </c>
      <c r="AL79">
        <f t="shared" si="71"/>
        <v>-14.697050665762614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-9.8831509525557375E-9</v>
      </c>
      <c r="AR79">
        <f t="shared" si="76"/>
        <v>-9.8831509525557375E-9</v>
      </c>
      <c r="AS79">
        <f t="shared" si="77"/>
        <v>-6.3851397103494882E-3</v>
      </c>
      <c r="AT79">
        <f t="shared" si="78"/>
        <v>-4.4695977972446422E-4</v>
      </c>
      <c r="AU79">
        <f t="shared" si="79"/>
        <v>-6.8321093732249052E-3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44207.375949050525</v>
      </c>
      <c r="AO81" s="6">
        <f t="shared" si="93"/>
        <v>-4420.7375949050529</v>
      </c>
      <c r="AP81" s="6">
        <f t="shared" si="93"/>
        <v>-222.20538827038627</v>
      </c>
      <c r="AQ81" s="6">
        <f t="shared" si="93"/>
        <v>-26381.722445328913</v>
      </c>
      <c r="AR81" s="6">
        <f t="shared" si="93"/>
        <v>13182.710520546183</v>
      </c>
      <c r="AS81" s="6">
        <f t="shared" si="93"/>
        <v>-2748.2255839023551</v>
      </c>
      <c r="AT81" s="6">
        <f t="shared" si="93"/>
        <v>933.1260216834529</v>
      </c>
      <c r="AU81" s="6">
        <f t="shared" si="93"/>
        <v>11367.610958327272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89BC-BFD6-42B6-B558-75FFAF34F741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74507.071113181417</v>
      </c>
      <c r="K3">
        <v>1</v>
      </c>
      <c r="L3" s="2">
        <v>0</v>
      </c>
      <c r="O3">
        <f>$C$3</f>
        <v>74507.071113181417</v>
      </c>
      <c r="P3" s="2">
        <f>O3*C5</f>
        <v>7450.7071113181419</v>
      </c>
      <c r="Q3" s="5">
        <f>B8</f>
        <v>100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74507.071113181417</v>
      </c>
      <c r="AF3">
        <f t="shared" ref="AF3:AF34" si="4">-$Z3*P3</f>
        <v>-7450.7071113181419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66956.364001863272</v>
      </c>
      <c r="AJ3">
        <f t="shared" ref="AJ3:AJ34" si="8">AB3-AC3</f>
        <v>0</v>
      </c>
      <c r="AL3">
        <f t="shared" ref="AL3:AL34" si="9">SUM(AI3:AK3)</f>
        <v>66956.364001863272</v>
      </c>
      <c r="AN3">
        <f t="shared" ref="AN3:AN34" si="10">AE3*$K3</f>
        <v>74507.071113181417</v>
      </c>
      <c r="AO3">
        <f t="shared" ref="AO3:AO34" si="11">AF3*$K3</f>
        <v>-7450.7071113181419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66956.364001863272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66956.364001863272</v>
      </c>
      <c r="AW3">
        <v>0</v>
      </c>
      <c r="AX3">
        <f>IF(Z3&gt;0, (R3*SUMPRODUCT(K3:$K$98, X3:$X$98)-K3*$AZ$3)/Z3, 0)</f>
        <v>0</v>
      </c>
      <c r="AZ3">
        <f>C6*ABS(SUMPRODUCT(X4:X69, K4:K69))/1</f>
        <v>43645.361100081078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500000</v>
      </c>
      <c r="S4">
        <f t="shared" si="1"/>
        <v>2968.7293915381465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2927.6065520065604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-1926</v>
      </c>
      <c r="AI4">
        <f t="shared" si="7"/>
        <v>-1926</v>
      </c>
      <c r="AJ4">
        <f t="shared" si="8"/>
        <v>-2927.6065520065604</v>
      </c>
      <c r="AK4">
        <f>G4*SUM(AB4, AE4:AF4)</f>
        <v>0</v>
      </c>
      <c r="AL4">
        <f t="shared" si="9"/>
        <v>-4853.6065520065604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-1796.8094038623005</v>
      </c>
      <c r="AR4">
        <f t="shared" si="14"/>
        <v>-1796.8094038623005</v>
      </c>
      <c r="AS4">
        <f t="shared" si="15"/>
        <v>-2731.2310402150952</v>
      </c>
      <c r="AT4">
        <f t="shared" si="16"/>
        <v>0</v>
      </c>
      <c r="AU4">
        <f t="shared" si="17"/>
        <v>-4528.0404440773955</v>
      </c>
      <c r="AW4">
        <v>1</v>
      </c>
      <c r="AX4">
        <f>IF(Z4&gt;0, (R4*SUMPRODUCT(K4:$K$98, X4:$X$98)-K4*$AZ$3)/Z4, 0)</f>
        <v>2968.7293915381465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500000</v>
      </c>
      <c r="S5">
        <f t="shared" si="1"/>
        <v>4655.8482276121649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2927.6065520065604</v>
      </c>
      <c r="AC5">
        <f t="shared" si="2"/>
        <v>4527.0534853347053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-1974.7613699999999</v>
      </c>
      <c r="AI5">
        <f t="shared" si="7"/>
        <v>-1986.91558246575</v>
      </c>
      <c r="AJ5">
        <f t="shared" si="8"/>
        <v>-1599.446933328145</v>
      </c>
      <c r="AK5">
        <f>G5*SUM(AB5, AE5:AF5)</f>
        <v>120.03186863226898</v>
      </c>
      <c r="AL5">
        <f t="shared" si="9"/>
        <v>-3466.3306471616261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-1688.6342804766271</v>
      </c>
      <c r="AR5">
        <f t="shared" si="14"/>
        <v>-1699.0274450045831</v>
      </c>
      <c r="AS5">
        <f t="shared" si="15"/>
        <v>-1367.6998965303437</v>
      </c>
      <c r="AT5">
        <f t="shared" si="16"/>
        <v>102.64021324364703</v>
      </c>
      <c r="AU5">
        <f t="shared" si="17"/>
        <v>-2964.0871282912799</v>
      </c>
      <c r="AW5">
        <v>2</v>
      </c>
      <c r="AX5">
        <f>IF(Z5&gt;0, (R5*SUMPRODUCT(K5:$K$98, X5:$X$98)-K5*$AZ$3)/Z5, 0)</f>
        <v>4655.8482276121649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500000</v>
      </c>
      <c r="S6">
        <f t="shared" si="1"/>
        <v>6772.049228750484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4527.0534853347053</v>
      </c>
      <c r="AC6">
        <f t="shared" si="2"/>
        <v>6491.4481231087921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-2024.4056282953202</v>
      </c>
      <c r="AI6">
        <f t="shared" si="7"/>
        <v>-2036.3876884957053</v>
      </c>
      <c r="AJ6">
        <f t="shared" si="8"/>
        <v>-1964.3946377740867</v>
      </c>
      <c r="AK6">
        <f>G6*SUM(AB6, AE6:AF6)</f>
        <v>264.83262889208027</v>
      </c>
      <c r="AL6">
        <f t="shared" si="9"/>
        <v>-3735.9496973777118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-1561.6468053913866</v>
      </c>
      <c r="AR6">
        <f t="shared" si="14"/>
        <v>-1570.8898868037295</v>
      </c>
      <c r="AS6">
        <f t="shared" si="15"/>
        <v>-1515.3537254246155</v>
      </c>
      <c r="AT6">
        <f t="shared" si="16"/>
        <v>204.29454605941626</v>
      </c>
      <c r="AU6">
        <f t="shared" si="17"/>
        <v>-2881.9490661689288</v>
      </c>
      <c r="AW6">
        <v>3</v>
      </c>
      <c r="AX6">
        <f>IF(Z6&gt;0, (R6*SUMPRODUCT(K6:$K$98, X6:$X$98)-K6*$AZ$3)/Z6, 0)</f>
        <v>6772.049228750484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500000</v>
      </c>
      <c r="S7">
        <f t="shared" si="1"/>
        <v>8430.6811211739496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6491.4481231087921</v>
      </c>
      <c r="AC7">
        <f t="shared" si="2"/>
        <v>7965.5080840716619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-2077.6892387467797</v>
      </c>
      <c r="AI7">
        <f t="shared" si="7"/>
        <v>-2089.4995361141923</v>
      </c>
      <c r="AJ7">
        <f t="shared" si="8"/>
        <v>-1474.0599609628698</v>
      </c>
      <c r="AK7">
        <f>G7*SUM(AB7, AE7:AF7)</f>
        <v>318.73010284464169</v>
      </c>
      <c r="AL7">
        <f t="shared" si="9"/>
        <v>-3244.8293942324203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-1458.2388471478923</v>
      </c>
      <c r="AR7">
        <f t="shared" si="14"/>
        <v>-1466.5279762901878</v>
      </c>
      <c r="AS7">
        <f t="shared" si="15"/>
        <v>-1034.5779619082575</v>
      </c>
      <c r="AT7">
        <f t="shared" si="16"/>
        <v>223.70266402488957</v>
      </c>
      <c r="AU7">
        <f t="shared" si="17"/>
        <v>-2277.4032741735555</v>
      </c>
      <c r="AW7">
        <v>4</v>
      </c>
      <c r="AX7">
        <f>IF(Z7&gt;0, (R7*SUMPRODUCT(K7:$K$98, X7:$X$98)-K7*$AZ$3)/Z7, 0)</f>
        <v>8430.6811211739496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500000</v>
      </c>
      <c r="S8">
        <f t="shared" si="1"/>
        <v>9178.3847639527648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7965.5080840716619</v>
      </c>
      <c r="AC8">
        <f t="shared" si="2"/>
        <v>8546.0221241857071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-2136.2465878175904</v>
      </c>
      <c r="AI8">
        <f t="shared" si="7"/>
        <v>-2147.8853760466336</v>
      </c>
      <c r="AJ8">
        <f t="shared" si="8"/>
        <v>-580.5140401140452</v>
      </c>
      <c r="AK8">
        <f t="shared" ref="AK8:AK39" si="30">G8*SUM(AB8:AB8, AE8:AF8)</f>
        <v>169.66532219072639</v>
      </c>
      <c r="AL8">
        <f t="shared" si="9"/>
        <v>-2558.7340939699525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-1399.5497799480975</v>
      </c>
      <c r="AR8">
        <f t="shared" si="14"/>
        <v>-1407.1748657400242</v>
      </c>
      <c r="AS8">
        <f t="shared" si="15"/>
        <v>-380.32046568575589</v>
      </c>
      <c r="AT8">
        <f t="shared" si="16"/>
        <v>111.15526910188795</v>
      </c>
      <c r="AU8">
        <f t="shared" si="17"/>
        <v>-1676.3400623238922</v>
      </c>
      <c r="AW8">
        <v>5</v>
      </c>
      <c r="AX8">
        <f>IF(Z8&gt;0, (R8*SUMPRODUCT(K8:$K$98, X8:$X$98)-K8*$AZ$3)/Z8, 0)</f>
        <v>9178.3847639527648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500000</v>
      </c>
      <c r="S9">
        <f t="shared" si="1"/>
        <v>9440.2882967868118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8546.0221241857071</v>
      </c>
      <c r="AC9">
        <f t="shared" si="2"/>
        <v>8660.2569249943663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-2209.9731089306911</v>
      </c>
      <c r="AI9">
        <f t="shared" si="7"/>
        <v>-2221.4402599497203</v>
      </c>
      <c r="AJ9">
        <f t="shared" si="8"/>
        <v>-114.2348008086592</v>
      </c>
      <c r="AK9">
        <f t="shared" si="30"/>
        <v>50.42153053269567</v>
      </c>
      <c r="AL9">
        <f t="shared" si="9"/>
        <v>-2285.2535302256838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-1371.2011461038273</v>
      </c>
      <c r="AR9">
        <f t="shared" si="14"/>
        <v>-1378.316061012202</v>
      </c>
      <c r="AS9">
        <f t="shared" si="15"/>
        <v>-70.878188137577197</v>
      </c>
      <c r="AT9">
        <f t="shared" si="16"/>
        <v>31.284570918690633</v>
      </c>
      <c r="AU9">
        <f t="shared" si="17"/>
        <v>-1417.9096782310887</v>
      </c>
      <c r="AW9">
        <v>6</v>
      </c>
      <c r="AX9">
        <f>IF(Z9&gt;0, (R9*SUMPRODUCT(K9:$K$98, X9:$X$98)-K9*$AZ$3)/Z9, 0)</f>
        <v>9440.2882967868118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500000</v>
      </c>
      <c r="S10">
        <f t="shared" si="1"/>
        <v>9604.559659387236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8660.2569249943663</v>
      </c>
      <c r="AC10">
        <f t="shared" si="2"/>
        <v>8678.9051059485937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-2287.4672852759713</v>
      </c>
      <c r="AI10">
        <f t="shared" si="7"/>
        <v>-2298.7625781026786</v>
      </c>
      <c r="AJ10">
        <f t="shared" si="8"/>
        <v>-18.648180954227428</v>
      </c>
      <c r="AK10">
        <f t="shared" si="30"/>
        <v>35.507053392476905</v>
      </c>
      <c r="AL10">
        <f t="shared" si="9"/>
        <v>-2281.9037056644293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-1346.440779738766</v>
      </c>
      <c r="AR10">
        <f t="shared" si="14"/>
        <v>-1353.0893744438636</v>
      </c>
      <c r="AS10">
        <f t="shared" si="15"/>
        <v>-10.976625312344238</v>
      </c>
      <c r="AT10">
        <f t="shared" si="16"/>
        <v>20.900034270970913</v>
      </c>
      <c r="AU10">
        <f t="shared" si="17"/>
        <v>-1343.1659654852369</v>
      </c>
      <c r="AW10">
        <v>7</v>
      </c>
      <c r="AX10">
        <f>IF(Z10&gt;0, (R10*SUMPRODUCT(K10:$K$98, X10:$X$98)-K10*$AZ$3)/Z10, 0)</f>
        <v>9604.559659387236</v>
      </c>
    </row>
    <row r="11" spans="1:52" x14ac:dyDescent="0.25">
      <c r="A11" t="s">
        <v>33</v>
      </c>
      <c r="C11" s="26">
        <f>AU71</f>
        <v>19158.961143389497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500000</v>
      </c>
      <c r="S11">
        <f t="shared" si="1"/>
        <v>9677.428927968318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8678.9051059485937</v>
      </c>
      <c r="AC11">
        <f t="shared" si="2"/>
        <v>8611.6126427387208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-2360.7162007817919</v>
      </c>
      <c r="AI11">
        <f t="shared" si="7"/>
        <v>-2371.8395227752126</v>
      </c>
      <c r="AJ11">
        <f t="shared" si="8"/>
        <v>67.292463209872949</v>
      </c>
      <c r="AK11">
        <f t="shared" si="30"/>
        <v>20.829372254276624</v>
      </c>
      <c r="AL11">
        <f t="shared" si="9"/>
        <v>-2283.7176873110629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-1320.3689598682515</v>
      </c>
      <c r="AR11">
        <f t="shared" si="14"/>
        <v>-1326.5903299278414</v>
      </c>
      <c r="AS11">
        <f t="shared" si="15"/>
        <v>37.63725585734025</v>
      </c>
      <c r="AT11">
        <f t="shared" si="16"/>
        <v>11.650047798621422</v>
      </c>
      <c r="AU11">
        <f t="shared" si="17"/>
        <v>-1277.3030262718796</v>
      </c>
      <c r="AW11">
        <v>8</v>
      </c>
      <c r="AX11">
        <f>IF(Z11&gt;0, (R11*SUMPRODUCT(K11:$K$98, X11:$X$98)-K11*$AZ$3)/Z11, 0)</f>
        <v>9677.428927968318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500000</v>
      </c>
      <c r="S12">
        <f t="shared" si="1"/>
        <v>9707.4051862771612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8611.6126427387208</v>
      </c>
      <c r="AC12">
        <f t="shared" si="2"/>
        <v>8504.4976919813853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-2441.7916439956734</v>
      </c>
      <c r="AI12">
        <f t="shared" si="7"/>
        <v>-2452.7426879780601</v>
      </c>
      <c r="AJ12">
        <f t="shared" si="8"/>
        <v>107.11495075733546</v>
      </c>
      <c r="AK12">
        <f t="shared" si="30"/>
        <v>19.806709078299058</v>
      </c>
      <c r="AL12">
        <f t="shared" si="9"/>
        <v>-2325.8210281424253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-1297.8382167453594</v>
      </c>
      <c r="AR12">
        <f t="shared" si="14"/>
        <v>-1303.6588130392936</v>
      </c>
      <c r="AS12">
        <f t="shared" si="15"/>
        <v>56.932735034747935</v>
      </c>
      <c r="AT12">
        <f t="shared" si="16"/>
        <v>10.527476434356787</v>
      </c>
      <c r="AU12">
        <f t="shared" si="17"/>
        <v>-1236.1986015701887</v>
      </c>
      <c r="AW12">
        <v>9</v>
      </c>
      <c r="AX12">
        <f>IF(Z12&gt;0, (R12*SUMPRODUCT(K12:$K$98, X12:$X$98)-K12*$AZ$3)/Z12, 0)</f>
        <v>9707.4051862771612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500000</v>
      </c>
      <c r="S13">
        <f t="shared" si="1"/>
        <v>9687.5971116215442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8504.4976919813853</v>
      </c>
      <c r="AC13">
        <f t="shared" si="2"/>
        <v>8353.3273622029992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-2526.1868258569016</v>
      </c>
      <c r="AI13">
        <f t="shared" si="7"/>
        <v>-2536.9652047288178</v>
      </c>
      <c r="AJ13">
        <f t="shared" si="8"/>
        <v>151.17032977838608</v>
      </c>
      <c r="AK13">
        <f t="shared" si="30"/>
        <v>17.00899538396277</v>
      </c>
      <c r="AL13">
        <f t="shared" si="9"/>
        <v>-2368.7858795664688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-1276.3261911451632</v>
      </c>
      <c r="AR13">
        <f t="shared" si="14"/>
        <v>-1281.7718403392389</v>
      </c>
      <c r="AS13">
        <f t="shared" si="15"/>
        <v>76.377031676886418</v>
      </c>
      <c r="AT13">
        <f t="shared" si="16"/>
        <v>8.5935949279028474</v>
      </c>
      <c r="AU13">
        <f t="shared" si="17"/>
        <v>-1196.8012137344494</v>
      </c>
      <c r="AW13">
        <v>10</v>
      </c>
      <c r="AX13">
        <f>IF(Z13&gt;0, (R13*SUMPRODUCT(K13:$K$98, X13:$X$98)-K13*$AZ$3)/Z13, 0)</f>
        <v>9687.5971116215442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500000</v>
      </c>
      <c r="S14">
        <f t="shared" si="1"/>
        <v>9621.5689846710575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8353.3273622029992</v>
      </c>
      <c r="AC14">
        <f t="shared" si="2"/>
        <v>8163.0038577504129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-2620.4394713402526</v>
      </c>
      <c r="AI14">
        <f t="shared" si="7"/>
        <v>-2631.0445554366661</v>
      </c>
      <c r="AJ14">
        <f t="shared" si="8"/>
        <v>190.32350445258635</v>
      </c>
      <c r="AK14">
        <f t="shared" si="30"/>
        <v>15.035989251965399</v>
      </c>
      <c r="AL14">
        <f t="shared" si="9"/>
        <v>-2425.6850617321143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-1258.7433276893694</v>
      </c>
      <c r="AR14">
        <f t="shared" si="14"/>
        <v>-1263.8375414622667</v>
      </c>
      <c r="AS14">
        <f t="shared" si="15"/>
        <v>91.423001352372822</v>
      </c>
      <c r="AT14">
        <f t="shared" si="16"/>
        <v>7.2226248127915644</v>
      </c>
      <c r="AU14">
        <f t="shared" si="17"/>
        <v>-1165.1919152971022</v>
      </c>
      <c r="AW14">
        <v>11</v>
      </c>
      <c r="AX14">
        <f>IF(Z14&gt;0, (R14*SUMPRODUCT(K14:$K$98, X14:$X$98)-K14*$AZ$3)/Z14, 0)</f>
        <v>9621.5689846710575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500000</v>
      </c>
      <c r="S15">
        <f t="shared" si="1"/>
        <v>9563.369241779963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8163.0038577504129</v>
      </c>
      <c r="AC15">
        <f t="shared" si="2"/>
        <v>7980.2712341744627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-2730.1728497806844</v>
      </c>
      <c r="AI15">
        <f t="shared" si="7"/>
        <v>-2740.6036287148891</v>
      </c>
      <c r="AJ15">
        <f t="shared" si="8"/>
        <v>182.73262357595013</v>
      </c>
      <c r="AK15">
        <f t="shared" si="30"/>
        <v>33.468315816776695</v>
      </c>
      <c r="AL15">
        <f t="shared" si="9"/>
        <v>-2524.4026893221621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-1244.1460902140859</v>
      </c>
      <c r="AR15">
        <f t="shared" si="14"/>
        <v>-1248.8994203301336</v>
      </c>
      <c r="AS15">
        <f t="shared" si="15"/>
        <v>83.2716797380955</v>
      </c>
      <c r="AT15">
        <f t="shared" si="16"/>
        <v>15.251589024056805</v>
      </c>
      <c r="AU15">
        <f t="shared" si="17"/>
        <v>-1150.3761515679812</v>
      </c>
      <c r="AW15">
        <v>12</v>
      </c>
      <c r="AX15">
        <f>IF(Z15&gt;0, (R15*SUMPRODUCT(K15:$K$98, X15:$X$98)-K15*$AZ$3)/Z15, 0)</f>
        <v>9563.369241779963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500000</v>
      </c>
      <c r="S16">
        <f t="shared" si="1"/>
        <v>9519.9969007201998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7980.2712341744627</v>
      </c>
      <c r="AC16">
        <f t="shared" si="2"/>
        <v>7810.4592471642172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-2845.5164932510752</v>
      </c>
      <c r="AI16">
        <f t="shared" si="7"/>
        <v>-2855.7718264836067</v>
      </c>
      <c r="AJ16">
        <f t="shared" si="8"/>
        <v>169.8119870102455</v>
      </c>
      <c r="AK16">
        <f t="shared" si="30"/>
        <v>56.659925762638686</v>
      </c>
      <c r="AL16">
        <f t="shared" si="9"/>
        <v>-2629.2999137107226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-1226.6658363994138</v>
      </c>
      <c r="AR16">
        <f t="shared" si="14"/>
        <v>-1231.086779643663</v>
      </c>
      <c r="AS16">
        <f t="shared" si="15"/>
        <v>73.203779900983179</v>
      </c>
      <c r="AT16">
        <f t="shared" si="16"/>
        <v>24.425370715931845</v>
      </c>
      <c r="AU16">
        <f t="shared" si="17"/>
        <v>-1133.4576290267482</v>
      </c>
      <c r="AW16">
        <v>13</v>
      </c>
      <c r="AX16">
        <f>IF(Z16&gt;0, (R16*SUMPRODUCT(K16:$K$98, X16:$X$98)-K16*$AZ$3)/Z16, 0)</f>
        <v>9519.9969007201998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500000</v>
      </c>
      <c r="S17">
        <f t="shared" si="1"/>
        <v>9565.0018745688649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7810.4592471642172</v>
      </c>
      <c r="AC17">
        <f t="shared" si="2"/>
        <v>7712.1956686784833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-2964.6117308602052</v>
      </c>
      <c r="AI17">
        <f t="shared" si="7"/>
        <v>-2974.6903954671398</v>
      </c>
      <c r="AJ17">
        <f t="shared" si="8"/>
        <v>98.263578485733888</v>
      </c>
      <c r="AK17">
        <f t="shared" si="30"/>
        <v>107.7843376108662</v>
      </c>
      <c r="AL17">
        <f t="shared" si="9"/>
        <v>-2768.6424793705396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-1201.3595347316718</v>
      </c>
      <c r="AR17">
        <f t="shared" si="14"/>
        <v>-1205.4437457252611</v>
      </c>
      <c r="AS17">
        <f t="shared" si="15"/>
        <v>39.819678813871953</v>
      </c>
      <c r="AT17">
        <f t="shared" si="16"/>
        <v>43.677807901670747</v>
      </c>
      <c r="AU17">
        <f t="shared" si="17"/>
        <v>-1121.9462590097185</v>
      </c>
      <c r="AW17">
        <v>14</v>
      </c>
      <c r="AX17">
        <f>IF(Z17&gt;0, (R17*SUMPRODUCT(K17:$K$98, X17:$X$98)-K17*$AZ$3)/Z17, 0)</f>
        <v>9565.0018745688649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500000</v>
      </c>
      <c r="S18">
        <f t="shared" si="1"/>
        <v>9712.4488060521981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7712.1956686784833</v>
      </c>
      <c r="AC18">
        <f t="shared" si="2"/>
        <v>7692.580621529607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-3098.5846467559968</v>
      </c>
      <c r="AI18">
        <f t="shared" si="7"/>
        <v>-3108.4850601006933</v>
      </c>
      <c r="AJ18">
        <f t="shared" si="8"/>
        <v>19.615047148876329</v>
      </c>
      <c r="AK18">
        <f t="shared" si="30"/>
        <v>166.58342644345524</v>
      </c>
      <c r="AL18">
        <f t="shared" si="9"/>
        <v>-2922.2865865083618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-1171.7523589671073</v>
      </c>
      <c r="AR18">
        <f t="shared" si="14"/>
        <v>-1175.4962724030506</v>
      </c>
      <c r="AS18">
        <f t="shared" si="15"/>
        <v>7.4175729851400058</v>
      </c>
      <c r="AT18">
        <f t="shared" si="16"/>
        <v>62.99473635625781</v>
      </c>
      <c r="AU18">
        <f t="shared" si="17"/>
        <v>-1105.0839630616529</v>
      </c>
      <c r="AW18">
        <v>15</v>
      </c>
      <c r="AX18">
        <f>IF(Z18&gt;0, (R18*SUMPRODUCT(K18:$K$98, X18:$X$98)-K18*$AZ$3)/Z18, 0)</f>
        <v>9712.4488060521981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500000</v>
      </c>
      <c r="S19">
        <f t="shared" si="1"/>
        <v>9816.7615697660694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7692.580621529607</v>
      </c>
      <c r="AC19">
        <f t="shared" si="2"/>
        <v>7633.6678181702118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-3248.5236266617926</v>
      </c>
      <c r="AI19">
        <f t="shared" si="7"/>
        <v>-3258.2438227823754</v>
      </c>
      <c r="AJ19">
        <f t="shared" si="8"/>
        <v>58.912803359395184</v>
      </c>
      <c r="AK19">
        <f t="shared" si="30"/>
        <v>171.54454786011024</v>
      </c>
      <c r="AL19">
        <f t="shared" si="9"/>
        <v>-3027.7864715628702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-1145.6242437766698</v>
      </c>
      <c r="AR19">
        <f t="shared" si="14"/>
        <v>-1149.0521678461175</v>
      </c>
      <c r="AS19">
        <f t="shared" si="15"/>
        <v>20.776187448181187</v>
      </c>
      <c r="AT19">
        <f t="shared" si="16"/>
        <v>60.496895052045751</v>
      </c>
      <c r="AU19">
        <f t="shared" si="17"/>
        <v>-1067.7790853458907</v>
      </c>
      <c r="AW19">
        <v>16</v>
      </c>
      <c r="AX19">
        <f>IF(Z19&gt;0, (R19*SUMPRODUCT(K19:$K$98, X19:$X$98)-K19*$AZ$3)/Z19, 0)</f>
        <v>9816.7615697660694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500000</v>
      </c>
      <c r="S20">
        <f t="shared" si="1"/>
        <v>9542.3041968223133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7633.6678181702118</v>
      </c>
      <c r="AC20">
        <f t="shared" si="2"/>
        <v>7280.7819454312403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-3419.5649952210715</v>
      </c>
      <c r="AI20">
        <f t="shared" si="7"/>
        <v>-3429.102500255568</v>
      </c>
      <c r="AJ20">
        <f t="shared" si="8"/>
        <v>352.88587273897156</v>
      </c>
      <c r="AK20">
        <f t="shared" si="30"/>
        <v>32.824771618131912</v>
      </c>
      <c r="AL20">
        <f t="shared" si="9"/>
        <v>-3043.3918558984647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-1143.8335271096712</v>
      </c>
      <c r="AR20">
        <f t="shared" si="14"/>
        <v>-1147.0237919646104</v>
      </c>
      <c r="AS20">
        <f t="shared" si="15"/>
        <v>118.03919301030781</v>
      </c>
      <c r="AT20">
        <f t="shared" si="16"/>
        <v>10.979780863650447</v>
      </c>
      <c r="AU20">
        <f t="shared" si="17"/>
        <v>-1018.0048180906522</v>
      </c>
      <c r="AW20">
        <v>17</v>
      </c>
      <c r="AX20">
        <f>IF(Z20&gt;0, (R20*SUMPRODUCT(K20:$K$98, X20:$X$98)-K20*$AZ$3)/Z20, 0)</f>
        <v>9542.3041968223133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500000</v>
      </c>
      <c r="S21">
        <f t="shared" si="1"/>
        <v>9160.4739086581048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7280.7819454312403</v>
      </c>
      <c r="AC21">
        <f t="shared" si="2"/>
        <v>6853.3048665776532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-3615.8589086783372</v>
      </c>
      <c r="AI21">
        <f t="shared" si="7"/>
        <v>-3625.210642189772</v>
      </c>
      <c r="AJ21">
        <f t="shared" si="8"/>
        <v>427.47707885358705</v>
      </c>
      <c r="AK21">
        <f t="shared" si="30"/>
        <v>11.649251112689985</v>
      </c>
      <c r="AL21">
        <f t="shared" si="9"/>
        <v>-3186.0843122234951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-1150.1456939944717</v>
      </c>
      <c r="AR21">
        <f t="shared" si="14"/>
        <v>-1153.1203277678596</v>
      </c>
      <c r="AS21">
        <f t="shared" si="15"/>
        <v>135.97348069770217</v>
      </c>
      <c r="AT21">
        <f t="shared" si="16"/>
        <v>3.7054366179398386</v>
      </c>
      <c r="AU21">
        <f t="shared" si="17"/>
        <v>-1013.4414104522177</v>
      </c>
      <c r="AW21">
        <v>18</v>
      </c>
      <c r="AX21">
        <f>IF(Z21&gt;0, (R21*SUMPRODUCT(K21:$K$98, X21:$X$98)-K21*$AZ$3)/Z21, 0)</f>
        <v>9160.4739086581048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500000</v>
      </c>
      <c r="S22">
        <f t="shared" si="1"/>
        <v>9036.4273451967638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6853.3048665776532</v>
      </c>
      <c r="AC22">
        <f t="shared" si="2"/>
        <v>6623.4992848122538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-3839.8217797950629</v>
      </c>
      <c r="AI22">
        <f t="shared" si="7"/>
        <v>-3848.9840004268881</v>
      </c>
      <c r="AJ22">
        <f t="shared" si="8"/>
        <v>229.80558176539944</v>
      </c>
      <c r="AK22">
        <f t="shared" si="30"/>
        <v>143.91940219813074</v>
      </c>
      <c r="AL22">
        <f t="shared" si="9"/>
        <v>-3475.259016463358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-1140.4151515901965</v>
      </c>
      <c r="AR22">
        <f t="shared" si="14"/>
        <v>-1143.1363026826057</v>
      </c>
      <c r="AS22">
        <f t="shared" si="15"/>
        <v>68.251544575396565</v>
      </c>
      <c r="AT22">
        <f t="shared" si="16"/>
        <v>42.743615794405827</v>
      </c>
      <c r="AU22">
        <f t="shared" si="17"/>
        <v>-1032.1411423128034</v>
      </c>
      <c r="AW22">
        <v>19</v>
      </c>
      <c r="AX22">
        <f>IF(Z22&gt;0, (R22*SUMPRODUCT(K22:$K$98, X22:$X$98)-K22*$AZ$3)/Z22, 0)</f>
        <v>9036.4273451967638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500000</v>
      </c>
      <c r="S23">
        <f t="shared" si="1"/>
        <v>9578.4589352802395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6623.4992848122538</v>
      </c>
      <c r="AC23">
        <f t="shared" si="2"/>
        <v>6871.9273609319189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-4106.1407983588797</v>
      </c>
      <c r="AI23">
        <f t="shared" si="7"/>
        <v>-4115.1087432644281</v>
      </c>
      <c r="AJ23">
        <f t="shared" si="8"/>
        <v>-248.42807611966509</v>
      </c>
      <c r="AK23">
        <f t="shared" si="30"/>
        <v>463.64494993685781</v>
      </c>
      <c r="AL23">
        <f t="shared" si="9"/>
        <v>-3899.8918694472354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-1088.8491728340282</v>
      </c>
      <c r="AR23">
        <f t="shared" si="14"/>
        <v>-1091.2272548024619</v>
      </c>
      <c r="AS23">
        <f t="shared" si="15"/>
        <v>-65.877113931348532</v>
      </c>
      <c r="AT23">
        <f t="shared" si="16"/>
        <v>122.94742070929314</v>
      </c>
      <c r="AU23">
        <f t="shared" si="17"/>
        <v>-1034.1569480245173</v>
      </c>
      <c r="AW23">
        <v>20</v>
      </c>
      <c r="AX23">
        <f>IF(Z23&gt;0, (R23*SUMPRODUCT(K23:$K$98, X23:$X$98)-K23*$AZ$3)/Z23, 0)</f>
        <v>9578.4589352802395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500000</v>
      </c>
      <c r="S24">
        <f t="shared" si="1"/>
        <v>10012.319355488344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6871.9273609319189</v>
      </c>
      <c r="AC24">
        <f t="shared" si="2"/>
        <v>7023.116784267404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-4406.848126586382</v>
      </c>
      <c r="AI24">
        <f t="shared" si="7"/>
        <v>-4415.61622083971</v>
      </c>
      <c r="AJ24">
        <f t="shared" si="8"/>
        <v>-151.18942333548512</v>
      </c>
      <c r="AK24">
        <f t="shared" si="30"/>
        <v>481.03491526523436</v>
      </c>
      <c r="AL24">
        <f t="shared" si="9"/>
        <v>-4085.7707289099608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-1043.3834636502941</v>
      </c>
      <c r="AR24">
        <f t="shared" si="14"/>
        <v>-1045.4594336608004</v>
      </c>
      <c r="AS24">
        <f t="shared" si="15"/>
        <v>-35.796228881902429</v>
      </c>
      <c r="AT24">
        <f t="shared" si="16"/>
        <v>113.89180239686387</v>
      </c>
      <c r="AU24">
        <f t="shared" si="17"/>
        <v>-967.363860145839</v>
      </c>
      <c r="AW24">
        <v>21</v>
      </c>
      <c r="AX24">
        <f>IF(Z24&gt;0, (R24*SUMPRODUCT(K24:$K$98, X24:$X$98)-K24*$AZ$3)/Z24, 0)</f>
        <v>10012.319355488344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500000</v>
      </c>
      <c r="S25">
        <f t="shared" si="1"/>
        <v>10346.702582928081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7023.116784267404</v>
      </c>
      <c r="AC25">
        <f t="shared" si="2"/>
        <v>7086.910638625609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-4744.5911623608745</v>
      </c>
      <c r="AI25">
        <f t="shared" si="7"/>
        <v>-4753.1529608926103</v>
      </c>
      <c r="AJ25">
        <f t="shared" si="8"/>
        <v>-63.793854358204953</v>
      </c>
      <c r="AK25">
        <f t="shared" si="30"/>
        <v>491.61817489871834</v>
      </c>
      <c r="AL25">
        <f t="shared" si="9"/>
        <v>-4325.328640352097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-1002.9900822189513</v>
      </c>
      <c r="AR25">
        <f t="shared" si="14"/>
        <v>-1004.8000166726114</v>
      </c>
      <c r="AS25">
        <f t="shared" si="15"/>
        <v>-13.4857991001192</v>
      </c>
      <c r="AT25">
        <f t="shared" si="16"/>
        <v>103.92637358803306</v>
      </c>
      <c r="AU25">
        <f t="shared" si="17"/>
        <v>-914.35944218469751</v>
      </c>
      <c r="AW25">
        <v>22</v>
      </c>
      <c r="AX25">
        <f>IF(Z25&gt;0, (R25*SUMPRODUCT(K25:$K$98, X25:$X$98)-K25*$AZ$3)/Z25, 0)</f>
        <v>10346.702582928081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500000</v>
      </c>
      <c r="S26">
        <f t="shared" si="1"/>
        <v>10589.979828353553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7086.910638625609</v>
      </c>
      <c r="AC26">
        <f t="shared" si="2"/>
        <v>7072.47173319996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-5124.4076572144804</v>
      </c>
      <c r="AI26">
        <f t="shared" si="7"/>
        <v>-5132.755727569468</v>
      </c>
      <c r="AJ26">
        <f t="shared" si="8"/>
        <v>14.438905425648954</v>
      </c>
      <c r="AK26">
        <f t="shared" si="30"/>
        <v>496.08374470379266</v>
      </c>
      <c r="AL26">
        <f t="shared" si="9"/>
        <v>-4622.2330774400261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-967.2160439326683</v>
      </c>
      <c r="AR26">
        <f t="shared" si="14"/>
        <v>-968.79171630757287</v>
      </c>
      <c r="AS26">
        <f t="shared" si="15"/>
        <v>2.7252985942389865</v>
      </c>
      <c r="AT26">
        <f t="shared" si="16"/>
        <v>93.634267433072679</v>
      </c>
      <c r="AU26">
        <f t="shared" si="17"/>
        <v>-872.43215028026123</v>
      </c>
      <c r="AW26">
        <v>23</v>
      </c>
      <c r="AX26">
        <f>IF(Z26&gt;0, (R26*SUMPRODUCT(K26:$K$98, X26:$X$98)-K26*$AZ$3)/Z26, 0)</f>
        <v>10589.979828353553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500000</v>
      </c>
      <c r="S27">
        <f t="shared" si="1"/>
        <v>10748.909220607467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7072.47173319996</v>
      </c>
      <c r="AC27">
        <f t="shared" si="2"/>
        <v>6987.8906685470247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-5532.4331856576664</v>
      </c>
      <c r="AI27">
        <f t="shared" si="7"/>
        <v>-5540.5594644794628</v>
      </c>
      <c r="AJ27">
        <f t="shared" si="8"/>
        <v>84.581064652935311</v>
      </c>
      <c r="AK27">
        <f t="shared" si="30"/>
        <v>495.07302132399724</v>
      </c>
      <c r="AL27">
        <f t="shared" si="9"/>
        <v>-4960.9053785025299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-932.34785383648239</v>
      </c>
      <c r="AR27">
        <f t="shared" si="14"/>
        <v>-933.71732697152549</v>
      </c>
      <c r="AS27">
        <f t="shared" si="15"/>
        <v>14.253940618533591</v>
      </c>
      <c r="AT27">
        <f t="shared" si="16"/>
        <v>83.43169333167495</v>
      </c>
      <c r="AU27">
        <f t="shared" si="17"/>
        <v>-836.03169302131687</v>
      </c>
      <c r="AW27">
        <v>24</v>
      </c>
      <c r="AX27">
        <f>IF(Z27&gt;0, (R27*SUMPRODUCT(K27:$K$98, X27:$X$98)-K27*$AZ$3)/Z27, 0)</f>
        <v>10748.909220607467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500000</v>
      </c>
      <c r="S28">
        <f t="shared" si="1"/>
        <v>10834.165451267305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6987.8906685470247</v>
      </c>
      <c r="AC28">
        <f t="shared" si="2"/>
        <v>6843.6097604960205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-5965.9888598102689</v>
      </c>
      <c r="AI28">
        <f t="shared" si="7"/>
        <v>-5973.8847261223527</v>
      </c>
      <c r="AJ28">
        <f t="shared" si="8"/>
        <v>144.28090805100419</v>
      </c>
      <c r="AK28">
        <f t="shared" si="30"/>
        <v>489.15234679829177</v>
      </c>
      <c r="AL28">
        <f t="shared" si="9"/>
        <v>-5340.451471273057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-897.68964002074347</v>
      </c>
      <c r="AR28">
        <f t="shared" si="14"/>
        <v>-898.87771421161153</v>
      </c>
      <c r="AS28">
        <f t="shared" si="15"/>
        <v>21.709641008999629</v>
      </c>
      <c r="AT28">
        <f t="shared" si="16"/>
        <v>73.601712043194283</v>
      </c>
      <c r="AU28">
        <f t="shared" si="17"/>
        <v>-803.56636115941762</v>
      </c>
      <c r="AW28">
        <v>25</v>
      </c>
      <c r="AX28">
        <f>IF(Z28&gt;0, (R28*SUMPRODUCT(K28:$K$98, X28:$X$98)-K28*$AZ$3)/Z28, 0)</f>
        <v>10834.165451267305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500000</v>
      </c>
      <c r="S29">
        <f t="shared" si="1"/>
        <v>10855.91706399867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6843.6097604960205</v>
      </c>
      <c r="AC29">
        <f t="shared" si="2"/>
        <v>6649.5513220694502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-6412.3909493692381</v>
      </c>
      <c r="AI29">
        <f t="shared" si="7"/>
        <v>-6420.0475472444668</v>
      </c>
      <c r="AJ29">
        <f t="shared" si="8"/>
        <v>194.05843842657032</v>
      </c>
      <c r="AK29">
        <f t="shared" si="30"/>
        <v>479.05268323472148</v>
      </c>
      <c r="AL29">
        <f t="shared" si="9"/>
        <v>-5746.9364255831752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-861.48108204255254</v>
      </c>
      <c r="AR29">
        <f t="shared" si="14"/>
        <v>-862.50971773778656</v>
      </c>
      <c r="AS29">
        <f t="shared" si="15"/>
        <v>26.071035723680335</v>
      </c>
      <c r="AT29">
        <f t="shared" si="16"/>
        <v>64.35896176121814</v>
      </c>
      <c r="AU29">
        <f t="shared" si="17"/>
        <v>-772.07972025288814</v>
      </c>
      <c r="AW29">
        <v>26</v>
      </c>
      <c r="AX29">
        <f>IF(Z29&gt;0, (R29*SUMPRODUCT(K29:$K$98, X29:$X$98)-K29*$AZ$3)/Z29, 0)</f>
        <v>10855.91706399867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500000</v>
      </c>
      <c r="S30">
        <f t="shared" si="1"/>
        <v>10826.409791825301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6649.5513220694502</v>
      </c>
      <c r="AC30">
        <f t="shared" si="2"/>
        <v>6416.3123843074109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-6874.3998362950824</v>
      </c>
      <c r="AI30">
        <f t="shared" si="7"/>
        <v>-6881.8080081956514</v>
      </c>
      <c r="AJ30">
        <f t="shared" si="8"/>
        <v>233.23893776203931</v>
      </c>
      <c r="AK30">
        <f t="shared" si="30"/>
        <v>465.46859254486156</v>
      </c>
      <c r="AL30">
        <f t="shared" si="9"/>
        <v>-6183.1004778887509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-824.59845768649427</v>
      </c>
      <c r="AR30">
        <f t="shared" si="14"/>
        <v>-825.48708320566084</v>
      </c>
      <c r="AS30">
        <f t="shared" si="15"/>
        <v>27.977492280208736</v>
      </c>
      <c r="AT30">
        <f t="shared" si="16"/>
        <v>55.833918982643311</v>
      </c>
      <c r="AU30">
        <f t="shared" si="17"/>
        <v>-741.67567194280878</v>
      </c>
      <c r="AW30">
        <v>27</v>
      </c>
      <c r="AX30">
        <f>IF(Z30&gt;0, (R30*SUMPRODUCT(K30:$K$98, X30:$X$98)-K30*$AZ$3)/Z30, 0)</f>
        <v>10826.409791825301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500000</v>
      </c>
      <c r="S31">
        <f t="shared" si="1"/>
        <v>10756.442567647491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6416.3123843074109</v>
      </c>
      <c r="AC31">
        <f t="shared" si="2"/>
        <v>6152.6444125856633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-7365.5008304214807</v>
      </c>
      <c r="AI31">
        <f t="shared" si="7"/>
        <v>-7372.6507830822829</v>
      </c>
      <c r="AJ31">
        <f t="shared" si="8"/>
        <v>263.66797172174756</v>
      </c>
      <c r="AK31">
        <f t="shared" si="30"/>
        <v>449.14186690151882</v>
      </c>
      <c r="AL31">
        <f t="shared" si="9"/>
        <v>-6659.8409444590161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-788.84556801432439</v>
      </c>
      <c r="AR31">
        <f t="shared" si="14"/>
        <v>-789.61132836081572</v>
      </c>
      <c r="AS31">
        <f t="shared" si="15"/>
        <v>28.238855131338656</v>
      </c>
      <c r="AT31">
        <f t="shared" si="16"/>
        <v>48.103120109847055</v>
      </c>
      <c r="AU31">
        <f t="shared" si="17"/>
        <v>-713.26935311962995</v>
      </c>
      <c r="AW31">
        <v>28</v>
      </c>
      <c r="AX31">
        <f>IF(Z31&gt;0, (R31*SUMPRODUCT(K31:$K$98, X31:$X$98)-K31*$AZ$3)/Z31, 0)</f>
        <v>10756.442567647491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500000</v>
      </c>
      <c r="S32">
        <f t="shared" si="1"/>
        <v>10653.100621344107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6152.6444125856633</v>
      </c>
      <c r="AC32">
        <f t="shared" si="2"/>
        <v>5864.6296356112898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-7883.5378038008712</v>
      </c>
      <c r="AI32">
        <f t="shared" si="7"/>
        <v>-7890.4191684899706</v>
      </c>
      <c r="AJ32">
        <f t="shared" si="8"/>
        <v>288.01477697437349</v>
      </c>
      <c r="AK32">
        <f t="shared" si="30"/>
        <v>430.68510888099649</v>
      </c>
      <c r="AL32">
        <f t="shared" si="9"/>
        <v>-7171.7192826346009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-753.86371253698735</v>
      </c>
      <c r="AR32">
        <f t="shared" si="14"/>
        <v>-754.52174339330475</v>
      </c>
      <c r="AS32">
        <f t="shared" si="15"/>
        <v>27.541428028762947</v>
      </c>
      <c r="AT32">
        <f t="shared" si="16"/>
        <v>41.184285938083342</v>
      </c>
      <c r="AU32">
        <f t="shared" si="17"/>
        <v>-685.7960294264584</v>
      </c>
      <c r="AW32">
        <v>29</v>
      </c>
      <c r="AX32">
        <f>IF(Z32&gt;0, (R32*SUMPRODUCT(K32:$K$98, X32:$X$98)-K32*$AZ$3)/Z32, 0)</f>
        <v>10653.100621344107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500000</v>
      </c>
      <c r="S33">
        <f t="shared" si="1"/>
        <v>10523.465783894415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5864.6296356112898</v>
      </c>
      <c r="AC33">
        <f t="shared" si="2"/>
        <v>5557.9362722171136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-8428.5707257966133</v>
      </c>
      <c r="AI33">
        <f t="shared" si="7"/>
        <v>-8435.1725625706767</v>
      </c>
      <c r="AJ33">
        <f t="shared" si="8"/>
        <v>306.69336339417623</v>
      </c>
      <c r="AK33">
        <f t="shared" si="30"/>
        <v>410.52407449279031</v>
      </c>
      <c r="AL33">
        <f t="shared" si="9"/>
        <v>-7717.95512468371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-719.62724468908129</v>
      </c>
      <c r="AR33">
        <f t="shared" si="14"/>
        <v>-720.19090628274466</v>
      </c>
      <c r="AS33">
        <f t="shared" si="15"/>
        <v>26.185329309545374</v>
      </c>
      <c r="AT33">
        <f t="shared" si="16"/>
        <v>35.050344621491007</v>
      </c>
      <c r="AU33">
        <f t="shared" si="17"/>
        <v>-658.95523235170822</v>
      </c>
      <c r="AW33">
        <v>30</v>
      </c>
      <c r="AX33">
        <f>IF(Z33&gt;0, (R33*SUMPRODUCT(K33:$K$98, X33:$X$98)-K33*$AZ$3)/Z33, 0)</f>
        <v>10523.465783894415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500000</v>
      </c>
      <c r="S34">
        <f t="shared" si="1"/>
        <v>10372.445177589996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5557.9362722171136</v>
      </c>
      <c r="AC34">
        <f t="shared" si="2"/>
        <v>5237.5682678341182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-8957.6362085204219</v>
      </c>
      <c r="AI34">
        <f t="shared" si="7"/>
        <v>-8963.9480860215317</v>
      </c>
      <c r="AJ34">
        <f t="shared" si="8"/>
        <v>320.36800438299542</v>
      </c>
      <c r="AK34">
        <f t="shared" si="30"/>
        <v>389.05553905519798</v>
      </c>
      <c r="AL34">
        <f t="shared" si="9"/>
        <v>-8254.5245425833382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-682.85588995189539</v>
      </c>
      <c r="AR34">
        <f t="shared" si="14"/>
        <v>-683.33705514190251</v>
      </c>
      <c r="AS34">
        <f t="shared" si="15"/>
        <v>24.422199523684117</v>
      </c>
      <c r="AT34">
        <f t="shared" si="16"/>
        <v>29.658367473056096</v>
      </c>
      <c r="AU34">
        <f t="shared" si="17"/>
        <v>-629.25648814516228</v>
      </c>
      <c r="AW34">
        <v>31</v>
      </c>
      <c r="AX34">
        <f>IF(Z34&gt;0, (R34*SUMPRODUCT(K34:$K$98, X34:$X$98)-K34*$AZ$3)/Z34, 0)</f>
        <v>10372.445177589996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500000</v>
      </c>
      <c r="S35">
        <f t="shared" ref="S35:S69" si="32">AX35</f>
        <v>10209.719658276885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5237.5682678341182</v>
      </c>
      <c r="AC35">
        <f t="shared" ref="AC35:AC69" si="33">S35*Z35</f>
        <v>4911.1938424412256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-9434.7420135590764</v>
      </c>
      <c r="AI35">
        <f t="shared" ref="AI35:AI66" si="38">SUM(AE35:AH35)</f>
        <v>-9440.7549037348363</v>
      </c>
      <c r="AJ35">
        <f t="shared" ref="AJ35:AJ69" si="39">AB35-AC35</f>
        <v>326.37442539289259</v>
      </c>
      <c r="AK35">
        <f t="shared" si="30"/>
        <v>366.62977874838833</v>
      </c>
      <c r="AL35">
        <f t="shared" ref="AL35:AL66" si="40">SUM(AI35:AK35)</f>
        <v>-8747.7506995935546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-642.16649947777319</v>
      </c>
      <c r="AR35">
        <f t="shared" ref="AR35:AR69" si="45">AI35*$K35</f>
        <v>-642.57576097431036</v>
      </c>
      <c r="AS35">
        <f t="shared" ref="AS35:AS69" si="46">AJ35*$K35</f>
        <v>22.214356468085434</v>
      </c>
      <c r="AT35">
        <f t="shared" ref="AT35:AT69" si="47">AK35*$K35</f>
        <v>24.954297773569831</v>
      </c>
      <c r="AU35">
        <f t="shared" ref="AU35:AU69" si="48">AL35*$K35</f>
        <v>-595.40710673265505</v>
      </c>
      <c r="AW35">
        <v>32</v>
      </c>
      <c r="AX35">
        <f>IF(Z35&gt;0, (R35*SUMPRODUCT(K35:$K$98, X35:$X$98)-K35*$AZ$3)/Z35, 0)</f>
        <v>10209.719658276885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500000</v>
      </c>
      <c r="S36">
        <f t="shared" si="32"/>
        <v>10151.044795872172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4911.1938424412256</v>
      </c>
      <c r="AC36">
        <f t="shared" si="33"/>
        <v>4587.3143648911355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-12157.632450387409</v>
      </c>
      <c r="AI36">
        <f t="shared" si="38"/>
        <v>-12163.281270850151</v>
      </c>
      <c r="AJ36">
        <f t="shared" si="39"/>
        <v>323.87947755009009</v>
      </c>
      <c r="AK36">
        <f t="shared" si="30"/>
        <v>343.78356897088582</v>
      </c>
      <c r="AL36">
        <f t="shared" si="40"/>
        <v>-11495.618224329175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-738.83694410117448</v>
      </c>
      <c r="AR36">
        <f t="shared" si="45"/>
        <v>-739.18023110754677</v>
      </c>
      <c r="AS36">
        <f t="shared" si="46"/>
        <v>19.682625250162769</v>
      </c>
      <c r="AT36">
        <f t="shared" si="47"/>
        <v>20.892225732860577</v>
      </c>
      <c r="AU36">
        <f t="shared" si="48"/>
        <v>-698.60538012452344</v>
      </c>
      <c r="AW36">
        <v>33</v>
      </c>
      <c r="AX36">
        <f>IF(Z36&gt;0, (R36*SUMPRODUCT(K36:$K$98, X36:$X$98)-K36*$AZ$3)/Z36, 0)</f>
        <v>10151.044795872172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500000</v>
      </c>
      <c r="S37">
        <f t="shared" si="32"/>
        <v>9884.1449284080663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4587.3143648911355</v>
      </c>
      <c r="AC37">
        <f t="shared" si="33"/>
        <v>4132.6622617968187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-14638.167613934278</v>
      </c>
      <c r="AI37">
        <f t="shared" si="38"/>
        <v>-14643.393992002046</v>
      </c>
      <c r="AJ37">
        <f t="shared" si="39"/>
        <v>454.65210309431677</v>
      </c>
      <c r="AK37">
        <f t="shared" si="30"/>
        <v>321.11200554237951</v>
      </c>
      <c r="AL37">
        <f t="shared" si="40"/>
        <v>-13867.629883365349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-794.27023306835099</v>
      </c>
      <c r="AR37">
        <f t="shared" si="45"/>
        <v>-794.55381750565709</v>
      </c>
      <c r="AS37">
        <f t="shared" si="46"/>
        <v>24.669524315733817</v>
      </c>
      <c r="AT37">
        <f t="shared" si="47"/>
        <v>17.423608897633198</v>
      </c>
      <c r="AU37">
        <f t="shared" si="48"/>
        <v>-752.46068429229001</v>
      </c>
      <c r="AW37">
        <v>34</v>
      </c>
      <c r="AX37">
        <f>IF(Z37&gt;0, (R37*SUMPRODUCT(K37:$K$98, X37:$X$98)-K37*$AZ$3)/Z37, 0)</f>
        <v>9884.1449284080663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500000</v>
      </c>
      <c r="S38">
        <f t="shared" si="32"/>
        <v>9445.9227517312502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4132.6622617968187</v>
      </c>
      <c r="AC38">
        <f t="shared" si="33"/>
        <v>3592.1284939131619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-16822.825233586362</v>
      </c>
      <c r="AI38">
        <f t="shared" si="38"/>
        <v>-16827.578777242612</v>
      </c>
      <c r="AJ38">
        <f t="shared" si="39"/>
        <v>540.53376788365676</v>
      </c>
      <c r="AK38">
        <f t="shared" si="30"/>
        <v>289.28635832577731</v>
      </c>
      <c r="AL38">
        <f t="shared" si="40"/>
        <v>-15997.758651033178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-815.00914446212028</v>
      </c>
      <c r="AR38">
        <f t="shared" si="45"/>
        <v>-815.23943762005604</v>
      </c>
      <c r="AS38">
        <f t="shared" si="46"/>
        <v>26.187038003356182</v>
      </c>
      <c r="AT38">
        <f t="shared" si="47"/>
        <v>14.014948388867705</v>
      </c>
      <c r="AU38">
        <f t="shared" si="48"/>
        <v>-775.03745122783221</v>
      </c>
      <c r="AW38">
        <v>35</v>
      </c>
      <c r="AX38">
        <f>IF(Z38&gt;0, (R38*SUMPRODUCT(K38:$K$98, X38:$X$98)-K38*$AZ$3)/Z38, 0)</f>
        <v>9445.9227517312502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500000</v>
      </c>
      <c r="S39">
        <f t="shared" si="32"/>
        <v>8853.0204971481489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3592.1284939131619</v>
      </c>
      <c r="AC39">
        <f t="shared" si="33"/>
        <v>3003.6697647945184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-18599.370328040965</v>
      </c>
      <c r="AI39">
        <f t="shared" si="38"/>
        <v>-18603.611352002452</v>
      </c>
      <c r="AJ39">
        <f t="shared" si="39"/>
        <v>588.45872911864353</v>
      </c>
      <c r="AK39">
        <f t="shared" si="30"/>
        <v>251.44899457392137</v>
      </c>
      <c r="AL39">
        <f t="shared" si="40"/>
        <v>-17763.703628309886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-804.53282371418675</v>
      </c>
      <c r="AR39">
        <f t="shared" si="45"/>
        <v>-804.71627309569794</v>
      </c>
      <c r="AS39">
        <f t="shared" si="46"/>
        <v>25.454322088706427</v>
      </c>
      <c r="AT39">
        <f t="shared" si="47"/>
        <v>10.876656900564974</v>
      </c>
      <c r="AU39">
        <f t="shared" si="48"/>
        <v>-768.3852941064265</v>
      </c>
      <c r="AW39">
        <v>36</v>
      </c>
      <c r="AX39">
        <f>IF(Z39&gt;0, (R39*SUMPRODUCT(K39:$K$98, X39:$X$98)-K39*$AZ$3)/Z39, 0)</f>
        <v>8853.0204971481489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500000</v>
      </c>
      <c r="S40">
        <f t="shared" si="32"/>
        <v>8089.5068934295077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3003.6697647945184</v>
      </c>
      <c r="AC40">
        <f t="shared" si="33"/>
        <v>2401.4140976370081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-19516.830765875828</v>
      </c>
      <c r="AI40">
        <f t="shared" si="38"/>
        <v>-19520.541458828553</v>
      </c>
      <c r="AJ40">
        <f t="shared" si="39"/>
        <v>602.25566715751029</v>
      </c>
      <c r="AK40">
        <f t="shared" ref="AK40:AK69" si="61">G40*SUM(AB40:AB40, AE40:AF40)</f>
        <v>210.25688353561631</v>
      </c>
      <c r="AL40">
        <f t="shared" si="40"/>
        <v>-18708.028908135424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-753.76644329330634</v>
      </c>
      <c r="AR40">
        <f t="shared" si="45"/>
        <v>-753.90975528195258</v>
      </c>
      <c r="AS40">
        <f t="shared" si="46"/>
        <v>23.259929731023732</v>
      </c>
      <c r="AT40">
        <f t="shared" si="47"/>
        <v>8.1204056735317174</v>
      </c>
      <c r="AU40">
        <f t="shared" si="48"/>
        <v>-722.529419877397</v>
      </c>
      <c r="AW40">
        <v>37</v>
      </c>
      <c r="AX40">
        <f>IF(Z40&gt;0, (R40*SUMPRODUCT(K40:$K$98, X40:$X$98)-K40*$AZ$3)/Z40, 0)</f>
        <v>8089.5068934295077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500000</v>
      </c>
      <c r="S41">
        <f t="shared" si="32"/>
        <v>7191.8803303477089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2401.4140976370081</v>
      </c>
      <c r="AC41">
        <f t="shared" si="33"/>
        <v>1828.2522584121637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-19838.137833674846</v>
      </c>
      <c r="AI41">
        <f t="shared" si="38"/>
        <v>-19841.315466252199</v>
      </c>
      <c r="AJ41">
        <f t="shared" si="39"/>
        <v>573.16183922484447</v>
      </c>
      <c r="AK41">
        <f t="shared" si="61"/>
        <v>168.09898683459059</v>
      </c>
      <c r="AL41">
        <f t="shared" si="40"/>
        <v>-19100.054640192764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-684.08549778648785</v>
      </c>
      <c r="AR41">
        <f t="shared" si="45"/>
        <v>-684.19507321043568</v>
      </c>
      <c r="AS41">
        <f t="shared" si="46"/>
        <v>19.764541681567447</v>
      </c>
      <c r="AT41">
        <f t="shared" si="47"/>
        <v>5.7966166003214781</v>
      </c>
      <c r="AU41">
        <f t="shared" si="48"/>
        <v>-658.6339149285468</v>
      </c>
      <c r="AW41">
        <v>38</v>
      </c>
      <c r="AX41">
        <f>IF(Z41&gt;0, (R41*SUMPRODUCT(K41:$K$98, X41:$X$98)-K41*$AZ$3)/Z41, 0)</f>
        <v>7191.8803303477089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500000</v>
      </c>
      <c r="S42">
        <f t="shared" si="32"/>
        <v>6136.3542538411102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1828.2522584121637</v>
      </c>
      <c r="AC42">
        <f t="shared" si="33"/>
        <v>1305.4208714010867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-19466.460867913684</v>
      </c>
      <c r="AI42">
        <f t="shared" si="38"/>
        <v>-19469.120062643568</v>
      </c>
      <c r="AJ42">
        <f t="shared" si="39"/>
        <v>522.83138701107691</v>
      </c>
      <c r="AK42">
        <f t="shared" si="61"/>
        <v>127.97765808885147</v>
      </c>
      <c r="AL42">
        <f t="shared" si="40"/>
        <v>-18818.311017543641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-599.34716964187908</v>
      </c>
      <c r="AR42">
        <f t="shared" si="45"/>
        <v>-599.42904281059202</v>
      </c>
      <c r="AS42">
        <f t="shared" si="46"/>
        <v>16.097302644340964</v>
      </c>
      <c r="AT42">
        <f t="shared" si="47"/>
        <v>3.9402666809033535</v>
      </c>
      <c r="AU42">
        <f t="shared" si="48"/>
        <v>-579.39147348534777</v>
      </c>
      <c r="AW42">
        <v>39</v>
      </c>
      <c r="AX42">
        <f>IF(Z42&gt;0, (R42*SUMPRODUCT(K42:$K$98, X42:$X$98)-K42*$AZ$3)/Z42, 0)</f>
        <v>6136.3542538411102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500000</v>
      </c>
      <c r="S43">
        <f t="shared" si="32"/>
        <v>4892.6087028698603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1305.4208714010867</v>
      </c>
      <c r="AC43">
        <f t="shared" si="33"/>
        <v>850.05058638011076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-18433.217062301457</v>
      </c>
      <c r="AI43">
        <f t="shared" si="38"/>
        <v>-18435.388834657486</v>
      </c>
      <c r="AJ43">
        <f t="shared" si="39"/>
        <v>455.37028502097598</v>
      </c>
      <c r="AK43">
        <f t="shared" si="61"/>
        <v>91.379460998076084</v>
      </c>
      <c r="AL43">
        <f t="shared" si="40"/>
        <v>-17888.639088638432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-506.72761458836681</v>
      </c>
      <c r="AR43">
        <f t="shared" si="45"/>
        <v>-506.78731643106084</v>
      </c>
      <c r="AS43">
        <f t="shared" si="46"/>
        <v>12.518091524838475</v>
      </c>
      <c r="AT43">
        <f t="shared" si="47"/>
        <v>2.5120138355352553</v>
      </c>
      <c r="AU43">
        <f t="shared" si="48"/>
        <v>-491.75721107068711</v>
      </c>
      <c r="AW43">
        <v>40</v>
      </c>
      <c r="AX43">
        <f>IF(Z43&gt;0, (R43*SUMPRODUCT(K43:$K$98, X43:$X$98)-K43*$AZ$3)/Z43, 0)</f>
        <v>4892.6087028698603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500000</v>
      </c>
      <c r="S44">
        <f t="shared" si="32"/>
        <v>3415.9088738427536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850.05058638011076</v>
      </c>
      <c r="AC44">
        <f t="shared" si="33"/>
        <v>471.87376163183512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-16932.169226941576</v>
      </c>
      <c r="AI44">
        <f t="shared" si="38"/>
        <v>-16933.895977343371</v>
      </c>
      <c r="AJ44">
        <f t="shared" si="39"/>
        <v>378.17682474827564</v>
      </c>
      <c r="AK44">
        <f t="shared" si="61"/>
        <v>59.503541046607758</v>
      </c>
      <c r="AL44">
        <f t="shared" si="40"/>
        <v>-16496.215611548487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-415.59279783065642</v>
      </c>
      <c r="AR44">
        <f t="shared" si="45"/>
        <v>-415.63518017523489</v>
      </c>
      <c r="AS44">
        <f t="shared" si="46"/>
        <v>9.2821872121247733</v>
      </c>
      <c r="AT44">
        <f t="shared" si="47"/>
        <v>1.4604887757112157</v>
      </c>
      <c r="AU44">
        <f t="shared" si="48"/>
        <v>-404.89250418739886</v>
      </c>
      <c r="AW44">
        <v>41</v>
      </c>
      <c r="AX44">
        <f>IF(Z44&gt;0, (R44*SUMPRODUCT(K44:$K$98, X44:$X$98)-K44*$AZ$3)/Z44, 0)</f>
        <v>3415.9088738427536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500000</v>
      </c>
      <c r="S45">
        <f t="shared" si="32"/>
        <v>1602.229230476695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471.87376163183512</v>
      </c>
      <c r="AC45">
        <f t="shared" si="33"/>
        <v>171.05845472983253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-14997.923449801578</v>
      </c>
      <c r="AI45">
        <f t="shared" si="38"/>
        <v>-14999.257984613108</v>
      </c>
      <c r="AJ45">
        <f t="shared" si="39"/>
        <v>300.81530690200259</v>
      </c>
      <c r="AK45">
        <f t="shared" si="61"/>
        <v>33.031163314228465</v>
      </c>
      <c r="AL45">
        <f t="shared" si="40"/>
        <v>-14665.411514396877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-328.67640059939129</v>
      </c>
      <c r="AR45">
        <f t="shared" si="45"/>
        <v>-328.70564665467333</v>
      </c>
      <c r="AS45">
        <f t="shared" si="46"/>
        <v>6.5923054380611275</v>
      </c>
      <c r="AT45">
        <f t="shared" si="47"/>
        <v>0.72387113469864428</v>
      </c>
      <c r="AU45">
        <f t="shared" si="48"/>
        <v>-321.38947008191354</v>
      </c>
      <c r="AW45">
        <v>42</v>
      </c>
      <c r="AX45">
        <f>IF(Z45&gt;0, (R45*SUMPRODUCT(K45:$K$98, X45:$X$98)-K45*$AZ$3)/Z45, 0)</f>
        <v>1602.229230476695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500000</v>
      </c>
      <c r="S46">
        <f t="shared" si="32"/>
        <v>-689.23439931404766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171.05845472983253</v>
      </c>
      <c r="AC46">
        <f t="shared" si="33"/>
        <v>-55.138043254689137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-12848.09265084563</v>
      </c>
      <c r="AI46">
        <f t="shared" si="38"/>
        <v>-12849.092637992775</v>
      </c>
      <c r="AJ46">
        <f t="shared" si="39"/>
        <v>226.19649798452167</v>
      </c>
      <c r="AK46">
        <f t="shared" si="61"/>
        <v>11.974091831088279</v>
      </c>
      <c r="AL46">
        <f t="shared" si="40"/>
        <v>-12610.922048177164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-251.39580520105397</v>
      </c>
      <c r="AR46">
        <f t="shared" si="45"/>
        <v>-251.41537172978931</v>
      </c>
      <c r="AS46">
        <f t="shared" si="46"/>
        <v>4.4259371635784941</v>
      </c>
      <c r="AT46">
        <f t="shared" si="47"/>
        <v>0.23429442324496891</v>
      </c>
      <c r="AU46">
        <f t="shared" si="48"/>
        <v>-246.75514014296584</v>
      </c>
      <c r="AW46">
        <v>43</v>
      </c>
      <c r="AX46">
        <f>IF(Z46&gt;0, (R46*SUMPRODUCT(K46:$K$98, X46:$X$98)-K46*$AZ$3)/Z46, 0)</f>
        <v>-689.23439931404766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500000</v>
      </c>
      <c r="S47">
        <f t="shared" si="32"/>
        <v>-3710.6458661878551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-55.138043254689137</v>
      </c>
      <c r="AC47">
        <f t="shared" si="33"/>
        <v>-215.03393540675268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-10624.220526669147</v>
      </c>
      <c r="AI47">
        <f t="shared" si="38"/>
        <v>-10624.944908431653</v>
      </c>
      <c r="AJ47">
        <f t="shared" si="39"/>
        <v>159.89589215206354</v>
      </c>
      <c r="AK47">
        <f t="shared" si="61"/>
        <v>-3.85966302782824</v>
      </c>
      <c r="AL47">
        <f t="shared" si="40"/>
        <v>-10468.908679307417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-185.60873937522913</v>
      </c>
      <c r="AR47">
        <f t="shared" si="45"/>
        <v>-185.62139457053757</v>
      </c>
      <c r="AS47">
        <f t="shared" si="46"/>
        <v>2.7934355183162438</v>
      </c>
      <c r="AT47">
        <f t="shared" si="47"/>
        <v>-6.7429623397790822E-2</v>
      </c>
      <c r="AU47">
        <f t="shared" si="48"/>
        <v>-182.8953886756191</v>
      </c>
      <c r="AW47">
        <v>44</v>
      </c>
      <c r="AX47">
        <f>IF(Z47&gt;0, (R47*SUMPRODUCT(K47:$K$98, X47:$X$98)-K47*$AZ$3)/Z47, 0)</f>
        <v>-3710.6458661878551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500000</v>
      </c>
      <c r="S48">
        <f t="shared" si="32"/>
        <v>-7873.6952103907497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-215.03393540675268</v>
      </c>
      <c r="AC48">
        <f t="shared" si="33"/>
        <v>-318.94632384538335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-8431.6017289580741</v>
      </c>
      <c r="AI48">
        <f t="shared" si="38"/>
        <v>-8432.1080768597312</v>
      </c>
      <c r="AJ48">
        <f t="shared" si="39"/>
        <v>103.91238843863067</v>
      </c>
      <c r="AK48">
        <f t="shared" si="61"/>
        <v>-15.052375478472689</v>
      </c>
      <c r="AL48">
        <f t="shared" si="40"/>
        <v>-8343.2480638995748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-131.52048626410038</v>
      </c>
      <c r="AR48">
        <f t="shared" si="45"/>
        <v>-131.52838454065395</v>
      </c>
      <c r="AS48">
        <f t="shared" si="46"/>
        <v>1.6208791989516356</v>
      </c>
      <c r="AT48">
        <f t="shared" si="47"/>
        <v>-0.23479474078564991</v>
      </c>
      <c r="AU48">
        <f t="shared" si="48"/>
        <v>-130.14230008248796</v>
      </c>
      <c r="AW48">
        <v>45</v>
      </c>
      <c r="AX48">
        <f>IF(Z48&gt;0, (R48*SUMPRODUCT(K48:$K$98, X48:$X$98)-K48*$AZ$3)/Z48, 0)</f>
        <v>-7873.6952103907497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500000</v>
      </c>
      <c r="S49">
        <f t="shared" si="32"/>
        <v>-13858.819120099797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-318.94632384538335</v>
      </c>
      <c r="AC49">
        <f t="shared" si="33"/>
        <v>-377.52363963037806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-6431.0375260894598</v>
      </c>
      <c r="AI49">
        <f t="shared" si="38"/>
        <v>-6431.3780345739478</v>
      </c>
      <c r="AJ49">
        <f t="shared" si="39"/>
        <v>58.57731578499471</v>
      </c>
      <c r="AK49">
        <f t="shared" si="61"/>
        <v>-22.326242669176835</v>
      </c>
      <c r="AL49">
        <f t="shared" si="40"/>
        <v>-6395.1269614581306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-89.56665244587299</v>
      </c>
      <c r="AR49">
        <f t="shared" si="45"/>
        <v>-89.571394791872578</v>
      </c>
      <c r="AS49">
        <f t="shared" si="46"/>
        <v>0.81582078519095058</v>
      </c>
      <c r="AT49">
        <f t="shared" si="47"/>
        <v>-0.31094311135023606</v>
      </c>
      <c r="AU49">
        <f t="shared" si="48"/>
        <v>-89.066517118031868</v>
      </c>
      <c r="AW49">
        <v>46</v>
      </c>
      <c r="AX49">
        <f>IF(Z49&gt;0, (R49*SUMPRODUCT(K49:$K$98, X49:$X$98)-K49*$AZ$3)/Z49, 0)</f>
        <v>-13858.819120099797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500000</v>
      </c>
      <c r="S50">
        <f t="shared" si="32"/>
        <v>-22850.091735366394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-377.52363963037806</v>
      </c>
      <c r="AC50">
        <f t="shared" si="33"/>
        <v>-401.96246129133505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-4688.4938074259098</v>
      </c>
      <c r="AI50">
        <f t="shared" si="38"/>
        <v>-4688.7136984803674</v>
      </c>
      <c r="AJ50">
        <f t="shared" si="39"/>
        <v>24.438821660956989</v>
      </c>
      <c r="AK50">
        <f t="shared" si="61"/>
        <v>-26.426654774126465</v>
      </c>
      <c r="AL50">
        <f t="shared" si="40"/>
        <v>-4690.7015315935369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-58.301620078625326</v>
      </c>
      <c r="AR50">
        <f t="shared" si="45"/>
        <v>-58.304354433247987</v>
      </c>
      <c r="AS50">
        <f t="shared" si="46"/>
        <v>0.3038977876838988</v>
      </c>
      <c r="AT50">
        <f t="shared" si="47"/>
        <v>-0.32861657706571656</v>
      </c>
      <c r="AU50">
        <f t="shared" si="48"/>
        <v>-58.329073222629809</v>
      </c>
      <c r="AW50">
        <v>47</v>
      </c>
      <c r="AX50">
        <f>IF(Z50&gt;0, (R50*SUMPRODUCT(K50:$K$98, X50:$X$98)-K50*$AZ$3)/Z50, 0)</f>
        <v>-22850.091735366394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500000</v>
      </c>
      <c r="S51">
        <f t="shared" si="32"/>
        <v>-36898.470262223265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-401.96246129133505</v>
      </c>
      <c r="AC51">
        <f t="shared" si="33"/>
        <v>-402.11423245485673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-3258.7575272840463</v>
      </c>
      <c r="AI51">
        <f t="shared" si="38"/>
        <v>-3258.8937504897772</v>
      </c>
      <c r="AJ51">
        <f t="shared" si="39"/>
        <v>0.15177116352168696</v>
      </c>
      <c r="AK51">
        <f t="shared" si="61"/>
        <v>-28.137372290393454</v>
      </c>
      <c r="AL51">
        <f t="shared" si="40"/>
        <v>-3286.8793516166493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-36.181061225880484</v>
      </c>
      <c r="AR51">
        <f t="shared" si="45"/>
        <v>-36.182573673525226</v>
      </c>
      <c r="AS51">
        <f t="shared" si="46"/>
        <v>1.6850722134818827E-3</v>
      </c>
      <c r="AT51">
        <f t="shared" si="47"/>
        <v>-0.3124012698246334</v>
      </c>
      <c r="AU51">
        <f t="shared" si="48"/>
        <v>-36.493289871136383</v>
      </c>
      <c r="AW51">
        <v>48</v>
      </c>
      <c r="AX51">
        <f>IF(Z51&gt;0, (R51*SUMPRODUCT(K51:$K$98, X51:$X$98)-K51*$AZ$3)/Z51, 0)</f>
        <v>-36898.470262223265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500000</v>
      </c>
      <c r="S52">
        <f t="shared" si="32"/>
        <v>-59827.811902064146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-402.11423245485673</v>
      </c>
      <c r="AC52">
        <f t="shared" si="33"/>
        <v>-386.37578572082339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-2165.3739566228655</v>
      </c>
      <c r="AI52">
        <f t="shared" si="38"/>
        <v>-2165.4546832476235</v>
      </c>
      <c r="AJ52">
        <f t="shared" si="39"/>
        <v>-15.738446734033346</v>
      </c>
      <c r="AK52">
        <f t="shared" si="61"/>
        <v>-28.147996271839975</v>
      </c>
      <c r="AL52">
        <f t="shared" si="40"/>
        <v>-2209.3411262534969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-21.465654757534303</v>
      </c>
      <c r="AR52">
        <f t="shared" si="45"/>
        <v>-21.466455011851341</v>
      </c>
      <c r="AS52">
        <f t="shared" si="46"/>
        <v>-0.15601742275477207</v>
      </c>
      <c r="AT52">
        <f t="shared" si="47"/>
        <v>-0.27903502221390819</v>
      </c>
      <c r="AU52">
        <f t="shared" si="48"/>
        <v>-21.901507456820024</v>
      </c>
      <c r="AW52">
        <v>49</v>
      </c>
      <c r="AX52">
        <f>IF(Z52&gt;0, (R52*SUMPRODUCT(K52:$K$98, X52:$X$98)-K52*$AZ$3)/Z52, 0)</f>
        <v>-59827.811902064146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500000</v>
      </c>
      <c r="S53">
        <f t="shared" si="32"/>
        <v>-99026.766247332198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-386.37578572082339</v>
      </c>
      <c r="AC53">
        <f t="shared" si="33"/>
        <v>-361.4847369427203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-1371.5873195670777</v>
      </c>
      <c r="AI53">
        <f t="shared" si="38"/>
        <v>-1371.6329492425989</v>
      </c>
      <c r="AJ53">
        <f t="shared" si="39"/>
        <v>-24.891048778103084</v>
      </c>
      <c r="AK53">
        <f t="shared" si="61"/>
        <v>-27.04630500045764</v>
      </c>
      <c r="AL53">
        <f t="shared" si="40"/>
        <v>-1423.5703030211596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-12.139943616728829</v>
      </c>
      <c r="AR53">
        <f t="shared" si="45"/>
        <v>-12.140347485793653</v>
      </c>
      <c r="AS53">
        <f t="shared" si="46"/>
        <v>-0.22031111283734822</v>
      </c>
      <c r="AT53">
        <f t="shared" si="47"/>
        <v>-0.23938732376881613</v>
      </c>
      <c r="AU53">
        <f t="shared" si="48"/>
        <v>-12.600045922399817</v>
      </c>
      <c r="AW53">
        <v>50</v>
      </c>
      <c r="AX53">
        <f>IF(Z53&gt;0, (R53*SUMPRODUCT(K53:$K$98, X53:$X$98)-K53*$AZ$3)/Z53, 0)</f>
        <v>-99026.766247332198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500000</v>
      </c>
      <c r="S54">
        <f t="shared" si="32"/>
        <v>-169304.72898090637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-361.4847369427203</v>
      </c>
      <c r="AC54">
        <f t="shared" si="33"/>
        <v>-332.23476668834439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-825.76123811046898</v>
      </c>
      <c r="AI54">
        <f t="shared" si="38"/>
        <v>-825.78576745828229</v>
      </c>
      <c r="AJ54">
        <f t="shared" si="39"/>
        <v>-29.24997025437591</v>
      </c>
      <c r="AK54">
        <f t="shared" si="61"/>
        <v>-25.303931585990423</v>
      </c>
      <c r="AL54">
        <f t="shared" si="40"/>
        <v>-880.33966929864857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-6.5257386776105077</v>
      </c>
      <c r="AR54">
        <f t="shared" si="45"/>
        <v>-6.5259325255490817</v>
      </c>
      <c r="AS54">
        <f t="shared" si="46"/>
        <v>-0.23115357490587665</v>
      </c>
      <c r="AT54">
        <f t="shared" si="47"/>
        <v>-0.19996923738410871</v>
      </c>
      <c r="AU54">
        <f t="shared" si="48"/>
        <v>-6.9570553378390665</v>
      </c>
      <c r="AW54">
        <v>51</v>
      </c>
      <c r="AX54">
        <f>IF(Z54&gt;0, (R54*SUMPRODUCT(K54:$K$98, X54:$X$98)-K54*$AZ$3)/Z54, 0)</f>
        <v>-169304.72898090637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500000</v>
      </c>
      <c r="S55">
        <f t="shared" si="32"/>
        <v>-301687.47479799128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-332.23476668834439</v>
      </c>
      <c r="AC55">
        <f t="shared" si="33"/>
        <v>-301.805225123897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-471.16702058061782</v>
      </c>
      <c r="AI55">
        <f t="shared" si="38"/>
        <v>-471.17952545943842</v>
      </c>
      <c r="AJ55">
        <f t="shared" si="39"/>
        <v>-30.429541564447391</v>
      </c>
      <c r="AK55">
        <f t="shared" si="61"/>
        <v>-23.256433668184108</v>
      </c>
      <c r="AL55">
        <f t="shared" si="40"/>
        <v>-524.86550069206987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-3.3245437100874029</v>
      </c>
      <c r="AR55">
        <f t="shared" si="45"/>
        <v>-3.3246319442260681</v>
      </c>
      <c r="AS55">
        <f t="shared" si="46"/>
        <v>-0.21471014860985438</v>
      </c>
      <c r="AT55">
        <f t="shared" si="47"/>
        <v>-0.16409686351847977</v>
      </c>
      <c r="AU55">
        <f t="shared" si="48"/>
        <v>-3.7034389563544021</v>
      </c>
      <c r="AW55">
        <v>52</v>
      </c>
      <c r="AX55">
        <f>IF(Z55&gt;0, (R55*SUMPRODUCT(K55:$K$98, X55:$X$98)-K55*$AZ$3)/Z55, 0)</f>
        <v>-301687.47479799128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500000</v>
      </c>
      <c r="S56">
        <f t="shared" si="32"/>
        <v>-564533.39376053365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-301.805225123897</v>
      </c>
      <c r="AC56">
        <f t="shared" si="33"/>
        <v>-272.13398290357566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-254.16761635226689</v>
      </c>
      <c r="AI56">
        <f t="shared" si="38"/>
        <v>-254.17364199189049</v>
      </c>
      <c r="AJ56">
        <f t="shared" si="39"/>
        <v>-29.671242220321346</v>
      </c>
      <c r="AK56">
        <f t="shared" si="61"/>
        <v>-21.126365758672794</v>
      </c>
      <c r="AL56">
        <f t="shared" si="40"/>
        <v>-304.97124997088463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-1.6012507874492992</v>
      </c>
      <c r="AR56">
        <f t="shared" si="45"/>
        <v>-1.6012887488557546</v>
      </c>
      <c r="AS56">
        <f t="shared" si="46"/>
        <v>-0.18692821946301696</v>
      </c>
      <c r="AT56">
        <f t="shared" si="47"/>
        <v>-0.13309567242481246</v>
      </c>
      <c r="AU56">
        <f t="shared" si="48"/>
        <v>-1.9213126407435841</v>
      </c>
      <c r="AW56">
        <v>53</v>
      </c>
      <c r="AX56">
        <f>IF(Z56&gt;0, (R56*SUMPRODUCT(K56:$K$98, X56:$X$98)-K56*$AZ$3)/Z56, 0)</f>
        <v>-564533.39376053365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500000</v>
      </c>
      <c r="S57">
        <f t="shared" si="32"/>
        <v>-1116819.5301697385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-272.13398290357566</v>
      </c>
      <c r="AC57">
        <f t="shared" si="33"/>
        <v>-244.27471053887419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-129.25356385893912</v>
      </c>
      <c r="AI57">
        <f t="shared" si="38"/>
        <v>-129.25629790307002</v>
      </c>
      <c r="AJ57">
        <f t="shared" si="39"/>
        <v>-27.859272364701468</v>
      </c>
      <c r="AK57">
        <f t="shared" si="61"/>
        <v>-19.049378803250299</v>
      </c>
      <c r="AL57">
        <f t="shared" si="40"/>
        <v>-176.16494907102179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-0.72704893765468015</v>
      </c>
      <c r="AR57">
        <f t="shared" si="45"/>
        <v>-0.72706431660301651</v>
      </c>
      <c r="AS57">
        <f t="shared" si="46"/>
        <v>-0.15670789858215395</v>
      </c>
      <c r="AT57">
        <f t="shared" si="47"/>
        <v>-0.10715240809142969</v>
      </c>
      <c r="AU57">
        <f t="shared" si="48"/>
        <v>-0.99092462327660025</v>
      </c>
      <c r="AW57">
        <v>54</v>
      </c>
      <c r="AX57">
        <f>IF(Z57&gt;0, (R57*SUMPRODUCT(K57:$K$98, X57:$X$98)-K57*$AZ$3)/Z57, 0)</f>
        <v>-1116819.5301697385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500000</v>
      </c>
      <c r="S58">
        <f t="shared" si="32"/>
        <v>-2349523.3373643369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-244.27471053887419</v>
      </c>
      <c r="AC58">
        <f t="shared" si="33"/>
        <v>-218.69772094782294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-61.727277469744472</v>
      </c>
      <c r="AI58">
        <f t="shared" si="38"/>
        <v>-61.728440991497322</v>
      </c>
      <c r="AJ58">
        <f t="shared" si="39"/>
        <v>-25.576989591051245</v>
      </c>
      <c r="AK58">
        <f t="shared" si="61"/>
        <v>-17.099229737721195</v>
      </c>
      <c r="AL58">
        <f t="shared" si="40"/>
        <v>-104.40466032026976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-0.31001322246540458</v>
      </c>
      <c r="AR58">
        <f t="shared" si="45"/>
        <v>-0.31001906602667595</v>
      </c>
      <c r="AS58">
        <f t="shared" si="46"/>
        <v>-0.12845544610277676</v>
      </c>
      <c r="AT58">
        <f t="shared" si="47"/>
        <v>-8.5877549277391885E-2</v>
      </c>
      <c r="AU58">
        <f t="shared" si="48"/>
        <v>-0.52435206140684454</v>
      </c>
      <c r="AW58">
        <v>55</v>
      </c>
      <c r="AX58">
        <f>IF(Z58&gt;0, (R58*SUMPRODUCT(K58:$K$98, X58:$X$98)-K58*$AZ$3)/Z58, 0)</f>
        <v>-2349523.3373643369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500000</v>
      </c>
      <c r="S59">
        <f t="shared" si="32"/>
        <v>-5284037.1588602681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-218.69772094782294</v>
      </c>
      <c r="AC59">
        <f t="shared" si="33"/>
        <v>-195.52198548394372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-27.574268138994849</v>
      </c>
      <c r="AI59">
        <f t="shared" si="38"/>
        <v>-27.574730668826692</v>
      </c>
      <c r="AJ59">
        <f t="shared" si="39"/>
        <v>-23.175735463879221</v>
      </c>
      <c r="AK59">
        <f t="shared" si="61"/>
        <v>-15.308840466347608</v>
      </c>
      <c r="AL59">
        <f t="shared" si="40"/>
        <v>-66.059306599053514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-0.12364856107642355</v>
      </c>
      <c r="AR59">
        <f t="shared" si="45"/>
        <v>-0.12365063515316328</v>
      </c>
      <c r="AS59">
        <f t="shared" si="46"/>
        <v>-0.10392465640616509</v>
      </c>
      <c r="AT59">
        <f t="shared" si="47"/>
        <v>-6.8647917901962063E-2</v>
      </c>
      <c r="AU59">
        <f t="shared" si="48"/>
        <v>-0.29622320946129038</v>
      </c>
      <c r="AW59">
        <v>56</v>
      </c>
      <c r="AX59">
        <f>IF(Z59&gt;0, (R59*SUMPRODUCT(K59:$K$98, X59:$X$98)-K59*$AZ$3)/Z59, 0)</f>
        <v>-5284037.1588602681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500000</v>
      </c>
      <c r="S60">
        <f t="shared" si="32"/>
        <v>-12934458.202751098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-195.52198548394372</v>
      </c>
      <c r="AC60">
        <f t="shared" si="33"/>
        <v>-174.67621557506959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-11.563822145292781</v>
      </c>
      <c r="AI60">
        <f t="shared" si="38"/>
        <v>-11.563990954272674</v>
      </c>
      <c r="AJ60">
        <f t="shared" si="39"/>
        <v>-20.845769908874132</v>
      </c>
      <c r="AK60">
        <f t="shared" si="61"/>
        <v>-13.686538983876062</v>
      </c>
      <c r="AL60">
        <f t="shared" si="40"/>
        <v>-46.09629984702287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-4.6298663356358981E-2</v>
      </c>
      <c r="AR60">
        <f t="shared" si="45"/>
        <v>-4.6299339225464663E-2</v>
      </c>
      <c r="AS60">
        <f t="shared" si="46"/>
        <v>-8.3461270096405971E-2</v>
      </c>
      <c r="AT60">
        <f t="shared" si="47"/>
        <v>-5.479749281565223E-2</v>
      </c>
      <c r="AU60">
        <f t="shared" si="48"/>
        <v>-0.18455810213752286</v>
      </c>
      <c r="AW60">
        <v>57</v>
      </c>
      <c r="AX60">
        <f>IF(Z60&gt;0, (R60*SUMPRODUCT(K60:$K$98, X60:$X$98)-K60*$AZ$3)/Z60, 0)</f>
        <v>-12934458.202751098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500000</v>
      </c>
      <c r="S61">
        <f t="shared" si="32"/>
        <v>-34732089.879519023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-174.67621557506959</v>
      </c>
      <c r="AC61">
        <f t="shared" si="33"/>
        <v>-155.99981917597015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-4.4390764266691978</v>
      </c>
      <c r="AI61">
        <f t="shared" si="38"/>
        <v>-4.439132570648626</v>
      </c>
      <c r="AJ61">
        <f t="shared" si="39"/>
        <v>-18.676396399099445</v>
      </c>
      <c r="AK61">
        <f t="shared" si="61"/>
        <v>-12.227335090254872</v>
      </c>
      <c r="AL61">
        <f t="shared" si="40"/>
        <v>-35.342864060002938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-1.5868710939077921E-2</v>
      </c>
      <c r="AR61">
        <f t="shared" si="45"/>
        <v>-1.5868911641317502E-2</v>
      </c>
      <c r="AS61">
        <f t="shared" si="46"/>
        <v>-6.6763963346159916E-2</v>
      </c>
      <c r="AT61">
        <f t="shared" si="47"/>
        <v>-4.3710003490092686E-2</v>
      </c>
      <c r="AU61">
        <f t="shared" si="48"/>
        <v>-0.12634287847757009</v>
      </c>
      <c r="AW61">
        <v>58</v>
      </c>
      <c r="AX61">
        <f>IF(Z61&gt;0, (R61*SUMPRODUCT(K61:$K$98, X61:$X$98)-K61*$AZ$3)/Z61, 0)</f>
        <v>-34732089.879519023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500000</v>
      </c>
      <c r="S62">
        <f t="shared" si="32"/>
        <v>-103232774.82162297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-155.99981917597015</v>
      </c>
      <c r="AC62">
        <f t="shared" si="33"/>
        <v>-139.29899586685931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-1.5486176194057089</v>
      </c>
      <c r="AI62">
        <f t="shared" si="38"/>
        <v>-1.5486344865048578</v>
      </c>
      <c r="AJ62">
        <f t="shared" si="39"/>
        <v>-16.700823309110831</v>
      </c>
      <c r="AK62">
        <f t="shared" si="61"/>
        <v>-10.919987342317912</v>
      </c>
      <c r="AL62">
        <f t="shared" si="40"/>
        <v>-29.1694451379336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-4.942824611048207E-3</v>
      </c>
      <c r="AR62">
        <f t="shared" si="45"/>
        <v>-4.9428784468768493E-3</v>
      </c>
      <c r="AS62">
        <f t="shared" si="46"/>
        <v>-5.3305115118552848E-2</v>
      </c>
      <c r="AT62">
        <f t="shared" si="47"/>
        <v>-3.4854041121304899E-2</v>
      </c>
      <c r="AU62">
        <f t="shared" si="48"/>
        <v>-9.31020346867346E-2</v>
      </c>
      <c r="AW62">
        <v>59</v>
      </c>
      <c r="AX62">
        <f>IF(Z62&gt;0, (R62*SUMPRODUCT(K62:$K$98, X62:$X$98)-K62*$AZ$3)/Z62, 0)</f>
        <v>-103232774.82162297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500000</v>
      </c>
      <c r="S63">
        <f t="shared" si="32"/>
        <v>-343271573.388735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-139.29899586685931</v>
      </c>
      <c r="AC63">
        <f t="shared" si="33"/>
        <v>-124.37832081642584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-0.48677106062474229</v>
      </c>
      <c r="AI63">
        <f t="shared" si="38"/>
        <v>-0.48677558977638413</v>
      </c>
      <c r="AJ63">
        <f t="shared" si="39"/>
        <v>-14.920675050433474</v>
      </c>
      <c r="AK63">
        <f t="shared" si="61"/>
        <v>-9.7509297106801522</v>
      </c>
      <c r="AL63">
        <f t="shared" si="40"/>
        <v>-25.15838035089001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-1.3871956951039969E-3</v>
      </c>
      <c r="AR63">
        <f t="shared" si="45"/>
        <v>-1.3872086022387225E-3</v>
      </c>
      <c r="AS63">
        <f t="shared" si="46"/>
        <v>-4.2520802636546187E-2</v>
      </c>
      <c r="AT63">
        <f t="shared" si="47"/>
        <v>-2.7788109877684104E-2</v>
      </c>
      <c r="AU63">
        <f t="shared" si="48"/>
        <v>-7.1696121116469017E-2</v>
      </c>
      <c r="AW63">
        <v>60</v>
      </c>
      <c r="AX63">
        <f>IF(Z63&gt;0, (R63*SUMPRODUCT(K63:$K$98, X63:$X$98)-K63*$AZ$3)/Z63, 0)</f>
        <v>-343271573.388735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500000</v>
      </c>
      <c r="S64">
        <f t="shared" si="32"/>
        <v>-1293721289.1067922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-124.37832081642584</v>
      </c>
      <c r="AC64">
        <f t="shared" si="33"/>
        <v>-111.05326348083121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-0.13643431688912042</v>
      </c>
      <c r="AI64">
        <f t="shared" si="38"/>
        <v>-0.13643538989132359</v>
      </c>
      <c r="AJ64">
        <f t="shared" si="39"/>
        <v>-13.325057335594636</v>
      </c>
      <c r="AK64">
        <f t="shared" si="61"/>
        <v>-8.706482457149809</v>
      </c>
      <c r="AL64">
        <f t="shared" si="40"/>
        <v>-22.167975182635768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-3.471511271682993E-4</v>
      </c>
      <c r="AR64">
        <f t="shared" si="45"/>
        <v>-3.4715385737527934E-4</v>
      </c>
      <c r="AS64">
        <f t="shared" si="46"/>
        <v>-3.3905023157724076E-2</v>
      </c>
      <c r="AT64">
        <f t="shared" si="47"/>
        <v>-2.2153262226005242E-2</v>
      </c>
      <c r="AU64">
        <f t="shared" si="48"/>
        <v>-5.6405439241104596E-2</v>
      </c>
      <c r="AW64">
        <v>61</v>
      </c>
      <c r="AX64">
        <f>IF(Z64&gt;0, (R64*SUMPRODUCT(K64:$K$98, X64:$X$98)-K64*$AZ$3)/Z64, 0)</f>
        <v>-1293721289.1067922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500000</v>
      </c>
      <c r="S65">
        <f t="shared" si="32"/>
        <v>-5622046786.1521397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-111.05326348083121</v>
      </c>
      <c r="AC65">
        <f t="shared" si="33"/>
        <v>-99.154999443306806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-3.3672479714328421E-2</v>
      </c>
      <c r="AI65">
        <f t="shared" si="38"/>
        <v>-3.3672700174516706E-2</v>
      </c>
      <c r="AJ65">
        <f t="shared" si="39"/>
        <v>-11.898264037524399</v>
      </c>
      <c r="AK65">
        <f t="shared" si="61"/>
        <v>-7.773728443658185</v>
      </c>
      <c r="AL65">
        <f t="shared" si="40"/>
        <v>-19.705665181357102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-7.6498344417372387E-5</v>
      </c>
      <c r="AR65">
        <f t="shared" si="45"/>
        <v>-7.6498845266717526E-5</v>
      </c>
      <c r="AS65">
        <f t="shared" si="46"/>
        <v>-2.703090203137214E-2</v>
      </c>
      <c r="AT65">
        <f t="shared" si="47"/>
        <v>-1.7660634468718354E-2</v>
      </c>
      <c r="AU65">
        <f t="shared" si="48"/>
        <v>-4.4768035345357213E-2</v>
      </c>
      <c r="AW65">
        <v>62</v>
      </c>
      <c r="AX65">
        <f>IF(Z65&gt;0, (R65*SUMPRODUCT(K65:$K$98, X65:$X$98)-K65*$AZ$3)/Z65, 0)</f>
        <v>-5622046786.1521397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500000</v>
      </c>
      <c r="S66">
        <f t="shared" si="32"/>
        <v>-28846621561.084831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-99.154999443306806</v>
      </c>
      <c r="AC66">
        <f t="shared" si="33"/>
        <v>-88.531315951783768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-7.1957055272441764E-3</v>
      </c>
      <c r="AI66">
        <f t="shared" si="38"/>
        <v>-7.1957438901924008E-3</v>
      </c>
      <c r="AJ66">
        <f t="shared" si="39"/>
        <v>-10.623683491523039</v>
      </c>
      <c r="AK66">
        <f t="shared" si="61"/>
        <v>-6.9408499610314776</v>
      </c>
      <c r="AL66">
        <f t="shared" si="40"/>
        <v>-17.571729196444711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-1.4595947609016117E-5</v>
      </c>
      <c r="AR66">
        <f t="shared" si="45"/>
        <v>-1.4596025425372039E-5</v>
      </c>
      <c r="AS66">
        <f t="shared" si="46"/>
        <v>-2.1549343156129108E-2</v>
      </c>
      <c r="AT66">
        <f t="shared" si="47"/>
        <v>-1.4078992255823486E-2</v>
      </c>
      <c r="AU66">
        <f t="shared" si="48"/>
        <v>-3.564293143737797E-2</v>
      </c>
      <c r="AW66">
        <v>63</v>
      </c>
      <c r="AX66">
        <f>IF(Z66&gt;0, (R66*SUMPRODUCT(K66:$K$98, X66:$X$98)-K66*$AZ$3)/Z66, 0)</f>
        <v>-28846621561.084831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500000</v>
      </c>
      <c r="S67">
        <f t="shared" si="32"/>
        <v>-180662228826.74969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-88.531315951783768</v>
      </c>
      <c r="AC67">
        <f t="shared" si="33"/>
        <v>-79.04583055677827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-1.3004058522837016E-3</v>
      </c>
      <c r="AI67">
        <f t="shared" ref="AI67:AI69" si="62">SUM(AE67:AH67)</f>
        <v>-1.3004113214561367E-3</v>
      </c>
      <c r="AJ67">
        <f t="shared" si="39"/>
        <v>-9.4854853950054974</v>
      </c>
      <c r="AK67">
        <f t="shared" si="61"/>
        <v>-6.1971921166248647</v>
      </c>
      <c r="AL67">
        <f t="shared" ref="AL67:AL69" si="63">SUM(AI67:AK67)</f>
        <v>-15.683977922951819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-2.3551566896551353E-6</v>
      </c>
      <c r="AR67">
        <f t="shared" si="45"/>
        <v>-2.3551665948382167E-6</v>
      </c>
      <c r="AS67">
        <f t="shared" si="46"/>
        <v>-1.717910169616765E-2</v>
      </c>
      <c r="AT67">
        <f t="shared" si="47"/>
        <v>-1.1223694852584327E-2</v>
      </c>
      <c r="AU67">
        <f t="shared" si="48"/>
        <v>-2.8405151715346817E-2</v>
      </c>
      <c r="AW67">
        <v>64</v>
      </c>
      <c r="AX67">
        <f>IF(Z67&gt;0, (R67*SUMPRODUCT(K67:$K$98, X67:$X$98)-K67*$AZ$3)/Z67, 0)</f>
        <v>-180662228826.74969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500000</v>
      </c>
      <c r="S68">
        <f t="shared" si="32"/>
        <v>-1451701833736.7019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-79.04583055677827</v>
      </c>
      <c r="AC68">
        <f t="shared" si="33"/>
        <v>-70.576636491441135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-1.9227098728382522E-4</v>
      </c>
      <c r="AI68">
        <f t="shared" si="62"/>
        <v>-1.9227159498985387E-4</v>
      </c>
      <c r="AJ68">
        <f t="shared" si="39"/>
        <v>-8.4691940653371347</v>
      </c>
      <c r="AK68">
        <f t="shared" si="61"/>
        <v>-5.5332081389744792</v>
      </c>
      <c r="AL68">
        <f t="shared" si="63"/>
        <v>-14.002594475906605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-3.1091138443766977E-7</v>
      </c>
      <c r="AR68">
        <f t="shared" si="45"/>
        <v>-3.1091236712738998E-7</v>
      </c>
      <c r="AS68">
        <f t="shared" si="46"/>
        <v>-1.3695091959132932E-2</v>
      </c>
      <c r="AT68">
        <f t="shared" si="47"/>
        <v>-8.9474622623683837E-3</v>
      </c>
      <c r="AU68">
        <f t="shared" si="48"/>
        <v>-2.2642865133868446E-2</v>
      </c>
      <c r="AW68">
        <v>65</v>
      </c>
      <c r="AX68">
        <f>IF(Z68&gt;0, (R68*SUMPRODUCT(K68:$K$98, X68:$X$98)-K68*$AZ$3)/Z68, 0)</f>
        <v>-1451701833736.7019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-70.576636491441135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-2.4308241145420281E-5</v>
      </c>
      <c r="AI69">
        <f t="shared" si="62"/>
        <v>-2.4308241145420281E-5</v>
      </c>
      <c r="AJ69">
        <f t="shared" si="39"/>
        <v>-70.576636491441135</v>
      </c>
      <c r="AK69">
        <f t="shared" si="61"/>
        <v>-4.9403645544008796</v>
      </c>
      <c r="AL69">
        <f t="shared" si="63"/>
        <v>-75.51702535408316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-3.5096061435280314E-8</v>
      </c>
      <c r="AR69">
        <f t="shared" si="45"/>
        <v>-3.5096061435280314E-8</v>
      </c>
      <c r="AS69">
        <f t="shared" si="46"/>
        <v>-0.10189803348506477</v>
      </c>
      <c r="AT69">
        <f t="shared" si="47"/>
        <v>-7.1328623439545335E-3</v>
      </c>
      <c r="AU69">
        <f t="shared" si="48"/>
        <v>-0.10903093092508073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74507.071113181417</v>
      </c>
      <c r="AO71" s="6">
        <f t="shared" si="70"/>
        <v>-7450.7071113181419</v>
      </c>
      <c r="AP71" s="6">
        <f t="shared" si="70"/>
        <v>-217.96188058527378</v>
      </c>
      <c r="AQ71" s="6">
        <f t="shared" si="70"/>
        <v>-43645.3611000811</v>
      </c>
      <c r="AR71" s="6">
        <f t="shared" si="70"/>
        <v>23193.041021196921</v>
      </c>
      <c r="AS71" s="6">
        <f t="shared" si="70"/>
        <v>-6004.1243210597531</v>
      </c>
      <c r="AT71" s="6">
        <f t="shared" si="70"/>
        <v>1970.0444432523282</v>
      </c>
      <c r="AU71" s="6">
        <f t="shared" si="70"/>
        <v>19158.961143389497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38D0-FC0F-4A61-8583-9AAA13CA6776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51125.368487230509</v>
      </c>
      <c r="K3">
        <v>1</v>
      </c>
      <c r="L3" s="2">
        <v>0</v>
      </c>
      <c r="O3">
        <f>$C$3</f>
        <v>51125.368487230509</v>
      </c>
      <c r="P3">
        <f>O3*C5</f>
        <v>5112.5368487230517</v>
      </c>
      <c r="Q3" s="5">
        <f>B8</f>
        <v>100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51125.368487230509</v>
      </c>
      <c r="AF3">
        <f t="shared" ref="AF3:AF34" si="4">-$Z3*P3</f>
        <v>-5112.5368487230517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45912.831638507458</v>
      </c>
      <c r="AJ3">
        <f t="shared" ref="AJ3:AJ34" si="8">AB3-AC3</f>
        <v>0</v>
      </c>
      <c r="AL3">
        <f t="shared" ref="AL3:AL34" si="9">SUM(AI3:AK3)</f>
        <v>45912.831638507458</v>
      </c>
      <c r="AN3">
        <f t="shared" ref="AN3:AN34" si="10">AE3*$K3</f>
        <v>51125.368487230509</v>
      </c>
      <c r="AO3">
        <f t="shared" ref="AO3:AO34" si="11">AF3*$K3</f>
        <v>-5112.5368487230517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45912.831638507458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45912.831638507458</v>
      </c>
      <c r="AW3">
        <v>0</v>
      </c>
      <c r="AX3">
        <f>IF(Z3&gt;0, (R3*SUMPRODUCT(K3:$K$98, X3:$X$98)-K3*$AZ$3)/Z3, 0)</f>
        <v>0</v>
      </c>
      <c r="AZ3">
        <f>C6*SUMPRODUCT(X4:X98, K4:K98)/1</f>
        <v>32157.414487722199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1000000</v>
      </c>
      <c r="S4">
        <f t="shared" si="1"/>
        <v>2184.5421105384767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2157.0278026562446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-2595</v>
      </c>
      <c r="AI4">
        <f t="shared" si="7"/>
        <v>-2595</v>
      </c>
      <c r="AJ4">
        <f t="shared" si="8"/>
        <v>-2157.0278026562446</v>
      </c>
      <c r="AK4">
        <f>G4*SUM(AB4, AE4:AF4)</f>
        <v>0</v>
      </c>
      <c r="AL4">
        <f t="shared" si="9"/>
        <v>-4752.0278026562446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-2420.934788692975</v>
      </c>
      <c r="AR4">
        <f t="shared" si="14"/>
        <v>-2420.934788692975</v>
      </c>
      <c r="AS4">
        <f t="shared" si="15"/>
        <v>-2012.3405193173287</v>
      </c>
      <c r="AT4">
        <f t="shared" si="16"/>
        <v>0</v>
      </c>
      <c r="AU4">
        <f t="shared" si="17"/>
        <v>-4433.2753080103039</v>
      </c>
      <c r="AW4">
        <v>1</v>
      </c>
      <c r="AX4">
        <f>IF(Z4&gt;0, (R4*SUMPRODUCT(K4:$K$98, X4:$X$98)-K4*$AZ$3)/Z4, 0)</f>
        <v>2184.5421105384767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1000000</v>
      </c>
      <c r="S5">
        <f t="shared" si="1"/>
        <v>2295.8952039695373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2157.0278026562446</v>
      </c>
      <c r="AC5">
        <f t="shared" si="2"/>
        <v>2238.4167429651134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-2566.2655950000003</v>
      </c>
      <c r="AI5">
        <f t="shared" si="7"/>
        <v>-2578.4526535550626</v>
      </c>
      <c r="AJ5">
        <f t="shared" si="8"/>
        <v>-81.388940308868769</v>
      </c>
      <c r="AK5">
        <f>G5*SUM(AB5, AE5:AF5)</f>
        <v>88.438139908906038</v>
      </c>
      <c r="AL5">
        <f t="shared" si="9"/>
        <v>-2571.4034539550253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-2194.434285761195</v>
      </c>
      <c r="AR5">
        <f t="shared" si="14"/>
        <v>-2204.8555372434712</v>
      </c>
      <c r="AS5">
        <f t="shared" si="15"/>
        <v>-69.596335407969704</v>
      </c>
      <c r="AT5">
        <f t="shared" si="16"/>
        <v>75.624162504134276</v>
      </c>
      <c r="AU5">
        <f t="shared" si="17"/>
        <v>-2198.8277101473063</v>
      </c>
      <c r="AW5">
        <v>2</v>
      </c>
      <c r="AX5">
        <f>IF(Z5&gt;0, (R5*SUMPRODUCT(K5:$K$98, X5:$X$98)-K5*$AZ$3)/Z5, 0)</f>
        <v>2295.8952039695373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1000000</v>
      </c>
      <c r="S6">
        <f t="shared" si="1"/>
        <v>2841.5478653937535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2238.4167429651134</v>
      </c>
      <c r="AC6">
        <f t="shared" si="2"/>
        <v>2735.4933554745221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-2537.833073506215</v>
      </c>
      <c r="AI6">
        <f t="shared" si="7"/>
        <v>-2549.8665385623081</v>
      </c>
      <c r="AJ6">
        <f t="shared" si="8"/>
        <v>-497.07661250940873</v>
      </c>
      <c r="AK6">
        <f>G6*SUM(AB6, AE6:AF6)</f>
        <v>130.94737946345913</v>
      </c>
      <c r="AL6">
        <f t="shared" si="9"/>
        <v>-2915.9957716082577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-1957.709886034477</v>
      </c>
      <c r="AR6">
        <f t="shared" si="14"/>
        <v>-1966.9926216680765</v>
      </c>
      <c r="AS6">
        <f t="shared" si="15"/>
        <v>-383.44988430690626</v>
      </c>
      <c r="AT6">
        <f t="shared" si="16"/>
        <v>101.01412185149937</v>
      </c>
      <c r="AU6">
        <f t="shared" si="17"/>
        <v>-2249.4283841234833</v>
      </c>
      <c r="AW6">
        <v>3</v>
      </c>
      <c r="AX6">
        <f>IF(Z6&gt;0, (R6*SUMPRODUCT(K6:$K$98, X6:$X$98)-K6*$AZ$3)/Z6, 0)</f>
        <v>2841.5478653937535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1000000</v>
      </c>
      <c r="S7">
        <f t="shared" si="1"/>
        <v>3171.3121287803774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2735.4933554745221</v>
      </c>
      <c r="AC7">
        <f t="shared" si="2"/>
        <v>3014.4583024191488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-2510.6621493032535</v>
      </c>
      <c r="AI7">
        <f t="shared" si="7"/>
        <v>-2522.5438964319192</v>
      </c>
      <c r="AJ7">
        <f t="shared" si="8"/>
        <v>-278.96494694462672</v>
      </c>
      <c r="AK7">
        <f>G7*SUM(AB7, AE7:AF7)</f>
        <v>134.31272375379902</v>
      </c>
      <c r="AL7">
        <f t="shared" si="9"/>
        <v>-2667.1961196227467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-1762.1235216033342</v>
      </c>
      <c r="AR7">
        <f t="shared" si="14"/>
        <v>-1770.4627981957562</v>
      </c>
      <c r="AS7">
        <f t="shared" si="15"/>
        <v>-195.79324715209935</v>
      </c>
      <c r="AT7">
        <f t="shared" si="16"/>
        <v>94.268203247840873</v>
      </c>
      <c r="AU7">
        <f t="shared" si="17"/>
        <v>-1871.9878421000146</v>
      </c>
      <c r="AW7">
        <v>4</v>
      </c>
      <c r="AX7">
        <f>IF(Z7&gt;0, (R7*SUMPRODUCT(K7:$K$98, X7:$X$98)-K7*$AZ$3)/Z7, 0)</f>
        <v>3171.3121287803774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1000000</v>
      </c>
      <c r="S8">
        <f t="shared" si="1"/>
        <v>2934.8102135153154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3014.4583024191488</v>
      </c>
      <c r="AC8">
        <f t="shared" si="2"/>
        <v>2754.4651328453765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-2484.7109595465977</v>
      </c>
      <c r="AI8">
        <f t="shared" si="7"/>
        <v>-2496.4428303169825</v>
      </c>
      <c r="AJ8">
        <f t="shared" si="8"/>
        <v>259.99316957377232</v>
      </c>
      <c r="AK8">
        <f>G8*SUM(AB8, AE8:AF8)</f>
        <v>64.207961841527862</v>
      </c>
      <c r="AL8">
        <f t="shared" si="9"/>
        <v>-2172.2416989016824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-1627.8442275808102</v>
      </c>
      <c r="AR8">
        <f t="shared" si="14"/>
        <v>-1635.5302958693246</v>
      </c>
      <c r="AS8">
        <f t="shared" si="15"/>
        <v>170.33304363833668</v>
      </c>
      <c r="AT8">
        <f t="shared" si="16"/>
        <v>42.065480351699598</v>
      </c>
      <c r="AU8">
        <f t="shared" si="17"/>
        <v>-1423.1317718792884</v>
      </c>
      <c r="AW8">
        <v>5</v>
      </c>
      <c r="AX8">
        <f>IF(Z8&gt;0, (R8*SUMPRODUCT(K8:$K$98, X8:$X$98)-K8*$AZ$3)/Z8, 0)</f>
        <v>2934.8102135153154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1000000</v>
      </c>
      <c r="S9">
        <f t="shared" si="1"/>
        <v>2419.2910981811988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2754.4651328453765</v>
      </c>
      <c r="AC9">
        <f t="shared" si="2"/>
        <v>2241.9604735841785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-2462.7543121191848</v>
      </c>
      <c r="AI9">
        <f t="shared" si="7"/>
        <v>-2474.3380797529644</v>
      </c>
      <c r="AJ9">
        <f t="shared" si="8"/>
        <v>512.50465926119796</v>
      </c>
      <c r="AK9">
        <f t="shared" ref="AK9:AK40" si="30">G9*SUM(AB9:AB9, AE9:AF9)</f>
        <v>16.25134428378772</v>
      </c>
      <c r="AL9">
        <f t="shared" si="9"/>
        <v>-1945.5820762079786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-1528.0419122311935</v>
      </c>
      <c r="AR9">
        <f t="shared" si="14"/>
        <v>-1535.229183149311</v>
      </c>
      <c r="AS9">
        <f t="shared" si="15"/>
        <v>317.98892634604704</v>
      </c>
      <c r="AT9">
        <f t="shared" si="16"/>
        <v>10.083318126182895</v>
      </c>
      <c r="AU9">
        <f t="shared" si="17"/>
        <v>-1207.1569386770809</v>
      </c>
      <c r="AW9">
        <v>6</v>
      </c>
      <c r="AX9">
        <f>IF(Z9&gt;0, (R9*SUMPRODUCT(K9:$K$98, X9:$X$98)-K9*$AZ$3)/Z9, 0)</f>
        <v>2419.2910981811988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1000000</v>
      </c>
      <c r="S10">
        <f t="shared" si="1"/>
        <v>1899.4078600168634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2241.9604735841785</v>
      </c>
      <c r="AC10">
        <f t="shared" si="2"/>
        <v>1737.9440192522125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-2441.8582172007186</v>
      </c>
      <c r="AI10">
        <f t="shared" si="7"/>
        <v>-2453.2956239304453</v>
      </c>
      <c r="AJ10">
        <f t="shared" si="8"/>
        <v>504.01645433196609</v>
      </c>
      <c r="AK10">
        <f t="shared" si="30"/>
        <v>9.1920379416951334</v>
      </c>
      <c r="AL10">
        <f t="shared" si="9"/>
        <v>-1940.0871316567841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-1437.3178157092595</v>
      </c>
      <c r="AR10">
        <f t="shared" si="14"/>
        <v>-1444.0500609896569</v>
      </c>
      <c r="AS10">
        <f t="shared" si="15"/>
        <v>296.67235555241069</v>
      </c>
      <c r="AT10">
        <f t="shared" si="16"/>
        <v>5.4105843669415155</v>
      </c>
      <c r="AU10">
        <f t="shared" si="17"/>
        <v>-1141.9671210703048</v>
      </c>
      <c r="AW10">
        <v>7</v>
      </c>
      <c r="AX10">
        <f>IF(Z10&gt;0, (R10*SUMPRODUCT(K10:$K$98, X10:$X$98)-K10*$AZ$3)/Z10, 0)</f>
        <v>1899.4078600168634</v>
      </c>
    </row>
    <row r="11" spans="1:52" x14ac:dyDescent="0.25">
      <c r="A11" t="s">
        <v>33</v>
      </c>
      <c r="C11" s="26">
        <f>AU100</f>
        <v>13146.523325287833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1000000</v>
      </c>
      <c r="S11">
        <f t="shared" si="1"/>
        <v>1375.9796437782011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1737.9440192522125</v>
      </c>
      <c r="AC11">
        <f t="shared" si="2"/>
        <v>1243.0883935468119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-2421.9852490869253</v>
      </c>
      <c r="AI11">
        <f t="shared" si="7"/>
        <v>-2433.2780069337409</v>
      </c>
      <c r="AJ11">
        <f t="shared" si="8"/>
        <v>494.8556257054006</v>
      </c>
      <c r="AK11">
        <f t="shared" si="30"/>
        <v>4.1710656462053093</v>
      </c>
      <c r="AL11">
        <f t="shared" si="9"/>
        <v>-1934.251315582135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-1354.6372677470113</v>
      </c>
      <c r="AR11">
        <f t="shared" si="14"/>
        <v>-1360.9534047427696</v>
      </c>
      <c r="AS11">
        <f t="shared" si="15"/>
        <v>276.7770253710338</v>
      </c>
      <c r="AT11">
        <f t="shared" si="16"/>
        <v>2.3329130401182692</v>
      </c>
      <c r="AU11">
        <f t="shared" si="17"/>
        <v>-1081.8434663316175</v>
      </c>
      <c r="AW11">
        <v>8</v>
      </c>
      <c r="AX11">
        <f>IF(Z11&gt;0, (R11*SUMPRODUCT(K11:$K$98, X11:$X$98)-K11*$AZ$3)/Z11, 0)</f>
        <v>1375.9796437782011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1000000</v>
      </c>
      <c r="S12">
        <f t="shared" si="1"/>
        <v>877.10599379048381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1243.0883935468119</v>
      </c>
      <c r="AC12">
        <f t="shared" si="2"/>
        <v>782.36312621621983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-2404.0022904301568</v>
      </c>
      <c r="AI12">
        <f t="shared" si="7"/>
        <v>-2415.1520706698743</v>
      </c>
      <c r="AJ12">
        <f t="shared" si="8"/>
        <v>460.72526733059203</v>
      </c>
      <c r="AK12">
        <f t="shared" si="30"/>
        <v>2.8591033051576673</v>
      </c>
      <c r="AL12">
        <f t="shared" si="9"/>
        <v>-1951.5677000341245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-1277.7527735978945</v>
      </c>
      <c r="AR12">
        <f t="shared" si="14"/>
        <v>-1283.6790003253061</v>
      </c>
      <c r="AS12">
        <f t="shared" si="15"/>
        <v>244.8803774196731</v>
      </c>
      <c r="AT12">
        <f t="shared" si="16"/>
        <v>1.5196438009692708</v>
      </c>
      <c r="AU12">
        <f t="shared" si="17"/>
        <v>-1037.2789791046637</v>
      </c>
      <c r="AW12">
        <v>9</v>
      </c>
      <c r="AX12">
        <f>IF(Z12&gt;0, (R12*SUMPRODUCT(K12:$K$98, X12:$X$98)-K12*$AZ$3)/Z12, 0)</f>
        <v>877.10599379048381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1000000</v>
      </c>
      <c r="S13">
        <f t="shared" si="1"/>
        <v>396.81174570109494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782.36312621621983</v>
      </c>
      <c r="AC13">
        <f t="shared" si="2"/>
        <v>349.46244208560165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-2386.9449537186811</v>
      </c>
      <c r="AI13">
        <f t="shared" si="7"/>
        <v>-2397.9533993440796</v>
      </c>
      <c r="AJ13">
        <f t="shared" si="8"/>
        <v>432.90068413061817</v>
      </c>
      <c r="AK13">
        <f t="shared" si="30"/>
        <v>1.5647262524324397</v>
      </c>
      <c r="AL13">
        <f t="shared" si="9"/>
        <v>-1963.487988961029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-1205.9758724375142</v>
      </c>
      <c r="AR13">
        <f t="shared" si="14"/>
        <v>-1211.5377601536882</v>
      </c>
      <c r="AS13">
        <f t="shared" si="15"/>
        <v>218.71798065970339</v>
      </c>
      <c r="AT13">
        <f t="shared" si="16"/>
        <v>0.79055954116715377</v>
      </c>
      <c r="AU13">
        <f t="shared" si="17"/>
        <v>-992.02921995281758</v>
      </c>
      <c r="AW13">
        <v>10</v>
      </c>
      <c r="AX13">
        <f>IF(Z13&gt;0, (R13*SUMPRODUCT(K13:$K$98, X13:$X$98)-K13*$AZ$3)/Z13, 0)</f>
        <v>396.81174570109494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1000000</v>
      </c>
      <c r="S14">
        <f t="shared" si="1"/>
        <v>-64.817667658823581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349.46244208560165</v>
      </c>
      <c r="AC14">
        <f t="shared" si="2"/>
        <v>-56.358782744069686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-2371.6595255358857</v>
      </c>
      <c r="AI14">
        <f t="shared" si="7"/>
        <v>-2382.5282409609613</v>
      </c>
      <c r="AJ14">
        <f t="shared" si="8"/>
        <v>405.82122482967134</v>
      </c>
      <c r="AK14">
        <f t="shared" si="30"/>
        <v>0.62903239575408298</v>
      </c>
      <c r="AL14">
        <f t="shared" si="9"/>
        <v>-1976.0779837355358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-1139.240435037548</v>
      </c>
      <c r="AR14">
        <f t="shared" si="14"/>
        <v>-1144.4612856511555</v>
      </c>
      <c r="AS14">
        <f t="shared" si="15"/>
        <v>194.93858361391926</v>
      </c>
      <c r="AT14">
        <f t="shared" si="16"/>
        <v>0.30215936666949261</v>
      </c>
      <c r="AU14">
        <f t="shared" si="17"/>
        <v>-949.22054267056683</v>
      </c>
      <c r="AW14">
        <v>11</v>
      </c>
      <c r="AX14">
        <f>IF(Z14&gt;0, (R14*SUMPRODUCT(K14:$K$98, X14:$X$98)-K14*$AZ$3)/Z14, 0)</f>
        <v>-64.817667658823581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1000000</v>
      </c>
      <c r="S15">
        <f t="shared" si="1"/>
        <v>-469.23096253752919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-56.358782744069686</v>
      </c>
      <c r="AC15">
        <f t="shared" si="2"/>
        <v>-402.80655131570165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-2362.4239847944027</v>
      </c>
      <c r="AI15">
        <f t="shared" si="7"/>
        <v>-2373.1544827654175</v>
      </c>
      <c r="AJ15">
        <f t="shared" si="8"/>
        <v>346.44776857163197</v>
      </c>
      <c r="AK15">
        <f t="shared" si="30"/>
        <v>-0.23107100925068574</v>
      </c>
      <c r="AL15">
        <f t="shared" si="9"/>
        <v>-2026.9377852030361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-1076.5620808023361</v>
      </c>
      <c r="AR15">
        <f t="shared" si="14"/>
        <v>-1081.4519935775513</v>
      </c>
      <c r="AS15">
        <f t="shared" si="15"/>
        <v>157.87705044624383</v>
      </c>
      <c r="AT15">
        <f t="shared" si="16"/>
        <v>-0.10529959403272118</v>
      </c>
      <c r="AU15">
        <f t="shared" si="17"/>
        <v>-923.68024272534012</v>
      </c>
      <c r="AW15">
        <v>12</v>
      </c>
      <c r="AX15">
        <f>IF(Z15&gt;0, (R15*SUMPRODUCT(K15:$K$98, X15:$X$98)-K15*$AZ$3)/Z15, 0)</f>
        <v>-469.23096253752919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1000000</v>
      </c>
      <c r="S16">
        <f t="shared" si="1"/>
        <v>-811.57765219615089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-402.80655131570165</v>
      </c>
      <c r="AC16">
        <f t="shared" si="2"/>
        <v>-687.81126647266319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-2356.4173544348464</v>
      </c>
      <c r="AI16">
        <f t="shared" si="7"/>
        <v>-2367.0110922092208</v>
      </c>
      <c r="AJ16">
        <f t="shared" si="8"/>
        <v>285.00471515696154</v>
      </c>
      <c r="AK16">
        <f t="shared" si="30"/>
        <v>-2.859926514341482</v>
      </c>
      <c r="AL16">
        <f t="shared" si="9"/>
        <v>-2084.8663035666009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-1015.8214411477205</v>
      </c>
      <c r="AR16">
        <f t="shared" si="14"/>
        <v>-1020.3882662701263</v>
      </c>
      <c r="AS16">
        <f t="shared" si="15"/>
        <v>122.86189453653726</v>
      </c>
      <c r="AT16">
        <f t="shared" si="16"/>
        <v>-1.2328778125434008</v>
      </c>
      <c r="AU16">
        <f t="shared" si="17"/>
        <v>-898.75924954613254</v>
      </c>
      <c r="AW16">
        <v>13</v>
      </c>
      <c r="AX16">
        <f>IF(Z16&gt;0, (R16*SUMPRODUCT(K16:$K$98, X16:$X$98)-K16*$AZ$3)/Z16, 0)</f>
        <v>-811.57765219615089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1000000</v>
      </c>
      <c r="S17">
        <f t="shared" si="1"/>
        <v>-1042.5071368043436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-687.81126647266319</v>
      </c>
      <c r="AC17">
        <f t="shared" si="2"/>
        <v>-872.23852959067324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-2350.1147878671723</v>
      </c>
      <c r="AI17">
        <f t="shared" si="7"/>
        <v>-2360.5732118289543</v>
      </c>
      <c r="AJ17">
        <f t="shared" si="8"/>
        <v>184.42726311801005</v>
      </c>
      <c r="AK17">
        <f t="shared" si="30"/>
        <v>-9.4917954773227518</v>
      </c>
      <c r="AL17">
        <f t="shared" si="9"/>
        <v>-2185.6377441882669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-952.34488170190014</v>
      </c>
      <c r="AR17">
        <f t="shared" si="14"/>
        <v>-956.58298384997045</v>
      </c>
      <c r="AS17">
        <f t="shared" si="15"/>
        <v>74.736077141204518</v>
      </c>
      <c r="AT17">
        <f t="shared" si="16"/>
        <v>-3.8463920518509047</v>
      </c>
      <c r="AU17">
        <f t="shared" si="17"/>
        <v>-885.69329876061681</v>
      </c>
      <c r="AW17">
        <v>14</v>
      </c>
      <c r="AX17">
        <f>IF(Z17&gt;0, (R17*SUMPRODUCT(K17:$K$98, X17:$X$98)-K17*$AZ$3)/Z17, 0)</f>
        <v>-1042.5071368043436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1000000</v>
      </c>
      <c r="S18">
        <f t="shared" si="1"/>
        <v>-1154.8791957426604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-872.23852959067324</v>
      </c>
      <c r="AC18">
        <f t="shared" si="2"/>
        <v>-953.88727433908753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-2344.3603152730793</v>
      </c>
      <c r="AI18">
        <f t="shared" si="7"/>
        <v>-2354.6848504913028</v>
      </c>
      <c r="AJ18">
        <f t="shared" si="8"/>
        <v>81.648744748414288</v>
      </c>
      <c r="AK18">
        <f t="shared" si="30"/>
        <v>-18.840352239158541</v>
      </c>
      <c r="AL18">
        <f t="shared" si="9"/>
        <v>-2291.8764579820472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-886.53693310138567</v>
      </c>
      <c r="AR18">
        <f t="shared" si="14"/>
        <v>-890.44123131375113</v>
      </c>
      <c r="AS18">
        <f t="shared" si="15"/>
        <v>30.876067680067965</v>
      </c>
      <c r="AT18">
        <f t="shared" si="16"/>
        <v>-7.1246164609759877</v>
      </c>
      <c r="AU18">
        <f t="shared" si="17"/>
        <v>-866.68978009465923</v>
      </c>
      <c r="AW18">
        <v>15</v>
      </c>
      <c r="AX18">
        <f>IF(Z18&gt;0, (R18*SUMPRODUCT(K18:$K$98, X18:$X$98)-K18*$AZ$3)/Z18, 0)</f>
        <v>-1154.8791957426604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1000000</v>
      </c>
      <c r="S19">
        <f t="shared" si="1"/>
        <v>-1251.5901427099895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-953.88727433908753</v>
      </c>
      <c r="AC19">
        <f t="shared" si="2"/>
        <v>-1020.4964546158171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-2343.2565131279789</v>
      </c>
      <c r="AI19">
        <f t="shared" si="7"/>
        <v>-2353.4485122876058</v>
      </c>
      <c r="AJ19">
        <f t="shared" si="8"/>
        <v>66.609180276729603</v>
      </c>
      <c r="AK19">
        <f t="shared" si="30"/>
        <v>-21.271686217761651</v>
      </c>
      <c r="AL19">
        <f t="shared" si="9"/>
        <v>-2308.1110182286379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-826.37277093951775</v>
      </c>
      <c r="AR19">
        <f t="shared" si="14"/>
        <v>-829.96708105442326</v>
      </c>
      <c r="AS19">
        <f t="shared" si="15"/>
        <v>23.490391498715375</v>
      </c>
      <c r="AT19">
        <f t="shared" si="16"/>
        <v>-7.5016722172096184</v>
      </c>
      <c r="AU19">
        <f t="shared" si="17"/>
        <v>-813.97836177291754</v>
      </c>
      <c r="AW19">
        <v>16</v>
      </c>
      <c r="AX19">
        <f>IF(Z19&gt;0, (R19*SUMPRODUCT(K19:$K$98, X19:$X$98)-K19*$AZ$3)/Z19, 0)</f>
        <v>-1251.5901427099895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1000000</v>
      </c>
      <c r="S20">
        <f t="shared" si="1"/>
        <v>-1568.9435706614263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-1020.4964546158171</v>
      </c>
      <c r="AC20">
        <f t="shared" si="2"/>
        <v>-1262.7884496092847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-2340.8983669831409</v>
      </c>
      <c r="AI20">
        <f t="shared" si="7"/>
        <v>-2350.9591849215844</v>
      </c>
      <c r="AJ20">
        <f t="shared" si="8"/>
        <v>242.2919949934676</v>
      </c>
      <c r="AK20">
        <f t="shared" si="30"/>
        <v>-4.3881347548480134</v>
      </c>
      <c r="AL20">
        <f t="shared" si="9"/>
        <v>-2113.055324682965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-783.02299837950329</v>
      </c>
      <c r="AR20">
        <f t="shared" si="14"/>
        <v>-786.38830972296978</v>
      </c>
      <c r="AS20">
        <f t="shared" si="15"/>
        <v>81.045895489961254</v>
      </c>
      <c r="AT20">
        <f t="shared" si="16"/>
        <v>-1.4678170062814797</v>
      </c>
      <c r="AU20">
        <f t="shared" si="17"/>
        <v>-706.81023123929003</v>
      </c>
      <c r="AW20">
        <v>17</v>
      </c>
      <c r="AX20">
        <f>IF(Z20&gt;0, (R20*SUMPRODUCT(K20:$K$98, X20:$X$98)-K20*$AZ$3)/Z20, 0)</f>
        <v>-1568.9435706614263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1000000</v>
      </c>
      <c r="S21">
        <f t="shared" si="1"/>
        <v>-1910.7067448671244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-1262.7884496092847</v>
      </c>
      <c r="AC21">
        <f t="shared" si="2"/>
        <v>-1518.008019470908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-2342.1584160696443</v>
      </c>
      <c r="AI21">
        <f t="shared" si="7"/>
        <v>-2352.0893488485026</v>
      </c>
      <c r="AJ21">
        <f t="shared" si="8"/>
        <v>255.21956986162331</v>
      </c>
      <c r="AK21">
        <f t="shared" si="30"/>
        <v>-2.0204615193748556</v>
      </c>
      <c r="AL21">
        <f t="shared" si="9"/>
        <v>-2098.890240506254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-745.00235903287921</v>
      </c>
      <c r="AR21">
        <f t="shared" si="14"/>
        <v>-748.16122663845385</v>
      </c>
      <c r="AS21">
        <f t="shared" si="15"/>
        <v>81.181178998701981</v>
      </c>
      <c r="AT21">
        <f t="shared" si="16"/>
        <v>-0.64267582753662222</v>
      </c>
      <c r="AU21">
        <f t="shared" si="17"/>
        <v>-667.62272346728855</v>
      </c>
      <c r="AW21">
        <v>18</v>
      </c>
      <c r="AX21">
        <f>IF(Z21&gt;0, (R21*SUMPRODUCT(K21:$K$98, X21:$X$98)-K21*$AZ$3)/Z21, 0)</f>
        <v>-1910.7067448671244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1000000</v>
      </c>
      <c r="S22">
        <f t="shared" si="1"/>
        <v>-2021.0982100197384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-1518.008019470908</v>
      </c>
      <c r="AC22">
        <f t="shared" si="2"/>
        <v>-1584.914065111805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-2345.2890850551489</v>
      </c>
      <c r="AI22">
        <f t="shared" si="7"/>
        <v>-2355.0913923926555</v>
      </c>
      <c r="AJ22">
        <f t="shared" si="8"/>
        <v>66.906045640896991</v>
      </c>
      <c r="AK22">
        <f t="shared" si="30"/>
        <v>-31.878168408889071</v>
      </c>
      <c r="AL22">
        <f t="shared" si="9"/>
        <v>-2320.0635151606475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-696.5435795821619</v>
      </c>
      <c r="AR22">
        <f t="shared" si="14"/>
        <v>-699.45483443962905</v>
      </c>
      <c r="AS22">
        <f t="shared" si="15"/>
        <v>19.870887910307243</v>
      </c>
      <c r="AT22">
        <f t="shared" si="16"/>
        <v>-9.4677170825311929</v>
      </c>
      <c r="AU22">
        <f t="shared" si="17"/>
        <v>-689.05166361185297</v>
      </c>
      <c r="AW22">
        <v>19</v>
      </c>
      <c r="AX22">
        <f>IF(Z22&gt;0, (R22*SUMPRODUCT(K22:$K$98, X22:$X$98)-K22*$AZ$3)/Z22, 0)</f>
        <v>-2021.0982100197384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1000000</v>
      </c>
      <c r="S23">
        <f t="shared" si="1"/>
        <v>-1625.5644329885417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-1584.914065111805</v>
      </c>
      <c r="AC23">
        <f t="shared" si="2"/>
        <v>-1258.173469555154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-2350.985391827538</v>
      </c>
      <c r="AI23">
        <f t="shared" si="7"/>
        <v>-2360.6602887742715</v>
      </c>
      <c r="AJ23">
        <f t="shared" si="8"/>
        <v>-326.74059555665099</v>
      </c>
      <c r="AK23">
        <f t="shared" si="30"/>
        <v>-110.94398455782637</v>
      </c>
      <c r="AL23">
        <f t="shared" si="9"/>
        <v>-2798.3448688887488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-623.4244330490111</v>
      </c>
      <c r="AR23">
        <f t="shared" si="14"/>
        <v>-625.98998159082328</v>
      </c>
      <c r="AS23">
        <f t="shared" si="15"/>
        <v>-86.643698955805391</v>
      </c>
      <c r="AT23">
        <f t="shared" si="16"/>
        <v>-29.419659906689422</v>
      </c>
      <c r="AU23">
        <f t="shared" si="17"/>
        <v>-742.05334045331813</v>
      </c>
      <c r="AW23">
        <v>20</v>
      </c>
      <c r="AX23">
        <f>IF(Z23&gt;0, (R23*SUMPRODUCT(K23:$K$98, X23:$X$98)-K23*$AZ$3)/Z23, 0)</f>
        <v>-1625.5644329885417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1000000</v>
      </c>
      <c r="S24">
        <f t="shared" si="1"/>
        <v>-1267.1286459220005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-1258.173469555154</v>
      </c>
      <c r="AC24">
        <f t="shared" si="2"/>
        <v>-967.9513176588008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-2358.3528797357594</v>
      </c>
      <c r="AI24">
        <f t="shared" si="7"/>
        <v>-2367.9015483020289</v>
      </c>
      <c r="AJ24">
        <f t="shared" si="8"/>
        <v>-290.22215189635324</v>
      </c>
      <c r="AK24">
        <f t="shared" si="30"/>
        <v>-88.072142868860794</v>
      </c>
      <c r="AL24">
        <f t="shared" si="9"/>
        <v>-2746.195843067243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-558.37331477869998</v>
      </c>
      <c r="AR24">
        <f t="shared" si="14"/>
        <v>-560.63409676975994</v>
      </c>
      <c r="AS24">
        <f t="shared" si="15"/>
        <v>-68.714188775146823</v>
      </c>
      <c r="AT24">
        <f t="shared" si="16"/>
        <v>-20.852322303377715</v>
      </c>
      <c r="AU24">
        <f t="shared" si="17"/>
        <v>-650.20060784828445</v>
      </c>
      <c r="AW24">
        <v>21</v>
      </c>
      <c r="AX24">
        <f>IF(Z24&gt;0, (R24*SUMPRODUCT(K24:$K$98, X24:$X$98)-K24*$AZ$3)/Z24, 0)</f>
        <v>-1267.1286459220005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1000000</v>
      </c>
      <c r="S25">
        <f t="shared" si="1"/>
        <v>-942.54460224517993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-967.9513176588008</v>
      </c>
      <c r="AC25">
        <f t="shared" si="2"/>
        <v>-710.56875302199387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-2371.1253783760358</v>
      </c>
      <c r="AI25">
        <f t="shared" si="7"/>
        <v>-2380.5489211894128</v>
      </c>
      <c r="AJ25">
        <f t="shared" si="8"/>
        <v>-257.38256463680693</v>
      </c>
      <c r="AK25">
        <f t="shared" si="30"/>
        <v>-67.756592236116063</v>
      </c>
      <c r="AL25">
        <f t="shared" si="9"/>
        <v>-2705.6880780623355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-501.24766430358551</v>
      </c>
      <c r="AR25">
        <f t="shared" si="14"/>
        <v>-503.23976850345076</v>
      </c>
      <c r="AS25">
        <f t="shared" si="15"/>
        <v>-54.409779648609572</v>
      </c>
      <c r="AT25">
        <f t="shared" si="16"/>
        <v>-14.323508115283426</v>
      </c>
      <c r="AU25">
        <f t="shared" si="17"/>
        <v>-571.97305626734374</v>
      </c>
      <c r="AW25">
        <v>22</v>
      </c>
      <c r="AX25">
        <f>IF(Z25&gt;0, (R25*SUMPRODUCT(K25:$K$98, X25:$X$98)-K25*$AZ$3)/Z25, 0)</f>
        <v>-942.54460224517993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1000000</v>
      </c>
      <c r="S26">
        <f t="shared" si="1"/>
        <v>-649.85529540719313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-710.56875302199387</v>
      </c>
      <c r="AC26">
        <f t="shared" si="2"/>
        <v>-483.46295356173596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-2389.8104574724275</v>
      </c>
      <c r="AI26">
        <f t="shared" si="7"/>
        <v>-2399.1098922269525</v>
      </c>
      <c r="AJ26">
        <f t="shared" si="8"/>
        <v>-227.10579946025791</v>
      </c>
      <c r="AK26">
        <f t="shared" si="30"/>
        <v>-49.739812711539578</v>
      </c>
      <c r="AL26">
        <f t="shared" si="9"/>
        <v>-2675.9555043987502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-451.06930811235731</v>
      </c>
      <c r="AR26">
        <f t="shared" si="14"/>
        <v>-452.82454756552971</v>
      </c>
      <c r="AS26">
        <f t="shared" si="15"/>
        <v>-42.865514924220392</v>
      </c>
      <c r="AT26">
        <f t="shared" si="16"/>
        <v>-9.3882353034649615</v>
      </c>
      <c r="AU26">
        <f t="shared" si="17"/>
        <v>-505.07829779321509</v>
      </c>
      <c r="AW26">
        <v>23</v>
      </c>
      <c r="AX26">
        <f>IF(Z26&gt;0, (R26*SUMPRODUCT(K26:$K$98, X26:$X$98)-K26*$AZ$3)/Z26, 0)</f>
        <v>-649.85529540719313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1000000</v>
      </c>
      <c r="S27">
        <f t="shared" si="1"/>
        <v>-387.16048936713008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-483.46295356173596</v>
      </c>
      <c r="AC27">
        <f t="shared" si="2"/>
        <v>-284.21666902780635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-2409.6695335924928</v>
      </c>
      <c r="AI27">
        <f t="shared" si="7"/>
        <v>-2418.8458531303027</v>
      </c>
      <c r="AJ27">
        <f t="shared" si="8"/>
        <v>-199.24628453392961</v>
      </c>
      <c r="AK27">
        <f t="shared" si="30"/>
        <v>-33.842406749321519</v>
      </c>
      <c r="AL27">
        <f t="shared" si="9"/>
        <v>-2651.9345444135538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-406.08718491609733</v>
      </c>
      <c r="AR27">
        <f t="shared" si="14"/>
        <v>-407.63361512864367</v>
      </c>
      <c r="AS27">
        <f t="shared" si="15"/>
        <v>-33.577783867627389</v>
      </c>
      <c r="AT27">
        <f t="shared" si="16"/>
        <v>-5.7032582667585103</v>
      </c>
      <c r="AU27">
        <f t="shared" si="17"/>
        <v>-446.91465726302954</v>
      </c>
      <c r="AW27">
        <v>24</v>
      </c>
      <c r="AX27">
        <f>IF(Z27&gt;0, (R27*SUMPRODUCT(K27:$K$98, X27:$X$98)-K27*$AZ$3)/Z27, 0)</f>
        <v>-387.16048936713008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1000000</v>
      </c>
      <c r="S28">
        <f t="shared" si="1"/>
        <v>-151.40169327831697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-284.21666902780635</v>
      </c>
      <c r="AC28">
        <f t="shared" si="2"/>
        <v>-109.66493193828772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-2433.5599414271451</v>
      </c>
      <c r="AI28">
        <f t="shared" si="7"/>
        <v>-2442.6140782703087</v>
      </c>
      <c r="AJ28">
        <f t="shared" si="8"/>
        <v>-174.55173708951861</v>
      </c>
      <c r="AK28">
        <f t="shared" si="30"/>
        <v>-19.895166831946447</v>
      </c>
      <c r="AL28">
        <f t="shared" si="9"/>
        <v>-2637.0609821917737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-366.17258247078087</v>
      </c>
      <c r="AR28">
        <f t="shared" si="14"/>
        <v>-367.53493916208998</v>
      </c>
      <c r="AS28">
        <f t="shared" si="15"/>
        <v>-26.264428197049735</v>
      </c>
      <c r="AT28">
        <f t="shared" si="16"/>
        <v>-2.9935833893076729</v>
      </c>
      <c r="AU28">
        <f t="shared" si="17"/>
        <v>-396.79295074844737</v>
      </c>
      <c r="AW28">
        <v>25</v>
      </c>
      <c r="AX28">
        <f>IF(Z28&gt;0, (R28*SUMPRODUCT(K28:$K$98, X28:$X$98)-K28*$AZ$3)/Z28, 0)</f>
        <v>-151.40169327831697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1000000</v>
      </c>
      <c r="S29">
        <f t="shared" si="1"/>
        <v>59.597649422726256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-109.66493193828772</v>
      </c>
      <c r="AC29">
        <f t="shared" si="2"/>
        <v>42.590094524517554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-2460.5522284981976</v>
      </c>
      <c r="AI29">
        <f t="shared" si="7"/>
        <v>-2469.4850670700735</v>
      </c>
      <c r="AJ29">
        <f t="shared" si="8"/>
        <v>-152.25502646280529</v>
      </c>
      <c r="AK29">
        <f t="shared" si="30"/>
        <v>-7.6765452356801411</v>
      </c>
      <c r="AL29">
        <f t="shared" si="9"/>
        <v>-2629.4166387685591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-330.56612002693782</v>
      </c>
      <c r="AR29">
        <f t="shared" si="14"/>
        <v>-331.76621395436251</v>
      </c>
      <c r="AS29">
        <f t="shared" si="15"/>
        <v>-20.454901452397745</v>
      </c>
      <c r="AT29">
        <f t="shared" si="16"/>
        <v>-1.0313155495662416</v>
      </c>
      <c r="AU29">
        <f t="shared" si="17"/>
        <v>-353.25243095632652</v>
      </c>
      <c r="AW29">
        <v>26</v>
      </c>
      <c r="AX29">
        <f>IF(Z29&gt;0, (R29*SUMPRODUCT(K29:$K$98, X29:$X$98)-K29*$AZ$3)/Z29, 0)</f>
        <v>59.597649422726256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1000000</v>
      </c>
      <c r="S30">
        <f t="shared" si="1"/>
        <v>248.09819677641497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42.590094524517554</v>
      </c>
      <c r="AC30">
        <f t="shared" si="2"/>
        <v>174.90576818828094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-2494.7631563535147</v>
      </c>
      <c r="AI30">
        <f t="shared" si="7"/>
        <v>-2503.5754820002176</v>
      </c>
      <c r="AJ30">
        <f t="shared" si="8"/>
        <v>-132.31567366376339</v>
      </c>
      <c r="AK30">
        <f t="shared" si="30"/>
        <v>2.9813066167162292</v>
      </c>
      <c r="AL30">
        <f t="shared" si="9"/>
        <v>-2632.9098490472647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-299.25199290283103</v>
      </c>
      <c r="AR30">
        <f t="shared" si="14"/>
        <v>-300.30904956376838</v>
      </c>
      <c r="AS30">
        <f t="shared" si="15"/>
        <v>-15.871538320309796</v>
      </c>
      <c r="AT30">
        <f t="shared" si="16"/>
        <v>0.35761388580500042</v>
      </c>
      <c r="AU30">
        <f t="shared" si="17"/>
        <v>-315.82297399827314</v>
      </c>
      <c r="AW30">
        <v>27</v>
      </c>
      <c r="AX30">
        <f>IF(Z30&gt;0, (R30*SUMPRODUCT(K30:$K$98, X30:$X$98)-K30*$AZ$3)/Z30, 0)</f>
        <v>248.09819677641497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1000000</v>
      </c>
      <c r="S31">
        <f t="shared" si="1"/>
        <v>415.50406794370048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174.90576818828094</v>
      </c>
      <c r="AC31">
        <f t="shared" si="2"/>
        <v>288.94109108071689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-2537.2448001986613</v>
      </c>
      <c r="AI31">
        <f t="shared" si="7"/>
        <v>-2545.9372870288944</v>
      </c>
      <c r="AJ31">
        <f t="shared" si="8"/>
        <v>-114.03532289243594</v>
      </c>
      <c r="AK31">
        <f t="shared" si="30"/>
        <v>12.243403773179667</v>
      </c>
      <c r="AL31">
        <f t="shared" si="9"/>
        <v>-2647.7292061481508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-271.73906590810486</v>
      </c>
      <c r="AR31">
        <f t="shared" si="14"/>
        <v>-272.67003175400237</v>
      </c>
      <c r="AS31">
        <f t="shared" si="15"/>
        <v>-12.213189724891103</v>
      </c>
      <c r="AT31">
        <f t="shared" si="16"/>
        <v>1.3112692573452553</v>
      </c>
      <c r="AU31">
        <f t="shared" si="17"/>
        <v>-283.57195222154826</v>
      </c>
      <c r="AW31">
        <v>28</v>
      </c>
      <c r="AX31">
        <f>IF(Z31&gt;0, (R31*SUMPRODUCT(K31:$K$98, X31:$X$98)-K31*$AZ$3)/Z31, 0)</f>
        <v>415.50406794370048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1000000</v>
      </c>
      <c r="S32">
        <f t="shared" si="1"/>
        <v>563.10102289072927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288.94109108071689</v>
      </c>
      <c r="AC32">
        <f t="shared" si="2"/>
        <v>386.20855713267338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-2584.7978838381614</v>
      </c>
      <c r="AI32">
        <f t="shared" si="7"/>
        <v>-2593.3711358265446</v>
      </c>
      <c r="AJ32">
        <f t="shared" si="8"/>
        <v>-97.26746605195649</v>
      </c>
      <c r="AK32">
        <f t="shared" si="30"/>
        <v>20.225876375650184</v>
      </c>
      <c r="AL32">
        <f t="shared" si="9"/>
        <v>-2670.4127255028507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-247.17143208579759</v>
      </c>
      <c r="AR32">
        <f t="shared" si="14"/>
        <v>-247.99124975310954</v>
      </c>
      <c r="AS32">
        <f t="shared" si="15"/>
        <v>-9.3012065004166793</v>
      </c>
      <c r="AT32">
        <f t="shared" si="16"/>
        <v>1.9341004804353861</v>
      </c>
      <c r="AU32">
        <f t="shared" si="17"/>
        <v>-255.35835577309081</v>
      </c>
      <c r="AW32">
        <v>29</v>
      </c>
      <c r="AX32">
        <f>IF(Z32&gt;0, (R32*SUMPRODUCT(K32:$K$98, X32:$X$98)-K32*$AZ$3)/Z32, 0)</f>
        <v>563.10102289072927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1000000</v>
      </c>
      <c r="S33">
        <f t="shared" si="1"/>
        <v>692.68954878714317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386.20855713267338</v>
      </c>
      <c r="AC33">
        <f t="shared" si="2"/>
        <v>468.50724286835839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-2641.9333327400896</v>
      </c>
      <c r="AI33">
        <f t="shared" si="7"/>
        <v>-2650.3878280419294</v>
      </c>
      <c r="AJ33">
        <f t="shared" si="8"/>
        <v>-82.298685735685012</v>
      </c>
      <c r="AK33">
        <f t="shared" si="30"/>
        <v>27.034598999287137</v>
      </c>
      <c r="AL33">
        <f t="shared" si="9"/>
        <v>-2705.6519147783274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-225.56697532039786</v>
      </c>
      <c r="AR33">
        <f t="shared" si="14"/>
        <v>-226.28881599270528</v>
      </c>
      <c r="AS33">
        <f t="shared" si="15"/>
        <v>-7.0266215215161649</v>
      </c>
      <c r="AT33">
        <f t="shared" si="16"/>
        <v>2.3082008352362084</v>
      </c>
      <c r="AU33">
        <f t="shared" si="17"/>
        <v>-231.00723667898527</v>
      </c>
      <c r="AW33">
        <v>30</v>
      </c>
      <c r="AX33">
        <f>IF(Z33&gt;0, (R33*SUMPRODUCT(K33:$K$98, X33:$X$98)-K33*$AZ$3)/Z33, 0)</f>
        <v>692.68954878714317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1000000</v>
      </c>
      <c r="S34">
        <f t="shared" si="1"/>
        <v>805.39858835641382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468.50724286835839</v>
      </c>
      <c r="AC34">
        <f t="shared" si="2"/>
        <v>537.11001560285649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-2708.8202947094937</v>
      </c>
      <c r="AI34">
        <f t="shared" si="7"/>
        <v>-2717.1563848046312</v>
      </c>
      <c r="AJ34">
        <f t="shared" si="8"/>
        <v>-68.602772734498103</v>
      </c>
      <c r="AK34">
        <f t="shared" si="30"/>
        <v>32.795507000785094</v>
      </c>
      <c r="AL34">
        <f t="shared" si="9"/>
        <v>-2752.9636505383442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-206.49799232794885</v>
      </c>
      <c r="AR34">
        <f t="shared" si="14"/>
        <v>-207.13346669731649</v>
      </c>
      <c r="AS34">
        <f t="shared" si="15"/>
        <v>-5.2297064022564372</v>
      </c>
      <c r="AT34">
        <f t="shared" si="16"/>
        <v>2.5000574479842324</v>
      </c>
      <c r="AU34">
        <f t="shared" si="17"/>
        <v>-209.86311565158869</v>
      </c>
      <c r="AW34">
        <v>31</v>
      </c>
      <c r="AX34">
        <f>IF(Z34&gt;0, (R34*SUMPRODUCT(K34:$K$98, X34:$X$98)-K34*$AZ$3)/Z34, 0)</f>
        <v>805.39858835641382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902.38243060911384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537.11001560285649</v>
      </c>
      <c r="AC35">
        <f t="shared" ref="AC35:AC66" si="33">S35*Z35</f>
        <v>593.26358403820723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-2776.9183324922369</v>
      </c>
      <c r="AI35">
        <f t="shared" ref="AI35:AI66" si="38">SUM(AE35:AH35)</f>
        <v>-2785.1363502072668</v>
      </c>
      <c r="AJ35">
        <f t="shared" ref="AJ35:AJ66" si="39">AB35-AC35</f>
        <v>-56.153568435350735</v>
      </c>
      <c r="AK35">
        <f t="shared" si="30"/>
        <v>37.597701092199955</v>
      </c>
      <c r="AL35">
        <f t="shared" ref="AL35:AL66" si="40">SUM(AI35:AK35)</f>
        <v>-2803.6922175504174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-189.00823386049322</v>
      </c>
      <c r="AR35">
        <f t="shared" ref="AR35:AR66" si="45">AI35*$K35</f>
        <v>-189.56758520906459</v>
      </c>
      <c r="AS35">
        <f t="shared" ref="AS35:AS66" si="46">AJ35*$K35</f>
        <v>-3.8220377858230203</v>
      </c>
      <c r="AT35">
        <f t="shared" ref="AT35:AT66" si="47">AK35*$K35</f>
        <v>2.5590508001269487</v>
      </c>
      <c r="AU35">
        <f t="shared" ref="AU35:AU66" si="48">AL35*$K35</f>
        <v>-190.83057219476063</v>
      </c>
      <c r="AW35">
        <v>32</v>
      </c>
      <c r="AX35">
        <f>IF(Z35&gt;0, (R35*SUMPRODUCT(K35:$K$98, X35:$X$98)-K35*$AZ$3)/Z35, 0)</f>
        <v>902.38243060911384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1000000</v>
      </c>
      <c r="S36">
        <f t="shared" si="32"/>
        <v>985.7236426240147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593.26358403820723</v>
      </c>
      <c r="AC36">
        <f t="shared" si="33"/>
        <v>638.76567228780345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-2850.0085435724282</v>
      </c>
      <c r="AI36">
        <f t="shared" si="38"/>
        <v>-2858.1087560035135</v>
      </c>
      <c r="AJ36">
        <f t="shared" si="39"/>
        <v>-45.502088249596227</v>
      </c>
      <c r="AK36">
        <f t="shared" si="30"/>
        <v>41.528450882674512</v>
      </c>
      <c r="AL36">
        <f t="shared" si="40"/>
        <v>-2862.0823933704351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-173.19914971834774</v>
      </c>
      <c r="AR36">
        <f t="shared" si="45"/>
        <v>-173.6914113674456</v>
      </c>
      <c r="AS36">
        <f t="shared" si="46"/>
        <v>-2.7652278492332902</v>
      </c>
      <c r="AT36">
        <f t="shared" si="47"/>
        <v>2.5237441474415716</v>
      </c>
      <c r="AU36">
        <f t="shared" si="48"/>
        <v>-173.9328950692373</v>
      </c>
      <c r="AW36">
        <v>33</v>
      </c>
      <c r="AX36">
        <f>IF(Z36&gt;0, (R36*SUMPRODUCT(K36:$K$98, X36:$X$98)-K36*$AZ$3)/Z36, 0)</f>
        <v>985.7236426240147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1000000</v>
      </c>
      <c r="S37">
        <f t="shared" si="32"/>
        <v>1056.9118033077971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638.76567228780345</v>
      </c>
      <c r="AC37">
        <f t="shared" si="33"/>
        <v>674.95073873917875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-2930.3328490693502</v>
      </c>
      <c r="AI37">
        <f t="shared" si="38"/>
        <v>-2938.3154302155112</v>
      </c>
      <c r="AJ37">
        <f t="shared" si="39"/>
        <v>-36.185066451375292</v>
      </c>
      <c r="AK37">
        <f t="shared" si="30"/>
        <v>44.713597060146249</v>
      </c>
      <c r="AL37">
        <f t="shared" si="40"/>
        <v>-2929.7868996067405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-159.00051265860628</v>
      </c>
      <c r="AR37">
        <f t="shared" si="45"/>
        <v>-159.43364928845421</v>
      </c>
      <c r="AS37">
        <f t="shared" si="46"/>
        <v>-1.9634097601511904</v>
      </c>
      <c r="AT37">
        <f t="shared" si="47"/>
        <v>2.4261697293641982</v>
      </c>
      <c r="AU37">
        <f t="shared" si="48"/>
        <v>-158.97088931924119</v>
      </c>
      <c r="AW37">
        <v>34</v>
      </c>
      <c r="AX37">
        <f>IF(Z37&gt;0, (R37*SUMPRODUCT(K37:$K$98, X37:$X$98)-K37*$AZ$3)/Z37, 0)</f>
        <v>1056.9118033077971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1000000</v>
      </c>
      <c r="S38">
        <f t="shared" si="32"/>
        <v>1117.1531317447159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674.95073873917875</v>
      </c>
      <c r="AC38">
        <f t="shared" si="33"/>
        <v>702.90041908925264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-3031.4650160660617</v>
      </c>
      <c r="AI38">
        <f t="shared" si="38"/>
        <v>-3039.32987808806</v>
      </c>
      <c r="AJ38">
        <f t="shared" si="39"/>
        <v>-27.949680350073891</v>
      </c>
      <c r="AK38">
        <f t="shared" si="30"/>
        <v>47.246551711742519</v>
      </c>
      <c r="AL38">
        <f t="shared" si="40"/>
        <v>-3020.0330067263912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-146.86425584914315</v>
      </c>
      <c r="AR38">
        <f t="shared" si="45"/>
        <v>-147.24528188839986</v>
      </c>
      <c r="AS38">
        <f t="shared" si="46"/>
        <v>-1.354067747468793</v>
      </c>
      <c r="AT38">
        <f t="shared" si="47"/>
        <v>2.2889360826560545</v>
      </c>
      <c r="AU38">
        <f t="shared" si="48"/>
        <v>-146.31041355321261</v>
      </c>
      <c r="AW38">
        <v>35</v>
      </c>
      <c r="AX38">
        <f>IF(Z38&gt;0, (R38*SUMPRODUCT(K38:$K$98, X38:$X$98)-K38*$AZ$3)/Z38, 0)</f>
        <v>1117.1531317447159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1000000</v>
      </c>
      <c r="S39">
        <f t="shared" si="32"/>
        <v>1166.5108865745844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702.90041908925264</v>
      </c>
      <c r="AC39">
        <f t="shared" si="33"/>
        <v>722.95597842643133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-3137.7653522965056</v>
      </c>
      <c r="AI39">
        <f t="shared" si="38"/>
        <v>-3145.5123436313802</v>
      </c>
      <c r="AJ39">
        <f t="shared" si="39"/>
        <v>-20.055559337178693</v>
      </c>
      <c r="AK39">
        <f t="shared" si="30"/>
        <v>49.203029336247688</v>
      </c>
      <c r="AL39">
        <f t="shared" si="40"/>
        <v>-3116.3648736323112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-135.72691841237949</v>
      </c>
      <c r="AR39">
        <f t="shared" si="45"/>
        <v>-136.06202162845662</v>
      </c>
      <c r="AS39">
        <f t="shared" si="46"/>
        <v>-0.86752161498616198</v>
      </c>
      <c r="AT39">
        <f t="shared" si="47"/>
        <v>2.1283221651597053</v>
      </c>
      <c r="AU39">
        <f t="shared" si="48"/>
        <v>-134.80122107828305</v>
      </c>
      <c r="AW39">
        <v>36</v>
      </c>
      <c r="AX39">
        <f>IF(Z39&gt;0, (R39*SUMPRODUCT(K39:$K$98, X39:$X$98)-K39*$AZ$3)/Z39, 0)</f>
        <v>1166.5108865745844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1000000</v>
      </c>
      <c r="S40">
        <f t="shared" si="32"/>
        <v>1206.3514576394905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722.95597842643133</v>
      </c>
      <c r="AC40">
        <f t="shared" si="33"/>
        <v>736.26460928755387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-3238.2423779776536</v>
      </c>
      <c r="AI40">
        <f t="shared" si="38"/>
        <v>-3245.8714213694548</v>
      </c>
      <c r="AJ40">
        <f t="shared" si="39"/>
        <v>-13.308630861122538</v>
      </c>
      <c r="AK40">
        <f t="shared" si="30"/>
        <v>50.606918489850194</v>
      </c>
      <c r="AL40">
        <f t="shared" si="40"/>
        <v>-3208.5731337407274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-125.06530742878729</v>
      </c>
      <c r="AR40">
        <f t="shared" si="45"/>
        <v>-125.3599514195126</v>
      </c>
      <c r="AS40">
        <f t="shared" si="46"/>
        <v>-0.51399735283003023</v>
      </c>
      <c r="AT40">
        <f t="shared" si="47"/>
        <v>1.9545077484006574</v>
      </c>
      <c r="AU40">
        <f t="shared" si="48"/>
        <v>-123.91944102394199</v>
      </c>
      <c r="AW40">
        <v>37</v>
      </c>
      <c r="AX40">
        <f>IF(Z40&gt;0, (R40*SUMPRODUCT(K40:$K$98, X40:$X$98)-K40*$AZ$3)/Z40, 0)</f>
        <v>1206.3514576394905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1000000</v>
      </c>
      <c r="S41">
        <f t="shared" si="32"/>
        <v>1238.6469430390066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736.26460928755387</v>
      </c>
      <c r="AC41">
        <f t="shared" si="33"/>
        <v>744.26675656725115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-3349.4552107364434</v>
      </c>
      <c r="AI41">
        <f t="shared" si="38"/>
        <v>-3356.9660955041927</v>
      </c>
      <c r="AJ41">
        <f t="shared" si="39"/>
        <v>-8.002147279697283</v>
      </c>
      <c r="AK41">
        <f t="shared" ref="AK41:AK72" si="61">G41*SUM(AB41:AB41, AE41:AF41)</f>
        <v>51.538522650128776</v>
      </c>
      <c r="AL41">
        <f t="shared" si="40"/>
        <v>-3313.4297201337608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-115.50044436432566</v>
      </c>
      <c r="AR41">
        <f t="shared" si="45"/>
        <v>-115.75944485057296</v>
      </c>
      <c r="AS41">
        <f t="shared" si="46"/>
        <v>-0.27594086456543515</v>
      </c>
      <c r="AT41">
        <f t="shared" si="47"/>
        <v>1.7772210384810352</v>
      </c>
      <c r="AU41">
        <f t="shared" si="48"/>
        <v>-114.25816467665734</v>
      </c>
      <c r="AW41">
        <v>38</v>
      </c>
      <c r="AX41">
        <f>IF(Z41&gt;0, (R41*SUMPRODUCT(K41:$K$98, X41:$X$98)-K41*$AZ$3)/Z41, 0)</f>
        <v>1238.6469430390066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1000000</v>
      </c>
      <c r="S42">
        <f t="shared" si="32"/>
        <v>1264.0860994341288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744.26675656725115</v>
      </c>
      <c r="AC42">
        <f t="shared" si="33"/>
        <v>747.57653962121447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-3465.2217964487168</v>
      </c>
      <c r="AI42">
        <f t="shared" si="38"/>
        <v>-3472.6142570963329</v>
      </c>
      <c r="AJ42">
        <f t="shared" si="39"/>
        <v>-3.3097830539633151</v>
      </c>
      <c r="AK42">
        <f t="shared" si="61"/>
        <v>52.098672959707585</v>
      </c>
      <c r="AL42">
        <f t="shared" si="40"/>
        <v>-3423.8253671905886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-106.68970029915225</v>
      </c>
      <c r="AR42">
        <f t="shared" si="45"/>
        <v>-106.91730460770638</v>
      </c>
      <c r="AS42">
        <f t="shared" si="46"/>
        <v>-0.10190394232324428</v>
      </c>
      <c r="AT42">
        <f t="shared" si="47"/>
        <v>1.6040508026791209</v>
      </c>
      <c r="AU42">
        <f t="shared" si="48"/>
        <v>-105.41515774735051</v>
      </c>
      <c r="AW42">
        <v>39</v>
      </c>
      <c r="AX42">
        <f>IF(Z42&gt;0, (R42*SUMPRODUCT(K42:$K$98, X42:$X$98)-K42*$AZ$3)/Z42, 0)</f>
        <v>1264.0860994341288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1000000</v>
      </c>
      <c r="S43">
        <f t="shared" si="32"/>
        <v>1283.6953510102019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747.57653962121447</v>
      </c>
      <c r="AC43">
        <f t="shared" si="33"/>
        <v>746.96739951696304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-3594.5100652967953</v>
      </c>
      <c r="AI43">
        <f t="shared" si="38"/>
        <v>-3601.7836699621189</v>
      </c>
      <c r="AJ43">
        <f t="shared" si="39"/>
        <v>0.60914010425142351</v>
      </c>
      <c r="AK43">
        <f t="shared" si="61"/>
        <v>52.330357773485019</v>
      </c>
      <c r="AL43">
        <f t="shared" si="40"/>
        <v>-3548.8441720843825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-98.812784813716405</v>
      </c>
      <c r="AR43">
        <f t="shared" si="45"/>
        <v>-99.012735605217486</v>
      </c>
      <c r="AS43">
        <f t="shared" si="46"/>
        <v>1.6745211155176108E-2</v>
      </c>
      <c r="AT43">
        <f t="shared" si="47"/>
        <v>1.4385572130729893</v>
      </c>
      <c r="AU43">
        <f t="shared" si="48"/>
        <v>-97.557433180989321</v>
      </c>
      <c r="AW43">
        <v>40</v>
      </c>
      <c r="AX43">
        <f>IF(Z43&gt;0, (R43*SUMPRODUCT(K43:$K$98, X43:$X$98)-K43*$AZ$3)/Z43, 0)</f>
        <v>1283.6953510102019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1000000</v>
      </c>
      <c r="S44">
        <f t="shared" si="32"/>
        <v>1297.9864706162132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746.96739951696304</v>
      </c>
      <c r="AC44">
        <f t="shared" si="33"/>
        <v>742.86940059155097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-3745.0335700818218</v>
      </c>
      <c r="AI44">
        <f t="shared" si="38"/>
        <v>-3752.1876257808663</v>
      </c>
      <c r="AJ44">
        <f t="shared" si="39"/>
        <v>4.097998925412071</v>
      </c>
      <c r="AK44">
        <f t="shared" si="61"/>
        <v>52.287717966187415</v>
      </c>
      <c r="AL44">
        <f t="shared" si="40"/>
        <v>-3695.801908889267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-91.920235292921589</v>
      </c>
      <c r="AR44">
        <f t="shared" si="45"/>
        <v>-92.095828507467985</v>
      </c>
      <c r="AS44">
        <f t="shared" si="46"/>
        <v>0.10058361785146494</v>
      </c>
      <c r="AT44">
        <f t="shared" si="47"/>
        <v>1.2833795074036847</v>
      </c>
      <c r="AU44">
        <f t="shared" si="48"/>
        <v>-90.711865382212849</v>
      </c>
      <c r="AW44">
        <v>41</v>
      </c>
      <c r="AX44">
        <f>IF(Z44&gt;0, (R44*SUMPRODUCT(K44:$K$98, X44:$X$98)-K44*$AZ$3)/Z44, 0)</f>
        <v>1297.9864706162132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1000000</v>
      </c>
      <c r="S45">
        <f t="shared" si="32"/>
        <v>1307.1238791694755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742.86940059155097</v>
      </c>
      <c r="AC45">
        <f t="shared" si="33"/>
        <v>735.51593841318675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-3903.2527893985994</v>
      </c>
      <c r="AI45">
        <f t="shared" si="38"/>
        <v>-3910.2865138807856</v>
      </c>
      <c r="AJ45">
        <f t="shared" si="39"/>
        <v>7.3534621783642251</v>
      </c>
      <c r="AK45">
        <f t="shared" si="61"/>
        <v>52.00085804140857</v>
      </c>
      <c r="AL45">
        <f t="shared" si="40"/>
        <v>-3850.9321936610127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-85.538980229028866</v>
      </c>
      <c r="AR45">
        <f t="shared" si="45"/>
        <v>-85.69312285106254</v>
      </c>
      <c r="AS45">
        <f t="shared" si="46"/>
        <v>0.16114960773189493</v>
      </c>
      <c r="AT45">
        <f t="shared" si="47"/>
        <v>1.1395880840661445</v>
      </c>
      <c r="AU45">
        <f t="shared" si="48"/>
        <v>-84.392385159264506</v>
      </c>
      <c r="AW45">
        <v>42</v>
      </c>
      <c r="AX45">
        <f>IF(Z45&gt;0, (R45*SUMPRODUCT(K45:$K$98, X45:$X$98)-K45*$AZ$3)/Z45, 0)</f>
        <v>1307.1238791694755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1000000</v>
      </c>
      <c r="S46">
        <f t="shared" si="32"/>
        <v>1311.8938239520232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735.51593841318675</v>
      </c>
      <c r="AC46">
        <f t="shared" si="33"/>
        <v>725.48300560786981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-4066.618146620905</v>
      </c>
      <c r="AI46">
        <f t="shared" si="38"/>
        <v>-4073.5307011314367</v>
      </c>
      <c r="AJ46">
        <f t="shared" si="39"/>
        <v>10.032932805316932</v>
      </c>
      <c r="AK46">
        <f t="shared" si="61"/>
        <v>51.486115688923078</v>
      </c>
      <c r="AL46">
        <f t="shared" si="40"/>
        <v>-4012.0116526371962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-79.570623531243982</v>
      </c>
      <c r="AR46">
        <f t="shared" si="45"/>
        <v>-79.70587996614033</v>
      </c>
      <c r="AS46">
        <f t="shared" si="46"/>
        <v>0.19631219120720708</v>
      </c>
      <c r="AT46">
        <f t="shared" si="47"/>
        <v>1.0074175102901</v>
      </c>
      <c r="AU46">
        <f t="shared" si="48"/>
        <v>-78.502150264643006</v>
      </c>
      <c r="AW46">
        <v>43</v>
      </c>
      <c r="AX46">
        <f>IF(Z46&gt;0, (R46*SUMPRODUCT(K46:$K$98, X46:$X$98)-K46*$AZ$3)/Z46, 0)</f>
        <v>1311.8938239520232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1000000</v>
      </c>
      <c r="S47">
        <f t="shared" si="32"/>
        <v>1313.1389507682175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725.48300560786981</v>
      </c>
      <c r="AC47">
        <f t="shared" si="33"/>
        <v>713.32849584779717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-4250.3915174357944</v>
      </c>
      <c r="AI47">
        <f t="shared" si="38"/>
        <v>-4257.1818165072527</v>
      </c>
      <c r="AJ47">
        <f t="shared" si="39"/>
        <v>12.154509760072642</v>
      </c>
      <c r="AK47">
        <f t="shared" si="61"/>
        <v>50.78381039255089</v>
      </c>
      <c r="AL47">
        <f t="shared" si="40"/>
        <v>-4194.2434963546293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-74.255782758093787</v>
      </c>
      <c r="AR47">
        <f t="shared" si="45"/>
        <v>-74.37441158808376</v>
      </c>
      <c r="AS47">
        <f t="shared" si="46"/>
        <v>0.21234341179458616</v>
      </c>
      <c r="AT47">
        <f t="shared" si="47"/>
        <v>0.88721040795142436</v>
      </c>
      <c r="AU47">
        <f t="shared" si="48"/>
        <v>-73.274857768337753</v>
      </c>
      <c r="AW47">
        <v>44</v>
      </c>
      <c r="AX47">
        <f>IF(Z47&gt;0, (R47*SUMPRODUCT(K47:$K$98, X47:$X$98)-K47*$AZ$3)/Z47, 0)</f>
        <v>1313.1389507682175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1000000</v>
      </c>
      <c r="S48">
        <f t="shared" si="32"/>
        <v>1311.1175117675564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713.32849584779717</v>
      </c>
      <c r="AC48">
        <f t="shared" si="33"/>
        <v>699.26567181396354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-4456.0658626539507</v>
      </c>
      <c r="AI48">
        <f t="shared" si="38"/>
        <v>-4462.7325579114113</v>
      </c>
      <c r="AJ48">
        <f t="shared" si="39"/>
        <v>14.062824033833635</v>
      </c>
      <c r="AK48">
        <f t="shared" si="61"/>
        <v>49.932994709345806</v>
      </c>
      <c r="AL48">
        <f t="shared" si="40"/>
        <v>-4398.7367391682319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-69.508020886267332</v>
      </c>
      <c r="AR48">
        <f t="shared" si="45"/>
        <v>-69.612011448229524</v>
      </c>
      <c r="AS48">
        <f t="shared" si="46"/>
        <v>0.21935920536000381</v>
      </c>
      <c r="AT48">
        <f t="shared" si="47"/>
        <v>0.7788806867194672</v>
      </c>
      <c r="AU48">
        <f t="shared" si="48"/>
        <v>-68.613771556150056</v>
      </c>
      <c r="AW48">
        <v>45</v>
      </c>
      <c r="AX48">
        <f>IF(Z48&gt;0, (R48*SUMPRODUCT(K48:$K$98, X48:$X$98)-K48*$AZ$3)/Z48, 0)</f>
        <v>1311.1175117675564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1000000</v>
      </c>
      <c r="S49">
        <f t="shared" si="32"/>
        <v>1306.1078587232892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699.26567181396354</v>
      </c>
      <c r="AC49">
        <f t="shared" si="33"/>
        <v>683.50136407435707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-4690.6867831494046</v>
      </c>
      <c r="AI49">
        <f t="shared" si="38"/>
        <v>-4697.2281778695015</v>
      </c>
      <c r="AJ49">
        <f t="shared" si="39"/>
        <v>15.764307739606465</v>
      </c>
      <c r="AK49">
        <f t="shared" si="61"/>
        <v>48.948597026977453</v>
      </c>
      <c r="AL49">
        <f t="shared" si="40"/>
        <v>-4632.5152731029184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-65.328356604111107</v>
      </c>
      <c r="AR49">
        <f t="shared" si="45"/>
        <v>-65.419460228530866</v>
      </c>
      <c r="AS49">
        <f t="shared" si="46"/>
        <v>0.21955341834580935</v>
      </c>
      <c r="AT49">
        <f t="shared" si="47"/>
        <v>0.6817192342359526</v>
      </c>
      <c r="AU49">
        <f t="shared" si="48"/>
        <v>-64.518187575949113</v>
      </c>
      <c r="AW49">
        <v>46</v>
      </c>
      <c r="AX49">
        <f>IF(Z49&gt;0, (R49*SUMPRODUCT(K49:$K$98, X49:$X$98)-K49*$AZ$3)/Z49, 0)</f>
        <v>1306.1078587232892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1000000</v>
      </c>
      <c r="S50">
        <f t="shared" si="32"/>
        <v>1298.2545874953501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683.50136407435707</v>
      </c>
      <c r="AC50">
        <f t="shared" si="33"/>
        <v>666.15846563690741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-4959.9471325661998</v>
      </c>
      <c r="AI50">
        <f t="shared" si="38"/>
        <v>-4966.3611139999384</v>
      </c>
      <c r="AJ50">
        <f t="shared" si="39"/>
        <v>17.342898437449662</v>
      </c>
      <c r="AK50">
        <f t="shared" si="61"/>
        <v>47.845095485205</v>
      </c>
      <c r="AL50">
        <f t="shared" si="40"/>
        <v>-4901.1731200772838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-61.67715373217144</v>
      </c>
      <c r="AR50">
        <f t="shared" si="45"/>
        <v>-61.756911864335109</v>
      </c>
      <c r="AS50">
        <f t="shared" si="46"/>
        <v>0.21565968033505892</v>
      </c>
      <c r="AT50">
        <f t="shared" si="47"/>
        <v>0.59495579906405882</v>
      </c>
      <c r="AU50">
        <f t="shared" si="48"/>
        <v>-60.946296384935991</v>
      </c>
      <c r="AW50">
        <v>47</v>
      </c>
      <c r="AX50">
        <f>IF(Z50&gt;0, (R50*SUMPRODUCT(K50:$K$98, X50:$X$98)-K50*$AZ$3)/Z50, 0)</f>
        <v>1298.2545874953501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1000000</v>
      </c>
      <c r="S51">
        <f t="shared" si="32"/>
        <v>1287.6457166201378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666.15846563690741</v>
      </c>
      <c r="AC51">
        <f t="shared" si="33"/>
        <v>647.32547098211217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-5267.1615533862669</v>
      </c>
      <c r="AI51">
        <f t="shared" si="38"/>
        <v>-5273.4455554862507</v>
      </c>
      <c r="AJ51">
        <f t="shared" si="39"/>
        <v>18.832994654795243</v>
      </c>
      <c r="AK51">
        <f t="shared" si="61"/>
        <v>46.631092594583521</v>
      </c>
      <c r="AL51">
        <f t="shared" si="40"/>
        <v>-5207.9814682368715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-58.479801904286113</v>
      </c>
      <c r="AR51">
        <f t="shared" si="45"/>
        <v>-58.549571398585549</v>
      </c>
      <c r="AS51">
        <f t="shared" si="46"/>
        <v>0.20909740199042223</v>
      </c>
      <c r="AT51">
        <f t="shared" si="47"/>
        <v>0.51773180485768266</v>
      </c>
      <c r="AU51">
        <f t="shared" si="48"/>
        <v>-57.82274219173744</v>
      </c>
      <c r="AW51">
        <v>48</v>
      </c>
      <c r="AX51">
        <f>IF(Z51&gt;0, (R51*SUMPRODUCT(K51:$K$98, X51:$X$98)-K51*$AZ$3)/Z51, 0)</f>
        <v>1287.6457166201378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1000000</v>
      </c>
      <c r="S52">
        <f t="shared" si="32"/>
        <v>1274.4355538584471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647.32547098211217</v>
      </c>
      <c r="AC52">
        <f t="shared" si="33"/>
        <v>627.09938253976918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-5632.4767622576965</v>
      </c>
      <c r="AI52">
        <f t="shared" si="38"/>
        <v>-5638.6275183771522</v>
      </c>
      <c r="AJ52">
        <f t="shared" si="39"/>
        <v>20.226088442342984</v>
      </c>
      <c r="AK52">
        <f t="shared" si="61"/>
        <v>45.312782968747854</v>
      </c>
      <c r="AL52">
        <f t="shared" si="40"/>
        <v>-5573.0886469660609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-55.835529580776161</v>
      </c>
      <c r="AR52">
        <f t="shared" si="45"/>
        <v>-55.896502886081791</v>
      </c>
      <c r="AS52">
        <f t="shared" si="46"/>
        <v>0.20050404239451478</v>
      </c>
      <c r="AT52">
        <f t="shared" si="47"/>
        <v>0.44919195242710097</v>
      </c>
      <c r="AU52">
        <f t="shared" si="48"/>
        <v>-55.246806891260171</v>
      </c>
      <c r="AW52">
        <v>49</v>
      </c>
      <c r="AX52">
        <f>IF(Z52&gt;0, (R52*SUMPRODUCT(K52:$K$98, X52:$X$98)-K52*$AZ$3)/Z52, 0)</f>
        <v>1274.4355538584471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1000000</v>
      </c>
      <c r="S53">
        <f t="shared" si="32"/>
        <v>1258.4189255581566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627.09938253976918</v>
      </c>
      <c r="AC53">
        <f t="shared" si="33"/>
        <v>605.41895426429937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-6044.9631142013377</v>
      </c>
      <c r="AI53">
        <f t="shared" si="38"/>
        <v>-6050.9768007206712</v>
      </c>
      <c r="AJ53">
        <f t="shared" si="39"/>
        <v>21.680428275469808</v>
      </c>
      <c r="AK53">
        <f t="shared" si="61"/>
        <v>43.896956777783849</v>
      </c>
      <c r="AL53">
        <f t="shared" si="40"/>
        <v>-5985.3994156674171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-53.504075405693357</v>
      </c>
      <c r="AR53">
        <f t="shared" si="45"/>
        <v>-53.557302651404868</v>
      </c>
      <c r="AS53">
        <f t="shared" si="46"/>
        <v>0.19189385400107958</v>
      </c>
      <c r="AT53">
        <f t="shared" si="47"/>
        <v>0.38853274058882581</v>
      </c>
      <c r="AU53">
        <f t="shared" si="48"/>
        <v>-52.976876056814959</v>
      </c>
      <c r="AW53">
        <v>50</v>
      </c>
      <c r="AX53">
        <f>IF(Z53&gt;0, (R53*SUMPRODUCT(K53:$K$98, X53:$X$98)-K53*$AZ$3)/Z53, 0)</f>
        <v>1258.4189255581566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1000000</v>
      </c>
      <c r="S54">
        <f t="shared" si="32"/>
        <v>1239.7628909721802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605.41895426429937</v>
      </c>
      <c r="AC54">
        <f t="shared" si="33"/>
        <v>582.41050502405824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-6508.2520986839236</v>
      </c>
      <c r="AI54">
        <f t="shared" si="38"/>
        <v>-6514.1242951868308</v>
      </c>
      <c r="AJ54">
        <f t="shared" si="39"/>
        <v>23.008449240241134</v>
      </c>
      <c r="AK54">
        <f t="shared" si="61"/>
        <v>42.379326798500962</v>
      </c>
      <c r="AL54">
        <f t="shared" si="40"/>
        <v>-6448.7365191480885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-51.432727141813018</v>
      </c>
      <c r="AR54">
        <f t="shared" si="45"/>
        <v>-51.479133315986601</v>
      </c>
      <c r="AS54">
        <f t="shared" si="46"/>
        <v>0.18182874200107857</v>
      </c>
      <c r="AT54">
        <f t="shared" si="47"/>
        <v>0.334910866793527</v>
      </c>
      <c r="AU54">
        <f t="shared" si="48"/>
        <v>-50.962393707191993</v>
      </c>
      <c r="AW54">
        <v>51</v>
      </c>
      <c r="AX54">
        <f>IF(Z54&gt;0, (R54*SUMPRODUCT(K54:$K$98, X54:$X$98)-K54*$AZ$3)/Z54, 0)</f>
        <v>1239.7628909721802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1000000</v>
      </c>
      <c r="S55">
        <f t="shared" si="32"/>
        <v>1218.6608206709989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582.41050502405824</v>
      </c>
      <c r="AC55">
        <f t="shared" si="33"/>
        <v>558.20601552997039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-7029.2541018398151</v>
      </c>
      <c r="AI55">
        <f t="shared" si="38"/>
        <v>-7034.9797107014201</v>
      </c>
      <c r="AJ55">
        <f t="shared" si="39"/>
        <v>24.204489494087852</v>
      </c>
      <c r="AK55">
        <f t="shared" si="61"/>
        <v>40.768735351684079</v>
      </c>
      <c r="AL55">
        <f t="shared" si="40"/>
        <v>-6970.006485855648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-49.598256011382126</v>
      </c>
      <c r="AR55">
        <f t="shared" si="45"/>
        <v>-49.638655776424706</v>
      </c>
      <c r="AS55">
        <f t="shared" si="46"/>
        <v>0.17078632372080035</v>
      </c>
      <c r="AT55">
        <f t="shared" si="47"/>
        <v>0.28766326326201019</v>
      </c>
      <c r="AU55">
        <f t="shared" si="48"/>
        <v>-49.180206189441897</v>
      </c>
      <c r="AW55">
        <v>52</v>
      </c>
      <c r="AX55">
        <f>IF(Z55&gt;0, (R55*SUMPRODUCT(K55:$K$98, X55:$X$98)-K55*$AZ$3)/Z55, 0)</f>
        <v>1218.6608206709989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1000000</v>
      </c>
      <c r="S56">
        <f t="shared" si="32"/>
        <v>1195.208480982403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558.20601552997039</v>
      </c>
      <c r="AC56">
        <f t="shared" si="33"/>
        <v>532.91868598977123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-7588.9510095256619</v>
      </c>
      <c r="AI56">
        <f t="shared" si="38"/>
        <v>-7594.524500411032</v>
      </c>
      <c r="AJ56">
        <f t="shared" si="39"/>
        <v>25.287329540199153</v>
      </c>
      <c r="AK56">
        <f t="shared" si="61"/>
        <v>39.074421087097932</v>
      </c>
      <c r="AL56">
        <f t="shared" si="40"/>
        <v>-7530.1627497837344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-47.810236230390409</v>
      </c>
      <c r="AR56">
        <f t="shared" si="45"/>
        <v>-47.845349109037663</v>
      </c>
      <c r="AS56">
        <f t="shared" si="46"/>
        <v>0.15930965919204396</v>
      </c>
      <c r="AT56">
        <f t="shared" si="47"/>
        <v>0.24616805410853052</v>
      </c>
      <c r="AU56">
        <f t="shared" si="48"/>
        <v>-47.439871395737086</v>
      </c>
      <c r="AW56">
        <v>53</v>
      </c>
      <c r="AX56">
        <f>IF(Z56&gt;0, (R56*SUMPRODUCT(K56:$K$98, X56:$X$98)-K56*$AZ$3)/Z56, 0)</f>
        <v>1195.208480982403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1000000</v>
      </c>
      <c r="S57">
        <f t="shared" si="32"/>
        <v>1169.8328083590184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532.91868598977123</v>
      </c>
      <c r="AC57">
        <f t="shared" si="33"/>
        <v>506.81463410865149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-8183.6681368062264</v>
      </c>
      <c r="AI57">
        <f t="shared" si="38"/>
        <v>-8189.0835969310328</v>
      </c>
      <c r="AJ57">
        <f t="shared" si="39"/>
        <v>26.104051881119744</v>
      </c>
      <c r="AK57">
        <f t="shared" si="61"/>
        <v>37.304308019283987</v>
      </c>
      <c r="AL57">
        <f t="shared" si="40"/>
        <v>-8125.6752370306294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-46.032983906554996</v>
      </c>
      <c r="AR57">
        <f t="shared" si="45"/>
        <v>-46.063445770917582</v>
      </c>
      <c r="AS57">
        <f t="shared" si="46"/>
        <v>0.14683481539714768</v>
      </c>
      <c r="AT57">
        <f t="shared" si="47"/>
        <v>0.20983605175454231</v>
      </c>
      <c r="AU57">
        <f t="shared" si="48"/>
        <v>-45.70677490376589</v>
      </c>
      <c r="AW57">
        <v>54</v>
      </c>
      <c r="AX57">
        <f>IF(Z57&gt;0, (R57*SUMPRODUCT(K57:$K$98, X57:$X$98)-K57*$AZ$3)/Z57, 0)</f>
        <v>1169.8328083590184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1000000</v>
      </c>
      <c r="S58">
        <f t="shared" si="32"/>
        <v>1142.9481819873026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506.81463410865149</v>
      </c>
      <c r="AC58">
        <f t="shared" si="33"/>
        <v>480.16217194251675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-8796.0069531149838</v>
      </c>
      <c r="AI58">
        <f t="shared" si="38"/>
        <v>-8801.2583085516271</v>
      </c>
      <c r="AJ58">
        <f t="shared" si="39"/>
        <v>26.65246216613474</v>
      </c>
      <c r="AK58">
        <f t="shared" si="61"/>
        <v>35.47702438760561</v>
      </c>
      <c r="AL58">
        <f t="shared" si="40"/>
        <v>-8739.1288219978851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-44.176230868109421</v>
      </c>
      <c r="AR58">
        <f t="shared" si="45"/>
        <v>-44.202604777472636</v>
      </c>
      <c r="AS58">
        <f t="shared" si="46"/>
        <v>0.133856797536723</v>
      </c>
      <c r="AT58">
        <f t="shared" si="47"/>
        <v>0.17817644167566252</v>
      </c>
      <c r="AU58">
        <f t="shared" si="48"/>
        <v>-43.890571538260247</v>
      </c>
      <c r="AW58">
        <v>55</v>
      </c>
      <c r="AX58">
        <f>IF(Z58&gt;0, (R58*SUMPRODUCT(K58:$K$98, X58:$X$98)-K58*$AZ$3)/Z58, 0)</f>
        <v>1142.9481819873026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1000000</v>
      </c>
      <c r="S59">
        <f t="shared" si="32"/>
        <v>1115.165957672722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480.16217194251675</v>
      </c>
      <c r="AC59">
        <f t="shared" si="33"/>
        <v>453.28997834263964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-9429.7539304729962</v>
      </c>
      <c r="AI59">
        <f t="shared" si="38"/>
        <v>-9434.8349004311422</v>
      </c>
      <c r="AJ59">
        <f t="shared" si="39"/>
        <v>26.872193599877107</v>
      </c>
      <c r="AK59">
        <f t="shared" si="61"/>
        <v>33.611352035976175</v>
      </c>
      <c r="AL59">
        <f t="shared" si="40"/>
        <v>-9374.3513547952898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-42.284912111913549</v>
      </c>
      <c r="AR59">
        <f t="shared" si="45"/>
        <v>-42.307696202538565</v>
      </c>
      <c r="AS59">
        <f t="shared" si="46"/>
        <v>0.12050031771806087</v>
      </c>
      <c r="AT59">
        <f t="shared" si="47"/>
        <v>0.15072005879293918</v>
      </c>
      <c r="AU59">
        <f t="shared" si="48"/>
        <v>-42.036475826027569</v>
      </c>
      <c r="AW59">
        <v>56</v>
      </c>
      <c r="AX59">
        <f>IF(Z59&gt;0, (R59*SUMPRODUCT(K59:$K$98, X59:$X$98)-K59*$AZ$3)/Z59, 0)</f>
        <v>1115.165957672722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1000000</v>
      </c>
      <c r="S60">
        <f t="shared" si="32"/>
        <v>1087.0376411688155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453.28997834263964</v>
      </c>
      <c r="AC60">
        <f t="shared" si="33"/>
        <v>426.45509950593356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-10103.40714237555</v>
      </c>
      <c r="AI60">
        <f t="shared" si="38"/>
        <v>-10108.311010044836</v>
      </c>
      <c r="AJ60">
        <f t="shared" si="39"/>
        <v>26.834878836706082</v>
      </c>
      <c r="AK60">
        <f t="shared" si="61"/>
        <v>31.730298483984779</v>
      </c>
      <c r="AL60">
        <f t="shared" si="40"/>
        <v>-10049.745832724146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-40.451525469672909</v>
      </c>
      <c r="AR60">
        <f t="shared" si="45"/>
        <v>-40.471159334282007</v>
      </c>
      <c r="AS60">
        <f t="shared" si="46"/>
        <v>0.10744017037438451</v>
      </c>
      <c r="AT60">
        <f t="shared" si="47"/>
        <v>0.12704021120774545</v>
      </c>
      <c r="AU60">
        <f t="shared" si="48"/>
        <v>-40.236678952699876</v>
      </c>
      <c r="AW60">
        <v>57</v>
      </c>
      <c r="AX60">
        <f>IF(Z60&gt;0, (R60*SUMPRODUCT(K60:$K$98, X60:$X$98)-K60*$AZ$3)/Z60, 0)</f>
        <v>1087.0376411688155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1000000</v>
      </c>
      <c r="S61">
        <f t="shared" si="32"/>
        <v>1058.8653764239159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426.45509950593356</v>
      </c>
      <c r="AC61">
        <f t="shared" si="33"/>
        <v>399.79824660341001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-10814.00898430847</v>
      </c>
      <c r="AI61">
        <f t="shared" si="38"/>
        <v>-10818.728638188759</v>
      </c>
      <c r="AJ61">
        <f t="shared" si="39"/>
        <v>26.656852902523553</v>
      </c>
      <c r="AK61">
        <f t="shared" si="61"/>
        <v>29.851856965415351</v>
      </c>
      <c r="AL61">
        <f t="shared" si="40"/>
        <v>-10762.219928320819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-38.657676996416079</v>
      </c>
      <c r="AR61">
        <f t="shared" si="45"/>
        <v>-38.674548709349168</v>
      </c>
      <c r="AS61">
        <f t="shared" si="46"/>
        <v>9.5292320428253224E-2</v>
      </c>
      <c r="AT61">
        <f t="shared" si="47"/>
        <v>0.10671374935851653</v>
      </c>
      <c r="AU61">
        <f t="shared" si="48"/>
        <v>-38.472542639562391</v>
      </c>
      <c r="AW61">
        <v>58</v>
      </c>
      <c r="AX61">
        <f>IF(Z61&gt;0, (R61*SUMPRODUCT(K61:$K$98, X61:$X$98)-K61*$AZ$3)/Z61, 0)</f>
        <v>1058.8653764239159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1000000</v>
      </c>
      <c r="S62">
        <f t="shared" si="32"/>
        <v>1030.9807103837202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399.79824660341001</v>
      </c>
      <c r="AC62">
        <f t="shared" si="33"/>
        <v>373.45724154194914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-11561.641717465936</v>
      </c>
      <c r="AI62">
        <f t="shared" si="38"/>
        <v>-11566.169654285954</v>
      </c>
      <c r="AJ62">
        <f t="shared" si="39"/>
        <v>26.341005061460862</v>
      </c>
      <c r="AK62">
        <f t="shared" si="61"/>
        <v>27.985877262238702</v>
      </c>
      <c r="AL62">
        <f t="shared" si="40"/>
        <v>-11511.842771962254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-36.902051551720596</v>
      </c>
      <c r="AR62">
        <f t="shared" si="45"/>
        <v>-36.916503665186696</v>
      </c>
      <c r="AS62">
        <f t="shared" si="46"/>
        <v>8.4074316646028324E-2</v>
      </c>
      <c r="AT62">
        <f t="shared" si="47"/>
        <v>8.9324363329052497E-2</v>
      </c>
      <c r="AU62">
        <f t="shared" si="48"/>
        <v>-36.743104985211616</v>
      </c>
      <c r="AW62">
        <v>59</v>
      </c>
      <c r="AX62">
        <f>IF(Z62&gt;0, (R62*SUMPRODUCT(K62:$K$98, X62:$X$98)-K62*$AZ$3)/Z62, 0)</f>
        <v>1030.9807103837202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1000000</v>
      </c>
      <c r="S63">
        <f t="shared" si="32"/>
        <v>1003.5428951197698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373.45724154194914</v>
      </c>
      <c r="AC63">
        <f t="shared" si="33"/>
        <v>347.55221850358112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-12287.371589745402</v>
      </c>
      <c r="AI63">
        <f t="shared" si="38"/>
        <v>-12291.700655052347</v>
      </c>
      <c r="AJ63">
        <f t="shared" si="39"/>
        <v>25.905023038368029</v>
      </c>
      <c r="AK63">
        <f t="shared" si="61"/>
        <v>26.142006907936441</v>
      </c>
      <c r="AL63">
        <f t="shared" si="40"/>
        <v>-12239.653625106044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-35.016438634543569</v>
      </c>
      <c r="AR63">
        <f t="shared" si="45"/>
        <v>-35.028775565070852</v>
      </c>
      <c r="AS63">
        <f t="shared" si="46"/>
        <v>7.3823896585538756E-2</v>
      </c>
      <c r="AT63">
        <f t="shared" si="47"/>
        <v>7.4499251039134393E-2</v>
      </c>
      <c r="AU63">
        <f t="shared" si="48"/>
        <v>-34.880452417446179</v>
      </c>
      <c r="AW63">
        <v>60</v>
      </c>
      <c r="AX63">
        <f>IF(Z63&gt;0, (R63*SUMPRODUCT(K63:$K$98, X63:$X$98)-K63*$AZ$3)/Z63, 0)</f>
        <v>1003.5428951197698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1000000</v>
      </c>
      <c r="S64">
        <f t="shared" si="32"/>
        <v>977.06842161326597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347.55221850358112</v>
      </c>
      <c r="AC64">
        <f t="shared" si="33"/>
        <v>322.35455532738808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-12941.827316420075</v>
      </c>
      <c r="AI64">
        <f t="shared" si="38"/>
        <v>-12945.951318232495</v>
      </c>
      <c r="AJ64">
        <f t="shared" si="39"/>
        <v>25.197663176193032</v>
      </c>
      <c r="AK64">
        <f t="shared" si="61"/>
        <v>24.32865529525068</v>
      </c>
      <c r="AL64">
        <f t="shared" si="40"/>
        <v>-12896.424999761051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-32.929911205286935</v>
      </c>
      <c r="AR64">
        <f t="shared" si="45"/>
        <v>-32.940404546773664</v>
      </c>
      <c r="AS64">
        <f t="shared" si="46"/>
        <v>6.4114347277683309E-2</v>
      </c>
      <c r="AT64">
        <f t="shared" si="47"/>
        <v>6.1903194891202391E-2</v>
      </c>
      <c r="AU64">
        <f t="shared" si="48"/>
        <v>-32.814387004604775</v>
      </c>
      <c r="AW64">
        <v>61</v>
      </c>
      <c r="AX64">
        <f>IF(Z64&gt;0, (R64*SUMPRODUCT(K64:$K$98, X64:$X$98)-K64*$AZ$3)/Z64, 0)</f>
        <v>977.06842161326597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1000000</v>
      </c>
      <c r="S65">
        <f t="shared" si="32"/>
        <v>962.08133910238382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322.35455532738808</v>
      </c>
      <c r="AC65">
        <f t="shared" si="33"/>
        <v>298.19140792419972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-16676.871452690059</v>
      </c>
      <c r="AI65">
        <f t="shared" si="38"/>
        <v>-16680.745753591196</v>
      </c>
      <c r="AJ65">
        <f t="shared" si="39"/>
        <v>24.163147403188361</v>
      </c>
      <c r="AK65">
        <f t="shared" si="61"/>
        <v>22.564818872917169</v>
      </c>
      <c r="AL65">
        <f t="shared" si="40"/>
        <v>-16634.01778731509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-37.887113364248819</v>
      </c>
      <c r="AR65">
        <f t="shared" si="45"/>
        <v>-37.895915139681641</v>
      </c>
      <c r="AS65">
        <f t="shared" si="46"/>
        <v>5.4894702972240153E-2</v>
      </c>
      <c r="AT65">
        <f t="shared" si="47"/>
        <v>5.1263563019432641E-2</v>
      </c>
      <c r="AU65">
        <f t="shared" si="48"/>
        <v>-37.789756873689967</v>
      </c>
      <c r="AW65">
        <v>62</v>
      </c>
      <c r="AX65">
        <f>IF(Z65&gt;0, (R65*SUMPRODUCT(K65:$K$98, X65:$X$98)-K65*$AZ$3)/Z65, 0)</f>
        <v>962.08133910238382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1000000</v>
      </c>
      <c r="S66">
        <f t="shared" si="32"/>
        <v>935.02210230091214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298.19140792419972</v>
      </c>
      <c r="AC66">
        <f t="shared" si="33"/>
        <v>268.13176224039626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-20079.471936391183</v>
      </c>
      <c r="AI66">
        <f t="shared" si="38"/>
        <v>-20083.056500884104</v>
      </c>
      <c r="AJ66">
        <f t="shared" si="39"/>
        <v>30.059645683803467</v>
      </c>
      <c r="AK66">
        <f t="shared" si="61"/>
        <v>20.873398554693981</v>
      </c>
      <c r="AL66">
        <f t="shared" si="40"/>
        <v>-20032.123456645608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-40.729699025429547</v>
      </c>
      <c r="AR66">
        <f t="shared" si="45"/>
        <v>-40.736970044976097</v>
      </c>
      <c r="AS66">
        <f t="shared" si="46"/>
        <v>6.0973731051834151E-2</v>
      </c>
      <c r="AT66">
        <f t="shared" si="47"/>
        <v>4.2340119474442696E-2</v>
      </c>
      <c r="AU66">
        <f t="shared" si="48"/>
        <v>-40.63365619444982</v>
      </c>
      <c r="AW66">
        <v>63</v>
      </c>
      <c r="AX66">
        <f>IF(Z66&gt;0, (R66*SUMPRODUCT(K66:$K$98, X66:$X$98)-K66*$AZ$3)/Z66, 0)</f>
        <v>935.02210230091214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1000000</v>
      </c>
      <c r="S67">
        <f t="shared" ref="S67:S98" si="63">AX67</f>
        <v>898.66462841536065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268.13176224039626</v>
      </c>
      <c r="AC67">
        <f t="shared" ref="AC67:AC98" si="64">S67*Z67</f>
        <v>234.39087364393566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-23076.211181450086</v>
      </c>
      <c r="AI67">
        <f t="shared" ref="AI67:AI98" si="69">SUM(AE67:AH67)</f>
        <v>-23079.47144765831</v>
      </c>
      <c r="AJ67">
        <f t="shared" ref="AJ67:AJ98" si="70">AB67-AC67</f>
        <v>33.740888596460593</v>
      </c>
      <c r="AK67">
        <f t="shared" si="61"/>
        <v>18.769223356827741</v>
      </c>
      <c r="AL67">
        <f t="shared" ref="AL67:AL98" si="71">SUM(AI67:AK67)</f>
        <v>-23026.961335705022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-41.793177907069278</v>
      </c>
      <c r="AR67">
        <f t="shared" ref="AR67:AR98" si="76">AI67*$K67</f>
        <v>-41.799082554266057</v>
      </c>
      <c r="AS67">
        <f t="shared" ref="AS67:AS98" si="77">AJ67*$K67</f>
        <v>6.1107906699520459E-2</v>
      </c>
      <c r="AT67">
        <f t="shared" ref="AT67:AT98" si="78">AK67*$K67</f>
        <v>3.3992819911441347E-2</v>
      </c>
      <c r="AU67">
        <f t="shared" ref="AU67:AU98" si="79">AL67*$K67</f>
        <v>-41.703981827655092</v>
      </c>
      <c r="AW67">
        <v>64</v>
      </c>
      <c r="AX67">
        <f>IF(Z67&gt;0, (R67*SUMPRODUCT(K67:$K$98, X67:$X$98)-K67*$AZ$3)/Z67, 0)</f>
        <v>898.66462841536065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1000000</v>
      </c>
      <c r="S68">
        <f t="shared" si="63"/>
        <v>854.48108376923642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234.39087364393566</v>
      </c>
      <c r="AC68">
        <f t="shared" si="64"/>
        <v>198.83770504844588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-25513.134183607668</v>
      </c>
      <c r="AI68">
        <f t="shared" si="69"/>
        <v>-25516.042932976514</v>
      </c>
      <c r="AJ68">
        <f t="shared" si="70"/>
        <v>35.55316859548978</v>
      </c>
      <c r="AK68">
        <f t="shared" si="61"/>
        <v>16.407361155075499</v>
      </c>
      <c r="AL68">
        <f t="shared" si="71"/>
        <v>-25464.082403225952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-41.255958490814926</v>
      </c>
      <c r="AR68">
        <f t="shared" si="76"/>
        <v>-41.260662077695223</v>
      </c>
      <c r="AS68">
        <f t="shared" si="77"/>
        <v>5.7491174437317286E-2</v>
      </c>
      <c r="AT68">
        <f t="shared" si="78"/>
        <v>2.6531487895066885E-2</v>
      </c>
      <c r="AU68">
        <f t="shared" si="79"/>
        <v>-41.176639415362843</v>
      </c>
      <c r="AW68">
        <v>65</v>
      </c>
      <c r="AX68">
        <f>IF(Z68&gt;0, (R68*SUMPRODUCT(K68:$K$98, X68:$X$98)-K68*$AZ$3)/Z68, 0)</f>
        <v>854.48108376923642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1000000</v>
      </c>
      <c r="S69">
        <f t="shared" si="63"/>
        <v>801.33658309799125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198.83770504844588</v>
      </c>
      <c r="AC69">
        <f t="shared" si="64"/>
        <v>163.15318344296983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-26771.633307276534</v>
      </c>
      <c r="AI69">
        <f t="shared" si="69"/>
        <v>-26774.178323735352</v>
      </c>
      <c r="AJ69">
        <f t="shared" si="70"/>
        <v>35.68452160547605</v>
      </c>
      <c r="AK69">
        <f t="shared" si="61"/>
        <v>13.918639353391214</v>
      </c>
      <c r="AL69">
        <f t="shared" si="71"/>
        <v>-26724.575162776484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-38.652689088202187</v>
      </c>
      <c r="AR69">
        <f t="shared" si="76"/>
        <v>-38.656363564420282</v>
      </c>
      <c r="AS69">
        <f t="shared" si="77"/>
        <v>5.1521052266273376E-2</v>
      </c>
      <c r="AT69">
        <f t="shared" si="78"/>
        <v>2.0095630075405956E-2</v>
      </c>
      <c r="AU69">
        <f t="shared" si="79"/>
        <v>-38.584746882078598</v>
      </c>
      <c r="AW69">
        <v>66</v>
      </c>
      <c r="AX69">
        <f>IF(Z69&gt;0, (R69*SUMPRODUCT(K69:$K$98, X69:$X$98)-K69*$AZ$3)/Z69, 0)</f>
        <v>801.33658309799125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1000000</v>
      </c>
      <c r="S70">
        <f t="shared" si="63"/>
        <v>742.60291439763193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163.15318344296983</v>
      </c>
      <c r="AC70">
        <f t="shared" si="64"/>
        <v>129.47499157382018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-27212.37674053885</v>
      </c>
      <c r="AI70">
        <f t="shared" si="69"/>
        <v>-27214.556152123823</v>
      </c>
      <c r="AJ70">
        <f t="shared" si="70"/>
        <v>33.678191869149657</v>
      </c>
      <c r="AK70">
        <f t="shared" si="61"/>
        <v>11.420722841007889</v>
      </c>
      <c r="AL70">
        <f t="shared" si="71"/>
        <v>-27169.457237413666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-35.079492183496043</v>
      </c>
      <c r="AR70">
        <f t="shared" si="76"/>
        <v>-35.082301664357956</v>
      </c>
      <c r="AS70">
        <f t="shared" si="77"/>
        <v>4.3414578582845295E-2</v>
      </c>
      <c r="AT70">
        <f t="shared" si="78"/>
        <v>1.4722461086398944E-2</v>
      </c>
      <c r="AU70">
        <f t="shared" si="79"/>
        <v>-35.024164624688716</v>
      </c>
      <c r="AW70">
        <v>67</v>
      </c>
      <c r="AX70">
        <f>IF(Z70&gt;0, (R70*SUMPRODUCT(K70:$K$98, X70:$X$98)-K70*$AZ$3)/Z70, 0)</f>
        <v>742.60291439763193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1000000</v>
      </c>
      <c r="S71">
        <f t="shared" si="63"/>
        <v>677.39800833564095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129.47499157382018</v>
      </c>
      <c r="AC71">
        <f t="shared" si="64"/>
        <v>98.837014764478113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-26702.539894819172</v>
      </c>
      <c r="AI71">
        <f t="shared" si="69"/>
        <v>-26704.363730539611</v>
      </c>
      <c r="AJ71">
        <f t="shared" si="70"/>
        <v>30.637976809342064</v>
      </c>
      <c r="AK71">
        <f t="shared" si="61"/>
        <v>9.0632494101674137</v>
      </c>
      <c r="AL71">
        <f t="shared" si="71"/>
        <v>-26664.662504320102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-30.734161768789459</v>
      </c>
      <c r="AR71">
        <f t="shared" si="76"/>
        <v>-30.736260972172076</v>
      </c>
      <c r="AS71">
        <f t="shared" si="77"/>
        <v>3.5263781619119854E-2</v>
      </c>
      <c r="AT71">
        <f t="shared" si="78"/>
        <v>1.0431643379999798E-2</v>
      </c>
      <c r="AU71">
        <f t="shared" si="79"/>
        <v>-30.690565547172959</v>
      </c>
      <c r="AW71">
        <v>68</v>
      </c>
      <c r="AX71">
        <f>IF(Z71&gt;0, (R71*SUMPRODUCT(K71:$K$98, X71:$X$98)-K71*$AZ$3)/Z71, 0)</f>
        <v>677.39800833564095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1000000</v>
      </c>
      <c r="S72">
        <f t="shared" si="63"/>
        <v>604.79134771902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98.837014764478113</v>
      </c>
      <c r="AC72">
        <f t="shared" si="64"/>
        <v>72.068491722611768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-25285.218373067273</v>
      </c>
      <c r="AI72">
        <f t="shared" si="69"/>
        <v>-25286.707905200845</v>
      </c>
      <c r="AJ72">
        <f t="shared" si="70"/>
        <v>26.768523041866345</v>
      </c>
      <c r="AK72">
        <f t="shared" si="61"/>
        <v>6.9185910335134686</v>
      </c>
      <c r="AL72">
        <f t="shared" si="71"/>
        <v>-25253.020791125466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-25.98468678642017</v>
      </c>
      <c r="AR72">
        <f t="shared" si="76"/>
        <v>-25.986217523682473</v>
      </c>
      <c r="AS72">
        <f t="shared" si="77"/>
        <v>2.7509024312752674E-2</v>
      </c>
      <c r="AT72">
        <f t="shared" si="78"/>
        <v>7.109980952376257E-3</v>
      </c>
      <c r="AU72">
        <f t="shared" si="79"/>
        <v>-25.951598518417345</v>
      </c>
      <c r="AW72">
        <v>69</v>
      </c>
      <c r="AX72">
        <f>IF(Z72&gt;0, (R72*SUMPRODUCT(K72:$K$98, X72:$X$98)-K72*$AZ$3)/Z72, 0)</f>
        <v>604.79134771902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1000000</v>
      </c>
      <c r="S73">
        <f t="shared" si="63"/>
        <v>523.77104506777096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72.068491722611768</v>
      </c>
      <c r="AC73">
        <f t="shared" si="64"/>
        <v>49.624553799515887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-23226.200558802149</v>
      </c>
      <c r="AI73">
        <f t="shared" si="69"/>
        <v>-23227.384868107398</v>
      </c>
      <c r="AJ73">
        <f t="shared" si="70"/>
        <v>22.443937923095881</v>
      </c>
      <c r="AK73">
        <f t="shared" ref="AK73:AK98" si="92">G73*SUM(AB73:AB73, AE73:AF73)</f>
        <v>5.0447944205828241</v>
      </c>
      <c r="AL73">
        <f t="shared" si="71"/>
        <v>-23199.896135763716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-21.31134828934497</v>
      </c>
      <c r="AR73">
        <f t="shared" si="76"/>
        <v>-21.312434959892851</v>
      </c>
      <c r="AS73">
        <f t="shared" si="77"/>
        <v>2.059357822441029E-2</v>
      </c>
      <c r="AT73">
        <f t="shared" si="78"/>
        <v>4.6288832593603295E-3</v>
      </c>
      <c r="AU73">
        <f t="shared" si="79"/>
        <v>-21.287212498409076</v>
      </c>
      <c r="AW73">
        <v>70</v>
      </c>
      <c r="AX73">
        <f>IF(Z73&gt;0, (R73*SUMPRODUCT(K73:$K$98, X73:$X$98)-K73*$AZ$3)/Z73, 0)</f>
        <v>523.77104506777096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1000000</v>
      </c>
      <c r="S74">
        <f t="shared" si="63"/>
        <v>429.83778542182745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49.624553799515887</v>
      </c>
      <c r="AC74">
        <f t="shared" si="64"/>
        <v>31.474588423853394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-20572.956326020259</v>
      </c>
      <c r="AI74">
        <f t="shared" si="69"/>
        <v>-20573.87163027838</v>
      </c>
      <c r="AJ74">
        <f t="shared" si="70"/>
        <v>18.149965375662493</v>
      </c>
      <c r="AK74">
        <f t="shared" si="92"/>
        <v>3.4737187659661126</v>
      </c>
      <c r="AL74">
        <f t="shared" si="71"/>
        <v>-20552.247946136751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-16.854327804102304</v>
      </c>
      <c r="AR74">
        <f t="shared" si="76"/>
        <v>-16.855077664149754</v>
      </c>
      <c r="AS74">
        <f t="shared" si="77"/>
        <v>1.4869300319644358E-2</v>
      </c>
      <c r="AT74">
        <f t="shared" si="78"/>
        <v>2.8458328425460802E-3</v>
      </c>
      <c r="AU74">
        <f t="shared" si="79"/>
        <v>-16.837362530987566</v>
      </c>
      <c r="AW74">
        <v>71</v>
      </c>
      <c r="AX74">
        <f>IF(Z74&gt;0, (R74*SUMPRODUCT(K74:$K$98, X74:$X$98)-K74*$AZ$3)/Z74, 0)</f>
        <v>429.83778542182745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1000000</v>
      </c>
      <c r="S75">
        <f t="shared" si="63"/>
        <v>317.90642558690161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31.474588423853394</v>
      </c>
      <c r="AC75">
        <f t="shared" si="64"/>
        <v>17.442923935538964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-17623.989738526503</v>
      </c>
      <c r="AI75">
        <f t="shared" si="69"/>
        <v>-17624.675589870312</v>
      </c>
      <c r="AJ75">
        <f t="shared" si="70"/>
        <v>14.03166448831443</v>
      </c>
      <c r="AK75">
        <f t="shared" si="92"/>
        <v>2.2032211896697378</v>
      </c>
      <c r="AL75">
        <f t="shared" si="71"/>
        <v>-17608.44070419233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-12.8914254315424</v>
      </c>
      <c r="AR75">
        <f t="shared" si="76"/>
        <v>-12.891927111445021</v>
      </c>
      <c r="AS75">
        <f t="shared" si="77"/>
        <v>1.0263746127592253E-2</v>
      </c>
      <c r="AT75">
        <f t="shared" si="78"/>
        <v>1.6115909108669415E-3</v>
      </c>
      <c r="AU75">
        <f t="shared" si="79"/>
        <v>-12.880051774406564</v>
      </c>
      <c r="AW75">
        <v>72</v>
      </c>
      <c r="AX75">
        <f>IF(Z75&gt;0, (R75*SUMPRODUCT(K75:$K$98, X75:$X$98)-K75*$AZ$3)/Z75, 0)</f>
        <v>317.90642558690161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1000000</v>
      </c>
      <c r="S76">
        <f t="shared" si="63"/>
        <v>177.92329872236883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17.442923935538964</v>
      </c>
      <c r="AC76">
        <f t="shared" si="64"/>
        <v>7.0717336073785795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-14573.45916084563</v>
      </c>
      <c r="AI76">
        <f t="shared" si="69"/>
        <v>-14573.955985436491</v>
      </c>
      <c r="AJ76">
        <f t="shared" si="70"/>
        <v>10.371190328160385</v>
      </c>
      <c r="AK76">
        <f t="shared" si="92"/>
        <v>1.2210046754877275</v>
      </c>
      <c r="AL76">
        <f t="shared" si="71"/>
        <v>-14562.363790432843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-9.5179043309204836</v>
      </c>
      <c r="AR76">
        <f t="shared" si="76"/>
        <v>-9.5182288063159852</v>
      </c>
      <c r="AS76">
        <f t="shared" si="77"/>
        <v>6.7734088559020297E-3</v>
      </c>
      <c r="AT76">
        <f t="shared" si="78"/>
        <v>7.9743632315668175E-4</v>
      </c>
      <c r="AU76">
        <f t="shared" si="79"/>
        <v>-9.5106579611369266</v>
      </c>
      <c r="AW76">
        <v>73</v>
      </c>
      <c r="AX76">
        <f>IF(Z76&gt;0, (R76*SUMPRODUCT(K76:$K$98, X76:$X$98)-K76*$AZ$3)/Z76, 0)</f>
        <v>177.92329872236883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1000000</v>
      </c>
      <c r="S77">
        <f t="shared" si="63"/>
        <v>-7.0533372221147435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7.0717336073785795</v>
      </c>
      <c r="AC77">
        <f t="shared" si="64"/>
        <v>-0.19596080980794994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-11565.799406086868</v>
      </c>
      <c r="AI77">
        <f t="shared" si="69"/>
        <v>-11566.146689939244</v>
      </c>
      <c r="AJ77">
        <f t="shared" si="70"/>
        <v>7.2676944171865294</v>
      </c>
      <c r="AK77">
        <f t="shared" si="92"/>
        <v>0.49502135251650059</v>
      </c>
      <c r="AL77">
        <f t="shared" si="71"/>
        <v>-11558.383974169539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-6.7442912980901975</v>
      </c>
      <c r="AR77">
        <f t="shared" si="76"/>
        <v>-6.7444938075217822</v>
      </c>
      <c r="AS77">
        <f t="shared" si="77"/>
        <v>4.2379645793626589E-3</v>
      </c>
      <c r="AT77">
        <f t="shared" si="78"/>
        <v>2.8865866361030333E-4</v>
      </c>
      <c r="AU77">
        <f t="shared" si="79"/>
        <v>-6.7399671842788083</v>
      </c>
      <c r="AW77">
        <v>74</v>
      </c>
      <c r="AX77">
        <f>IF(Z77&gt;0, (R77*SUMPRODUCT(K77:$K$98, X77:$X$98)-K77*$AZ$3)/Z77, 0)</f>
        <v>-7.0533372221147435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1000000</v>
      </c>
      <c r="S78">
        <f t="shared" si="63"/>
        <v>-263.93287581894049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-0.19596080980794994</v>
      </c>
      <c r="AC78">
        <f t="shared" si="64"/>
        <v>-4.9311361134928333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-8821.5848412658906</v>
      </c>
      <c r="AI78">
        <f t="shared" si="69"/>
        <v>-8821.818382469226</v>
      </c>
      <c r="AJ78">
        <f t="shared" si="70"/>
        <v>4.7351753036848834</v>
      </c>
      <c r="AK78">
        <f t="shared" si="92"/>
        <v>-1.3717256686556498E-2</v>
      </c>
      <c r="AL78">
        <f t="shared" si="71"/>
        <v>-8817.0969244222269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-4.5929239759407317</v>
      </c>
      <c r="AR78">
        <f t="shared" si="76"/>
        <v>-4.5930455682635936</v>
      </c>
      <c r="AS78">
        <f t="shared" si="77"/>
        <v>2.4653506794880941E-3</v>
      </c>
      <c r="AT78">
        <f t="shared" si="78"/>
        <v>-7.1418365581096508E-6</v>
      </c>
      <c r="AU78">
        <f t="shared" si="79"/>
        <v>-4.5905873594206632</v>
      </c>
      <c r="AW78">
        <v>75</v>
      </c>
      <c r="AX78">
        <f>IF(Z78&gt;0, (R78*SUMPRODUCT(K78:$K$98, X78:$X$98)-K78*$AZ$3)/Z78, 0)</f>
        <v>-263.93287581894049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1000000</v>
      </c>
      <c r="S79">
        <f t="shared" si="63"/>
        <v>-640.70479185558406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-4.9311361134928333</v>
      </c>
      <c r="AC79">
        <f t="shared" si="64"/>
        <v>-7.7302065230002404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-6431.3022171256525</v>
      </c>
      <c r="AI79">
        <f t="shared" si="69"/>
        <v>-6431.4530316392411</v>
      </c>
      <c r="AJ79">
        <f t="shared" si="70"/>
        <v>2.799070409507407</v>
      </c>
      <c r="AK79">
        <f t="shared" si="92"/>
        <v>-0.34517952794449835</v>
      </c>
      <c r="AL79">
        <f t="shared" si="71"/>
        <v>-6428.9991407576781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-2.9896719524839659</v>
      </c>
      <c r="AR79">
        <f t="shared" si="76"/>
        <v>-2.9897420605128038</v>
      </c>
      <c r="AS79">
        <f t="shared" si="77"/>
        <v>1.3011831840289657E-3</v>
      </c>
      <c r="AT79">
        <f t="shared" si="78"/>
        <v>-1.6046105725203236E-4</v>
      </c>
      <c r="AU79">
        <f t="shared" si="79"/>
        <v>-2.9886013383860268</v>
      </c>
      <c r="AW79">
        <v>76</v>
      </c>
      <c r="AX79">
        <f>IF(Z79&gt;0, (R79*SUMPRODUCT(K79:$K$98, X79:$X$98)-K79*$AZ$3)/Z79, 0)</f>
        <v>-640.70479185558406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1000000</v>
      </c>
      <c r="S80">
        <f t="shared" si="63"/>
        <v>-1219.9262439285262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-7.7302065230002404</v>
      </c>
      <c r="AC80">
        <f t="shared" si="64"/>
        <v>-9.1182235054544591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-4470.1039120713376</v>
      </c>
      <c r="AI80">
        <f t="shared" si="69"/>
        <v>-4470.1973421408893</v>
      </c>
      <c r="AJ80">
        <f t="shared" si="70"/>
        <v>1.3880169824542188</v>
      </c>
      <c r="AK80">
        <f t="shared" si="92"/>
        <v>-0.54111445661001689</v>
      </c>
      <c r="AL80">
        <f t="shared" si="71"/>
        <v>-4469.3504396150447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-1.8553430215531419</v>
      </c>
      <c r="AR80">
        <f t="shared" si="76"/>
        <v>-1.8553818002551488</v>
      </c>
      <c r="AS80">
        <f t="shared" si="77"/>
        <v>5.7610464384045548E-4</v>
      </c>
      <c r="AT80">
        <f t="shared" si="78"/>
        <v>-2.2459275011969641E-4</v>
      </c>
      <c r="AU80">
        <f t="shared" si="79"/>
        <v>-1.8550302883614278</v>
      </c>
      <c r="AW80">
        <v>77</v>
      </c>
      <c r="AX80">
        <f>IF(Z80&gt;0, (R80*SUMPRODUCT(K80:$K$98, X80:$X$98)-K80*$AZ$3)/Z80, 0)</f>
        <v>-1219.9262439285262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1000000</v>
      </c>
      <c r="S81">
        <f t="shared" si="63"/>
        <v>-2154.5973147340219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-9.1182235054544591</v>
      </c>
      <c r="AC81">
        <f t="shared" si="64"/>
        <v>-9.5435174466238983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-2970.2874526735418</v>
      </c>
      <c r="AI81">
        <f t="shared" si="69"/>
        <v>-2970.3428198492397</v>
      </c>
      <c r="AJ81">
        <f t="shared" si="70"/>
        <v>0.42529394116943919</v>
      </c>
      <c r="AK81">
        <f t="shared" si="92"/>
        <v>-0.63827564538181225</v>
      </c>
      <c r="AL81">
        <f t="shared" si="71"/>
        <v>-2970.5558015534521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-1.1007458434904176</v>
      </c>
      <c r="AR81">
        <f t="shared" si="76"/>
        <v>-1.1007663617700409</v>
      </c>
      <c r="AS81">
        <f t="shared" si="77"/>
        <v>1.5760782263095355E-4</v>
      </c>
      <c r="AT81">
        <f t="shared" si="78"/>
        <v>-2.3653578141832882E-4</v>
      </c>
      <c r="AU81">
        <f t="shared" si="79"/>
        <v>-1.1008452897288281</v>
      </c>
      <c r="AW81">
        <v>78</v>
      </c>
      <c r="AX81">
        <f>IF(Z81&gt;0, (R81*SUMPRODUCT(K81:$K$98, X81:$X$98)-K81*$AZ$3)/Z81, 0)</f>
        <v>-2154.5973147340219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1000000</v>
      </c>
      <c r="S82">
        <f t="shared" si="63"/>
        <v>-3741.5166927274172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-9.5435174466238983</v>
      </c>
      <c r="AC82">
        <f t="shared" si="64"/>
        <v>-9.3674337540574371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-1881.4341943550867</v>
      </c>
      <c r="AI82">
        <f t="shared" si="69"/>
        <v>-1881.4654899315981</v>
      </c>
      <c r="AJ82">
        <f t="shared" si="70"/>
        <v>-0.17608369256646128</v>
      </c>
      <c r="AK82">
        <f t="shared" si="92"/>
        <v>-0.66804622126367297</v>
      </c>
      <c r="AL82">
        <f t="shared" si="71"/>
        <v>-1882.3096198454282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-0.62252899467843947</v>
      </c>
      <c r="AR82">
        <f t="shared" si="76"/>
        <v>-0.62253934975960146</v>
      </c>
      <c r="AS82">
        <f t="shared" si="77"/>
        <v>-5.8262576730854445E-5</v>
      </c>
      <c r="AT82">
        <f t="shared" si="78"/>
        <v>-2.210431508950853E-4</v>
      </c>
      <c r="AU82">
        <f t="shared" si="79"/>
        <v>-0.62281865548722748</v>
      </c>
      <c r="AW82">
        <v>79</v>
      </c>
      <c r="AX82">
        <f>IF(Z82&gt;0, (R82*SUMPRODUCT(K82:$K$98, X82:$X$98)-K82*$AZ$3)/Z82, 0)</f>
        <v>-3741.5166927274172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1000000</v>
      </c>
      <c r="S83">
        <f t="shared" si="63"/>
        <v>-6575.4970059988882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-9.3674337540574371</v>
      </c>
      <c r="AC83">
        <f t="shared" si="64"/>
        <v>-8.8499363772565189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-1132.7134682496232</v>
      </c>
      <c r="AI83">
        <f t="shared" si="69"/>
        <v>-1132.7302919520164</v>
      </c>
      <c r="AJ83">
        <f t="shared" si="70"/>
        <v>-0.51749737680091812</v>
      </c>
      <c r="AK83">
        <f t="shared" si="92"/>
        <v>-0.65572036278402068</v>
      </c>
      <c r="AL83">
        <f t="shared" si="71"/>
        <v>-1133.9035096916014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-0.33463594780695766</v>
      </c>
      <c r="AR83">
        <f t="shared" si="76"/>
        <v>-0.33464091800970863</v>
      </c>
      <c r="AS83">
        <f t="shared" si="77"/>
        <v>-1.5288352264495743E-4</v>
      </c>
      <c r="AT83">
        <f t="shared" si="78"/>
        <v>-1.9371854511064773E-4</v>
      </c>
      <c r="AU83">
        <f t="shared" si="79"/>
        <v>-0.33498752007746424</v>
      </c>
      <c r="AW83">
        <v>80</v>
      </c>
      <c r="AX83">
        <f>IF(Z83&gt;0, (R83*SUMPRODUCT(K83:$K$98, X83:$X$98)-K83*$AZ$3)/Z83, 0)</f>
        <v>-6575.4970059988882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1000000</v>
      </c>
      <c r="S84">
        <f t="shared" si="63"/>
        <v>-11902.579944334904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-8.8499363772565189</v>
      </c>
      <c r="AC84">
        <f t="shared" si="64"/>
        <v>-8.1666916362426267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-646.30937536852048</v>
      </c>
      <c r="AI84">
        <f t="shared" si="69"/>
        <v>-646.31795196669759</v>
      </c>
      <c r="AJ84">
        <f t="shared" si="70"/>
        <v>-0.68324474101389221</v>
      </c>
      <c r="AK84">
        <f t="shared" si="92"/>
        <v>-0.61949554640795634</v>
      </c>
      <c r="AL84">
        <f t="shared" si="71"/>
        <v>-647.62069225411949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-0.17048059850568825</v>
      </c>
      <c r="AR84">
        <f t="shared" si="76"/>
        <v>-0.17048286080242431</v>
      </c>
      <c r="AS84">
        <f t="shared" si="77"/>
        <v>-1.8022324418162175E-4</v>
      </c>
      <c r="AT84">
        <f t="shared" si="78"/>
        <v>-1.6340776654062561E-4</v>
      </c>
      <c r="AU84">
        <f t="shared" si="79"/>
        <v>-0.17082649181314655</v>
      </c>
      <c r="AW84">
        <v>81</v>
      </c>
      <c r="AX84">
        <f>IF(Z84&gt;0, (R84*SUMPRODUCT(K84:$K$98, X84:$X$98)-K84*$AZ$3)/Z84, 0)</f>
        <v>-11902.579944334904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1000000</v>
      </c>
      <c r="S85">
        <f t="shared" si="63"/>
        <v>-22467.960528518954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-8.1666916362426267</v>
      </c>
      <c r="AC85">
        <f t="shared" si="64"/>
        <v>-7.4283501911582679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-348.64688356394032</v>
      </c>
      <c r="AI85">
        <f t="shared" si="69"/>
        <v>-348.65101631009105</v>
      </c>
      <c r="AJ85">
        <f t="shared" si="70"/>
        <v>-0.73834144508435884</v>
      </c>
      <c r="AK85">
        <f t="shared" si="92"/>
        <v>-0.57166841453698392</v>
      </c>
      <c r="AL85">
        <f t="shared" si="71"/>
        <v>-349.9610261697124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-8.2111175670144615E-2</v>
      </c>
      <c r="AR85">
        <f t="shared" si="76"/>
        <v>-8.2112148989170769E-2</v>
      </c>
      <c r="AS85">
        <f t="shared" si="77"/>
        <v>-1.7388964869594672E-4</v>
      </c>
      <c r="AT85">
        <f t="shared" si="78"/>
        <v>-1.3463583879277864E-4</v>
      </c>
      <c r="AU85">
        <f t="shared" si="79"/>
        <v>-8.2420674476659489E-2</v>
      </c>
      <c r="AW85">
        <v>82</v>
      </c>
      <c r="AX85">
        <f>IF(Z85&gt;0, (R85*SUMPRODUCT(K85:$K$98, X85:$X$98)-K85*$AZ$3)/Z85, 0)</f>
        <v>-22467.960528518954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1000000</v>
      </c>
      <c r="S86">
        <f t="shared" si="63"/>
        <v>-44655.992349959226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-7.4283501911582679</v>
      </c>
      <c r="AC86">
        <f t="shared" si="64"/>
        <v>-6.6990131136230122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-177.29973973747721</v>
      </c>
      <c r="AI86">
        <f t="shared" si="69"/>
        <v>-177.30161490941973</v>
      </c>
      <c r="AJ86">
        <f t="shared" si="70"/>
        <v>-0.72933707753525567</v>
      </c>
      <c r="AK86">
        <f t="shared" si="92"/>
        <v>-0.51998451338107876</v>
      </c>
      <c r="AL86">
        <f t="shared" si="71"/>
        <v>-178.55093650033606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-3.7282631495627439E-2</v>
      </c>
      <c r="AR86">
        <f t="shared" si="76"/>
        <v>-3.7283025807230079E-2</v>
      </c>
      <c r="AS86">
        <f t="shared" si="77"/>
        <v>-1.5336517435449507E-4</v>
      </c>
      <c r="AT86">
        <f t="shared" si="78"/>
        <v>-1.0934246730719855E-4</v>
      </c>
      <c r="AU86">
        <f t="shared" si="79"/>
        <v>-3.7545733448891769E-2</v>
      </c>
      <c r="AW86">
        <v>83</v>
      </c>
      <c r="AX86">
        <f>IF(Z86&gt;0, (R86*SUMPRODUCT(K86:$K$98, X86:$X$98)-K86*$AZ$3)/Z86, 0)</f>
        <v>-44655.992349959226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1000000</v>
      </c>
      <c r="S87">
        <f t="shared" si="63"/>
        <v>-94168.058044360776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-6.6990131136230122</v>
      </c>
      <c r="AC87">
        <f t="shared" si="64"/>
        <v>-6.0117883761852475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-84.672560688792473</v>
      </c>
      <c r="AI87">
        <f t="shared" si="69"/>
        <v>-84.673358702006965</v>
      </c>
      <c r="AJ87">
        <f t="shared" si="70"/>
        <v>-0.68722473743776469</v>
      </c>
      <c r="AK87">
        <f t="shared" si="92"/>
        <v>-0.46893091795361092</v>
      </c>
      <c r="AL87">
        <f t="shared" si="71"/>
        <v>-85.829514357398338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-1.589729127345111E-2</v>
      </c>
      <c r="AR87">
        <f t="shared" si="76"/>
        <v>-1.5897441100601817E-2</v>
      </c>
      <c r="AS87">
        <f t="shared" si="77"/>
        <v>-1.2902659058018989E-4</v>
      </c>
      <c r="AT87">
        <f t="shared" si="78"/>
        <v>-8.8041879555699913E-5</v>
      </c>
      <c r="AU87">
        <f t="shared" si="79"/>
        <v>-1.6114509570737706E-2</v>
      </c>
      <c r="AW87">
        <v>84</v>
      </c>
      <c r="AX87">
        <f>IF(Z87&gt;0, (R87*SUMPRODUCT(K87:$K$98, X87:$X$98)-K87*$AZ$3)/Z87, 0)</f>
        <v>-94168.058044360776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1000000</v>
      </c>
      <c r="S88">
        <f t="shared" si="63"/>
        <v>-212022.45962153334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-6.0117883761852475</v>
      </c>
      <c r="AC88">
        <f t="shared" si="64"/>
        <v>-5.3808040880538845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-37.82418386413476</v>
      </c>
      <c r="AI88">
        <f t="shared" si="69"/>
        <v>-37.824501094918801</v>
      </c>
      <c r="AJ88">
        <f t="shared" si="70"/>
        <v>-0.63098428813136298</v>
      </c>
      <c r="AK88">
        <f t="shared" si="92"/>
        <v>-0.42082518633296739</v>
      </c>
      <c r="AL88">
        <f t="shared" si="71"/>
        <v>-38.876310569383136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-6.3406237170879742E-3</v>
      </c>
      <c r="AR88">
        <f t="shared" si="76"/>
        <v>-6.3406768957907931E-3</v>
      </c>
      <c r="AS88">
        <f t="shared" si="77"/>
        <v>-1.0577449487890259E-4</v>
      </c>
      <c r="AT88">
        <f t="shared" si="78"/>
        <v>-7.054465912061305E-5</v>
      </c>
      <c r="AU88">
        <f t="shared" si="79"/>
        <v>-6.5169960497903096E-3</v>
      </c>
      <c r="AW88">
        <v>85</v>
      </c>
      <c r="AX88">
        <f>IF(Z88&gt;0, (R88*SUMPRODUCT(K88:$K$98, X88:$X$98)-K88*$AZ$3)/Z88, 0)</f>
        <v>-212022.45962153334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1000000</v>
      </c>
      <c r="S89">
        <f t="shared" si="63"/>
        <v>-519260.52822141128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-5.3808040880538845</v>
      </c>
      <c r="AC89">
        <f t="shared" si="64"/>
        <v>-4.8095718730166732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-15.862329792070106</v>
      </c>
      <c r="AI89">
        <f t="shared" si="69"/>
        <v>-15.862445571423908</v>
      </c>
      <c r="AJ89">
        <f t="shared" si="70"/>
        <v>-0.57123221503721133</v>
      </c>
      <c r="AK89">
        <f t="shared" si="92"/>
        <v>-0.37665628616377195</v>
      </c>
      <c r="AL89">
        <f t="shared" si="71"/>
        <v>-16.81033407262489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-2.3741675632226681E-3</v>
      </c>
      <c r="AR89">
        <f t="shared" si="76"/>
        <v>-2.3741848923029413E-3</v>
      </c>
      <c r="AS89">
        <f t="shared" si="77"/>
        <v>-8.5498222126687527E-5</v>
      </c>
      <c r="AT89">
        <f t="shared" si="78"/>
        <v>-5.637539685633023E-5</v>
      </c>
      <c r="AU89">
        <f t="shared" si="79"/>
        <v>-2.5160585112859587E-3</v>
      </c>
      <c r="AW89">
        <v>86</v>
      </c>
      <c r="AX89">
        <f>IF(Z89&gt;0, (R89*SUMPRODUCT(K89:$K$98, X89:$X$98)-K89*$AZ$3)/Z89, 0)</f>
        <v>-519260.52822141128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1000000</v>
      </c>
      <c r="S90">
        <f t="shared" si="63"/>
        <v>-1394637.6895715436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-4.8095718730166732</v>
      </c>
      <c r="AC90">
        <f t="shared" si="64"/>
        <v>-4.2962560059778445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-6.0891713282440945</v>
      </c>
      <c r="AI90">
        <f t="shared" si="69"/>
        <v>-6.0892098351627562</v>
      </c>
      <c r="AJ90">
        <f t="shared" si="70"/>
        <v>-0.5133158670388287</v>
      </c>
      <c r="AK90">
        <f t="shared" si="92"/>
        <v>-0.33667003111116717</v>
      </c>
      <c r="AL90">
        <f t="shared" si="71"/>
        <v>-6.9391957333127516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-8.1373793648712269E-4</v>
      </c>
      <c r="AR90">
        <f t="shared" si="76"/>
        <v>-8.1374308243208678E-4</v>
      </c>
      <c r="AS90">
        <f t="shared" si="77"/>
        <v>-6.8597937534256603E-5</v>
      </c>
      <c r="AT90">
        <f t="shared" si="78"/>
        <v>-4.4991536881662591E-5</v>
      </c>
      <c r="AU90">
        <f t="shared" si="79"/>
        <v>-9.2733255684800597E-4</v>
      </c>
      <c r="AW90">
        <v>87</v>
      </c>
      <c r="AX90">
        <f>IF(Z90&gt;0, (R90*SUMPRODUCT(K90:$K$98, X90:$X$98)-K90*$AZ$3)/Z90, 0)</f>
        <v>-1394637.6895715436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1000000</v>
      </c>
      <c r="S91">
        <f t="shared" si="63"/>
        <v>-4145569.5741388821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-4.2962560059778445</v>
      </c>
      <c r="AC91">
        <f t="shared" si="64"/>
        <v>-3.8366322130196417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-2.1242702535703799</v>
      </c>
      <c r="AI91">
        <f t="shared" si="69"/>
        <v>-2.1242818220416853</v>
      </c>
      <c r="AJ91">
        <f t="shared" si="70"/>
        <v>-0.45962379295820277</v>
      </c>
      <c r="AK91">
        <f t="shared" si="92"/>
        <v>-0.30073792041844916</v>
      </c>
      <c r="AL91">
        <f t="shared" si="71"/>
        <v>-2.8846435354183373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-2.534650681365206E-4</v>
      </c>
      <c r="AR91">
        <f t="shared" si="76"/>
        <v>-2.5346644847094971E-4</v>
      </c>
      <c r="AS91">
        <f t="shared" si="77"/>
        <v>-5.484169248404775E-5</v>
      </c>
      <c r="AT91">
        <f t="shared" si="78"/>
        <v>-3.5883643977021985E-5</v>
      </c>
      <c r="AU91">
        <f t="shared" si="79"/>
        <v>-3.4419178493201943E-4</v>
      </c>
      <c r="AW91">
        <v>88</v>
      </c>
      <c r="AX91">
        <f>IF(Z91&gt;0, (R91*SUMPRODUCT(K91:$K$98, X91:$X$98)-K91*$AZ$3)/Z91, 0)</f>
        <v>-4145569.5741388821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1000000</v>
      </c>
      <c r="S92">
        <f t="shared" si="63"/>
        <v>-13785329.109206917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-3.8366322130196417</v>
      </c>
      <c r="AC92">
        <f t="shared" si="64"/>
        <v>-3.4257807397889484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-0.66771375414213618</v>
      </c>
      <c r="AI92">
        <f t="shared" si="69"/>
        <v>-0.66771686050680168</v>
      </c>
      <c r="AJ92">
        <f t="shared" si="70"/>
        <v>-0.41085147323069338</v>
      </c>
      <c r="AK92">
        <f t="shared" si="92"/>
        <v>-0.26856425491137492</v>
      </c>
      <c r="AL92">
        <f t="shared" si="71"/>
        <v>-1.3471325886488701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-7.1134559497076463E-5</v>
      </c>
      <c r="AR92">
        <f t="shared" si="76"/>
        <v>-7.113489043212273E-5</v>
      </c>
      <c r="AS92">
        <f t="shared" si="77"/>
        <v>-4.3769861539753445E-5</v>
      </c>
      <c r="AT92">
        <f t="shared" si="78"/>
        <v>-2.8611362056373784E-5</v>
      </c>
      <c r="AU92">
        <f t="shared" si="79"/>
        <v>-1.4351611402824998E-4</v>
      </c>
      <c r="AW92">
        <v>89</v>
      </c>
      <c r="AX92">
        <f>IF(Z92&gt;0, (R92*SUMPRODUCT(K92:$K$98, X92:$X$98)-K92*$AZ$3)/Z92, 0)</f>
        <v>-13785329.109206917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1000000</v>
      </c>
      <c r="S93">
        <f t="shared" si="63"/>
        <v>-51954603.883328103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-3.4257807397889484</v>
      </c>
      <c r="AC93">
        <f t="shared" si="64"/>
        <v>-3.0587938937244901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-0.18714972456853152</v>
      </c>
      <c r="AI93">
        <f t="shared" si="69"/>
        <v>-0.18715046049799328</v>
      </c>
      <c r="AJ93">
        <f t="shared" si="70"/>
        <v>-0.36698684606445831</v>
      </c>
      <c r="AK93">
        <f t="shared" si="92"/>
        <v>-0.23980465178522642</v>
      </c>
      <c r="AL93">
        <f t="shared" si="71"/>
        <v>-0.79394195834767789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-1.7801700652033257E-5</v>
      </c>
      <c r="AR93">
        <f t="shared" si="76"/>
        <v>-1.7801770653717786E-5</v>
      </c>
      <c r="AS93">
        <f t="shared" si="77"/>
        <v>-3.4907825763222052E-5</v>
      </c>
      <c r="AT93">
        <f t="shared" si="78"/>
        <v>-2.2810242632670574E-5</v>
      </c>
      <c r="AU93">
        <f t="shared" si="79"/>
        <v>-7.551983904961041E-5</v>
      </c>
      <c r="AW93">
        <v>90</v>
      </c>
      <c r="AX93">
        <f>IF(Z93&gt;0, (R93*SUMPRODUCT(K93:$K$98, X93:$X$98)-K93*$AZ$3)/Z93, 0)</f>
        <v>-51954603.883328103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1000000</v>
      </c>
      <c r="S94">
        <f t="shared" si="63"/>
        <v>-225776585.40920174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-3.0587938937244901</v>
      </c>
      <c r="AC94">
        <f t="shared" si="64"/>
        <v>-2.7310813555823255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-4.618922458634412E-2</v>
      </c>
      <c r="AI94">
        <f t="shared" si="69"/>
        <v>-4.6189375791203927E-2</v>
      </c>
      <c r="AJ94">
        <f t="shared" si="70"/>
        <v>-0.32771253814216461</v>
      </c>
      <c r="AK94">
        <f t="shared" si="92"/>
        <v>-0.21411557256071431</v>
      </c>
      <c r="AL94">
        <f t="shared" si="71"/>
        <v>-0.58801748649408281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-3.9227890135410667E-6</v>
      </c>
      <c r="AR94">
        <f t="shared" si="76"/>
        <v>-3.9228018551674012E-6</v>
      </c>
      <c r="AS94">
        <f t="shared" si="77"/>
        <v>-2.783218717648302E-5</v>
      </c>
      <c r="AT94">
        <f t="shared" si="78"/>
        <v>-1.8184548954683062E-5</v>
      </c>
      <c r="AU94">
        <f t="shared" si="79"/>
        <v>-4.9939537986333478E-5</v>
      </c>
      <c r="AW94">
        <v>91</v>
      </c>
      <c r="AX94">
        <f>IF(Z94&gt;0, (R94*SUMPRODUCT(K94:$K$98, X94:$X$98)-K94*$AZ$3)/Z94, 0)</f>
        <v>-225776585.40920174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1000000</v>
      </c>
      <c r="S95">
        <f t="shared" si="63"/>
        <v>-1158456373.0921509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-2.7310813555823255</v>
      </c>
      <c r="AC95">
        <f t="shared" si="64"/>
        <v>-2.4384689035116804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-9.8704954750822929E-3</v>
      </c>
      <c r="AI95">
        <f t="shared" si="69"/>
        <v>-9.8705217867000646E-3</v>
      </c>
      <c r="AJ95">
        <f t="shared" si="70"/>
        <v>-0.29261245207064501</v>
      </c>
      <c r="AK95">
        <f t="shared" si="92"/>
        <v>-0.1911756948907628</v>
      </c>
      <c r="AL95">
        <f t="shared" si="71"/>
        <v>-0.49365866874810788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-7.4847139972700745E-7</v>
      </c>
      <c r="AR95">
        <f t="shared" si="76"/>
        <v>-7.4847339491493212E-7</v>
      </c>
      <c r="AS95">
        <f t="shared" si="77"/>
        <v>-2.2188557011322837E-5</v>
      </c>
      <c r="AT95">
        <f t="shared" si="78"/>
        <v>-1.4496692725293971E-5</v>
      </c>
      <c r="AU95">
        <f t="shared" si="79"/>
        <v>-3.7433723131531738E-5</v>
      </c>
      <c r="AW95">
        <v>92</v>
      </c>
      <c r="AX95">
        <f>IF(Z95&gt;0, (R95*SUMPRODUCT(K95:$K$98, X95:$X$98)-K95*$AZ$3)/Z95, 0)</f>
        <v>-1158456373.0921509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1000000</v>
      </c>
      <c r="S96">
        <f t="shared" si="63"/>
        <v>-7255246129.6983376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-2.4384689035116804</v>
      </c>
      <c r="AC96">
        <f t="shared" si="64"/>
        <v>-2.177205031572671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-1.7837931294073714E-3</v>
      </c>
      <c r="AI96">
        <f t="shared" si="69"/>
        <v>-1.7837968804948476E-3</v>
      </c>
      <c r="AJ96">
        <f t="shared" si="70"/>
        <v>-0.26126387193900946</v>
      </c>
      <c r="AK96">
        <f t="shared" si="92"/>
        <v>-0.17069282324581764</v>
      </c>
      <c r="AL96">
        <f t="shared" si="71"/>
        <v>-0.43374049206532195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-1.2077101612736117E-7</v>
      </c>
      <c r="AR96">
        <f t="shared" si="76"/>
        <v>-1.2077127009327155E-7</v>
      </c>
      <c r="AS96">
        <f t="shared" si="77"/>
        <v>-1.7688768260883368E-5</v>
      </c>
      <c r="AT96">
        <f t="shared" si="78"/>
        <v>-1.1556690834376223E-5</v>
      </c>
      <c r="AU96">
        <f t="shared" si="79"/>
        <v>-2.9366230365352865E-5</v>
      </c>
      <c r="AW96">
        <v>93</v>
      </c>
      <c r="AX96">
        <f>IF(Z96&gt;0, (R96*SUMPRODUCT(K96:$K$98, X96:$X$98)-K96*$AZ$3)/Z96, 0)</f>
        <v>-7255246129.6983376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1000000</v>
      </c>
      <c r="S97">
        <f t="shared" si="63"/>
        <v>-58299149992.53405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-2.177205031572671</v>
      </c>
      <c r="AC97">
        <f t="shared" si="64"/>
        <v>-1.9439331698343931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-2.6374201984630518E-4</v>
      </c>
      <c r="AI97">
        <f t="shared" si="69"/>
        <v>-2.6374243664765865E-4</v>
      </c>
      <c r="AJ97">
        <f t="shared" si="70"/>
        <v>-0.23327186173827785</v>
      </c>
      <c r="AK97">
        <f t="shared" si="92"/>
        <v>-0.152404352210087</v>
      </c>
      <c r="AL97">
        <f t="shared" si="71"/>
        <v>-0.38593995638501249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-1.5943348478270587E-8</v>
      </c>
      <c r="AR97">
        <f t="shared" si="76"/>
        <v>-1.594337367413899E-8</v>
      </c>
      <c r="AS97">
        <f t="shared" si="77"/>
        <v>-1.4101410856091998E-5</v>
      </c>
      <c r="AT97">
        <f t="shared" si="78"/>
        <v>-9.2129259429592756E-6</v>
      </c>
      <c r="AU97">
        <f t="shared" si="79"/>
        <v>-2.3330280172725411E-5</v>
      </c>
      <c r="AW97">
        <v>94</v>
      </c>
      <c r="AX97">
        <f>IF(Z97&gt;0, (R97*SUMPRODUCT(K97:$K$98, X97:$X$98)-K97*$AZ$3)/Z97, 0)</f>
        <v>-58299149992.53405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-1.9439331698343931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-3.3344108277450677E-5</v>
      </c>
      <c r="AI98">
        <f t="shared" si="69"/>
        <v>-3.3344108277450677E-5</v>
      </c>
      <c r="AJ98">
        <f t="shared" si="70"/>
        <v>-1.9439331698343931</v>
      </c>
      <c r="AK98">
        <f t="shared" si="92"/>
        <v>-0.13607532188840754</v>
      </c>
      <c r="AL98">
        <f t="shared" si="71"/>
        <v>-2.0800418358310782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-1.7997048859741696E-9</v>
      </c>
      <c r="AR98">
        <f t="shared" si="76"/>
        <v>-1.7997048859741696E-9</v>
      </c>
      <c r="AS98">
        <f t="shared" si="77"/>
        <v>-1.0492126508970451E-4</v>
      </c>
      <c r="AT98">
        <f t="shared" si="78"/>
        <v>-7.344488556279316E-6</v>
      </c>
      <c r="AU98">
        <f t="shared" si="79"/>
        <v>-1.1226755335086979E-4</v>
      </c>
      <c r="AW98">
        <v>95</v>
      </c>
    </row>
    <row r="100" spans="5:50" x14ac:dyDescent="0.25">
      <c r="AN100" s="6">
        <f t="shared" ref="AN100:AU100" si="93">SUM(AN3:AN98)</f>
        <v>51125.368487230509</v>
      </c>
      <c r="AO100" s="6">
        <f t="shared" si="93"/>
        <v>-5112.5368487230517</v>
      </c>
      <c r="AP100" s="6">
        <f t="shared" si="93"/>
        <v>-224.6903215331329</v>
      </c>
      <c r="AQ100" s="6">
        <f t="shared" si="93"/>
        <v>-32157.414487722217</v>
      </c>
      <c r="AR100" s="6">
        <f t="shared" si="93"/>
        <v>13630.726829252122</v>
      </c>
      <c r="AS100" s="6">
        <f t="shared" si="93"/>
        <v>-739.43586531662561</v>
      </c>
      <c r="AT100" s="6">
        <f t="shared" si="93"/>
        <v>255.23236135235047</v>
      </c>
      <c r="AU100" s="6">
        <f t="shared" si="93"/>
        <v>13146.523325287833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20146-2873-4DC7-AD59-FE43D82B0B8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61474.209558140974</v>
      </c>
      <c r="K3">
        <v>1</v>
      </c>
      <c r="L3" s="2">
        <v>0</v>
      </c>
      <c r="O3">
        <f>$C$3</f>
        <v>61474.209558140974</v>
      </c>
      <c r="P3">
        <f>O3*C5</f>
        <v>6147.4209558140974</v>
      </c>
      <c r="Q3" s="5">
        <f>B8</f>
        <v>100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61474.209558140974</v>
      </c>
      <c r="AF3">
        <f t="shared" ref="AF3:AF34" si="4">-$Z3*P3</f>
        <v>-6147.4209558140974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55226.78860232688</v>
      </c>
      <c r="AJ3">
        <f t="shared" ref="AJ3:AJ34" si="8">AB3-AC3</f>
        <v>0</v>
      </c>
      <c r="AL3">
        <f t="shared" ref="AL3:AL34" si="9">SUM(AI3:AK3)</f>
        <v>55226.78860232688</v>
      </c>
      <c r="AN3">
        <f t="shared" ref="AN3:AN34" si="10">AE3*$K3</f>
        <v>61474.209558140974</v>
      </c>
      <c r="AO3">
        <f t="shared" ref="AO3:AO34" si="11">AF3*$K3</f>
        <v>-6147.4209558140974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55226.78860232688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55226.78860232688</v>
      </c>
      <c r="AW3">
        <v>0</v>
      </c>
      <c r="AX3">
        <f>IF(Z3&gt;0, (R3*SUMPRODUCT(K3:$K$98, X3:$X$98)-K3*$AZ$3)/Z3, 0)</f>
        <v>0</v>
      </c>
      <c r="AZ3">
        <f>C6*SUMPRODUCT(X4:X89, K4:K89)/1</f>
        <v>37866.563054126629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1000000</v>
      </c>
      <c r="S4">
        <f t="shared" si="1"/>
        <v>2572.5914015491303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2539.9812329430933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-2676</v>
      </c>
      <c r="AI4">
        <f t="shared" si="7"/>
        <v>-2676</v>
      </c>
      <c r="AJ4">
        <f t="shared" si="8"/>
        <v>-2539.9812329430933</v>
      </c>
      <c r="AK4">
        <f>G4*SUM(AB4, AE4:AF4)</f>
        <v>0</v>
      </c>
      <c r="AL4">
        <f t="shared" si="9"/>
        <v>-5215.9812329430933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-2496.5015393226981</v>
      </c>
      <c r="AR4">
        <f t="shared" si="14"/>
        <v>-2496.5015393226981</v>
      </c>
      <c r="AS4">
        <f t="shared" si="15"/>
        <v>-2369.6065238763813</v>
      </c>
      <c r="AT4">
        <f t="shared" si="16"/>
        <v>0</v>
      </c>
      <c r="AU4">
        <f t="shared" si="17"/>
        <v>-4866.108063199079</v>
      </c>
      <c r="AW4">
        <v>1</v>
      </c>
      <c r="AX4">
        <f>IF(Z4&gt;0, (R4*SUMPRODUCT(K4:$K$98, X4:$X$98)-K4*$AZ$3)/Z4, 0)</f>
        <v>2572.5914015491303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1000000</v>
      </c>
      <c r="S5">
        <f t="shared" si="1"/>
        <v>3067.3827473933625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2539.9812329430933</v>
      </c>
      <c r="AC5">
        <f t="shared" si="2"/>
        <v>2990.0598455248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-2658.8635319999999</v>
      </c>
      <c r="AI5">
        <f t="shared" si="7"/>
        <v>-2671.04843070585</v>
      </c>
      <c r="AJ5">
        <f t="shared" si="8"/>
        <v>-450.07861258170669</v>
      </c>
      <c r="AK5">
        <f>G5*SUM(AB5, AE5:AF5)</f>
        <v>104.13923055066684</v>
      </c>
      <c r="AL5">
        <f t="shared" si="9"/>
        <v>-3016.9878127368897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-2273.6155241098136</v>
      </c>
      <c r="AR5">
        <f t="shared" si="14"/>
        <v>-2284.0349286877113</v>
      </c>
      <c r="AS5">
        <f t="shared" si="15"/>
        <v>-384.86583020146321</v>
      </c>
      <c r="AT5">
        <f t="shared" si="16"/>
        <v>89.050290998104174</v>
      </c>
      <c r="AU5">
        <f t="shared" si="17"/>
        <v>-2579.8504678910704</v>
      </c>
      <c r="AW5">
        <v>2</v>
      </c>
      <c r="AX5">
        <f>IF(Z5&gt;0, (R5*SUMPRODUCT(K5:$K$98, X5:$X$98)-K5*$AZ$3)/Z5, 0)</f>
        <v>3067.3827473933625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1000000</v>
      </c>
      <c r="S6">
        <f t="shared" si="1"/>
        <v>4037.6327596520564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2990.0598455248</v>
      </c>
      <c r="AC6">
        <f t="shared" si="2"/>
        <v>3885.7994690169508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-2648.5095827035557</v>
      </c>
      <c r="AI6">
        <f t="shared" si="7"/>
        <v>-2660.5395260525634</v>
      </c>
      <c r="AJ6">
        <f t="shared" si="8"/>
        <v>-895.73962349215071</v>
      </c>
      <c r="AK6">
        <f>G6*SUM(AB6, AE6:AF6)</f>
        <v>174.91850096320081</v>
      </c>
      <c r="AL6">
        <f t="shared" si="9"/>
        <v>-3381.3606485815135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-2043.0868552565187</v>
      </c>
      <c r="AR6">
        <f t="shared" si="14"/>
        <v>-2052.3668742099517</v>
      </c>
      <c r="AS6">
        <f t="shared" si="15"/>
        <v>-690.98252935944697</v>
      </c>
      <c r="AT6">
        <f t="shared" si="16"/>
        <v>134.93388598363649</v>
      </c>
      <c r="AU6">
        <f t="shared" si="17"/>
        <v>-2608.4155175857622</v>
      </c>
      <c r="AW6">
        <v>3</v>
      </c>
      <c r="AX6">
        <f>IF(Z6&gt;0, (R6*SUMPRODUCT(K6:$K$98, X6:$X$98)-K6*$AZ$3)/Z6, 0)</f>
        <v>4037.6327596520564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1000000</v>
      </c>
      <c r="S7">
        <f t="shared" si="1"/>
        <v>4711.4420674129597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3885.7994690169508</v>
      </c>
      <c r="AC7">
        <f t="shared" si="2"/>
        <v>4476.4812156148655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-2641.7755594420923</v>
      </c>
      <c r="AI7">
        <f t="shared" si="7"/>
        <v>-2653.6521811631169</v>
      </c>
      <c r="AJ7">
        <f t="shared" si="8"/>
        <v>-590.68174659791475</v>
      </c>
      <c r="AK7">
        <f>G7*SUM(AB7, AE7:AF7)</f>
        <v>190.79275392873228</v>
      </c>
      <c r="AL7">
        <f t="shared" si="9"/>
        <v>-3053.5411738322991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-1854.1462671039144</v>
      </c>
      <c r="AR7">
        <f t="shared" si="14"/>
        <v>-1862.4819463977653</v>
      </c>
      <c r="AS7">
        <f t="shared" si="15"/>
        <v>-414.57358161502475</v>
      </c>
      <c r="AT7">
        <f t="shared" si="16"/>
        <v>133.909056438596</v>
      </c>
      <c r="AU7">
        <f t="shared" si="17"/>
        <v>-2143.146471574194</v>
      </c>
      <c r="AW7">
        <v>4</v>
      </c>
      <c r="AX7">
        <f>IF(Z7&gt;0, (R7*SUMPRODUCT(K7:$K$98, X7:$X$98)-K7*$AZ$3)/Z7, 0)</f>
        <v>4711.4420674129597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1000000</v>
      </c>
      <c r="S8">
        <f t="shared" si="1"/>
        <v>4681.4277103210507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4476.4812156148655</v>
      </c>
      <c r="AC8">
        <f t="shared" si="2"/>
        <v>4391.1498422693403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-2634.7097625920978</v>
      </c>
      <c r="AI8">
        <f t="shared" si="7"/>
        <v>-2646.4346842238797</v>
      </c>
      <c r="AJ8">
        <f t="shared" si="8"/>
        <v>85.331373345525208</v>
      </c>
      <c r="AK8">
        <f t="shared" ref="AK8:AK39" si="30">G8*SUM(AB8:AB8, AE8:AF8)</f>
        <v>95.349049892596639</v>
      </c>
      <c r="AL8">
        <f t="shared" si="9"/>
        <v>-2465.7542609857578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-1726.115088722021</v>
      </c>
      <c r="AR8">
        <f t="shared" si="14"/>
        <v>-1733.7966043219749</v>
      </c>
      <c r="AS8">
        <f t="shared" si="15"/>
        <v>55.904363040038824</v>
      </c>
      <c r="AT8">
        <f t="shared" si="16"/>
        <v>62.467386750409382</v>
      </c>
      <c r="AU8">
        <f t="shared" si="17"/>
        <v>-1615.4248545315268</v>
      </c>
      <c r="AW8">
        <v>5</v>
      </c>
      <c r="AX8">
        <f>IF(Z8&gt;0, (R8*SUMPRODUCT(K8:$K$98, X8:$X$98)-K8*$AZ$3)/Z8, 0)</f>
        <v>4681.4277103210507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1000000</v>
      </c>
      <c r="S9">
        <f t="shared" si="1"/>
        <v>4296.3835029325428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4391.1498422693403</v>
      </c>
      <c r="AC9">
        <f t="shared" si="2"/>
        <v>3978.3889756867211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-2628.258432980243</v>
      </c>
      <c r="AI9">
        <f t="shared" si="7"/>
        <v>-2639.8332521652951</v>
      </c>
      <c r="AJ9">
        <f t="shared" si="8"/>
        <v>412.7608665826192</v>
      </c>
      <c r="AK9">
        <f t="shared" si="30"/>
        <v>25.907784069389105</v>
      </c>
      <c r="AL9">
        <f t="shared" si="9"/>
        <v>-2201.1646015132869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-1630.7306912450681</v>
      </c>
      <c r="AR9">
        <f t="shared" si="14"/>
        <v>-1637.9124100037038</v>
      </c>
      <c r="AS9">
        <f t="shared" si="15"/>
        <v>256.10183718423087</v>
      </c>
      <c r="AT9">
        <f t="shared" si="16"/>
        <v>16.074758134113996</v>
      </c>
      <c r="AU9">
        <f t="shared" si="17"/>
        <v>-1365.7358146853592</v>
      </c>
      <c r="AW9">
        <v>6</v>
      </c>
      <c r="AX9">
        <f>IF(Z9&gt;0, (R9*SUMPRODUCT(K9:$K$98, X9:$X$98)-K9*$AZ$3)/Z9, 0)</f>
        <v>4296.3835029325428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1000000</v>
      </c>
      <c r="S10">
        <f t="shared" si="1"/>
        <v>3887.4214284668542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3978.3889756867211</v>
      </c>
      <c r="AC10">
        <f t="shared" si="2"/>
        <v>3553.4867127618745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-2627.0209622393759</v>
      </c>
      <c r="AI10">
        <f t="shared" si="7"/>
        <v>-2638.4471954705491</v>
      </c>
      <c r="AJ10">
        <f t="shared" si="8"/>
        <v>424.90226292484658</v>
      </c>
      <c r="AK10">
        <f t="shared" si="30"/>
        <v>16.311394800315558</v>
      </c>
      <c r="AL10">
        <f t="shared" si="9"/>
        <v>-2197.2335377453869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-1546.3076458210121</v>
      </c>
      <c r="AR10">
        <f t="shared" si="14"/>
        <v>-1553.0333141968122</v>
      </c>
      <c r="AS10">
        <f t="shared" si="15"/>
        <v>250.10444428553868</v>
      </c>
      <c r="AT10">
        <f t="shared" si="16"/>
        <v>9.6011546372406755</v>
      </c>
      <c r="AU10">
        <f t="shared" si="17"/>
        <v>-1293.3277152740327</v>
      </c>
      <c r="AW10">
        <v>7</v>
      </c>
      <c r="AX10">
        <f>IF(Z10&gt;0, (R10*SUMPRODUCT(K10:$K$98, X10:$X$98)-K10*$AZ$3)/Z10, 0)</f>
        <v>3887.4214284668542</v>
      </c>
    </row>
    <row r="11" spans="1:52" x14ac:dyDescent="0.25">
      <c r="A11" t="s">
        <v>33</v>
      </c>
      <c r="C11" s="26">
        <f>AU91</f>
        <v>15807.653886379105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1000000</v>
      </c>
      <c r="S11">
        <f t="shared" si="1"/>
        <v>3454.3374417182149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3553.4867127618745</v>
      </c>
      <c r="AC11">
        <f t="shared" si="2"/>
        <v>3116.9636846543581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-2624.3772485359</v>
      </c>
      <c r="AI11">
        <f t="shared" si="7"/>
        <v>-2635.6564147191548</v>
      </c>
      <c r="AJ11">
        <f t="shared" si="8"/>
        <v>436.52302810751644</v>
      </c>
      <c r="AK11">
        <f t="shared" si="30"/>
        <v>8.5283681106284988</v>
      </c>
      <c r="AL11">
        <f t="shared" si="9"/>
        <v>-2190.6050185010099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-1467.8368610355226</v>
      </c>
      <c r="AR11">
        <f t="shared" si="14"/>
        <v>-1474.1453960964643</v>
      </c>
      <c r="AS11">
        <f t="shared" si="15"/>
        <v>244.15109973404918</v>
      </c>
      <c r="AT11">
        <f t="shared" si="16"/>
        <v>4.7699899411352265</v>
      </c>
      <c r="AU11">
        <f t="shared" si="17"/>
        <v>-1225.2243064212801</v>
      </c>
      <c r="AW11">
        <v>8</v>
      </c>
      <c r="AX11">
        <f>IF(Z11&gt;0, (R11*SUMPRODUCT(K11:$K$98, X11:$X$98)-K11*$AZ$3)/Z11, 0)</f>
        <v>3454.3374417182149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1000000</v>
      </c>
      <c r="S12">
        <f t="shared" si="1"/>
        <v>3033.3330887849102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3116.9636846543581</v>
      </c>
      <c r="AC12">
        <f t="shared" si="2"/>
        <v>2701.7417700577898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-2625.7898874617499</v>
      </c>
      <c r="AI12">
        <f t="shared" si="7"/>
        <v>-2636.923439609579</v>
      </c>
      <c r="AJ12">
        <f t="shared" si="8"/>
        <v>415.22191459656824</v>
      </c>
      <c r="AK12">
        <f t="shared" si="30"/>
        <v>7.1690164747050238</v>
      </c>
      <c r="AL12">
        <f t="shared" si="9"/>
        <v>-2214.5325085383056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-1395.6352391782505</v>
      </c>
      <c r="AR12">
        <f t="shared" si="14"/>
        <v>-1401.5528405023074</v>
      </c>
      <c r="AS12">
        <f t="shared" si="15"/>
        <v>220.69486170891281</v>
      </c>
      <c r="AT12">
        <f t="shared" si="16"/>
        <v>3.8104084679903822</v>
      </c>
      <c r="AU12">
        <f t="shared" si="17"/>
        <v>-1177.0475703254042</v>
      </c>
      <c r="AW12">
        <v>9</v>
      </c>
      <c r="AX12">
        <f>IF(Z12&gt;0, (R12*SUMPRODUCT(K12:$K$98, X12:$X$98)-K12*$AZ$3)/Z12, 0)</f>
        <v>3033.3330887849102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1000000</v>
      </c>
      <c r="S13">
        <f t="shared" si="1"/>
        <v>2617.2516008116663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2701.7417700577898</v>
      </c>
      <c r="AC13">
        <f t="shared" si="2"/>
        <v>2300.9515900007609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-2629.2996752313252</v>
      </c>
      <c r="AI13">
        <f t="shared" si="7"/>
        <v>-2640.2890256117357</v>
      </c>
      <c r="AJ13">
        <f t="shared" si="8"/>
        <v>400.79018005702892</v>
      </c>
      <c r="AK13">
        <f t="shared" si="30"/>
        <v>5.4034835401155794</v>
      </c>
      <c r="AL13">
        <f t="shared" si="9"/>
        <v>-2234.095362014591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-1328.4227459023678</v>
      </c>
      <c r="AR13">
        <f t="shared" si="14"/>
        <v>-1333.9749859705312</v>
      </c>
      <c r="AS13">
        <f t="shared" si="15"/>
        <v>202.49452602819824</v>
      </c>
      <c r="AT13">
        <f t="shared" si="16"/>
        <v>2.7300465250949597</v>
      </c>
      <c r="AU13">
        <f t="shared" si="17"/>
        <v>-1128.7504134172377</v>
      </c>
      <c r="AW13">
        <v>10</v>
      </c>
      <c r="AX13">
        <f>IF(Z13&gt;0, (R13*SUMPRODUCT(K13:$K$98, X13:$X$98)-K13*$AZ$3)/Z13, 0)</f>
        <v>2617.2516008116663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1000000</v>
      </c>
      <c r="S14">
        <f t="shared" si="1"/>
        <v>2206.6324157536214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2300.9515900007609</v>
      </c>
      <c r="AC14">
        <f t="shared" si="2"/>
        <v>1914.7409870635418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-2635.685795237639</v>
      </c>
      <c r="AI14">
        <f t="shared" si="7"/>
        <v>-2646.532306041805</v>
      </c>
      <c r="AJ14">
        <f t="shared" si="8"/>
        <v>386.21060293721916</v>
      </c>
      <c r="AK14">
        <f t="shared" si="30"/>
        <v>4.1417128620013699</v>
      </c>
      <c r="AL14">
        <f t="shared" si="9"/>
        <v>-2256.1799902425846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-1266.0669879713641</v>
      </c>
      <c r="AR14">
        <f t="shared" si="14"/>
        <v>-1271.2771724662846</v>
      </c>
      <c r="AS14">
        <f t="shared" si="15"/>
        <v>185.51850742863041</v>
      </c>
      <c r="AT14">
        <f t="shared" si="16"/>
        <v>1.9894958411624899</v>
      </c>
      <c r="AU14">
        <f t="shared" si="17"/>
        <v>-1083.7691691964919</v>
      </c>
      <c r="AW14">
        <v>11</v>
      </c>
      <c r="AX14">
        <f>IF(Z14&gt;0, (R14*SUMPRODUCT(K14:$K$98, X14:$X$98)-K14*$AZ$3)/Z14, 0)</f>
        <v>2206.6324157536214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1000000</v>
      </c>
      <c r="S15">
        <f t="shared" si="1"/>
        <v>1847.5217984652697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1914.7409870635418</v>
      </c>
      <c r="AC15">
        <f t="shared" si="2"/>
        <v>1582.2171328239783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-2643.9454736234702</v>
      </c>
      <c r="AI15">
        <f t="shared" si="7"/>
        <v>-2654.6504700011742</v>
      </c>
      <c r="AJ15">
        <f t="shared" si="8"/>
        <v>332.52385423956343</v>
      </c>
      <c r="AK15">
        <f t="shared" si="30"/>
        <v>7.8504380469605222</v>
      </c>
      <c r="AL15">
        <f t="shared" si="9"/>
        <v>-2314.2761777146507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-1204.8520752127886</v>
      </c>
      <c r="AR15">
        <f t="shared" si="14"/>
        <v>-1209.730366852875</v>
      </c>
      <c r="AS15">
        <f t="shared" si="15"/>
        <v>151.5318904399422</v>
      </c>
      <c r="AT15">
        <f t="shared" si="16"/>
        <v>3.5774627981442393</v>
      </c>
      <c r="AU15">
        <f t="shared" si="17"/>
        <v>-1054.6210136147888</v>
      </c>
      <c r="AW15">
        <v>12</v>
      </c>
      <c r="AX15">
        <f>IF(Z15&gt;0, (R15*SUMPRODUCT(K15:$K$98, X15:$X$98)-K15*$AZ$3)/Z15, 0)</f>
        <v>1847.5217984652697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1000000</v>
      </c>
      <c r="S16">
        <f t="shared" si="1"/>
        <v>1549.3238499201232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1582.2171328239783</v>
      </c>
      <c r="AC16">
        <f t="shared" si="2"/>
        <v>1309.4535782418843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-2658.2647005114354</v>
      </c>
      <c r="AI16">
        <f t="shared" si="7"/>
        <v>-2668.8294186166058</v>
      </c>
      <c r="AJ16">
        <f t="shared" si="8"/>
        <v>272.763554582094</v>
      </c>
      <c r="AK16">
        <f t="shared" si="30"/>
        <v>11.233741643050246</v>
      </c>
      <c r="AL16">
        <f t="shared" si="9"/>
        <v>-2384.8321223914618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-1145.9439788726536</v>
      </c>
      <c r="AR16">
        <f t="shared" si="14"/>
        <v>-1150.49829398611</v>
      </c>
      <c r="AS16">
        <f t="shared" si="15"/>
        <v>117.58488647466746</v>
      </c>
      <c r="AT16">
        <f t="shared" si="16"/>
        <v>4.8427226203574385</v>
      </c>
      <c r="AU16">
        <f t="shared" si="17"/>
        <v>-1028.0706848910852</v>
      </c>
      <c r="AW16">
        <v>13</v>
      </c>
      <c r="AX16">
        <f>IF(Z16&gt;0, (R16*SUMPRODUCT(K16:$K$98, X16:$X$98)-K16*$AZ$3)/Z16, 0)</f>
        <v>1549.3238499201232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1000000</v>
      </c>
      <c r="S17">
        <f t="shared" si="1"/>
        <v>1369.8367120848272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1309.4535782418843</v>
      </c>
      <c r="AC17">
        <f t="shared" si="2"/>
        <v>1142.5074624348599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-2679.212511471233</v>
      </c>
      <c r="AI17">
        <f t="shared" si="7"/>
        <v>-2689.6380922389585</v>
      </c>
      <c r="AJ17">
        <f t="shared" si="8"/>
        <v>166.9461158070244</v>
      </c>
      <c r="AK17">
        <f t="shared" si="30"/>
        <v>18.070459379738004</v>
      </c>
      <c r="AL17">
        <f t="shared" si="9"/>
        <v>-2504.6215170521959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-1085.7062537813085</v>
      </c>
      <c r="AR17">
        <f t="shared" si="14"/>
        <v>-1089.9310467719199</v>
      </c>
      <c r="AS17">
        <f t="shared" si="15"/>
        <v>67.652133304144996</v>
      </c>
      <c r="AT17">
        <f t="shared" si="16"/>
        <v>7.322752739202901</v>
      </c>
      <c r="AU17">
        <f t="shared" si="17"/>
        <v>-1014.9561607285718</v>
      </c>
      <c r="AW17">
        <v>14</v>
      </c>
      <c r="AX17">
        <f>IF(Z17&gt;0, (R17*SUMPRODUCT(K17:$K$98, X17:$X$98)-K17*$AZ$3)/Z17, 0)</f>
        <v>1369.8367120848272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1000000</v>
      </c>
      <c r="S18">
        <f t="shared" si="1"/>
        <v>1314.7905964189085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1142.5074624348599</v>
      </c>
      <c r="AC18">
        <f t="shared" si="2"/>
        <v>1082.0786041208339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-2701.4764885330019</v>
      </c>
      <c r="AI18">
        <f t="shared" si="7"/>
        <v>-2711.7640450369436</v>
      </c>
      <c r="AJ18">
        <f t="shared" si="8"/>
        <v>60.428858314026002</v>
      </c>
      <c r="AK18">
        <f t="shared" si="30"/>
        <v>24.678161188592977</v>
      </c>
      <c r="AL18">
        <f t="shared" si="9"/>
        <v>-2626.6570255343245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-1021.5830157961768</v>
      </c>
      <c r="AR18">
        <f t="shared" si="14"/>
        <v>-1025.4733302383274</v>
      </c>
      <c r="AS18">
        <f t="shared" si="15"/>
        <v>22.851613027025021</v>
      </c>
      <c r="AT18">
        <f t="shared" si="16"/>
        <v>9.3322264466707736</v>
      </c>
      <c r="AU18">
        <f t="shared" si="17"/>
        <v>-993.28949076463164</v>
      </c>
      <c r="AW18">
        <v>15</v>
      </c>
      <c r="AX18">
        <f>IF(Z18&gt;0, (R18*SUMPRODUCT(K18:$K$98, X18:$X$98)-K18*$AZ$3)/Z18, 0)</f>
        <v>1314.7905964189085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1000000</v>
      </c>
      <c r="S19">
        <f t="shared" si="1"/>
        <v>1263.4641797966353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1082.0786041208339</v>
      </c>
      <c r="AC19">
        <f t="shared" si="2"/>
        <v>1025.9913051528001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-2728.2599848452774</v>
      </c>
      <c r="AI19">
        <f t="shared" si="7"/>
        <v>-2738.4105625343686</v>
      </c>
      <c r="AJ19">
        <f t="shared" si="8"/>
        <v>56.087298968033792</v>
      </c>
      <c r="AK19">
        <f t="shared" si="30"/>
        <v>24.130352871894598</v>
      </c>
      <c r="AL19">
        <f t="shared" si="9"/>
        <v>-2658.1929106944403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-962.1480836130994</v>
      </c>
      <c r="AR19">
        <f t="shared" si="14"/>
        <v>-965.72778603346057</v>
      </c>
      <c r="AS19">
        <f t="shared" si="15"/>
        <v>19.779745155111769</v>
      </c>
      <c r="AT19">
        <f t="shared" si="16"/>
        <v>8.5098095128635247</v>
      </c>
      <c r="AU19">
        <f t="shared" si="17"/>
        <v>-937.43823136548531</v>
      </c>
      <c r="AW19">
        <v>16</v>
      </c>
      <c r="AX19">
        <f>IF(Z19&gt;0, (R19*SUMPRODUCT(K19:$K$98, X19:$X$98)-K19*$AZ$3)/Z19, 0)</f>
        <v>1263.4641797966353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1000000</v>
      </c>
      <c r="S20">
        <f t="shared" si="1"/>
        <v>938.15652606839603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1025.9913051528001</v>
      </c>
      <c r="AC20">
        <f t="shared" si="2"/>
        <v>751.62026715724642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-2758.5209927875026</v>
      </c>
      <c r="AI20">
        <f t="shared" si="7"/>
        <v>-2768.5355831872935</v>
      </c>
      <c r="AJ20">
        <f t="shared" si="8"/>
        <v>274.37103799555371</v>
      </c>
      <c r="AK20">
        <f t="shared" si="30"/>
        <v>4.4117626121570401</v>
      </c>
      <c r="AL20">
        <f t="shared" si="9"/>
        <v>-2489.7527825795828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-922.71642773153792</v>
      </c>
      <c r="AR20">
        <f t="shared" si="14"/>
        <v>-926.06627611153954</v>
      </c>
      <c r="AS20">
        <f t="shared" si="15"/>
        <v>91.776232522495647</v>
      </c>
      <c r="AT20">
        <f t="shared" si="16"/>
        <v>1.475720448795834</v>
      </c>
      <c r="AU20">
        <f t="shared" si="17"/>
        <v>-832.81432314024812</v>
      </c>
      <c r="AW20">
        <v>17</v>
      </c>
      <c r="AX20">
        <f>IF(Z20&gt;0, (R20*SUMPRODUCT(K20:$K$98, X20:$X$98)-K20*$AZ$3)/Z20, 0)</f>
        <v>938.15652606839603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1000000</v>
      </c>
      <c r="S21">
        <f t="shared" si="1"/>
        <v>569.88327437947396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751.62026715724642</v>
      </c>
      <c r="AC21">
        <f t="shared" si="2"/>
        <v>450.41219526031813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-2796.8748068535547</v>
      </c>
      <c r="AI21">
        <f t="shared" si="7"/>
        <v>-2806.754290414262</v>
      </c>
      <c r="AJ21">
        <f t="shared" si="8"/>
        <v>301.20807189692829</v>
      </c>
      <c r="AK21">
        <f t="shared" si="30"/>
        <v>1.2025924274515942</v>
      </c>
      <c r="AL21">
        <f t="shared" si="9"/>
        <v>-2504.343626089882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-889.64022020428888</v>
      </c>
      <c r="AR21">
        <f t="shared" si="14"/>
        <v>-892.78272265342071</v>
      </c>
      <c r="AS21">
        <f t="shared" si="15"/>
        <v>95.80937078522706</v>
      </c>
      <c r="AT21">
        <f t="shared" si="16"/>
        <v>0.3825250201948226</v>
      </c>
      <c r="AU21">
        <f t="shared" si="17"/>
        <v>-796.59082684799876</v>
      </c>
      <c r="AW21">
        <v>18</v>
      </c>
      <c r="AX21">
        <f>IF(Z21&gt;0, (R21*SUMPRODUCT(K21:$K$98, X21:$X$98)-K21*$AZ$3)/Z21, 0)</f>
        <v>569.88327437947396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1000000</v>
      </c>
      <c r="S22">
        <f t="shared" si="1"/>
        <v>460.81447274881418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450.41219526031813</v>
      </c>
      <c r="AC22">
        <f t="shared" si="2"/>
        <v>359.25584625258125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-2844.500906798804</v>
      </c>
      <c r="AI22">
        <f t="shared" si="7"/>
        <v>-2854.246039262569</v>
      </c>
      <c r="AJ22">
        <f t="shared" si="8"/>
        <v>91.156349007736878</v>
      </c>
      <c r="AK22">
        <f t="shared" si="30"/>
        <v>9.4586561004666816</v>
      </c>
      <c r="AL22">
        <f t="shared" si="9"/>
        <v>-2753.6310341543654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-844.80794132027199</v>
      </c>
      <c r="AR22">
        <f t="shared" si="14"/>
        <v>-847.70221541768183</v>
      </c>
      <c r="AS22">
        <f t="shared" si="15"/>
        <v>27.073152748671426</v>
      </c>
      <c r="AT22">
        <f t="shared" si="16"/>
        <v>2.8091915065987663</v>
      </c>
      <c r="AU22">
        <f t="shared" si="17"/>
        <v>-817.81987116241157</v>
      </c>
      <c r="AW22">
        <v>19</v>
      </c>
      <c r="AX22">
        <f>IF(Z22&gt;0, (R22*SUMPRODUCT(K22:$K$98, X22:$X$98)-K22*$AZ$3)/Z22, 0)</f>
        <v>460.81447274881418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1000000</v>
      </c>
      <c r="S23">
        <f t="shared" si="1"/>
        <v>935.60650333740284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359.25584625258125</v>
      </c>
      <c r="AC23">
        <f t="shared" si="2"/>
        <v>719.40344496733996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-2897.8125894251889</v>
      </c>
      <c r="AI23">
        <f t="shared" si="7"/>
        <v>-2907.4240479069485</v>
      </c>
      <c r="AJ23">
        <f t="shared" si="8"/>
        <v>-360.14759871475871</v>
      </c>
      <c r="AK23">
        <f t="shared" si="30"/>
        <v>25.14790923768069</v>
      </c>
      <c r="AL23">
        <f t="shared" si="9"/>
        <v>-3242.4237373840265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-768.42977286232747</v>
      </c>
      <c r="AR23">
        <f t="shared" si="14"/>
        <v>-770.97849905841304</v>
      </c>
      <c r="AS23">
        <f t="shared" si="15"/>
        <v>-95.502427757824933</v>
      </c>
      <c r="AT23">
        <f t="shared" si="16"/>
        <v>6.668616960942459</v>
      </c>
      <c r="AU23">
        <f t="shared" si="17"/>
        <v>-859.81230985529544</v>
      </c>
      <c r="AW23">
        <v>20</v>
      </c>
      <c r="AX23">
        <f>IF(Z23&gt;0, (R23*SUMPRODUCT(K23:$K$98, X23:$X$98)-K23*$AZ$3)/Z23, 0)</f>
        <v>935.60650333740284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1000000</v>
      </c>
      <c r="S24">
        <f t="shared" si="1"/>
        <v>1354.1782355757437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719.40344496733996</v>
      </c>
      <c r="AC24">
        <f t="shared" si="2"/>
        <v>1026.8268328505819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-2961.8670457390476</v>
      </c>
      <c r="AI24">
        <f t="shared" si="7"/>
        <v>-2971.3453662979177</v>
      </c>
      <c r="AJ24">
        <f t="shared" si="8"/>
        <v>-307.42338788324196</v>
      </c>
      <c r="AK24">
        <f t="shared" si="30"/>
        <v>50.358241147713805</v>
      </c>
      <c r="AL24">
        <f t="shared" si="9"/>
        <v>-3228.410513033446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-701.26380766580178</v>
      </c>
      <c r="AR24">
        <f t="shared" si="14"/>
        <v>-703.50793377367427</v>
      </c>
      <c r="AS24">
        <f t="shared" si="15"/>
        <v>-72.786824061756633</v>
      </c>
      <c r="AT24">
        <f t="shared" si="16"/>
        <v>11.923024021419826</v>
      </c>
      <c r="AU24">
        <f t="shared" si="17"/>
        <v>-764.37173381401112</v>
      </c>
      <c r="AW24">
        <v>21</v>
      </c>
      <c r="AX24">
        <f>IF(Z24&gt;0, (R24*SUMPRODUCT(K24:$K$98, X24:$X$98)-K24*$AZ$3)/Z24, 0)</f>
        <v>1354.1782355757437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1000000</v>
      </c>
      <c r="S25">
        <f t="shared" si="1"/>
        <v>1720.2606224008098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1026.8268328505819</v>
      </c>
      <c r="AC25">
        <f t="shared" si="2"/>
        <v>1286.1462044218924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-3036.8539070620427</v>
      </c>
      <c r="AI25">
        <f t="shared" si="7"/>
        <v>-3046.1994837414859</v>
      </c>
      <c r="AJ25">
        <f t="shared" si="8"/>
        <v>-259.31937157131051</v>
      </c>
      <c r="AK25">
        <f t="shared" si="30"/>
        <v>71.87787829954074</v>
      </c>
      <c r="AL25">
        <f t="shared" si="9"/>
        <v>-3233.6409770132555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-641.98036157354954</v>
      </c>
      <c r="AR25">
        <f t="shared" si="14"/>
        <v>-643.95598400366714</v>
      </c>
      <c r="AS25">
        <f t="shared" si="15"/>
        <v>-54.819213903322755</v>
      </c>
      <c r="AT25">
        <f t="shared" si="16"/>
        <v>15.194733665841776</v>
      </c>
      <c r="AU25">
        <f t="shared" si="17"/>
        <v>-683.58046424114809</v>
      </c>
      <c r="AW25">
        <v>22</v>
      </c>
      <c r="AX25">
        <f>IF(Z25&gt;0, (R25*SUMPRODUCT(K25:$K$98, X25:$X$98)-K25*$AZ$3)/Z25, 0)</f>
        <v>1720.2606224008098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1000000</v>
      </c>
      <c r="S26">
        <f t="shared" si="1"/>
        <v>2037.6042375045927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1286.1462044218924</v>
      </c>
      <c r="AC26">
        <f t="shared" si="2"/>
        <v>1501.8293957386231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-3113.1985034561585</v>
      </c>
      <c r="AI26">
        <f t="shared" si="7"/>
        <v>-3122.4117093875143</v>
      </c>
      <c r="AJ26">
        <f t="shared" si="8"/>
        <v>-215.6831913167307</v>
      </c>
      <c r="AK26">
        <f t="shared" si="30"/>
        <v>90.030234309532474</v>
      </c>
      <c r="AL26">
        <f t="shared" si="9"/>
        <v>-3248.0646663947127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-587.60655707215108</v>
      </c>
      <c r="AR26">
        <f t="shared" si="14"/>
        <v>-589.34552110252389</v>
      </c>
      <c r="AS26">
        <f t="shared" si="15"/>
        <v>-40.709533082217405</v>
      </c>
      <c r="AT26">
        <f t="shared" si="16"/>
        <v>16.9929273563164</v>
      </c>
      <c r="AU26">
        <f t="shared" si="17"/>
        <v>-613.06212682842499</v>
      </c>
      <c r="AW26">
        <v>23</v>
      </c>
      <c r="AX26">
        <f>IF(Z26&gt;0, (R26*SUMPRODUCT(K26:$K$98, X26:$X$98)-K26*$AZ$3)/Z26, 0)</f>
        <v>2037.6042375045927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1000000</v>
      </c>
      <c r="S27">
        <f t="shared" si="1"/>
        <v>2312.477924746102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1501.8293957386231</v>
      </c>
      <c r="AC27">
        <f t="shared" si="2"/>
        <v>1679.9938680327932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-3195.1398169941513</v>
      </c>
      <c r="AI27">
        <f t="shared" si="7"/>
        <v>-3204.2209516184807</v>
      </c>
      <c r="AJ27">
        <f t="shared" si="8"/>
        <v>-178.16447229417008</v>
      </c>
      <c r="AK27">
        <f t="shared" si="30"/>
        <v>105.12805770170363</v>
      </c>
      <c r="AL27">
        <f t="shared" si="9"/>
        <v>-3277.2573662109471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-538.45779083328637</v>
      </c>
      <c r="AR27">
        <f t="shared" si="14"/>
        <v>-539.98818010203411</v>
      </c>
      <c r="AS27">
        <f t="shared" si="15"/>
        <v>-30.02499222295307</v>
      </c>
      <c r="AT27">
        <f t="shared" si="16"/>
        <v>17.716602385778231</v>
      </c>
      <c r="AU27">
        <f t="shared" si="17"/>
        <v>-552.29656993920889</v>
      </c>
      <c r="AW27">
        <v>24</v>
      </c>
      <c r="AX27">
        <f>IF(Z27&gt;0, (R27*SUMPRODUCT(K27:$K$98, X27:$X$98)-K27*$AZ$3)/Z27, 0)</f>
        <v>2312.477924746102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1000000</v>
      </c>
      <c r="S28">
        <f t="shared" si="1"/>
        <v>2549.4573566417589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1679.9938680327932</v>
      </c>
      <c r="AC28">
        <f t="shared" si="2"/>
        <v>1825.2602105622927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-3285.1912616975119</v>
      </c>
      <c r="AI28">
        <f t="shared" si="7"/>
        <v>-3294.1405200848271</v>
      </c>
      <c r="AJ28">
        <f t="shared" si="8"/>
        <v>-145.26634252949952</v>
      </c>
      <c r="AK28">
        <f t="shared" si="30"/>
        <v>117.59957076229554</v>
      </c>
      <c r="AL28">
        <f t="shared" si="9"/>
        <v>-3321.8072918520311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-494.31573380549668</v>
      </c>
      <c r="AR28">
        <f t="shared" si="14"/>
        <v>-495.66230965887786</v>
      </c>
      <c r="AS28">
        <f t="shared" si="15"/>
        <v>-21.857917236637881</v>
      </c>
      <c r="AT28">
        <f t="shared" si="16"/>
        <v>17.69495700123656</v>
      </c>
      <c r="AU28">
        <f t="shared" si="17"/>
        <v>-499.82526989427919</v>
      </c>
      <c r="AW28">
        <v>25</v>
      </c>
      <c r="AX28">
        <f>IF(Z28&gt;0, (R28*SUMPRODUCT(K28:$K$98, X28:$X$98)-K28*$AZ$3)/Z28, 0)</f>
        <v>2549.4573566417589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1000000</v>
      </c>
      <c r="S29">
        <f t="shared" si="1"/>
        <v>2752.2825123644661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1825.2602105622927</v>
      </c>
      <c r="AC29">
        <f t="shared" si="2"/>
        <v>1941.4124529735689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-3398.570365166815</v>
      </c>
      <c r="AI29">
        <f t="shared" si="7"/>
        <v>-3407.3876488406922</v>
      </c>
      <c r="AJ29">
        <f t="shared" si="8"/>
        <v>-116.15224241127612</v>
      </c>
      <c r="AK29">
        <f t="shared" si="30"/>
        <v>127.7682147393605</v>
      </c>
      <c r="AL29">
        <f t="shared" si="9"/>
        <v>-3395.7716765126079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-456.5853982857451</v>
      </c>
      <c r="AR29">
        <f t="shared" si="14"/>
        <v>-457.76996783866593</v>
      </c>
      <c r="AS29">
        <f t="shared" si="15"/>
        <v>-15.604625523335852</v>
      </c>
      <c r="AT29">
        <f t="shared" si="16"/>
        <v>17.165188578393938</v>
      </c>
      <c r="AU29">
        <f t="shared" si="17"/>
        <v>-456.20940478360785</v>
      </c>
      <c r="AW29">
        <v>26</v>
      </c>
      <c r="AX29">
        <f>IF(Z29&gt;0, (R29*SUMPRODUCT(K29:$K$98, X29:$X$98)-K29*$AZ$3)/Z29, 0)</f>
        <v>2752.2825123644661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1000000</v>
      </c>
      <c r="S30">
        <f t="shared" si="1"/>
        <v>2921.4957549639489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1941.4124529735689</v>
      </c>
      <c r="AC30">
        <f t="shared" si="2"/>
        <v>2029.8877477385131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-3517.7434945301466</v>
      </c>
      <c r="AI30">
        <f t="shared" si="7"/>
        <v>-3526.4286335736037</v>
      </c>
      <c r="AJ30">
        <f t="shared" si="8"/>
        <v>-88.475294764944238</v>
      </c>
      <c r="AK30">
        <f t="shared" si="30"/>
        <v>135.89887170814984</v>
      </c>
      <c r="AL30">
        <f t="shared" si="9"/>
        <v>-3479.0050566303985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-421.96059717259436</v>
      </c>
      <c r="AR30">
        <f t="shared" si="14"/>
        <v>-423.00239753780079</v>
      </c>
      <c r="AS30">
        <f t="shared" si="15"/>
        <v>-10.612794330253928</v>
      </c>
      <c r="AT30">
        <f t="shared" si="16"/>
        <v>16.301350325917365</v>
      </c>
      <c r="AU30">
        <f t="shared" si="17"/>
        <v>-417.31384154213742</v>
      </c>
      <c r="AW30">
        <v>27</v>
      </c>
      <c r="AX30">
        <f>IF(Z30&gt;0, (R30*SUMPRODUCT(K30:$K$98, X30:$X$98)-K30*$AZ$3)/Z30, 0)</f>
        <v>2921.4957549639489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1000000</v>
      </c>
      <c r="S31">
        <f t="shared" si="1"/>
        <v>3061.2227622670989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2029.8877477385131</v>
      </c>
      <c r="AC31">
        <f t="shared" si="2"/>
        <v>2094.5884836468908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-3630.3881201650452</v>
      </c>
      <c r="AI31">
        <f t="shared" si="7"/>
        <v>-3638.9410279665658</v>
      </c>
      <c r="AJ31">
        <f t="shared" si="8"/>
        <v>-64.700735908377737</v>
      </c>
      <c r="AK31">
        <f t="shared" si="30"/>
        <v>142.09214234169593</v>
      </c>
      <c r="AL31">
        <f t="shared" si="9"/>
        <v>-3561.5496215332478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-388.81477915741033</v>
      </c>
      <c r="AR31">
        <f t="shared" si="14"/>
        <v>-389.73079608120156</v>
      </c>
      <c r="AS31">
        <f t="shared" si="15"/>
        <v>-6.9294525849192521</v>
      </c>
      <c r="AT31">
        <f t="shared" si="16"/>
        <v>15.2180767223528</v>
      </c>
      <c r="AU31">
        <f t="shared" si="17"/>
        <v>-381.44217194376807</v>
      </c>
      <c r="AW31">
        <v>28</v>
      </c>
      <c r="AX31">
        <f>IF(Z31&gt;0, (R31*SUMPRODUCT(K31:$K$98, X31:$X$98)-K31*$AZ$3)/Z31, 0)</f>
        <v>3061.2227622670989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1000000</v>
      </c>
      <c r="S32">
        <f t="shared" si="1"/>
        <v>3177.2280590198984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2094.5884836468908</v>
      </c>
      <c r="AC32">
        <f t="shared" si="2"/>
        <v>2140.2927518832062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-3755.0686411795218</v>
      </c>
      <c r="AI32">
        <f t="shared" si="7"/>
        <v>-3763.4890815450121</v>
      </c>
      <c r="AJ32">
        <f t="shared" si="8"/>
        <v>-45.704268236315329</v>
      </c>
      <c r="AK32">
        <f t="shared" si="30"/>
        <v>146.62119385528237</v>
      </c>
      <c r="AL32">
        <f t="shared" si="9"/>
        <v>-3662.5721559260451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-359.07863412616643</v>
      </c>
      <c r="AR32">
        <f t="shared" si="14"/>
        <v>-359.88383917409101</v>
      </c>
      <c r="AS32">
        <f t="shared" si="15"/>
        <v>-4.3704730273257999</v>
      </c>
      <c r="AT32">
        <f t="shared" si="16"/>
        <v>14.020659288658166</v>
      </c>
      <c r="AU32">
        <f t="shared" si="17"/>
        <v>-350.23365291275866</v>
      </c>
      <c r="AW32">
        <v>29</v>
      </c>
      <c r="AX32">
        <f>IF(Z32&gt;0, (R32*SUMPRODUCT(K32:$K$98, X32:$X$98)-K32*$AZ$3)/Z32, 0)</f>
        <v>3177.2280590198984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1000000</v>
      </c>
      <c r="S33">
        <f t="shared" si="1"/>
        <v>3271.6918180548055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2140.2927518832062</v>
      </c>
      <c r="AC33">
        <f t="shared" si="2"/>
        <v>2169.1775529300085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-3884.8543670226813</v>
      </c>
      <c r="AI33">
        <f t="shared" si="7"/>
        <v>-3893.142042304929</v>
      </c>
      <c r="AJ33">
        <f t="shared" si="8"/>
        <v>-28.884801046802295</v>
      </c>
      <c r="AK33">
        <f t="shared" si="30"/>
        <v>149.82049263182444</v>
      </c>
      <c r="AL33">
        <f t="shared" si="9"/>
        <v>-3772.2063507199068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-331.68696509865862</v>
      </c>
      <c r="AR33">
        <f t="shared" si="14"/>
        <v>-332.39456275931394</v>
      </c>
      <c r="AS33">
        <f t="shared" si="15"/>
        <v>-2.4661701807975329</v>
      </c>
      <c r="AT33">
        <f t="shared" si="16"/>
        <v>12.791600357652651</v>
      </c>
      <c r="AU33">
        <f t="shared" si="17"/>
        <v>-322.06913258245885</v>
      </c>
      <c r="AW33">
        <v>30</v>
      </c>
      <c r="AX33">
        <f>IF(Z33&gt;0, (R33*SUMPRODUCT(K33:$K$98, X33:$X$98)-K33*$AZ$3)/Z33, 0)</f>
        <v>3271.6918180548055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1000000</v>
      </c>
      <c r="S34">
        <f t="shared" si="1"/>
        <v>3347.7011466412346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2169.1775529300085</v>
      </c>
      <c r="AC34">
        <f t="shared" si="2"/>
        <v>2183.8865120929299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-4029.7992292401595</v>
      </c>
      <c r="AI34">
        <f t="shared" si="7"/>
        <v>-4037.9536552792192</v>
      </c>
      <c r="AJ34">
        <f t="shared" si="8"/>
        <v>-14.708959162921474</v>
      </c>
      <c r="AK34">
        <f t="shared" si="30"/>
        <v>151.84242870510062</v>
      </c>
      <c r="AL34">
        <f t="shared" si="9"/>
        <v>-3900.82018573704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-307.19847010451156</v>
      </c>
      <c r="AR34">
        <f t="shared" si="14"/>
        <v>-307.82009591296452</v>
      </c>
      <c r="AS34">
        <f t="shared" si="15"/>
        <v>-1.1212890505543163</v>
      </c>
      <c r="AT34">
        <f t="shared" si="16"/>
        <v>11.575207384204001</v>
      </c>
      <c r="AU34">
        <f t="shared" si="17"/>
        <v>-297.36617757931486</v>
      </c>
      <c r="AW34">
        <v>31</v>
      </c>
      <c r="AX34">
        <f>IF(Z34&gt;0, (R34*SUMPRODUCT(K34:$K$98, X34:$X$98)-K34*$AZ$3)/Z34, 0)</f>
        <v>3347.7011466412346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3406.8907823669615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2183.8865120929299</v>
      </c>
      <c r="AC35">
        <f t="shared" ref="AC35:AC66" si="33">S35*Z35</f>
        <v>2185.9701172219702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-4198.5508789911091</v>
      </c>
      <c r="AI35">
        <f t="shared" ref="AI35:AI66" si="38">SUM(AE35:AH35)</f>
        <v>-4206.5712788837909</v>
      </c>
      <c r="AJ35">
        <f t="shared" ref="AJ35:AJ66" si="39">AB35-AC35</f>
        <v>-2.0836051290402793</v>
      </c>
      <c r="AK35">
        <f t="shared" si="30"/>
        <v>152.87205584650511</v>
      </c>
      <c r="AL35">
        <f t="shared" ref="AL35:AL66" si="40">SUM(AI35:AK35)</f>
        <v>-4055.7828281663255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-285.77026451452167</v>
      </c>
      <c r="AR35">
        <f t="shared" ref="AR35:AR66" si="45">AI35*$K35</f>
        <v>-286.31616519904418</v>
      </c>
      <c r="AS35">
        <f t="shared" ref="AS35:AS66" si="46">AJ35*$K35</f>
        <v>-0.14181854788258136</v>
      </c>
      <c r="AT35">
        <f t="shared" ref="AT35:AT66" si="47">AK35*$K35</f>
        <v>10.40508715869893</v>
      </c>
      <c r="AU35">
        <f t="shared" ref="AU35:AU66" si="48">AL35*$K35</f>
        <v>-276.05289658822784</v>
      </c>
      <c r="AW35">
        <v>32</v>
      </c>
      <c r="AX35">
        <f>IF(Z35&gt;0, (R35*SUMPRODUCT(K35:$K$98, X35:$X$98)-K35*$AZ$3)/Z35, 0)</f>
        <v>3406.8907823669615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1000000</v>
      </c>
      <c r="S36">
        <f t="shared" si="32"/>
        <v>3449.9167065586785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2185.9701172219702</v>
      </c>
      <c r="AC36">
        <f t="shared" si="33"/>
        <v>2176.3445627374081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-4375.9301814471955</v>
      </c>
      <c r="AI36">
        <f t="shared" si="38"/>
        <v>-4383.8156782136821</v>
      </c>
      <c r="AJ36">
        <f t="shared" si="39"/>
        <v>9.6255544845621444</v>
      </c>
      <c r="AK36">
        <f t="shared" si="30"/>
        <v>153.01790820553794</v>
      </c>
      <c r="AL36">
        <f t="shared" si="40"/>
        <v>-4221.1722155235821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-265.93161917454739</v>
      </c>
      <c r="AR36">
        <f t="shared" si="45"/>
        <v>-266.41083224151953</v>
      </c>
      <c r="AS36">
        <f t="shared" si="46"/>
        <v>0.58495889637020826</v>
      </c>
      <c r="AT36">
        <f t="shared" si="47"/>
        <v>9.299120050938134</v>
      </c>
      <c r="AU36">
        <f t="shared" si="48"/>
        <v>-256.52675329421123</v>
      </c>
      <c r="AW36">
        <v>33</v>
      </c>
      <c r="AX36">
        <f>IF(Z36&gt;0, (R36*SUMPRODUCT(K36:$K$98, X36:$X$98)-K36*$AZ$3)/Z36, 0)</f>
        <v>3449.9167065586785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1000000</v>
      </c>
      <c r="S37">
        <f t="shared" si="32"/>
        <v>3479.1406677586351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2176.3445627374081</v>
      </c>
      <c r="AC37">
        <f t="shared" si="33"/>
        <v>2156.9707203753233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-4559.0788105120673</v>
      </c>
      <c r="AI37">
        <f t="shared" si="38"/>
        <v>-4566.8284638257583</v>
      </c>
      <c r="AJ37">
        <f t="shared" si="39"/>
        <v>19.373842362084815</v>
      </c>
      <c r="AK37">
        <f t="shared" si="30"/>
        <v>152.34411939161859</v>
      </c>
      <c r="AL37">
        <f t="shared" si="40"/>
        <v>-4395.1105020720552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-247.37663107200558</v>
      </c>
      <c r="AR37">
        <f t="shared" si="45"/>
        <v>-247.79712898581585</v>
      </c>
      <c r="AS37">
        <f t="shared" si="46"/>
        <v>1.05122899902543</v>
      </c>
      <c r="AT37">
        <f t="shared" si="47"/>
        <v>8.2662258287430532</v>
      </c>
      <c r="AU37">
        <f t="shared" si="48"/>
        <v>-238.47967415804737</v>
      </c>
      <c r="AW37">
        <v>34</v>
      </c>
      <c r="AX37">
        <f>IF(Z37&gt;0, (R37*SUMPRODUCT(K37:$K$98, X37:$X$98)-K37*$AZ$3)/Z37, 0)</f>
        <v>3479.1406677586351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1000000</v>
      </c>
      <c r="S38">
        <f t="shared" si="32"/>
        <v>3497.0590454407084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2156.9707203753233</v>
      </c>
      <c r="AC38">
        <f t="shared" si="33"/>
        <v>2129.7349614573018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-4765.1068295220948</v>
      </c>
      <c r="AI38">
        <f t="shared" si="38"/>
        <v>-4772.7194224672794</v>
      </c>
      <c r="AJ38">
        <f t="shared" si="39"/>
        <v>27.235758918021475</v>
      </c>
      <c r="AK38">
        <f t="shared" si="30"/>
        <v>150.98795042627265</v>
      </c>
      <c r="AL38">
        <f t="shared" si="40"/>
        <v>-4594.4957131229849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-230.85335468182149</v>
      </c>
      <c r="AR38">
        <f t="shared" si="45"/>
        <v>-231.22215913513097</v>
      </c>
      <c r="AS38">
        <f t="shared" si="46"/>
        <v>1.3194806619185873</v>
      </c>
      <c r="AT38">
        <f t="shared" si="47"/>
        <v>7.3148569632243499</v>
      </c>
      <c r="AU38">
        <f t="shared" si="48"/>
        <v>-222.587821509988</v>
      </c>
      <c r="AW38">
        <v>35</v>
      </c>
      <c r="AX38">
        <f>IF(Z38&gt;0, (R38*SUMPRODUCT(K38:$K$98, X38:$X$98)-K38*$AZ$3)/Z38, 0)</f>
        <v>3497.0590454407084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1000000</v>
      </c>
      <c r="S39">
        <f t="shared" si="32"/>
        <v>3504.5325342919728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2129.7349614573018</v>
      </c>
      <c r="AC39">
        <f t="shared" si="33"/>
        <v>2095.4359569129647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-4995.6879943480071</v>
      </c>
      <c r="AI39">
        <f t="shared" si="38"/>
        <v>-5003.1620152638106</v>
      </c>
      <c r="AJ39">
        <f t="shared" si="39"/>
        <v>34.299004544337095</v>
      </c>
      <c r="AK39">
        <f t="shared" si="30"/>
        <v>149.08144730201113</v>
      </c>
      <c r="AL39">
        <f t="shared" si="40"/>
        <v>-4819.7815634174622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-216.09306646410533</v>
      </c>
      <c r="AR39">
        <f t="shared" si="45"/>
        <v>-216.41636209432485</v>
      </c>
      <c r="AS39">
        <f t="shared" si="46"/>
        <v>1.4836349021471278</v>
      </c>
      <c r="AT39">
        <f t="shared" si="47"/>
        <v>6.4486547472232569</v>
      </c>
      <c r="AU39">
        <f t="shared" si="48"/>
        <v>-208.48407244495445</v>
      </c>
      <c r="AW39">
        <v>36</v>
      </c>
      <c r="AX39">
        <f>IF(Z39&gt;0, (R39*SUMPRODUCT(K39:$K$98, X39:$X$98)-K39*$AZ$3)/Z39, 0)</f>
        <v>3504.5325342919728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1000000</v>
      </c>
      <c r="S40">
        <f t="shared" si="32"/>
        <v>3502.4626078550878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2095.4359569129647</v>
      </c>
      <c r="AC40">
        <f t="shared" si="33"/>
        <v>2054.8378459287587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-5258.7211163593438</v>
      </c>
      <c r="AI40">
        <f t="shared" si="38"/>
        <v>-5266.0546630520348</v>
      </c>
      <c r="AJ40">
        <f t="shared" si="39"/>
        <v>40.59811098420596</v>
      </c>
      <c r="AK40">
        <f t="shared" ref="AK40:AK71" si="61">G40*SUM(AB40:AB40, AE40:AF40)</f>
        <v>146.68051698390755</v>
      </c>
      <c r="AL40">
        <f t="shared" si="40"/>
        <v>-5078.7760350839217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-203.09893341290692</v>
      </c>
      <c r="AR40">
        <f t="shared" si="45"/>
        <v>-203.38216492080829</v>
      </c>
      <c r="AS40">
        <f t="shared" si="46"/>
        <v>1.5679540437731811</v>
      </c>
      <c r="AT40">
        <f t="shared" si="47"/>
        <v>5.6650002714937129</v>
      </c>
      <c r="AU40">
        <f t="shared" si="48"/>
        <v>-196.14921060554141</v>
      </c>
      <c r="AW40">
        <v>37</v>
      </c>
      <c r="AX40">
        <f>IF(Z40&gt;0, (R40*SUMPRODUCT(K40:$K$98, X40:$X$98)-K40*$AZ$3)/Z40, 0)</f>
        <v>3502.4626078550878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1000000</v>
      </c>
      <c r="S41">
        <f t="shared" si="32"/>
        <v>3491.3668976341355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2054.8378459287587</v>
      </c>
      <c r="AC41">
        <f t="shared" si="33"/>
        <v>2008.4308370514752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-5560.5884442660054</v>
      </c>
      <c r="AI41">
        <f t="shared" si="38"/>
        <v>-5567.7791481362165</v>
      </c>
      <c r="AJ41">
        <f t="shared" si="39"/>
        <v>46.407008877283488</v>
      </c>
      <c r="AK41">
        <f t="shared" si="61"/>
        <v>143.83864921501313</v>
      </c>
      <c r="AL41">
        <f t="shared" si="40"/>
        <v>-5377.5334900439202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-191.74773084923461</v>
      </c>
      <c r="AR41">
        <f t="shared" si="45"/>
        <v>-191.99569042476182</v>
      </c>
      <c r="AS41">
        <f t="shared" si="46"/>
        <v>1.6002692407303278</v>
      </c>
      <c r="AT41">
        <f t="shared" si="47"/>
        <v>4.9600388289549899</v>
      </c>
      <c r="AU41">
        <f t="shared" si="48"/>
        <v>-185.43538235507651</v>
      </c>
      <c r="AW41">
        <v>38</v>
      </c>
      <c r="AX41">
        <f>IF(Z41&gt;0, (R41*SUMPRODUCT(K41:$K$98, X41:$X$98)-K41*$AZ$3)/Z41, 0)</f>
        <v>3491.3668976341355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1000000</v>
      </c>
      <c r="S42">
        <f t="shared" si="32"/>
        <v>3471.5950722450521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2008.4308370514752</v>
      </c>
      <c r="AC42">
        <f t="shared" si="33"/>
        <v>1956.5866102519049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-5905.0060182170591</v>
      </c>
      <c r="AI42">
        <f t="shared" si="38"/>
        <v>-5912.0510024733403</v>
      </c>
      <c r="AJ42">
        <f t="shared" si="39"/>
        <v>51.844226799570379</v>
      </c>
      <c r="AK42">
        <f t="shared" si="61"/>
        <v>140.59015859360329</v>
      </c>
      <c r="AL42">
        <f t="shared" si="40"/>
        <v>-5719.6166170801662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-181.80750305620217</v>
      </c>
      <c r="AR42">
        <f t="shared" si="45"/>
        <v>-182.02440901578177</v>
      </c>
      <c r="AS42">
        <f t="shared" si="46"/>
        <v>1.5962167342812108</v>
      </c>
      <c r="AT42">
        <f t="shared" si="47"/>
        <v>4.3285892697355957</v>
      </c>
      <c r="AU42">
        <f t="shared" si="48"/>
        <v>-176.09960301176494</v>
      </c>
      <c r="AW42">
        <v>39</v>
      </c>
      <c r="AX42">
        <f>IF(Z42&gt;0, (R42*SUMPRODUCT(K42:$K$98, X42:$X$98)-K42*$AZ$3)/Z42, 0)</f>
        <v>3471.5950722450521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1000000</v>
      </c>
      <c r="S43">
        <f t="shared" si="32"/>
        <v>3443.6674947205229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1956.5866102519049</v>
      </c>
      <c r="AC43">
        <f t="shared" si="33"/>
        <v>1899.6929500971878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-6314.5602885897133</v>
      </c>
      <c r="AI43">
        <f t="shared" si="38"/>
        <v>-6321.4558909998241</v>
      </c>
      <c r="AJ43">
        <f t="shared" si="39"/>
        <v>56.893660154717054</v>
      </c>
      <c r="AK43">
        <f t="shared" si="61"/>
        <v>136.96106271763335</v>
      </c>
      <c r="AL43">
        <f t="shared" si="40"/>
        <v>-6127.601168127474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-173.58674079498914</v>
      </c>
      <c r="AR43">
        <f t="shared" si="45"/>
        <v>-173.77630033571475</v>
      </c>
      <c r="AS43">
        <f t="shared" si="46"/>
        <v>1.5640020186363226</v>
      </c>
      <c r="AT43">
        <f t="shared" si="47"/>
        <v>3.7650483020856345</v>
      </c>
      <c r="AU43">
        <f t="shared" si="48"/>
        <v>-168.44725001499279</v>
      </c>
      <c r="AW43">
        <v>40</v>
      </c>
      <c r="AX43">
        <f>IF(Z43&gt;0, (R43*SUMPRODUCT(K43:$K$98, X43:$X$98)-K43*$AZ$3)/Z43, 0)</f>
        <v>3443.6674947205229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1000000</v>
      </c>
      <c r="S44">
        <f t="shared" si="32"/>
        <v>3407.1018245659252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1899.6929500971878</v>
      </c>
      <c r="AC44">
        <f t="shared" si="33"/>
        <v>1837.6364261785252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-6776.9980486568347</v>
      </c>
      <c r="AI44">
        <f t="shared" si="38"/>
        <v>-6783.7399825672364</v>
      </c>
      <c r="AJ44">
        <f t="shared" si="39"/>
        <v>62.056523918662606</v>
      </c>
      <c r="AK44">
        <f t="shared" si="61"/>
        <v>132.97850650680317</v>
      </c>
      <c r="AL44">
        <f t="shared" si="40"/>
        <v>-6588.7049521417703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-166.33849698671636</v>
      </c>
      <c r="AR44">
        <f t="shared" si="45"/>
        <v>-166.50397484953828</v>
      </c>
      <c r="AS44">
        <f t="shared" si="46"/>
        <v>1.523150640259723</v>
      </c>
      <c r="AT44">
        <f t="shared" si="47"/>
        <v>3.2639001435545461</v>
      </c>
      <c r="AU44">
        <f t="shared" si="48"/>
        <v>-161.71692406572399</v>
      </c>
      <c r="AW44">
        <v>41</v>
      </c>
      <c r="AX44">
        <f>IF(Z44&gt;0, (R44*SUMPRODUCT(K44:$K$98, X44:$X$98)-K44*$AZ$3)/Z44, 0)</f>
        <v>3407.1018245659252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1000000</v>
      </c>
      <c r="S45">
        <f t="shared" si="32"/>
        <v>3362.4395697900732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1837.6364261785252</v>
      </c>
      <c r="AC45">
        <f t="shared" si="33"/>
        <v>1770.878479974243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-7296.3905551928337</v>
      </c>
      <c r="AI45">
        <f t="shared" si="38"/>
        <v>-7302.9738648821913</v>
      </c>
      <c r="AJ45">
        <f t="shared" si="39"/>
        <v>66.757946204282234</v>
      </c>
      <c r="AK45">
        <f t="shared" si="61"/>
        <v>128.63454983249679</v>
      </c>
      <c r="AL45">
        <f t="shared" si="40"/>
        <v>-7107.5813688454118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-159.89889487533705</v>
      </c>
      <c r="AR45">
        <f t="shared" si="45"/>
        <v>-160.04316675003832</v>
      </c>
      <c r="AS45">
        <f t="shared" si="46"/>
        <v>1.4629866290004014</v>
      </c>
      <c r="AT45">
        <f t="shared" si="47"/>
        <v>2.8189996417288974</v>
      </c>
      <c r="AU45">
        <f t="shared" si="48"/>
        <v>-155.76118047930902</v>
      </c>
      <c r="AW45">
        <v>42</v>
      </c>
      <c r="AX45">
        <f>IF(Z45&gt;0, (R45*SUMPRODUCT(K45:$K$98, X45:$X$98)-K45*$AZ$3)/Z45, 0)</f>
        <v>3362.4395697900732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1000000</v>
      </c>
      <c r="S46">
        <f t="shared" si="32"/>
        <v>3310.2870299073679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1770.878479974243</v>
      </c>
      <c r="AC46">
        <f t="shared" si="33"/>
        <v>1699.890791154651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-7880.485030548497</v>
      </c>
      <c r="AI46">
        <f t="shared" si="38"/>
        <v>-7886.9040010780791</v>
      </c>
      <c r="AJ46">
        <f t="shared" si="39"/>
        <v>70.987688819591995</v>
      </c>
      <c r="AK46">
        <f t="shared" si="61"/>
        <v>123.96149359819702</v>
      </c>
      <c r="AL46">
        <f t="shared" si="40"/>
        <v>-7691.9548186602897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-154.19571865394349</v>
      </c>
      <c r="AR46">
        <f t="shared" si="45"/>
        <v>-154.32131723956235</v>
      </c>
      <c r="AS46">
        <f t="shared" si="46"/>
        <v>1.3890005057667922</v>
      </c>
      <c r="AT46">
        <f t="shared" si="47"/>
        <v>2.4255273015168473</v>
      </c>
      <c r="AU46">
        <f t="shared" si="48"/>
        <v>-150.50678943227868</v>
      </c>
      <c r="AW46">
        <v>43</v>
      </c>
      <c r="AX46">
        <f>IF(Z46&gt;0, (R46*SUMPRODUCT(K46:$K$98, X46:$X$98)-K46*$AZ$3)/Z46, 0)</f>
        <v>3310.2870299073679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1000000</v>
      </c>
      <c r="S47">
        <f t="shared" si="32"/>
        <v>3250.9761141217655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1699.890791154651</v>
      </c>
      <c r="AC47">
        <f t="shared" si="33"/>
        <v>1625.080077907623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-8507.960298729251</v>
      </c>
      <c r="AI47">
        <f t="shared" si="38"/>
        <v>-8514.2087300498024</v>
      </c>
      <c r="AJ47">
        <f t="shared" si="39"/>
        <v>74.810713247027934</v>
      </c>
      <c r="AK47">
        <f t="shared" si="61"/>
        <v>118.99235538082559</v>
      </c>
      <c r="AL47">
        <f t="shared" si="40"/>
        <v>-8320.405661421948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-148.63695475236167</v>
      </c>
      <c r="AR47">
        <f t="shared" si="45"/>
        <v>-148.74611696878677</v>
      </c>
      <c r="AS47">
        <f t="shared" si="46"/>
        <v>1.3069685576167092</v>
      </c>
      <c r="AT47">
        <f t="shared" si="47"/>
        <v>2.0788368447439032</v>
      </c>
      <c r="AU47">
        <f t="shared" si="48"/>
        <v>-145.36031156642613</v>
      </c>
      <c r="AW47">
        <v>44</v>
      </c>
      <c r="AX47">
        <f>IF(Z47&gt;0, (R47*SUMPRODUCT(K47:$K$98, X47:$X$98)-K47*$AZ$3)/Z47, 0)</f>
        <v>3250.9761141217655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1000000</v>
      </c>
      <c r="S48">
        <f t="shared" si="32"/>
        <v>3185.7508810227346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1625.080077907623</v>
      </c>
      <c r="AC48">
        <f t="shared" si="33"/>
        <v>1547.3225922685792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-9174.6966765931011</v>
      </c>
      <c r="AI48">
        <f t="shared" si="38"/>
        <v>-9180.76793989199</v>
      </c>
      <c r="AJ48">
        <f t="shared" si="39"/>
        <v>77.757485639043807</v>
      </c>
      <c r="AK48">
        <f t="shared" si="61"/>
        <v>113.75560545353362</v>
      </c>
      <c r="AL48">
        <f t="shared" si="40"/>
        <v>-8989.2548487994118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-143.1116657333223</v>
      </c>
      <c r="AR48">
        <f t="shared" si="45"/>
        <v>-143.20636843951925</v>
      </c>
      <c r="AS48">
        <f t="shared" si="46"/>
        <v>1.21290149258326</v>
      </c>
      <c r="AT48">
        <f t="shared" si="47"/>
        <v>1.7744187908131548</v>
      </c>
      <c r="AU48">
        <f t="shared" si="48"/>
        <v>-140.21904815612285</v>
      </c>
      <c r="AW48">
        <v>45</v>
      </c>
      <c r="AX48">
        <f>IF(Z48&gt;0, (R48*SUMPRODUCT(K48:$K$98, X48:$X$98)-K48*$AZ$3)/Z48, 0)</f>
        <v>3185.7508810227346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1000000</v>
      </c>
      <c r="S49">
        <f t="shared" si="32"/>
        <v>3115.8164706275033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1547.3225922685792</v>
      </c>
      <c r="AC49">
        <f t="shared" si="33"/>
        <v>1467.496166815004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-9861.1887005877834</v>
      </c>
      <c r="AI49">
        <f t="shared" si="38"/>
        <v>-9867.0759863949261</v>
      </c>
      <c r="AJ49">
        <f t="shared" si="39"/>
        <v>79.826425453575212</v>
      </c>
      <c r="AK49">
        <f t="shared" si="61"/>
        <v>108.31258145880055</v>
      </c>
      <c r="AL49">
        <f t="shared" si="40"/>
        <v>-9678.9369794825507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-137.3392174226336</v>
      </c>
      <c r="AR49">
        <f t="shared" si="45"/>
        <v>-137.4212111102149</v>
      </c>
      <c r="AS49">
        <f t="shared" si="46"/>
        <v>1.1117623984608207</v>
      </c>
      <c r="AT49">
        <f t="shared" si="47"/>
        <v>1.5084961485110058</v>
      </c>
      <c r="AU49">
        <f t="shared" si="48"/>
        <v>-134.80095256324307</v>
      </c>
      <c r="AW49">
        <v>46</v>
      </c>
      <c r="AX49">
        <f>IF(Z49&gt;0, (R49*SUMPRODUCT(K49:$K$98, X49:$X$98)-K49*$AZ$3)/Z49, 0)</f>
        <v>3115.8164706275033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1000000</v>
      </c>
      <c r="S50">
        <f t="shared" si="32"/>
        <v>3042.9175037022605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1467.496166815004</v>
      </c>
      <c r="AC50">
        <f t="shared" si="33"/>
        <v>1386.6616282135742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-10571.68137817046</v>
      </c>
      <c r="AI50">
        <f t="shared" si="38"/>
        <v>-10577.377645102304</v>
      </c>
      <c r="AJ50">
        <f t="shared" si="39"/>
        <v>80.834538601429813</v>
      </c>
      <c r="AK50">
        <f t="shared" si="61"/>
        <v>102.72473167705029</v>
      </c>
      <c r="AL50">
        <f t="shared" si="40"/>
        <v>-10393.818374823824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-131.45930796072875</v>
      </c>
      <c r="AR50">
        <f t="shared" si="45"/>
        <v>-131.53014128250913</v>
      </c>
      <c r="AS50">
        <f t="shared" si="46"/>
        <v>1.0051809285334132</v>
      </c>
      <c r="AT50">
        <f t="shared" si="47"/>
        <v>1.2773864112667392</v>
      </c>
      <c r="AU50">
        <f t="shared" si="48"/>
        <v>-129.24757394270898</v>
      </c>
      <c r="AW50">
        <v>47</v>
      </c>
      <c r="AX50">
        <f>IF(Z50&gt;0, (R50*SUMPRODUCT(K50:$K$98, X50:$X$98)-K50*$AZ$3)/Z50, 0)</f>
        <v>3042.9175037022605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1000000</v>
      </c>
      <c r="S51">
        <f t="shared" si="32"/>
        <v>2968.6248038971876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1386.6616282135742</v>
      </c>
      <c r="AC51">
        <f t="shared" si="33"/>
        <v>1305.6529263432049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-11326.912868633941</v>
      </c>
      <c r="AI51">
        <f t="shared" si="38"/>
        <v>-11332.410586485608</v>
      </c>
      <c r="AJ51">
        <f t="shared" si="39"/>
        <v>81.00870187036935</v>
      </c>
      <c r="AK51">
        <f t="shared" si="61"/>
        <v>97.066313974950205</v>
      </c>
      <c r="AL51">
        <f t="shared" si="40"/>
        <v>-11154.335570640289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-125.75950329812208</v>
      </c>
      <c r="AR51">
        <f t="shared" si="45"/>
        <v>-125.82054290126173</v>
      </c>
      <c r="AS51">
        <f t="shared" si="46"/>
        <v>0.89941665731838183</v>
      </c>
      <c r="AT51">
        <f t="shared" si="47"/>
        <v>1.0776997734548217</v>
      </c>
      <c r="AU51">
        <f t="shared" si="48"/>
        <v>-123.84342647048854</v>
      </c>
      <c r="AW51">
        <v>48</v>
      </c>
      <c r="AX51">
        <f>IF(Z51&gt;0, (R51*SUMPRODUCT(K51:$K$98, X51:$X$98)-K51*$AZ$3)/Z51, 0)</f>
        <v>2968.6248038971876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1000000</v>
      </c>
      <c r="S52">
        <f t="shared" si="32"/>
        <v>2893.8131104998383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1305.6529263432049</v>
      </c>
      <c r="AC52">
        <f t="shared" si="33"/>
        <v>1224.9386070543328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-12123.56740649833</v>
      </c>
      <c r="AI52">
        <f t="shared" si="38"/>
        <v>-12128.858602578901</v>
      </c>
      <c r="AJ52">
        <f t="shared" si="39"/>
        <v>80.714319288872048</v>
      </c>
      <c r="AK52">
        <f t="shared" si="61"/>
        <v>91.395704844024351</v>
      </c>
      <c r="AL52">
        <f t="shared" si="40"/>
        <v>-11956.748578446004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-120.18261861034919</v>
      </c>
      <c r="AR52">
        <f t="shared" si="45"/>
        <v>-120.23507097682038</v>
      </c>
      <c r="AS52">
        <f t="shared" si="46"/>
        <v>0.80013233120549454</v>
      </c>
      <c r="AT52">
        <f t="shared" si="47"/>
        <v>0.90601839950226337</v>
      </c>
      <c r="AU52">
        <f t="shared" si="48"/>
        <v>-118.52892024611262</v>
      </c>
      <c r="AW52">
        <v>49</v>
      </c>
      <c r="AX52">
        <f>IF(Z52&gt;0, (R52*SUMPRODUCT(K52:$K$98, X52:$X$98)-K52*$AZ$3)/Z52, 0)</f>
        <v>2893.8131104998383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1000000</v>
      </c>
      <c r="S53">
        <f t="shared" si="32"/>
        <v>2819.4338951642544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1224.9386070543328</v>
      </c>
      <c r="AC53">
        <f t="shared" si="33"/>
        <v>1144.9749027379564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-12961.737214651001</v>
      </c>
      <c r="AI53">
        <f t="shared" si="38"/>
        <v>-12966.813477055583</v>
      </c>
      <c r="AJ53">
        <f t="shared" si="39"/>
        <v>79.963704316376379</v>
      </c>
      <c r="AK53">
        <f t="shared" si="61"/>
        <v>85.745702493803307</v>
      </c>
      <c r="AL53">
        <f t="shared" si="40"/>
        <v>-12801.104070245403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-114.72456526529113</v>
      </c>
      <c r="AR53">
        <f t="shared" si="45"/>
        <v>-114.76949535358824</v>
      </c>
      <c r="AS53">
        <f t="shared" si="46"/>
        <v>0.70776016075446813</v>
      </c>
      <c r="AT53">
        <f t="shared" si="47"/>
        <v>0.75893672885524877</v>
      </c>
      <c r="AU53">
        <f t="shared" si="48"/>
        <v>-113.30279846397852</v>
      </c>
      <c r="AW53">
        <v>50</v>
      </c>
      <c r="AX53">
        <f>IF(Z53&gt;0, (R53*SUMPRODUCT(K53:$K$98, X53:$X$98)-K53*$AZ$3)/Z53, 0)</f>
        <v>2819.4338951642544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1000000</v>
      </c>
      <c r="S54">
        <f t="shared" si="32"/>
        <v>2745.9624135956474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1144.9749027379564</v>
      </c>
      <c r="AC54">
        <f t="shared" si="33"/>
        <v>1066.1600823779982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-13775.351762064121</v>
      </c>
      <c r="AI54">
        <f t="shared" si="38"/>
        <v>-13780.205069947631</v>
      </c>
      <c r="AJ54">
        <f t="shared" si="39"/>
        <v>78.814820359958276</v>
      </c>
      <c r="AK54">
        <f t="shared" si="61"/>
        <v>80.14824319165696</v>
      </c>
      <c r="AL54">
        <f t="shared" si="40"/>
        <v>-13621.242006396016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-108.86239465186181</v>
      </c>
      <c r="AR54">
        <f t="shared" si="45"/>
        <v>-108.90074886069127</v>
      </c>
      <c r="AS54">
        <f t="shared" si="46"/>
        <v>0.62284943619876998</v>
      </c>
      <c r="AT54">
        <f t="shared" si="47"/>
        <v>0.63338706928788924</v>
      </c>
      <c r="AU54">
        <f t="shared" si="48"/>
        <v>-107.64451235520461</v>
      </c>
      <c r="AW54">
        <v>51</v>
      </c>
      <c r="AX54">
        <f>IF(Z54&gt;0, (R54*SUMPRODUCT(K54:$K$98, X54:$X$98)-K54*$AZ$3)/Z54, 0)</f>
        <v>2745.9624135956474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1000000</v>
      </c>
      <c r="S55">
        <f t="shared" si="32"/>
        <v>2674.8645207524287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1066.1600823779982</v>
      </c>
      <c r="AC55">
        <f t="shared" si="33"/>
        <v>989.35995996304064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-14509.060983909809</v>
      </c>
      <c r="AI55">
        <f t="shared" si="38"/>
        <v>-14513.684395452185</v>
      </c>
      <c r="AJ55">
        <f t="shared" si="39"/>
        <v>76.800122414957514</v>
      </c>
      <c r="AK55">
        <f t="shared" si="61"/>
        <v>74.631205766459871</v>
      </c>
      <c r="AL55">
        <f t="shared" si="40"/>
        <v>-14362.253067270767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-102.37560212489151</v>
      </c>
      <c r="AR55">
        <f t="shared" si="45"/>
        <v>-102.40822481088387</v>
      </c>
      <c r="AS55">
        <f t="shared" si="46"/>
        <v>0.54189990546017597</v>
      </c>
      <c r="AT55">
        <f t="shared" si="47"/>
        <v>0.52659607924462071</v>
      </c>
      <c r="AU55">
        <f t="shared" si="48"/>
        <v>-101.33972882617905</v>
      </c>
      <c r="AW55">
        <v>52</v>
      </c>
      <c r="AX55">
        <f>IF(Z55&gt;0, (R55*SUMPRODUCT(K55:$K$98, X55:$X$98)-K55*$AZ$3)/Z55, 0)</f>
        <v>2674.8645207524287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1000000</v>
      </c>
      <c r="S56">
        <f t="shared" si="32"/>
        <v>2635.0213900033527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989.35995996304064</v>
      </c>
      <c r="AC56">
        <f t="shared" si="33"/>
        <v>915.6113866211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-18696.412725342743</v>
      </c>
      <c r="AI56">
        <f t="shared" si="38"/>
        <v>-18700.75619761063</v>
      </c>
      <c r="AJ56">
        <f t="shared" si="39"/>
        <v>73.748573341940642</v>
      </c>
      <c r="AK56">
        <f t="shared" si="61"/>
        <v>69.255197197412855</v>
      </c>
      <c r="AL56">
        <f t="shared" si="40"/>
        <v>-18557.752427071275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-117.78701798674344</v>
      </c>
      <c r="AR56">
        <f t="shared" si="45"/>
        <v>-117.81438177324398</v>
      </c>
      <c r="AS56">
        <f t="shared" si="46"/>
        <v>0.46461450452199438</v>
      </c>
      <c r="AT56">
        <f t="shared" si="47"/>
        <v>0.43630632666286467</v>
      </c>
      <c r="AU56">
        <f t="shared" si="48"/>
        <v>-116.91346094205912</v>
      </c>
      <c r="AW56">
        <v>53</v>
      </c>
      <c r="AX56">
        <f>IF(Z56&gt;0, (R56*SUMPRODUCT(K56:$K$98, X56:$X$98)-K56*$AZ$3)/Z56, 0)</f>
        <v>2635.0213900033527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1000000</v>
      </c>
      <c r="S57">
        <f t="shared" si="32"/>
        <v>2561.134853822934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915.6113866211</v>
      </c>
      <c r="AC57">
        <f t="shared" si="33"/>
        <v>823.38421576199084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-22511.06244325883</v>
      </c>
      <c r="AI57">
        <f t="shared" si="38"/>
        <v>-22515.081092523495</v>
      </c>
      <c r="AJ57">
        <f t="shared" si="39"/>
        <v>92.227170859109151</v>
      </c>
      <c r="AK57">
        <f t="shared" si="61"/>
        <v>64.092797063477008</v>
      </c>
      <c r="AL57">
        <f t="shared" si="40"/>
        <v>-22358.761124600907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-126.62431538608281</v>
      </c>
      <c r="AR57">
        <f t="shared" si="45"/>
        <v>-126.64692021485078</v>
      </c>
      <c r="AS57">
        <f t="shared" si="46"/>
        <v>0.51877615281224276</v>
      </c>
      <c r="AT57">
        <f t="shared" si="47"/>
        <v>0.36052081370207595</v>
      </c>
      <c r="AU57">
        <f t="shared" si="48"/>
        <v>-125.76762324833645</v>
      </c>
      <c r="AW57">
        <v>54</v>
      </c>
      <c r="AX57">
        <f>IF(Z57&gt;0, (R57*SUMPRODUCT(K57:$K$98, X57:$X$98)-K57*$AZ$3)/Z57, 0)</f>
        <v>2561.134853822934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1000000</v>
      </c>
      <c r="S58">
        <f t="shared" si="32"/>
        <v>2460.8948006325336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823.38421576199084</v>
      </c>
      <c r="AC58">
        <f t="shared" si="33"/>
        <v>719.58119245415287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-25870.701804562159</v>
      </c>
      <c r="AI58">
        <f t="shared" si="38"/>
        <v>-25874.356883561621</v>
      </c>
      <c r="AJ58">
        <f t="shared" si="39"/>
        <v>103.80302330783798</v>
      </c>
      <c r="AK58">
        <f t="shared" si="61"/>
        <v>57.636895103339363</v>
      </c>
      <c r="AL58">
        <f t="shared" si="40"/>
        <v>-25712.916965150442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-129.93055846023648</v>
      </c>
      <c r="AR58">
        <f t="shared" si="45"/>
        <v>-129.94891538225599</v>
      </c>
      <c r="AS58">
        <f t="shared" si="46"/>
        <v>0.52133045675127143</v>
      </c>
      <c r="AT58">
        <f t="shared" si="47"/>
        <v>0.28947007411180259</v>
      </c>
      <c r="AU58">
        <f t="shared" si="48"/>
        <v>-129.13811485139291</v>
      </c>
      <c r="AW58">
        <v>55</v>
      </c>
      <c r="AX58">
        <f>IF(Z58&gt;0, (R58*SUMPRODUCT(K58:$K$98, X58:$X$98)-K58*$AZ$3)/Z58, 0)</f>
        <v>2460.8948006325336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1000000</v>
      </c>
      <c r="S59">
        <f t="shared" si="32"/>
        <v>2338.3467463094203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719.58119245415287</v>
      </c>
      <c r="AC59">
        <f t="shared" si="33"/>
        <v>610.02678763520657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-28602.73211117402</v>
      </c>
      <c r="AI59">
        <f t="shared" si="38"/>
        <v>-28605.993105232097</v>
      </c>
      <c r="AJ59">
        <f t="shared" si="39"/>
        <v>109.5544048189463</v>
      </c>
      <c r="AK59">
        <f t="shared" si="61"/>
        <v>50.370683471790706</v>
      </c>
      <c r="AL59">
        <f t="shared" si="40"/>
        <v>-28446.068016941357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-128.26040026061787</v>
      </c>
      <c r="AR59">
        <f t="shared" si="45"/>
        <v>-128.27502321347114</v>
      </c>
      <c r="AS59">
        <f t="shared" si="46"/>
        <v>0.49126397288818507</v>
      </c>
      <c r="AT59">
        <f t="shared" si="47"/>
        <v>0.22587226976715499</v>
      </c>
      <c r="AU59">
        <f t="shared" si="48"/>
        <v>-127.55788697081579</v>
      </c>
      <c r="AW59">
        <v>56</v>
      </c>
      <c r="AX59">
        <f>IF(Z59&gt;0, (R59*SUMPRODUCT(K59:$K$98, X59:$X$98)-K59*$AZ$3)/Z59, 0)</f>
        <v>2338.3467463094203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1000000</v>
      </c>
      <c r="S60">
        <f t="shared" si="32"/>
        <v>2190.3344535925007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610.02678763520657</v>
      </c>
      <c r="AC60">
        <f t="shared" si="33"/>
        <v>499.95938169716925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-30013.633376279107</v>
      </c>
      <c r="AI60">
        <f t="shared" si="38"/>
        <v>-30016.486589979402</v>
      </c>
      <c r="AJ60">
        <f t="shared" si="39"/>
        <v>110.06740593803733</v>
      </c>
      <c r="AK60">
        <f t="shared" si="61"/>
        <v>42.701875134464466</v>
      </c>
      <c r="AL60">
        <f t="shared" si="40"/>
        <v>-29863.7173089069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-120.16711173261855</v>
      </c>
      <c r="AR60">
        <f t="shared" si="45"/>
        <v>-120.17853528954757</v>
      </c>
      <c r="AS60">
        <f t="shared" si="46"/>
        <v>0.44068247591539506</v>
      </c>
      <c r="AT60">
        <f t="shared" si="47"/>
        <v>0.17096767112944825</v>
      </c>
      <c r="AU60">
        <f t="shared" si="48"/>
        <v>-119.56688514250273</v>
      </c>
      <c r="AW60">
        <v>57</v>
      </c>
      <c r="AX60">
        <f>IF(Z60&gt;0, (R60*SUMPRODUCT(K60:$K$98, X60:$X$98)-K60*$AZ$3)/Z60, 0)</f>
        <v>2190.3344535925007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1000000</v>
      </c>
      <c r="S61">
        <f t="shared" si="32"/>
        <v>2026.1040014397065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499.95938169716925</v>
      </c>
      <c r="AC61">
        <f t="shared" si="33"/>
        <v>396.03601489542609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-30507.750103006507</v>
      </c>
      <c r="AI61">
        <f t="shared" si="38"/>
        <v>-30510.19343769351</v>
      </c>
      <c r="AJ61">
        <f t="shared" si="39"/>
        <v>103.92336680174316</v>
      </c>
      <c r="AK61">
        <f t="shared" si="61"/>
        <v>34.997156718801854</v>
      </c>
      <c r="AL61">
        <f t="shared" si="40"/>
        <v>-30371.272914172965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-109.05842144950114</v>
      </c>
      <c r="AR61">
        <f t="shared" si="45"/>
        <v>-109.0671558275899</v>
      </c>
      <c r="AS61">
        <f t="shared" si="46"/>
        <v>0.37150292292444975</v>
      </c>
      <c r="AT61">
        <f t="shared" si="47"/>
        <v>0.12510705162086658</v>
      </c>
      <c r="AU61">
        <f t="shared" si="48"/>
        <v>-108.57054585304459</v>
      </c>
      <c r="AW61">
        <v>58</v>
      </c>
      <c r="AX61">
        <f>IF(Z61&gt;0, (R61*SUMPRODUCT(K61:$K$98, X61:$X$98)-K61*$AZ$3)/Z61, 0)</f>
        <v>2026.1040014397065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1000000</v>
      </c>
      <c r="S62">
        <f t="shared" si="32"/>
        <v>1843.0641300870614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396.03601489542609</v>
      </c>
      <c r="AC62">
        <f t="shared" si="33"/>
        <v>301.48093713420673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-29936.172867000139</v>
      </c>
      <c r="AI62">
        <f t="shared" si="38"/>
        <v>-29938.217566179435</v>
      </c>
      <c r="AJ62">
        <f t="shared" si="39"/>
        <v>94.555077761219366</v>
      </c>
      <c r="AK62">
        <f t="shared" si="61"/>
        <v>27.72252104267983</v>
      </c>
      <c r="AL62">
        <f t="shared" si="40"/>
        <v>-29815.939967375536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-95.549249959060859</v>
      </c>
      <c r="AR62">
        <f t="shared" si="45"/>
        <v>-95.555776159782695</v>
      </c>
      <c r="AS62">
        <f t="shared" si="46"/>
        <v>0.30179765463154667</v>
      </c>
      <c r="AT62">
        <f t="shared" si="47"/>
        <v>8.8483791978709897E-2</v>
      </c>
      <c r="AU62">
        <f t="shared" si="48"/>
        <v>-95.16549471317245</v>
      </c>
      <c r="AW62">
        <v>59</v>
      </c>
      <c r="AX62">
        <f>IF(Z62&gt;0, (R62*SUMPRODUCT(K62:$K$98, X62:$X$98)-K62*$AZ$3)/Z62, 0)</f>
        <v>1843.0641300870614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1000000</v>
      </c>
      <c r="S63">
        <f t="shared" si="32"/>
        <v>1638.4179446759154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301.48093713420673</v>
      </c>
      <c r="AC63">
        <f t="shared" si="33"/>
        <v>218.88110118254019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-28347.216076731784</v>
      </c>
      <c r="AI63">
        <f t="shared" si="38"/>
        <v>-28348.885988718328</v>
      </c>
      <c r="AJ63">
        <f t="shared" si="39"/>
        <v>82.599835951666535</v>
      </c>
      <c r="AK63">
        <f t="shared" si="61"/>
        <v>21.103665599394471</v>
      </c>
      <c r="AL63">
        <f t="shared" si="40"/>
        <v>-28245.182487167265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-80.783635862321375</v>
      </c>
      <c r="AR63">
        <f t="shared" si="45"/>
        <v>-80.788394762153999</v>
      </c>
      <c r="AS63">
        <f t="shared" si="46"/>
        <v>0.2353922533960599</v>
      </c>
      <c r="AT63">
        <f t="shared" si="47"/>
        <v>6.0141032280805015E-2</v>
      </c>
      <c r="AU63">
        <f t="shared" si="48"/>
        <v>-80.492861476477131</v>
      </c>
      <c r="AW63">
        <v>60</v>
      </c>
      <c r="AX63">
        <f>IF(Z63&gt;0, (R63*SUMPRODUCT(K63:$K$98, X63:$X$98)-K63*$AZ$3)/Z63, 0)</f>
        <v>1638.4179446759154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1000000</v>
      </c>
      <c r="S64">
        <f t="shared" si="32"/>
        <v>1408.9814906943595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218.88110118254019</v>
      </c>
      <c r="AC64">
        <f t="shared" si="33"/>
        <v>149.659442112535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-26038.854644940322</v>
      </c>
      <c r="AI64">
        <f t="shared" si="38"/>
        <v>-26040.182372123938</v>
      </c>
      <c r="AJ64">
        <f t="shared" si="39"/>
        <v>69.221659070005188</v>
      </c>
      <c r="AK64">
        <f t="shared" si="61"/>
        <v>15.321677082777814</v>
      </c>
      <c r="AL64">
        <f t="shared" si="40"/>
        <v>-25955.639035971155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-66.254722025022744</v>
      </c>
      <c r="AR64">
        <f t="shared" si="45"/>
        <v>-66.258100368528048</v>
      </c>
      <c r="AS64">
        <f t="shared" si="46"/>
        <v>0.17613147130821502</v>
      </c>
      <c r="AT64">
        <f t="shared" si="47"/>
        <v>3.8985334413465023E-2</v>
      </c>
      <c r="AU64">
        <f t="shared" si="48"/>
        <v>-66.04298356280637</v>
      </c>
      <c r="AW64">
        <v>61</v>
      </c>
      <c r="AX64">
        <f>IF(Z64&gt;0, (R64*SUMPRODUCT(K64:$K$98, X64:$X$98)-K64*$AZ$3)/Z64, 0)</f>
        <v>1408.9814906943595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1000000</v>
      </c>
      <c r="S65">
        <f t="shared" si="32"/>
        <v>1141.7467255014483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149.659442112535</v>
      </c>
      <c r="AC65">
        <f t="shared" si="33"/>
        <v>93.727913652080389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-23064.306968060318</v>
      </c>
      <c r="AI65">
        <f t="shared" si="38"/>
        <v>-23065.333114134999</v>
      </c>
      <c r="AJ65">
        <f t="shared" si="39"/>
        <v>55.931528460454615</v>
      </c>
      <c r="AK65">
        <f t="shared" si="61"/>
        <v>10.476160947877451</v>
      </c>
      <c r="AL65">
        <f t="shared" si="40"/>
        <v>-22998.925424726665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-52.398317948645023</v>
      </c>
      <c r="AR65">
        <f t="shared" si="45"/>
        <v>-52.400649184019109</v>
      </c>
      <c r="AS65">
        <f t="shared" si="46"/>
        <v>0.1270672479204806</v>
      </c>
      <c r="AT65">
        <f t="shared" si="47"/>
        <v>2.3800117340973186E-2</v>
      </c>
      <c r="AU65">
        <f t="shared" si="48"/>
        <v>-52.249781818757654</v>
      </c>
      <c r="AW65">
        <v>62</v>
      </c>
      <c r="AX65">
        <f>IF(Z65&gt;0, (R65*SUMPRODUCT(K65:$K$98, X65:$X$98)-K65*$AZ$3)/Z65, 0)</f>
        <v>1141.7467255014483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1000000</v>
      </c>
      <c r="S66">
        <f t="shared" si="32"/>
        <v>821.73049277603627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93.727913652080389</v>
      </c>
      <c r="AC66">
        <f t="shared" si="33"/>
        <v>50.54673281465702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-19758.22545334461</v>
      </c>
      <c r="AI66">
        <f t="shared" si="38"/>
        <v>-19758.994360140376</v>
      </c>
      <c r="AJ66">
        <f t="shared" si="39"/>
        <v>43.181180837423369</v>
      </c>
      <c r="AK66">
        <f t="shared" si="61"/>
        <v>6.560953955645628</v>
      </c>
      <c r="AL66">
        <f t="shared" si="40"/>
        <v>-19709.252225347307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-40.078074689445323</v>
      </c>
      <c r="AR66">
        <f t="shared" si="45"/>
        <v>-40.079634359065587</v>
      </c>
      <c r="AS66">
        <f t="shared" si="46"/>
        <v>8.7589778488317907E-2</v>
      </c>
      <c r="AT66">
        <f t="shared" si="47"/>
        <v>1.3308401773696018E-2</v>
      </c>
      <c r="AU66">
        <f t="shared" si="48"/>
        <v>-39.97873617880358</v>
      </c>
      <c r="AW66">
        <v>63</v>
      </c>
      <c r="AX66">
        <f>IF(Z66&gt;0, (R66*SUMPRODUCT(K66:$K$98, X66:$X$98)-K66*$AZ$3)/Z66, 0)</f>
        <v>821.73049277603627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1000000</v>
      </c>
      <c r="S67">
        <f t="shared" ref="S67:S89" si="63">AX67</f>
        <v>419.62762024416764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50.54673281465702</v>
      </c>
      <c r="AC67">
        <f t="shared" ref="AC67:AC89" si="64">S67*Z67</f>
        <v>18.698244831659579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-16338.28071890223</v>
      </c>
      <c r="AI67">
        <f t="shared" ref="AI67:AI89" si="69">SUM(AE67:AH67)</f>
        <v>-16338.837708121051</v>
      </c>
      <c r="AJ67">
        <f t="shared" ref="AJ67:AJ89" si="70">AB67-AC67</f>
        <v>31.84848798299744</v>
      </c>
      <c r="AK67">
        <f t="shared" si="61"/>
        <v>3.5382712970259917</v>
      </c>
      <c r="AL67">
        <f t="shared" ref="AL67:AL89" si="71">SUM(AI67:AK67)</f>
        <v>-16303.450948841028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-29.59015530806095</v>
      </c>
      <c r="AR67">
        <f t="shared" ref="AR67:AR89" si="76">AI67*$K67</f>
        <v>-29.591164067658937</v>
      </c>
      <c r="AS67">
        <f t="shared" ref="AS67:AS89" si="77">AJ67*$K67</f>
        <v>5.7680592098868472E-2</v>
      </c>
      <c r="AT67">
        <f t="shared" ref="AT67:AT89" si="78">AK67*$K67</f>
        <v>6.4081404281372892E-3</v>
      </c>
      <c r="AU67">
        <f t="shared" ref="AU67:AU89" si="79">AL67*$K67</f>
        <v>-29.527075335131933</v>
      </c>
      <c r="AW67">
        <v>64</v>
      </c>
      <c r="AX67">
        <f>IF(Z67&gt;0, (R67*SUMPRODUCT(K67:$K$98, X67:$X$98)-K67*$AZ$3)/Z67, 0)</f>
        <v>419.62762024416764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1000000</v>
      </c>
      <c r="S68">
        <f t="shared" si="63"/>
        <v>-113.78458254253343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18.698244831659579</v>
      </c>
      <c r="AC68">
        <f t="shared" si="64"/>
        <v>-3.5440652027872304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-12966.398392418119</v>
      </c>
      <c r="AI68">
        <f t="shared" si="69"/>
        <v>-12966.787731764847</v>
      </c>
      <c r="AJ68">
        <f t="shared" si="70"/>
        <v>22.24231003444681</v>
      </c>
      <c r="AK68">
        <f t="shared" si="61"/>
        <v>1.3088771382161706</v>
      </c>
      <c r="AL68">
        <f t="shared" si="71"/>
        <v>-12943.236544592184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-20.967286496563563</v>
      </c>
      <c r="AR68">
        <f t="shared" si="76"/>
        <v>-20.967916076912722</v>
      </c>
      <c r="AS68">
        <f t="shared" si="77"/>
        <v>3.5966879369550557E-2</v>
      </c>
      <c r="AT68">
        <f t="shared" si="78"/>
        <v>2.1165169475147278E-3</v>
      </c>
      <c r="AU68">
        <f t="shared" si="79"/>
        <v>-20.929832680595656</v>
      </c>
      <c r="AW68">
        <v>65</v>
      </c>
      <c r="AX68">
        <f>IF(Z68&gt;0, (R68*SUMPRODUCT(K68:$K$98, X68:$X$98)-K68*$AZ$3)/Z68, 0)</f>
        <v>-113.78458254253343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1000000</v>
      </c>
      <c r="S69">
        <f t="shared" si="63"/>
        <v>-857.01023970102017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-3.5440652027872304</v>
      </c>
      <c r="AC69">
        <f t="shared" si="64"/>
        <v>-17.950775562195304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-9889.8640282635188</v>
      </c>
      <c r="AI69">
        <f t="shared" si="69"/>
        <v>-9890.1258509164254</v>
      </c>
      <c r="AJ69">
        <f t="shared" si="70"/>
        <v>14.406710359408073</v>
      </c>
      <c r="AK69">
        <f t="shared" si="61"/>
        <v>-0.24808456419510616</v>
      </c>
      <c r="AL69">
        <f t="shared" si="71"/>
        <v>-9875.9672251212123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-14.278913618063179</v>
      </c>
      <c r="AR69">
        <f t="shared" si="76"/>
        <v>-14.279291635701583</v>
      </c>
      <c r="AS69">
        <f t="shared" si="77"/>
        <v>2.0800303437393482E-2</v>
      </c>
      <c r="AT69">
        <f t="shared" si="78"/>
        <v>-3.5818268603018879E-4</v>
      </c>
      <c r="AU69">
        <f t="shared" si="79"/>
        <v>-14.258849514950219</v>
      </c>
      <c r="AW69">
        <v>66</v>
      </c>
      <c r="AX69">
        <f>IF(Z69&gt;0, (R69*SUMPRODUCT(K69:$K$98, X69:$X$98)-K69*$AZ$3)/Z69, 0)</f>
        <v>-857.01023970102017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1000000</v>
      </c>
      <c r="S70">
        <f t="shared" si="63"/>
        <v>-1949.6953796420362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-17.950775562195304</v>
      </c>
      <c r="AC70">
        <f t="shared" si="64"/>
        <v>-26.372031914941104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-7210.1221715297997</v>
      </c>
      <c r="AI70">
        <f t="shared" si="69"/>
        <v>-7210.291249429034</v>
      </c>
      <c r="AJ70">
        <f t="shared" si="70"/>
        <v>8.4212563527458002</v>
      </c>
      <c r="AK70">
        <f t="shared" si="61"/>
        <v>-1.2565542893536714</v>
      </c>
      <c r="AL70">
        <f t="shared" si="71"/>
        <v>-7203.1265473656413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-9.2945730823077959</v>
      </c>
      <c r="AR70">
        <f t="shared" si="76"/>
        <v>-9.2947910407353564</v>
      </c>
      <c r="AS70">
        <f t="shared" si="77"/>
        <v>1.085584692649353E-2</v>
      </c>
      <c r="AT70">
        <f t="shared" si="78"/>
        <v>-1.6198249345069041E-3</v>
      </c>
      <c r="AU70">
        <f t="shared" si="79"/>
        <v>-9.28555501874337</v>
      </c>
      <c r="AW70">
        <v>67</v>
      </c>
      <c r="AX70">
        <f>IF(Z70&gt;0, (R70*SUMPRODUCT(K70:$K$98, X70:$X$98)-K70*$AZ$3)/Z70, 0)</f>
        <v>-1949.6953796420362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1000000</v>
      </c>
      <c r="S71">
        <f t="shared" si="63"/>
        <v>-3632.2448276588975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-26.372031914941104</v>
      </c>
      <c r="AC71">
        <f t="shared" si="64"/>
        <v>-30.436553867501221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-5011.4260280979661</v>
      </c>
      <c r="AI71">
        <f t="shared" si="69"/>
        <v>-5011.5307723928572</v>
      </c>
      <c r="AJ71">
        <f t="shared" si="70"/>
        <v>4.0645219525601171</v>
      </c>
      <c r="AK71">
        <f t="shared" si="61"/>
        <v>-1.8460422340458775</v>
      </c>
      <c r="AL71">
        <f t="shared" si="71"/>
        <v>-5009.3122926743426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-5.7680647176850872</v>
      </c>
      <c r="AR71">
        <f t="shared" si="76"/>
        <v>-5.768185276557622</v>
      </c>
      <c r="AS71">
        <f t="shared" si="77"/>
        <v>4.6781944974086734E-3</v>
      </c>
      <c r="AT71">
        <f t="shared" si="78"/>
        <v>-2.1247626958584387E-3</v>
      </c>
      <c r="AU71">
        <f t="shared" si="79"/>
        <v>-5.7656318447560713</v>
      </c>
      <c r="AW71">
        <v>68</v>
      </c>
      <c r="AX71">
        <f>IF(Z71&gt;0, (R71*SUMPRODUCT(K71:$K$98, X71:$X$98)-K71*$AZ$3)/Z71, 0)</f>
        <v>-3632.2448276588975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1000000</v>
      </c>
      <c r="S72">
        <f t="shared" si="63"/>
        <v>-6350.4691325959766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-30.436553867501221</v>
      </c>
      <c r="AC72">
        <f t="shared" si="64"/>
        <v>-31.534930076483032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-3329.9843010502791</v>
      </c>
      <c r="AI72">
        <f t="shared" si="69"/>
        <v>-3330.0463730984579</v>
      </c>
      <c r="AJ72">
        <f t="shared" si="70"/>
        <v>1.0983762089818114</v>
      </c>
      <c r="AK72">
        <f t="shared" ref="AK72:AK89" si="92">G72*SUM(AB72:AB72, AE72:AF72)</f>
        <v>-2.1305587707250857</v>
      </c>
      <c r="AL72">
        <f t="shared" si="71"/>
        <v>-3331.0785556602013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-3.4221021068441444</v>
      </c>
      <c r="AR72">
        <f t="shared" si="76"/>
        <v>-3.4221658959997816</v>
      </c>
      <c r="AS72">
        <f t="shared" si="77"/>
        <v>1.1287607385051719E-3</v>
      </c>
      <c r="AT72">
        <f t="shared" si="78"/>
        <v>-2.1894967059616481E-3</v>
      </c>
      <c r="AU72">
        <f t="shared" si="79"/>
        <v>-3.4232266319672382</v>
      </c>
      <c r="AW72">
        <v>69</v>
      </c>
      <c r="AX72">
        <f>IF(Z72&gt;0, (R72*SUMPRODUCT(K72:$K$98, X72:$X$98)-K72*$AZ$3)/Z72, 0)</f>
        <v>-6350.4691325959766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1000000</v>
      </c>
      <c r="S73">
        <f t="shared" si="63"/>
        <v>-10968.825768815628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-31.534930076483032</v>
      </c>
      <c r="AC73">
        <f t="shared" si="64"/>
        <v>-30.787667443413532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-2109.2727321803104</v>
      </c>
      <c r="AI73">
        <f t="shared" si="69"/>
        <v>-2109.3078175988553</v>
      </c>
      <c r="AJ73">
        <f t="shared" si="70"/>
        <v>-0.74726263306950003</v>
      </c>
      <c r="AK73">
        <f t="shared" si="92"/>
        <v>-2.2074451053538127</v>
      </c>
      <c r="AL73">
        <f t="shared" si="71"/>
        <v>-2112.2625253372785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-1.9353766329068132</v>
      </c>
      <c r="AR73">
        <f t="shared" si="76"/>
        <v>-1.9354088257561168</v>
      </c>
      <c r="AS73">
        <f t="shared" si="77"/>
        <v>-6.8565558954160766E-4</v>
      </c>
      <c r="AT73">
        <f t="shared" si="78"/>
        <v>-2.025455319336616E-3</v>
      </c>
      <c r="AU73">
        <f t="shared" si="79"/>
        <v>-1.938119936664995</v>
      </c>
      <c r="AW73">
        <v>70</v>
      </c>
      <c r="AX73">
        <f>IF(Z73&gt;0, (R73*SUMPRODUCT(K73:$K$98, X73:$X$98)-K73*$AZ$3)/Z73, 0)</f>
        <v>-10968.825768815628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1000000</v>
      </c>
      <c r="S74">
        <f t="shared" si="63"/>
        <v>-19219.791560464957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-30.787667443413532</v>
      </c>
      <c r="AC74">
        <f t="shared" si="64"/>
        <v>-29.000396987111738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-1269.8831769512317</v>
      </c>
      <c r="AI74">
        <f t="shared" si="69"/>
        <v>-1269.902037975879</v>
      </c>
      <c r="AJ74">
        <f t="shared" si="70"/>
        <v>-1.787270456301794</v>
      </c>
      <c r="AK74">
        <f t="shared" si="92"/>
        <v>-2.1551367210389474</v>
      </c>
      <c r="AL74">
        <f t="shared" si="71"/>
        <v>-1273.8444451532196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-1.0403476777025378</v>
      </c>
      <c r="AR74">
        <f t="shared" si="76"/>
        <v>-1.0403631295358615</v>
      </c>
      <c r="AS74">
        <f t="shared" si="77"/>
        <v>-1.4642155297339872E-3</v>
      </c>
      <c r="AT74">
        <f t="shared" si="78"/>
        <v>-1.7655887750613422E-3</v>
      </c>
      <c r="AU74">
        <f t="shared" si="79"/>
        <v>-1.0435929338406567</v>
      </c>
      <c r="AW74">
        <v>71</v>
      </c>
      <c r="AX74">
        <f>IF(Z74&gt;0, (R74*SUMPRODUCT(K74:$K$98, X74:$X$98)-K74*$AZ$3)/Z74, 0)</f>
        <v>-19219.791560464957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1000000</v>
      </c>
      <c r="S75">
        <f t="shared" si="63"/>
        <v>-34732.66955587249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-29.000396987111738</v>
      </c>
      <c r="AC75">
        <f t="shared" si="64"/>
        <v>-26.716952620878015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-724.57636100559876</v>
      </c>
      <c r="AI75">
        <f t="shared" si="69"/>
        <v>-724.58597621548711</v>
      </c>
      <c r="AJ75">
        <f t="shared" si="70"/>
        <v>-2.2834443662337236</v>
      </c>
      <c r="AK75">
        <f t="shared" si="92"/>
        <v>-2.0300277890978218</v>
      </c>
      <c r="AL75">
        <f t="shared" si="71"/>
        <v>-728.89944837081873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-0.53000610338207021</v>
      </c>
      <c r="AR75">
        <f t="shared" si="76"/>
        <v>-0.53001313662273386</v>
      </c>
      <c r="AS75">
        <f t="shared" si="77"/>
        <v>-1.6702717835807581E-3</v>
      </c>
      <c r="AT75">
        <f t="shared" si="78"/>
        <v>-1.4849050785535384E-3</v>
      </c>
      <c r="AU75">
        <f t="shared" si="79"/>
        <v>-0.53316831348486815</v>
      </c>
      <c r="AW75">
        <v>72</v>
      </c>
      <c r="AX75">
        <f>IF(Z75&gt;0, (R75*SUMPRODUCT(K75:$K$98, X75:$X$98)-K75*$AZ$3)/Z75, 0)</f>
        <v>-34732.66955587249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1000000</v>
      </c>
      <c r="S76">
        <f t="shared" si="63"/>
        <v>-65503.349930470868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-26.716952620878015</v>
      </c>
      <c r="AC76">
        <f t="shared" si="64"/>
        <v>-24.279287256459856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-390.86743871641949</v>
      </c>
      <c r="AI76">
        <f t="shared" si="69"/>
        <v>-390.87207193122498</v>
      </c>
      <c r="AJ76">
        <f t="shared" si="70"/>
        <v>-2.4376653644181587</v>
      </c>
      <c r="AK76">
        <f t="shared" si="92"/>
        <v>-1.8701866834614611</v>
      </c>
      <c r="AL76">
        <f t="shared" si="71"/>
        <v>-395.17992397910456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-0.25527493827751857</v>
      </c>
      <c r="AR76">
        <f t="shared" si="76"/>
        <v>-0.2552779642231624</v>
      </c>
      <c r="AS76">
        <f t="shared" si="77"/>
        <v>-1.5920355952048504E-3</v>
      </c>
      <c r="AT76">
        <f t="shared" si="78"/>
        <v>-1.2214161193775761E-3</v>
      </c>
      <c r="AU76">
        <f t="shared" si="79"/>
        <v>-0.25809141593774476</v>
      </c>
      <c r="AW76">
        <v>73</v>
      </c>
      <c r="AX76">
        <f>IF(Z76&gt;0, (R76*SUMPRODUCT(K76:$K$98, X76:$X$98)-K76*$AZ$3)/Z76, 0)</f>
        <v>-65503.349930470868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1000000</v>
      </c>
      <c r="S77">
        <f t="shared" si="63"/>
        <v>-130127.44280719029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-24.279287256459856</v>
      </c>
      <c r="AC77">
        <f t="shared" si="64"/>
        <v>-21.884855527058594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-198.77044202394558</v>
      </c>
      <c r="AI77">
        <f t="shared" si="69"/>
        <v>-198.7725442760777</v>
      </c>
      <c r="AJ77">
        <f t="shared" si="70"/>
        <v>-2.394431729401262</v>
      </c>
      <c r="AK77">
        <f t="shared" si="92"/>
        <v>-1.6995501079521902</v>
      </c>
      <c r="AL77">
        <f t="shared" si="71"/>
        <v>-202.86652611343112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-0.11590774795507201</v>
      </c>
      <c r="AR77">
        <f t="shared" si="76"/>
        <v>-0.11590897382803274</v>
      </c>
      <c r="AS77">
        <f t="shared" si="77"/>
        <v>-1.3962497973095751E-3</v>
      </c>
      <c r="AT77">
        <f t="shared" si="78"/>
        <v>-9.9104788188681845E-4</v>
      </c>
      <c r="AU77">
        <f t="shared" si="79"/>
        <v>-0.11829627150722911</v>
      </c>
      <c r="AW77">
        <v>74</v>
      </c>
      <c r="AX77">
        <f>IF(Z77&gt;0, (R77*SUMPRODUCT(K77:$K$98, X77:$X$98)-K77*$AZ$3)/Z77, 0)</f>
        <v>-130127.44280719029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1000000</v>
      </c>
      <c r="S78">
        <f t="shared" si="63"/>
        <v>-274338.08783807897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-21.884855527058594</v>
      </c>
      <c r="AC78">
        <f t="shared" si="64"/>
        <v>-19.634953750300475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-94.926266334800872</v>
      </c>
      <c r="AI78">
        <f t="shared" si="69"/>
        <v>-94.927160986082484</v>
      </c>
      <c r="AJ78">
        <f t="shared" si="70"/>
        <v>-2.2499017767581186</v>
      </c>
      <c r="AK78">
        <f t="shared" si="92"/>
        <v>-1.5319398868941017</v>
      </c>
      <c r="AL78">
        <f t="shared" si="71"/>
        <v>-98.709002649734714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-4.9422992856811697E-2</v>
      </c>
      <c r="AR78">
        <f t="shared" si="76"/>
        <v>-4.9423458653535909E-2</v>
      </c>
      <c r="AS78">
        <f t="shared" si="77"/>
        <v>-1.1714026447543803E-3</v>
      </c>
      <c r="AT78">
        <f t="shared" si="78"/>
        <v>-7.9759856792423927E-4</v>
      </c>
      <c r="AU78">
        <f t="shared" si="79"/>
        <v>-5.1392459866214532E-2</v>
      </c>
      <c r="AW78">
        <v>75</v>
      </c>
      <c r="AX78">
        <f>IF(Z78&gt;0, (R78*SUMPRODUCT(K78:$K$98, X78:$X$98)-K78*$AZ$3)/Z78, 0)</f>
        <v>-274338.08783807897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1000000</v>
      </c>
      <c r="S79">
        <f t="shared" si="63"/>
        <v>-617608.59964513977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-19.634953750300475</v>
      </c>
      <c r="AC79">
        <f t="shared" si="64"/>
        <v>-17.57204681037765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-42.404629341257007</v>
      </c>
      <c r="AI79">
        <f t="shared" si="69"/>
        <v>-42.404984988159036</v>
      </c>
      <c r="AJ79">
        <f t="shared" si="70"/>
        <v>-2.0629069399228257</v>
      </c>
      <c r="AK79">
        <f t="shared" si="92"/>
        <v>-1.3744467625210335</v>
      </c>
      <c r="AL79">
        <f t="shared" si="71"/>
        <v>-45.842338690602894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-1.9712326791213177E-2</v>
      </c>
      <c r="AR79">
        <f t="shared" si="76"/>
        <v>-1.9712492118161295E-2</v>
      </c>
      <c r="AS79">
        <f t="shared" si="77"/>
        <v>-9.5896831009571271E-4</v>
      </c>
      <c r="AT79">
        <f t="shared" si="78"/>
        <v>-6.3892891320663637E-4</v>
      </c>
      <c r="AU79">
        <f t="shared" si="79"/>
        <v>-2.1310389341463641E-2</v>
      </c>
      <c r="AW79">
        <v>76</v>
      </c>
      <c r="AX79">
        <f>IF(Z79&gt;0, (R79*SUMPRODUCT(K79:$K$98, X79:$X$98)-K79*$AZ$3)/Z79, 0)</f>
        <v>-617608.59964513977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1000000</v>
      </c>
      <c r="S80">
        <f t="shared" si="63"/>
        <v>-1512494.743176793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-17.57204681037765</v>
      </c>
      <c r="AC80">
        <f t="shared" si="64"/>
        <v>-15.705750268615615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-17.78323143038946</v>
      </c>
      <c r="AI80">
        <f t="shared" si="69"/>
        <v>-17.783361230429588</v>
      </c>
      <c r="AJ80">
        <f t="shared" si="70"/>
        <v>-1.8662965417620345</v>
      </c>
      <c r="AK80">
        <f t="shared" si="92"/>
        <v>-1.2300432767264355</v>
      </c>
      <c r="AL80">
        <f t="shared" si="71"/>
        <v>-20.879701048918058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-7.381035202769809E-3</v>
      </c>
      <c r="AR80">
        <f t="shared" si="76"/>
        <v>-7.381089077042843E-3</v>
      </c>
      <c r="AS80">
        <f t="shared" si="77"/>
        <v>-7.7461739883860072E-4</v>
      </c>
      <c r="AT80">
        <f t="shared" si="78"/>
        <v>-5.1053672455351454E-4</v>
      </c>
      <c r="AU80">
        <f t="shared" si="79"/>
        <v>-8.6662432004349591E-3</v>
      </c>
      <c r="AW80">
        <v>77</v>
      </c>
      <c r="AX80">
        <f>IF(Z80&gt;0, (R80*SUMPRODUCT(K80:$K$98, X80:$X$98)-K80*$AZ$3)/Z80, 0)</f>
        <v>-1512494.743176793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1000000</v>
      </c>
      <c r="S81">
        <f t="shared" si="63"/>
        <v>-4062190.4985799608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-15.705750268615615</v>
      </c>
      <c r="AC81">
        <f t="shared" si="64"/>
        <v>-14.0291948140387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-6.8265598035662203</v>
      </c>
      <c r="AI81">
        <f t="shared" si="69"/>
        <v>-6.8266029736084022</v>
      </c>
      <c r="AJ81">
        <f t="shared" si="70"/>
        <v>-1.6765554545769152</v>
      </c>
      <c r="AK81">
        <f t="shared" si="92"/>
        <v>-1.0994025188030931</v>
      </c>
      <c r="AL81">
        <f t="shared" si="71"/>
        <v>-9.6025609469884099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-2.529824957631857E-3</v>
      </c>
      <c r="AR81">
        <f t="shared" si="76"/>
        <v>-2.5298409558290858E-3</v>
      </c>
      <c r="AS81">
        <f t="shared" si="77"/>
        <v>-6.2130735742280964E-4</v>
      </c>
      <c r="AT81">
        <f t="shared" si="78"/>
        <v>-4.0742277378108261E-4</v>
      </c>
      <c r="AU81">
        <f t="shared" si="79"/>
        <v>-3.558571087032978E-3</v>
      </c>
      <c r="AW81">
        <v>78</v>
      </c>
      <c r="AX81">
        <f>IF(Z81&gt;0, (R81*SUMPRODUCT(K81:$K$98, X81:$X$98)-K81*$AZ$3)/Z81, 0)</f>
        <v>-4062190.4985799608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1000000</v>
      </c>
      <c r="S82">
        <f t="shared" si="63"/>
        <v>-12074783.579715138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-14.0291948140387</v>
      </c>
      <c r="AC82">
        <f t="shared" si="64"/>
        <v>-12.528209915978755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-2.3815158324863046</v>
      </c>
      <c r="AI82">
        <f t="shared" si="69"/>
        <v>-2.381528801880159</v>
      </c>
      <c r="AJ82">
        <f t="shared" si="70"/>
        <v>-1.5009848980599454</v>
      </c>
      <c r="AK82">
        <f t="shared" si="92"/>
        <v>-0.98204363698270913</v>
      </c>
      <c r="AL82">
        <f t="shared" si="71"/>
        <v>-4.8645573369228137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-7.8799601998127565E-4</v>
      </c>
      <c r="AR82">
        <f t="shared" si="76"/>
        <v>-7.8800031129464812E-4</v>
      </c>
      <c r="AS82">
        <f t="shared" si="77"/>
        <v>-4.9664592172306689E-4</v>
      </c>
      <c r="AT82">
        <f t="shared" si="78"/>
        <v>-3.2493862389418386E-4</v>
      </c>
      <c r="AU82">
        <f t="shared" si="79"/>
        <v>-1.6095848569118989E-3</v>
      </c>
      <c r="AW82">
        <v>79</v>
      </c>
      <c r="AX82">
        <f>IF(Z82&gt;0, (R82*SUMPRODUCT(K82:$K$98, X82:$X$98)-K82*$AZ$3)/Z82, 0)</f>
        <v>-12074783.579715138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1000000</v>
      </c>
      <c r="S83">
        <f t="shared" si="63"/>
        <v>-40152350.334622286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-12.528209915978755</v>
      </c>
      <c r="AC83">
        <f t="shared" si="64"/>
        <v>-11.186574052161616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-0.74857277429068936</v>
      </c>
      <c r="AI83">
        <f t="shared" si="69"/>
        <v>-0.74857625683092643</v>
      </c>
      <c r="AJ83">
        <f t="shared" si="70"/>
        <v>-1.3416358638171388</v>
      </c>
      <c r="AK83">
        <f t="shared" si="92"/>
        <v>-0.87697469411851292</v>
      </c>
      <c r="AL83">
        <f t="shared" si="71"/>
        <v>-2.9671868147665781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-2.2114980253068245E-4</v>
      </c>
      <c r="AR83">
        <f t="shared" si="76"/>
        <v>-2.2115083137264971E-4</v>
      </c>
      <c r="AS83">
        <f t="shared" si="77"/>
        <v>-3.9635759747258038E-4</v>
      </c>
      <c r="AT83">
        <f t="shared" si="78"/>
        <v>-2.5908340122640097E-4</v>
      </c>
      <c r="AU83">
        <f t="shared" si="79"/>
        <v>-8.7659183007163103E-4</v>
      </c>
      <c r="AW83">
        <v>80</v>
      </c>
      <c r="AX83">
        <f>IF(Z83&gt;0, (R83*SUMPRODUCT(K83:$K$98, X83:$X$98)-K83*$AZ$3)/Z83, 0)</f>
        <v>-40152350.334622286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1000000</v>
      </c>
      <c r="S84">
        <f t="shared" si="63"/>
        <v>-151327359.91346067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-11.186574052161616</v>
      </c>
      <c r="AC84">
        <f t="shared" si="64"/>
        <v>-9.9882024699667173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-0.20981324356272271</v>
      </c>
      <c r="AI84">
        <f t="shared" si="69"/>
        <v>-0.20981406861201285</v>
      </c>
      <c r="AJ84">
        <f t="shared" si="70"/>
        <v>-1.1983715821948984</v>
      </c>
      <c r="AK84">
        <f t="shared" si="92"/>
        <v>-0.78306018365131314</v>
      </c>
      <c r="AL84">
        <f t="shared" si="71"/>
        <v>-2.1912458344582246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-5.5343599675615814E-5</v>
      </c>
      <c r="AR84">
        <f t="shared" si="76"/>
        <v>-5.5343817303430204E-5</v>
      </c>
      <c r="AS84">
        <f t="shared" si="77"/>
        <v>-3.1610110010906947E-4</v>
      </c>
      <c r="AT84">
        <f t="shared" si="78"/>
        <v>-2.0655211553867887E-4</v>
      </c>
      <c r="AU84">
        <f t="shared" si="79"/>
        <v>-5.7799703295117859E-4</v>
      </c>
      <c r="AW84">
        <v>81</v>
      </c>
      <c r="AX84">
        <f>IF(Z84&gt;0, (R84*SUMPRODUCT(K84:$K$98, X84:$X$98)-K84*$AZ$3)/Z84, 0)</f>
        <v>-151327359.91346067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1000000</v>
      </c>
      <c r="S85">
        <f t="shared" si="63"/>
        <v>-657615741.91774058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-9.9882024699667173</v>
      </c>
      <c r="AC85">
        <f t="shared" si="64"/>
        <v>-8.9180857314258297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-5.1782662520345732E-2</v>
      </c>
      <c r="AI85">
        <f t="shared" si="69"/>
        <v>-5.178283203586146E-2</v>
      </c>
      <c r="AJ85">
        <f t="shared" si="70"/>
        <v>-1.0701167385408876</v>
      </c>
      <c r="AK85">
        <f t="shared" si="92"/>
        <v>-0.69917417289767025</v>
      </c>
      <c r="AL85">
        <f t="shared" si="71"/>
        <v>-1.8210737434744195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-1.2195535079538822E-5</v>
      </c>
      <c r="AR85">
        <f t="shared" si="76"/>
        <v>-1.2195575002793402E-5</v>
      </c>
      <c r="AS85">
        <f t="shared" si="77"/>
        <v>-2.5202733094207717E-4</v>
      </c>
      <c r="AT85">
        <f t="shared" si="78"/>
        <v>-1.6466521297414644E-4</v>
      </c>
      <c r="AU85">
        <f t="shared" si="79"/>
        <v>-4.2888811891901704E-4</v>
      </c>
      <c r="AW85">
        <v>82</v>
      </c>
      <c r="AX85">
        <f>IF(Z85&gt;0, (R85*SUMPRODUCT(K85:$K$98, X85:$X$98)-K85*$AZ$3)/Z85, 0)</f>
        <v>-657615741.91774058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1000000</v>
      </c>
      <c r="S86">
        <f t="shared" si="63"/>
        <v>-3374216572.8385916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-8.9180857314258297</v>
      </c>
      <c r="AC86">
        <f t="shared" si="64"/>
        <v>-7.9625871393354082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-1.1065795987532104E-2</v>
      </c>
      <c r="AI86">
        <f t="shared" si="69"/>
        <v>-1.1065825485442831E-2</v>
      </c>
      <c r="AJ86">
        <f t="shared" si="70"/>
        <v>-0.95549859209042154</v>
      </c>
      <c r="AK86">
        <f t="shared" si="92"/>
        <v>-0.62426600119980813</v>
      </c>
      <c r="AL86">
        <f t="shared" si="71"/>
        <v>-1.5908304187756726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-2.3269182155586985E-6</v>
      </c>
      <c r="AR86">
        <f t="shared" si="76"/>
        <v>-2.326924418386391E-6</v>
      </c>
      <c r="AS86">
        <f t="shared" si="77"/>
        <v>-2.0092247149513444E-4</v>
      </c>
      <c r="AT86">
        <f t="shared" si="78"/>
        <v>-1.3127080340017948E-4</v>
      </c>
      <c r="AU86">
        <f t="shared" si="79"/>
        <v>-3.3452019931370035E-4</v>
      </c>
      <c r="AW86">
        <v>83</v>
      </c>
      <c r="AX86">
        <f>IF(Z86&gt;0, (R86*SUMPRODUCT(K86:$K$98, X86:$X$98)-K86*$AZ$3)/Z86, 0)</f>
        <v>-3374216572.8385916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1000000</v>
      </c>
      <c r="S87">
        <f t="shared" si="63"/>
        <v>-21132234193.118858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-7.9625871393354082</v>
      </c>
      <c r="AC87">
        <f t="shared" si="64"/>
        <v>-7.1094548344451391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-1.9998074973859273E-3</v>
      </c>
      <c r="AI87">
        <f t="shared" si="69"/>
        <v>-1.9998117027238303E-3</v>
      </c>
      <c r="AJ87">
        <f t="shared" si="70"/>
        <v>-0.85313230489026903</v>
      </c>
      <c r="AK87">
        <f t="shared" si="92"/>
        <v>-0.5573810997534786</v>
      </c>
      <c r="AL87">
        <f t="shared" si="71"/>
        <v>-1.4125132163464715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-3.7546428285808807E-7</v>
      </c>
      <c r="AR87">
        <f t="shared" si="76"/>
        <v>-3.7546507241117359E-7</v>
      </c>
      <c r="AS87">
        <f t="shared" si="77"/>
        <v>-1.6017577164672287E-4</v>
      </c>
      <c r="AT87">
        <f t="shared" si="78"/>
        <v>-1.0464841999600006E-4</v>
      </c>
      <c r="AU87">
        <f t="shared" si="79"/>
        <v>-2.6519965671513413E-4</v>
      </c>
      <c r="AW87">
        <v>84</v>
      </c>
      <c r="AX87">
        <f>IF(Z87&gt;0, (R87*SUMPRODUCT(K87:$K$98, X87:$X$98)-K87*$AZ$3)/Z87, 0)</f>
        <v>-21132234193.118858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1000000</v>
      </c>
      <c r="S88">
        <f t="shared" si="63"/>
        <v>-169806959772.35809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-7.1094548344451391</v>
      </c>
      <c r="AC88">
        <f t="shared" si="64"/>
        <v>-6.3477278600804201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-2.9568073784406708E-4</v>
      </c>
      <c r="AI88">
        <f t="shared" si="69"/>
        <v>-2.9568120511936816E-4</v>
      </c>
      <c r="AJ88">
        <f t="shared" si="70"/>
        <v>-0.76172697436471903</v>
      </c>
      <c r="AK88">
        <f t="shared" si="92"/>
        <v>-0.4976618384111598</v>
      </c>
      <c r="AL88">
        <f t="shared" si="71"/>
        <v>-1.2596844939809981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-4.956617982279497E-8</v>
      </c>
      <c r="AR88">
        <f t="shared" si="76"/>
        <v>-4.956625815407813E-8</v>
      </c>
      <c r="AS88">
        <f t="shared" si="77"/>
        <v>-1.276914298257281E-4</v>
      </c>
      <c r="AT88">
        <f t="shared" si="78"/>
        <v>-8.3425103554222728E-5</v>
      </c>
      <c r="AU88">
        <f t="shared" si="79"/>
        <v>-2.1116609963810491E-4</v>
      </c>
      <c r="AW88">
        <v>85</v>
      </c>
      <c r="AX88">
        <f>IF(Z88&gt;0, (R88*SUMPRODUCT(K88:$K$98, X88:$X$98)-K88*$AZ$3)/Z88, 0)</f>
        <v>-169806959772.35809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-6.3477278600804201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-3.7382024085409308E-5</v>
      </c>
      <c r="AI89">
        <f t="shared" si="69"/>
        <v>-3.7382024085409308E-5</v>
      </c>
      <c r="AJ89">
        <f t="shared" si="70"/>
        <v>-6.3477278600804201</v>
      </c>
      <c r="AK89">
        <f t="shared" si="92"/>
        <v>-0.44434095020562947</v>
      </c>
      <c r="AL89">
        <f t="shared" si="71"/>
        <v>-6.7921061923101345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-5.5950916539104981E-9</v>
      </c>
      <c r="AR89">
        <f t="shared" si="76"/>
        <v>-5.5950916539104981E-9</v>
      </c>
      <c r="AS89">
        <f t="shared" si="77"/>
        <v>-9.5008550339823654E-4</v>
      </c>
      <c r="AT89">
        <f t="shared" si="78"/>
        <v>-6.6505985237876568E-5</v>
      </c>
      <c r="AU89">
        <f t="shared" si="79"/>
        <v>-1.0165970837277669E-3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61474.209558140974</v>
      </c>
      <c r="AO91" s="6">
        <f t="shared" si="93"/>
        <v>-6147.4209558140974</v>
      </c>
      <c r="AP91" s="6">
        <f t="shared" si="93"/>
        <v>-224.00877390139263</v>
      </c>
      <c r="AQ91" s="6">
        <f t="shared" si="93"/>
        <v>-37866.563054126607</v>
      </c>
      <c r="AR91" s="6">
        <f t="shared" si="93"/>
        <v>17236.216774298857</v>
      </c>
      <c r="AS91" s="6">
        <f t="shared" si="93"/>
        <v>-2180.7415528176793</v>
      </c>
      <c r="AT91" s="6">
        <f t="shared" si="93"/>
        <v>752.17866489791925</v>
      </c>
      <c r="AU91" s="6">
        <f t="shared" si="93"/>
        <v>15807.653886379105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8613-0349-4CD3-9E40-5D139BE205EA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88069.099071902674</v>
      </c>
      <c r="K3">
        <v>1</v>
      </c>
      <c r="L3" s="2">
        <v>0</v>
      </c>
      <c r="O3">
        <f>$C$3</f>
        <v>88069.099071902674</v>
      </c>
      <c r="P3">
        <f>O3*C5</f>
        <v>8806.9099071902674</v>
      </c>
      <c r="Q3" s="5">
        <f>B8</f>
        <v>100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88069.099071902674</v>
      </c>
      <c r="AF3">
        <f t="shared" ref="AF3:AF34" si="4">-$Z3*P3</f>
        <v>-8806.9099071902674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79162.189164712414</v>
      </c>
      <c r="AJ3">
        <f t="shared" ref="AJ3:AJ34" si="8">AB3-AC3</f>
        <v>0</v>
      </c>
      <c r="AL3">
        <f t="shared" ref="AL3:AL34" si="9">SUM(AI3:AK3)</f>
        <v>79162.189164712414</v>
      </c>
      <c r="AN3">
        <f t="shared" ref="AN3:AN34" si="10">AE3*$K3</f>
        <v>88069.099071902674</v>
      </c>
      <c r="AO3">
        <f t="shared" ref="AO3:AO34" si="11">AF3*$K3</f>
        <v>-8806.9099071902674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79162.189164712414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79162.189164712414</v>
      </c>
      <c r="AW3">
        <v>0</v>
      </c>
      <c r="AX3">
        <f>IF(Z3&gt;0, (R3*SUMPRODUCT(K3:$K$98, X3:$X$98)-K3*$AZ$3)/Z3, 0)</f>
        <v>0</v>
      </c>
      <c r="AZ3">
        <f>C6*ABS(SUMPRODUCT(X4:X79, K4:K79))/1</f>
        <v>52763.444890657804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1000000</v>
      </c>
      <c r="S4">
        <f t="shared" si="1"/>
        <v>3585.8302728221424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3539.2216509360005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-2998</v>
      </c>
      <c r="AI4">
        <f t="shared" si="7"/>
        <v>-2998</v>
      </c>
      <c r="AJ4">
        <f t="shared" si="8"/>
        <v>-3539.2216509360005</v>
      </c>
      <c r="AK4">
        <f>G4*SUM(AB4, AE4:AF4)</f>
        <v>0</v>
      </c>
      <c r="AL4">
        <f t="shared" si="9"/>
        <v>-6537.2216509360005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-2796.9026961470286</v>
      </c>
      <c r="AR4">
        <f t="shared" si="14"/>
        <v>-2796.9026961470286</v>
      </c>
      <c r="AS4">
        <f t="shared" si="15"/>
        <v>-3301.820739748111</v>
      </c>
      <c r="AT4">
        <f t="shared" si="16"/>
        <v>0</v>
      </c>
      <c r="AU4">
        <f t="shared" si="17"/>
        <v>-6098.72343589514</v>
      </c>
      <c r="AW4">
        <v>1</v>
      </c>
      <c r="AX4">
        <f>IF(Z4&gt;0, (R4*SUMPRODUCT(K4:$K$98, X4:$X$98)-K4*$AZ$3)/Z4, 0)</f>
        <v>3585.8302728221424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1000000</v>
      </c>
      <c r="S5">
        <f t="shared" si="1"/>
        <v>4976.8761651407312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3539.2216509360005</v>
      </c>
      <c r="AC5">
        <f t="shared" si="2"/>
        <v>4848.0974284962795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-3007.395094</v>
      </c>
      <c r="AI5">
        <f t="shared" si="7"/>
        <v>-3019.5716513113248</v>
      </c>
      <c r="AJ5">
        <f t="shared" si="8"/>
        <v>-1308.8757775602789</v>
      </c>
      <c r="AK5">
        <f>G5*SUM(AB5, AE5:AF5)</f>
        <v>145.10808768837603</v>
      </c>
      <c r="AL5">
        <f t="shared" si="9"/>
        <v>-4183.3393411832276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-2571.6476571878802</v>
      </c>
      <c r="AR5">
        <f t="shared" si="14"/>
        <v>-2582.0599289724405</v>
      </c>
      <c r="AS5">
        <f t="shared" si="15"/>
        <v>-1119.2301715289211</v>
      </c>
      <c r="AT5">
        <f t="shared" si="16"/>
        <v>124.08308921143225</v>
      </c>
      <c r="AU5">
        <f t="shared" si="17"/>
        <v>-3577.2070112899296</v>
      </c>
      <c r="AW5">
        <v>2</v>
      </c>
      <c r="AX5">
        <f>IF(Z5&gt;0, (R5*SUMPRODUCT(K5:$K$98, X5:$X$98)-K5*$AZ$3)/Z5, 0)</f>
        <v>4976.8761651407312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1000000</v>
      </c>
      <c r="S6">
        <f t="shared" si="1"/>
        <v>6961.6442866897351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4848.0974284962795</v>
      </c>
      <c r="AC6">
        <f t="shared" si="2"/>
        <v>6692.6439590509035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-3023.6827115482238</v>
      </c>
      <c r="AI6">
        <f t="shared" si="7"/>
        <v>-3035.699707252541</v>
      </c>
      <c r="AJ6">
        <f t="shared" si="8"/>
        <v>-1844.546530554624</v>
      </c>
      <c r="AK6">
        <f>G6*SUM(AB6, AE6:AF6)</f>
        <v>283.61369956703237</v>
      </c>
      <c r="AL6">
        <f t="shared" si="9"/>
        <v>-4596.6325382401328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-2332.4991696365782</v>
      </c>
      <c r="AR6">
        <f t="shared" si="14"/>
        <v>-2341.7692006470388</v>
      </c>
      <c r="AS6">
        <f t="shared" si="15"/>
        <v>-1422.9016935020015</v>
      </c>
      <c r="AT6">
        <f t="shared" si="16"/>
        <v>218.7824523423414</v>
      </c>
      <c r="AU6">
        <f t="shared" si="17"/>
        <v>-3545.8884418066991</v>
      </c>
      <c r="AW6">
        <v>3</v>
      </c>
      <c r="AX6">
        <f>IF(Z6&gt;0, (R6*SUMPRODUCT(K6:$K$98, X6:$X$98)-K6*$AZ$3)/Z6, 0)</f>
        <v>6961.6442866897351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1000000</v>
      </c>
      <c r="S7">
        <f t="shared" si="1"/>
        <v>8464.280037865452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6692.6439590509035</v>
      </c>
      <c r="AC7">
        <f t="shared" si="2"/>
        <v>8030.0501959348849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-3047.5101106148923</v>
      </c>
      <c r="AI7">
        <f t="shared" si="7"/>
        <v>-3059.3688424857837</v>
      </c>
      <c r="AJ7">
        <f t="shared" si="8"/>
        <v>-1337.4062368839814</v>
      </c>
      <c r="AK7">
        <f>G7*SUM(AB7, AE7:AF7)</f>
        <v>328.60881838939935</v>
      </c>
      <c r="AL7">
        <f t="shared" si="9"/>
        <v>-4068.1662609803657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-2138.9135331206394</v>
      </c>
      <c r="AR7">
        <f t="shared" si="14"/>
        <v>-2147.2366563142095</v>
      </c>
      <c r="AS7">
        <f t="shared" si="15"/>
        <v>-938.66671332352576</v>
      </c>
      <c r="AT7">
        <f t="shared" si="16"/>
        <v>230.63610069994235</v>
      </c>
      <c r="AU7">
        <f t="shared" si="17"/>
        <v>-2855.2672689377932</v>
      </c>
      <c r="AW7">
        <v>4</v>
      </c>
      <c r="AX7">
        <f>IF(Z7&gt;0, (R7*SUMPRODUCT(K7:$K$98, X7:$X$98)-K7*$AZ$3)/Z7, 0)</f>
        <v>8464.280037865452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1000000</v>
      </c>
      <c r="S8">
        <f t="shared" si="1"/>
        <v>8925.826151481755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8030.0501959348849</v>
      </c>
      <c r="AC8">
        <f t="shared" si="2"/>
        <v>8355.8115538306665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-3072.8346023854151</v>
      </c>
      <c r="AI8">
        <f t="shared" si="7"/>
        <v>-3084.536336505068</v>
      </c>
      <c r="AJ8">
        <f t="shared" si="8"/>
        <v>-325.76135789578166</v>
      </c>
      <c r="AK8">
        <f t="shared" ref="AK8:AK39" si="30">G8*SUM(AB8:AB8, AE8:AF8)</f>
        <v>171.04006917341303</v>
      </c>
      <c r="AL8">
        <f t="shared" si="9"/>
        <v>-3239.2576252274366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-2013.1500811331548</v>
      </c>
      <c r="AR8">
        <f t="shared" si="14"/>
        <v>-2020.8164055666568</v>
      </c>
      <c r="AS8">
        <f t="shared" si="15"/>
        <v>-213.42069747875223</v>
      </c>
      <c r="AT8">
        <f t="shared" si="16"/>
        <v>112.05592675446213</v>
      </c>
      <c r="AU8">
        <f t="shared" si="17"/>
        <v>-2122.181176290947</v>
      </c>
      <c r="AW8">
        <v>5</v>
      </c>
      <c r="AX8">
        <f>IF(Z8&gt;0, (R8*SUMPRODUCT(K8:$K$98, X8:$X$98)-K8*$AZ$3)/Z8, 0)</f>
        <v>8925.826151481755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1000000</v>
      </c>
      <c r="S9">
        <f t="shared" si="1"/>
        <v>8848.0296865818564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8355.8115538306665</v>
      </c>
      <c r="AC9">
        <f t="shared" si="2"/>
        <v>8172.695347773828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-3103.2998885319234</v>
      </c>
      <c r="AI9">
        <f t="shared" si="7"/>
        <v>-3114.8458140617731</v>
      </c>
      <c r="AJ9">
        <f t="shared" si="8"/>
        <v>183.11620605683856</v>
      </c>
      <c r="AK9">
        <f t="shared" si="30"/>
        <v>49.299288167600935</v>
      </c>
      <c r="AL9">
        <f t="shared" si="9"/>
        <v>-2882.4303198373336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-1925.4751773508142</v>
      </c>
      <c r="AR9">
        <f t="shared" si="14"/>
        <v>-1932.6389687360495</v>
      </c>
      <c r="AS9">
        <f t="shared" si="15"/>
        <v>113.61638320423394</v>
      </c>
      <c r="AT9">
        <f t="shared" si="16"/>
        <v>30.588263795764263</v>
      </c>
      <c r="AU9">
        <f t="shared" si="17"/>
        <v>-1788.4343217360513</v>
      </c>
      <c r="AW9">
        <v>6</v>
      </c>
      <c r="AX9">
        <f>IF(Z9&gt;0, (R9*SUMPRODUCT(K9:$K$98, X9:$X$98)-K9*$AZ$3)/Z9, 0)</f>
        <v>8848.0296865818564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1000000</v>
      </c>
      <c r="S10">
        <f t="shared" si="1"/>
        <v>8699.0351669132851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8172.695347773828</v>
      </c>
      <c r="AC10">
        <f t="shared" si="2"/>
        <v>7927.4271048183655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-3137.7207219919342</v>
      </c>
      <c r="AI10">
        <f t="shared" si="7"/>
        <v>-3149.1119667574603</v>
      </c>
      <c r="AJ10">
        <f t="shared" si="8"/>
        <v>245.26824295546248</v>
      </c>
      <c r="AK10">
        <f t="shared" si="30"/>
        <v>33.508050925872695</v>
      </c>
      <c r="AL10">
        <f t="shared" si="9"/>
        <v>-2870.335672876125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-1846.9139046120208</v>
      </c>
      <c r="AR10">
        <f t="shared" si="14"/>
        <v>-1853.6189782028066</v>
      </c>
      <c r="AS10">
        <f t="shared" si="15"/>
        <v>144.36891247179884</v>
      </c>
      <c r="AT10">
        <f t="shared" si="16"/>
        <v>19.723388616994022</v>
      </c>
      <c r="AU10">
        <f t="shared" si="17"/>
        <v>-1689.5266771140136</v>
      </c>
      <c r="AW10">
        <v>7</v>
      </c>
      <c r="AX10">
        <f>IF(Z10&gt;0, (R10*SUMPRODUCT(K10:$K$98, X10:$X$98)-K10*$AZ$3)/Z10, 0)</f>
        <v>8699.0351669132851</v>
      </c>
    </row>
    <row r="11" spans="1:52" x14ac:dyDescent="0.25">
      <c r="A11" t="s">
        <v>33</v>
      </c>
      <c r="C11" s="26">
        <f>AU81</f>
        <v>22646.339761346404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1000000</v>
      </c>
      <c r="S11">
        <f t="shared" si="1"/>
        <v>8483.7016685508424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7927.4271048183655</v>
      </c>
      <c r="AC11">
        <f t="shared" si="2"/>
        <v>7626.8922426751769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-3181.3468381161661</v>
      </c>
      <c r="AI11">
        <f t="shared" si="7"/>
        <v>-3192.5844035985606</v>
      </c>
      <c r="AJ11">
        <f t="shared" si="8"/>
        <v>300.53486214318855</v>
      </c>
      <c r="AK11">
        <f t="shared" si="30"/>
        <v>19.025825051564077</v>
      </c>
      <c r="AL11">
        <f t="shared" si="9"/>
        <v>-2873.0237164038081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-1779.35476286074</v>
      </c>
      <c r="AR11">
        <f t="shared" si="14"/>
        <v>-1785.6400302903985</v>
      </c>
      <c r="AS11">
        <f t="shared" si="15"/>
        <v>168.09174402274084</v>
      </c>
      <c r="AT11">
        <f t="shared" si="16"/>
        <v>10.641308271468503</v>
      </c>
      <c r="AU11">
        <f t="shared" si="17"/>
        <v>-1606.9069779961892</v>
      </c>
      <c r="AW11">
        <v>8</v>
      </c>
      <c r="AX11">
        <f>IF(Z11&gt;0, (R11*SUMPRODUCT(K11:$K$98, X11:$X$98)-K11*$AZ$3)/Z11, 0)</f>
        <v>8483.7016685508424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1000000</v>
      </c>
      <c r="S12">
        <f t="shared" si="1"/>
        <v>8248.1097777128725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7626.8922426751769</v>
      </c>
      <c r="AC12">
        <f t="shared" si="2"/>
        <v>7314.2560367145152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-3235.5198536910293</v>
      </c>
      <c r="AI12">
        <f t="shared" si="7"/>
        <v>-3246.6045995204286</v>
      </c>
      <c r="AJ12">
        <f t="shared" si="8"/>
        <v>312.63620596066175</v>
      </c>
      <c r="AK12">
        <f t="shared" si="30"/>
        <v>17.541852158152906</v>
      </c>
      <c r="AL12">
        <f t="shared" si="9"/>
        <v>-2916.426541401614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-1719.7131980872696</v>
      </c>
      <c r="AR12">
        <f t="shared" si="14"/>
        <v>-1725.6048583342356</v>
      </c>
      <c r="AS12">
        <f t="shared" si="15"/>
        <v>166.16946701073201</v>
      </c>
      <c r="AT12">
        <f t="shared" si="16"/>
        <v>9.3236809042779409</v>
      </c>
      <c r="AU12">
        <f t="shared" si="17"/>
        <v>-1550.1117104192258</v>
      </c>
      <c r="AW12">
        <v>9</v>
      </c>
      <c r="AX12">
        <f>IF(Z12&gt;0, (R12*SUMPRODUCT(K12:$K$98, X12:$X$98)-K12*$AZ$3)/Z12, 0)</f>
        <v>8248.1097777128725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1000000</v>
      </c>
      <c r="S13">
        <f t="shared" si="1"/>
        <v>7981.5220432987544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7314.2560367145152</v>
      </c>
      <c r="AC13">
        <f t="shared" si="2"/>
        <v>6980.7645661353527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-3296.1600198302149</v>
      </c>
      <c r="AI13">
        <f t="shared" si="7"/>
        <v>-3307.0927162010726</v>
      </c>
      <c r="AJ13">
        <f t="shared" si="8"/>
        <v>333.49147057916252</v>
      </c>
      <c r="AK13">
        <f t="shared" si="30"/>
        <v>14.628512073429031</v>
      </c>
      <c r="AL13">
        <f t="shared" si="9"/>
        <v>-2958.9727335484808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-1665.3460941424337</v>
      </c>
      <c r="AR13">
        <f t="shared" si="14"/>
        <v>-1670.8697104384019</v>
      </c>
      <c r="AS13">
        <f t="shared" si="15"/>
        <v>168.49264435512211</v>
      </c>
      <c r="AT13">
        <f t="shared" si="16"/>
        <v>7.3908837247092549</v>
      </c>
      <c r="AU13">
        <f t="shared" si="17"/>
        <v>-1494.9861823585704</v>
      </c>
      <c r="AW13">
        <v>10</v>
      </c>
      <c r="AX13">
        <f>IF(Z13&gt;0, (R13*SUMPRODUCT(K13:$K$98, X13:$X$98)-K13*$AZ$3)/Z13, 0)</f>
        <v>7981.5220432987544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1000000</v>
      </c>
      <c r="S14">
        <f t="shared" si="1"/>
        <v>7684.982208215778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6980.7645661353527</v>
      </c>
      <c r="AC14">
        <f t="shared" si="2"/>
        <v>6628.3012495924741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-3369.0197136434654</v>
      </c>
      <c r="AI14">
        <f t="shared" si="7"/>
        <v>-3379.8009703041939</v>
      </c>
      <c r="AJ14">
        <f t="shared" si="8"/>
        <v>352.4633165428786</v>
      </c>
      <c r="AK14">
        <f t="shared" si="30"/>
        <v>12.565376219043634</v>
      </c>
      <c r="AL14">
        <f t="shared" si="9"/>
        <v>-3014.7722775422717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-1618.3281971530116</v>
      </c>
      <c r="AR14">
        <f t="shared" si="14"/>
        <v>-1623.5070364409337</v>
      </c>
      <c r="AS14">
        <f t="shared" si="15"/>
        <v>169.30780230031391</v>
      </c>
      <c r="AT14">
        <f t="shared" si="16"/>
        <v>6.0358514854526613</v>
      </c>
      <c r="AU14">
        <f t="shared" si="17"/>
        <v>-1448.1633826551672</v>
      </c>
      <c r="AW14">
        <v>11</v>
      </c>
      <c r="AX14">
        <f>IF(Z14&gt;0, (R14*SUMPRODUCT(K14:$K$98, X14:$X$98)-K14*$AZ$3)/Z14, 0)</f>
        <v>7684.982208215778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1000000</v>
      </c>
      <c r="S15">
        <f t="shared" si="1"/>
        <v>7420.7654943234866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6628.3012495924741</v>
      </c>
      <c r="AC15">
        <f t="shared" si="2"/>
        <v>6310.7763922963604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-3454.3146340973926</v>
      </c>
      <c r="AI15">
        <f t="shared" si="7"/>
        <v>-3464.9448992585876</v>
      </c>
      <c r="AJ15">
        <f t="shared" si="8"/>
        <v>317.52485729611362</v>
      </c>
      <c r="AK15">
        <f t="shared" si="30"/>
        <v>27.176035123329147</v>
      </c>
      <c r="AL15">
        <f t="shared" si="9"/>
        <v>-3120.2440068391447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-1574.1391783039689</v>
      </c>
      <c r="AR15">
        <f t="shared" si="14"/>
        <v>-1578.9834147556289</v>
      </c>
      <c r="AS15">
        <f t="shared" si="15"/>
        <v>144.69681279794415</v>
      </c>
      <c r="AT15">
        <f t="shared" si="16"/>
        <v>12.384182140309058</v>
      </c>
      <c r="AU15">
        <f t="shared" si="17"/>
        <v>-1421.9024198173756</v>
      </c>
      <c r="AW15">
        <v>12</v>
      </c>
      <c r="AX15">
        <f>IF(Z15&gt;0, (R15*SUMPRODUCT(K15:$K$98, X15:$X$98)-K15*$AZ$3)/Z15, 0)</f>
        <v>7420.7654943234866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1000000</v>
      </c>
      <c r="S16">
        <f t="shared" si="1"/>
        <v>7198.9355513668179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6310.7763922963604</v>
      </c>
      <c r="AC16">
        <f t="shared" si="2"/>
        <v>6035.4136891959643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-3541.1539304972584</v>
      </c>
      <c r="AI16">
        <f t="shared" si="7"/>
        <v>-3551.6336285827101</v>
      </c>
      <c r="AJ16">
        <f t="shared" si="8"/>
        <v>275.36270310039617</v>
      </c>
      <c r="AK16">
        <f t="shared" si="30"/>
        <v>44.80651238530416</v>
      </c>
      <c r="AL16">
        <f t="shared" si="9"/>
        <v>-3231.4644130970096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-1526.5462555831384</v>
      </c>
      <c r="AR16">
        <f t="shared" si="14"/>
        <v>-1531.0639196513991</v>
      </c>
      <c r="AS16">
        <f t="shared" si="15"/>
        <v>118.70534622202487</v>
      </c>
      <c r="AT16">
        <f t="shared" si="16"/>
        <v>19.315515521213385</v>
      </c>
      <c r="AU16">
        <f t="shared" si="17"/>
        <v>-1393.043057908161</v>
      </c>
      <c r="AW16">
        <v>13</v>
      </c>
      <c r="AX16">
        <f>IF(Z16&gt;0, (R16*SUMPRODUCT(K16:$K$98, X16:$X$98)-K16*$AZ$3)/Z16, 0)</f>
        <v>7198.9355513668179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1000000</v>
      </c>
      <c r="S17">
        <f t="shared" si="1"/>
        <v>7107.1007118272382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6035.4136891959643</v>
      </c>
      <c r="AC17">
        <f t="shared" si="2"/>
        <v>5873.0076045097449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-3634.3592960346755</v>
      </c>
      <c r="AI17">
        <f t="shared" si="7"/>
        <v>-3644.6887676480724</v>
      </c>
      <c r="AJ17">
        <f t="shared" si="8"/>
        <v>162.4060846862194</v>
      </c>
      <c r="AK17">
        <f t="shared" si="30"/>
        <v>83.288708910904305</v>
      </c>
      <c r="AL17">
        <f t="shared" si="9"/>
        <v>-3398.9939740509485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-1472.7635823208002</v>
      </c>
      <c r="AR17">
        <f t="shared" si="14"/>
        <v>-1476.9494286771101</v>
      </c>
      <c r="AS17">
        <f t="shared" si="15"/>
        <v>65.812361296842369</v>
      </c>
      <c r="AT17">
        <f t="shared" si="16"/>
        <v>33.751362292752091</v>
      </c>
      <c r="AU17">
        <f t="shared" si="17"/>
        <v>-1377.3857050875156</v>
      </c>
      <c r="AW17">
        <v>14</v>
      </c>
      <c r="AX17">
        <f>IF(Z17&gt;0, (R17*SUMPRODUCT(K17:$K$98, X17:$X$98)-K17*$AZ$3)/Z17, 0)</f>
        <v>7107.1007118272382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1000000</v>
      </c>
      <c r="S18">
        <f t="shared" si="1"/>
        <v>7157.6319925514554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5873.0076045097449</v>
      </c>
      <c r="AC18">
        <f t="shared" si="2"/>
        <v>5828.8703085526868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-3736.7896508624344</v>
      </c>
      <c r="AI18">
        <f t="shared" si="7"/>
        <v>-3746.9691178890616</v>
      </c>
      <c r="AJ18">
        <f t="shared" si="8"/>
        <v>44.137295957058086</v>
      </c>
      <c r="AK18">
        <f t="shared" si="30"/>
        <v>126.8569642574105</v>
      </c>
      <c r="AL18">
        <f t="shared" si="9"/>
        <v>-3575.9748576745928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-1413.094230924436</v>
      </c>
      <c r="AR18">
        <f t="shared" si="14"/>
        <v>-1416.9436705432522</v>
      </c>
      <c r="AS18">
        <f t="shared" si="15"/>
        <v>16.690840029255718</v>
      </c>
      <c r="AT18">
        <f t="shared" si="16"/>
        <v>47.971885252722629</v>
      </c>
      <c r="AU18">
        <f t="shared" si="17"/>
        <v>-1352.2809452612739</v>
      </c>
      <c r="AW18">
        <v>15</v>
      </c>
      <c r="AX18">
        <f>IF(Z18&gt;0, (R18*SUMPRODUCT(K18:$K$98, X18:$X$98)-K18*$AZ$3)/Z18, 0)</f>
        <v>7157.6319925514554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1000000</v>
      </c>
      <c r="S19">
        <f t="shared" si="1"/>
        <v>7180.3033724763891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5828.8703085526868</v>
      </c>
      <c r="AC19">
        <f t="shared" si="2"/>
        <v>5761.1022952258099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-3865.7543980318983</v>
      </c>
      <c r="AI19">
        <f t="shared" si="7"/>
        <v>-3875.7837484582838</v>
      </c>
      <c r="AJ19">
        <f t="shared" si="8"/>
        <v>67.768013326876826</v>
      </c>
      <c r="AK19">
        <f t="shared" si="30"/>
        <v>129.98380788072492</v>
      </c>
      <c r="AL19">
        <f t="shared" si="9"/>
        <v>-3678.0319272506822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-1363.2968289113526</v>
      </c>
      <c r="AR19">
        <f t="shared" si="14"/>
        <v>-1366.8337793289202</v>
      </c>
      <c r="AS19">
        <f t="shared" si="15"/>
        <v>23.899065527077781</v>
      </c>
      <c r="AT19">
        <f t="shared" si="16"/>
        <v>45.840085749842963</v>
      </c>
      <c r="AU19">
        <f t="shared" si="17"/>
        <v>-1297.0946280519995</v>
      </c>
      <c r="AW19">
        <v>16</v>
      </c>
      <c r="AX19">
        <f>IF(Z19&gt;0, (R19*SUMPRODUCT(K19:$K$98, X19:$X$98)-K19*$AZ$3)/Z19, 0)</f>
        <v>7180.3033724763891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1000000</v>
      </c>
      <c r="S20">
        <f t="shared" si="1"/>
        <v>6777.1728048866307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5761.1022952258099</v>
      </c>
      <c r="AC20">
        <f t="shared" si="2"/>
        <v>5356.15719714433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-4001.3096461107211</v>
      </c>
      <c r="AI20">
        <f t="shared" si="7"/>
        <v>-4011.1886866622663</v>
      </c>
      <c r="AJ20">
        <f t="shared" si="8"/>
        <v>404.94509808147995</v>
      </c>
      <c r="AK20">
        <f t="shared" si="30"/>
        <v>24.772739869470982</v>
      </c>
      <c r="AL20">
        <f t="shared" si="9"/>
        <v>-3581.4708487113153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-1338.4252476455381</v>
      </c>
      <c r="AR20">
        <f t="shared" si="14"/>
        <v>-1341.7297550359008</v>
      </c>
      <c r="AS20">
        <f t="shared" si="15"/>
        <v>135.45283697535515</v>
      </c>
      <c r="AT20">
        <f t="shared" si="16"/>
        <v>8.286402060106326</v>
      </c>
      <c r="AU20">
        <f t="shared" si="17"/>
        <v>-1197.9905160004394</v>
      </c>
      <c r="AW20">
        <v>17</v>
      </c>
      <c r="AX20">
        <f>IF(Z20&gt;0, (R20*SUMPRODUCT(K20:$K$98, X20:$X$98)-K20*$AZ$3)/Z20, 0)</f>
        <v>6777.1728048866307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1000000</v>
      </c>
      <c r="S21">
        <f t="shared" si="1"/>
        <v>6274.9630423421822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5356.15719714433</v>
      </c>
      <c r="AC21">
        <f t="shared" si="2"/>
        <v>4883.744580095572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-4129.4389505458794</v>
      </c>
      <c r="AI21">
        <f t="shared" si="7"/>
        <v>-4139.1675827050276</v>
      </c>
      <c r="AJ21">
        <f t="shared" si="8"/>
        <v>472.41261704875797</v>
      </c>
      <c r="AK21">
        <f t="shared" si="30"/>
        <v>8.569851515430928</v>
      </c>
      <c r="AL21">
        <f t="shared" si="9"/>
        <v>-3658.1851141408388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-1313.5071216922584</v>
      </c>
      <c r="AR21">
        <f t="shared" si="14"/>
        <v>-1316.6016407730349</v>
      </c>
      <c r="AS21">
        <f t="shared" si="15"/>
        <v>150.26674187513868</v>
      </c>
      <c r="AT21">
        <f t="shared" si="16"/>
        <v>2.7259298738090529</v>
      </c>
      <c r="AU21">
        <f t="shared" si="17"/>
        <v>-1163.6089690240872</v>
      </c>
      <c r="AW21">
        <v>18</v>
      </c>
      <c r="AX21">
        <f>IF(Z21&gt;0, (R21*SUMPRODUCT(K21:$K$98, X21:$X$98)-K21*$AZ$3)/Z21, 0)</f>
        <v>6274.9630423421822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1000000</v>
      </c>
      <c r="S22">
        <f t="shared" si="1"/>
        <v>6111.4931937055489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4883.744580095572</v>
      </c>
      <c r="AC22">
        <f t="shared" si="2"/>
        <v>4682.8485943476117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-4271.25866315229</v>
      </c>
      <c r="AI22">
        <f t="shared" si="7"/>
        <v>-4280.8366182565569</v>
      </c>
      <c r="AJ22">
        <f t="shared" si="8"/>
        <v>200.89598574796037</v>
      </c>
      <c r="AK22">
        <f t="shared" si="30"/>
        <v>102.55863618200702</v>
      </c>
      <c r="AL22">
        <f t="shared" si="9"/>
        <v>-3977.3819963265896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-1268.5505669692129</v>
      </c>
      <c r="AR22">
        <f t="shared" si="14"/>
        <v>-1271.3951899096921</v>
      </c>
      <c r="AS22">
        <f t="shared" si="15"/>
        <v>59.665484280067254</v>
      </c>
      <c r="AT22">
        <f t="shared" si="16"/>
        <v>30.45959665206901</v>
      </c>
      <c r="AU22">
        <f t="shared" si="17"/>
        <v>-1181.2701089775558</v>
      </c>
      <c r="AW22">
        <v>19</v>
      </c>
      <c r="AX22">
        <f>IF(Z22&gt;0, (R22*SUMPRODUCT(K22:$K$98, X22:$X$98)-K22*$AZ$3)/Z22, 0)</f>
        <v>6111.4931937055489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1000000</v>
      </c>
      <c r="S23">
        <f t="shared" si="1"/>
        <v>6753.6349982292186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4682.8485943476117</v>
      </c>
      <c r="AC23">
        <f t="shared" si="2"/>
        <v>5093.2886751816623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-4418.8853669046284</v>
      </c>
      <c r="AI23">
        <f t="shared" si="7"/>
        <v>-4428.312306390766</v>
      </c>
      <c r="AJ23">
        <f t="shared" si="8"/>
        <v>-410.4400808340506</v>
      </c>
      <c r="AK23">
        <f t="shared" si="30"/>
        <v>327.79940160433284</v>
      </c>
      <c r="AL23">
        <f t="shared" si="9"/>
        <v>-4510.9529856204836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-1171.781464124545</v>
      </c>
      <c r="AR23">
        <f t="shared" si="14"/>
        <v>-1174.2812603482739</v>
      </c>
      <c r="AS23">
        <f t="shared" si="15"/>
        <v>-108.83877695881866</v>
      </c>
      <c r="AT23">
        <f t="shared" si="16"/>
        <v>86.924468696986892</v>
      </c>
      <c r="AU23">
        <f t="shared" si="17"/>
        <v>-1196.1955686101057</v>
      </c>
      <c r="AW23">
        <v>20</v>
      </c>
      <c r="AX23">
        <f>IF(Z23&gt;0, (R23*SUMPRODUCT(K23:$K$98, X23:$X$98)-K23*$AZ$3)/Z23, 0)</f>
        <v>6753.6349982292186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1000000</v>
      </c>
      <c r="S24">
        <f t="shared" si="1"/>
        <v>7305.1050268779272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5093.2886751816623</v>
      </c>
      <c r="AC24">
        <f t="shared" si="2"/>
        <v>5420.6060037386069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-4583.7550557397562</v>
      </c>
      <c r="AI24">
        <f t="shared" si="7"/>
        <v>-4593.0304288928364</v>
      </c>
      <c r="AJ24">
        <f t="shared" si="8"/>
        <v>-327.31732855694463</v>
      </c>
      <c r="AK24">
        <f t="shared" si="30"/>
        <v>356.53020726271637</v>
      </c>
      <c r="AL24">
        <f t="shared" si="9"/>
        <v>-4563.8175501870646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-1085.2686748447095</v>
      </c>
      <c r="AR24">
        <f t="shared" si="14"/>
        <v>-1087.4647502911776</v>
      </c>
      <c r="AS24">
        <f t="shared" si="15"/>
        <v>-77.49699517034442</v>
      </c>
      <c r="AT24">
        <f t="shared" si="16"/>
        <v>84.413556325093026</v>
      </c>
      <c r="AU24">
        <f t="shared" si="17"/>
        <v>-1080.5481891364288</v>
      </c>
      <c r="AW24">
        <v>21</v>
      </c>
      <c r="AX24">
        <f>IF(Z24&gt;0, (R24*SUMPRODUCT(K24:$K$98, X24:$X$98)-K24*$AZ$3)/Z24, 0)</f>
        <v>7305.1050268779272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1000000</v>
      </c>
      <c r="S25">
        <f t="shared" si="1"/>
        <v>7774.1233801879835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5420.6060037386069</v>
      </c>
      <c r="AC25">
        <f t="shared" si="2"/>
        <v>5673.818393788084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-4775.7041290577818</v>
      </c>
      <c r="AI25">
        <f t="shared" si="7"/>
        <v>-4784.8270521777176</v>
      </c>
      <c r="AJ25">
        <f t="shared" si="8"/>
        <v>-253.21239004947711</v>
      </c>
      <c r="AK25">
        <f t="shared" si="30"/>
        <v>379.44242026170252</v>
      </c>
      <c r="AL25">
        <f t="shared" si="9"/>
        <v>-4658.5970219654919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-1009.5672552476763</v>
      </c>
      <c r="AR25">
        <f t="shared" si="14"/>
        <v>-1011.4958094891314</v>
      </c>
      <c r="AS25">
        <f t="shared" si="15"/>
        <v>-53.528219234006414</v>
      </c>
      <c r="AT25">
        <f t="shared" si="16"/>
        <v>80.212808916979583</v>
      </c>
      <c r="AU25">
        <f t="shared" si="17"/>
        <v>-984.81121980615808</v>
      </c>
      <c r="AW25">
        <v>22</v>
      </c>
      <c r="AX25">
        <f>IF(Z25&gt;0, (R25*SUMPRODUCT(K25:$K$98, X25:$X$98)-K25*$AZ$3)/Z25, 0)</f>
        <v>7774.1233801879835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1000000</v>
      </c>
      <c r="S26">
        <f t="shared" si="1"/>
        <v>8165.6439711129524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5673.818393788084</v>
      </c>
      <c r="AC26">
        <f t="shared" si="2"/>
        <v>5859.3235179102121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-4977.4668542370182</v>
      </c>
      <c r="AI26">
        <f t="shared" si="7"/>
        <v>-4986.4363297900763</v>
      </c>
      <c r="AJ26">
        <f t="shared" si="8"/>
        <v>-185.50512412212811</v>
      </c>
      <c r="AK26">
        <f t="shared" si="30"/>
        <v>397.16728756516591</v>
      </c>
      <c r="AL26">
        <f t="shared" si="9"/>
        <v>-4774.7741663470388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-939.48142333743522</v>
      </c>
      <c r="AR26">
        <f t="shared" si="14"/>
        <v>-941.17438401521542</v>
      </c>
      <c r="AS26">
        <f t="shared" si="15"/>
        <v>-35.013516543719746</v>
      </c>
      <c r="AT26">
        <f t="shared" si="16"/>
        <v>74.964093092285736</v>
      </c>
      <c r="AU26">
        <f t="shared" si="17"/>
        <v>-901.22380746664942</v>
      </c>
      <c r="AW26">
        <v>23</v>
      </c>
      <c r="AX26">
        <f>IF(Z26&gt;0, (R26*SUMPRODUCT(K26:$K$98, X26:$X$98)-K26*$AZ$3)/Z26, 0)</f>
        <v>8165.6439711129524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1000000</v>
      </c>
      <c r="S27">
        <f t="shared" si="1"/>
        <v>8489.6472771249682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5859.3235179102121</v>
      </c>
      <c r="AC27">
        <f t="shared" si="2"/>
        <v>5986.871004724384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-5185.7919857563375</v>
      </c>
      <c r="AI27">
        <f t="shared" si="7"/>
        <v>-5194.606944154043</v>
      </c>
      <c r="AJ27">
        <f t="shared" si="8"/>
        <v>-127.54748681417186</v>
      </c>
      <c r="AK27">
        <f t="shared" si="30"/>
        <v>410.15264625371486</v>
      </c>
      <c r="AL27">
        <f t="shared" si="9"/>
        <v>-4912.0017847145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-873.93048702269994</v>
      </c>
      <c r="AR27">
        <f t="shared" si="14"/>
        <v>-875.41601920500716</v>
      </c>
      <c r="AS27">
        <f t="shared" si="15"/>
        <v>-21.494814596535207</v>
      </c>
      <c r="AT27">
        <f t="shared" si="16"/>
        <v>69.120570759237609</v>
      </c>
      <c r="AU27">
        <f t="shared" si="17"/>
        <v>-827.79026304230467</v>
      </c>
      <c r="AW27">
        <v>24</v>
      </c>
      <c r="AX27">
        <f>IF(Z27&gt;0, (R27*SUMPRODUCT(K27:$K$98, X27:$X$98)-K27*$AZ$3)/Z27, 0)</f>
        <v>8489.6472771249682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1000000</v>
      </c>
      <c r="S28">
        <f t="shared" si="1"/>
        <v>8756.2145498422524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5986.871004724384</v>
      </c>
      <c r="AC28">
        <f t="shared" si="2"/>
        <v>6065.6449017656259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-5420.1416195814791</v>
      </c>
      <c r="AI28">
        <f t="shared" si="7"/>
        <v>-5428.8006766249637</v>
      </c>
      <c r="AJ28">
        <f t="shared" si="8"/>
        <v>-78.77389704124198</v>
      </c>
      <c r="AK28">
        <f t="shared" si="30"/>
        <v>419.08097033070692</v>
      </c>
      <c r="AL28">
        <f t="shared" si="9"/>
        <v>-5088.4936033354988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-815.55716808668058</v>
      </c>
      <c r="AR28">
        <f t="shared" si="14"/>
        <v>-816.86007796179763</v>
      </c>
      <c r="AS28">
        <f t="shared" si="15"/>
        <v>-11.852940550115694</v>
      </c>
      <c r="AT28">
        <f t="shared" si="16"/>
        <v>63.058221233031311</v>
      </c>
      <c r="AU28">
        <f t="shared" si="17"/>
        <v>-765.65479727888203</v>
      </c>
      <c r="AW28">
        <v>25</v>
      </c>
      <c r="AX28">
        <f>IF(Z28&gt;0, (R28*SUMPRODUCT(K28:$K$98, X28:$X$98)-K28*$AZ$3)/Z28, 0)</f>
        <v>8756.2145498422524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1000000</v>
      </c>
      <c r="S29">
        <f t="shared" si="1"/>
        <v>8970.1264649868353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6065.6449017656259</v>
      </c>
      <c r="AC29">
        <f t="shared" si="2"/>
        <v>6100.7166480217502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-5682.4195942160668</v>
      </c>
      <c r="AI29">
        <f t="shared" si="7"/>
        <v>-5690.9210304441885</v>
      </c>
      <c r="AJ29">
        <f t="shared" si="8"/>
        <v>-35.071746256124243</v>
      </c>
      <c r="AK29">
        <f t="shared" si="30"/>
        <v>424.59514312359386</v>
      </c>
      <c r="AL29">
        <f t="shared" si="9"/>
        <v>-5301.3976335767193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-763.41212182744266</v>
      </c>
      <c r="AR29">
        <f t="shared" si="14"/>
        <v>-764.55425844053218</v>
      </c>
      <c r="AS29">
        <f t="shared" si="15"/>
        <v>-4.7117598026083787</v>
      </c>
      <c r="AT29">
        <f t="shared" si="16"/>
        <v>57.042792028160186</v>
      </c>
      <c r="AU29">
        <f t="shared" si="17"/>
        <v>-712.2232262149804</v>
      </c>
      <c r="AW29">
        <v>26</v>
      </c>
      <c r="AX29">
        <f>IF(Z29&gt;0, (R29*SUMPRODUCT(K29:$K$98, X29:$X$98)-K29*$AZ$3)/Z29, 0)</f>
        <v>8970.1264649868353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1000000</v>
      </c>
      <c r="S30">
        <f t="shared" si="1"/>
        <v>9136.0722410639246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6100.7166480217502</v>
      </c>
      <c r="AC30">
        <f t="shared" si="2"/>
        <v>6096.7946282860985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-5981.6105301063935</v>
      </c>
      <c r="AI30">
        <f t="shared" si="7"/>
        <v>-5989.9521818406074</v>
      </c>
      <c r="AJ30">
        <f t="shared" si="8"/>
        <v>3.9220197356517019</v>
      </c>
      <c r="AK30">
        <f t="shared" si="30"/>
        <v>427.05016536152255</v>
      </c>
      <c r="AL30">
        <f t="shared" si="9"/>
        <v>-5558.9799967434328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-717.50653658011959</v>
      </c>
      <c r="AR30">
        <f t="shared" si="14"/>
        <v>-718.50713493319677</v>
      </c>
      <c r="AS30">
        <f t="shared" si="15"/>
        <v>0.47045436722478745</v>
      </c>
      <c r="AT30">
        <f t="shared" si="16"/>
        <v>51.225549298520335</v>
      </c>
      <c r="AU30">
        <f t="shared" si="17"/>
        <v>-666.81113126745163</v>
      </c>
      <c r="AW30">
        <v>27</v>
      </c>
      <c r="AX30">
        <f>IF(Z30&gt;0, (R30*SUMPRODUCT(K30:$K$98, X30:$X$98)-K30*$AZ$3)/Z30, 0)</f>
        <v>9136.0722410639246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1000000</v>
      </c>
      <c r="S31">
        <f t="shared" si="1"/>
        <v>9257.3604681356501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6096.7946282860985</v>
      </c>
      <c r="AC31">
        <f t="shared" si="2"/>
        <v>6057.4042542879333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-6324.9740109505028</v>
      </c>
      <c r="AI31">
        <f t="shared" si="7"/>
        <v>-6333.1531839922382</v>
      </c>
      <c r="AJ31">
        <f t="shared" si="8"/>
        <v>39.39037399816516</v>
      </c>
      <c r="AK31">
        <f t="shared" si="30"/>
        <v>426.77562398002692</v>
      </c>
      <c r="AL31">
        <f t="shared" si="9"/>
        <v>-5866.9871860140465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-677.40508503324349</v>
      </c>
      <c r="AR31">
        <f t="shared" si="14"/>
        <v>-678.28107494248991</v>
      </c>
      <c r="AS31">
        <f t="shared" si="15"/>
        <v>4.2187113498840194</v>
      </c>
      <c r="AT31">
        <f t="shared" si="16"/>
        <v>45.707694190013029</v>
      </c>
      <c r="AU31">
        <f t="shared" si="17"/>
        <v>-628.35466940259289</v>
      </c>
      <c r="AW31">
        <v>28</v>
      </c>
      <c r="AX31">
        <f>IF(Z31&gt;0, (R31*SUMPRODUCT(K31:$K$98, X31:$X$98)-K31*$AZ$3)/Z31, 0)</f>
        <v>9257.3604681356501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1000000</v>
      </c>
      <c r="S32">
        <f t="shared" si="1"/>
        <v>9336.6166694715885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6057.4042542879333</v>
      </c>
      <c r="AC32">
        <f t="shared" si="2"/>
        <v>5985.4600287028661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-6716.7369018728486</v>
      </c>
      <c r="AI32">
        <f t="shared" si="7"/>
        <v>-6724.7503239728931</v>
      </c>
      <c r="AJ32">
        <f t="shared" si="8"/>
        <v>71.944225585067215</v>
      </c>
      <c r="AK32">
        <f t="shared" si="30"/>
        <v>424.01829780015538</v>
      </c>
      <c r="AL32">
        <f t="shared" si="9"/>
        <v>-6228.7878005876701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-642.28831560099741</v>
      </c>
      <c r="AR32">
        <f t="shared" si="14"/>
        <v>-643.05459950611839</v>
      </c>
      <c r="AS32">
        <f t="shared" si="15"/>
        <v>6.879670313626014</v>
      </c>
      <c r="AT32">
        <f t="shared" si="16"/>
        <v>40.546771781715307</v>
      </c>
      <c r="AU32">
        <f t="shared" si="17"/>
        <v>-595.62815741077702</v>
      </c>
      <c r="AW32">
        <v>29</v>
      </c>
      <c r="AX32">
        <f>IF(Z32&gt;0, (R32*SUMPRODUCT(K32:$K$98, X32:$X$98)-K32*$AZ$3)/Z32, 0)</f>
        <v>9336.6166694715885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1000000</v>
      </c>
      <c r="S33">
        <f t="shared" si="1"/>
        <v>9376.8050647199016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5985.4600287028661</v>
      </c>
      <c r="AC33">
        <f t="shared" si="2"/>
        <v>5883.7617661805953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-7182.5904967117258</v>
      </c>
      <c r="AI33">
        <f t="shared" si="7"/>
        <v>-7190.4340022095612</v>
      </c>
      <c r="AJ33">
        <f t="shared" si="8"/>
        <v>101.69826252227085</v>
      </c>
      <c r="AK33">
        <f t="shared" si="30"/>
        <v>418.98220200920065</v>
      </c>
      <c r="AL33">
        <f t="shared" si="9"/>
        <v>-6669.7535376780897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-613.24606235538465</v>
      </c>
      <c r="AR33">
        <f t="shared" si="14"/>
        <v>-613.91573701716754</v>
      </c>
      <c r="AS33">
        <f t="shared" si="15"/>
        <v>8.682947895848816</v>
      </c>
      <c r="AT33">
        <f t="shared" si="16"/>
        <v>35.772495410501321</v>
      </c>
      <c r="AU33">
        <f t="shared" si="17"/>
        <v>-569.46029371081738</v>
      </c>
      <c r="AW33">
        <v>30</v>
      </c>
      <c r="AX33">
        <f>IF(Z33&gt;0, (R33*SUMPRODUCT(K33:$K$98, X33:$X$98)-K33*$AZ$3)/Z33, 0)</f>
        <v>9376.8050647199016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1000000</v>
      </c>
      <c r="S34">
        <f t="shared" si="1"/>
        <v>9377.6905764974053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5883.7617661805953</v>
      </c>
      <c r="AC34">
        <f t="shared" si="2"/>
        <v>5753.185394074073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-7708.5972032722193</v>
      </c>
      <c r="AI34">
        <f t="shared" si="7"/>
        <v>-7716.2659162500349</v>
      </c>
      <c r="AJ34">
        <f t="shared" si="8"/>
        <v>130.57637210652229</v>
      </c>
      <c r="AK34">
        <f t="shared" si="30"/>
        <v>411.86332363264171</v>
      </c>
      <c r="AL34">
        <f t="shared" si="9"/>
        <v>-7173.8262205108713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-587.63951571444784</v>
      </c>
      <c r="AR34">
        <f t="shared" si="14"/>
        <v>-588.22411478761296</v>
      </c>
      <c r="AS34">
        <f t="shared" si="15"/>
        <v>9.9540596096854586</v>
      </c>
      <c r="AT34">
        <f t="shared" si="16"/>
        <v>31.397043801599914</v>
      </c>
      <c r="AU34">
        <f t="shared" si="17"/>
        <v>-546.87301137632767</v>
      </c>
      <c r="AW34">
        <v>31</v>
      </c>
      <c r="AX34">
        <f>IF(Z34&gt;0, (R34*SUMPRODUCT(K34:$K$98, X34:$X$98)-K34*$AZ$3)/Z34, 0)</f>
        <v>9377.6905764974053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1000000</v>
      </c>
      <c r="S35">
        <f t="shared" ref="S35:S66" si="32">AX35</f>
        <v>9342.0958217272746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5753.185394074073</v>
      </c>
      <c r="AC35">
        <f t="shared" ref="AC35:AC66" si="33">S35*Z35</f>
        <v>5596.5009589389683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-8299.387933111293</v>
      </c>
      <c r="AI35">
        <f t="shared" ref="AI35:AI66" si="38">SUM(AE35:AH35)</f>
        <v>-8306.876216610166</v>
      </c>
      <c r="AJ35">
        <f t="shared" ref="AJ35:AJ66" si="39">AB35-AC35</f>
        <v>156.68443513510465</v>
      </c>
      <c r="AK35">
        <f t="shared" si="30"/>
        <v>402.72297758518516</v>
      </c>
      <c r="AL35">
        <f t="shared" ref="AL35:AL66" si="40">SUM(AI35:AK35)</f>
        <v>-7747.4688038898767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-564.88973298419467</v>
      </c>
      <c r="AR35">
        <f t="shared" ref="AR35:AR66" si="45">AI35*$K35</f>
        <v>-565.39941568613369</v>
      </c>
      <c r="AS35">
        <f t="shared" ref="AS35:AS66" si="46">AJ35*$K35</f>
        <v>10.664573031118456</v>
      </c>
      <c r="AT35">
        <f t="shared" ref="AT35:AT66" si="47">AK35*$K35</f>
        <v>27.410946097251728</v>
      </c>
      <c r="AU35">
        <f t="shared" ref="AU35:AU66" si="48">AL35*$K35</f>
        <v>-527.32389655776353</v>
      </c>
      <c r="AW35">
        <v>32</v>
      </c>
      <c r="AX35">
        <f>IF(Z35&gt;0, (R35*SUMPRODUCT(K35:$K$98, X35:$X$98)-K35*$AZ$3)/Z35, 0)</f>
        <v>9342.0958217272746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1000000</v>
      </c>
      <c r="S36">
        <f t="shared" si="32"/>
        <v>9272.9254998775268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5596.5009589389683</v>
      </c>
      <c r="AC36">
        <f t="shared" si="33"/>
        <v>5416.3925479006139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-8963.7748794917497</v>
      </c>
      <c r="AI36">
        <f t="shared" si="38"/>
        <v>-8971.0762329696408</v>
      </c>
      <c r="AJ36">
        <f t="shared" si="39"/>
        <v>180.10841103835446</v>
      </c>
      <c r="AK36">
        <f t="shared" si="30"/>
        <v>391.75506712572781</v>
      </c>
      <c r="AL36">
        <f t="shared" si="40"/>
        <v>-8399.2127548055578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-544.74159065102515</v>
      </c>
      <c r="AR36">
        <f t="shared" si="45"/>
        <v>-545.18530448374884</v>
      </c>
      <c r="AS36">
        <f t="shared" si="46"/>
        <v>10.94544917043085</v>
      </c>
      <c r="AT36">
        <f t="shared" si="47"/>
        <v>23.807523200958418</v>
      </c>
      <c r="AU36">
        <f t="shared" si="48"/>
        <v>-510.43233211235952</v>
      </c>
      <c r="AW36">
        <v>33</v>
      </c>
      <c r="AX36">
        <f>IF(Z36&gt;0, (R36*SUMPRODUCT(K36:$K$98, X36:$X$98)-K36*$AZ$3)/Z36, 0)</f>
        <v>9272.9254998775268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1000000</v>
      </c>
      <c r="S37">
        <f t="shared" si="32"/>
        <v>9172.1777677969549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5416.3925479006139</v>
      </c>
      <c r="AC37">
        <f t="shared" si="33"/>
        <v>5215.2057089869468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-9677.5059537362413</v>
      </c>
      <c r="AI37">
        <f t="shared" si="38"/>
        <v>-9684.6133248549322</v>
      </c>
      <c r="AJ37">
        <f t="shared" si="39"/>
        <v>201.18683891366709</v>
      </c>
      <c r="AK37">
        <f t="shared" si="30"/>
        <v>379.14747835304303</v>
      </c>
      <c r="AL37">
        <f t="shared" si="40"/>
        <v>-9104.2790075882222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-525.10362718332988</v>
      </c>
      <c r="AR37">
        <f t="shared" si="45"/>
        <v>-525.48927472227274</v>
      </c>
      <c r="AS37">
        <f t="shared" si="46"/>
        <v>10.916442661998925</v>
      </c>
      <c r="AT37">
        <f t="shared" si="47"/>
        <v>20.572626570560946</v>
      </c>
      <c r="AU37">
        <f t="shared" si="48"/>
        <v>-494.00020548971281</v>
      </c>
      <c r="AW37">
        <v>34</v>
      </c>
      <c r="AX37">
        <f>IF(Z37&gt;0, (R37*SUMPRODUCT(K37:$K$98, X37:$X$98)-K37*$AZ$3)/Z37, 0)</f>
        <v>9172.1777677969549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1000000</v>
      </c>
      <c r="S38">
        <f t="shared" si="32"/>
        <v>9044.5932134975992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5215.2057089869468</v>
      </c>
      <c r="AC38">
        <f t="shared" si="33"/>
        <v>4996.8473958548348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-10435.8951609959</v>
      </c>
      <c r="AI38">
        <f t="shared" si="38"/>
        <v>-10442.801009713892</v>
      </c>
      <c r="AJ38">
        <f t="shared" si="39"/>
        <v>218.35831313211202</v>
      </c>
      <c r="AK38">
        <f t="shared" si="30"/>
        <v>365.06439962908632</v>
      </c>
      <c r="AL38">
        <f t="shared" si="40"/>
        <v>-9859.3782969526947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-505.58392355398934</v>
      </c>
      <c r="AR38">
        <f t="shared" si="45"/>
        <v>-505.91848863311759</v>
      </c>
      <c r="AS38">
        <f t="shared" si="46"/>
        <v>10.578723817251191</v>
      </c>
      <c r="AT38">
        <f t="shared" si="47"/>
        <v>17.686138914483053</v>
      </c>
      <c r="AU38">
        <f t="shared" si="48"/>
        <v>-477.65362590138335</v>
      </c>
      <c r="AW38">
        <v>35</v>
      </c>
      <c r="AX38">
        <f>IF(Z38&gt;0, (R38*SUMPRODUCT(K38:$K$98, X38:$X$98)-K38*$AZ$3)/Z38, 0)</f>
        <v>9044.5932134975992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1000000</v>
      </c>
      <c r="S39">
        <f t="shared" si="32"/>
        <v>8894.7318237545624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4996.8473958548348</v>
      </c>
      <c r="AC39">
        <f t="shared" si="33"/>
        <v>4765.1432169894288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-11216.755721710231</v>
      </c>
      <c r="AI39">
        <f t="shared" si="38"/>
        <v>-11223.452302494521</v>
      </c>
      <c r="AJ39">
        <f t="shared" si="39"/>
        <v>231.70417886540599</v>
      </c>
      <c r="AK39">
        <f t="shared" si="30"/>
        <v>349.77931770983849</v>
      </c>
      <c r="AL39">
        <f t="shared" si="40"/>
        <v>-10641.968805919276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-485.1910572528667</v>
      </c>
      <c r="AR39">
        <f t="shared" si="45"/>
        <v>-485.48072399709474</v>
      </c>
      <c r="AS39">
        <f t="shared" si="46"/>
        <v>10.022576786264606</v>
      </c>
      <c r="AT39">
        <f t="shared" si="47"/>
        <v>15.13002522078167</v>
      </c>
      <c r="AU39">
        <f t="shared" si="48"/>
        <v>-460.32812199004843</v>
      </c>
      <c r="AW39">
        <v>36</v>
      </c>
      <c r="AX39">
        <f>IF(Z39&gt;0, (R39*SUMPRODUCT(K39:$K$98, X39:$X$98)-K39*$AZ$3)/Z39, 0)</f>
        <v>8894.7318237545624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1000000</v>
      </c>
      <c r="S40">
        <f t="shared" si="32"/>
        <v>8728.7306984321222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4765.1432169894288</v>
      </c>
      <c r="AC40">
        <f t="shared" si="33"/>
        <v>4524.4876460656533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-12024.91618273393</v>
      </c>
      <c r="AI40">
        <f t="shared" si="38"/>
        <v>-12031.395486258094</v>
      </c>
      <c r="AJ40">
        <f t="shared" si="39"/>
        <v>240.65557092377549</v>
      </c>
      <c r="AK40">
        <f t="shared" ref="AK40:AK71" si="61">G40*SUM(AB40:AB40, AE40:AF40)</f>
        <v>333.56002518926005</v>
      </c>
      <c r="AL40">
        <f t="shared" si="40"/>
        <v>-11457.179890145058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-464.418552924452</v>
      </c>
      <c r="AR40">
        <f t="shared" si="45"/>
        <v>-464.66879240395633</v>
      </c>
      <c r="AS40">
        <f t="shared" si="46"/>
        <v>9.294444161041735</v>
      </c>
      <c r="AT40">
        <f t="shared" si="47"/>
        <v>12.882540040842093</v>
      </c>
      <c r="AU40">
        <f t="shared" si="48"/>
        <v>-442.49180820207249</v>
      </c>
      <c r="AW40">
        <v>37</v>
      </c>
      <c r="AX40">
        <f>IF(Z40&gt;0, (R40*SUMPRODUCT(K40:$K$98, X40:$X$98)-K40*$AZ$3)/Z40, 0)</f>
        <v>8728.7306984321222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1000000</v>
      </c>
      <c r="S41">
        <f t="shared" si="32"/>
        <v>8552.0730103826427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4524.4876460656533</v>
      </c>
      <c r="AC41">
        <f t="shared" si="33"/>
        <v>4278.4043487921754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-12883.965471727564</v>
      </c>
      <c r="AI41">
        <f t="shared" si="38"/>
        <v>-12890.218932648089</v>
      </c>
      <c r="AJ41">
        <f t="shared" si="39"/>
        <v>246.08329727347791</v>
      </c>
      <c r="AK41">
        <f t="shared" si="61"/>
        <v>316.71413522459574</v>
      </c>
      <c r="AL41">
        <f t="shared" si="40"/>
        <v>-12327.421500150016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-444.28232161133258</v>
      </c>
      <c r="AR41">
        <f t="shared" si="45"/>
        <v>-444.49796190794569</v>
      </c>
      <c r="AS41">
        <f t="shared" si="46"/>
        <v>8.4857770584953887</v>
      </c>
      <c r="AT41">
        <f t="shared" si="47"/>
        <v>10.921365133543901</v>
      </c>
      <c r="AU41">
        <f t="shared" si="48"/>
        <v>-425.09081971590643</v>
      </c>
      <c r="AW41">
        <v>38</v>
      </c>
      <c r="AX41">
        <f>IF(Z41&gt;0, (R41*SUMPRODUCT(K41:$K$98, X41:$X$98)-K41*$AZ$3)/Z41, 0)</f>
        <v>8552.0730103826427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1000000</v>
      </c>
      <c r="S42">
        <f t="shared" si="32"/>
        <v>8368.0131564841122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4278.4043487921754</v>
      </c>
      <c r="AC42">
        <f t="shared" si="33"/>
        <v>4029.0642197263551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-13790.132021941148</v>
      </c>
      <c r="AI42">
        <f t="shared" si="38"/>
        <v>-13796.150571602193</v>
      </c>
      <c r="AJ42">
        <f t="shared" si="39"/>
        <v>249.34012906582029</v>
      </c>
      <c r="AK42">
        <f t="shared" si="61"/>
        <v>299.48830441545232</v>
      </c>
      <c r="AL42">
        <f t="shared" si="40"/>
        <v>-13247.32213812092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-424.5803411528949</v>
      </c>
      <c r="AR42">
        <f t="shared" si="45"/>
        <v>-424.76564451795815</v>
      </c>
      <c r="AS42">
        <f t="shared" si="46"/>
        <v>7.6768603007885421</v>
      </c>
      <c r="AT42">
        <f t="shared" si="47"/>
        <v>9.2208578030796655</v>
      </c>
      <c r="AU42">
        <f t="shared" si="48"/>
        <v>-407.86792641408994</v>
      </c>
      <c r="AW42">
        <v>39</v>
      </c>
      <c r="AX42">
        <f>IF(Z42&gt;0, (R42*SUMPRODUCT(K42:$K$98, X42:$X$98)-K42*$AZ$3)/Z42, 0)</f>
        <v>8368.0131564841122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1000000</v>
      </c>
      <c r="S43">
        <f t="shared" si="32"/>
        <v>8179.973801035444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4029.0642197263551</v>
      </c>
      <c r="AC43">
        <f t="shared" si="33"/>
        <v>3778.5394076319535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-14743.520733669266</v>
      </c>
      <c r="AI43">
        <f t="shared" si="38"/>
        <v>-14749.29480382453</v>
      </c>
      <c r="AJ43">
        <f t="shared" si="39"/>
        <v>250.52481209440157</v>
      </c>
      <c r="AK43">
        <f t="shared" si="61"/>
        <v>282.03449538084487</v>
      </c>
      <c r="AL43">
        <f t="shared" si="40"/>
        <v>-14216.735496349283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-405.29816725727733</v>
      </c>
      <c r="AR43">
        <f t="shared" si="45"/>
        <v>-405.45689596894789</v>
      </c>
      <c r="AS43">
        <f t="shared" si="46"/>
        <v>6.8869063928846836</v>
      </c>
      <c r="AT43">
        <f t="shared" si="47"/>
        <v>7.7531049839504158</v>
      </c>
      <c r="AU43">
        <f t="shared" si="48"/>
        <v>-390.81688459211279</v>
      </c>
      <c r="AW43">
        <v>40</v>
      </c>
      <c r="AX43">
        <f>IF(Z43&gt;0, (R43*SUMPRODUCT(K43:$K$98, X43:$X$98)-K43*$AZ$3)/Z43, 0)</f>
        <v>8179.973801035444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1000000</v>
      </c>
      <c r="S44">
        <f t="shared" si="32"/>
        <v>7989.9214643932637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3778.5394076319535</v>
      </c>
      <c r="AC44">
        <f t="shared" si="33"/>
        <v>3528.6479627483322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-15668.978698936558</v>
      </c>
      <c r="AI44">
        <f t="shared" si="38"/>
        <v>-15674.499166156533</v>
      </c>
      <c r="AJ44">
        <f t="shared" si="39"/>
        <v>249.89144488362126</v>
      </c>
      <c r="AK44">
        <f t="shared" si="61"/>
        <v>264.49775853423677</v>
      </c>
      <c r="AL44">
        <f t="shared" si="40"/>
        <v>-15160.109962738674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-384.58833061262976</v>
      </c>
      <c r="AR44">
        <f t="shared" si="45"/>
        <v>-384.72382810184877</v>
      </c>
      <c r="AS44">
        <f t="shared" si="46"/>
        <v>6.1334778397964431</v>
      </c>
      <c r="AT44">
        <f t="shared" si="47"/>
        <v>6.49198351468615</v>
      </c>
      <c r="AU44">
        <f t="shared" si="48"/>
        <v>-372.09836674736619</v>
      </c>
      <c r="AW44">
        <v>41</v>
      </c>
      <c r="AX44">
        <f>IF(Z44&gt;0, (R44*SUMPRODUCT(K44:$K$98, X44:$X$98)-K44*$AZ$3)/Z44, 0)</f>
        <v>7989.9214643932637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1000000</v>
      </c>
      <c r="S45">
        <f t="shared" si="32"/>
        <v>7802.898554122793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3528.6479627483322</v>
      </c>
      <c r="AC45">
        <f t="shared" si="33"/>
        <v>3282.8156342550383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-16503.547163458352</v>
      </c>
      <c r="AI45">
        <f t="shared" si="38"/>
        <v>-16508.806131666584</v>
      </c>
      <c r="AJ45">
        <f t="shared" si="39"/>
        <v>245.83232849329397</v>
      </c>
      <c r="AK45">
        <f t="shared" si="61"/>
        <v>247.00535739238327</v>
      </c>
      <c r="AL45">
        <f t="shared" si="40"/>
        <v>-16015.968445780907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-361.67183390174921</v>
      </c>
      <c r="AR45">
        <f t="shared" si="45"/>
        <v>-361.78708310590292</v>
      </c>
      <c r="AS45">
        <f t="shared" si="46"/>
        <v>5.3873648009059565</v>
      </c>
      <c r="AT45">
        <f t="shared" si="47"/>
        <v>5.4130714874110692</v>
      </c>
      <c r="AU45">
        <f t="shared" si="48"/>
        <v>-350.98664681758589</v>
      </c>
      <c r="AW45">
        <v>42</v>
      </c>
      <c r="AX45">
        <f>IF(Z45&gt;0, (R45*SUMPRODUCT(K45:$K$98, X45:$X$98)-K45*$AZ$3)/Z45, 0)</f>
        <v>7802.898554122793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1000000</v>
      </c>
      <c r="S46">
        <f t="shared" si="32"/>
        <v>7704.1899797433225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3282.8156342550383</v>
      </c>
      <c r="AC46">
        <f t="shared" si="33"/>
        <v>3045.0330879598368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-21266.512666971288</v>
      </c>
      <c r="AI46">
        <f t="shared" si="38"/>
        <v>-21271.453214089099</v>
      </c>
      <c r="AJ46">
        <f t="shared" si="39"/>
        <v>237.78254629520143</v>
      </c>
      <c r="AK46">
        <f t="shared" si="61"/>
        <v>229.7970943978527</v>
      </c>
      <c r="AL46">
        <f t="shared" si="40"/>
        <v>-20803.873573396042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-416.11717949276925</v>
      </c>
      <c r="AR46">
        <f t="shared" si="45"/>
        <v>-416.21385009241146</v>
      </c>
      <c r="AS46">
        <f t="shared" si="46"/>
        <v>4.6526388245421506</v>
      </c>
      <c r="AT46">
        <f t="shared" si="47"/>
        <v>4.4963892422746889</v>
      </c>
      <c r="AU46">
        <f t="shared" si="48"/>
        <v>-407.06482202559454</v>
      </c>
      <c r="AW46">
        <v>43</v>
      </c>
      <c r="AX46">
        <f>IF(Z46&gt;0, (R46*SUMPRODUCT(K46:$K$98, X46:$X$98)-K46*$AZ$3)/Z46, 0)</f>
        <v>7704.1899797433225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1000000</v>
      </c>
      <c r="S47">
        <f t="shared" si="32"/>
        <v>7491.4897600476606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3045.0330879598368</v>
      </c>
      <c r="AC47">
        <f t="shared" si="33"/>
        <v>2739.5313438300568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-25605.542711818238</v>
      </c>
      <c r="AI47">
        <f t="shared" si="38"/>
        <v>-25610.113784180976</v>
      </c>
      <c r="AJ47">
        <f t="shared" si="39"/>
        <v>305.50174412978004</v>
      </c>
      <c r="AK47">
        <f t="shared" si="61"/>
        <v>213.15231615718861</v>
      </c>
      <c r="AL47">
        <f t="shared" si="40"/>
        <v>-25091.459723894008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-447.3375238991942</v>
      </c>
      <c r="AR47">
        <f t="shared" si="45"/>
        <v>-447.41738208518638</v>
      </c>
      <c r="AS47">
        <f t="shared" si="46"/>
        <v>5.3372191835178118</v>
      </c>
      <c r="AT47">
        <f t="shared" si="47"/>
        <v>3.723843325497088</v>
      </c>
      <c r="AU47">
        <f t="shared" si="48"/>
        <v>-438.35631957617147</v>
      </c>
      <c r="AW47">
        <v>44</v>
      </c>
      <c r="AX47">
        <f>IF(Z47&gt;0, (R47*SUMPRODUCT(K47:$K$98, X47:$X$98)-K47*$AZ$3)/Z47, 0)</f>
        <v>7491.4897600476606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1000000</v>
      </c>
      <c r="S48">
        <f t="shared" si="32"/>
        <v>7188.646492049038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2739.5313438300568</v>
      </c>
      <c r="AC48">
        <f t="shared" si="33"/>
        <v>2390.9576015049615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-29427.014460608098</v>
      </c>
      <c r="AI48">
        <f t="shared" si="38"/>
        <v>-29431.171984566448</v>
      </c>
      <c r="AJ48">
        <f t="shared" si="39"/>
        <v>348.57374232509528</v>
      </c>
      <c r="AK48">
        <f t="shared" si="61"/>
        <v>191.767194068104</v>
      </c>
      <c r="AL48">
        <f t="shared" si="40"/>
        <v>-28890.831048173251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-459.01779704176721</v>
      </c>
      <c r="AR48">
        <f t="shared" si="45"/>
        <v>-459.0826482515651</v>
      </c>
      <c r="AS48">
        <f t="shared" si="46"/>
        <v>5.4372335842242103</v>
      </c>
      <c r="AT48">
        <f t="shared" si="47"/>
        <v>2.9912839130811082</v>
      </c>
      <c r="AU48">
        <f t="shared" si="48"/>
        <v>-450.65413075425982</v>
      </c>
      <c r="AW48">
        <v>45</v>
      </c>
      <c r="AX48">
        <f>IF(Z48&gt;0, (R48*SUMPRODUCT(K48:$K$98, X48:$X$98)-K48*$AZ$3)/Z48, 0)</f>
        <v>7188.646492049038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1000000</v>
      </c>
      <c r="S49">
        <f t="shared" si="32"/>
        <v>6807.6866598677352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2390.9576015049615</v>
      </c>
      <c r="AC49">
        <f t="shared" si="33"/>
        <v>2020.1217522972111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-32534.602957697472</v>
      </c>
      <c r="AI49">
        <f t="shared" si="38"/>
        <v>-32538.312223879268</v>
      </c>
      <c r="AJ49">
        <f t="shared" si="39"/>
        <v>370.83584920775047</v>
      </c>
      <c r="AK49">
        <f t="shared" si="61"/>
        <v>167.36703210534733</v>
      </c>
      <c r="AL49">
        <f t="shared" si="40"/>
        <v>-32000.109342566171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-453.11747346442485</v>
      </c>
      <c r="AR49">
        <f t="shared" si="45"/>
        <v>-453.16913333323856</v>
      </c>
      <c r="AS49">
        <f t="shared" si="46"/>
        <v>5.1647227194237209</v>
      </c>
      <c r="AT49">
        <f t="shared" si="47"/>
        <v>2.3309621090941191</v>
      </c>
      <c r="AU49">
        <f t="shared" si="48"/>
        <v>-445.67344850472074</v>
      </c>
      <c r="AW49">
        <v>46</v>
      </c>
      <c r="AX49">
        <f>IF(Z49&gt;0, (R49*SUMPRODUCT(K49:$K$98, X49:$X$98)-K49*$AZ$3)/Z49, 0)</f>
        <v>6807.6866598677352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1000000</v>
      </c>
      <c r="S50">
        <f t="shared" si="32"/>
        <v>6338.674625698648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2020.1217522972111</v>
      </c>
      <c r="AC50">
        <f t="shared" si="33"/>
        <v>1645.7381608274436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-34139.453581557093</v>
      </c>
      <c r="AI50">
        <f t="shared" si="38"/>
        <v>-34142.699011907302</v>
      </c>
      <c r="AJ50">
        <f t="shared" si="39"/>
        <v>374.38359146976745</v>
      </c>
      <c r="AK50">
        <f t="shared" si="61"/>
        <v>141.40852266080478</v>
      </c>
      <c r="AL50">
        <f t="shared" si="40"/>
        <v>-33626.906897776724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-424.52555856026038</v>
      </c>
      <c r="AR50">
        <f t="shared" si="45"/>
        <v>-424.56591562481913</v>
      </c>
      <c r="AS50">
        <f t="shared" si="46"/>
        <v>4.6554758969651431</v>
      </c>
      <c r="AT50">
        <f t="shared" si="47"/>
        <v>1.7584209988700517</v>
      </c>
      <c r="AU50">
        <f t="shared" si="48"/>
        <v>-418.15201872898388</v>
      </c>
      <c r="AW50">
        <v>47</v>
      </c>
      <c r="AX50">
        <f>IF(Z50&gt;0, (R50*SUMPRODUCT(K50:$K$98, X50:$X$98)-K50*$AZ$3)/Z50, 0)</f>
        <v>6338.674625698648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1000000</v>
      </c>
      <c r="S51">
        <f t="shared" si="32"/>
        <v>5808.8086748119276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1645.7381608274436</v>
      </c>
      <c r="AC51">
        <f t="shared" si="33"/>
        <v>1291.5107111909851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-34701.493999806247</v>
      </c>
      <c r="AI51">
        <f t="shared" si="38"/>
        <v>-34704.273207177954</v>
      </c>
      <c r="AJ51">
        <f t="shared" si="39"/>
        <v>354.22744963645846</v>
      </c>
      <c r="AK51">
        <f t="shared" si="61"/>
        <v>115.20167125792106</v>
      </c>
      <c r="AL51">
        <f t="shared" si="40"/>
        <v>-34234.844086283578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-385.28085275584129</v>
      </c>
      <c r="AR51">
        <f t="shared" si="45"/>
        <v>-385.31170950760429</v>
      </c>
      <c r="AS51">
        <f t="shared" si="46"/>
        <v>3.9328869778985176</v>
      </c>
      <c r="AT51">
        <f t="shared" si="47"/>
        <v>1.279051505430796</v>
      </c>
      <c r="AU51">
        <f t="shared" si="48"/>
        <v>-380.09977102427501</v>
      </c>
      <c r="AW51">
        <v>48</v>
      </c>
      <c r="AX51">
        <f>IF(Z51&gt;0, (R51*SUMPRODUCT(K51:$K$98, X51:$X$98)-K51*$AZ$3)/Z51, 0)</f>
        <v>5808.8086748119276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1000000</v>
      </c>
      <c r="S52">
        <f t="shared" si="32"/>
        <v>5207.9234769809691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1291.5107111909851</v>
      </c>
      <c r="AC52">
        <f t="shared" si="33"/>
        <v>968.99602711710918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-34051.344973452899</v>
      </c>
      <c r="AI52">
        <f t="shared" si="38"/>
        <v>-34053.670746938726</v>
      </c>
      <c r="AJ52">
        <f t="shared" si="39"/>
        <v>322.51468407387597</v>
      </c>
      <c r="AK52">
        <f t="shared" si="61"/>
        <v>90.405749783368975</v>
      </c>
      <c r="AL52">
        <f t="shared" si="40"/>
        <v>-33640.75031308148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-337.55574319819198</v>
      </c>
      <c r="AR52">
        <f t="shared" si="45"/>
        <v>-337.57879891590687</v>
      </c>
      <c r="AS52">
        <f t="shared" si="46"/>
        <v>3.1971331517084542</v>
      </c>
      <c r="AT52">
        <f t="shared" si="47"/>
        <v>0.89620483658741057</v>
      </c>
      <c r="AU52">
        <f t="shared" si="48"/>
        <v>-333.48546092761097</v>
      </c>
      <c r="AW52">
        <v>49</v>
      </c>
      <c r="AX52">
        <f>IF(Z52&gt;0, (R52*SUMPRODUCT(K52:$K$98, X52:$X$98)-K52*$AZ$3)/Z52, 0)</f>
        <v>5207.9234769809691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1000000</v>
      </c>
      <c r="S53">
        <f t="shared" si="32"/>
        <v>4524.1756511049543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968.99602711710918</v>
      </c>
      <c r="AC53">
        <f t="shared" si="33"/>
        <v>687.4815059563864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-32243.962444840443</v>
      </c>
      <c r="AI53">
        <f t="shared" si="38"/>
        <v>-32245.861911060849</v>
      </c>
      <c r="AJ53">
        <f t="shared" si="39"/>
        <v>281.51452116072278</v>
      </c>
      <c r="AK53">
        <f t="shared" si="61"/>
        <v>67.829721898197647</v>
      </c>
      <c r="AL53">
        <f t="shared" si="40"/>
        <v>-31896.517668001929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-285.39188170960733</v>
      </c>
      <c r="AR53">
        <f t="shared" si="45"/>
        <v>-285.40869391870888</v>
      </c>
      <c r="AS53">
        <f t="shared" si="46"/>
        <v>2.4916900042939281</v>
      </c>
      <c r="AT53">
        <f t="shared" si="47"/>
        <v>0.6003620678284094</v>
      </c>
      <c r="AU53">
        <f t="shared" si="48"/>
        <v>-282.31664184658655</v>
      </c>
      <c r="AW53">
        <v>50</v>
      </c>
      <c r="AX53">
        <f>IF(Z53&gt;0, (R53*SUMPRODUCT(K53:$K$98, X53:$X$98)-K53*$AZ$3)/Z53, 0)</f>
        <v>4524.1756511049543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1000000</v>
      </c>
      <c r="S54">
        <f t="shared" si="32"/>
        <v>3742.1661715153487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687.4815059563864</v>
      </c>
      <c r="AC54">
        <f t="shared" si="33"/>
        <v>452.12642963737682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-29618.282409300824</v>
      </c>
      <c r="AI54">
        <f t="shared" si="38"/>
        <v>-29619.79265232891</v>
      </c>
      <c r="AJ54">
        <f t="shared" si="39"/>
        <v>235.35507631900958</v>
      </c>
      <c r="AK54">
        <f t="shared" si="61"/>
        <v>48.123705416947054</v>
      </c>
      <c r="AL54">
        <f t="shared" si="40"/>
        <v>-29336.313870592952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-234.06423329464695</v>
      </c>
      <c r="AR54">
        <f t="shared" si="45"/>
        <v>-234.07616828370448</v>
      </c>
      <c r="AS54">
        <f t="shared" si="46"/>
        <v>1.8599392337927445</v>
      </c>
      <c r="AT54">
        <f t="shared" si="47"/>
        <v>0.38030693529270937</v>
      </c>
      <c r="AU54">
        <f t="shared" si="48"/>
        <v>-231.835922114619</v>
      </c>
      <c r="AW54">
        <v>51</v>
      </c>
      <c r="AX54">
        <f>IF(Z54&gt;0, (R54*SUMPRODUCT(K54:$K$98, X54:$X$98)-K54*$AZ$3)/Z54, 0)</f>
        <v>3742.1661715153487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1000000</v>
      </c>
      <c r="S55">
        <f t="shared" si="32"/>
        <v>2813.7504808056065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452.12642963737682</v>
      </c>
      <c r="AC55">
        <f t="shared" si="33"/>
        <v>262.73791544147758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-26234.838923207222</v>
      </c>
      <c r="AI55">
        <f t="shared" si="38"/>
        <v>-26236.006128318488</v>
      </c>
      <c r="AJ55">
        <f t="shared" si="39"/>
        <v>189.38851419589923</v>
      </c>
      <c r="AK55">
        <f t="shared" si="61"/>
        <v>31.64885007461638</v>
      </c>
      <c r="AL55">
        <f t="shared" si="40"/>
        <v>-26014.968764047971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-185.11242280884849</v>
      </c>
      <c r="AR55">
        <f t="shared" si="45"/>
        <v>-185.12065858139101</v>
      </c>
      <c r="AS55">
        <f t="shared" si="46"/>
        <v>1.3363210202125009</v>
      </c>
      <c r="AT55">
        <f t="shared" si="47"/>
        <v>0.2233135615421582</v>
      </c>
      <c r="AU55">
        <f t="shared" si="48"/>
        <v>-183.56102399963635</v>
      </c>
      <c r="AW55">
        <v>52</v>
      </c>
      <c r="AX55">
        <f>IF(Z55&gt;0, (R55*SUMPRODUCT(K55:$K$98, X55:$X$98)-K55*$AZ$3)/Z55, 0)</f>
        <v>2813.7504808056065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1000000</v>
      </c>
      <c r="S56">
        <f t="shared" si="32"/>
        <v>1679.538176879099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262.73791544147758</v>
      </c>
      <c r="AC56">
        <f t="shared" si="33"/>
        <v>117.51452754222532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-22474.287343414668</v>
      </c>
      <c r="AI56">
        <f t="shared" si="38"/>
        <v>-22475.161947883025</v>
      </c>
      <c r="AJ56">
        <f t="shared" si="39"/>
        <v>145.22338789925226</v>
      </c>
      <c r="AK56">
        <f t="shared" si="61"/>
        <v>18.391654080903432</v>
      </c>
      <c r="AL56">
        <f t="shared" si="40"/>
        <v>-22311.546905902869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-141.58755085513312</v>
      </c>
      <c r="AR56">
        <f t="shared" si="45"/>
        <v>-141.59306084540555</v>
      </c>
      <c r="AS56">
        <f t="shared" si="46"/>
        <v>0.91490437517988987</v>
      </c>
      <c r="AT56">
        <f t="shared" si="47"/>
        <v>0.11586704475650278</v>
      </c>
      <c r="AU56">
        <f t="shared" si="48"/>
        <v>-140.56228942546915</v>
      </c>
      <c r="AW56">
        <v>53</v>
      </c>
      <c r="AX56">
        <f>IF(Z56&gt;0, (R56*SUMPRODUCT(K56:$K$98, X56:$X$98)-K56*$AZ$3)/Z56, 0)</f>
        <v>1679.538176879099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1000000</v>
      </c>
      <c r="S57">
        <f t="shared" si="32"/>
        <v>227.72636619342404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117.51452754222532</v>
      </c>
      <c r="AC57">
        <f t="shared" si="33"/>
        <v>11.542186427803017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-18584.22035121698</v>
      </c>
      <c r="AI57">
        <f t="shared" si="38"/>
        <v>-18584.853906886266</v>
      </c>
      <c r="AJ57">
        <f t="shared" si="39"/>
        <v>105.97234111442231</v>
      </c>
      <c r="AK57">
        <f t="shared" si="61"/>
        <v>8.226016927955774</v>
      </c>
      <c r="AL57">
        <f t="shared" si="40"/>
        <v>-18470.65554884389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-104.53590028851134</v>
      </c>
      <c r="AR57">
        <f t="shared" si="45"/>
        <v>-104.53946402758783</v>
      </c>
      <c r="AS57">
        <f t="shared" si="46"/>
        <v>0.59609248463048536</v>
      </c>
      <c r="AT57">
        <f t="shared" si="47"/>
        <v>4.6271195083848651E-2</v>
      </c>
      <c r="AU57">
        <f t="shared" si="48"/>
        <v>-103.8971003478735</v>
      </c>
      <c r="AW57">
        <v>54</v>
      </c>
      <c r="AX57">
        <f>IF(Z57&gt;0, (R57*SUMPRODUCT(K57:$K$98, X57:$X$98)-K57*$AZ$3)/Z57, 0)</f>
        <v>227.72636619342404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1000000</v>
      </c>
      <c r="S58">
        <f t="shared" si="32"/>
        <v>-1727.2513613283459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11.542186427803017</v>
      </c>
      <c r="AC58">
        <f t="shared" si="33"/>
        <v>-61.194419449359259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-14748.822659631398</v>
      </c>
      <c r="AI58">
        <f t="shared" si="38"/>
        <v>-14749.265519460745</v>
      </c>
      <c r="AJ58">
        <f t="shared" si="39"/>
        <v>72.736605877162276</v>
      </c>
      <c r="AK58">
        <f t="shared" si="61"/>
        <v>0.80795304994621131</v>
      </c>
      <c r="AL58">
        <f t="shared" si="40"/>
        <v>-14675.720960533637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-74.073087745109589</v>
      </c>
      <c r="AR58">
        <f t="shared" si="45"/>
        <v>-74.075311922303598</v>
      </c>
      <c r="AS58">
        <f t="shared" si="46"/>
        <v>0.36530542903382823</v>
      </c>
      <c r="AT58">
        <f t="shared" si="47"/>
        <v>4.0577867497452388E-3</v>
      </c>
      <c r="AU58">
        <f t="shared" si="48"/>
        <v>-73.705948706520033</v>
      </c>
      <c r="AW58">
        <v>55</v>
      </c>
      <c r="AX58">
        <f>IF(Z58&gt;0, (R58*SUMPRODUCT(K58:$K$98, X58:$X$98)-K58*$AZ$3)/Z58, 0)</f>
        <v>-1727.2513613283459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1000000</v>
      </c>
      <c r="S59">
        <f t="shared" si="32"/>
        <v>-4485.8223165093732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-61.194419449359259</v>
      </c>
      <c r="AC59">
        <f t="shared" si="33"/>
        <v>-106.87528004147866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-11249.372899572318</v>
      </c>
      <c r="AI59">
        <f t="shared" si="38"/>
        <v>-11249.670713642126</v>
      </c>
      <c r="AJ59">
        <f t="shared" si="39"/>
        <v>45.680860592119402</v>
      </c>
      <c r="AK59">
        <f t="shared" si="61"/>
        <v>-4.2836093614551487</v>
      </c>
      <c r="AL59">
        <f t="shared" si="40"/>
        <v>-11208.273462411462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-50.444449333440616</v>
      </c>
      <c r="AR59">
        <f t="shared" si="45"/>
        <v>-50.445784791593653</v>
      </c>
      <c r="AS59">
        <f t="shared" si="46"/>
        <v>0.20484216126702837</v>
      </c>
      <c r="AT59">
        <f t="shared" si="47"/>
        <v>-1.920856543091316E-2</v>
      </c>
      <c r="AU59">
        <f t="shared" si="48"/>
        <v>-50.260151195757537</v>
      </c>
      <c r="AW59">
        <v>56</v>
      </c>
      <c r="AX59">
        <f>IF(Z59&gt;0, (R59*SUMPRODUCT(K59:$K$98, X59:$X$98)-K59*$AZ$3)/Z59, 0)</f>
        <v>-4485.8223165093732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1000000</v>
      </c>
      <c r="S60">
        <f t="shared" si="32"/>
        <v>-8577.4626575645689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-106.87528004147866</v>
      </c>
      <c r="AC60">
        <f t="shared" si="33"/>
        <v>-131.96952655974951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-8201.2606773173375</v>
      </c>
      <c r="AI60">
        <f t="shared" si="38"/>
        <v>-8201.4529974879824</v>
      </c>
      <c r="AJ60">
        <f t="shared" si="39"/>
        <v>25.09424651827085</v>
      </c>
      <c r="AK60">
        <f t="shared" si="61"/>
        <v>-7.4812696029035068</v>
      </c>
      <c r="AL60">
        <f t="shared" si="40"/>
        <v>-8183.8400205726157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-32.835804842555916</v>
      </c>
      <c r="AR60">
        <f t="shared" si="45"/>
        <v>-32.836574844612805</v>
      </c>
      <c r="AS60">
        <f t="shared" si="46"/>
        <v>0.10047111215765672</v>
      </c>
      <c r="AT60">
        <f t="shared" si="47"/>
        <v>-2.995313992821888E-2</v>
      </c>
      <c r="AU60">
        <f t="shared" si="48"/>
        <v>-32.766056872383366</v>
      </c>
      <c r="AW60">
        <v>57</v>
      </c>
      <c r="AX60">
        <f>IF(Z60&gt;0, (R60*SUMPRODUCT(K60:$K$98, X60:$X$98)-K60*$AZ$3)/Z60, 0)</f>
        <v>-8577.4626575645689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1000000</v>
      </c>
      <c r="S61">
        <f t="shared" si="32"/>
        <v>-14916.033101431394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-131.96952655974951</v>
      </c>
      <c r="AC61">
        <f t="shared" si="33"/>
        <v>-142.17122174590384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-5700.3210547268854</v>
      </c>
      <c r="AI61">
        <f t="shared" si="38"/>
        <v>-5700.4401976826393</v>
      </c>
      <c r="AJ61">
        <f t="shared" si="39"/>
        <v>10.201695186154325</v>
      </c>
      <c r="AK61">
        <f t="shared" si="61"/>
        <v>-9.237866859182466</v>
      </c>
      <c r="AL61">
        <f t="shared" si="40"/>
        <v>-5699.4763693556679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-20.377379973445002</v>
      </c>
      <c r="AR61">
        <f t="shared" si="45"/>
        <v>-20.377805883013473</v>
      </c>
      <c r="AS61">
        <f t="shared" si="46"/>
        <v>3.6468791351523547E-2</v>
      </c>
      <c r="AT61">
        <f t="shared" si="47"/>
        <v>-3.3023319445763255E-2</v>
      </c>
      <c r="AU61">
        <f t="shared" si="48"/>
        <v>-20.374360411107713</v>
      </c>
      <c r="AW61">
        <v>58</v>
      </c>
      <c r="AX61">
        <f>IF(Z61&gt;0, (R61*SUMPRODUCT(K61:$K$98, X61:$X$98)-K61*$AZ$3)/Z61, 0)</f>
        <v>-14916.033101431394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1000000</v>
      </c>
      <c r="S62">
        <f t="shared" si="32"/>
        <v>-25200.062044218987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-142.17122174590384</v>
      </c>
      <c r="AC62">
        <f t="shared" si="33"/>
        <v>-142.33957524041881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-3787.740159539243</v>
      </c>
      <c r="AI62">
        <f t="shared" si="38"/>
        <v>-3787.8107643134449</v>
      </c>
      <c r="AJ62">
        <f t="shared" si="39"/>
        <v>0.1683534945149745</v>
      </c>
      <c r="AK62">
        <f t="shared" si="61"/>
        <v>-9.9519855222132687</v>
      </c>
      <c r="AL62">
        <f t="shared" si="40"/>
        <v>-3797.5943963411432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-12.089579148667418</v>
      </c>
      <c r="AR62">
        <f t="shared" si="45"/>
        <v>-12.089804502564474</v>
      </c>
      <c r="AS62">
        <f t="shared" si="46"/>
        <v>5.3734491046532502E-4</v>
      </c>
      <c r="AT62">
        <f t="shared" si="47"/>
        <v>-3.1764406107473123E-2</v>
      </c>
      <c r="AU62">
        <f t="shared" si="48"/>
        <v>-12.121031563761482</v>
      </c>
      <c r="AW62">
        <v>59</v>
      </c>
      <c r="AX62">
        <f>IF(Z62&gt;0, (R62*SUMPRODUCT(K62:$K$98, X62:$X$98)-K62*$AZ$3)/Z62, 0)</f>
        <v>-25200.062044218987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1000000</v>
      </c>
      <c r="S63">
        <f t="shared" si="32"/>
        <v>-42718.223067153929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-142.33957524041881</v>
      </c>
      <c r="AC63">
        <f t="shared" si="33"/>
        <v>-136.38538074718446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-2399.2236337512377</v>
      </c>
      <c r="AI63">
        <f t="shared" si="38"/>
        <v>-2399.2635421822756</v>
      </c>
      <c r="AJ63">
        <f t="shared" si="39"/>
        <v>-5.954194493234354</v>
      </c>
      <c r="AK63">
        <f t="shared" si="61"/>
        <v>-9.963770266829318</v>
      </c>
      <c r="AL63">
        <f t="shared" si="40"/>
        <v>-2415.1815069423392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-6.8372854624100787</v>
      </c>
      <c r="AR63">
        <f t="shared" si="45"/>
        <v>-6.8373991930900884</v>
      </c>
      <c r="AS63">
        <f t="shared" si="46"/>
        <v>-1.6968208747302812E-2</v>
      </c>
      <c r="AT63">
        <f t="shared" si="47"/>
        <v>-2.8394660938576517E-2</v>
      </c>
      <c r="AU63">
        <f t="shared" si="48"/>
        <v>-6.882762062775968</v>
      </c>
      <c r="AW63">
        <v>60</v>
      </c>
      <c r="AX63">
        <f>IF(Z63&gt;0, (R63*SUMPRODUCT(K63:$K$98, X63:$X$98)-K63*$AZ$3)/Z63, 0)</f>
        <v>-42718.223067153929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1000000</v>
      </c>
      <c r="S64">
        <f t="shared" si="32"/>
        <v>-74061.723811652657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-136.38538074718446</v>
      </c>
      <c r="AC64">
        <f t="shared" si="33"/>
        <v>-127.11215402932508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-1444.4475025736265</v>
      </c>
      <c r="AI64">
        <f t="shared" si="38"/>
        <v>-1444.468956326572</v>
      </c>
      <c r="AJ64">
        <f t="shared" si="39"/>
        <v>-9.273226717859373</v>
      </c>
      <c r="AK64">
        <f t="shared" si="61"/>
        <v>-9.5469766523029129</v>
      </c>
      <c r="AL64">
        <f t="shared" si="40"/>
        <v>-1463.2891596967343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-3.6753332305785555</v>
      </c>
      <c r="AR64">
        <f t="shared" si="45"/>
        <v>-3.6753878187106825</v>
      </c>
      <c r="AS64">
        <f t="shared" si="46"/>
        <v>-2.3595318106135344E-2</v>
      </c>
      <c r="AT64">
        <f t="shared" si="47"/>
        <v>-2.4291862791308322E-2</v>
      </c>
      <c r="AU64">
        <f t="shared" si="48"/>
        <v>-3.7232749996081265</v>
      </c>
      <c r="AW64">
        <v>61</v>
      </c>
      <c r="AX64">
        <f>IF(Z64&gt;0, (R64*SUMPRODUCT(K64:$K$98, X64:$X$98)-K64*$AZ$3)/Z64, 0)</f>
        <v>-74061.723811652657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1000000</v>
      </c>
      <c r="S65">
        <f t="shared" si="32"/>
        <v>-133038.64204128602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-127.11215402932508</v>
      </c>
      <c r="AC65">
        <f t="shared" si="33"/>
        <v>-116.40310138466307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-824.18015615511808</v>
      </c>
      <c r="AI65">
        <f t="shared" si="38"/>
        <v>-824.1910931185821</v>
      </c>
      <c r="AJ65">
        <f t="shared" si="39"/>
        <v>-10.709052644662009</v>
      </c>
      <c r="AK65">
        <f t="shared" si="61"/>
        <v>-8.8978507820527568</v>
      </c>
      <c r="AL65">
        <f t="shared" si="40"/>
        <v>-843.79799654529688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-1.8724019728398387</v>
      </c>
      <c r="AR65">
        <f t="shared" si="45"/>
        <v>-1.8724268198248262</v>
      </c>
      <c r="AS65">
        <f t="shared" si="46"/>
        <v>-2.4329209031983705E-2</v>
      </c>
      <c r="AT65">
        <f t="shared" si="47"/>
        <v>-2.0214455824891828E-2</v>
      </c>
      <c r="AU65">
        <f t="shared" si="48"/>
        <v>-1.9169704846817017</v>
      </c>
      <c r="AW65">
        <v>62</v>
      </c>
      <c r="AX65">
        <f>IF(Z65&gt;0, (R65*SUMPRODUCT(K65:$K$98, X65:$X$98)-K65*$AZ$3)/Z65, 0)</f>
        <v>-133038.64204128602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1000000</v>
      </c>
      <c r="S66">
        <f t="shared" si="32"/>
        <v>-250070.96654394118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-116.40310138466307</v>
      </c>
      <c r="AC66">
        <f t="shared" si="33"/>
        <v>-105.43230168318094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-444.59798030143099</v>
      </c>
      <c r="AI66">
        <f t="shared" si="38"/>
        <v>-444.60325042050658</v>
      </c>
      <c r="AJ66">
        <f t="shared" si="39"/>
        <v>-10.970799701482136</v>
      </c>
      <c r="AK66">
        <f t="shared" si="61"/>
        <v>-8.148217096926416</v>
      </c>
      <c r="AL66">
        <f t="shared" si="40"/>
        <v>-463.72226721891514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-0.90183357323119373</v>
      </c>
      <c r="AR66">
        <f t="shared" si="45"/>
        <v>-0.9018442632714726</v>
      </c>
      <c r="AS66">
        <f t="shared" si="46"/>
        <v>-2.2253442287982216E-2</v>
      </c>
      <c r="AT66">
        <f t="shared" si="47"/>
        <v>-1.6528045707725862E-2</v>
      </c>
      <c r="AU66">
        <f t="shared" si="48"/>
        <v>-0.94062575126718062</v>
      </c>
      <c r="AW66">
        <v>63</v>
      </c>
      <c r="AX66">
        <f>IF(Z66&gt;0, (R66*SUMPRODUCT(K66:$K$98, X66:$X$98)-K66*$AZ$3)/Z66, 0)</f>
        <v>-250070.96654394118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1000000</v>
      </c>
      <c r="S67">
        <f t="shared" ref="S67:S79" si="63">AX67</f>
        <v>-495909.40432706068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-105.43230168318094</v>
      </c>
      <c r="AC67">
        <f t="shared" ref="AC67:AC79" si="64">S67*Z67</f>
        <v>-94.866990904338962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-226.09439496336461</v>
      </c>
      <c r="AI67">
        <f t="shared" ref="AI67:AI79" si="69">SUM(AE67:AH67)</f>
        <v>-226.09678620131243</v>
      </c>
      <c r="AJ67">
        <f t="shared" ref="AJ67:AJ79" si="70">AB67-AC67</f>
        <v>-10.565310778841976</v>
      </c>
      <c r="AK67">
        <f t="shared" si="61"/>
        <v>-7.3802611178226663</v>
      </c>
      <c r="AL67">
        <f t="shared" ref="AL67:AL79" si="71">SUM(AI67:AK67)</f>
        <v>-244.04235809797706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-0.40947810705125065</v>
      </c>
      <c r="AR67">
        <f t="shared" ref="AR67:AR79" si="76">AI67*$K67</f>
        <v>-0.40948243780694471</v>
      </c>
      <c r="AS67">
        <f t="shared" ref="AS67:AS79" si="77">AJ67*$K67</f>
        <v>-1.9134766515682074E-2</v>
      </c>
      <c r="AT67">
        <f t="shared" ref="AT67:AT79" si="78">AK67*$K67</f>
        <v>-1.3366343524613487E-2</v>
      </c>
      <c r="AU67">
        <f t="shared" ref="AU67:AU79" si="79">AL67*$K67</f>
        <v>-0.44198354784724025</v>
      </c>
      <c r="AW67">
        <v>64</v>
      </c>
      <c r="AX67">
        <f>IF(Z67&gt;0, (R67*SUMPRODUCT(K67:$K$98, X67:$X$98)-K67*$AZ$3)/Z67, 0)</f>
        <v>-495909.40432706068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1000000</v>
      </c>
      <c r="S68">
        <f t="shared" si="63"/>
        <v>-1044554.2496540059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-94.866990904338962</v>
      </c>
      <c r="AC68">
        <f t="shared" si="64"/>
        <v>-85.037947268467747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-107.97529318022283</v>
      </c>
      <c r="AI68">
        <f t="shared" si="69"/>
        <v>-107.97631081462642</v>
      </c>
      <c r="AJ68">
        <f t="shared" si="70"/>
        <v>-9.8290436358712157</v>
      </c>
      <c r="AK68">
        <f t="shared" si="61"/>
        <v>-6.6406893633037276</v>
      </c>
      <c r="AL68">
        <f t="shared" si="71"/>
        <v>-124.44604381380135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-0.17460121447324828</v>
      </c>
      <c r="AR68">
        <f t="shared" si="76"/>
        <v>-0.17460286003676123</v>
      </c>
      <c r="AS68">
        <f t="shared" si="77"/>
        <v>-1.5894033768162116E-2</v>
      </c>
      <c r="AT68">
        <f t="shared" si="78"/>
        <v>-1.0738312382603339E-2</v>
      </c>
      <c r="AU68">
        <f t="shared" si="79"/>
        <v>-0.20123520618752666</v>
      </c>
      <c r="AW68">
        <v>65</v>
      </c>
      <c r="AX68">
        <f>IF(Z68&gt;0, (R68*SUMPRODUCT(K68:$K$98, X68:$X$98)-K68*$AZ$3)/Z68, 0)</f>
        <v>-1044554.2496540059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1000000</v>
      </c>
      <c r="S69">
        <f t="shared" si="63"/>
        <v>-2350564.5381381996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-85.037947268467747</v>
      </c>
      <c r="AC69">
        <f t="shared" si="64"/>
        <v>-76.071011212474517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-48.233776193958732</v>
      </c>
      <c r="AI69">
        <f t="shared" si="69"/>
        <v>-48.234180729815854</v>
      </c>
      <c r="AJ69">
        <f t="shared" si="70"/>
        <v>-8.9669360559932301</v>
      </c>
      <c r="AK69">
        <f t="shared" si="61"/>
        <v>-5.9526563087927427</v>
      </c>
      <c r="AL69">
        <f t="shared" si="71"/>
        <v>-63.153773094601824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-6.9639574596604109E-2</v>
      </c>
      <c r="AR69">
        <f t="shared" si="76"/>
        <v>-6.9640158662526833E-2</v>
      </c>
      <c r="AS69">
        <f t="shared" si="77"/>
        <v>-1.294639693693591E-2</v>
      </c>
      <c r="AT69">
        <f t="shared" si="78"/>
        <v>-8.5944018025285642E-3</v>
      </c>
      <c r="AU69">
        <f t="shared" si="79"/>
        <v>-9.1180957401991294E-2</v>
      </c>
      <c r="AW69">
        <v>66</v>
      </c>
      <c r="AX69">
        <f>IF(Z69&gt;0, (R69*SUMPRODUCT(K69:$K$98, X69:$X$98)-K69*$AZ$3)/Z69, 0)</f>
        <v>-2350564.5381381996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1000000</v>
      </c>
      <c r="S70">
        <f t="shared" si="63"/>
        <v>-5755316.074942138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-76.071011212474517</v>
      </c>
      <c r="AC70">
        <f t="shared" si="64"/>
        <v>-67.978563938440317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-20.227801024173537</v>
      </c>
      <c r="AI70">
        <f t="shared" si="69"/>
        <v>-20.227948667159286</v>
      </c>
      <c r="AJ70">
        <f t="shared" si="70"/>
        <v>-8.0924472740341997</v>
      </c>
      <c r="AK70">
        <f t="shared" si="61"/>
        <v>-5.3249707848732166</v>
      </c>
      <c r="AL70">
        <f t="shared" si="71"/>
        <v>-33.645366726066705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-2.6075671180155725E-2</v>
      </c>
      <c r="AR70">
        <f t="shared" si="76"/>
        <v>-2.6075861506822662E-2</v>
      </c>
      <c r="AS70">
        <f t="shared" si="77"/>
        <v>-1.0431978933759805E-2</v>
      </c>
      <c r="AT70">
        <f t="shared" si="78"/>
        <v>-6.8644232294134376E-3</v>
      </c>
      <c r="AU70">
        <f t="shared" si="79"/>
        <v>-4.3372263669995907E-2</v>
      </c>
      <c r="AW70">
        <v>67</v>
      </c>
      <c r="AX70">
        <f>IF(Z70&gt;0, (R70*SUMPRODUCT(K70:$K$98, X70:$X$98)-K70*$AZ$3)/Z70, 0)</f>
        <v>-5755316.074942138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1000000</v>
      </c>
      <c r="S71">
        <f t="shared" si="63"/>
        <v>-15456113.438569514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-67.978563938440317</v>
      </c>
      <c r="AC71">
        <f t="shared" si="64"/>
        <v>-60.717062066200121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-7.7649719583689061</v>
      </c>
      <c r="AI71">
        <f t="shared" si="69"/>
        <v>-7.7650210627753173</v>
      </c>
      <c r="AJ71">
        <f t="shared" si="70"/>
        <v>-7.2615018722401956</v>
      </c>
      <c r="AK71">
        <f t="shared" si="61"/>
        <v>-4.7584994756908223</v>
      </c>
      <c r="AL71">
        <f t="shared" si="71"/>
        <v>-19.785022410706336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-8.9373484784092284E-3</v>
      </c>
      <c r="AR71">
        <f t="shared" si="76"/>
        <v>-8.937404996732061E-3</v>
      </c>
      <c r="AS71">
        <f t="shared" si="77"/>
        <v>-8.3578631135796319E-3</v>
      </c>
      <c r="AT71">
        <f t="shared" si="78"/>
        <v>-5.4769506286162948E-3</v>
      </c>
      <c r="AU71">
        <f t="shared" si="79"/>
        <v>-2.2772218738927989E-2</v>
      </c>
      <c r="AW71">
        <v>68</v>
      </c>
      <c r="AX71">
        <f>IF(Z71&gt;0, (R71*SUMPRODUCT(K71:$K$98, X71:$X$98)-K71*$AZ$3)/Z71, 0)</f>
        <v>-15456113.438569514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1000000</v>
      </c>
      <c r="S72">
        <f t="shared" si="63"/>
        <v>-45941557.77391886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-60.717062066200121</v>
      </c>
      <c r="AC72">
        <f t="shared" si="64"/>
        <v>-54.219233750910362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-2.7088905964036578</v>
      </c>
      <c r="AI72">
        <f t="shared" si="69"/>
        <v>-2.7089053486335501</v>
      </c>
      <c r="AJ72">
        <f t="shared" si="70"/>
        <v>-6.4978283152897589</v>
      </c>
      <c r="AK72">
        <f t="shared" ref="AK72:AK79" si="92">G72*SUM(AB72:AB72, AE72:AF72)</f>
        <v>-4.2501943446340089</v>
      </c>
      <c r="AL72">
        <f t="shared" si="71"/>
        <v>-13.456928008557318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-2.7838270031001209E-3</v>
      </c>
      <c r="AR72">
        <f t="shared" si="76"/>
        <v>-2.7838421634229426E-3</v>
      </c>
      <c r="AS72">
        <f t="shared" si="77"/>
        <v>-6.6775786182088912E-3</v>
      </c>
      <c r="AT72">
        <f t="shared" si="78"/>
        <v>-4.3677680452372507E-3</v>
      </c>
      <c r="AU72">
        <f t="shared" si="79"/>
        <v>-1.3829188826869085E-2</v>
      </c>
      <c r="AW72">
        <v>69</v>
      </c>
      <c r="AX72">
        <f>IF(Z72&gt;0, (R72*SUMPRODUCT(K72:$K$98, X72:$X$98)-K72*$AZ$3)/Z72, 0)</f>
        <v>-45941557.77391886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1000000</v>
      </c>
      <c r="S73">
        <f t="shared" si="63"/>
        <v>-152768051.26333126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-54.219233750910362</v>
      </c>
      <c r="AC73">
        <f t="shared" si="64"/>
        <v>-48.412405378120454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-0.85147523326889651</v>
      </c>
      <c r="AI73">
        <f t="shared" si="69"/>
        <v>-0.8514791945360739</v>
      </c>
      <c r="AJ73">
        <f t="shared" si="70"/>
        <v>-5.8068283727899086</v>
      </c>
      <c r="AK73">
        <f t="shared" si="92"/>
        <v>-3.7953463625637256</v>
      </c>
      <c r="AL73">
        <f t="shared" si="71"/>
        <v>-10.453653929889708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-7.8127652475935383E-4</v>
      </c>
      <c r="AR73">
        <f t="shared" si="76"/>
        <v>-7.8128015944528843E-4</v>
      </c>
      <c r="AS73">
        <f t="shared" si="77"/>
        <v>-5.3280923668799279E-3</v>
      </c>
      <c r="AT73">
        <f t="shared" si="78"/>
        <v>-3.4824442338952035E-3</v>
      </c>
      <c r="AU73">
        <f t="shared" si="79"/>
        <v>-9.5918167602204191E-3</v>
      </c>
      <c r="AW73">
        <v>70</v>
      </c>
      <c r="AX73">
        <f>IF(Z73&gt;0, (R73*SUMPRODUCT(K73:$K$98, X73:$X$98)-K73*$AZ$3)/Z73, 0)</f>
        <v>-152768051.26333126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1000000</v>
      </c>
      <c r="S74">
        <f t="shared" si="63"/>
        <v>-575754717.71956658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-48.412405378120454</v>
      </c>
      <c r="AC74">
        <f t="shared" si="64"/>
        <v>-43.226032904830021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-0.23865519377825872</v>
      </c>
      <c r="AI74">
        <f t="shared" si="69"/>
        <v>-0.23865613224284213</v>
      </c>
      <c r="AJ74">
        <f t="shared" si="70"/>
        <v>-5.186372473290433</v>
      </c>
      <c r="AK74">
        <f t="shared" si="92"/>
        <v>-3.388868376468432</v>
      </c>
      <c r="AL74">
        <f t="shared" si="71"/>
        <v>-8.8138969820017081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-1.9551749414851541E-4</v>
      </c>
      <c r="AR74">
        <f t="shared" si="76"/>
        <v>-1.955182629825843E-4</v>
      </c>
      <c r="AS74">
        <f t="shared" si="77"/>
        <v>-4.2489188424733983E-3</v>
      </c>
      <c r="AT74">
        <f t="shared" si="78"/>
        <v>-2.7763194359050076E-3</v>
      </c>
      <c r="AU74">
        <f t="shared" si="79"/>
        <v>-7.2207565413609908E-3</v>
      </c>
      <c r="AW74">
        <v>71</v>
      </c>
      <c r="AX74">
        <f>IF(Z74&gt;0, (R74*SUMPRODUCT(K74:$K$98, X74:$X$98)-K74*$AZ$3)/Z74, 0)</f>
        <v>-575754717.71956658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1000000</v>
      </c>
      <c r="S75">
        <f t="shared" si="63"/>
        <v>-2502026026.3607879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-43.226032904830021</v>
      </c>
      <c r="AC75">
        <f t="shared" si="64"/>
        <v>-38.594841145703469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-5.8900959483298064E-2</v>
      </c>
      <c r="AI75">
        <f t="shared" si="69"/>
        <v>-5.8901152301242099E-2</v>
      </c>
      <c r="AJ75">
        <f t="shared" si="70"/>
        <v>-4.6311917591265512</v>
      </c>
      <c r="AK75">
        <f t="shared" si="92"/>
        <v>-3.0258223033381015</v>
      </c>
      <c r="AL75">
        <f t="shared" si="71"/>
        <v>-7.7159152147658947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-4.3084303741130171E-5</v>
      </c>
      <c r="AR75">
        <f t="shared" si="76"/>
        <v>-4.3084444781733589E-5</v>
      </c>
      <c r="AS75">
        <f t="shared" si="77"/>
        <v>-3.3875793227138586E-3</v>
      </c>
      <c r="AT75">
        <f t="shared" si="78"/>
        <v>-2.2132992115463119E-3</v>
      </c>
      <c r="AU75">
        <f t="shared" si="79"/>
        <v>-5.6439629790419037E-3</v>
      </c>
      <c r="AW75">
        <v>72</v>
      </c>
      <c r="AX75">
        <f>IF(Z75&gt;0, (R75*SUMPRODUCT(K75:$K$98, X75:$X$98)-K75*$AZ$3)/Z75, 0)</f>
        <v>-2502026026.3607879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1000000</v>
      </c>
      <c r="S76">
        <f t="shared" si="63"/>
        <v>-12837855122.14064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-38.594841145703469</v>
      </c>
      <c r="AC76">
        <f t="shared" si="64"/>
        <v>-34.459717018738722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-1.2586954192553929E-2</v>
      </c>
      <c r="AI76">
        <f t="shared" si="69"/>
        <v>-1.2586987745391114E-2</v>
      </c>
      <c r="AJ76">
        <f t="shared" si="70"/>
        <v>-4.1351241269647474</v>
      </c>
      <c r="AK76">
        <f t="shared" si="92"/>
        <v>-2.7016388801992433</v>
      </c>
      <c r="AL76">
        <f t="shared" si="71"/>
        <v>-6.8493499949093817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-8.2205209140926592E-6</v>
      </c>
      <c r="AR76">
        <f t="shared" si="76"/>
        <v>-8.2205428274003263E-6</v>
      </c>
      <c r="AS76">
        <f t="shared" si="77"/>
        <v>-2.7006433683688181E-3</v>
      </c>
      <c r="AT76">
        <f t="shared" si="78"/>
        <v>-1.764436302639591E-3</v>
      </c>
      <c r="AU76">
        <f t="shared" si="79"/>
        <v>-4.4733002138358097E-3</v>
      </c>
      <c r="AW76">
        <v>73</v>
      </c>
      <c r="AX76">
        <f>IF(Z76&gt;0, (R76*SUMPRODUCT(K76:$K$98, X76:$X$98)-K76*$AZ$3)/Z76, 0)</f>
        <v>-12837855122.14064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1000000</v>
      </c>
      <c r="S77">
        <f t="shared" si="63"/>
        <v>-80401640168.409103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-34.459717018738722</v>
      </c>
      <c r="AC77">
        <f t="shared" si="64"/>
        <v>-30.767611657769919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-2.2747107747046321E-3</v>
      </c>
      <c r="AI77">
        <f t="shared" si="69"/>
        <v>-2.2747155581287629E-3</v>
      </c>
      <c r="AJ77">
        <f t="shared" si="70"/>
        <v>-3.692105360968803</v>
      </c>
      <c r="AK77">
        <f t="shared" si="92"/>
        <v>-2.4121801913117107</v>
      </c>
      <c r="AL77">
        <f t="shared" si="71"/>
        <v>-6.1065602678386419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-1.3264376758461341E-6</v>
      </c>
      <c r="AR77">
        <f t="shared" si="76"/>
        <v>-1.3264404651739277E-6</v>
      </c>
      <c r="AS77">
        <f t="shared" si="77"/>
        <v>-2.1529539968079786E-3</v>
      </c>
      <c r="AT77">
        <f t="shared" si="78"/>
        <v>-1.4065993454051549E-3</v>
      </c>
      <c r="AU77">
        <f t="shared" si="79"/>
        <v>-3.560879782678307E-3</v>
      </c>
      <c r="AW77">
        <v>74</v>
      </c>
      <c r="AX77">
        <f>IF(Z77&gt;0, (R77*SUMPRODUCT(K77:$K$98, X77:$X$98)-K77*$AZ$3)/Z77, 0)</f>
        <v>-80401640168.409103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1000000</v>
      </c>
      <c r="S78">
        <f t="shared" si="63"/>
        <v>-646063157489.09204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-30.767611657769919</v>
      </c>
      <c r="AC78">
        <f t="shared" si="64"/>
        <v>-27.471083000734641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-3.36326451983852E-4</v>
      </c>
      <c r="AI78">
        <f t="shared" si="69"/>
        <v>-3.3632698349309151E-4</v>
      </c>
      <c r="AJ78">
        <f t="shared" si="70"/>
        <v>-3.2965286570352781</v>
      </c>
      <c r="AK78">
        <f t="shared" si="92"/>
        <v>-2.1537328160438944</v>
      </c>
      <c r="AL78">
        <f t="shared" si="71"/>
        <v>-5.4505978000626651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-1.7510706441701542E-7</v>
      </c>
      <c r="AR78">
        <f t="shared" si="76"/>
        <v>-1.7510734114524209E-7</v>
      </c>
      <c r="AS78">
        <f t="shared" si="77"/>
        <v>-1.7163248757125086E-3</v>
      </c>
      <c r="AT78">
        <f t="shared" si="78"/>
        <v>-1.1213326478826755E-3</v>
      </c>
      <c r="AU78">
        <f t="shared" si="79"/>
        <v>-2.837832630936329E-3</v>
      </c>
      <c r="AW78">
        <v>75</v>
      </c>
      <c r="AX78">
        <f>IF(Z78&gt;0, (R78*SUMPRODUCT(K78:$K$98, X78:$X$98)-K78*$AZ$3)/Z78, 0)</f>
        <v>-646063157489.09204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-27.471083000734641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-4.2520739160394627E-5</v>
      </c>
      <c r="AI79">
        <f t="shared" si="69"/>
        <v>-4.2520739160394627E-5</v>
      </c>
      <c r="AJ79">
        <f t="shared" si="70"/>
        <v>-27.471083000734641</v>
      </c>
      <c r="AK79">
        <f t="shared" si="92"/>
        <v>-1.9229758100514251</v>
      </c>
      <c r="AL79">
        <f t="shared" si="71"/>
        <v>-29.394101331525228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-1.9766301905111475E-8</v>
      </c>
      <c r="AR79">
        <f t="shared" si="76"/>
        <v>-1.9766301905111475E-8</v>
      </c>
      <c r="AS79">
        <f t="shared" si="77"/>
        <v>-1.2770279420698976E-2</v>
      </c>
      <c r="AT79">
        <f t="shared" si="78"/>
        <v>-8.9391955944892844E-4</v>
      </c>
      <c r="AU79">
        <f t="shared" si="79"/>
        <v>-1.366421874644981E-2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88069.099071902674</v>
      </c>
      <c r="AO81" s="6">
        <f t="shared" si="93"/>
        <v>-8806.9099071902674</v>
      </c>
      <c r="AP81" s="6">
        <f t="shared" si="93"/>
        <v>-222.20538827038627</v>
      </c>
      <c r="AQ81" s="6">
        <f t="shared" si="93"/>
        <v>-52763.444890657825</v>
      </c>
      <c r="AR81" s="6">
        <f t="shared" si="93"/>
        <v>26276.538885784201</v>
      </c>
      <c r="AS81" s="6">
        <f t="shared" si="93"/>
        <v>-5496.4511678047102</v>
      </c>
      <c r="AT81" s="6">
        <f t="shared" si="93"/>
        <v>1866.2520433669058</v>
      </c>
      <c r="AU81" s="6">
        <f t="shared" si="93"/>
        <v>22646.339761346404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896F-102F-4085-8200-FB54B1D68641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148675.09041211911</v>
      </c>
      <c r="K3">
        <v>1</v>
      </c>
      <c r="L3" s="2">
        <v>0</v>
      </c>
      <c r="O3">
        <f>$C$3</f>
        <v>148675.09041211911</v>
      </c>
      <c r="P3" s="2">
        <f>O3*C5</f>
        <v>14867.509041211912</v>
      </c>
      <c r="Q3" s="5">
        <f>B8</f>
        <v>100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148675.09041211911</v>
      </c>
      <c r="AF3">
        <f t="shared" ref="AF3:AF34" si="4">-$Z3*P3</f>
        <v>-14867.509041211912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133707.5813709072</v>
      </c>
      <c r="AJ3">
        <f t="shared" ref="AJ3:AJ34" si="8">AB3-AC3</f>
        <v>0</v>
      </c>
      <c r="AL3">
        <f t="shared" ref="AL3:AL34" si="9">SUM(AI3:AK3)</f>
        <v>133707.5813709072</v>
      </c>
      <c r="AN3">
        <f t="shared" ref="AN3:AN34" si="10">AE3*$K3</f>
        <v>148675.09041211911</v>
      </c>
      <c r="AO3">
        <f t="shared" ref="AO3:AO34" si="11">AF3*$K3</f>
        <v>-14867.509041211912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133707.5813709072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133707.5813709072</v>
      </c>
      <c r="AW3">
        <v>0</v>
      </c>
      <c r="AX3">
        <f>IF(Z3&gt;0, (R3*SUMPRODUCT(K3:$K$98, X3:$X$98)-K3*$AZ$3)/Z3, 0)</f>
        <v>0</v>
      </c>
      <c r="AZ3">
        <f>C6*ABS(SUMPRODUCT(X4:X69, K4:K69))/1</f>
        <v>87290.722200162156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1000000</v>
      </c>
      <c r="S4">
        <f t="shared" si="1"/>
        <v>5937.458783076293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5855.2131040131208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-3852</v>
      </c>
      <c r="AI4">
        <f t="shared" si="7"/>
        <v>-3852</v>
      </c>
      <c r="AJ4">
        <f t="shared" si="8"/>
        <v>-5855.2131040131208</v>
      </c>
      <c r="AK4">
        <f>G4*SUM(AB4, AE4:AF4)</f>
        <v>0</v>
      </c>
      <c r="AL4">
        <f t="shared" si="9"/>
        <v>-9707.2131040131208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-3593.6188077246011</v>
      </c>
      <c r="AR4">
        <f t="shared" si="14"/>
        <v>-3593.6188077246011</v>
      </c>
      <c r="AS4">
        <f t="shared" si="15"/>
        <v>-5462.4620804301903</v>
      </c>
      <c r="AT4">
        <f t="shared" si="16"/>
        <v>0</v>
      </c>
      <c r="AU4">
        <f t="shared" si="17"/>
        <v>-9056.080888154791</v>
      </c>
      <c r="AW4">
        <v>1</v>
      </c>
      <c r="AX4">
        <f>IF(Z4&gt;0, (R4*SUMPRODUCT(K4:$K$98, X4:$X$98)-K4*$AZ$3)/Z4, 0)</f>
        <v>5937.458783076293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1000000</v>
      </c>
      <c r="S5">
        <f t="shared" si="1"/>
        <v>9311.6964552243298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5855.2131040131208</v>
      </c>
      <c r="AC5">
        <f t="shared" si="2"/>
        <v>9054.1069706694107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-3949.5227399999999</v>
      </c>
      <c r="AI5">
        <f t="shared" si="7"/>
        <v>-3961.6769524657498</v>
      </c>
      <c r="AJ5">
        <f t="shared" si="8"/>
        <v>-3198.8938666562899</v>
      </c>
      <c r="AK5">
        <f>G5*SUM(AB5, AE5:AF5)</f>
        <v>240.06373726453796</v>
      </c>
      <c r="AL5">
        <f t="shared" si="9"/>
        <v>-6920.5070818575023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-3377.2685609532541</v>
      </c>
      <c r="AR5">
        <f t="shared" si="14"/>
        <v>-3387.6617254812099</v>
      </c>
      <c r="AS5">
        <f t="shared" si="15"/>
        <v>-2735.3997930606874</v>
      </c>
      <c r="AT5">
        <f t="shared" si="16"/>
        <v>205.28042648729405</v>
      </c>
      <c r="AU5">
        <f t="shared" si="17"/>
        <v>-5917.7810920546035</v>
      </c>
      <c r="AW5">
        <v>2</v>
      </c>
      <c r="AX5">
        <f>IF(Z5&gt;0, (R5*SUMPRODUCT(K5:$K$98, X5:$X$98)-K5*$AZ$3)/Z5, 0)</f>
        <v>9311.6964552243298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1000000</v>
      </c>
      <c r="S6">
        <f t="shared" si="1"/>
        <v>13544.098457500968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9054.1069706694107</v>
      </c>
      <c r="AC6">
        <f t="shared" si="2"/>
        <v>12982.896246217584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-4048.8112565906404</v>
      </c>
      <c r="AI6">
        <f t="shared" si="7"/>
        <v>-4060.7933167910255</v>
      </c>
      <c r="AJ6">
        <f t="shared" si="8"/>
        <v>-3928.7892755481735</v>
      </c>
      <c r="AK6">
        <f>G6*SUM(AB6, AE6:AF6)</f>
        <v>529.66525778416053</v>
      </c>
      <c r="AL6">
        <f t="shared" si="9"/>
        <v>-7459.917334555038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-3123.2936107827732</v>
      </c>
      <c r="AR6">
        <f t="shared" si="14"/>
        <v>-3132.5366921951163</v>
      </c>
      <c r="AS6">
        <f t="shared" si="15"/>
        <v>-3030.707450849231</v>
      </c>
      <c r="AT6">
        <f t="shared" si="16"/>
        <v>408.58909211883253</v>
      </c>
      <c r="AU6">
        <f t="shared" si="17"/>
        <v>-5754.6550509255139</v>
      </c>
      <c r="AW6">
        <v>3</v>
      </c>
      <c r="AX6">
        <f>IF(Z6&gt;0, (R6*SUMPRODUCT(K6:$K$98, X6:$X$98)-K6*$AZ$3)/Z6, 0)</f>
        <v>13544.098457500968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1000000</v>
      </c>
      <c r="S7">
        <f t="shared" si="1"/>
        <v>16861.362242347899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12982.896246217584</v>
      </c>
      <c r="AC7">
        <f t="shared" si="2"/>
        <v>15931.016168143324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-4155.3784774935593</v>
      </c>
      <c r="AI7">
        <f t="shared" si="7"/>
        <v>-4167.1887748609715</v>
      </c>
      <c r="AJ7">
        <f t="shared" si="8"/>
        <v>-2948.1199219257396</v>
      </c>
      <c r="AK7">
        <f>G7*SUM(AB7, AE7:AF7)</f>
        <v>637.46020568928338</v>
      </c>
      <c r="AL7">
        <f t="shared" si="9"/>
        <v>-6477.8484910974275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-2916.4776942957847</v>
      </c>
      <c r="AR7">
        <f t="shared" si="14"/>
        <v>-2924.7668234380799</v>
      </c>
      <c r="AS7">
        <f t="shared" si="15"/>
        <v>-2069.155923816515</v>
      </c>
      <c r="AT7">
        <f t="shared" si="16"/>
        <v>447.40532804977914</v>
      </c>
      <c r="AU7">
        <f t="shared" si="17"/>
        <v>-4546.5174192048153</v>
      </c>
      <c r="AW7">
        <v>4</v>
      </c>
      <c r="AX7">
        <f>IF(Z7&gt;0, (R7*SUMPRODUCT(K7:$K$98, X7:$X$98)-K7*$AZ$3)/Z7, 0)</f>
        <v>16861.362242347899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1000000</v>
      </c>
      <c r="S8">
        <f t="shared" si="1"/>
        <v>18356.76952790553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15931.016168143324</v>
      </c>
      <c r="AC8">
        <f t="shared" si="2"/>
        <v>17092.044248371414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-4272.4931756351807</v>
      </c>
      <c r="AI8">
        <f t="shared" si="7"/>
        <v>-4284.1319638642235</v>
      </c>
      <c r="AJ8">
        <f t="shared" si="8"/>
        <v>-1161.0280802280904</v>
      </c>
      <c r="AK8">
        <f t="shared" ref="AK8:AK39" si="30">G8*SUM(AB8:AB8, AE8:AF8)</f>
        <v>339.33064438145277</v>
      </c>
      <c r="AL8">
        <f t="shared" si="9"/>
        <v>-5105.8293997108613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-2799.0995598961949</v>
      </c>
      <c r="AR8">
        <f t="shared" si="14"/>
        <v>-2806.7246456881217</v>
      </c>
      <c r="AS8">
        <f t="shared" si="15"/>
        <v>-760.64093137151178</v>
      </c>
      <c r="AT8">
        <f t="shared" si="16"/>
        <v>222.31053820377591</v>
      </c>
      <c r="AU8">
        <f t="shared" si="17"/>
        <v>-3345.0550388558572</v>
      </c>
      <c r="AW8">
        <v>5</v>
      </c>
      <c r="AX8">
        <f>IF(Z8&gt;0, (R8*SUMPRODUCT(K8:$K$98, X8:$X$98)-K8*$AZ$3)/Z8, 0)</f>
        <v>18356.76952790553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1000000</v>
      </c>
      <c r="S9">
        <f t="shared" si="1"/>
        <v>18880.576593573624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17092.044248371414</v>
      </c>
      <c r="AC9">
        <f t="shared" si="2"/>
        <v>17320.513849988733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-4419.9462178613821</v>
      </c>
      <c r="AI9">
        <f t="shared" si="7"/>
        <v>-4431.4133688804113</v>
      </c>
      <c r="AJ9">
        <f t="shared" si="8"/>
        <v>-228.4696016173184</v>
      </c>
      <c r="AK9">
        <f t="shared" si="30"/>
        <v>100.84306106539134</v>
      </c>
      <c r="AL9">
        <f t="shared" si="9"/>
        <v>-4559.0399094323384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-2742.4022922076547</v>
      </c>
      <c r="AR9">
        <f t="shared" si="14"/>
        <v>-2749.5172071160296</v>
      </c>
      <c r="AS9">
        <f t="shared" si="15"/>
        <v>-141.75637627515439</v>
      </c>
      <c r="AT9">
        <f t="shared" si="16"/>
        <v>62.569141837381267</v>
      </c>
      <c r="AU9">
        <f t="shared" si="17"/>
        <v>-2828.7044415538026</v>
      </c>
      <c r="AW9">
        <v>6</v>
      </c>
      <c r="AX9">
        <f>IF(Z9&gt;0, (R9*SUMPRODUCT(K9:$K$98, X9:$X$98)-K9*$AZ$3)/Z9, 0)</f>
        <v>18880.576593573624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1000000</v>
      </c>
      <c r="S10">
        <f t="shared" si="1"/>
        <v>19209.119318774472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17320.513849988733</v>
      </c>
      <c r="AC10">
        <f t="shared" si="2"/>
        <v>17357.810211897187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-4574.9345705519427</v>
      </c>
      <c r="AI10">
        <f t="shared" si="7"/>
        <v>-4586.2298633786495</v>
      </c>
      <c r="AJ10">
        <f t="shared" si="8"/>
        <v>-37.296361908454855</v>
      </c>
      <c r="AK10">
        <f t="shared" si="30"/>
        <v>71.01410678495381</v>
      </c>
      <c r="AL10">
        <f t="shared" si="9"/>
        <v>-4552.5121185021508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-2692.8815594775319</v>
      </c>
      <c r="AR10">
        <f t="shared" si="14"/>
        <v>-2699.5301541826293</v>
      </c>
      <c r="AS10">
        <f t="shared" si="15"/>
        <v>-21.953250624688476</v>
      </c>
      <c r="AT10">
        <f t="shared" si="16"/>
        <v>41.800068541941826</v>
      </c>
      <c r="AU10">
        <f t="shared" si="17"/>
        <v>-2679.6833362653761</v>
      </c>
      <c r="AW10">
        <v>7</v>
      </c>
      <c r="AX10">
        <f>IF(Z10&gt;0, (R10*SUMPRODUCT(K10:$K$98, X10:$X$98)-K10*$AZ$3)/Z10, 0)</f>
        <v>19209.119318774472</v>
      </c>
    </row>
    <row r="11" spans="1:52" x14ac:dyDescent="0.25">
      <c r="A11" t="s">
        <v>33</v>
      </c>
      <c r="C11" s="26">
        <f>AU71</f>
        <v>38230.737534544955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1000000</v>
      </c>
      <c r="S11">
        <f t="shared" si="1"/>
        <v>19354.857855936636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17357.810211897187</v>
      </c>
      <c r="AC11">
        <f t="shared" si="2"/>
        <v>17223.225285477442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-4721.4324015635839</v>
      </c>
      <c r="AI11">
        <f t="shared" si="7"/>
        <v>-4732.5557235570041</v>
      </c>
      <c r="AJ11">
        <f t="shared" si="8"/>
        <v>134.5849264197459</v>
      </c>
      <c r="AK11">
        <f t="shared" si="30"/>
        <v>41.658744508553248</v>
      </c>
      <c r="AL11">
        <f t="shared" si="9"/>
        <v>-4556.3120526287048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-2640.737919736503</v>
      </c>
      <c r="AR11">
        <f t="shared" si="14"/>
        <v>-2646.9592897960924</v>
      </c>
      <c r="AS11">
        <f t="shared" si="15"/>
        <v>75.2745117146805</v>
      </c>
      <c r="AT11">
        <f t="shared" si="16"/>
        <v>23.300095597242844</v>
      </c>
      <c r="AU11">
        <f t="shared" si="17"/>
        <v>-2548.3846824841689</v>
      </c>
      <c r="AW11">
        <v>8</v>
      </c>
      <c r="AX11">
        <f>IF(Z11&gt;0, (R11*SUMPRODUCT(K11:$K$98, X11:$X$98)-K11*$AZ$3)/Z11, 0)</f>
        <v>19354.857855936636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1000000</v>
      </c>
      <c r="S12">
        <f t="shared" si="1"/>
        <v>19414.810372554322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17223.225285477442</v>
      </c>
      <c r="AC12">
        <f t="shared" si="2"/>
        <v>17008.995383962771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-4883.5832879913469</v>
      </c>
      <c r="AI12">
        <f t="shared" si="7"/>
        <v>-4894.5343319737331</v>
      </c>
      <c r="AJ12">
        <f t="shared" si="8"/>
        <v>214.22990151467093</v>
      </c>
      <c r="AK12">
        <f t="shared" si="30"/>
        <v>39.613418156598115</v>
      </c>
      <c r="AL12">
        <f t="shared" si="9"/>
        <v>-4640.6910123024636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-2595.6764334907189</v>
      </c>
      <c r="AR12">
        <f t="shared" si="14"/>
        <v>-2601.4970297846526</v>
      </c>
      <c r="AS12">
        <f t="shared" si="15"/>
        <v>113.86547006949587</v>
      </c>
      <c r="AT12">
        <f t="shared" si="16"/>
        <v>21.054952868713574</v>
      </c>
      <c r="AU12">
        <f t="shared" si="17"/>
        <v>-2466.5766068464432</v>
      </c>
      <c r="AW12">
        <v>9</v>
      </c>
      <c r="AX12">
        <f>IF(Z12&gt;0, (R12*SUMPRODUCT(K12:$K$98, X12:$X$98)-K12*$AZ$3)/Z12, 0)</f>
        <v>19414.810372554322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1000000</v>
      </c>
      <c r="S13">
        <f t="shared" si="1"/>
        <v>19375.194223243088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17008.995383962771</v>
      </c>
      <c r="AC13">
        <f t="shared" si="2"/>
        <v>16706.654724405998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-5052.3736517138032</v>
      </c>
      <c r="AI13">
        <f t="shared" si="7"/>
        <v>-5063.1520305857193</v>
      </c>
      <c r="AJ13">
        <f t="shared" si="8"/>
        <v>302.34065955677215</v>
      </c>
      <c r="AK13">
        <f t="shared" si="30"/>
        <v>34.017990767925539</v>
      </c>
      <c r="AL13">
        <f t="shared" si="9"/>
        <v>-4726.7933802610214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-2552.6523822903264</v>
      </c>
      <c r="AR13">
        <f t="shared" si="14"/>
        <v>-2558.0980314844019</v>
      </c>
      <c r="AS13">
        <f t="shared" si="15"/>
        <v>152.75406335377284</v>
      </c>
      <c r="AT13">
        <f t="shared" si="16"/>
        <v>17.187189855805695</v>
      </c>
      <c r="AU13">
        <f t="shared" si="17"/>
        <v>-2388.1567782748234</v>
      </c>
      <c r="AW13">
        <v>10</v>
      </c>
      <c r="AX13">
        <f>IF(Z13&gt;0, (R13*SUMPRODUCT(K13:$K$98, X13:$X$98)-K13*$AZ$3)/Z13, 0)</f>
        <v>19375.194223243088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1000000</v>
      </c>
      <c r="S14">
        <f t="shared" si="1"/>
        <v>19243.137969342115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16706.654724405998</v>
      </c>
      <c r="AC14">
        <f t="shared" si="2"/>
        <v>16326.007715500826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-5240.8789426805051</v>
      </c>
      <c r="AI14">
        <f t="shared" si="7"/>
        <v>-5251.4840267769187</v>
      </c>
      <c r="AJ14">
        <f t="shared" si="8"/>
        <v>380.6470089051727</v>
      </c>
      <c r="AK14">
        <f t="shared" si="30"/>
        <v>30.071978503930797</v>
      </c>
      <c r="AL14">
        <f t="shared" si="9"/>
        <v>-4840.765039367815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-2517.4866553787388</v>
      </c>
      <c r="AR14">
        <f t="shared" si="14"/>
        <v>-2522.5808691516359</v>
      </c>
      <c r="AS14">
        <f t="shared" si="15"/>
        <v>182.84600270474564</v>
      </c>
      <c r="AT14">
        <f t="shared" si="16"/>
        <v>14.445249625583129</v>
      </c>
      <c r="AU14">
        <f t="shared" si="17"/>
        <v>-2325.2896168213069</v>
      </c>
      <c r="AW14">
        <v>11</v>
      </c>
      <c r="AX14">
        <f>IF(Z14&gt;0, (R14*SUMPRODUCT(K14:$K$98, X14:$X$98)-K14*$AZ$3)/Z14, 0)</f>
        <v>19243.137969342115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1000000</v>
      </c>
      <c r="S15">
        <f t="shared" si="1"/>
        <v>19126.738483559926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16326.007715500826</v>
      </c>
      <c r="AC15">
        <f t="shared" si="2"/>
        <v>15960.542468348925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-5460.3456995613687</v>
      </c>
      <c r="AI15">
        <f t="shared" si="7"/>
        <v>-5470.7764784955734</v>
      </c>
      <c r="AJ15">
        <f t="shared" si="8"/>
        <v>365.46524715190026</v>
      </c>
      <c r="AK15">
        <f t="shared" si="30"/>
        <v>66.93663163355339</v>
      </c>
      <c r="AL15">
        <f t="shared" si="9"/>
        <v>-5038.3745997101196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-2488.2921804281718</v>
      </c>
      <c r="AR15">
        <f t="shared" si="14"/>
        <v>-2493.0455105442197</v>
      </c>
      <c r="AS15">
        <f t="shared" si="15"/>
        <v>166.543359476191</v>
      </c>
      <c r="AT15">
        <f t="shared" si="16"/>
        <v>30.503178048113611</v>
      </c>
      <c r="AU15">
        <f t="shared" si="17"/>
        <v>-2295.998973019915</v>
      </c>
      <c r="AW15">
        <v>12</v>
      </c>
      <c r="AX15">
        <f>IF(Z15&gt;0, (R15*SUMPRODUCT(K15:$K$98, X15:$X$98)-K15*$AZ$3)/Z15, 0)</f>
        <v>19126.738483559926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1000000</v>
      </c>
      <c r="S16">
        <f t="shared" si="1"/>
        <v>19039.9938014404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15960.542468348925</v>
      </c>
      <c r="AC16">
        <f t="shared" si="2"/>
        <v>15620.918494328434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-5691.0329865021504</v>
      </c>
      <c r="AI16">
        <f t="shared" si="7"/>
        <v>-5701.2883197346819</v>
      </c>
      <c r="AJ16">
        <f t="shared" si="8"/>
        <v>339.623974020491</v>
      </c>
      <c r="AK16">
        <f t="shared" si="30"/>
        <v>113.31985152527737</v>
      </c>
      <c r="AL16">
        <f t="shared" si="9"/>
        <v>-5248.3444941889138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-2453.3316727988276</v>
      </c>
      <c r="AR16">
        <f t="shared" si="14"/>
        <v>-2457.7526160430771</v>
      </c>
      <c r="AS16">
        <f t="shared" si="15"/>
        <v>146.40755980196636</v>
      </c>
      <c r="AT16">
        <f t="shared" si="16"/>
        <v>48.850741431863689</v>
      </c>
      <c r="AU16">
        <f t="shared" si="17"/>
        <v>-2262.494314809247</v>
      </c>
      <c r="AW16">
        <v>13</v>
      </c>
      <c r="AX16">
        <f>IF(Z16&gt;0, (R16*SUMPRODUCT(K16:$K$98, X16:$X$98)-K16*$AZ$3)/Z16, 0)</f>
        <v>19039.9938014404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1000000</v>
      </c>
      <c r="S17">
        <f t="shared" si="1"/>
        <v>19130.00374913773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15620.918494328434</v>
      </c>
      <c r="AC17">
        <f t="shared" si="2"/>
        <v>15424.391337356967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-5929.2234617204103</v>
      </c>
      <c r="AI17">
        <f t="shared" si="7"/>
        <v>-5939.3021263273449</v>
      </c>
      <c r="AJ17">
        <f t="shared" si="8"/>
        <v>196.52715697146778</v>
      </c>
      <c r="AK17">
        <f t="shared" si="30"/>
        <v>215.56867522173241</v>
      </c>
      <c r="AL17">
        <f t="shared" si="9"/>
        <v>-5527.2062941341446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-2402.7190694633437</v>
      </c>
      <c r="AR17">
        <f t="shared" si="14"/>
        <v>-2406.803280456933</v>
      </c>
      <c r="AS17">
        <f t="shared" si="15"/>
        <v>79.639357627743905</v>
      </c>
      <c r="AT17">
        <f t="shared" si="16"/>
        <v>87.355615803341493</v>
      </c>
      <c r="AU17">
        <f t="shared" si="17"/>
        <v>-2239.8083070258476</v>
      </c>
      <c r="AW17">
        <v>14</v>
      </c>
      <c r="AX17">
        <f>IF(Z17&gt;0, (R17*SUMPRODUCT(K17:$K$98, X17:$X$98)-K17*$AZ$3)/Z17, 0)</f>
        <v>19130.00374913773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1000000</v>
      </c>
      <c r="S18">
        <f t="shared" si="1"/>
        <v>19424.897612104396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15424.391337356967</v>
      </c>
      <c r="AC18">
        <f t="shared" si="2"/>
        <v>15385.161243059214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-6197.1692935119936</v>
      </c>
      <c r="AI18">
        <f t="shared" si="7"/>
        <v>-6207.0697068566897</v>
      </c>
      <c r="AJ18">
        <f t="shared" si="8"/>
        <v>39.230094297752657</v>
      </c>
      <c r="AK18">
        <f t="shared" si="30"/>
        <v>333.16685288691048</v>
      </c>
      <c r="AL18">
        <f t="shared" si="9"/>
        <v>-5834.6727596720266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-2343.5047179342146</v>
      </c>
      <c r="AR18">
        <f t="shared" si="14"/>
        <v>-2347.2486313701575</v>
      </c>
      <c r="AS18">
        <f t="shared" si="15"/>
        <v>14.835145970280012</v>
      </c>
      <c r="AT18">
        <f t="shared" si="16"/>
        <v>125.98947271251562</v>
      </c>
      <c r="AU18">
        <f t="shared" si="17"/>
        <v>-2206.4240126873619</v>
      </c>
      <c r="AW18">
        <v>15</v>
      </c>
      <c r="AX18">
        <f>IF(Z18&gt;0, (R18*SUMPRODUCT(K18:$K$98, X18:$X$98)-K18*$AZ$3)/Z18, 0)</f>
        <v>19424.897612104396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1000000</v>
      </c>
      <c r="S19">
        <f t="shared" si="1"/>
        <v>19633.523139532139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15385.161243059214</v>
      </c>
      <c r="AC19">
        <f t="shared" si="2"/>
        <v>15267.335636340424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-6497.0472533235852</v>
      </c>
      <c r="AI19">
        <f t="shared" si="7"/>
        <v>-6506.7674494441681</v>
      </c>
      <c r="AJ19">
        <f t="shared" si="8"/>
        <v>117.82560671879037</v>
      </c>
      <c r="AK19">
        <f t="shared" si="30"/>
        <v>343.08909572022048</v>
      </c>
      <c r="AL19">
        <f t="shared" si="9"/>
        <v>-6045.8527470051577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-2291.2484875533396</v>
      </c>
      <c r="AR19">
        <f t="shared" si="14"/>
        <v>-2294.6764116227873</v>
      </c>
      <c r="AS19">
        <f t="shared" si="15"/>
        <v>41.552374896362373</v>
      </c>
      <c r="AT19">
        <f t="shared" si="16"/>
        <v>120.9937901040915</v>
      </c>
      <c r="AU19">
        <f t="shared" si="17"/>
        <v>-2132.1302466223337</v>
      </c>
      <c r="AW19">
        <v>16</v>
      </c>
      <c r="AX19">
        <f>IF(Z19&gt;0, (R19*SUMPRODUCT(K19:$K$98, X19:$X$98)-K19*$AZ$3)/Z19, 0)</f>
        <v>19633.523139532139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1000000</v>
      </c>
      <c r="S20">
        <f t="shared" si="1"/>
        <v>19084.608393644627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15267.335636340424</v>
      </c>
      <c r="AC20">
        <f t="shared" si="2"/>
        <v>14561.563890862481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-6839.129990442143</v>
      </c>
      <c r="AI20">
        <f t="shared" si="7"/>
        <v>-6848.6674954766395</v>
      </c>
      <c r="AJ20">
        <f t="shared" si="8"/>
        <v>705.77174547794311</v>
      </c>
      <c r="AK20">
        <f t="shared" si="30"/>
        <v>65.649543236263824</v>
      </c>
      <c r="AL20">
        <f t="shared" si="9"/>
        <v>-6077.2462067624328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-2287.6670542193424</v>
      </c>
      <c r="AR20">
        <f t="shared" si="14"/>
        <v>-2290.8573190742813</v>
      </c>
      <c r="AS20">
        <f t="shared" si="15"/>
        <v>236.07838602061562</v>
      </c>
      <c r="AT20">
        <f t="shared" si="16"/>
        <v>21.959561727300894</v>
      </c>
      <c r="AU20">
        <f t="shared" si="17"/>
        <v>-2032.8193713263652</v>
      </c>
      <c r="AW20">
        <v>17</v>
      </c>
      <c r="AX20">
        <f>IF(Z20&gt;0, (R20*SUMPRODUCT(K20:$K$98, X20:$X$98)-K20*$AZ$3)/Z20, 0)</f>
        <v>19084.608393644627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1000000</v>
      </c>
      <c r="S21">
        <f t="shared" si="1"/>
        <v>18320.94781731621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14561.563890862481</v>
      </c>
      <c r="AC21">
        <f t="shared" si="2"/>
        <v>13706.609733155306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-7231.7178173566745</v>
      </c>
      <c r="AI21">
        <f t="shared" si="7"/>
        <v>-7241.0695508681092</v>
      </c>
      <c r="AJ21">
        <f t="shared" si="8"/>
        <v>854.95415770717409</v>
      </c>
      <c r="AK21">
        <f t="shared" si="30"/>
        <v>23.29850222537997</v>
      </c>
      <c r="AL21">
        <f t="shared" si="9"/>
        <v>-6362.8168909355554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-2300.2913879889434</v>
      </c>
      <c r="AR21">
        <f t="shared" si="14"/>
        <v>-2303.2660217623315</v>
      </c>
      <c r="AS21">
        <f t="shared" si="15"/>
        <v>271.94696139540434</v>
      </c>
      <c r="AT21">
        <f t="shared" si="16"/>
        <v>7.4108732358796772</v>
      </c>
      <c r="AU21">
        <f t="shared" si="17"/>
        <v>-2023.9081871310475</v>
      </c>
      <c r="AW21">
        <v>18</v>
      </c>
      <c r="AX21">
        <f>IF(Z21&gt;0, (R21*SUMPRODUCT(K21:$K$98, X21:$X$98)-K21*$AZ$3)/Z21, 0)</f>
        <v>18320.94781731621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1000000</v>
      </c>
      <c r="S22">
        <f t="shared" si="1"/>
        <v>18072.854690393528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13706.609733155306</v>
      </c>
      <c r="AC22">
        <f t="shared" si="2"/>
        <v>13246.998569624508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-7679.6435595901257</v>
      </c>
      <c r="AI22">
        <f t="shared" si="7"/>
        <v>-7688.805780221951</v>
      </c>
      <c r="AJ22">
        <f t="shared" si="8"/>
        <v>459.61116353079888</v>
      </c>
      <c r="AK22">
        <f t="shared" si="30"/>
        <v>287.83880439626148</v>
      </c>
      <c r="AL22">
        <f t="shared" si="9"/>
        <v>-6941.3558122948907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-2280.830303180393</v>
      </c>
      <c r="AR22">
        <f t="shared" si="14"/>
        <v>-2283.5514542728024</v>
      </c>
      <c r="AS22">
        <f t="shared" si="15"/>
        <v>136.50308915079313</v>
      </c>
      <c r="AT22">
        <f t="shared" si="16"/>
        <v>85.487231588811653</v>
      </c>
      <c r="AU22">
        <f t="shared" si="17"/>
        <v>-2061.5611335331978</v>
      </c>
      <c r="AW22">
        <v>19</v>
      </c>
      <c r="AX22">
        <f>IF(Z22&gt;0, (R22*SUMPRODUCT(K22:$K$98, X22:$X$98)-K22*$AZ$3)/Z22, 0)</f>
        <v>18072.854690393528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1000000</v>
      </c>
      <c r="S23">
        <f t="shared" si="1"/>
        <v>19156.917870560479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13246.998569624508</v>
      </c>
      <c r="AC23">
        <f t="shared" si="2"/>
        <v>13743.854721863838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-8212.2815967177594</v>
      </c>
      <c r="AI23">
        <f t="shared" si="7"/>
        <v>-8221.2495416233069</v>
      </c>
      <c r="AJ23">
        <f t="shared" si="8"/>
        <v>-496.85615223933019</v>
      </c>
      <c r="AK23">
        <f t="shared" si="30"/>
        <v>927.28989987371563</v>
      </c>
      <c r="AL23">
        <f t="shared" si="9"/>
        <v>-7790.8157939889215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-2177.6983456680564</v>
      </c>
      <c r="AR23">
        <f t="shared" si="14"/>
        <v>-2180.0764276364898</v>
      </c>
      <c r="AS23">
        <f t="shared" si="15"/>
        <v>-131.75422786269706</v>
      </c>
      <c r="AT23">
        <f t="shared" si="16"/>
        <v>245.89484141858628</v>
      </c>
      <c r="AU23">
        <f t="shared" si="17"/>
        <v>-2065.9358140806007</v>
      </c>
      <c r="AW23">
        <v>20</v>
      </c>
      <c r="AX23">
        <f>IF(Z23&gt;0, (R23*SUMPRODUCT(K23:$K$98, X23:$X$98)-K23*$AZ$3)/Z23, 0)</f>
        <v>19156.917870560479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1000000</v>
      </c>
      <c r="S24">
        <f t="shared" si="1"/>
        <v>20024.638710976687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13743.854721863838</v>
      </c>
      <c r="AC24">
        <f t="shared" si="2"/>
        <v>14046.233568534808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-8813.696253172764</v>
      </c>
      <c r="AI24">
        <f t="shared" si="7"/>
        <v>-8822.464347426092</v>
      </c>
      <c r="AJ24">
        <f t="shared" si="8"/>
        <v>-302.37884667097023</v>
      </c>
      <c r="AK24">
        <f t="shared" si="30"/>
        <v>962.06983053046872</v>
      </c>
      <c r="AL24">
        <f t="shared" si="9"/>
        <v>-8162.7733635665936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-2086.7669273005881</v>
      </c>
      <c r="AR24">
        <f t="shared" si="14"/>
        <v>-2088.8428973110945</v>
      </c>
      <c r="AS24">
        <f t="shared" si="15"/>
        <v>-71.592457763804859</v>
      </c>
      <c r="AT24">
        <f t="shared" si="16"/>
        <v>227.78360479372773</v>
      </c>
      <c r="AU24">
        <f t="shared" si="17"/>
        <v>-1932.6517502811716</v>
      </c>
      <c r="AW24">
        <v>21</v>
      </c>
      <c r="AX24">
        <f>IF(Z24&gt;0, (R24*SUMPRODUCT(K24:$K$98, X24:$X$98)-K24*$AZ$3)/Z24, 0)</f>
        <v>20024.638710976687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1000000</v>
      </c>
      <c r="S25">
        <f t="shared" si="1"/>
        <v>20693.405165856162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14046.233568534808</v>
      </c>
      <c r="AC25">
        <f t="shared" si="2"/>
        <v>14173.821277251218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-9489.182324721749</v>
      </c>
      <c r="AI25">
        <f t="shared" si="7"/>
        <v>-9497.7441232534838</v>
      </c>
      <c r="AJ25">
        <f t="shared" si="8"/>
        <v>-127.58770871640991</v>
      </c>
      <c r="AK25">
        <f t="shared" si="30"/>
        <v>983.23634979743667</v>
      </c>
      <c r="AL25">
        <f t="shared" si="9"/>
        <v>-8642.0954821724572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-2005.9801644379027</v>
      </c>
      <c r="AR25">
        <f t="shared" si="14"/>
        <v>-2007.7900988915624</v>
      </c>
      <c r="AS25">
        <f t="shared" si="15"/>
        <v>-26.9715982002384</v>
      </c>
      <c r="AT25">
        <f t="shared" si="16"/>
        <v>207.85274717606612</v>
      </c>
      <c r="AU25">
        <f t="shared" si="17"/>
        <v>-1826.9089499157346</v>
      </c>
      <c r="AW25">
        <v>22</v>
      </c>
      <c r="AX25">
        <f>IF(Z25&gt;0, (R25*SUMPRODUCT(K25:$K$98, X25:$X$98)-K25*$AZ$3)/Z25, 0)</f>
        <v>20693.405165856162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1000000</v>
      </c>
      <c r="S26">
        <f t="shared" si="1"/>
        <v>21179.959656707106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14173.821277251218</v>
      </c>
      <c r="AC26">
        <f t="shared" si="2"/>
        <v>14144.94346639992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-10248.815314428961</v>
      </c>
      <c r="AI26">
        <f t="shared" si="7"/>
        <v>-10257.163384783949</v>
      </c>
      <c r="AJ26">
        <f t="shared" si="8"/>
        <v>28.877810851297909</v>
      </c>
      <c r="AK26">
        <f t="shared" si="30"/>
        <v>992.16748940758532</v>
      </c>
      <c r="AL26">
        <f t="shared" si="9"/>
        <v>-9236.1180845250656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-1934.4320878653366</v>
      </c>
      <c r="AR26">
        <f t="shared" si="14"/>
        <v>-1936.0077602402414</v>
      </c>
      <c r="AS26">
        <f t="shared" si="15"/>
        <v>5.4505971884779729</v>
      </c>
      <c r="AT26">
        <f t="shared" si="16"/>
        <v>187.26853486614536</v>
      </c>
      <c r="AU26">
        <f t="shared" si="17"/>
        <v>-1743.2886281856179</v>
      </c>
      <c r="AW26">
        <v>23</v>
      </c>
      <c r="AX26">
        <f>IF(Z26&gt;0, (R26*SUMPRODUCT(K26:$K$98, X26:$X$98)-K26*$AZ$3)/Z26, 0)</f>
        <v>21179.959656707106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1000000</v>
      </c>
      <c r="S27">
        <f t="shared" si="1"/>
        <v>21497.818441214935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14144.94346639992</v>
      </c>
      <c r="AC27">
        <f t="shared" si="2"/>
        <v>13975.781337094049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-11064.866371315333</v>
      </c>
      <c r="AI27">
        <f t="shared" si="7"/>
        <v>-11072.99265013713</v>
      </c>
      <c r="AJ27">
        <f t="shared" si="8"/>
        <v>169.16212930587062</v>
      </c>
      <c r="AK27">
        <f t="shared" si="30"/>
        <v>990.14604264799448</v>
      </c>
      <c r="AL27">
        <f t="shared" si="9"/>
        <v>-9913.6844781832642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-1864.6957076729648</v>
      </c>
      <c r="AR27">
        <f t="shared" si="14"/>
        <v>-1866.0651808080081</v>
      </c>
      <c r="AS27">
        <f t="shared" si="15"/>
        <v>28.507881237067181</v>
      </c>
      <c r="AT27">
        <f t="shared" si="16"/>
        <v>166.8633866633499</v>
      </c>
      <c r="AU27">
        <f t="shared" si="17"/>
        <v>-1670.6939129075909</v>
      </c>
      <c r="AW27">
        <v>24</v>
      </c>
      <c r="AX27">
        <f>IF(Z27&gt;0, (R27*SUMPRODUCT(K27:$K$98, X27:$X$98)-K27*$AZ$3)/Z27, 0)</f>
        <v>21497.818441214935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1000000</v>
      </c>
      <c r="S28">
        <f t="shared" si="1"/>
        <v>21668.33090253461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13975.781337094049</v>
      </c>
      <c r="AC28">
        <f t="shared" si="2"/>
        <v>13687.219520992041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-11931.977719620538</v>
      </c>
      <c r="AI28">
        <f t="shared" si="7"/>
        <v>-11939.873585932621</v>
      </c>
      <c r="AJ28">
        <f t="shared" si="8"/>
        <v>288.56181610200838</v>
      </c>
      <c r="AK28">
        <f t="shared" si="30"/>
        <v>978.30469359658355</v>
      </c>
      <c r="AL28">
        <f t="shared" si="9"/>
        <v>-10673.007076234029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-1795.3792800414869</v>
      </c>
      <c r="AR28">
        <f t="shared" si="14"/>
        <v>-1796.5673542323548</v>
      </c>
      <c r="AS28">
        <f t="shared" si="15"/>
        <v>43.419282017999258</v>
      </c>
      <c r="AT28">
        <f t="shared" si="16"/>
        <v>147.20342408638857</v>
      </c>
      <c r="AU28">
        <f t="shared" si="17"/>
        <v>-1605.9446481279672</v>
      </c>
      <c r="AW28">
        <v>25</v>
      </c>
      <c r="AX28">
        <f>IF(Z28&gt;0, (R28*SUMPRODUCT(K28:$K$98, X28:$X$98)-K28*$AZ$3)/Z28, 0)</f>
        <v>21668.33090253461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1000000</v>
      </c>
      <c r="S29">
        <f t="shared" si="1"/>
        <v>21711.834127997339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13687.219520992041</v>
      </c>
      <c r="AC29">
        <f t="shared" si="2"/>
        <v>13299.1026441389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-12824.781898738476</v>
      </c>
      <c r="AI29">
        <f t="shared" si="7"/>
        <v>-12832.438496613704</v>
      </c>
      <c r="AJ29">
        <f t="shared" si="8"/>
        <v>388.11687685314064</v>
      </c>
      <c r="AK29">
        <f t="shared" si="30"/>
        <v>958.10536646944297</v>
      </c>
      <c r="AL29">
        <f t="shared" si="9"/>
        <v>-11486.216253291121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-1722.9621640851051</v>
      </c>
      <c r="AR29">
        <f t="shared" si="14"/>
        <v>-1723.9907997803391</v>
      </c>
      <c r="AS29">
        <f t="shared" si="15"/>
        <v>52.142071447360671</v>
      </c>
      <c r="AT29">
        <f t="shared" si="16"/>
        <v>128.71792352243628</v>
      </c>
      <c r="AU29">
        <f t="shared" si="17"/>
        <v>-1543.1308048105423</v>
      </c>
      <c r="AW29">
        <v>26</v>
      </c>
      <c r="AX29">
        <f>IF(Z29&gt;0, (R29*SUMPRODUCT(K29:$K$98, X29:$X$98)-K29*$AZ$3)/Z29, 0)</f>
        <v>21711.834127997339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1000000</v>
      </c>
      <c r="S30">
        <f t="shared" si="1"/>
        <v>21652.819583650602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13299.1026441389</v>
      </c>
      <c r="AC30">
        <f t="shared" si="2"/>
        <v>12832.624768614822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-13748.799672590165</v>
      </c>
      <c r="AI30">
        <f t="shared" si="7"/>
        <v>-13756.207844490733</v>
      </c>
      <c r="AJ30">
        <f t="shared" si="8"/>
        <v>466.47787552407863</v>
      </c>
      <c r="AK30">
        <f t="shared" si="30"/>
        <v>930.93718508972313</v>
      </c>
      <c r="AL30">
        <f t="shared" si="9"/>
        <v>-12358.792783876932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-1649.1969153729885</v>
      </c>
      <c r="AR30">
        <f t="shared" si="14"/>
        <v>-1650.085540892155</v>
      </c>
      <c r="AS30">
        <f t="shared" si="15"/>
        <v>55.954984560417472</v>
      </c>
      <c r="AT30">
        <f t="shared" si="16"/>
        <v>111.66783796528662</v>
      </c>
      <c r="AU30">
        <f t="shared" si="17"/>
        <v>-1482.4627183664511</v>
      </c>
      <c r="AW30">
        <v>27</v>
      </c>
      <c r="AX30">
        <f>IF(Z30&gt;0, (R30*SUMPRODUCT(K30:$K$98, X30:$X$98)-K30*$AZ$3)/Z30, 0)</f>
        <v>21652.819583650602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1000000</v>
      </c>
      <c r="S31">
        <f t="shared" si="1"/>
        <v>21512.885135294982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12832.624768614822</v>
      </c>
      <c r="AC31">
        <f t="shared" si="2"/>
        <v>12305.288825171327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-14731.001660842961</v>
      </c>
      <c r="AI31">
        <f t="shared" si="7"/>
        <v>-14738.151613503764</v>
      </c>
      <c r="AJ31">
        <f t="shared" si="8"/>
        <v>527.33594344349513</v>
      </c>
      <c r="AK31">
        <f t="shared" si="30"/>
        <v>898.28373380303765</v>
      </c>
      <c r="AL31">
        <f t="shared" si="9"/>
        <v>-13312.53193625723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-1577.6911360286488</v>
      </c>
      <c r="AR31">
        <f t="shared" si="14"/>
        <v>-1578.4568963751401</v>
      </c>
      <c r="AS31">
        <f t="shared" si="15"/>
        <v>56.477710262677313</v>
      </c>
      <c r="AT31">
        <f t="shared" si="16"/>
        <v>96.206240219694109</v>
      </c>
      <c r="AU31">
        <f t="shared" si="17"/>
        <v>-1425.7729458927686</v>
      </c>
      <c r="AW31">
        <v>28</v>
      </c>
      <c r="AX31">
        <f>IF(Z31&gt;0, (R31*SUMPRODUCT(K31:$K$98, X31:$X$98)-K31*$AZ$3)/Z31, 0)</f>
        <v>21512.885135294982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1000000</v>
      </c>
      <c r="S32">
        <f t="shared" si="1"/>
        <v>21306.201242688214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12305.288825171327</v>
      </c>
      <c r="AC32">
        <f t="shared" si="2"/>
        <v>11729.25927122258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-15767.075607601742</v>
      </c>
      <c r="AI32">
        <f t="shared" si="7"/>
        <v>-15773.956972290842</v>
      </c>
      <c r="AJ32">
        <f t="shared" si="8"/>
        <v>576.02955394874698</v>
      </c>
      <c r="AK32">
        <f t="shared" si="30"/>
        <v>861.37021776199299</v>
      </c>
      <c r="AL32">
        <f t="shared" si="9"/>
        <v>-14336.557200580102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-1507.7274250739747</v>
      </c>
      <c r="AR32">
        <f t="shared" si="14"/>
        <v>-1508.385455930292</v>
      </c>
      <c r="AS32">
        <f t="shared" si="15"/>
        <v>55.082856057525895</v>
      </c>
      <c r="AT32">
        <f t="shared" si="16"/>
        <v>82.368571876166683</v>
      </c>
      <c r="AU32">
        <f t="shared" si="17"/>
        <v>-1370.9340279965995</v>
      </c>
      <c r="AW32">
        <v>29</v>
      </c>
      <c r="AX32">
        <f>IF(Z32&gt;0, (R32*SUMPRODUCT(K32:$K$98, X32:$X$98)-K32*$AZ$3)/Z32, 0)</f>
        <v>21306.201242688214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1000000</v>
      </c>
      <c r="S33">
        <f t="shared" si="1"/>
        <v>21046.93156778883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11729.25927122258</v>
      </c>
      <c r="AC33">
        <f t="shared" si="2"/>
        <v>11115.872544434227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-16857.141451593227</v>
      </c>
      <c r="AI33">
        <f t="shared" si="7"/>
        <v>-16863.743288367292</v>
      </c>
      <c r="AJ33">
        <f t="shared" si="8"/>
        <v>613.38672678835246</v>
      </c>
      <c r="AK33">
        <f t="shared" si="30"/>
        <v>821.04814898558061</v>
      </c>
      <c r="AL33">
        <f t="shared" si="9"/>
        <v>-15429.308412593358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-1439.2544893781626</v>
      </c>
      <c r="AR33">
        <f t="shared" si="14"/>
        <v>-1439.8181509718261</v>
      </c>
      <c r="AS33">
        <f t="shared" si="15"/>
        <v>52.370658619090747</v>
      </c>
      <c r="AT33">
        <f t="shared" si="16"/>
        <v>70.100689242982014</v>
      </c>
      <c r="AU33">
        <f t="shared" si="17"/>
        <v>-1317.3468031097532</v>
      </c>
      <c r="AW33">
        <v>30</v>
      </c>
      <c r="AX33">
        <f>IF(Z33&gt;0, (R33*SUMPRODUCT(K33:$K$98, X33:$X$98)-K33*$AZ$3)/Z33, 0)</f>
        <v>21046.93156778883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1000000</v>
      </c>
      <c r="S34">
        <f t="shared" si="1"/>
        <v>20744.890355179992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11115.872544434227</v>
      </c>
      <c r="AC34">
        <f t="shared" si="2"/>
        <v>10475.136535668236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-17915.272417040844</v>
      </c>
      <c r="AI34">
        <f t="shared" si="7"/>
        <v>-17921.584294541954</v>
      </c>
      <c r="AJ34">
        <f t="shared" si="8"/>
        <v>640.73600876599085</v>
      </c>
      <c r="AK34">
        <f t="shared" si="30"/>
        <v>778.11107811039597</v>
      </c>
      <c r="AL34">
        <f t="shared" si="9"/>
        <v>-16502.737207665567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-1365.7117799037908</v>
      </c>
      <c r="AR34">
        <f t="shared" si="14"/>
        <v>-1366.192945093798</v>
      </c>
      <c r="AS34">
        <f t="shared" si="15"/>
        <v>48.844399047368235</v>
      </c>
      <c r="AT34">
        <f t="shared" si="16"/>
        <v>59.316734946112192</v>
      </c>
      <c r="AU34">
        <f t="shared" si="17"/>
        <v>-1258.0318111003176</v>
      </c>
      <c r="AW34">
        <v>31</v>
      </c>
      <c r="AX34">
        <f>IF(Z34&gt;0, (R34*SUMPRODUCT(K34:$K$98, X34:$X$98)-K34*$AZ$3)/Z34, 0)</f>
        <v>20744.890355179992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1000000</v>
      </c>
      <c r="S35">
        <f t="shared" ref="S35:S69" si="32">AX35</f>
        <v>20419.439316553769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10475.136535668236</v>
      </c>
      <c r="AC35">
        <f t="shared" ref="AC35:AC69" si="33">S35*Z35</f>
        <v>9822.3876848824511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-18869.484027118153</v>
      </c>
      <c r="AI35">
        <f t="shared" ref="AI35:AI66" si="38">SUM(AE35:AH35)</f>
        <v>-18875.496917293913</v>
      </c>
      <c r="AJ35">
        <f t="shared" ref="AJ35:AJ69" si="39">AB35-AC35</f>
        <v>652.74885078578518</v>
      </c>
      <c r="AK35">
        <f t="shared" si="30"/>
        <v>733.25955749677667</v>
      </c>
      <c r="AL35">
        <f t="shared" ref="AL35:AL66" si="40">SUM(AI35:AK35)</f>
        <v>-17489.488509011349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-1284.3329989555464</v>
      </c>
      <c r="AR35">
        <f t="shared" ref="AR35:AR69" si="45">AI35*$K35</f>
        <v>-1284.7422604520837</v>
      </c>
      <c r="AS35">
        <f t="shared" ref="AS35:AS69" si="46">AJ35*$K35</f>
        <v>44.428712936170868</v>
      </c>
      <c r="AT35">
        <f t="shared" ref="AT35:AT69" si="47">AK35*$K35</f>
        <v>49.908595547139662</v>
      </c>
      <c r="AU35">
        <f t="shared" ref="AU35:AU69" si="48">AL35*$K35</f>
        <v>-1190.4049519687728</v>
      </c>
      <c r="AW35">
        <v>32</v>
      </c>
      <c r="AX35">
        <f>IF(Z35&gt;0, (R35*SUMPRODUCT(K35:$K$98, X35:$X$98)-K35*$AZ$3)/Z35, 0)</f>
        <v>20419.439316553769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1000000</v>
      </c>
      <c r="S36">
        <f t="shared" si="32"/>
        <v>20302.089591744345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9822.3876848824511</v>
      </c>
      <c r="AC36">
        <f t="shared" si="33"/>
        <v>9174.628729782271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-24315.264900774819</v>
      </c>
      <c r="AI36">
        <f t="shared" si="38"/>
        <v>-24320.913721237561</v>
      </c>
      <c r="AJ36">
        <f t="shared" si="39"/>
        <v>647.75895510018017</v>
      </c>
      <c r="AK36">
        <f t="shared" si="30"/>
        <v>687.56713794177165</v>
      </c>
      <c r="AL36">
        <f t="shared" si="40"/>
        <v>-22985.587628195608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-1477.673888202349</v>
      </c>
      <c r="AR36">
        <f t="shared" si="45"/>
        <v>-1478.0171752087213</v>
      </c>
      <c r="AS36">
        <f t="shared" si="46"/>
        <v>39.365250500325537</v>
      </c>
      <c r="AT36">
        <f t="shared" si="47"/>
        <v>41.784451465721155</v>
      </c>
      <c r="AU36">
        <f t="shared" si="48"/>
        <v>-1396.8674732426744</v>
      </c>
      <c r="AW36">
        <v>33</v>
      </c>
      <c r="AX36">
        <f>IF(Z36&gt;0, (R36*SUMPRODUCT(K36:$K$98, X36:$X$98)-K36*$AZ$3)/Z36, 0)</f>
        <v>20302.089591744345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1000000</v>
      </c>
      <c r="S37">
        <f t="shared" si="32"/>
        <v>19768.289856816133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9174.628729782271</v>
      </c>
      <c r="AC37">
        <f t="shared" si="33"/>
        <v>8265.3245235936374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-29276.335227868556</v>
      </c>
      <c r="AI37">
        <f t="shared" si="38"/>
        <v>-29281.561605936324</v>
      </c>
      <c r="AJ37">
        <f t="shared" si="39"/>
        <v>909.30420618863354</v>
      </c>
      <c r="AK37">
        <f t="shared" si="30"/>
        <v>642.22401108475901</v>
      </c>
      <c r="AL37">
        <f t="shared" si="40"/>
        <v>-27730.033388662931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-1588.540466136702</v>
      </c>
      <c r="AR37">
        <f t="shared" si="45"/>
        <v>-1588.8240505740082</v>
      </c>
      <c r="AS37">
        <f t="shared" si="46"/>
        <v>49.339048631467634</v>
      </c>
      <c r="AT37">
        <f t="shared" si="47"/>
        <v>34.847217795266396</v>
      </c>
      <c r="AU37">
        <f t="shared" si="48"/>
        <v>-1504.637784147274</v>
      </c>
      <c r="AW37">
        <v>34</v>
      </c>
      <c r="AX37">
        <f>IF(Z37&gt;0, (R37*SUMPRODUCT(K37:$K$98, X37:$X$98)-K37*$AZ$3)/Z37, 0)</f>
        <v>19768.289856816133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1000000</v>
      </c>
      <c r="S38">
        <f t="shared" si="32"/>
        <v>18891.8455034625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8265.3245235936374</v>
      </c>
      <c r="AC38">
        <f t="shared" si="33"/>
        <v>7184.2569878263239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-33645.650467172723</v>
      </c>
      <c r="AI38">
        <f t="shared" si="38"/>
        <v>-33650.40401082897</v>
      </c>
      <c r="AJ38">
        <f t="shared" si="39"/>
        <v>1081.0675357673135</v>
      </c>
      <c r="AK38">
        <f t="shared" si="30"/>
        <v>578.57271665155463</v>
      </c>
      <c r="AL38">
        <f t="shared" si="40"/>
        <v>-31990.763758410103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-1630.0182889242406</v>
      </c>
      <c r="AR38">
        <f t="shared" si="45"/>
        <v>-1630.2485820821762</v>
      </c>
      <c r="AS38">
        <f t="shared" si="46"/>
        <v>52.374076006712365</v>
      </c>
      <c r="AT38">
        <f t="shared" si="47"/>
        <v>28.029896777735409</v>
      </c>
      <c r="AU38">
        <f t="shared" si="48"/>
        <v>-1549.8446092977285</v>
      </c>
      <c r="AW38">
        <v>35</v>
      </c>
      <c r="AX38">
        <f>IF(Z38&gt;0, (R38*SUMPRODUCT(K38:$K$98, X38:$X$98)-K38*$AZ$3)/Z38, 0)</f>
        <v>18891.8455034625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1000000</v>
      </c>
      <c r="S39">
        <f t="shared" si="32"/>
        <v>17706.040994296298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7184.2569878263239</v>
      </c>
      <c r="AC39">
        <f t="shared" si="33"/>
        <v>6007.3395295890368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-37198.740656081929</v>
      </c>
      <c r="AI39">
        <f t="shared" si="38"/>
        <v>-37202.981680043413</v>
      </c>
      <c r="AJ39">
        <f t="shared" si="39"/>
        <v>1176.9174582372871</v>
      </c>
      <c r="AK39">
        <f t="shared" si="30"/>
        <v>502.89798914784274</v>
      </c>
      <c r="AL39">
        <f t="shared" si="40"/>
        <v>-35523.166232658281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-1609.0656474283735</v>
      </c>
      <c r="AR39">
        <f t="shared" si="45"/>
        <v>-1609.2490968098846</v>
      </c>
      <c r="AS39">
        <f t="shared" si="46"/>
        <v>50.908644177412853</v>
      </c>
      <c r="AT39">
        <f t="shared" si="47"/>
        <v>21.753313801129949</v>
      </c>
      <c r="AU39">
        <f t="shared" si="48"/>
        <v>-1536.5871388313417</v>
      </c>
      <c r="AW39">
        <v>36</v>
      </c>
      <c r="AX39">
        <f>IF(Z39&gt;0, (R39*SUMPRODUCT(K39:$K$98, X39:$X$98)-K39*$AZ$3)/Z39, 0)</f>
        <v>17706.040994296298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1000000</v>
      </c>
      <c r="S40">
        <f t="shared" si="32"/>
        <v>16179.013786859015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6007.3395295890368</v>
      </c>
      <c r="AC40">
        <f t="shared" si="33"/>
        <v>4802.8281952740163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-39033.661531751655</v>
      </c>
      <c r="AI40">
        <f t="shared" si="38"/>
        <v>-39037.372224704377</v>
      </c>
      <c r="AJ40">
        <f t="shared" si="39"/>
        <v>1204.5113343150206</v>
      </c>
      <c r="AK40">
        <f t="shared" ref="AK40:AK69" si="61">G40*SUM(AB40:AB40, AE40:AF40)</f>
        <v>420.51376707123262</v>
      </c>
      <c r="AL40">
        <f t="shared" si="40"/>
        <v>-37412.347123318119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-1507.5328865866127</v>
      </c>
      <c r="AR40">
        <f t="shared" si="45"/>
        <v>-1507.6761985752587</v>
      </c>
      <c r="AS40">
        <f t="shared" si="46"/>
        <v>46.519859462047464</v>
      </c>
      <c r="AT40">
        <f t="shared" si="47"/>
        <v>16.240811347063435</v>
      </c>
      <c r="AU40">
        <f t="shared" si="48"/>
        <v>-1444.9155277661475</v>
      </c>
      <c r="AW40">
        <v>37</v>
      </c>
      <c r="AX40">
        <f>IF(Z40&gt;0, (R40*SUMPRODUCT(K40:$K$98, X40:$X$98)-K40*$AZ$3)/Z40, 0)</f>
        <v>16179.013786859015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1000000</v>
      </c>
      <c r="S41">
        <f t="shared" si="32"/>
        <v>14383.760660695418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4802.8281952740163</v>
      </c>
      <c r="AC41">
        <f t="shared" si="33"/>
        <v>3656.5045168243273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-39676.275667349692</v>
      </c>
      <c r="AI41">
        <f t="shared" si="38"/>
        <v>-39679.453299927045</v>
      </c>
      <c r="AJ41">
        <f t="shared" si="39"/>
        <v>1146.3236784496889</v>
      </c>
      <c r="AK41">
        <f t="shared" si="61"/>
        <v>336.19797366918118</v>
      </c>
      <c r="AL41">
        <f t="shared" si="40"/>
        <v>-38196.931647808175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-1368.1709955729757</v>
      </c>
      <c r="AR41">
        <f t="shared" si="45"/>
        <v>-1368.2805709969236</v>
      </c>
      <c r="AS41">
        <f t="shared" si="46"/>
        <v>39.529083363134895</v>
      </c>
      <c r="AT41">
        <f t="shared" si="47"/>
        <v>11.593233200642956</v>
      </c>
      <c r="AU41">
        <f t="shared" si="48"/>
        <v>-1317.1582544331457</v>
      </c>
      <c r="AW41">
        <v>38</v>
      </c>
      <c r="AX41">
        <f>IF(Z41&gt;0, (R41*SUMPRODUCT(K41:$K$98, X41:$X$98)-K41*$AZ$3)/Z41, 0)</f>
        <v>14383.760660695418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1000000</v>
      </c>
      <c r="S42">
        <f t="shared" si="32"/>
        <v>12272.70850768222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3656.5045168243273</v>
      </c>
      <c r="AC42">
        <f t="shared" si="33"/>
        <v>2610.8417428021735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-38932.921735827367</v>
      </c>
      <c r="AI42">
        <f t="shared" si="38"/>
        <v>-38935.580930557247</v>
      </c>
      <c r="AJ42">
        <f t="shared" si="39"/>
        <v>1045.6627740221538</v>
      </c>
      <c r="AK42">
        <f t="shared" si="61"/>
        <v>255.95531617770294</v>
      </c>
      <c r="AL42">
        <f t="shared" si="40"/>
        <v>-37633.962840357395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-1198.6943392837582</v>
      </c>
      <c r="AR42">
        <f t="shared" si="45"/>
        <v>-1198.7762124524711</v>
      </c>
      <c r="AS42">
        <f t="shared" si="46"/>
        <v>32.194605288681927</v>
      </c>
      <c r="AT42">
        <f t="shared" si="47"/>
        <v>7.880533361806707</v>
      </c>
      <c r="AU42">
        <f t="shared" si="48"/>
        <v>-1158.7010738019826</v>
      </c>
      <c r="AW42">
        <v>39</v>
      </c>
      <c r="AX42">
        <f>IF(Z42&gt;0, (R42*SUMPRODUCT(K42:$K$98, X42:$X$98)-K42*$AZ$3)/Z42, 0)</f>
        <v>12272.70850768222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1000000</v>
      </c>
      <c r="S43">
        <f t="shared" si="32"/>
        <v>9785.2174057397206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2610.8417428021735</v>
      </c>
      <c r="AC43">
        <f t="shared" si="33"/>
        <v>1700.1011727602215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-36866.434124602914</v>
      </c>
      <c r="AI43">
        <f t="shared" si="38"/>
        <v>-36868.605896958943</v>
      </c>
      <c r="AJ43">
        <f t="shared" si="39"/>
        <v>910.74057004195197</v>
      </c>
      <c r="AK43">
        <f t="shared" si="61"/>
        <v>182.75892199615217</v>
      </c>
      <c r="AL43">
        <f t="shared" si="40"/>
        <v>-35775.106404920836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-1013.4552291767336</v>
      </c>
      <c r="AR43">
        <f t="shared" si="45"/>
        <v>-1013.5149310194276</v>
      </c>
      <c r="AS43">
        <f t="shared" si="46"/>
        <v>25.03618304967695</v>
      </c>
      <c r="AT43">
        <f t="shared" si="47"/>
        <v>5.0240276710705105</v>
      </c>
      <c r="AU43">
        <f t="shared" si="48"/>
        <v>-983.45472029868006</v>
      </c>
      <c r="AW43">
        <v>40</v>
      </c>
      <c r="AX43">
        <f>IF(Z43&gt;0, (R43*SUMPRODUCT(K43:$K$98, X43:$X$98)-K43*$AZ$3)/Z43, 0)</f>
        <v>9785.2174057397206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1000000</v>
      </c>
      <c r="S44">
        <f t="shared" si="32"/>
        <v>6831.8177476855071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1700.1011727602215</v>
      </c>
      <c r="AC44">
        <f t="shared" si="33"/>
        <v>943.74752326367025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-33864.338453883152</v>
      </c>
      <c r="AI44">
        <f t="shared" si="38"/>
        <v>-33866.065204284947</v>
      </c>
      <c r="AJ44">
        <f t="shared" si="39"/>
        <v>756.35364949655127</v>
      </c>
      <c r="AK44">
        <f t="shared" si="61"/>
        <v>119.00708209321552</v>
      </c>
      <c r="AL44">
        <f t="shared" si="40"/>
        <v>-32990.704472695179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-831.18559566131285</v>
      </c>
      <c r="AR44">
        <f t="shared" si="45"/>
        <v>-831.22797800589126</v>
      </c>
      <c r="AS44">
        <f t="shared" si="46"/>
        <v>18.564374424249547</v>
      </c>
      <c r="AT44">
        <f t="shared" si="47"/>
        <v>2.9209775514224314</v>
      </c>
      <c r="AU44">
        <f t="shared" si="48"/>
        <v>-809.7426260302193</v>
      </c>
      <c r="AW44">
        <v>41</v>
      </c>
      <c r="AX44">
        <f>IF(Z44&gt;0, (R44*SUMPRODUCT(K44:$K$98, X44:$X$98)-K44*$AZ$3)/Z44, 0)</f>
        <v>6831.8177476855071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1000000</v>
      </c>
      <c r="S45">
        <f t="shared" si="32"/>
        <v>3204.4584609533899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943.74752326367025</v>
      </c>
      <c r="AC45">
        <f t="shared" si="33"/>
        <v>342.11690945966507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-29995.846899603155</v>
      </c>
      <c r="AI45">
        <f t="shared" si="38"/>
        <v>-29997.181434414684</v>
      </c>
      <c r="AJ45">
        <f t="shared" si="39"/>
        <v>601.63061380400518</v>
      </c>
      <c r="AK45">
        <f t="shared" si="61"/>
        <v>66.06232662845693</v>
      </c>
      <c r="AL45">
        <f t="shared" si="40"/>
        <v>-29329.488493982222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-657.35280119878257</v>
      </c>
      <c r="AR45">
        <f t="shared" si="45"/>
        <v>-657.38204725406456</v>
      </c>
      <c r="AS45">
        <f t="shared" si="46"/>
        <v>13.184610876122255</v>
      </c>
      <c r="AT45">
        <f t="shared" si="47"/>
        <v>1.4477422693972886</v>
      </c>
      <c r="AU45">
        <f t="shared" si="48"/>
        <v>-642.7496941085451</v>
      </c>
      <c r="AW45">
        <v>42</v>
      </c>
      <c r="AX45">
        <f>IF(Z45&gt;0, (R45*SUMPRODUCT(K45:$K$98, X45:$X$98)-K45*$AZ$3)/Z45, 0)</f>
        <v>3204.4584609533899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1000000</v>
      </c>
      <c r="S46">
        <f t="shared" si="32"/>
        <v>-1378.4687986280953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342.11690945966507</v>
      </c>
      <c r="AC46">
        <f t="shared" si="33"/>
        <v>-110.27608650937827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-25696.185301691261</v>
      </c>
      <c r="AI46">
        <f t="shared" si="38"/>
        <v>-25697.185288838406</v>
      </c>
      <c r="AJ46">
        <f t="shared" si="39"/>
        <v>452.39299596904334</v>
      </c>
      <c r="AK46">
        <f t="shared" si="61"/>
        <v>23.948183662176557</v>
      </c>
      <c r="AL46">
        <f t="shared" si="40"/>
        <v>-25220.844109207184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-502.79161040210795</v>
      </c>
      <c r="AR46">
        <f t="shared" si="45"/>
        <v>-502.81117693084332</v>
      </c>
      <c r="AS46">
        <f t="shared" si="46"/>
        <v>8.8518743271569882</v>
      </c>
      <c r="AT46">
        <f t="shared" si="47"/>
        <v>0.46858884648993782</v>
      </c>
      <c r="AU46">
        <f t="shared" si="48"/>
        <v>-493.49071375719632</v>
      </c>
      <c r="AW46">
        <v>43</v>
      </c>
      <c r="AX46">
        <f>IF(Z46&gt;0, (R46*SUMPRODUCT(K46:$K$98, X46:$X$98)-K46*$AZ$3)/Z46, 0)</f>
        <v>-1378.4687986280953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1000000</v>
      </c>
      <c r="S47">
        <f t="shared" si="32"/>
        <v>-7421.2917323757101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-110.27608650937827</v>
      </c>
      <c r="AC47">
        <f t="shared" si="33"/>
        <v>-430.06787081350535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-21248.441053338294</v>
      </c>
      <c r="AI47">
        <f t="shared" si="38"/>
        <v>-21249.1654351008</v>
      </c>
      <c r="AJ47">
        <f t="shared" si="39"/>
        <v>319.79178430412708</v>
      </c>
      <c r="AK47">
        <f t="shared" si="61"/>
        <v>-7.71932605565648</v>
      </c>
      <c r="AL47">
        <f t="shared" si="40"/>
        <v>-20937.092976852327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-371.21747875045827</v>
      </c>
      <c r="AR47">
        <f t="shared" si="45"/>
        <v>-371.23013394576674</v>
      </c>
      <c r="AS47">
        <f t="shared" si="46"/>
        <v>5.5868710366324876</v>
      </c>
      <c r="AT47">
        <f t="shared" si="47"/>
        <v>-0.13485924679558164</v>
      </c>
      <c r="AU47">
        <f t="shared" si="48"/>
        <v>-365.77812215592979</v>
      </c>
      <c r="AW47">
        <v>44</v>
      </c>
      <c r="AX47">
        <f>IF(Z47&gt;0, (R47*SUMPRODUCT(K47:$K$98, X47:$X$98)-K47*$AZ$3)/Z47, 0)</f>
        <v>-7421.2917323757101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1000000</v>
      </c>
      <c r="S48">
        <f t="shared" si="32"/>
        <v>-15747.390420781499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-430.06787081350535</v>
      </c>
      <c r="AC48">
        <f t="shared" si="33"/>
        <v>-637.89264769076669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-16863.203457916148</v>
      </c>
      <c r="AI48">
        <f t="shared" si="38"/>
        <v>-16863.709805817805</v>
      </c>
      <c r="AJ48">
        <f t="shared" si="39"/>
        <v>207.82477687726134</v>
      </c>
      <c r="AK48">
        <f t="shared" si="61"/>
        <v>-30.104750956945377</v>
      </c>
      <c r="AL48">
        <f t="shared" si="40"/>
        <v>-16685.989779897493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-263.04097252820077</v>
      </c>
      <c r="AR48">
        <f t="shared" si="45"/>
        <v>-263.0488708047543</v>
      </c>
      <c r="AS48">
        <f t="shared" si="46"/>
        <v>3.2417583979032711</v>
      </c>
      <c r="AT48">
        <f t="shared" si="47"/>
        <v>-0.46958948157129982</v>
      </c>
      <c r="AU48">
        <f t="shared" si="48"/>
        <v>-260.27670188842239</v>
      </c>
      <c r="AW48">
        <v>45</v>
      </c>
      <c r="AX48">
        <f>IF(Z48&gt;0, (R48*SUMPRODUCT(K48:$K$98, X48:$X$98)-K48*$AZ$3)/Z48, 0)</f>
        <v>-15747.390420781499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1000000</v>
      </c>
      <c r="S49">
        <f t="shared" si="32"/>
        <v>-27717.638240199594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-637.89264769076669</v>
      </c>
      <c r="AC49">
        <f t="shared" si="33"/>
        <v>-755.04727926075611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-12862.07505217892</v>
      </c>
      <c r="AI49">
        <f t="shared" si="38"/>
        <v>-12862.415560663409</v>
      </c>
      <c r="AJ49">
        <f t="shared" si="39"/>
        <v>117.15463156998942</v>
      </c>
      <c r="AK49">
        <f t="shared" si="61"/>
        <v>-44.652485338353671</v>
      </c>
      <c r="AL49">
        <f t="shared" si="40"/>
        <v>-12789.913414431774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-179.13330489174598</v>
      </c>
      <c r="AR49">
        <f t="shared" si="45"/>
        <v>-179.13804723774558</v>
      </c>
      <c r="AS49">
        <f t="shared" si="46"/>
        <v>1.6316415703819012</v>
      </c>
      <c r="AT49">
        <f t="shared" si="47"/>
        <v>-0.62188622270047211</v>
      </c>
      <c r="AU49">
        <f t="shared" si="48"/>
        <v>-178.12829189006416</v>
      </c>
      <c r="AW49">
        <v>46</v>
      </c>
      <c r="AX49">
        <f>IF(Z49&gt;0, (R49*SUMPRODUCT(K49:$K$98, X49:$X$98)-K49*$AZ$3)/Z49, 0)</f>
        <v>-27717.638240199594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1000000</v>
      </c>
      <c r="S50">
        <f t="shared" si="32"/>
        <v>-45700.183470732787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-755.04727926075611</v>
      </c>
      <c r="AC50">
        <f t="shared" si="33"/>
        <v>-803.92492258267009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-9376.9876148518197</v>
      </c>
      <c r="AI50">
        <f t="shared" si="38"/>
        <v>-9377.2075059062772</v>
      </c>
      <c r="AJ50">
        <f t="shared" si="39"/>
        <v>48.877643321913979</v>
      </c>
      <c r="AK50">
        <f t="shared" si="61"/>
        <v>-52.85330954825293</v>
      </c>
      <c r="AL50">
        <f t="shared" si="40"/>
        <v>-9381.1831721326162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-116.60324015725065</v>
      </c>
      <c r="AR50">
        <f t="shared" si="45"/>
        <v>-116.60597451187331</v>
      </c>
      <c r="AS50">
        <f t="shared" si="46"/>
        <v>0.6077955753677976</v>
      </c>
      <c r="AT50">
        <f t="shared" si="47"/>
        <v>-0.65723315413143313</v>
      </c>
      <c r="AU50">
        <f t="shared" si="48"/>
        <v>-116.65541209063694</v>
      </c>
      <c r="AW50">
        <v>47</v>
      </c>
      <c r="AX50">
        <f>IF(Z50&gt;0, (R50*SUMPRODUCT(K50:$K$98, X50:$X$98)-K50*$AZ$3)/Z50, 0)</f>
        <v>-45700.183470732787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1000000</v>
      </c>
      <c r="S51">
        <f t="shared" si="32"/>
        <v>-73796.940524446531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-803.92492258267009</v>
      </c>
      <c r="AC51">
        <f t="shared" si="33"/>
        <v>-804.22846490971347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-6517.5150545680926</v>
      </c>
      <c r="AI51">
        <f t="shared" si="38"/>
        <v>-6517.6512777738235</v>
      </c>
      <c r="AJ51">
        <f t="shared" si="39"/>
        <v>0.30354232704337392</v>
      </c>
      <c r="AK51">
        <f t="shared" si="61"/>
        <v>-56.274744580786908</v>
      </c>
      <c r="AL51">
        <f t="shared" si="40"/>
        <v>-6573.6224800275677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-72.362122451760968</v>
      </c>
      <c r="AR51">
        <f t="shared" si="45"/>
        <v>-72.36363489940571</v>
      </c>
      <c r="AS51">
        <f t="shared" si="46"/>
        <v>3.3701444269637654E-3</v>
      </c>
      <c r="AT51">
        <f t="shared" si="47"/>
        <v>-0.6248025396492668</v>
      </c>
      <c r="AU51">
        <f t="shared" si="48"/>
        <v>-72.985067294628024</v>
      </c>
      <c r="AW51">
        <v>48</v>
      </c>
      <c r="AX51">
        <f>IF(Z51&gt;0, (R51*SUMPRODUCT(K51:$K$98, X51:$X$98)-K51*$AZ$3)/Z51, 0)</f>
        <v>-73796.940524446531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1000000</v>
      </c>
      <c r="S52">
        <f t="shared" si="32"/>
        <v>-119655.62380412829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-804.22846490971347</v>
      </c>
      <c r="AC52">
        <f t="shared" si="33"/>
        <v>-772.75157144164677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-4330.7479132457311</v>
      </c>
      <c r="AI52">
        <f t="shared" si="38"/>
        <v>-4330.8286398704895</v>
      </c>
      <c r="AJ52">
        <f t="shared" si="39"/>
        <v>-31.476893468066692</v>
      </c>
      <c r="AK52">
        <f t="shared" si="61"/>
        <v>-56.295992543679951</v>
      </c>
      <c r="AL52">
        <f t="shared" si="40"/>
        <v>-4418.6015258822363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-42.931309515068605</v>
      </c>
      <c r="AR52">
        <f t="shared" si="45"/>
        <v>-42.932109769385647</v>
      </c>
      <c r="AS52">
        <f t="shared" si="46"/>
        <v>-0.31203484550954413</v>
      </c>
      <c r="AT52">
        <f t="shared" si="47"/>
        <v>-0.55807004442781638</v>
      </c>
      <c r="AU52">
        <f t="shared" si="48"/>
        <v>-43.802214659323013</v>
      </c>
      <c r="AW52">
        <v>49</v>
      </c>
      <c r="AX52">
        <f>IF(Z52&gt;0, (R52*SUMPRODUCT(K52:$K$98, X52:$X$98)-K52*$AZ$3)/Z52, 0)</f>
        <v>-119655.62380412829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1000000</v>
      </c>
      <c r="S53">
        <f t="shared" si="32"/>
        <v>-198053.5324946644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-772.75157144164677</v>
      </c>
      <c r="AC53">
        <f t="shared" si="33"/>
        <v>-722.96947388544061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-2743.1746391341553</v>
      </c>
      <c r="AI53">
        <f t="shared" si="38"/>
        <v>-2743.2202688096768</v>
      </c>
      <c r="AJ53">
        <f t="shared" si="39"/>
        <v>-49.782097556206168</v>
      </c>
      <c r="AK53">
        <f t="shared" si="61"/>
        <v>-54.092610000915279</v>
      </c>
      <c r="AL53">
        <f t="shared" si="40"/>
        <v>-2847.0949763667982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-24.279887233457657</v>
      </c>
      <c r="AR53">
        <f t="shared" si="45"/>
        <v>-24.280291102522483</v>
      </c>
      <c r="AS53">
        <f t="shared" si="46"/>
        <v>-0.44062222567469644</v>
      </c>
      <c r="AT53">
        <f t="shared" si="47"/>
        <v>-0.47877464753763227</v>
      </c>
      <c r="AU53">
        <f t="shared" si="48"/>
        <v>-25.199687975734811</v>
      </c>
      <c r="AW53">
        <v>50</v>
      </c>
      <c r="AX53">
        <f>IF(Z53&gt;0, (R53*SUMPRODUCT(K53:$K$98, X53:$X$98)-K53*$AZ$3)/Z53, 0)</f>
        <v>-198053.5324946644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1000000</v>
      </c>
      <c r="S54">
        <f t="shared" si="32"/>
        <v>-338609.45796181273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-722.96947388544061</v>
      </c>
      <c r="AC54">
        <f t="shared" si="33"/>
        <v>-664.46953337668879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-1651.522476220938</v>
      </c>
      <c r="AI54">
        <f t="shared" si="38"/>
        <v>-1651.5470055687513</v>
      </c>
      <c r="AJ54">
        <f t="shared" si="39"/>
        <v>-58.49994050875182</v>
      </c>
      <c r="AK54">
        <f t="shared" si="61"/>
        <v>-50.607863171980846</v>
      </c>
      <c r="AL54">
        <f t="shared" si="40"/>
        <v>-1760.6548092494838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-13.051477355221015</v>
      </c>
      <c r="AR54">
        <f t="shared" si="45"/>
        <v>-13.051671203159589</v>
      </c>
      <c r="AS54">
        <f t="shared" si="46"/>
        <v>-0.4623071498117533</v>
      </c>
      <c r="AT54">
        <f t="shared" si="47"/>
        <v>-0.39993847476821742</v>
      </c>
      <c r="AU54">
        <f t="shared" si="48"/>
        <v>-13.913916827739559</v>
      </c>
      <c r="AW54">
        <v>51</v>
      </c>
      <c r="AX54">
        <f>IF(Z54&gt;0, (R54*SUMPRODUCT(K54:$K$98, X54:$X$98)-K54*$AZ$3)/Z54, 0)</f>
        <v>-338609.45796181273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1000000</v>
      </c>
      <c r="S55">
        <f t="shared" si="32"/>
        <v>-603374.94959598256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-664.46953337668879</v>
      </c>
      <c r="AC55">
        <f t="shared" si="33"/>
        <v>-603.61045024779401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-942.33404116123563</v>
      </c>
      <c r="AI55">
        <f t="shared" si="38"/>
        <v>-942.3465460400563</v>
      </c>
      <c r="AJ55">
        <f t="shared" si="39"/>
        <v>-60.859083128894781</v>
      </c>
      <c r="AK55">
        <f t="shared" si="61"/>
        <v>-46.512867336368217</v>
      </c>
      <c r="AL55">
        <f t="shared" si="40"/>
        <v>-1049.7184965053193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-6.6490874201748058</v>
      </c>
      <c r="AR55">
        <f t="shared" si="45"/>
        <v>-6.6491756543134715</v>
      </c>
      <c r="AS55">
        <f t="shared" si="46"/>
        <v>-0.42942029721970876</v>
      </c>
      <c r="AT55">
        <f t="shared" si="47"/>
        <v>-0.32819372703695954</v>
      </c>
      <c r="AU55">
        <f t="shared" si="48"/>
        <v>-7.4067896785701404</v>
      </c>
      <c r="AW55">
        <v>52</v>
      </c>
      <c r="AX55">
        <f>IF(Z55&gt;0, (R55*SUMPRODUCT(K55:$K$98, X55:$X$98)-K55*$AZ$3)/Z55, 0)</f>
        <v>-603374.94959598256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1000000</v>
      </c>
      <c r="S56">
        <f t="shared" si="32"/>
        <v>-1129066.7875210673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-603.61045024779401</v>
      </c>
      <c r="AC56">
        <f t="shared" si="33"/>
        <v>-544.26796580715131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-508.33523270453378</v>
      </c>
      <c r="AI56">
        <f t="shared" si="38"/>
        <v>-508.34125834415738</v>
      </c>
      <c r="AJ56">
        <f t="shared" si="39"/>
        <v>-59.342484440642693</v>
      </c>
      <c r="AK56">
        <f t="shared" si="61"/>
        <v>-42.252731517345588</v>
      </c>
      <c r="AL56">
        <f t="shared" si="40"/>
        <v>-609.93647430214571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-3.2025015748985983</v>
      </c>
      <c r="AR56">
        <f t="shared" si="45"/>
        <v>-3.2025395363050539</v>
      </c>
      <c r="AS56">
        <f t="shared" si="46"/>
        <v>-0.37385643892603393</v>
      </c>
      <c r="AT56">
        <f t="shared" si="47"/>
        <v>-0.26619134484962492</v>
      </c>
      <c r="AU56">
        <f t="shared" si="48"/>
        <v>-3.842587320080713</v>
      </c>
      <c r="AW56">
        <v>53</v>
      </c>
      <c r="AX56">
        <f>IF(Z56&gt;0, (R56*SUMPRODUCT(K56:$K$98, X56:$X$98)-K56*$AZ$3)/Z56, 0)</f>
        <v>-1129066.7875210673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1000000</v>
      </c>
      <c r="S57">
        <f t="shared" si="32"/>
        <v>-2233639.0603394769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-544.26796580715131</v>
      </c>
      <c r="AC57">
        <f t="shared" si="33"/>
        <v>-488.54942107774838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-258.50712771787823</v>
      </c>
      <c r="AI57">
        <f t="shared" si="38"/>
        <v>-258.50986176200911</v>
      </c>
      <c r="AJ57">
        <f t="shared" si="39"/>
        <v>-55.718544729402936</v>
      </c>
      <c r="AK57">
        <f t="shared" si="61"/>
        <v>-38.098757606500598</v>
      </c>
      <c r="AL57">
        <f t="shared" si="40"/>
        <v>-352.32716409791266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-1.4540978753093603</v>
      </c>
      <c r="AR57">
        <f t="shared" si="45"/>
        <v>-1.4541132542576964</v>
      </c>
      <c r="AS57">
        <f t="shared" si="46"/>
        <v>-0.3134157971643079</v>
      </c>
      <c r="AT57">
        <f t="shared" si="47"/>
        <v>-0.21430481618285938</v>
      </c>
      <c r="AU57">
        <f t="shared" si="48"/>
        <v>-1.9818338676048639</v>
      </c>
      <c r="AW57">
        <v>54</v>
      </c>
      <c r="AX57">
        <f>IF(Z57&gt;0, (R57*SUMPRODUCT(K57:$K$98, X57:$X$98)-K57*$AZ$3)/Z57, 0)</f>
        <v>-2233639.0603394769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1000000</v>
      </c>
      <c r="S58">
        <f t="shared" si="32"/>
        <v>-4699046.6747286739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-488.54942107774838</v>
      </c>
      <c r="AC58">
        <f t="shared" si="33"/>
        <v>-437.39544189564589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-123.45455493948894</v>
      </c>
      <c r="AI58">
        <f t="shared" si="38"/>
        <v>-123.45571846124179</v>
      </c>
      <c r="AJ58">
        <f t="shared" si="39"/>
        <v>-51.153979182102489</v>
      </c>
      <c r="AK58">
        <f t="shared" si="61"/>
        <v>-34.198459475442391</v>
      </c>
      <c r="AL58">
        <f t="shared" si="40"/>
        <v>-208.80815711878665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-0.62002644493080916</v>
      </c>
      <c r="AR58">
        <f t="shared" si="45"/>
        <v>-0.62003228849208047</v>
      </c>
      <c r="AS58">
        <f t="shared" si="46"/>
        <v>-0.25691089220555352</v>
      </c>
      <c r="AT58">
        <f t="shared" si="47"/>
        <v>-0.17175509855478377</v>
      </c>
      <c r="AU58">
        <f t="shared" si="48"/>
        <v>-1.0486982792524178</v>
      </c>
      <c r="AW58">
        <v>55</v>
      </c>
      <c r="AX58">
        <f>IF(Z58&gt;0, (R58*SUMPRODUCT(K58:$K$98, X58:$X$98)-K58*$AZ$3)/Z58, 0)</f>
        <v>-4699046.6747286739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1000000</v>
      </c>
      <c r="S59">
        <f t="shared" si="32"/>
        <v>-10568074.317720536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-437.39544189564589</v>
      </c>
      <c r="AC59">
        <f t="shared" si="33"/>
        <v>-391.04397096788745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-55.148536277989699</v>
      </c>
      <c r="AI59">
        <f t="shared" si="38"/>
        <v>-55.148998807821542</v>
      </c>
      <c r="AJ59">
        <f t="shared" si="39"/>
        <v>-46.351470927758442</v>
      </c>
      <c r="AK59">
        <f t="shared" si="61"/>
        <v>-30.617680932695215</v>
      </c>
      <c r="AL59">
        <f t="shared" si="40"/>
        <v>-132.11815066827521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-0.2472971221528471</v>
      </c>
      <c r="AR59">
        <f t="shared" si="45"/>
        <v>-0.24729919622958682</v>
      </c>
      <c r="AS59">
        <f t="shared" si="46"/>
        <v>-0.20784931281233018</v>
      </c>
      <c r="AT59">
        <f t="shared" si="47"/>
        <v>-0.13729583580392413</v>
      </c>
      <c r="AU59">
        <f t="shared" si="48"/>
        <v>-0.59244434484584119</v>
      </c>
      <c r="AW59">
        <v>56</v>
      </c>
      <c r="AX59">
        <f>IF(Z59&gt;0, (R59*SUMPRODUCT(K59:$K$98, X59:$X$98)-K59*$AZ$3)/Z59, 0)</f>
        <v>-10568074.317720536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1000000</v>
      </c>
      <c r="S60">
        <f t="shared" si="32"/>
        <v>-25868916.405502196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-391.04397096788745</v>
      </c>
      <c r="AC60">
        <f t="shared" si="33"/>
        <v>-349.35243115013918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-23.127644290585561</v>
      </c>
      <c r="AI60">
        <f t="shared" si="38"/>
        <v>-23.127813099565454</v>
      </c>
      <c r="AJ60">
        <f t="shared" si="39"/>
        <v>-41.691539817748264</v>
      </c>
      <c r="AK60">
        <f t="shared" si="61"/>
        <v>-27.373077967752124</v>
      </c>
      <c r="AL60">
        <f t="shared" si="40"/>
        <v>-92.192430885065846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-9.2597326712717962E-2</v>
      </c>
      <c r="AR60">
        <f t="shared" si="45"/>
        <v>-9.2598002581823644E-2</v>
      </c>
      <c r="AS60">
        <f t="shared" si="46"/>
        <v>-0.16692254019281194</v>
      </c>
      <c r="AT60">
        <f t="shared" si="47"/>
        <v>-0.10959498563130446</v>
      </c>
      <c r="AU60">
        <f t="shared" si="48"/>
        <v>-0.36911552840594003</v>
      </c>
      <c r="AW60">
        <v>57</v>
      </c>
      <c r="AX60">
        <f>IF(Z60&gt;0, (R60*SUMPRODUCT(K60:$K$98, X60:$X$98)-K60*$AZ$3)/Z60, 0)</f>
        <v>-25868916.405502196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1000000</v>
      </c>
      <c r="S61">
        <f t="shared" si="32"/>
        <v>-69464179.759038046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-349.35243115013918</v>
      </c>
      <c r="AC61">
        <f t="shared" si="33"/>
        <v>-311.99963835194029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-8.8781528533383955</v>
      </c>
      <c r="AI61">
        <f t="shared" si="38"/>
        <v>-8.8782089973178238</v>
      </c>
      <c r="AJ61">
        <f t="shared" si="39"/>
        <v>-37.352792798198891</v>
      </c>
      <c r="AK61">
        <f t="shared" si="61"/>
        <v>-24.454670180509744</v>
      </c>
      <c r="AL61">
        <f t="shared" si="40"/>
        <v>-70.68567197602647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-3.1737421878155841E-2</v>
      </c>
      <c r="AR61">
        <f t="shared" si="45"/>
        <v>-3.1737622580395426E-2</v>
      </c>
      <c r="AS61">
        <f t="shared" si="46"/>
        <v>-0.13352792669231983</v>
      </c>
      <c r="AT61">
        <f t="shared" si="47"/>
        <v>-8.7420006980185372E-2</v>
      </c>
      <c r="AU61">
        <f t="shared" si="48"/>
        <v>-0.25268555625290068</v>
      </c>
      <c r="AW61">
        <v>58</v>
      </c>
      <c r="AX61">
        <f>IF(Z61&gt;0, (R61*SUMPRODUCT(K61:$K$98, X61:$X$98)-K61*$AZ$3)/Z61, 0)</f>
        <v>-69464179.759038046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1000000</v>
      </c>
      <c r="S62">
        <f t="shared" si="32"/>
        <v>-206465549.64324594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-311.99963835194029</v>
      </c>
      <c r="AC62">
        <f t="shared" si="33"/>
        <v>-278.59799173371863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-3.0972352388114177</v>
      </c>
      <c r="AI62">
        <f t="shared" si="38"/>
        <v>-3.0972521059105667</v>
      </c>
      <c r="AJ62">
        <f t="shared" si="39"/>
        <v>-33.401646618221662</v>
      </c>
      <c r="AK62">
        <f t="shared" si="61"/>
        <v>-21.839974684635823</v>
      </c>
      <c r="AL62">
        <f t="shared" si="40"/>
        <v>-58.338873408768052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-9.885649222096414E-3</v>
      </c>
      <c r="AR62">
        <f t="shared" si="45"/>
        <v>-9.8857030579250563E-3</v>
      </c>
      <c r="AS62">
        <f t="shared" si="46"/>
        <v>-0.1066102302371057</v>
      </c>
      <c r="AT62">
        <f t="shared" si="47"/>
        <v>-6.9708082242609798E-2</v>
      </c>
      <c r="AU62">
        <f t="shared" si="48"/>
        <v>-0.18620401553764057</v>
      </c>
      <c r="AW62">
        <v>59</v>
      </c>
      <c r="AX62">
        <f>IF(Z62&gt;0, (R62*SUMPRODUCT(K62:$K$98, X62:$X$98)-K62*$AZ$3)/Z62, 0)</f>
        <v>-206465549.64324594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1000000</v>
      </c>
      <c r="S63">
        <f t="shared" si="32"/>
        <v>-686543146.77746999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-278.59799173371863</v>
      </c>
      <c r="AC63">
        <f t="shared" si="33"/>
        <v>-248.75664163285168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-0.97354212124948458</v>
      </c>
      <c r="AI63">
        <f t="shared" si="38"/>
        <v>-0.97354665040112642</v>
      </c>
      <c r="AJ63">
        <f t="shared" si="39"/>
        <v>-29.841350100866947</v>
      </c>
      <c r="AK63">
        <f t="shared" si="61"/>
        <v>-19.501859421360304</v>
      </c>
      <c r="AL63">
        <f t="shared" si="40"/>
        <v>-50.316756172628374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-2.7743913902079937E-3</v>
      </c>
      <c r="AR63">
        <f t="shared" si="45"/>
        <v>-2.7744042973427193E-3</v>
      </c>
      <c r="AS63">
        <f t="shared" si="46"/>
        <v>-8.5041605273092374E-2</v>
      </c>
      <c r="AT63">
        <f t="shared" si="47"/>
        <v>-5.5576219755368209E-2</v>
      </c>
      <c r="AU63">
        <f t="shared" si="48"/>
        <v>-0.14339222932580328</v>
      </c>
      <c r="AW63">
        <v>60</v>
      </c>
      <c r="AX63">
        <f>IF(Z63&gt;0, (R63*SUMPRODUCT(K63:$K$98, X63:$X$98)-K63*$AZ$3)/Z63, 0)</f>
        <v>-686543146.77746999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1000000</v>
      </c>
      <c r="S64">
        <f t="shared" si="32"/>
        <v>-2587442578.2135844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-248.75664163285168</v>
      </c>
      <c r="AC64">
        <f t="shared" si="33"/>
        <v>-222.10652696166241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-0.27286863377824083</v>
      </c>
      <c r="AI64">
        <f t="shared" si="38"/>
        <v>-0.27286970678044403</v>
      </c>
      <c r="AJ64">
        <f t="shared" si="39"/>
        <v>-26.650114671189272</v>
      </c>
      <c r="AK64">
        <f t="shared" si="61"/>
        <v>-17.412964914299618</v>
      </c>
      <c r="AL64">
        <f t="shared" si="40"/>
        <v>-44.335949292269333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-6.943022543365986E-4</v>
      </c>
      <c r="AR64">
        <f t="shared" si="45"/>
        <v>-6.9430498454357869E-4</v>
      </c>
      <c r="AS64">
        <f t="shared" si="46"/>
        <v>-6.7810046315448153E-2</v>
      </c>
      <c r="AT64">
        <f t="shared" si="47"/>
        <v>-4.4306524452010485E-2</v>
      </c>
      <c r="AU64">
        <f t="shared" si="48"/>
        <v>-0.11281087575200222</v>
      </c>
      <c r="AW64">
        <v>61</v>
      </c>
      <c r="AX64">
        <f>IF(Z64&gt;0, (R64*SUMPRODUCT(K64:$K$98, X64:$X$98)-K64*$AZ$3)/Z64, 0)</f>
        <v>-2587442578.2135844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1000000</v>
      </c>
      <c r="S65">
        <f t="shared" si="32"/>
        <v>-11244093572.304279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-222.10652696166241</v>
      </c>
      <c r="AC65">
        <f t="shared" si="33"/>
        <v>-198.30999888661361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-6.7344959428656842E-2</v>
      </c>
      <c r="AI65">
        <f t="shared" si="38"/>
        <v>-6.7345179888845128E-2</v>
      </c>
      <c r="AJ65">
        <f t="shared" si="39"/>
        <v>-23.796528075048798</v>
      </c>
      <c r="AK65">
        <f t="shared" si="61"/>
        <v>-15.54745688731637</v>
      </c>
      <c r="AL65">
        <f t="shared" si="40"/>
        <v>-39.411330142254016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-1.5299668883474477E-4</v>
      </c>
      <c r="AR65">
        <f t="shared" si="45"/>
        <v>-1.5299718968408993E-4</v>
      </c>
      <c r="AS65">
        <f t="shared" si="46"/>
        <v>-5.406180406274428E-2</v>
      </c>
      <c r="AT65">
        <f t="shared" si="47"/>
        <v>-3.5321268937436708E-2</v>
      </c>
      <c r="AU65">
        <f t="shared" si="48"/>
        <v>-8.9536070189865091E-2</v>
      </c>
      <c r="AW65">
        <v>62</v>
      </c>
      <c r="AX65">
        <f>IF(Z65&gt;0, (R65*SUMPRODUCT(K65:$K$98, X65:$X$98)-K65*$AZ$3)/Z65, 0)</f>
        <v>-11244093572.304279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1000000</v>
      </c>
      <c r="S66">
        <f t="shared" si="32"/>
        <v>-57693243122.169662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-198.30999888661361</v>
      </c>
      <c r="AC66">
        <f t="shared" si="33"/>
        <v>-177.06263190356754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-1.4391411054488353E-2</v>
      </c>
      <c r="AI66">
        <f t="shared" si="38"/>
        <v>-1.4391449417436577E-2</v>
      </c>
      <c r="AJ66">
        <f t="shared" si="39"/>
        <v>-21.247366983046078</v>
      </c>
      <c r="AK66">
        <f t="shared" si="61"/>
        <v>-13.881699922062955</v>
      </c>
      <c r="AL66">
        <f t="shared" si="40"/>
        <v>-35.143458354526473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-2.9191895218032234E-5</v>
      </c>
      <c r="AR66">
        <f t="shared" si="45"/>
        <v>-2.9191973034388156E-5</v>
      </c>
      <c r="AS66">
        <f t="shared" si="46"/>
        <v>-4.3098686312258216E-2</v>
      </c>
      <c r="AT66">
        <f t="shared" si="47"/>
        <v>-2.8157984511646972E-2</v>
      </c>
      <c r="AU66">
        <f t="shared" si="48"/>
        <v>-7.1285862796939589E-2</v>
      </c>
      <c r="AW66">
        <v>63</v>
      </c>
      <c r="AX66">
        <f>IF(Z66&gt;0, (R66*SUMPRODUCT(K66:$K$98, X66:$X$98)-K66*$AZ$3)/Z66, 0)</f>
        <v>-57693243122.169662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1000000</v>
      </c>
      <c r="S67">
        <f t="shared" si="32"/>
        <v>-361324457653.49939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-177.06263190356754</v>
      </c>
      <c r="AC67">
        <f t="shared" si="33"/>
        <v>-158.09166111355654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-2.6008117045674033E-3</v>
      </c>
      <c r="AI67">
        <f t="shared" ref="AI67:AI69" si="62">SUM(AE67:AH67)</f>
        <v>-2.6008171737398385E-3</v>
      </c>
      <c r="AJ67">
        <f t="shared" si="39"/>
        <v>-18.970970790010995</v>
      </c>
      <c r="AK67">
        <f t="shared" si="61"/>
        <v>-12.394384233249729</v>
      </c>
      <c r="AL67">
        <f t="shared" ref="AL67:AL69" si="63">SUM(AI67:AK67)</f>
        <v>-31.367955840434462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-4.7103133793102707E-6</v>
      </c>
      <c r="AR67">
        <f t="shared" si="45"/>
        <v>-4.7103232844933524E-6</v>
      </c>
      <c r="AS67">
        <f t="shared" si="46"/>
        <v>-3.43582033923353E-2</v>
      </c>
      <c r="AT67">
        <f t="shared" si="47"/>
        <v>-2.2447389705168654E-2</v>
      </c>
      <c r="AU67">
        <f t="shared" si="48"/>
        <v>-5.6810303420788445E-2</v>
      </c>
      <c r="AW67">
        <v>64</v>
      </c>
      <c r="AX67">
        <f>IF(Z67&gt;0, (R67*SUMPRODUCT(K67:$K$98, X67:$X$98)-K67*$AZ$3)/Z67, 0)</f>
        <v>-361324457653.49939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1000000</v>
      </c>
      <c r="S68">
        <f t="shared" si="32"/>
        <v>-2903403667473.4038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-158.09166111355654</v>
      </c>
      <c r="AC68">
        <f t="shared" si="33"/>
        <v>-141.15327298288227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-3.8454197456765045E-4</v>
      </c>
      <c r="AI68">
        <f t="shared" si="62"/>
        <v>-3.8454258227367907E-4</v>
      </c>
      <c r="AJ68">
        <f t="shared" si="39"/>
        <v>-16.938388130674269</v>
      </c>
      <c r="AK68">
        <f t="shared" si="61"/>
        <v>-11.066416277948958</v>
      </c>
      <c r="AL68">
        <f t="shared" si="63"/>
        <v>-28.005188951205504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-6.2182276887533955E-7</v>
      </c>
      <c r="AR68">
        <f t="shared" si="45"/>
        <v>-6.218237515650597E-7</v>
      </c>
      <c r="AS68">
        <f t="shared" si="46"/>
        <v>-2.7390183918265865E-2</v>
      </c>
      <c r="AT68">
        <f t="shared" si="47"/>
        <v>-1.7894924524736767E-2</v>
      </c>
      <c r="AU68">
        <f t="shared" si="48"/>
        <v>-4.5285730266754198E-2</v>
      </c>
      <c r="AW68">
        <v>65</v>
      </c>
      <c r="AX68">
        <f>IF(Z68&gt;0, (R68*SUMPRODUCT(K68:$K$98, X68:$X$98)-K68*$AZ$3)/Z68, 0)</f>
        <v>-2903403667473.4038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-141.15327298288227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-4.8616482290840562E-5</v>
      </c>
      <c r="AI69">
        <f t="shared" si="62"/>
        <v>-4.8616482290840562E-5</v>
      </c>
      <c r="AJ69">
        <f t="shared" si="39"/>
        <v>-141.15327298288227</v>
      </c>
      <c r="AK69">
        <f t="shared" si="61"/>
        <v>-9.8807291088017593</v>
      </c>
      <c r="AL69">
        <f t="shared" si="63"/>
        <v>-151.03405070816632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-7.0192122870560627E-8</v>
      </c>
      <c r="AR69">
        <f t="shared" si="45"/>
        <v>-7.0192122870560627E-8</v>
      </c>
      <c r="AS69">
        <f t="shared" si="46"/>
        <v>-0.20379606697012953</v>
      </c>
      <c r="AT69">
        <f t="shared" si="47"/>
        <v>-1.4265724687909067E-2</v>
      </c>
      <c r="AU69">
        <f t="shared" si="48"/>
        <v>-0.21806186185016146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148675.09041211911</v>
      </c>
      <c r="AO71" s="6">
        <f t="shared" si="70"/>
        <v>-14867.509041211912</v>
      </c>
      <c r="AP71" s="6">
        <f t="shared" si="70"/>
        <v>-217.96188058527378</v>
      </c>
      <c r="AQ71" s="6">
        <f t="shared" si="70"/>
        <v>-87290.722200162199</v>
      </c>
      <c r="AR71" s="6">
        <f t="shared" si="70"/>
        <v>46298.897290159723</v>
      </c>
      <c r="AS71" s="6">
        <f t="shared" si="70"/>
        <v>-12008.248642119506</v>
      </c>
      <c r="AT71" s="6">
        <f t="shared" si="70"/>
        <v>3940.0888865046563</v>
      </c>
      <c r="AU71" s="6">
        <f t="shared" si="70"/>
        <v>38230.737534544955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DB76-5426-45F0-9D03-826A6EA66655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101901.21869652058</v>
      </c>
      <c r="K3">
        <v>1</v>
      </c>
      <c r="L3" s="2">
        <v>0</v>
      </c>
      <c r="O3">
        <f>$C$3</f>
        <v>101901.21869652058</v>
      </c>
      <c r="P3">
        <f>O3*C5</f>
        <v>10190.121869652059</v>
      </c>
      <c r="Q3" s="5">
        <f>B8</f>
        <v>100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101901.21869652058</v>
      </c>
      <c r="AF3">
        <f t="shared" ref="AF3:AF34" si="4">-$Z3*P3</f>
        <v>-10190.121869652059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91611.09682686851</v>
      </c>
      <c r="AJ3">
        <f t="shared" ref="AJ3:AJ34" si="8">AB3-AC3</f>
        <v>0</v>
      </c>
      <c r="AL3">
        <f t="shared" ref="AL3:AL34" si="9">SUM(AI3:AK3)</f>
        <v>91611.09682686851</v>
      </c>
      <c r="AN3">
        <f t="shared" ref="AN3:AN34" si="10">AE3*$K3</f>
        <v>101901.21869652058</v>
      </c>
      <c r="AO3">
        <f t="shared" ref="AO3:AO34" si="11">AF3*$K3</f>
        <v>-10190.121869652059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91611.09682686851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91611.09682686851</v>
      </c>
      <c r="AW3">
        <v>0</v>
      </c>
      <c r="AX3">
        <f>IF(Z3&gt;0, (R3*SUMPRODUCT(K3:$K$98, X3:$X$98)-K3*$AZ$3)/Z3, 0)</f>
        <v>0</v>
      </c>
      <c r="AZ3">
        <f>C6*SUMPRODUCT(X4:X98, K4:K98)/1</f>
        <v>64314.828975444398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2000000</v>
      </c>
      <c r="S4">
        <f t="shared" si="1"/>
        <v>4369.0842210769533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4314.0556053124892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-5190</v>
      </c>
      <c r="AI4">
        <f t="shared" si="7"/>
        <v>-5190</v>
      </c>
      <c r="AJ4">
        <f t="shared" si="8"/>
        <v>-4314.0556053124892</v>
      </c>
      <c r="AK4">
        <f>G4*SUM(AB4, AE4:AF4)</f>
        <v>0</v>
      </c>
      <c r="AL4">
        <f t="shared" si="9"/>
        <v>-9504.0556053124892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-4841.8695773859499</v>
      </c>
      <c r="AR4">
        <f t="shared" si="14"/>
        <v>-4841.8695773859499</v>
      </c>
      <c r="AS4">
        <f t="shared" si="15"/>
        <v>-4024.6810386346574</v>
      </c>
      <c r="AT4">
        <f t="shared" si="16"/>
        <v>0</v>
      </c>
      <c r="AU4">
        <f t="shared" si="17"/>
        <v>-8866.5506160206078</v>
      </c>
      <c r="AW4">
        <v>1</v>
      </c>
      <c r="AX4">
        <f>IF(Z4&gt;0, (R4*SUMPRODUCT(K4:$K$98, X4:$X$98)-K4*$AZ$3)/Z4, 0)</f>
        <v>4369.0842210769533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12.5</v>
      </c>
      <c r="R5">
        <f t="shared" si="0"/>
        <v>2000000</v>
      </c>
      <c r="S5">
        <f t="shared" si="1"/>
        <v>4591.7904079390746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4314.0556053124892</v>
      </c>
      <c r="AC5">
        <f t="shared" si="2"/>
        <v>4476.8334859302267</v>
      </c>
      <c r="AE5">
        <f t="shared" si="3"/>
        <v>0</v>
      </c>
      <c r="AF5">
        <f t="shared" si="4"/>
        <v>0</v>
      </c>
      <c r="AG5">
        <f t="shared" si="5"/>
        <v>-12.187058555062501</v>
      </c>
      <c r="AH5">
        <f t="shared" si="6"/>
        <v>-5132.5311900000006</v>
      </c>
      <c r="AI5">
        <f t="shared" si="7"/>
        <v>-5144.7182485550629</v>
      </c>
      <c r="AJ5">
        <f t="shared" si="8"/>
        <v>-162.77788061773754</v>
      </c>
      <c r="AK5">
        <f>G5*SUM(AB5, AE5:AF5)</f>
        <v>176.87627981781208</v>
      </c>
      <c r="AL5">
        <f t="shared" si="9"/>
        <v>-5130.6198493549882</v>
      </c>
      <c r="AN5">
        <f t="shared" si="10"/>
        <v>0</v>
      </c>
      <c r="AO5">
        <f t="shared" si="11"/>
        <v>0</v>
      </c>
      <c r="AP5">
        <f t="shared" si="12"/>
        <v>-10.421251482276306</v>
      </c>
      <c r="AQ5">
        <f t="shared" si="13"/>
        <v>-4388.8685715223901</v>
      </c>
      <c r="AR5">
        <f t="shared" si="14"/>
        <v>-4399.2898230046658</v>
      </c>
      <c r="AS5">
        <f t="shared" si="15"/>
        <v>-139.19267081593941</v>
      </c>
      <c r="AT5">
        <f t="shared" si="16"/>
        <v>151.24832500826855</v>
      </c>
      <c r="AU5">
        <f t="shared" si="17"/>
        <v>-4387.234168812337</v>
      </c>
      <c r="AW5">
        <v>2</v>
      </c>
      <c r="AX5">
        <f>IF(Z5&gt;0, (R5*SUMPRODUCT(K5:$K$98, X5:$X$98)-K5*$AZ$3)/Z5, 0)</f>
        <v>4591.7904079390746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12.5</v>
      </c>
      <c r="R6">
        <f t="shared" si="0"/>
        <v>2000000</v>
      </c>
      <c r="S6">
        <f t="shared" si="1"/>
        <v>5683.0957307875069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4476.8334859302267</v>
      </c>
      <c r="AC6">
        <f t="shared" si="2"/>
        <v>5470.9867109490442</v>
      </c>
      <c r="AE6">
        <f t="shared" si="3"/>
        <v>0</v>
      </c>
      <c r="AF6">
        <f t="shared" si="4"/>
        <v>0</v>
      </c>
      <c r="AG6">
        <f t="shared" si="5"/>
        <v>-12.033465056093048</v>
      </c>
      <c r="AH6">
        <f t="shared" si="6"/>
        <v>-5075.66614701243</v>
      </c>
      <c r="AI6">
        <f t="shared" si="7"/>
        <v>-5087.6996120685226</v>
      </c>
      <c r="AJ6">
        <f t="shared" si="8"/>
        <v>-994.15322501881747</v>
      </c>
      <c r="AK6">
        <f>G6*SUM(AB6, AE6:AF6)</f>
        <v>261.89475892691826</v>
      </c>
      <c r="AL6">
        <f t="shared" si="9"/>
        <v>-5819.9580781604218</v>
      </c>
      <c r="AN6">
        <f t="shared" si="10"/>
        <v>0</v>
      </c>
      <c r="AO6">
        <f t="shared" si="11"/>
        <v>0</v>
      </c>
      <c r="AP6">
        <f t="shared" si="12"/>
        <v>-9.2827356335996178</v>
      </c>
      <c r="AQ6">
        <f t="shared" si="13"/>
        <v>-3915.419772068954</v>
      </c>
      <c r="AR6">
        <f t="shared" si="14"/>
        <v>-3924.7025077025532</v>
      </c>
      <c r="AS6">
        <f t="shared" si="15"/>
        <v>-766.89976861381251</v>
      </c>
      <c r="AT6">
        <f t="shared" si="16"/>
        <v>202.02824370299874</v>
      </c>
      <c r="AU6">
        <f t="shared" si="17"/>
        <v>-4489.5740326133664</v>
      </c>
      <c r="AW6">
        <v>3</v>
      </c>
      <c r="AX6">
        <f>IF(Z6&gt;0, (R6*SUMPRODUCT(K6:$K$98, X6:$X$98)-K6*$AZ$3)/Z6, 0)</f>
        <v>5683.0957307875069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12.5</v>
      </c>
      <c r="R7">
        <f t="shared" si="0"/>
        <v>2000000</v>
      </c>
      <c r="S7">
        <f t="shared" si="1"/>
        <v>6342.6242575607548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5470.9867109490442</v>
      </c>
      <c r="AC7">
        <f t="shared" si="2"/>
        <v>6028.9166048382976</v>
      </c>
      <c r="AE7">
        <f t="shared" si="3"/>
        <v>0</v>
      </c>
      <c r="AF7">
        <f t="shared" si="4"/>
        <v>0</v>
      </c>
      <c r="AG7">
        <f t="shared" si="5"/>
        <v>-11.881747128665827</v>
      </c>
      <c r="AH7">
        <f t="shared" si="6"/>
        <v>-5021.324298606507</v>
      </c>
      <c r="AI7">
        <f t="shared" si="7"/>
        <v>-5033.2060457351727</v>
      </c>
      <c r="AJ7">
        <f t="shared" si="8"/>
        <v>-557.92989388925344</v>
      </c>
      <c r="AK7">
        <f>G7*SUM(AB7, AE7:AF7)</f>
        <v>268.62544750759804</v>
      </c>
      <c r="AL7">
        <f t="shared" si="9"/>
        <v>-5322.5104921168277</v>
      </c>
      <c r="AN7">
        <f t="shared" si="10"/>
        <v>0</v>
      </c>
      <c r="AO7">
        <f t="shared" si="11"/>
        <v>0</v>
      </c>
      <c r="AP7">
        <f t="shared" si="12"/>
        <v>-8.3392765924221592</v>
      </c>
      <c r="AQ7">
        <f t="shared" si="13"/>
        <v>-3524.2470432066684</v>
      </c>
      <c r="AR7">
        <f t="shared" si="14"/>
        <v>-3532.5863197990902</v>
      </c>
      <c r="AS7">
        <f t="shared" si="15"/>
        <v>-391.58649430419871</v>
      </c>
      <c r="AT7">
        <f t="shared" si="16"/>
        <v>188.53640649568175</v>
      </c>
      <c r="AU7">
        <f t="shared" si="17"/>
        <v>-3735.636407607607</v>
      </c>
      <c r="AW7">
        <v>4</v>
      </c>
      <c r="AX7">
        <f>IF(Z7&gt;0, (R7*SUMPRODUCT(K7:$K$98, X7:$X$98)-K7*$AZ$3)/Z7, 0)</f>
        <v>6342.6242575607548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12.5</v>
      </c>
      <c r="R8">
        <f t="shared" si="0"/>
        <v>2000000</v>
      </c>
      <c r="S8">
        <f t="shared" si="1"/>
        <v>5869.6204270306307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6028.9166048382976</v>
      </c>
      <c r="AC8">
        <f t="shared" si="2"/>
        <v>5508.930265690753</v>
      </c>
      <c r="AE8">
        <f t="shared" si="3"/>
        <v>0</v>
      </c>
      <c r="AF8">
        <f t="shared" si="4"/>
        <v>0</v>
      </c>
      <c r="AG8">
        <f t="shared" si="5"/>
        <v>-11.731870770384836</v>
      </c>
      <c r="AH8">
        <f t="shared" si="6"/>
        <v>-4969.4219190931954</v>
      </c>
      <c r="AI8">
        <f t="shared" si="7"/>
        <v>-4981.1537898635806</v>
      </c>
      <c r="AJ8">
        <f t="shared" si="8"/>
        <v>519.98633914754464</v>
      </c>
      <c r="AK8">
        <f>G8*SUM(AB8, AE8:AF8)</f>
        <v>128.41592368305572</v>
      </c>
      <c r="AL8">
        <f t="shared" si="9"/>
        <v>-4332.7515270329804</v>
      </c>
      <c r="AN8">
        <f t="shared" si="10"/>
        <v>0</v>
      </c>
      <c r="AO8">
        <f t="shared" si="11"/>
        <v>0</v>
      </c>
      <c r="AP8">
        <f t="shared" si="12"/>
        <v>-7.6860682885142779</v>
      </c>
      <c r="AQ8">
        <f t="shared" si="13"/>
        <v>-3255.6884551616204</v>
      </c>
      <c r="AR8">
        <f t="shared" si="14"/>
        <v>-3263.3745234501353</v>
      </c>
      <c r="AS8">
        <f t="shared" si="15"/>
        <v>340.66608727667335</v>
      </c>
      <c r="AT8">
        <f t="shared" si="16"/>
        <v>84.130960703399197</v>
      </c>
      <c r="AU8">
        <f t="shared" si="17"/>
        <v>-2838.5774754700628</v>
      </c>
      <c r="AW8">
        <v>5</v>
      </c>
      <c r="AX8">
        <f>IF(Z8&gt;0, (R8*SUMPRODUCT(K8:$K$98, X8:$X$98)-K8*$AZ$3)/Z8, 0)</f>
        <v>5869.6204270306307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12.5</v>
      </c>
      <c r="R9">
        <f t="shared" si="0"/>
        <v>2000000</v>
      </c>
      <c r="S9">
        <f t="shared" si="1"/>
        <v>4838.5821963623976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5508.930265690753</v>
      </c>
      <c r="AC9">
        <f t="shared" si="2"/>
        <v>4483.9209471683571</v>
      </c>
      <c r="AE9">
        <f t="shared" si="3"/>
        <v>0</v>
      </c>
      <c r="AF9">
        <f t="shared" si="4"/>
        <v>0</v>
      </c>
      <c r="AG9">
        <f t="shared" si="5"/>
        <v>-11.583767633779498</v>
      </c>
      <c r="AH9">
        <f t="shared" si="6"/>
        <v>-4925.5086242383695</v>
      </c>
      <c r="AI9">
        <f t="shared" si="7"/>
        <v>-4937.0923918721492</v>
      </c>
      <c r="AJ9">
        <f t="shared" si="8"/>
        <v>1025.0093185223959</v>
      </c>
      <c r="AK9">
        <f t="shared" ref="AK9:AK40" si="30">G9*SUM(AB9:AB9, AE9:AF9)</f>
        <v>32.50268856757544</v>
      </c>
      <c r="AL9">
        <f t="shared" si="9"/>
        <v>-3879.5803847821776</v>
      </c>
      <c r="AN9">
        <f t="shared" si="10"/>
        <v>0</v>
      </c>
      <c r="AO9">
        <f t="shared" si="11"/>
        <v>0</v>
      </c>
      <c r="AP9">
        <f t="shared" si="12"/>
        <v>-7.1872709181173162</v>
      </c>
      <c r="AQ9">
        <f t="shared" si="13"/>
        <v>-3056.0838244623869</v>
      </c>
      <c r="AR9">
        <f t="shared" si="14"/>
        <v>-3063.2710953805044</v>
      </c>
      <c r="AS9">
        <f t="shared" si="15"/>
        <v>635.97785269209407</v>
      </c>
      <c r="AT9">
        <f t="shared" si="16"/>
        <v>20.166636252365791</v>
      </c>
      <c r="AU9">
        <f t="shared" si="17"/>
        <v>-2407.1266064360443</v>
      </c>
      <c r="AW9">
        <v>6</v>
      </c>
      <c r="AX9">
        <f>IF(Z9&gt;0, (R9*SUMPRODUCT(K9:$K$98, X9:$X$98)-K9*$AZ$3)/Z9, 0)</f>
        <v>4838.5821963623976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12.5</v>
      </c>
      <c r="R10">
        <f t="shared" si="0"/>
        <v>2000000</v>
      </c>
      <c r="S10">
        <f t="shared" si="1"/>
        <v>3798.8157200337268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4483.9209471683571</v>
      </c>
      <c r="AC10">
        <f t="shared" si="2"/>
        <v>3475.8880385044249</v>
      </c>
      <c r="AE10">
        <f t="shared" si="3"/>
        <v>0</v>
      </c>
      <c r="AF10">
        <f t="shared" si="4"/>
        <v>0</v>
      </c>
      <c r="AG10">
        <f t="shared" si="5"/>
        <v>-11.437406729726696</v>
      </c>
      <c r="AH10">
        <f t="shared" si="6"/>
        <v>-4883.7164344014373</v>
      </c>
      <c r="AI10">
        <f t="shared" si="7"/>
        <v>-4895.153841131164</v>
      </c>
      <c r="AJ10">
        <f t="shared" si="8"/>
        <v>1008.0329086639322</v>
      </c>
      <c r="AK10">
        <f t="shared" si="30"/>
        <v>18.384075883390267</v>
      </c>
      <c r="AL10">
        <f t="shared" si="9"/>
        <v>-3868.7368565838415</v>
      </c>
      <c r="AN10">
        <f t="shared" si="10"/>
        <v>0</v>
      </c>
      <c r="AO10">
        <f t="shared" si="11"/>
        <v>0</v>
      </c>
      <c r="AP10">
        <f t="shared" si="12"/>
        <v>-6.7322452803974056</v>
      </c>
      <c r="AQ10">
        <f t="shared" si="13"/>
        <v>-2874.6356314185191</v>
      </c>
      <c r="AR10">
        <f t="shared" si="14"/>
        <v>-2881.3678766989165</v>
      </c>
      <c r="AS10">
        <f t="shared" si="15"/>
        <v>593.34471110482139</v>
      </c>
      <c r="AT10">
        <f t="shared" si="16"/>
        <v>10.821168733883031</v>
      </c>
      <c r="AU10">
        <f t="shared" si="17"/>
        <v>-2277.2019968602121</v>
      </c>
      <c r="AW10">
        <v>7</v>
      </c>
      <c r="AX10">
        <f>IF(Z10&gt;0, (R10*SUMPRODUCT(K10:$K$98, X10:$X$98)-K10*$AZ$3)/Z10, 0)</f>
        <v>3798.8157200337268</v>
      </c>
    </row>
    <row r="11" spans="1:52" x14ac:dyDescent="0.25">
      <c r="A11" t="s">
        <v>33</v>
      </c>
      <c r="C11" s="26">
        <f>AU100</f>
        <v>26203.170521962395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12.5</v>
      </c>
      <c r="R11">
        <f t="shared" si="0"/>
        <v>2000000</v>
      </c>
      <c r="S11">
        <f t="shared" si="1"/>
        <v>2751.9592875564022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3475.8880385044249</v>
      </c>
      <c r="AC11">
        <f t="shared" si="2"/>
        <v>2486.1767870936237</v>
      </c>
      <c r="AE11">
        <f t="shared" si="3"/>
        <v>0</v>
      </c>
      <c r="AF11">
        <f t="shared" si="4"/>
        <v>0</v>
      </c>
      <c r="AG11">
        <f t="shared" si="5"/>
        <v>-11.292757846815842</v>
      </c>
      <c r="AH11">
        <f t="shared" si="6"/>
        <v>-4843.9704981738505</v>
      </c>
      <c r="AI11">
        <f t="shared" si="7"/>
        <v>-4855.2632560206666</v>
      </c>
      <c r="AJ11">
        <f t="shared" si="8"/>
        <v>989.7112514108012</v>
      </c>
      <c r="AK11">
        <f t="shared" si="30"/>
        <v>8.3421312924106186</v>
      </c>
      <c r="AL11">
        <f t="shared" si="9"/>
        <v>-3857.2098733174548</v>
      </c>
      <c r="AN11">
        <f t="shared" si="10"/>
        <v>0</v>
      </c>
      <c r="AO11">
        <f t="shared" si="11"/>
        <v>0</v>
      </c>
      <c r="AP11">
        <f t="shared" si="12"/>
        <v>-6.316136995758475</v>
      </c>
      <c r="AQ11">
        <f t="shared" si="13"/>
        <v>-2709.2745354940225</v>
      </c>
      <c r="AR11">
        <f t="shared" si="14"/>
        <v>-2715.5906724897814</v>
      </c>
      <c r="AS11">
        <f t="shared" si="15"/>
        <v>553.5540507420676</v>
      </c>
      <c r="AT11">
        <f t="shared" si="16"/>
        <v>4.6658260802365383</v>
      </c>
      <c r="AU11">
        <f t="shared" si="17"/>
        <v>-2157.3707956674771</v>
      </c>
      <c r="AW11">
        <v>8</v>
      </c>
      <c r="AX11">
        <f>IF(Z11&gt;0, (R11*SUMPRODUCT(K11:$K$98, X11:$X$98)-K11*$AZ$3)/Z11, 0)</f>
        <v>2751.9592875564022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12.5</v>
      </c>
      <c r="R12">
        <f t="shared" si="0"/>
        <v>2000000</v>
      </c>
      <c r="S12">
        <f t="shared" si="1"/>
        <v>1754.2119875809676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2486.1767870936237</v>
      </c>
      <c r="AC12">
        <f t="shared" si="2"/>
        <v>1564.7262524324397</v>
      </c>
      <c r="AE12">
        <f t="shared" si="3"/>
        <v>0</v>
      </c>
      <c r="AF12">
        <f t="shared" si="4"/>
        <v>0</v>
      </c>
      <c r="AG12">
        <f t="shared" si="5"/>
        <v>-11.149780239717307</v>
      </c>
      <c r="AH12">
        <f t="shared" si="6"/>
        <v>-4808.0045808603136</v>
      </c>
      <c r="AI12">
        <f t="shared" si="7"/>
        <v>-4819.1543611000307</v>
      </c>
      <c r="AJ12">
        <f t="shared" si="8"/>
        <v>921.45053466118407</v>
      </c>
      <c r="AK12">
        <f t="shared" si="30"/>
        <v>5.7182066103153346</v>
      </c>
      <c r="AL12">
        <f t="shared" si="9"/>
        <v>-3891.9856198285311</v>
      </c>
      <c r="AN12">
        <f t="shared" si="10"/>
        <v>0</v>
      </c>
      <c r="AO12">
        <f t="shared" si="11"/>
        <v>0</v>
      </c>
      <c r="AP12">
        <f t="shared" si="12"/>
        <v>-5.926226727411553</v>
      </c>
      <c r="AQ12">
        <f t="shared" si="13"/>
        <v>-2555.5055471957889</v>
      </c>
      <c r="AR12">
        <f t="shared" si="14"/>
        <v>-2561.4317739232001</v>
      </c>
      <c r="AS12">
        <f t="shared" si="15"/>
        <v>489.76075483934619</v>
      </c>
      <c r="AT12">
        <f t="shared" si="16"/>
        <v>3.0392876019385415</v>
      </c>
      <c r="AU12">
        <f t="shared" si="17"/>
        <v>-2068.6317314819153</v>
      </c>
      <c r="AW12">
        <v>9</v>
      </c>
      <c r="AX12">
        <f>IF(Z12&gt;0, (R12*SUMPRODUCT(K12:$K$98, X12:$X$98)-K12*$AZ$3)/Z12, 0)</f>
        <v>1754.2119875809676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12.5</v>
      </c>
      <c r="R13">
        <f t="shared" si="0"/>
        <v>2000000</v>
      </c>
      <c r="S13">
        <f t="shared" si="1"/>
        <v>793.62349140218987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1564.7262524324397</v>
      </c>
      <c r="AC13">
        <f t="shared" si="2"/>
        <v>698.9248841712033</v>
      </c>
      <c r="AE13">
        <f t="shared" si="3"/>
        <v>0</v>
      </c>
      <c r="AF13">
        <f t="shared" si="4"/>
        <v>0</v>
      </c>
      <c r="AG13">
        <f t="shared" si="5"/>
        <v>-11.00844562539865</v>
      </c>
      <c r="AH13">
        <f t="shared" si="6"/>
        <v>-4773.8899074373621</v>
      </c>
      <c r="AI13">
        <f t="shared" si="7"/>
        <v>-4784.8983530627611</v>
      </c>
      <c r="AJ13">
        <f t="shared" si="8"/>
        <v>865.80136826123635</v>
      </c>
      <c r="AK13">
        <f t="shared" si="30"/>
        <v>3.1294525048648794</v>
      </c>
      <c r="AL13">
        <f t="shared" si="9"/>
        <v>-3915.96753229666</v>
      </c>
      <c r="AN13">
        <f t="shared" si="10"/>
        <v>0</v>
      </c>
      <c r="AO13">
        <f t="shared" si="11"/>
        <v>0</v>
      </c>
      <c r="AP13">
        <f t="shared" si="12"/>
        <v>-5.5618877161738434</v>
      </c>
      <c r="AQ13">
        <f t="shared" si="13"/>
        <v>-2411.9517448750285</v>
      </c>
      <c r="AR13">
        <f t="shared" si="14"/>
        <v>-2417.5136325912026</v>
      </c>
      <c r="AS13">
        <f t="shared" si="15"/>
        <v>437.43596131940677</v>
      </c>
      <c r="AT13">
        <f t="shared" si="16"/>
        <v>1.5811190823343075</v>
      </c>
      <c r="AU13">
        <f t="shared" si="17"/>
        <v>-1978.4965521894617</v>
      </c>
      <c r="AW13">
        <v>10</v>
      </c>
      <c r="AX13">
        <f>IF(Z13&gt;0, (R13*SUMPRODUCT(K13:$K$98, X13:$X$98)-K13*$AZ$3)/Z13, 0)</f>
        <v>793.62349140218987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12.5</v>
      </c>
      <c r="R14">
        <f t="shared" si="0"/>
        <v>2000000</v>
      </c>
      <c r="S14">
        <f t="shared" si="1"/>
        <v>-129.63533531764716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698.9248841712033</v>
      </c>
      <c r="AC14">
        <f t="shared" si="2"/>
        <v>-112.71756548813937</v>
      </c>
      <c r="AE14">
        <f t="shared" si="3"/>
        <v>0</v>
      </c>
      <c r="AF14">
        <f t="shared" si="4"/>
        <v>0</v>
      </c>
      <c r="AG14">
        <f t="shared" si="5"/>
        <v>-10.868715425075466</v>
      </c>
      <c r="AH14">
        <f t="shared" si="6"/>
        <v>-4743.3190510717714</v>
      </c>
      <c r="AI14">
        <f t="shared" si="7"/>
        <v>-4754.187766496847</v>
      </c>
      <c r="AJ14">
        <f t="shared" si="8"/>
        <v>811.64244965934267</v>
      </c>
      <c r="AK14">
        <f t="shared" si="30"/>
        <v>1.258064791508166</v>
      </c>
      <c r="AL14">
        <f t="shared" si="9"/>
        <v>-3941.287252045996</v>
      </c>
      <c r="AN14">
        <f t="shared" si="10"/>
        <v>0</v>
      </c>
      <c r="AO14">
        <f t="shared" si="11"/>
        <v>0</v>
      </c>
      <c r="AP14">
        <f t="shared" si="12"/>
        <v>-5.2208506136075767</v>
      </c>
      <c r="AQ14">
        <f t="shared" si="13"/>
        <v>-2278.4808700750959</v>
      </c>
      <c r="AR14">
        <f t="shared" si="14"/>
        <v>-2283.7017206887035</v>
      </c>
      <c r="AS14">
        <f t="shared" si="15"/>
        <v>389.87716722783853</v>
      </c>
      <c r="AT14">
        <f t="shared" si="16"/>
        <v>0.60431873333898523</v>
      </c>
      <c r="AU14">
        <f t="shared" si="17"/>
        <v>-1893.2202347275261</v>
      </c>
      <c r="AW14">
        <v>11</v>
      </c>
      <c r="AX14">
        <f>IF(Z14&gt;0, (R14*SUMPRODUCT(K14:$K$98, X14:$X$98)-K14*$AZ$3)/Z14, 0)</f>
        <v>-129.63533531764716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12.5</v>
      </c>
      <c r="R15">
        <f t="shared" si="0"/>
        <v>2000000</v>
      </c>
      <c r="S15">
        <f t="shared" si="1"/>
        <v>-938.46192507505839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-112.71756548813937</v>
      </c>
      <c r="AC15">
        <f t="shared" si="2"/>
        <v>-805.61310263140331</v>
      </c>
      <c r="AE15">
        <f t="shared" si="3"/>
        <v>0</v>
      </c>
      <c r="AF15">
        <f t="shared" si="4"/>
        <v>0</v>
      </c>
      <c r="AG15">
        <f t="shared" si="5"/>
        <v>-10.730497971014783</v>
      </c>
      <c r="AH15">
        <f t="shared" si="6"/>
        <v>-4724.8479695888054</v>
      </c>
      <c r="AI15">
        <f t="shared" si="7"/>
        <v>-4735.5784675598206</v>
      </c>
      <c r="AJ15">
        <f t="shared" si="8"/>
        <v>692.89553714326394</v>
      </c>
      <c r="AK15">
        <f t="shared" si="30"/>
        <v>-0.46214201850137149</v>
      </c>
      <c r="AL15">
        <f t="shared" si="9"/>
        <v>-4043.145072435058</v>
      </c>
      <c r="AN15">
        <f t="shared" si="10"/>
        <v>0</v>
      </c>
      <c r="AO15">
        <f t="shared" si="11"/>
        <v>0</v>
      </c>
      <c r="AP15">
        <f t="shared" si="12"/>
        <v>-4.8899127752151879</v>
      </c>
      <c r="AQ15">
        <f t="shared" si="13"/>
        <v>-2153.1241616046723</v>
      </c>
      <c r="AR15">
        <f t="shared" si="14"/>
        <v>-2158.0140743798875</v>
      </c>
      <c r="AS15">
        <f t="shared" si="15"/>
        <v>315.75410089248766</v>
      </c>
      <c r="AT15">
        <f t="shared" si="16"/>
        <v>-0.21059918806544237</v>
      </c>
      <c r="AU15">
        <f t="shared" si="17"/>
        <v>-1842.4705726754653</v>
      </c>
      <c r="AW15">
        <v>12</v>
      </c>
      <c r="AX15">
        <f>IF(Z15&gt;0, (R15*SUMPRODUCT(K15:$K$98, X15:$X$98)-K15*$AZ$3)/Z15, 0)</f>
        <v>-938.46192507505839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12.5</v>
      </c>
      <c r="R16">
        <f t="shared" si="0"/>
        <v>2000000</v>
      </c>
      <c r="S16">
        <f t="shared" si="1"/>
        <v>-1623.1553043923018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-805.61310263140331</v>
      </c>
      <c r="AC16">
        <f t="shared" si="2"/>
        <v>-1375.6225329453264</v>
      </c>
      <c r="AE16">
        <f t="shared" si="3"/>
        <v>0</v>
      </c>
      <c r="AF16">
        <f t="shared" si="4"/>
        <v>0</v>
      </c>
      <c r="AG16">
        <f t="shared" si="5"/>
        <v>-10.593737774374199</v>
      </c>
      <c r="AH16">
        <f t="shared" si="6"/>
        <v>-4712.8347088696928</v>
      </c>
      <c r="AI16">
        <f t="shared" si="7"/>
        <v>-4723.4284466440668</v>
      </c>
      <c r="AJ16">
        <f t="shared" si="8"/>
        <v>570.00943031392308</v>
      </c>
      <c r="AK16">
        <f t="shared" si="30"/>
        <v>-5.7198530286829641</v>
      </c>
      <c r="AL16">
        <f t="shared" si="9"/>
        <v>-4159.1388693588269</v>
      </c>
      <c r="AN16">
        <f t="shared" si="10"/>
        <v>0</v>
      </c>
      <c r="AO16">
        <f t="shared" si="11"/>
        <v>0</v>
      </c>
      <c r="AP16">
        <f t="shared" si="12"/>
        <v>-4.5668251224057048</v>
      </c>
      <c r="AQ16">
        <f t="shared" si="13"/>
        <v>-2031.642882295441</v>
      </c>
      <c r="AR16">
        <f t="shared" si="14"/>
        <v>-2036.2097074178466</v>
      </c>
      <c r="AS16">
        <f t="shared" si="15"/>
        <v>245.72378907307453</v>
      </c>
      <c r="AT16">
        <f t="shared" si="16"/>
        <v>-2.4657556250868016</v>
      </c>
      <c r="AU16">
        <f t="shared" si="17"/>
        <v>-1792.951673969859</v>
      </c>
      <c r="AW16">
        <v>13</v>
      </c>
      <c r="AX16">
        <f>IF(Z16&gt;0, (R16*SUMPRODUCT(K16:$K$98, X16:$X$98)-K16*$AZ$3)/Z16, 0)</f>
        <v>-1623.1553043923018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12.5</v>
      </c>
      <c r="R17">
        <f t="shared" si="0"/>
        <v>2000000</v>
      </c>
      <c r="S17">
        <f t="shared" si="1"/>
        <v>-2085.0142736086873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-1375.6225329453264</v>
      </c>
      <c r="AC17">
        <f t="shared" si="2"/>
        <v>-1744.4770591813465</v>
      </c>
      <c r="AE17">
        <f t="shared" si="3"/>
        <v>0</v>
      </c>
      <c r="AF17">
        <f t="shared" si="4"/>
        <v>0</v>
      </c>
      <c r="AG17">
        <f t="shared" si="5"/>
        <v>-10.458423961782119</v>
      </c>
      <c r="AH17">
        <f t="shared" si="6"/>
        <v>-4700.2295757343445</v>
      </c>
      <c r="AI17">
        <f t="shared" si="7"/>
        <v>-4710.687999696127</v>
      </c>
      <c r="AJ17">
        <f t="shared" si="8"/>
        <v>368.85452623602009</v>
      </c>
      <c r="AK17">
        <f t="shared" si="30"/>
        <v>-18.983590954645504</v>
      </c>
      <c r="AL17">
        <f t="shared" si="9"/>
        <v>-4360.8170644147522</v>
      </c>
      <c r="AN17">
        <f t="shared" si="10"/>
        <v>0</v>
      </c>
      <c r="AO17">
        <f t="shared" si="11"/>
        <v>0</v>
      </c>
      <c r="AP17">
        <f t="shared" si="12"/>
        <v>-4.2381021480703298</v>
      </c>
      <c r="AQ17">
        <f t="shared" si="13"/>
        <v>-1904.6897634038003</v>
      </c>
      <c r="AR17">
        <f t="shared" si="14"/>
        <v>-1908.9278655518708</v>
      </c>
      <c r="AS17">
        <f t="shared" si="15"/>
        <v>149.47215428240904</v>
      </c>
      <c r="AT17">
        <f t="shared" si="16"/>
        <v>-7.6927841037018094</v>
      </c>
      <c r="AU17">
        <f t="shared" si="17"/>
        <v>-1767.1484953731633</v>
      </c>
      <c r="AW17">
        <v>14</v>
      </c>
      <c r="AX17">
        <f>IF(Z17&gt;0, (R17*SUMPRODUCT(K17:$K$98, X17:$X$98)-K17*$AZ$3)/Z17, 0)</f>
        <v>-2085.0142736086873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12.5</v>
      </c>
      <c r="R18">
        <f t="shared" si="0"/>
        <v>2000000</v>
      </c>
      <c r="S18">
        <f t="shared" si="1"/>
        <v>-2309.7583914853208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-1744.4770591813465</v>
      </c>
      <c r="AC18">
        <f t="shared" si="2"/>
        <v>-1907.7745486781751</v>
      </c>
      <c r="AE18">
        <f t="shared" si="3"/>
        <v>0</v>
      </c>
      <c r="AF18">
        <f t="shared" si="4"/>
        <v>0</v>
      </c>
      <c r="AG18">
        <f t="shared" si="5"/>
        <v>-10.324535218223383</v>
      </c>
      <c r="AH18">
        <f t="shared" si="6"/>
        <v>-4688.7206305461586</v>
      </c>
      <c r="AI18">
        <f t="shared" si="7"/>
        <v>-4699.0451657643816</v>
      </c>
      <c r="AJ18">
        <f t="shared" si="8"/>
        <v>163.29748949682858</v>
      </c>
      <c r="AK18">
        <f t="shared" si="30"/>
        <v>-37.680704478317082</v>
      </c>
      <c r="AL18">
        <f t="shared" si="9"/>
        <v>-4573.4283807458705</v>
      </c>
      <c r="AN18">
        <f t="shared" si="10"/>
        <v>0</v>
      </c>
      <c r="AO18">
        <f t="shared" si="11"/>
        <v>0</v>
      </c>
      <c r="AP18">
        <f t="shared" si="12"/>
        <v>-3.9042982123653722</v>
      </c>
      <c r="AQ18">
        <f t="shared" si="13"/>
        <v>-1773.0738662027713</v>
      </c>
      <c r="AR18">
        <f t="shared" si="14"/>
        <v>-1776.9781644151367</v>
      </c>
      <c r="AS18">
        <f t="shared" si="15"/>
        <v>61.752135360135931</v>
      </c>
      <c r="AT18">
        <f t="shared" si="16"/>
        <v>-14.249232921951975</v>
      </c>
      <c r="AU18">
        <f t="shared" si="17"/>
        <v>-1729.4752619769529</v>
      </c>
      <c r="AW18">
        <v>15</v>
      </c>
      <c r="AX18">
        <f>IF(Z18&gt;0, (R18*SUMPRODUCT(K18:$K$98, X18:$X$98)-K18*$AZ$3)/Z18, 0)</f>
        <v>-2309.7583914853208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12.5</v>
      </c>
      <c r="R19">
        <f t="shared" si="0"/>
        <v>2000000</v>
      </c>
      <c r="S19">
        <f t="shared" si="1"/>
        <v>-2503.1802854199791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-1907.7745486781751</v>
      </c>
      <c r="AC19">
        <f t="shared" si="2"/>
        <v>-2040.9929092316343</v>
      </c>
      <c r="AE19">
        <f t="shared" si="3"/>
        <v>0</v>
      </c>
      <c r="AF19">
        <f t="shared" si="4"/>
        <v>0</v>
      </c>
      <c r="AG19">
        <f t="shared" si="5"/>
        <v>-10.19199915962705</v>
      </c>
      <c r="AH19">
        <f t="shared" si="6"/>
        <v>-4686.5130262559578</v>
      </c>
      <c r="AI19">
        <f t="shared" si="7"/>
        <v>-4696.7050254155847</v>
      </c>
      <c r="AJ19">
        <f t="shared" si="8"/>
        <v>133.21836055345921</v>
      </c>
      <c r="AK19">
        <f t="shared" si="30"/>
        <v>-42.543372435523302</v>
      </c>
      <c r="AL19">
        <f t="shared" si="9"/>
        <v>-4606.030037297649</v>
      </c>
      <c r="AN19">
        <f t="shared" si="10"/>
        <v>0</v>
      </c>
      <c r="AO19">
        <f t="shared" si="11"/>
        <v>0</v>
      </c>
      <c r="AP19">
        <f t="shared" si="12"/>
        <v>-3.5943101149055656</v>
      </c>
      <c r="AQ19">
        <f t="shared" si="13"/>
        <v>-1652.7455418790355</v>
      </c>
      <c r="AR19">
        <f t="shared" si="14"/>
        <v>-1656.339851993941</v>
      </c>
      <c r="AS19">
        <f t="shared" si="15"/>
        <v>46.980782997430751</v>
      </c>
      <c r="AT19">
        <f t="shared" si="16"/>
        <v>-15.003344434419237</v>
      </c>
      <c r="AU19">
        <f t="shared" si="17"/>
        <v>-1624.3624134309293</v>
      </c>
      <c r="AW19">
        <v>16</v>
      </c>
      <c r="AX19">
        <f>IF(Z19&gt;0, (R19*SUMPRODUCT(K19:$K$98, X19:$X$98)-K19*$AZ$3)/Z19, 0)</f>
        <v>-2503.1802854199791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12.5</v>
      </c>
      <c r="R20">
        <f t="shared" si="0"/>
        <v>2000000</v>
      </c>
      <c r="S20">
        <f t="shared" si="1"/>
        <v>-3137.8871413228526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-2040.9929092316343</v>
      </c>
      <c r="AC20">
        <f t="shared" si="2"/>
        <v>-2525.5768992185695</v>
      </c>
      <c r="AE20">
        <f t="shared" si="3"/>
        <v>0</v>
      </c>
      <c r="AF20">
        <f t="shared" si="4"/>
        <v>0</v>
      </c>
      <c r="AG20">
        <f t="shared" si="5"/>
        <v>-10.06081793844349</v>
      </c>
      <c r="AH20">
        <f t="shared" si="6"/>
        <v>-4681.7967339662819</v>
      </c>
      <c r="AI20">
        <f t="shared" si="7"/>
        <v>-4691.8575519047254</v>
      </c>
      <c r="AJ20">
        <f t="shared" si="8"/>
        <v>484.58398998693519</v>
      </c>
      <c r="AK20">
        <f t="shared" si="30"/>
        <v>-8.7762695096960268</v>
      </c>
      <c r="AL20">
        <f t="shared" si="9"/>
        <v>-4216.0498314274864</v>
      </c>
      <c r="AN20">
        <f t="shared" si="10"/>
        <v>0</v>
      </c>
      <c r="AO20">
        <f t="shared" si="11"/>
        <v>0</v>
      </c>
      <c r="AP20">
        <f t="shared" si="12"/>
        <v>-3.365311343466391</v>
      </c>
      <c r="AQ20">
        <f t="shared" si="13"/>
        <v>-1566.0459967590066</v>
      </c>
      <c r="AR20">
        <f t="shared" si="14"/>
        <v>-1569.4113081024732</v>
      </c>
      <c r="AS20">
        <f t="shared" si="15"/>
        <v>162.09179097992251</v>
      </c>
      <c r="AT20">
        <f t="shared" si="16"/>
        <v>-2.9356340125629594</v>
      </c>
      <c r="AU20">
        <f t="shared" si="17"/>
        <v>-1410.2551511351137</v>
      </c>
      <c r="AW20">
        <v>17</v>
      </c>
      <c r="AX20">
        <f>IF(Z20&gt;0, (R20*SUMPRODUCT(K20:$K$98, X20:$X$98)-K20*$AZ$3)/Z20, 0)</f>
        <v>-3137.8871413228526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12.5</v>
      </c>
      <c r="R21">
        <f t="shared" si="0"/>
        <v>2000000</v>
      </c>
      <c r="S21">
        <f t="shared" si="1"/>
        <v>-3821.4134897342487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-2525.5768992185695</v>
      </c>
      <c r="AC21">
        <f t="shared" si="2"/>
        <v>-3036.0160389418161</v>
      </c>
      <c r="AE21">
        <f t="shared" si="3"/>
        <v>0</v>
      </c>
      <c r="AF21">
        <f t="shared" si="4"/>
        <v>0</v>
      </c>
      <c r="AG21">
        <f t="shared" si="5"/>
        <v>-9.9309327788581854</v>
      </c>
      <c r="AH21">
        <f t="shared" si="6"/>
        <v>-4684.3168321392886</v>
      </c>
      <c r="AI21">
        <f t="shared" si="7"/>
        <v>-4694.2477649181465</v>
      </c>
      <c r="AJ21">
        <f t="shared" si="8"/>
        <v>510.43913972324663</v>
      </c>
      <c r="AK21">
        <f t="shared" si="30"/>
        <v>-4.0409230387497113</v>
      </c>
      <c r="AL21">
        <f t="shared" si="9"/>
        <v>-4187.8495482336493</v>
      </c>
      <c r="AN21">
        <f t="shared" si="10"/>
        <v>0</v>
      </c>
      <c r="AO21">
        <f t="shared" si="11"/>
        <v>0</v>
      </c>
      <c r="AP21">
        <f t="shared" si="12"/>
        <v>-3.1588676055745917</v>
      </c>
      <c r="AQ21">
        <f t="shared" si="13"/>
        <v>-1490.0047180657584</v>
      </c>
      <c r="AR21">
        <f t="shared" si="14"/>
        <v>-1493.1635856713331</v>
      </c>
      <c r="AS21">
        <f t="shared" si="15"/>
        <v>162.36235799740396</v>
      </c>
      <c r="AT21">
        <f t="shared" si="16"/>
        <v>-1.2853516550732444</v>
      </c>
      <c r="AU21">
        <f t="shared" si="17"/>
        <v>-1332.0865793290022</v>
      </c>
      <c r="AW21">
        <v>18</v>
      </c>
      <c r="AX21">
        <f>IF(Z21&gt;0, (R21*SUMPRODUCT(K21:$K$98, X21:$X$98)-K21*$AZ$3)/Z21, 0)</f>
        <v>-3821.4134897342487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12.5</v>
      </c>
      <c r="R22">
        <f t="shared" si="0"/>
        <v>2000000</v>
      </c>
      <c r="S22">
        <f t="shared" si="1"/>
        <v>-4042.1964200394768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-3036.0160389418161</v>
      </c>
      <c r="AC22">
        <f t="shared" si="2"/>
        <v>-3169.8281302236101</v>
      </c>
      <c r="AE22">
        <f t="shared" si="3"/>
        <v>0</v>
      </c>
      <c r="AF22">
        <f t="shared" si="4"/>
        <v>0</v>
      </c>
      <c r="AG22">
        <f t="shared" si="5"/>
        <v>-9.8023073375064147</v>
      </c>
      <c r="AH22">
        <f t="shared" si="6"/>
        <v>-4690.5781701102978</v>
      </c>
      <c r="AI22">
        <f t="shared" si="7"/>
        <v>-4700.380477447804</v>
      </c>
      <c r="AJ22">
        <f t="shared" si="8"/>
        <v>133.81209128179398</v>
      </c>
      <c r="AK22">
        <f t="shared" si="30"/>
        <v>-63.756336817778141</v>
      </c>
      <c r="AL22">
        <f t="shared" si="9"/>
        <v>-4630.324722983788</v>
      </c>
      <c r="AN22">
        <f t="shared" si="10"/>
        <v>0</v>
      </c>
      <c r="AO22">
        <f t="shared" si="11"/>
        <v>0</v>
      </c>
      <c r="AP22">
        <f t="shared" si="12"/>
        <v>-2.9112548574670303</v>
      </c>
      <c r="AQ22">
        <f t="shared" si="13"/>
        <v>-1393.0871591643238</v>
      </c>
      <c r="AR22">
        <f t="shared" si="14"/>
        <v>-1395.9984140217909</v>
      </c>
      <c r="AS22">
        <f t="shared" si="15"/>
        <v>39.741775820614485</v>
      </c>
      <c r="AT22">
        <f t="shared" si="16"/>
        <v>-18.935434165062386</v>
      </c>
      <c r="AU22">
        <f t="shared" si="17"/>
        <v>-1375.1920723662388</v>
      </c>
      <c r="AW22">
        <v>19</v>
      </c>
      <c r="AX22">
        <f>IF(Z22&gt;0, (R22*SUMPRODUCT(K22:$K$98, X22:$X$98)-K22*$AZ$3)/Z22, 0)</f>
        <v>-4042.1964200394768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12.5</v>
      </c>
      <c r="R23">
        <f t="shared" si="0"/>
        <v>2000000</v>
      </c>
      <c r="S23">
        <f t="shared" si="1"/>
        <v>-3251.1288659770835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-3169.8281302236101</v>
      </c>
      <c r="AC23">
        <f t="shared" si="2"/>
        <v>-2516.3469391103081</v>
      </c>
      <c r="AE23">
        <f t="shared" si="3"/>
        <v>0</v>
      </c>
      <c r="AF23">
        <f t="shared" si="4"/>
        <v>0</v>
      </c>
      <c r="AG23">
        <f t="shared" si="5"/>
        <v>-9.6748969467335062</v>
      </c>
      <c r="AH23">
        <f t="shared" si="6"/>
        <v>-4701.970783655076</v>
      </c>
      <c r="AI23">
        <f t="shared" si="7"/>
        <v>-4711.6456806018095</v>
      </c>
      <c r="AJ23">
        <f t="shared" si="8"/>
        <v>-653.48119111330197</v>
      </c>
      <c r="AK23">
        <f t="shared" si="30"/>
        <v>-221.88796911565274</v>
      </c>
      <c r="AL23">
        <f t="shared" si="9"/>
        <v>-5587.0148408307641</v>
      </c>
      <c r="AN23">
        <f t="shared" si="10"/>
        <v>0</v>
      </c>
      <c r="AO23">
        <f t="shared" si="11"/>
        <v>0</v>
      </c>
      <c r="AP23">
        <f t="shared" si="12"/>
        <v>-2.5655485418122086</v>
      </c>
      <c r="AQ23">
        <f t="shared" si="13"/>
        <v>-1246.8488660980222</v>
      </c>
      <c r="AR23">
        <f t="shared" si="14"/>
        <v>-1249.4144146398344</v>
      </c>
      <c r="AS23">
        <f t="shared" si="15"/>
        <v>-173.28739791161078</v>
      </c>
      <c r="AT23">
        <f t="shared" si="16"/>
        <v>-58.839319813378843</v>
      </c>
      <c r="AU23">
        <f t="shared" si="17"/>
        <v>-1481.5411323648239</v>
      </c>
      <c r="AW23">
        <v>20</v>
      </c>
      <c r="AX23">
        <f>IF(Z23&gt;0, (R23*SUMPRODUCT(K23:$K$98, X23:$X$98)-K23*$AZ$3)/Z23, 0)</f>
        <v>-3251.1288659770835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12.5</v>
      </c>
      <c r="R24">
        <f t="shared" si="0"/>
        <v>2000000</v>
      </c>
      <c r="S24">
        <f t="shared" si="1"/>
        <v>-2534.257291844001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-2516.3469391103081</v>
      </c>
      <c r="AC24">
        <f t="shared" si="2"/>
        <v>-1935.9026353176016</v>
      </c>
      <c r="AE24">
        <f t="shared" si="3"/>
        <v>0</v>
      </c>
      <c r="AF24">
        <f t="shared" si="4"/>
        <v>0</v>
      </c>
      <c r="AG24">
        <f t="shared" si="5"/>
        <v>-9.548668566269475</v>
      </c>
      <c r="AH24">
        <f t="shared" si="6"/>
        <v>-4716.7057594715188</v>
      </c>
      <c r="AI24">
        <f t="shared" si="7"/>
        <v>-4726.2544280377879</v>
      </c>
      <c r="AJ24">
        <f t="shared" si="8"/>
        <v>-580.44430379270648</v>
      </c>
      <c r="AK24">
        <f t="shared" si="30"/>
        <v>-176.14428573772159</v>
      </c>
      <c r="AL24">
        <f t="shared" si="9"/>
        <v>-5482.8430175682161</v>
      </c>
      <c r="AN24">
        <f t="shared" si="10"/>
        <v>0</v>
      </c>
      <c r="AO24">
        <f t="shared" si="11"/>
        <v>0</v>
      </c>
      <c r="AP24">
        <f t="shared" si="12"/>
        <v>-2.2607819910599867</v>
      </c>
      <c r="AQ24">
        <f t="shared" si="13"/>
        <v>-1116.7466295574</v>
      </c>
      <c r="AR24">
        <f t="shared" si="14"/>
        <v>-1119.0074115484597</v>
      </c>
      <c r="AS24">
        <f t="shared" si="15"/>
        <v>-137.42837755029365</v>
      </c>
      <c r="AT24">
        <f t="shared" si="16"/>
        <v>-41.70464460675543</v>
      </c>
      <c r="AU24">
        <f t="shared" si="17"/>
        <v>-1298.1404337055089</v>
      </c>
      <c r="AW24">
        <v>21</v>
      </c>
      <c r="AX24">
        <f>IF(Z24&gt;0, (R24*SUMPRODUCT(K24:$K$98, X24:$X$98)-K24*$AZ$3)/Z24, 0)</f>
        <v>-2534.257291844001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12.5</v>
      </c>
      <c r="R25">
        <f t="shared" si="0"/>
        <v>2000000</v>
      </c>
      <c r="S25">
        <f t="shared" si="1"/>
        <v>-1885.0892044903599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-1935.9026353176016</v>
      </c>
      <c r="AC25">
        <f t="shared" si="2"/>
        <v>-1421.1375060439877</v>
      </c>
      <c r="AE25">
        <f t="shared" si="3"/>
        <v>0</v>
      </c>
      <c r="AF25">
        <f t="shared" si="4"/>
        <v>0</v>
      </c>
      <c r="AG25">
        <f t="shared" si="5"/>
        <v>-9.4235428133770789</v>
      </c>
      <c r="AH25">
        <f t="shared" si="6"/>
        <v>-4742.2507567520715</v>
      </c>
      <c r="AI25">
        <f t="shared" si="7"/>
        <v>-4751.6742995654486</v>
      </c>
      <c r="AJ25">
        <f t="shared" si="8"/>
        <v>-514.76512927361387</v>
      </c>
      <c r="AK25">
        <f t="shared" si="30"/>
        <v>-135.51318447223213</v>
      </c>
      <c r="AL25">
        <f t="shared" si="9"/>
        <v>-5401.952613311294</v>
      </c>
      <c r="AN25">
        <f t="shared" si="10"/>
        <v>0</v>
      </c>
      <c r="AO25">
        <f t="shared" si="11"/>
        <v>0</v>
      </c>
      <c r="AP25">
        <f t="shared" si="12"/>
        <v>-1.9921041998653002</v>
      </c>
      <c r="AQ25">
        <f t="shared" si="13"/>
        <v>-1002.495328607171</v>
      </c>
      <c r="AR25">
        <f t="shared" si="14"/>
        <v>-1004.4874328070363</v>
      </c>
      <c r="AS25">
        <f t="shared" si="15"/>
        <v>-108.81955929721914</v>
      </c>
      <c r="AT25">
        <f t="shared" si="16"/>
        <v>-28.647016230566852</v>
      </c>
      <c r="AU25">
        <f t="shared" si="17"/>
        <v>-1141.9540083348222</v>
      </c>
      <c r="AW25">
        <v>22</v>
      </c>
      <c r="AX25">
        <f>IF(Z25&gt;0, (R25*SUMPRODUCT(K25:$K$98, X25:$X$98)-K25*$AZ$3)/Z25, 0)</f>
        <v>-1885.0892044903599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12.5</v>
      </c>
      <c r="R26">
        <f t="shared" si="0"/>
        <v>2000000</v>
      </c>
      <c r="S26">
        <f t="shared" si="1"/>
        <v>-1299.7105908143863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-1421.1375060439877</v>
      </c>
      <c r="AC26">
        <f t="shared" si="2"/>
        <v>-966.92590712347192</v>
      </c>
      <c r="AE26">
        <f t="shared" si="3"/>
        <v>0</v>
      </c>
      <c r="AF26">
        <f t="shared" si="4"/>
        <v>0</v>
      </c>
      <c r="AG26">
        <f t="shared" si="5"/>
        <v>-9.2994347545249028</v>
      </c>
      <c r="AH26">
        <f t="shared" si="6"/>
        <v>-4779.620914944855</v>
      </c>
      <c r="AI26">
        <f t="shared" si="7"/>
        <v>-4788.9203496993796</v>
      </c>
      <c r="AJ26">
        <f t="shared" si="8"/>
        <v>-454.21159892051583</v>
      </c>
      <c r="AK26">
        <f t="shared" si="30"/>
        <v>-99.479625423079156</v>
      </c>
      <c r="AL26">
        <f t="shared" si="9"/>
        <v>-5342.611574042975</v>
      </c>
      <c r="AN26">
        <f t="shared" si="10"/>
        <v>0</v>
      </c>
      <c r="AO26">
        <f t="shared" si="11"/>
        <v>0</v>
      </c>
      <c r="AP26">
        <f t="shared" si="12"/>
        <v>-1.7552394531723876</v>
      </c>
      <c r="AQ26">
        <f t="shared" si="13"/>
        <v>-902.13861622471461</v>
      </c>
      <c r="AR26">
        <f t="shared" si="14"/>
        <v>-903.8938556778869</v>
      </c>
      <c r="AS26">
        <f t="shared" si="15"/>
        <v>-85.731029848440784</v>
      </c>
      <c r="AT26">
        <f t="shared" si="16"/>
        <v>-18.776470606929923</v>
      </c>
      <c r="AU26">
        <f t="shared" si="17"/>
        <v>-1008.4013561332577</v>
      </c>
      <c r="AW26">
        <v>23</v>
      </c>
      <c r="AX26">
        <f>IF(Z26&gt;0, (R26*SUMPRODUCT(K26:$K$98, X26:$X$98)-K26*$AZ$3)/Z26, 0)</f>
        <v>-1299.7105908143863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12.5</v>
      </c>
      <c r="R27">
        <f t="shared" si="0"/>
        <v>2000000</v>
      </c>
      <c r="S27">
        <f t="shared" si="1"/>
        <v>-774.32097873426017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-966.92590712347192</v>
      </c>
      <c r="AC27">
        <f t="shared" si="2"/>
        <v>-568.43333805561269</v>
      </c>
      <c r="AE27">
        <f t="shared" si="3"/>
        <v>0</v>
      </c>
      <c r="AF27">
        <f t="shared" si="4"/>
        <v>0</v>
      </c>
      <c r="AG27">
        <f t="shared" si="5"/>
        <v>-9.1763195378097482</v>
      </c>
      <c r="AH27">
        <f t="shared" si="6"/>
        <v>-4819.3390671849857</v>
      </c>
      <c r="AI27">
        <f t="shared" si="7"/>
        <v>-4828.5153867227955</v>
      </c>
      <c r="AJ27">
        <f t="shared" si="8"/>
        <v>-398.49256906785922</v>
      </c>
      <c r="AK27">
        <f t="shared" si="30"/>
        <v>-67.684813498643038</v>
      </c>
      <c r="AL27">
        <f t="shared" si="9"/>
        <v>-5294.6927692892978</v>
      </c>
      <c r="AN27">
        <f t="shared" si="10"/>
        <v>0</v>
      </c>
      <c r="AO27">
        <f t="shared" si="11"/>
        <v>0</v>
      </c>
      <c r="AP27">
        <f t="shared" si="12"/>
        <v>-1.5464302125462841</v>
      </c>
      <c r="AQ27">
        <f t="shared" si="13"/>
        <v>-812.17436983219466</v>
      </c>
      <c r="AR27">
        <f t="shared" si="14"/>
        <v>-813.72080004474105</v>
      </c>
      <c r="AS27">
        <f t="shared" si="15"/>
        <v>-67.155567735254778</v>
      </c>
      <c r="AT27">
        <f t="shared" si="16"/>
        <v>-11.406516533517021</v>
      </c>
      <c r="AU27">
        <f t="shared" si="17"/>
        <v>-892.2828843135128</v>
      </c>
      <c r="AW27">
        <v>24</v>
      </c>
      <c r="AX27">
        <f>IF(Z27&gt;0, (R27*SUMPRODUCT(K27:$K$98, X27:$X$98)-K27*$AZ$3)/Z27, 0)</f>
        <v>-774.32097873426017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12.5</v>
      </c>
      <c r="R28">
        <f t="shared" si="0"/>
        <v>2000000</v>
      </c>
      <c r="S28">
        <f t="shared" si="1"/>
        <v>-302.80338655663394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-568.43333805561269</v>
      </c>
      <c r="AC28">
        <f t="shared" si="2"/>
        <v>-219.32986387657544</v>
      </c>
      <c r="AE28">
        <f t="shared" si="3"/>
        <v>0</v>
      </c>
      <c r="AF28">
        <f t="shared" si="4"/>
        <v>0</v>
      </c>
      <c r="AG28">
        <f t="shared" si="5"/>
        <v>-9.0541368431638123</v>
      </c>
      <c r="AH28">
        <f t="shared" si="6"/>
        <v>-4867.1198828542902</v>
      </c>
      <c r="AI28">
        <f t="shared" si="7"/>
        <v>-4876.1740196974542</v>
      </c>
      <c r="AJ28">
        <f t="shared" si="8"/>
        <v>-349.10347417903722</v>
      </c>
      <c r="AK28">
        <f t="shared" si="30"/>
        <v>-39.790333663892895</v>
      </c>
      <c r="AL28">
        <f t="shared" si="9"/>
        <v>-5265.0678275403843</v>
      </c>
      <c r="AN28">
        <f t="shared" si="10"/>
        <v>0</v>
      </c>
      <c r="AO28">
        <f t="shared" si="11"/>
        <v>0</v>
      </c>
      <c r="AP28">
        <f t="shared" si="12"/>
        <v>-1.3623566913091345</v>
      </c>
      <c r="AQ28">
        <f t="shared" si="13"/>
        <v>-732.34516494156173</v>
      </c>
      <c r="AR28">
        <f t="shared" si="14"/>
        <v>-733.70752163287091</v>
      </c>
      <c r="AS28">
        <f t="shared" si="15"/>
        <v>-52.528856394099471</v>
      </c>
      <c r="AT28">
        <f t="shared" si="16"/>
        <v>-5.9871667786153457</v>
      </c>
      <c r="AU28">
        <f t="shared" si="17"/>
        <v>-792.22354480558568</v>
      </c>
      <c r="AW28">
        <v>25</v>
      </c>
      <c r="AX28">
        <f>IF(Z28&gt;0, (R28*SUMPRODUCT(K28:$K$98, X28:$X$98)-K28*$AZ$3)/Z28, 0)</f>
        <v>-302.80338655663394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12.5</v>
      </c>
      <c r="R29">
        <f t="shared" si="0"/>
        <v>2000000</v>
      </c>
      <c r="S29">
        <f t="shared" si="1"/>
        <v>119.19529884545251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-219.32986387657544</v>
      </c>
      <c r="AC29">
        <f t="shared" si="2"/>
        <v>85.180189049035107</v>
      </c>
      <c r="AE29">
        <f t="shared" si="3"/>
        <v>0</v>
      </c>
      <c r="AF29">
        <f t="shared" si="4"/>
        <v>0</v>
      </c>
      <c r="AG29">
        <f t="shared" si="5"/>
        <v>-8.9328385718759478</v>
      </c>
      <c r="AH29">
        <f t="shared" si="6"/>
        <v>-4921.1044569963951</v>
      </c>
      <c r="AI29">
        <f t="shared" si="7"/>
        <v>-4930.0372955682715</v>
      </c>
      <c r="AJ29">
        <f t="shared" si="8"/>
        <v>-304.51005292561058</v>
      </c>
      <c r="AK29">
        <f t="shared" si="30"/>
        <v>-15.353090471360282</v>
      </c>
      <c r="AL29">
        <f t="shared" si="9"/>
        <v>-5249.9004389652428</v>
      </c>
      <c r="AN29">
        <f t="shared" si="10"/>
        <v>0</v>
      </c>
      <c r="AO29">
        <f t="shared" si="11"/>
        <v>0</v>
      </c>
      <c r="AP29">
        <f t="shared" si="12"/>
        <v>-1.2000939274247018</v>
      </c>
      <c r="AQ29">
        <f t="shared" si="13"/>
        <v>-661.13224005387565</v>
      </c>
      <c r="AR29">
        <f t="shared" si="14"/>
        <v>-662.33233398130039</v>
      </c>
      <c r="AS29">
        <f t="shared" si="15"/>
        <v>-40.909802904795491</v>
      </c>
      <c r="AT29">
        <f t="shared" si="16"/>
        <v>-2.0626310991324832</v>
      </c>
      <c r="AU29">
        <f t="shared" si="17"/>
        <v>-705.30476798522841</v>
      </c>
      <c r="AW29">
        <v>26</v>
      </c>
      <c r="AX29">
        <f>IF(Z29&gt;0, (R29*SUMPRODUCT(K29:$K$98, X29:$X$98)-K29*$AZ$3)/Z29, 0)</f>
        <v>119.19529884545251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12.5</v>
      </c>
      <c r="R30">
        <f t="shared" si="0"/>
        <v>2000000</v>
      </c>
      <c r="S30">
        <f t="shared" si="1"/>
        <v>496.19639355282993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85.180189049035107</v>
      </c>
      <c r="AC30">
        <f t="shared" si="2"/>
        <v>349.81153637656189</v>
      </c>
      <c r="AE30">
        <f t="shared" si="3"/>
        <v>0</v>
      </c>
      <c r="AF30">
        <f t="shared" si="4"/>
        <v>0</v>
      </c>
      <c r="AG30">
        <f t="shared" si="5"/>
        <v>-8.8123256467027691</v>
      </c>
      <c r="AH30">
        <f t="shared" si="6"/>
        <v>-4989.5263127070293</v>
      </c>
      <c r="AI30">
        <f t="shared" si="7"/>
        <v>-4998.3386383537318</v>
      </c>
      <c r="AJ30">
        <f t="shared" si="8"/>
        <v>-264.63134732752678</v>
      </c>
      <c r="AK30">
        <f t="shared" si="30"/>
        <v>5.9626132334324584</v>
      </c>
      <c r="AL30">
        <f t="shared" si="9"/>
        <v>-5257.0073724478261</v>
      </c>
      <c r="AN30">
        <f t="shared" si="10"/>
        <v>0</v>
      </c>
      <c r="AO30">
        <f t="shared" si="11"/>
        <v>0</v>
      </c>
      <c r="AP30">
        <f t="shared" si="12"/>
        <v>-1.0570566609373351</v>
      </c>
      <c r="AQ30">
        <f t="shared" si="13"/>
        <v>-598.50398580566207</v>
      </c>
      <c r="AR30">
        <f t="shared" si="14"/>
        <v>-599.56104246659936</v>
      </c>
      <c r="AS30">
        <f t="shared" si="15"/>
        <v>-31.743076640619591</v>
      </c>
      <c r="AT30">
        <f t="shared" si="16"/>
        <v>0.71522777161000084</v>
      </c>
      <c r="AU30">
        <f t="shared" si="17"/>
        <v>-630.58889133560888</v>
      </c>
      <c r="AW30">
        <v>27</v>
      </c>
      <c r="AX30">
        <f>IF(Z30&gt;0, (R30*SUMPRODUCT(K30:$K$98, X30:$X$98)-K30*$AZ$3)/Z30, 0)</f>
        <v>496.19639355282993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12.5</v>
      </c>
      <c r="R31">
        <f t="shared" si="0"/>
        <v>2000000</v>
      </c>
      <c r="S31">
        <f t="shared" si="1"/>
        <v>831.00813588740095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349.81153637656189</v>
      </c>
      <c r="AC31">
        <f t="shared" si="2"/>
        <v>577.88218216143378</v>
      </c>
      <c r="AE31">
        <f t="shared" si="3"/>
        <v>0</v>
      </c>
      <c r="AF31">
        <f t="shared" si="4"/>
        <v>0</v>
      </c>
      <c r="AG31">
        <f t="shared" si="5"/>
        <v>-8.692486830233257</v>
      </c>
      <c r="AH31">
        <f t="shared" si="6"/>
        <v>-5074.4896003973226</v>
      </c>
      <c r="AI31">
        <f t="shared" si="7"/>
        <v>-5083.1820872275557</v>
      </c>
      <c r="AJ31">
        <f t="shared" si="8"/>
        <v>-228.07064578487189</v>
      </c>
      <c r="AK31">
        <f t="shared" si="30"/>
        <v>24.486807546359334</v>
      </c>
      <c r="AL31">
        <f t="shared" si="9"/>
        <v>-5286.7659254660684</v>
      </c>
      <c r="AN31">
        <f t="shared" si="10"/>
        <v>0</v>
      </c>
      <c r="AO31">
        <f t="shared" si="11"/>
        <v>0</v>
      </c>
      <c r="AP31">
        <f t="shared" si="12"/>
        <v>-0.93096584589754272</v>
      </c>
      <c r="AQ31">
        <f t="shared" si="13"/>
        <v>-543.47813181620973</v>
      </c>
      <c r="AR31">
        <f t="shared" si="14"/>
        <v>-544.40909766210723</v>
      </c>
      <c r="AS31">
        <f t="shared" si="15"/>
        <v>-24.426379449782207</v>
      </c>
      <c r="AT31">
        <f t="shared" si="16"/>
        <v>2.6225385146905107</v>
      </c>
      <c r="AU31">
        <f t="shared" si="17"/>
        <v>-566.21293859719901</v>
      </c>
      <c r="AW31">
        <v>28</v>
      </c>
      <c r="AX31">
        <f>IF(Z31&gt;0, (R31*SUMPRODUCT(K31:$K$98, X31:$X$98)-K31*$AZ$3)/Z31, 0)</f>
        <v>831.00813588740095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12.5</v>
      </c>
      <c r="R32">
        <f t="shared" si="0"/>
        <v>2000000</v>
      </c>
      <c r="S32">
        <f t="shared" si="1"/>
        <v>1126.2020457814585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577.88218216143378</v>
      </c>
      <c r="AC32">
        <f t="shared" si="2"/>
        <v>772.41711426534675</v>
      </c>
      <c r="AE32">
        <f t="shared" si="3"/>
        <v>0</v>
      </c>
      <c r="AF32">
        <f t="shared" si="4"/>
        <v>0</v>
      </c>
      <c r="AG32">
        <f t="shared" si="5"/>
        <v>-8.5732519883829497</v>
      </c>
      <c r="AH32">
        <f t="shared" si="6"/>
        <v>-5169.5957676763228</v>
      </c>
      <c r="AI32">
        <f t="shared" si="7"/>
        <v>-5178.169019664706</v>
      </c>
      <c r="AJ32">
        <f t="shared" si="8"/>
        <v>-194.53493210391298</v>
      </c>
      <c r="AK32">
        <f t="shared" si="30"/>
        <v>40.451752751300369</v>
      </c>
      <c r="AL32">
        <f t="shared" si="9"/>
        <v>-5332.2521990173182</v>
      </c>
      <c r="AN32">
        <f t="shared" si="10"/>
        <v>0</v>
      </c>
      <c r="AO32">
        <f t="shared" si="11"/>
        <v>0</v>
      </c>
      <c r="AP32">
        <f t="shared" si="12"/>
        <v>-0.81981766731193417</v>
      </c>
      <c r="AQ32">
        <f t="shared" si="13"/>
        <v>-494.34286417159518</v>
      </c>
      <c r="AR32">
        <f t="shared" si="14"/>
        <v>-495.16268183890713</v>
      </c>
      <c r="AS32">
        <f t="shared" si="15"/>
        <v>-18.602413000833359</v>
      </c>
      <c r="AT32">
        <f t="shared" si="16"/>
        <v>3.8682009608707721</v>
      </c>
      <c r="AU32">
        <f t="shared" si="17"/>
        <v>-509.89689387886966</v>
      </c>
      <c r="AW32">
        <v>29</v>
      </c>
      <c r="AX32">
        <f>IF(Z32&gt;0, (R32*SUMPRODUCT(K32:$K$98, X32:$X$98)-K32*$AZ$3)/Z32, 0)</f>
        <v>1126.2020457814585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12.5</v>
      </c>
      <c r="R33">
        <f t="shared" si="0"/>
        <v>2000000</v>
      </c>
      <c r="S33">
        <f t="shared" si="1"/>
        <v>1385.3790975742863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772.41711426534675</v>
      </c>
      <c r="AC33">
        <f t="shared" si="2"/>
        <v>937.01448573671678</v>
      </c>
      <c r="AE33">
        <f t="shared" si="3"/>
        <v>0</v>
      </c>
      <c r="AF33">
        <f t="shared" si="4"/>
        <v>0</v>
      </c>
      <c r="AG33">
        <f t="shared" si="5"/>
        <v>-8.4544953018398683</v>
      </c>
      <c r="AH33">
        <f t="shared" si="6"/>
        <v>-5283.8666654801791</v>
      </c>
      <c r="AI33">
        <f t="shared" si="7"/>
        <v>-5292.3211607820185</v>
      </c>
      <c r="AJ33">
        <f t="shared" si="8"/>
        <v>-164.59737147137002</v>
      </c>
      <c r="AK33">
        <f t="shared" si="30"/>
        <v>54.069197998574275</v>
      </c>
      <c r="AL33">
        <f t="shared" si="9"/>
        <v>-5402.8493342548145</v>
      </c>
      <c r="AN33">
        <f t="shared" si="10"/>
        <v>0</v>
      </c>
      <c r="AO33">
        <f t="shared" si="11"/>
        <v>0</v>
      </c>
      <c r="AP33">
        <f t="shared" si="12"/>
        <v>-0.72184067230743676</v>
      </c>
      <c r="AQ33">
        <f t="shared" si="13"/>
        <v>-451.13395064079572</v>
      </c>
      <c r="AR33">
        <f t="shared" si="14"/>
        <v>-451.85579131310311</v>
      </c>
      <c r="AS33">
        <f t="shared" si="15"/>
        <v>-14.05324304303233</v>
      </c>
      <c r="AT33">
        <f t="shared" si="16"/>
        <v>4.6164016704724169</v>
      </c>
      <c r="AU33">
        <f t="shared" si="17"/>
        <v>-461.29263268566302</v>
      </c>
      <c r="AW33">
        <v>30</v>
      </c>
      <c r="AX33">
        <f>IF(Z33&gt;0, (R33*SUMPRODUCT(K33:$K$98, X33:$X$98)-K33*$AZ$3)/Z33, 0)</f>
        <v>1385.3790975742863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12.5</v>
      </c>
      <c r="R34">
        <f t="shared" si="0"/>
        <v>2000000</v>
      </c>
      <c r="S34">
        <f t="shared" si="1"/>
        <v>1610.7971767128276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937.01448573671678</v>
      </c>
      <c r="AC34">
        <f t="shared" si="2"/>
        <v>1074.220031205713</v>
      </c>
      <c r="AE34">
        <f t="shared" si="3"/>
        <v>0</v>
      </c>
      <c r="AF34">
        <f t="shared" si="4"/>
        <v>0</v>
      </c>
      <c r="AG34">
        <f t="shared" si="5"/>
        <v>-8.3360900951375996</v>
      </c>
      <c r="AH34">
        <f t="shared" si="6"/>
        <v>-5417.6405894189875</v>
      </c>
      <c r="AI34">
        <f t="shared" si="7"/>
        <v>-5425.976679514125</v>
      </c>
      <c r="AJ34">
        <f t="shared" si="8"/>
        <v>-137.20554546899621</v>
      </c>
      <c r="AK34">
        <f t="shared" si="30"/>
        <v>65.591014001570187</v>
      </c>
      <c r="AL34">
        <f t="shared" si="9"/>
        <v>-5497.5912109815508</v>
      </c>
      <c r="AN34">
        <f t="shared" si="10"/>
        <v>0</v>
      </c>
      <c r="AO34">
        <f t="shared" si="11"/>
        <v>0</v>
      </c>
      <c r="AP34">
        <f t="shared" si="12"/>
        <v>-0.63547436936765267</v>
      </c>
      <c r="AQ34">
        <f t="shared" si="13"/>
        <v>-412.9959846558977</v>
      </c>
      <c r="AR34">
        <f t="shared" si="14"/>
        <v>-413.63145902526537</v>
      </c>
      <c r="AS34">
        <f t="shared" si="15"/>
        <v>-10.459412804512874</v>
      </c>
      <c r="AT34">
        <f t="shared" si="16"/>
        <v>5.0001148959684647</v>
      </c>
      <c r="AU34">
        <f t="shared" si="17"/>
        <v>-419.09075693380976</v>
      </c>
      <c r="AW34">
        <v>31</v>
      </c>
      <c r="AX34">
        <f>IF(Z34&gt;0, (R34*SUMPRODUCT(K34:$K$98, X34:$X$98)-K34*$AZ$3)/Z34, 0)</f>
        <v>1610.7971767128276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1804.7648612182277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1074.220031205713</v>
      </c>
      <c r="AC35">
        <f t="shared" ref="AC35:AC66" si="33">S35*Z35</f>
        <v>1186.5271680764145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-8.2180177150300704</v>
      </c>
      <c r="AH35">
        <f t="shared" ref="AH35:AH66" si="37">-X35*R35</f>
        <v>-5553.8366649844738</v>
      </c>
      <c r="AI35">
        <f t="shared" ref="AI35:AI66" si="38">SUM(AE35:AH35)</f>
        <v>-5562.0546826995042</v>
      </c>
      <c r="AJ35">
        <f t="shared" ref="AJ35:AJ66" si="39">AB35-AC35</f>
        <v>-112.30713687070147</v>
      </c>
      <c r="AK35">
        <f t="shared" si="30"/>
        <v>75.19540218439991</v>
      </c>
      <c r="AL35">
        <f t="shared" ref="AL35:AL66" si="40">SUM(AI35:AK35)</f>
        <v>-5599.1664173858053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-0.55935134857136537</v>
      </c>
      <c r="AQ35">
        <f t="shared" ref="AQ35:AQ66" si="44">AH35*$K35</f>
        <v>-378.01646772098644</v>
      </c>
      <c r="AR35">
        <f t="shared" ref="AR35:AR66" si="45">AI35*$K35</f>
        <v>-378.57581906955784</v>
      </c>
      <c r="AS35">
        <f t="shared" ref="AS35:AS66" si="46">AJ35*$K35</f>
        <v>-7.6440755716460407</v>
      </c>
      <c r="AT35">
        <f t="shared" ref="AT35:AT66" si="47">AK35*$K35</f>
        <v>5.1181016002538975</v>
      </c>
      <c r="AU35">
        <f t="shared" ref="AU35:AU66" si="48">AL35*$K35</f>
        <v>-381.10179304094999</v>
      </c>
      <c r="AW35">
        <v>32</v>
      </c>
      <c r="AX35">
        <f>IF(Z35&gt;0, (R35*SUMPRODUCT(K35:$K$98, X35:$X$98)-K35*$AZ$3)/Z35, 0)</f>
        <v>1804.7648612182277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12.5</v>
      </c>
      <c r="R36">
        <f t="shared" si="31"/>
        <v>2000000</v>
      </c>
      <c r="S36">
        <f t="shared" si="32"/>
        <v>1971.4472852480294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1186.5271680764145</v>
      </c>
      <c r="AC36">
        <f t="shared" si="33"/>
        <v>1277.5313445756069</v>
      </c>
      <c r="AE36">
        <f t="shared" si="34"/>
        <v>0</v>
      </c>
      <c r="AF36">
        <f t="shared" si="35"/>
        <v>0</v>
      </c>
      <c r="AG36">
        <f t="shared" si="36"/>
        <v>-8.1002124310851134</v>
      </c>
      <c r="AH36">
        <f t="shared" si="37"/>
        <v>-5700.0170871448563</v>
      </c>
      <c r="AI36">
        <f t="shared" si="38"/>
        <v>-5708.1172995759416</v>
      </c>
      <c r="AJ36">
        <f t="shared" si="39"/>
        <v>-91.004176499192454</v>
      </c>
      <c r="AK36">
        <f t="shared" si="30"/>
        <v>83.056901765349025</v>
      </c>
      <c r="AL36">
        <f t="shared" si="40"/>
        <v>-5716.0645743097848</v>
      </c>
      <c r="AN36">
        <f t="shared" si="41"/>
        <v>0</v>
      </c>
      <c r="AO36">
        <f t="shared" si="42"/>
        <v>0</v>
      </c>
      <c r="AP36">
        <f t="shared" si="43"/>
        <v>-0.49226164909785242</v>
      </c>
      <c r="AQ36">
        <f t="shared" si="44"/>
        <v>-346.39829943669548</v>
      </c>
      <c r="AR36">
        <f t="shared" si="45"/>
        <v>-346.89056108579331</v>
      </c>
      <c r="AS36">
        <f t="shared" si="46"/>
        <v>-5.5304556984665805</v>
      </c>
      <c r="AT36">
        <f t="shared" si="47"/>
        <v>5.0474882948831432</v>
      </c>
      <c r="AU36">
        <f t="shared" si="48"/>
        <v>-347.37352848937672</v>
      </c>
      <c r="AW36">
        <v>33</v>
      </c>
      <c r="AX36">
        <f>IF(Z36&gt;0, (R36*SUMPRODUCT(K36:$K$98, X36:$X$98)-K36*$AZ$3)/Z36, 0)</f>
        <v>1971.4472852480294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12.5</v>
      </c>
      <c r="R37">
        <f t="shared" si="31"/>
        <v>2000000</v>
      </c>
      <c r="S37">
        <f t="shared" si="32"/>
        <v>2113.8236066155941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1277.5313445756069</v>
      </c>
      <c r="AC37">
        <f t="shared" si="33"/>
        <v>1349.9014774783575</v>
      </c>
      <c r="AE37">
        <f t="shared" si="34"/>
        <v>0</v>
      </c>
      <c r="AF37">
        <f t="shared" si="35"/>
        <v>0</v>
      </c>
      <c r="AG37">
        <f t="shared" si="36"/>
        <v>-7.9825811461608955</v>
      </c>
      <c r="AH37">
        <f t="shared" si="37"/>
        <v>-5860.6656981387005</v>
      </c>
      <c r="AI37">
        <f t="shared" si="38"/>
        <v>-5868.648279284861</v>
      </c>
      <c r="AJ37">
        <f t="shared" si="39"/>
        <v>-72.370132902750584</v>
      </c>
      <c r="AK37">
        <f t="shared" si="30"/>
        <v>89.427194120292498</v>
      </c>
      <c r="AL37">
        <f t="shared" si="40"/>
        <v>-5851.5912180673195</v>
      </c>
      <c r="AN37">
        <f t="shared" si="41"/>
        <v>0</v>
      </c>
      <c r="AO37">
        <f t="shared" si="42"/>
        <v>0</v>
      </c>
      <c r="AP37">
        <f t="shared" si="43"/>
        <v>-0.4331366298479048</v>
      </c>
      <c r="AQ37">
        <f t="shared" si="44"/>
        <v>-318.00102531721257</v>
      </c>
      <c r="AR37">
        <f t="shared" si="45"/>
        <v>-318.43416194706049</v>
      </c>
      <c r="AS37">
        <f t="shared" si="46"/>
        <v>-3.9268195203023808</v>
      </c>
      <c r="AT37">
        <f t="shared" si="47"/>
        <v>4.8523394587283963</v>
      </c>
      <c r="AU37">
        <f t="shared" si="48"/>
        <v>-317.50864200863447</v>
      </c>
      <c r="AW37">
        <v>34</v>
      </c>
      <c r="AX37">
        <f>IF(Z37&gt;0, (R37*SUMPRODUCT(K37:$K$98, X37:$X$98)-K37*$AZ$3)/Z37, 0)</f>
        <v>2113.8236066155941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12.5</v>
      </c>
      <c r="R38">
        <f t="shared" si="31"/>
        <v>2000000</v>
      </c>
      <c r="S38">
        <f t="shared" si="32"/>
        <v>2234.3062634894318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1349.9014774783575</v>
      </c>
      <c r="AC38">
        <f t="shared" si="33"/>
        <v>1405.8008381785053</v>
      </c>
      <c r="AE38">
        <f t="shared" si="34"/>
        <v>0</v>
      </c>
      <c r="AF38">
        <f t="shared" si="35"/>
        <v>0</v>
      </c>
      <c r="AG38">
        <f t="shared" si="36"/>
        <v>-7.8648620219984604</v>
      </c>
      <c r="AH38">
        <f t="shared" si="37"/>
        <v>-6062.9300321321234</v>
      </c>
      <c r="AI38">
        <f t="shared" si="38"/>
        <v>-6070.7948941541217</v>
      </c>
      <c r="AJ38">
        <f t="shared" si="39"/>
        <v>-55.899360700147781</v>
      </c>
      <c r="AK38">
        <f t="shared" si="30"/>
        <v>94.493103423485039</v>
      </c>
      <c r="AL38">
        <f t="shared" si="40"/>
        <v>-6032.2011514307842</v>
      </c>
      <c r="AN38">
        <f t="shared" si="41"/>
        <v>0</v>
      </c>
      <c r="AO38">
        <f t="shared" si="42"/>
        <v>0</v>
      </c>
      <c r="AP38">
        <f t="shared" si="43"/>
        <v>-0.38102603925673012</v>
      </c>
      <c r="AQ38">
        <f t="shared" si="44"/>
        <v>-293.7285116982863</v>
      </c>
      <c r="AR38">
        <f t="shared" si="45"/>
        <v>-294.10953773754301</v>
      </c>
      <c r="AS38">
        <f t="shared" si="46"/>
        <v>-2.708135494937586</v>
      </c>
      <c r="AT38">
        <f t="shared" si="47"/>
        <v>4.5778721653121091</v>
      </c>
      <c r="AU38">
        <f t="shared" si="48"/>
        <v>-292.23980106716846</v>
      </c>
      <c r="AW38">
        <v>35</v>
      </c>
      <c r="AX38">
        <f>IF(Z38&gt;0, (R38*SUMPRODUCT(K38:$K$98, X38:$X$98)-K38*$AZ$3)/Z38, 0)</f>
        <v>2234.3062634894318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12.5</v>
      </c>
      <c r="R39">
        <f t="shared" si="31"/>
        <v>2000000</v>
      </c>
      <c r="S39">
        <f t="shared" si="32"/>
        <v>2333.0217731491689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1405.8008381785053</v>
      </c>
      <c r="AC39">
        <f t="shared" si="33"/>
        <v>1445.9119568528627</v>
      </c>
      <c r="AE39">
        <f t="shared" si="34"/>
        <v>0</v>
      </c>
      <c r="AF39">
        <f t="shared" si="35"/>
        <v>0</v>
      </c>
      <c r="AG39">
        <f t="shared" si="36"/>
        <v>-7.7469913348747701</v>
      </c>
      <c r="AH39">
        <f t="shared" si="37"/>
        <v>-6275.5307045930113</v>
      </c>
      <c r="AI39">
        <f t="shared" si="38"/>
        <v>-6283.2776959278863</v>
      </c>
      <c r="AJ39">
        <f t="shared" si="39"/>
        <v>-40.111118674357385</v>
      </c>
      <c r="AK39">
        <f t="shared" si="30"/>
        <v>98.406058672495377</v>
      </c>
      <c r="AL39">
        <f t="shared" si="40"/>
        <v>-6224.9827559297482</v>
      </c>
      <c r="AN39">
        <f t="shared" si="41"/>
        <v>0</v>
      </c>
      <c r="AO39">
        <f t="shared" si="42"/>
        <v>0</v>
      </c>
      <c r="AP39">
        <f t="shared" si="43"/>
        <v>-0.33510321607713345</v>
      </c>
      <c r="AQ39">
        <f t="shared" si="44"/>
        <v>-271.45383682475898</v>
      </c>
      <c r="AR39">
        <f t="shared" si="45"/>
        <v>-271.78894004083611</v>
      </c>
      <c r="AS39">
        <f t="shared" si="46"/>
        <v>-1.735043229972324</v>
      </c>
      <c r="AT39">
        <f t="shared" si="47"/>
        <v>4.2566443303194106</v>
      </c>
      <c r="AU39">
        <f t="shared" si="48"/>
        <v>-269.26733894048903</v>
      </c>
      <c r="AW39">
        <v>36</v>
      </c>
      <c r="AX39">
        <f>IF(Z39&gt;0, (R39*SUMPRODUCT(K39:$K$98, X39:$X$98)-K39*$AZ$3)/Z39, 0)</f>
        <v>2333.0217731491689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12.5</v>
      </c>
      <c r="R40">
        <f t="shared" si="31"/>
        <v>2000000</v>
      </c>
      <c r="S40">
        <f t="shared" si="32"/>
        <v>2412.702915278981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1445.9119568528627</v>
      </c>
      <c r="AC40">
        <f t="shared" si="33"/>
        <v>1472.5292185751077</v>
      </c>
      <c r="AE40">
        <f t="shared" si="34"/>
        <v>0</v>
      </c>
      <c r="AF40">
        <f t="shared" si="35"/>
        <v>0</v>
      </c>
      <c r="AG40">
        <f t="shared" si="36"/>
        <v>-7.6290433918013019</v>
      </c>
      <c r="AH40">
        <f t="shared" si="37"/>
        <v>-6476.4847559553073</v>
      </c>
      <c r="AI40">
        <f t="shared" si="38"/>
        <v>-6484.1137993471084</v>
      </c>
      <c r="AJ40">
        <f t="shared" si="39"/>
        <v>-26.617261722245075</v>
      </c>
      <c r="AK40">
        <f t="shared" si="30"/>
        <v>101.21383697970039</v>
      </c>
      <c r="AL40">
        <f t="shared" si="40"/>
        <v>-6409.5172240896527</v>
      </c>
      <c r="AN40">
        <f t="shared" si="41"/>
        <v>0</v>
      </c>
      <c r="AO40">
        <f t="shared" si="42"/>
        <v>0</v>
      </c>
      <c r="AP40">
        <f t="shared" si="43"/>
        <v>-0.2946439907253206</v>
      </c>
      <c r="AQ40">
        <f t="shared" si="44"/>
        <v>-250.13061485757459</v>
      </c>
      <c r="AR40">
        <f t="shared" si="45"/>
        <v>-250.4252588482999</v>
      </c>
      <c r="AS40">
        <f t="shared" si="46"/>
        <v>-1.0279947056600605</v>
      </c>
      <c r="AT40">
        <f t="shared" si="47"/>
        <v>3.9090154968013149</v>
      </c>
      <c r="AU40">
        <f t="shared" si="48"/>
        <v>-247.54423805715862</v>
      </c>
      <c r="AW40">
        <v>37</v>
      </c>
      <c r="AX40">
        <f>IF(Z40&gt;0, (R40*SUMPRODUCT(K40:$K$98, X40:$X$98)-K40*$AZ$3)/Z40, 0)</f>
        <v>2412.702915278981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12.5</v>
      </c>
      <c r="R41">
        <f t="shared" si="31"/>
        <v>2000000</v>
      </c>
      <c r="S41">
        <f t="shared" si="32"/>
        <v>2477.2938860780132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1472.5292185751077</v>
      </c>
      <c r="AC41">
        <f t="shared" si="33"/>
        <v>1488.5335131345023</v>
      </c>
      <c r="AE41">
        <f t="shared" si="34"/>
        <v>0</v>
      </c>
      <c r="AF41">
        <f t="shared" si="35"/>
        <v>0</v>
      </c>
      <c r="AG41">
        <f t="shared" si="36"/>
        <v>-7.510884767749082</v>
      </c>
      <c r="AH41">
        <f t="shared" si="37"/>
        <v>-6698.9104214728868</v>
      </c>
      <c r="AI41">
        <f t="shared" si="38"/>
        <v>-6706.4213062406361</v>
      </c>
      <c r="AJ41">
        <f t="shared" si="39"/>
        <v>-16.004294559394566</v>
      </c>
      <c r="AK41">
        <f t="shared" ref="AK41:AK72" si="61">G41*SUM(AB41:AB41, AE41:AF41)</f>
        <v>103.07704530025755</v>
      </c>
      <c r="AL41">
        <f t="shared" si="40"/>
        <v>-6619.3485554997724</v>
      </c>
      <c r="AN41">
        <f t="shared" si="41"/>
        <v>0</v>
      </c>
      <c r="AO41">
        <f t="shared" si="42"/>
        <v>0</v>
      </c>
      <c r="AP41">
        <f t="shared" si="43"/>
        <v>-0.25900048624729177</v>
      </c>
      <c r="AQ41">
        <f t="shared" si="44"/>
        <v>-231.00088872865132</v>
      </c>
      <c r="AR41">
        <f t="shared" si="45"/>
        <v>-231.25988921489861</v>
      </c>
      <c r="AS41">
        <f t="shared" si="46"/>
        <v>-0.5518817291308703</v>
      </c>
      <c r="AT41">
        <f t="shared" si="47"/>
        <v>3.5544420769620704</v>
      </c>
      <c r="AU41">
        <f t="shared" si="48"/>
        <v>-228.2573288670674</v>
      </c>
      <c r="AW41">
        <v>38</v>
      </c>
      <c r="AX41">
        <f>IF(Z41&gt;0, (R41*SUMPRODUCT(K41:$K$98, X41:$X$98)-K41*$AZ$3)/Z41, 0)</f>
        <v>2477.2938860780132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12.5</v>
      </c>
      <c r="R42">
        <f t="shared" si="31"/>
        <v>2000000</v>
      </c>
      <c r="S42">
        <f t="shared" si="32"/>
        <v>2528.1721988682575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1488.5335131345023</v>
      </c>
      <c r="AC42">
        <f t="shared" si="33"/>
        <v>1495.1530792424289</v>
      </c>
      <c r="AE42">
        <f t="shared" si="34"/>
        <v>0</v>
      </c>
      <c r="AF42">
        <f t="shared" si="35"/>
        <v>0</v>
      </c>
      <c r="AG42">
        <f t="shared" si="36"/>
        <v>-7.392460647615982</v>
      </c>
      <c r="AH42">
        <f t="shared" si="37"/>
        <v>-6930.4435928974335</v>
      </c>
      <c r="AI42">
        <f t="shared" si="38"/>
        <v>-6937.8360535450493</v>
      </c>
      <c r="AJ42">
        <f t="shared" si="39"/>
        <v>-6.6195661079266301</v>
      </c>
      <c r="AK42">
        <f t="shared" si="61"/>
        <v>104.19734591941517</v>
      </c>
      <c r="AL42">
        <f t="shared" si="40"/>
        <v>-6840.2582737335606</v>
      </c>
      <c r="AN42">
        <f t="shared" si="41"/>
        <v>0</v>
      </c>
      <c r="AO42">
        <f t="shared" si="42"/>
        <v>0</v>
      </c>
      <c r="AP42">
        <f t="shared" si="43"/>
        <v>-0.22760430855413452</v>
      </c>
      <c r="AQ42">
        <f t="shared" si="44"/>
        <v>-213.3794005983045</v>
      </c>
      <c r="AR42">
        <f t="shared" si="45"/>
        <v>-213.60700490685863</v>
      </c>
      <c r="AS42">
        <f t="shared" si="46"/>
        <v>-0.20380788464648855</v>
      </c>
      <c r="AT42">
        <f t="shared" si="47"/>
        <v>3.2081016053582418</v>
      </c>
      <c r="AU42">
        <f t="shared" si="48"/>
        <v>-210.60271118614688</v>
      </c>
      <c r="AW42">
        <v>39</v>
      </c>
      <c r="AX42">
        <f>IF(Z42&gt;0, (R42*SUMPRODUCT(K42:$K$98, X42:$X$98)-K42*$AZ$3)/Z42, 0)</f>
        <v>2528.1721988682575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12.5</v>
      </c>
      <c r="R43">
        <f t="shared" si="31"/>
        <v>2000000</v>
      </c>
      <c r="S43">
        <f t="shared" si="32"/>
        <v>2567.3907020204038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1495.1530792424289</v>
      </c>
      <c r="AC43">
        <f t="shared" si="33"/>
        <v>1493.9347990339261</v>
      </c>
      <c r="AE43">
        <f t="shared" si="34"/>
        <v>0</v>
      </c>
      <c r="AF43">
        <f t="shared" si="35"/>
        <v>0</v>
      </c>
      <c r="AG43">
        <f t="shared" si="36"/>
        <v>-7.2736046653236128</v>
      </c>
      <c r="AH43">
        <f t="shared" si="37"/>
        <v>-7189.0201305935907</v>
      </c>
      <c r="AI43">
        <f t="shared" si="38"/>
        <v>-7196.2937352589142</v>
      </c>
      <c r="AJ43">
        <f t="shared" si="39"/>
        <v>1.218280208502847</v>
      </c>
      <c r="AK43">
        <f t="shared" si="61"/>
        <v>104.66071554697004</v>
      </c>
      <c r="AL43">
        <f t="shared" si="40"/>
        <v>-7090.4147395034415</v>
      </c>
      <c r="AN43">
        <f t="shared" si="41"/>
        <v>0</v>
      </c>
      <c r="AO43">
        <f t="shared" si="42"/>
        <v>0</v>
      </c>
      <c r="AP43">
        <f t="shared" si="43"/>
        <v>-0.19995079150107248</v>
      </c>
      <c r="AQ43">
        <f t="shared" si="44"/>
        <v>-197.62556962743281</v>
      </c>
      <c r="AR43">
        <f t="shared" si="45"/>
        <v>-197.82552041893388</v>
      </c>
      <c r="AS43">
        <f t="shared" si="46"/>
        <v>3.3490422310352215E-2</v>
      </c>
      <c r="AT43">
        <f t="shared" si="47"/>
        <v>2.8771144261459787</v>
      </c>
      <c r="AU43">
        <f t="shared" si="48"/>
        <v>-194.91491557047758</v>
      </c>
      <c r="AW43">
        <v>40</v>
      </c>
      <c r="AX43">
        <f>IF(Z43&gt;0, (R43*SUMPRODUCT(K43:$K$98, X43:$X$98)-K43*$AZ$3)/Z43, 0)</f>
        <v>2567.3907020204038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12.5</v>
      </c>
      <c r="R44">
        <f t="shared" si="31"/>
        <v>2000000</v>
      </c>
      <c r="S44">
        <f t="shared" si="32"/>
        <v>2595.9729412324264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1493.9347990339261</v>
      </c>
      <c r="AC44">
        <f t="shared" si="33"/>
        <v>1485.7388011831019</v>
      </c>
      <c r="AE44">
        <f t="shared" si="34"/>
        <v>0</v>
      </c>
      <c r="AF44">
        <f t="shared" si="35"/>
        <v>0</v>
      </c>
      <c r="AG44">
        <f t="shared" si="36"/>
        <v>-7.1540556990443536</v>
      </c>
      <c r="AH44">
        <f t="shared" si="37"/>
        <v>-7490.0671401636437</v>
      </c>
      <c r="AI44">
        <f t="shared" si="38"/>
        <v>-7497.2211958626876</v>
      </c>
      <c r="AJ44">
        <f t="shared" si="39"/>
        <v>8.195997850824142</v>
      </c>
      <c r="AK44">
        <f t="shared" si="61"/>
        <v>104.57543593237483</v>
      </c>
      <c r="AL44">
        <f t="shared" si="40"/>
        <v>-7384.4497620794891</v>
      </c>
      <c r="AN44">
        <f t="shared" si="41"/>
        <v>0</v>
      </c>
      <c r="AO44">
        <f t="shared" si="42"/>
        <v>0</v>
      </c>
      <c r="AP44">
        <f t="shared" si="43"/>
        <v>-0.17559321454639359</v>
      </c>
      <c r="AQ44">
        <f t="shared" si="44"/>
        <v>-183.84047058584318</v>
      </c>
      <c r="AR44">
        <f t="shared" si="45"/>
        <v>-184.01606380038959</v>
      </c>
      <c r="AS44">
        <f t="shared" si="46"/>
        <v>0.20116723570292988</v>
      </c>
      <c r="AT44">
        <f t="shared" si="47"/>
        <v>2.5667590148073693</v>
      </c>
      <c r="AU44">
        <f t="shared" si="48"/>
        <v>-181.24813754987929</v>
      </c>
      <c r="AW44">
        <v>41</v>
      </c>
      <c r="AX44">
        <f>IF(Z44&gt;0, (R44*SUMPRODUCT(K44:$K$98, X44:$X$98)-K44*$AZ$3)/Z44, 0)</f>
        <v>2595.9729412324264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12.5</v>
      </c>
      <c r="R45">
        <f t="shared" si="31"/>
        <v>2000000</v>
      </c>
      <c r="S45">
        <f t="shared" si="32"/>
        <v>2614.2477583389509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1485.7388011831019</v>
      </c>
      <c r="AC45">
        <f t="shared" si="33"/>
        <v>1471.0318768263735</v>
      </c>
      <c r="AE45">
        <f t="shared" si="34"/>
        <v>0</v>
      </c>
      <c r="AF45">
        <f t="shared" si="35"/>
        <v>0</v>
      </c>
      <c r="AG45">
        <f t="shared" si="36"/>
        <v>-7.033724482186428</v>
      </c>
      <c r="AH45">
        <f t="shared" si="37"/>
        <v>-7806.5055787971987</v>
      </c>
      <c r="AI45">
        <f t="shared" si="38"/>
        <v>-7813.5393032793854</v>
      </c>
      <c r="AJ45">
        <f t="shared" si="39"/>
        <v>14.70692435672845</v>
      </c>
      <c r="AK45">
        <f t="shared" si="61"/>
        <v>104.00171608281714</v>
      </c>
      <c r="AL45">
        <f t="shared" si="40"/>
        <v>-7694.8306628398395</v>
      </c>
      <c r="AN45">
        <f t="shared" si="41"/>
        <v>0</v>
      </c>
      <c r="AO45">
        <f t="shared" si="42"/>
        <v>0</v>
      </c>
      <c r="AP45">
        <f t="shared" si="43"/>
        <v>-0.15414262203368145</v>
      </c>
      <c r="AQ45">
        <f t="shared" si="44"/>
        <v>-171.07796045805773</v>
      </c>
      <c r="AR45">
        <f t="shared" si="45"/>
        <v>-171.23210308009143</v>
      </c>
      <c r="AS45">
        <f t="shared" si="46"/>
        <v>0.32229921546378987</v>
      </c>
      <c r="AT45">
        <f t="shared" si="47"/>
        <v>2.2791761681322891</v>
      </c>
      <c r="AU45">
        <f t="shared" si="48"/>
        <v>-168.63062769649534</v>
      </c>
      <c r="AW45">
        <v>42</v>
      </c>
      <c r="AX45">
        <f>IF(Z45&gt;0, (R45*SUMPRODUCT(K45:$K$98, X45:$X$98)-K45*$AZ$3)/Z45, 0)</f>
        <v>2614.2477583389509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12.5</v>
      </c>
      <c r="R46">
        <f t="shared" si="31"/>
        <v>2000000</v>
      </c>
      <c r="S46">
        <f t="shared" si="32"/>
        <v>2623.7876479040465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1471.0318768263735</v>
      </c>
      <c r="AC46">
        <f t="shared" si="33"/>
        <v>1450.9660112157396</v>
      </c>
      <c r="AE46">
        <f t="shared" si="34"/>
        <v>0</v>
      </c>
      <c r="AF46">
        <f t="shared" si="35"/>
        <v>0</v>
      </c>
      <c r="AG46">
        <f t="shared" si="36"/>
        <v>-6.9125545105318027</v>
      </c>
      <c r="AH46">
        <f t="shared" si="37"/>
        <v>-8133.23629324181</v>
      </c>
      <c r="AI46">
        <f t="shared" si="38"/>
        <v>-8140.1488477523417</v>
      </c>
      <c r="AJ46">
        <f t="shared" si="39"/>
        <v>20.065865610633864</v>
      </c>
      <c r="AK46">
        <f t="shared" si="61"/>
        <v>102.97223137784616</v>
      </c>
      <c r="AL46">
        <f t="shared" si="40"/>
        <v>-8017.1107507638617</v>
      </c>
      <c r="AN46">
        <f t="shared" si="41"/>
        <v>0</v>
      </c>
      <c r="AO46">
        <f t="shared" si="42"/>
        <v>0</v>
      </c>
      <c r="AP46">
        <f t="shared" si="43"/>
        <v>-0.13525643489634573</v>
      </c>
      <c r="AQ46">
        <f t="shared" si="44"/>
        <v>-159.14124706248796</v>
      </c>
      <c r="AR46">
        <f t="shared" si="45"/>
        <v>-159.27650349738431</v>
      </c>
      <c r="AS46">
        <f t="shared" si="46"/>
        <v>0.39262438241441416</v>
      </c>
      <c r="AT46">
        <f t="shared" si="47"/>
        <v>2.0148350205801999</v>
      </c>
      <c r="AU46">
        <f t="shared" si="48"/>
        <v>-156.86904409438969</v>
      </c>
      <c r="AW46">
        <v>43</v>
      </c>
      <c r="AX46">
        <f>IF(Z46&gt;0, (R46*SUMPRODUCT(K46:$K$98, X46:$X$98)-K46*$AZ$3)/Z46, 0)</f>
        <v>2623.7876479040465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12.5</v>
      </c>
      <c r="R47">
        <f t="shared" si="31"/>
        <v>2000000</v>
      </c>
      <c r="S47">
        <f t="shared" si="32"/>
        <v>2626.2779015364349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1450.9660112157396</v>
      </c>
      <c r="AC47">
        <f t="shared" si="33"/>
        <v>1426.6569916955943</v>
      </c>
      <c r="AE47">
        <f t="shared" si="34"/>
        <v>0</v>
      </c>
      <c r="AF47">
        <f t="shared" si="35"/>
        <v>0</v>
      </c>
      <c r="AG47">
        <f t="shared" si="36"/>
        <v>-6.790299071458537</v>
      </c>
      <c r="AH47">
        <f t="shared" si="37"/>
        <v>-8500.7830348715888</v>
      </c>
      <c r="AI47">
        <f t="shared" si="38"/>
        <v>-8507.5733339430481</v>
      </c>
      <c r="AJ47">
        <f t="shared" si="39"/>
        <v>24.309019520145284</v>
      </c>
      <c r="AK47">
        <f t="shared" si="61"/>
        <v>101.56762078510178</v>
      </c>
      <c r="AL47">
        <f t="shared" si="40"/>
        <v>-8381.6966936378012</v>
      </c>
      <c r="AN47">
        <f t="shared" si="41"/>
        <v>0</v>
      </c>
      <c r="AO47">
        <f t="shared" si="42"/>
        <v>0</v>
      </c>
      <c r="AP47">
        <f t="shared" si="43"/>
        <v>-0.11862882998997228</v>
      </c>
      <c r="AQ47">
        <f t="shared" si="44"/>
        <v>-148.51156551618757</v>
      </c>
      <c r="AR47">
        <f t="shared" si="45"/>
        <v>-148.63019434617757</v>
      </c>
      <c r="AS47">
        <f t="shared" si="46"/>
        <v>0.42468682358917231</v>
      </c>
      <c r="AT47">
        <f t="shared" si="47"/>
        <v>1.7744208159028487</v>
      </c>
      <c r="AU47">
        <f t="shared" si="48"/>
        <v>-146.43108670668556</v>
      </c>
      <c r="AW47">
        <v>44</v>
      </c>
      <c r="AX47">
        <f>IF(Z47&gt;0, (R47*SUMPRODUCT(K47:$K$98, X47:$X$98)-K47*$AZ$3)/Z47, 0)</f>
        <v>2626.2779015364349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12.5</v>
      </c>
      <c r="R48">
        <f t="shared" si="31"/>
        <v>2000000</v>
      </c>
      <c r="S48">
        <f t="shared" si="32"/>
        <v>2622.2350235351128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1426.6569916955943</v>
      </c>
      <c r="AC48">
        <f t="shared" si="33"/>
        <v>1398.5313436279271</v>
      </c>
      <c r="AE48">
        <f t="shared" si="34"/>
        <v>0</v>
      </c>
      <c r="AF48">
        <f t="shared" si="35"/>
        <v>0</v>
      </c>
      <c r="AG48">
        <f t="shared" si="36"/>
        <v>-6.6666952574607778</v>
      </c>
      <c r="AH48">
        <f t="shared" si="37"/>
        <v>-8912.1317253079014</v>
      </c>
      <c r="AI48">
        <f t="shared" si="38"/>
        <v>-8918.7984205653629</v>
      </c>
      <c r="AJ48">
        <f t="shared" si="39"/>
        <v>28.125648067667271</v>
      </c>
      <c r="AK48">
        <f t="shared" si="61"/>
        <v>99.865989418691612</v>
      </c>
      <c r="AL48">
        <f t="shared" si="40"/>
        <v>-8790.8067830790042</v>
      </c>
      <c r="AN48">
        <f t="shared" si="41"/>
        <v>0</v>
      </c>
      <c r="AO48">
        <f t="shared" si="42"/>
        <v>0</v>
      </c>
      <c r="AP48">
        <f t="shared" si="43"/>
        <v>-0.10399056196220073</v>
      </c>
      <c r="AQ48">
        <f t="shared" si="44"/>
        <v>-139.01604177253466</v>
      </c>
      <c r="AR48">
        <f t="shared" si="45"/>
        <v>-139.12003233449687</v>
      </c>
      <c r="AS48">
        <f t="shared" si="46"/>
        <v>0.43871841072000761</v>
      </c>
      <c r="AT48">
        <f t="shared" si="47"/>
        <v>1.5577613734389344</v>
      </c>
      <c r="AU48">
        <f t="shared" si="48"/>
        <v>-137.12355255033793</v>
      </c>
      <c r="AW48">
        <v>45</v>
      </c>
      <c r="AX48">
        <f>IF(Z48&gt;0, (R48*SUMPRODUCT(K48:$K$98, X48:$X$98)-K48*$AZ$3)/Z48, 0)</f>
        <v>2622.2350235351128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12.5</v>
      </c>
      <c r="R49">
        <f t="shared" si="31"/>
        <v>2000000</v>
      </c>
      <c r="S49">
        <f t="shared" si="32"/>
        <v>2612.2157174465783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1398.5313436279271</v>
      </c>
      <c r="AC49">
        <f t="shared" si="33"/>
        <v>1367.0027281487141</v>
      </c>
      <c r="AE49">
        <f t="shared" si="34"/>
        <v>0</v>
      </c>
      <c r="AF49">
        <f t="shared" si="35"/>
        <v>0</v>
      </c>
      <c r="AG49">
        <f t="shared" si="36"/>
        <v>-6.5413947200968021</v>
      </c>
      <c r="AH49">
        <f t="shared" si="37"/>
        <v>-9381.3735662988092</v>
      </c>
      <c r="AI49">
        <f t="shared" si="38"/>
        <v>-9387.9149610189052</v>
      </c>
      <c r="AJ49">
        <f t="shared" si="39"/>
        <v>31.528615479212931</v>
      </c>
      <c r="AK49">
        <f t="shared" si="61"/>
        <v>97.897194053954905</v>
      </c>
      <c r="AL49">
        <f t="shared" si="40"/>
        <v>-9258.4891514857391</v>
      </c>
      <c r="AN49">
        <f t="shared" si="41"/>
        <v>0</v>
      </c>
      <c r="AO49">
        <f t="shared" si="42"/>
        <v>0</v>
      </c>
      <c r="AP49">
        <f t="shared" si="43"/>
        <v>-9.110362441975102E-2</v>
      </c>
      <c r="AQ49">
        <f t="shared" si="44"/>
        <v>-130.65671320822221</v>
      </c>
      <c r="AR49">
        <f t="shared" si="45"/>
        <v>-130.74781683264197</v>
      </c>
      <c r="AS49">
        <f t="shared" si="46"/>
        <v>0.43910683669161871</v>
      </c>
      <c r="AT49">
        <f t="shared" si="47"/>
        <v>1.3634384684719052</v>
      </c>
      <c r="AU49">
        <f t="shared" si="48"/>
        <v>-128.94527152747847</v>
      </c>
      <c r="AW49">
        <v>46</v>
      </c>
      <c r="AX49">
        <f>IF(Z49&gt;0, (R49*SUMPRODUCT(K49:$K$98, X49:$X$98)-K49*$AZ$3)/Z49, 0)</f>
        <v>2612.2157174465783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12.5</v>
      </c>
      <c r="R50">
        <f t="shared" si="31"/>
        <v>2000000</v>
      </c>
      <c r="S50">
        <f t="shared" si="32"/>
        <v>2596.5091749907001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1367.0027281487141</v>
      </c>
      <c r="AC50">
        <f t="shared" si="33"/>
        <v>1332.3169312738148</v>
      </c>
      <c r="AE50">
        <f t="shared" si="34"/>
        <v>0</v>
      </c>
      <c r="AF50">
        <f t="shared" si="35"/>
        <v>0</v>
      </c>
      <c r="AG50">
        <f t="shared" si="36"/>
        <v>-6.4139814337387566</v>
      </c>
      <c r="AH50">
        <f t="shared" si="37"/>
        <v>-9919.8942651323996</v>
      </c>
      <c r="AI50">
        <f t="shared" si="38"/>
        <v>-9926.3082465661391</v>
      </c>
      <c r="AJ50">
        <f t="shared" si="39"/>
        <v>34.685796874899324</v>
      </c>
      <c r="AK50">
        <f t="shared" si="61"/>
        <v>95.690190970410001</v>
      </c>
      <c r="AL50">
        <f t="shared" si="40"/>
        <v>-9795.9322587208299</v>
      </c>
      <c r="AN50">
        <f t="shared" si="41"/>
        <v>0</v>
      </c>
      <c r="AO50">
        <f t="shared" si="42"/>
        <v>0</v>
      </c>
      <c r="AP50">
        <f t="shared" si="43"/>
        <v>-7.9758132163663481E-2</v>
      </c>
      <c r="AQ50">
        <f t="shared" si="44"/>
        <v>-123.35430746434288</v>
      </c>
      <c r="AR50">
        <f t="shared" si="45"/>
        <v>-123.43406559650656</v>
      </c>
      <c r="AS50">
        <f t="shared" si="46"/>
        <v>0.43131936067011784</v>
      </c>
      <c r="AT50">
        <f t="shared" si="47"/>
        <v>1.1899115981281176</v>
      </c>
      <c r="AU50">
        <f t="shared" si="48"/>
        <v>-121.81283463770832</v>
      </c>
      <c r="AW50">
        <v>47</v>
      </c>
      <c r="AX50">
        <f>IF(Z50&gt;0, (R50*SUMPRODUCT(K50:$K$98, X50:$X$98)-K50*$AZ$3)/Z50, 0)</f>
        <v>2596.5091749907001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12.5</v>
      </c>
      <c r="R51">
        <f t="shared" si="31"/>
        <v>2000000</v>
      </c>
      <c r="S51">
        <f t="shared" si="32"/>
        <v>2575.2914332402756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1332.3169312738148</v>
      </c>
      <c r="AC51">
        <f t="shared" si="33"/>
        <v>1294.6509419642243</v>
      </c>
      <c r="AE51">
        <f t="shared" si="34"/>
        <v>0</v>
      </c>
      <c r="AF51">
        <f t="shared" si="35"/>
        <v>0</v>
      </c>
      <c r="AG51">
        <f t="shared" si="36"/>
        <v>-6.2840020999840416</v>
      </c>
      <c r="AH51">
        <f t="shared" si="37"/>
        <v>-10534.323106772534</v>
      </c>
      <c r="AI51">
        <f t="shared" si="38"/>
        <v>-10540.607108872518</v>
      </c>
      <c r="AJ51">
        <f t="shared" si="39"/>
        <v>37.665989309590486</v>
      </c>
      <c r="AK51">
        <f t="shared" si="61"/>
        <v>93.262185189167042</v>
      </c>
      <c r="AL51">
        <f t="shared" si="40"/>
        <v>-10409.67893437376</v>
      </c>
      <c r="AN51">
        <f t="shared" si="41"/>
        <v>0</v>
      </c>
      <c r="AO51">
        <f t="shared" si="42"/>
        <v>0</v>
      </c>
      <c r="AP51">
        <f t="shared" si="43"/>
        <v>-6.9769494299434687E-2</v>
      </c>
      <c r="AQ51">
        <f t="shared" si="44"/>
        <v>-116.95960380857223</v>
      </c>
      <c r="AR51">
        <f t="shared" si="45"/>
        <v>-117.02937330287168</v>
      </c>
      <c r="AS51">
        <f t="shared" si="46"/>
        <v>0.41819480398084447</v>
      </c>
      <c r="AT51">
        <f t="shared" si="47"/>
        <v>1.0354636097153653</v>
      </c>
      <c r="AU51">
        <f t="shared" si="48"/>
        <v>-115.57571488917546</v>
      </c>
      <c r="AW51">
        <v>48</v>
      </c>
      <c r="AX51">
        <f>IF(Z51&gt;0, (R51*SUMPRODUCT(K51:$K$98, X51:$X$98)-K51*$AZ$3)/Z51, 0)</f>
        <v>2575.2914332402756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12.5</v>
      </c>
      <c r="R52">
        <f t="shared" si="31"/>
        <v>2000000</v>
      </c>
      <c r="S52">
        <f t="shared" si="32"/>
        <v>2548.8711077168941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1294.6509419642243</v>
      </c>
      <c r="AC52">
        <f t="shared" si="33"/>
        <v>1254.1987650795384</v>
      </c>
      <c r="AE52">
        <f t="shared" si="34"/>
        <v>0</v>
      </c>
      <c r="AF52">
        <f t="shared" si="35"/>
        <v>0</v>
      </c>
      <c r="AG52">
        <f t="shared" si="36"/>
        <v>-6.1507561194559806</v>
      </c>
      <c r="AH52">
        <f t="shared" si="37"/>
        <v>-11264.953524515393</v>
      </c>
      <c r="AI52">
        <f t="shared" si="38"/>
        <v>-11271.104280634849</v>
      </c>
      <c r="AJ52">
        <f t="shared" si="39"/>
        <v>40.452176884685969</v>
      </c>
      <c r="AK52">
        <f t="shared" si="61"/>
        <v>90.625565937495708</v>
      </c>
      <c r="AL52">
        <f t="shared" si="40"/>
        <v>-11140.026537812666</v>
      </c>
      <c r="AN52">
        <f t="shared" si="41"/>
        <v>0</v>
      </c>
      <c r="AO52">
        <f t="shared" si="42"/>
        <v>0</v>
      </c>
      <c r="AP52">
        <f t="shared" si="43"/>
        <v>-6.0973305305633461E-2</v>
      </c>
      <c r="AQ52">
        <f t="shared" si="44"/>
        <v>-111.67105916155232</v>
      </c>
      <c r="AR52">
        <f t="shared" si="45"/>
        <v>-111.73203246685794</v>
      </c>
      <c r="AS52">
        <f t="shared" si="46"/>
        <v>0.40100808478902955</v>
      </c>
      <c r="AT52">
        <f t="shared" si="47"/>
        <v>0.89838390485420194</v>
      </c>
      <c r="AU52">
        <f t="shared" si="48"/>
        <v>-110.4326404772147</v>
      </c>
      <c r="AW52">
        <v>49</v>
      </c>
      <c r="AX52">
        <f>IF(Z52&gt;0, (R52*SUMPRODUCT(K52:$K$98, X52:$X$98)-K52*$AZ$3)/Z52, 0)</f>
        <v>2548.8711077168941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12.5</v>
      </c>
      <c r="R53">
        <f t="shared" si="31"/>
        <v>2000000</v>
      </c>
      <c r="S53">
        <f t="shared" si="32"/>
        <v>2516.8378511163132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1254.1987650795384</v>
      </c>
      <c r="AC53">
        <f t="shared" si="33"/>
        <v>1210.8379085285987</v>
      </c>
      <c r="AE53">
        <f t="shared" si="34"/>
        <v>0</v>
      </c>
      <c r="AF53">
        <f t="shared" si="35"/>
        <v>0</v>
      </c>
      <c r="AG53">
        <f t="shared" si="36"/>
        <v>-6.0136865193339037</v>
      </c>
      <c r="AH53">
        <f t="shared" si="37"/>
        <v>-12089.926228402675</v>
      </c>
      <c r="AI53">
        <f t="shared" si="38"/>
        <v>-12095.93991492201</v>
      </c>
      <c r="AJ53">
        <f t="shared" si="39"/>
        <v>43.360856550939616</v>
      </c>
      <c r="AK53">
        <f t="shared" si="61"/>
        <v>87.793913555567698</v>
      </c>
      <c r="AL53">
        <f t="shared" si="40"/>
        <v>-11964.785144815502</v>
      </c>
      <c r="AN53">
        <f t="shared" si="41"/>
        <v>0</v>
      </c>
      <c r="AO53">
        <f t="shared" si="42"/>
        <v>0</v>
      </c>
      <c r="AP53">
        <f t="shared" si="43"/>
        <v>-5.322724571151554E-2</v>
      </c>
      <c r="AQ53">
        <f t="shared" si="44"/>
        <v>-107.00815081138671</v>
      </c>
      <c r="AR53">
        <f t="shared" si="45"/>
        <v>-107.06137805709822</v>
      </c>
      <c r="AS53">
        <f t="shared" si="46"/>
        <v>0.38378770800215917</v>
      </c>
      <c r="AT53">
        <f t="shared" si="47"/>
        <v>0.77706548117765162</v>
      </c>
      <c r="AU53">
        <f t="shared" si="48"/>
        <v>-105.90052486791841</v>
      </c>
      <c r="AW53">
        <v>50</v>
      </c>
      <c r="AX53">
        <f>IF(Z53&gt;0, (R53*SUMPRODUCT(K53:$K$98, X53:$X$98)-K53*$AZ$3)/Z53, 0)</f>
        <v>2516.8378511163132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12.5</v>
      </c>
      <c r="R54">
        <f t="shared" si="31"/>
        <v>2000000</v>
      </c>
      <c r="S54">
        <f t="shared" si="32"/>
        <v>2479.5257819443605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1210.8379085285987</v>
      </c>
      <c r="AC54">
        <f t="shared" si="33"/>
        <v>1164.8210100481165</v>
      </c>
      <c r="AE54">
        <f t="shared" si="34"/>
        <v>0</v>
      </c>
      <c r="AF54">
        <f t="shared" si="35"/>
        <v>0</v>
      </c>
      <c r="AG54">
        <f t="shared" si="36"/>
        <v>-5.8721965029070153</v>
      </c>
      <c r="AH54">
        <f t="shared" si="37"/>
        <v>-13016.504197367847</v>
      </c>
      <c r="AI54">
        <f t="shared" si="38"/>
        <v>-13022.376393870754</v>
      </c>
      <c r="AJ54">
        <f t="shared" si="39"/>
        <v>46.016898480482268</v>
      </c>
      <c r="AK54">
        <f t="shared" si="61"/>
        <v>84.758653597001924</v>
      </c>
      <c r="AL54">
        <f t="shared" si="40"/>
        <v>-12891.60084179327</v>
      </c>
      <c r="AN54">
        <f t="shared" si="41"/>
        <v>0</v>
      </c>
      <c r="AO54">
        <f t="shared" si="42"/>
        <v>0</v>
      </c>
      <c r="AP54">
        <f t="shared" si="43"/>
        <v>-4.6406174173584822E-2</v>
      </c>
      <c r="AQ54">
        <f t="shared" si="44"/>
        <v>-102.86545428362604</v>
      </c>
      <c r="AR54">
        <f t="shared" si="45"/>
        <v>-102.91186045779962</v>
      </c>
      <c r="AS54">
        <f t="shared" si="46"/>
        <v>0.36365748400215714</v>
      </c>
      <c r="AT54">
        <f t="shared" si="47"/>
        <v>0.66982173358705399</v>
      </c>
      <c r="AU54">
        <f t="shared" si="48"/>
        <v>-101.8783812402104</v>
      </c>
      <c r="AW54">
        <v>51</v>
      </c>
      <c r="AX54">
        <f>IF(Z54&gt;0, (R54*SUMPRODUCT(K54:$K$98, X54:$X$98)-K54*$AZ$3)/Z54, 0)</f>
        <v>2479.5257819443605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12.5</v>
      </c>
      <c r="R55">
        <f t="shared" si="31"/>
        <v>2000000</v>
      </c>
      <c r="S55">
        <f t="shared" si="32"/>
        <v>2437.3216413419977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1164.8210100481165</v>
      </c>
      <c r="AC55">
        <f t="shared" si="33"/>
        <v>1116.4120310599408</v>
      </c>
      <c r="AE55">
        <f t="shared" si="34"/>
        <v>0</v>
      </c>
      <c r="AF55">
        <f t="shared" si="35"/>
        <v>0</v>
      </c>
      <c r="AG55">
        <f t="shared" si="36"/>
        <v>-5.7256088616049476</v>
      </c>
      <c r="AH55">
        <f t="shared" si="37"/>
        <v>-14058.50820367963</v>
      </c>
      <c r="AI55">
        <f t="shared" si="38"/>
        <v>-14064.233812541235</v>
      </c>
      <c r="AJ55">
        <f t="shared" si="39"/>
        <v>48.408978988175704</v>
      </c>
      <c r="AK55">
        <f t="shared" si="61"/>
        <v>81.537470703368157</v>
      </c>
      <c r="AL55">
        <f t="shared" si="40"/>
        <v>-13934.287362849691</v>
      </c>
      <c r="AN55">
        <f t="shared" si="41"/>
        <v>0</v>
      </c>
      <c r="AO55">
        <f t="shared" si="42"/>
        <v>0</v>
      </c>
      <c r="AP55">
        <f t="shared" si="43"/>
        <v>-4.039976504258002E-2</v>
      </c>
      <c r="AQ55">
        <f t="shared" si="44"/>
        <v>-99.196512022764253</v>
      </c>
      <c r="AR55">
        <f t="shared" si="45"/>
        <v>-99.236911787806832</v>
      </c>
      <c r="AS55">
        <f t="shared" si="46"/>
        <v>0.34157264744160071</v>
      </c>
      <c r="AT55">
        <f t="shared" si="47"/>
        <v>0.57532652652402039</v>
      </c>
      <c r="AU55">
        <f t="shared" si="48"/>
        <v>-98.320012613841214</v>
      </c>
      <c r="AW55">
        <v>52</v>
      </c>
      <c r="AX55">
        <f>IF(Z55&gt;0, (R55*SUMPRODUCT(K55:$K$98, X55:$X$98)-K55*$AZ$3)/Z55, 0)</f>
        <v>2437.3216413419977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12.5</v>
      </c>
      <c r="R56">
        <f t="shared" si="31"/>
        <v>2000000</v>
      </c>
      <c r="S56">
        <f t="shared" si="32"/>
        <v>2390.416961964806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1116.4120310599408</v>
      </c>
      <c r="AC56">
        <f t="shared" si="33"/>
        <v>1065.8373719795425</v>
      </c>
      <c r="AE56">
        <f t="shared" si="34"/>
        <v>0</v>
      </c>
      <c r="AF56">
        <f t="shared" si="35"/>
        <v>0</v>
      </c>
      <c r="AG56">
        <f t="shared" si="36"/>
        <v>-5.5734908853698277</v>
      </c>
      <c r="AH56">
        <f t="shared" si="37"/>
        <v>-15177.902019051324</v>
      </c>
      <c r="AI56">
        <f t="shared" si="38"/>
        <v>-15183.475509936694</v>
      </c>
      <c r="AJ56">
        <f t="shared" si="39"/>
        <v>50.574659080398305</v>
      </c>
      <c r="AK56">
        <f t="shared" si="61"/>
        <v>78.148842174195863</v>
      </c>
      <c r="AL56">
        <f t="shared" si="40"/>
        <v>-15054.752008682099</v>
      </c>
      <c r="AN56">
        <f t="shared" si="41"/>
        <v>0</v>
      </c>
      <c r="AO56">
        <f t="shared" si="42"/>
        <v>0</v>
      </c>
      <c r="AP56">
        <f t="shared" si="43"/>
        <v>-3.511287864725781E-2</v>
      </c>
      <c r="AQ56">
        <f t="shared" si="44"/>
        <v>-95.620472460780817</v>
      </c>
      <c r="AR56">
        <f t="shared" si="45"/>
        <v>-95.655585339428072</v>
      </c>
      <c r="AS56">
        <f t="shared" si="46"/>
        <v>0.31861931838408791</v>
      </c>
      <c r="AT56">
        <f t="shared" si="47"/>
        <v>0.49233610821706103</v>
      </c>
      <c r="AU56">
        <f t="shared" si="48"/>
        <v>-94.844629912826917</v>
      </c>
      <c r="AW56">
        <v>53</v>
      </c>
      <c r="AX56">
        <f>IF(Z56&gt;0, (R56*SUMPRODUCT(K56:$K$98, X56:$X$98)-K56*$AZ$3)/Z56, 0)</f>
        <v>2390.416961964806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12.5</v>
      </c>
      <c r="R57">
        <f t="shared" si="31"/>
        <v>2000000</v>
      </c>
      <c r="S57">
        <f t="shared" si="32"/>
        <v>2339.6656167180367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1065.8373719795425</v>
      </c>
      <c r="AC57">
        <f t="shared" si="33"/>
        <v>1013.629268217303</v>
      </c>
      <c r="AE57">
        <f t="shared" si="34"/>
        <v>0</v>
      </c>
      <c r="AF57">
        <f t="shared" si="35"/>
        <v>0</v>
      </c>
      <c r="AG57">
        <f t="shared" si="36"/>
        <v>-5.4154601248060521</v>
      </c>
      <c r="AH57">
        <f t="shared" si="37"/>
        <v>-16367.336273612453</v>
      </c>
      <c r="AI57">
        <f t="shared" si="38"/>
        <v>-16372.751733737259</v>
      </c>
      <c r="AJ57">
        <f t="shared" si="39"/>
        <v>52.208103762239489</v>
      </c>
      <c r="AK57">
        <f t="shared" si="61"/>
        <v>74.608616038567973</v>
      </c>
      <c r="AL57">
        <f t="shared" si="40"/>
        <v>-16245.935013936452</v>
      </c>
      <c r="AN57">
        <f t="shared" si="41"/>
        <v>0</v>
      </c>
      <c r="AO57">
        <f t="shared" si="42"/>
        <v>0</v>
      </c>
      <c r="AP57">
        <f t="shared" si="43"/>
        <v>-3.0461864362583451E-2</v>
      </c>
      <c r="AQ57">
        <f t="shared" si="44"/>
        <v>-92.065967813109992</v>
      </c>
      <c r="AR57">
        <f t="shared" si="45"/>
        <v>-92.096429677472571</v>
      </c>
      <c r="AS57">
        <f t="shared" si="46"/>
        <v>0.29366963079429537</v>
      </c>
      <c r="AT57">
        <f t="shared" si="47"/>
        <v>0.41967210350908463</v>
      </c>
      <c r="AU57">
        <f t="shared" si="48"/>
        <v>-91.383087943169201</v>
      </c>
      <c r="AW57">
        <v>54</v>
      </c>
      <c r="AX57">
        <f>IF(Z57&gt;0, (R57*SUMPRODUCT(K57:$K$98, X57:$X$98)-K57*$AZ$3)/Z57, 0)</f>
        <v>2339.6656167180367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12.5</v>
      </c>
      <c r="R58">
        <f t="shared" si="31"/>
        <v>2000000</v>
      </c>
      <c r="S58">
        <f t="shared" si="32"/>
        <v>2285.8963639746053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1013.629268217303</v>
      </c>
      <c r="AC58">
        <f t="shared" si="33"/>
        <v>960.3243438850335</v>
      </c>
      <c r="AE58">
        <f t="shared" si="34"/>
        <v>0</v>
      </c>
      <c r="AF58">
        <f t="shared" si="35"/>
        <v>0</v>
      </c>
      <c r="AG58">
        <f t="shared" si="36"/>
        <v>-5.2513554366440545</v>
      </c>
      <c r="AH58">
        <f t="shared" si="37"/>
        <v>-17592.013906229968</v>
      </c>
      <c r="AI58">
        <f t="shared" si="38"/>
        <v>-17597.265261666613</v>
      </c>
      <c r="AJ58">
        <f t="shared" si="39"/>
        <v>53.304924332269479</v>
      </c>
      <c r="AK58">
        <f t="shared" si="61"/>
        <v>70.95404877521122</v>
      </c>
      <c r="AL58">
        <f t="shared" si="40"/>
        <v>-17473.006288559129</v>
      </c>
      <c r="AN58">
        <f t="shared" si="41"/>
        <v>0</v>
      </c>
      <c r="AO58">
        <f t="shared" si="42"/>
        <v>0</v>
      </c>
      <c r="AP58">
        <f t="shared" si="43"/>
        <v>-2.6373909363217932E-2</v>
      </c>
      <c r="AQ58">
        <f t="shared" si="44"/>
        <v>-88.352461736218842</v>
      </c>
      <c r="AR58">
        <f t="shared" si="45"/>
        <v>-88.378835645582072</v>
      </c>
      <c r="AS58">
        <f t="shared" si="46"/>
        <v>0.267713595073446</v>
      </c>
      <c r="AT58">
        <f t="shared" si="47"/>
        <v>0.35635288335132503</v>
      </c>
      <c r="AU58">
        <f t="shared" si="48"/>
        <v>-87.754769167157278</v>
      </c>
      <c r="AW58">
        <v>55</v>
      </c>
      <c r="AX58">
        <f>IF(Z58&gt;0, (R58*SUMPRODUCT(K58:$K$98, X58:$X$98)-K58*$AZ$3)/Z58, 0)</f>
        <v>2285.8963639746053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12.5</v>
      </c>
      <c r="R59">
        <f t="shared" si="31"/>
        <v>2000000</v>
      </c>
      <c r="S59">
        <f t="shared" si="32"/>
        <v>2230.331915345444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960.3243438850335</v>
      </c>
      <c r="AC59">
        <f t="shared" si="33"/>
        <v>906.57995668527929</v>
      </c>
      <c r="AE59">
        <f t="shared" si="34"/>
        <v>0</v>
      </c>
      <c r="AF59">
        <f t="shared" si="35"/>
        <v>0</v>
      </c>
      <c r="AG59">
        <f t="shared" si="36"/>
        <v>-5.0809699581467003</v>
      </c>
      <c r="AH59">
        <f t="shared" si="37"/>
        <v>-18859.507860945992</v>
      </c>
      <c r="AI59">
        <f t="shared" si="38"/>
        <v>-18864.58883090414</v>
      </c>
      <c r="AJ59">
        <f t="shared" si="39"/>
        <v>53.744387199754215</v>
      </c>
      <c r="AK59">
        <f t="shared" si="61"/>
        <v>67.22270407195235</v>
      </c>
      <c r="AL59">
        <f t="shared" si="40"/>
        <v>-18743.621739632435</v>
      </c>
      <c r="AN59">
        <f t="shared" si="41"/>
        <v>0</v>
      </c>
      <c r="AO59">
        <f t="shared" si="42"/>
        <v>0</v>
      </c>
      <c r="AP59">
        <f t="shared" si="43"/>
        <v>-2.2784090625016927E-2</v>
      </c>
      <c r="AQ59">
        <f t="shared" si="44"/>
        <v>-84.569824223827098</v>
      </c>
      <c r="AR59">
        <f t="shared" si="45"/>
        <v>-84.592608314452121</v>
      </c>
      <c r="AS59">
        <f t="shared" si="46"/>
        <v>0.24100063543612174</v>
      </c>
      <c r="AT59">
        <f t="shared" si="47"/>
        <v>0.30144011758587835</v>
      </c>
      <c r="AU59">
        <f t="shared" si="48"/>
        <v>-84.050167561430129</v>
      </c>
      <c r="AW59">
        <v>56</v>
      </c>
      <c r="AX59">
        <f>IF(Z59&gt;0, (R59*SUMPRODUCT(K59:$K$98, X59:$X$98)-K59*$AZ$3)/Z59, 0)</f>
        <v>2230.331915345444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12.5</v>
      </c>
      <c r="R60">
        <f t="shared" si="31"/>
        <v>2000000</v>
      </c>
      <c r="S60">
        <f t="shared" si="32"/>
        <v>2174.0752823376311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906.57995668527929</v>
      </c>
      <c r="AC60">
        <f t="shared" si="33"/>
        <v>852.91019901186712</v>
      </c>
      <c r="AE60">
        <f t="shared" si="34"/>
        <v>0</v>
      </c>
      <c r="AF60">
        <f t="shared" si="35"/>
        <v>0</v>
      </c>
      <c r="AG60">
        <f t="shared" si="36"/>
        <v>-4.903867669285539</v>
      </c>
      <c r="AH60">
        <f t="shared" si="37"/>
        <v>-20206.814284751101</v>
      </c>
      <c r="AI60">
        <f t="shared" si="38"/>
        <v>-20211.718152420388</v>
      </c>
      <c r="AJ60">
        <f t="shared" si="39"/>
        <v>53.669757673412164</v>
      </c>
      <c r="AK60">
        <f t="shared" si="61"/>
        <v>63.460596967969558</v>
      </c>
      <c r="AL60">
        <f t="shared" si="40"/>
        <v>-20094.587797779008</v>
      </c>
      <c r="AN60">
        <f t="shared" si="41"/>
        <v>0</v>
      </c>
      <c r="AO60">
        <f t="shared" si="42"/>
        <v>0</v>
      </c>
      <c r="AP60">
        <f t="shared" si="43"/>
        <v>-1.9633864609099407E-2</v>
      </c>
      <c r="AQ60">
        <f t="shared" si="44"/>
        <v>-80.903050939345817</v>
      </c>
      <c r="AR60">
        <f t="shared" si="45"/>
        <v>-80.922684803954922</v>
      </c>
      <c r="AS60">
        <f t="shared" si="46"/>
        <v>0.21488034074876902</v>
      </c>
      <c r="AT60">
        <f t="shared" si="47"/>
        <v>0.25408042241549089</v>
      </c>
      <c r="AU60">
        <f t="shared" si="48"/>
        <v>-80.453724040790661</v>
      </c>
      <c r="AW60">
        <v>57</v>
      </c>
      <c r="AX60">
        <f>IF(Z60&gt;0, (R60*SUMPRODUCT(K60:$K$98, X60:$X$98)-K60*$AZ$3)/Z60, 0)</f>
        <v>2174.0752823376311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12.5</v>
      </c>
      <c r="R61">
        <f t="shared" si="31"/>
        <v>2000000</v>
      </c>
      <c r="S61">
        <f t="shared" si="32"/>
        <v>2117.7307528478318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852.91019901186712</v>
      </c>
      <c r="AC61">
        <f t="shared" si="33"/>
        <v>799.59649320682001</v>
      </c>
      <c r="AE61">
        <f t="shared" si="34"/>
        <v>0</v>
      </c>
      <c r="AF61">
        <f t="shared" si="35"/>
        <v>0</v>
      </c>
      <c r="AG61">
        <f t="shared" si="36"/>
        <v>-4.7196538802888277</v>
      </c>
      <c r="AH61">
        <f t="shared" si="37"/>
        <v>-21628.017968616939</v>
      </c>
      <c r="AI61">
        <f t="shared" si="38"/>
        <v>-21632.737622497229</v>
      </c>
      <c r="AJ61">
        <f t="shared" si="39"/>
        <v>53.313705805047107</v>
      </c>
      <c r="AK61">
        <f t="shared" si="61"/>
        <v>59.703713930830702</v>
      </c>
      <c r="AL61">
        <f t="shared" si="40"/>
        <v>-21519.720202761349</v>
      </c>
      <c r="AN61">
        <f t="shared" si="41"/>
        <v>0</v>
      </c>
      <c r="AO61">
        <f t="shared" si="42"/>
        <v>0</v>
      </c>
      <c r="AP61">
        <f t="shared" si="43"/>
        <v>-1.6871712933088024E-2</v>
      </c>
      <c r="AQ61">
        <f t="shared" si="44"/>
        <v>-77.315353992832158</v>
      </c>
      <c r="AR61">
        <f t="shared" si="45"/>
        <v>-77.332225705765239</v>
      </c>
      <c r="AS61">
        <f t="shared" si="46"/>
        <v>0.19058464085650645</v>
      </c>
      <c r="AT61">
        <f t="shared" si="47"/>
        <v>0.21342749871703307</v>
      </c>
      <c r="AU61">
        <f t="shared" si="48"/>
        <v>-76.928213566191701</v>
      </c>
      <c r="AW61">
        <v>58</v>
      </c>
      <c r="AX61">
        <f>IF(Z61&gt;0, (R61*SUMPRODUCT(K61:$K$98, X61:$X$98)-K61*$AZ$3)/Z61, 0)</f>
        <v>2117.7307528478318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12.5</v>
      </c>
      <c r="R62">
        <f t="shared" si="31"/>
        <v>2000000</v>
      </c>
      <c r="S62">
        <f t="shared" si="32"/>
        <v>2061.9614207674404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799.59649320682001</v>
      </c>
      <c r="AC62">
        <f t="shared" si="33"/>
        <v>746.91448308389829</v>
      </c>
      <c r="AE62">
        <f t="shared" si="34"/>
        <v>0</v>
      </c>
      <c r="AF62">
        <f t="shared" si="35"/>
        <v>0</v>
      </c>
      <c r="AG62">
        <f t="shared" si="36"/>
        <v>-4.5279368200176151</v>
      </c>
      <c r="AH62">
        <f t="shared" si="37"/>
        <v>-23123.283434931873</v>
      </c>
      <c r="AI62">
        <f t="shared" si="38"/>
        <v>-23127.81137175189</v>
      </c>
      <c r="AJ62">
        <f t="shared" si="39"/>
        <v>52.682010122921724</v>
      </c>
      <c r="AK62">
        <f t="shared" si="61"/>
        <v>55.971754524477404</v>
      </c>
      <c r="AL62">
        <f t="shared" si="40"/>
        <v>-23019.157607104491</v>
      </c>
      <c r="AN62">
        <f t="shared" si="41"/>
        <v>0</v>
      </c>
      <c r="AO62">
        <f t="shared" si="42"/>
        <v>0</v>
      </c>
      <c r="AP62">
        <f t="shared" si="43"/>
        <v>-1.445211346610094E-2</v>
      </c>
      <c r="AQ62">
        <f t="shared" si="44"/>
        <v>-73.804103103441193</v>
      </c>
      <c r="AR62">
        <f t="shared" si="45"/>
        <v>-73.818555216907285</v>
      </c>
      <c r="AS62">
        <f t="shared" si="46"/>
        <v>0.16814863329205665</v>
      </c>
      <c r="AT62">
        <f t="shared" si="47"/>
        <v>0.17864872665810499</v>
      </c>
      <c r="AU62">
        <f t="shared" si="48"/>
        <v>-73.471757856957126</v>
      </c>
      <c r="AW62">
        <v>59</v>
      </c>
      <c r="AX62">
        <f>IF(Z62&gt;0, (R62*SUMPRODUCT(K62:$K$98, X62:$X$98)-K62*$AZ$3)/Z62, 0)</f>
        <v>2061.9614207674404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12.5</v>
      </c>
      <c r="R63">
        <f t="shared" si="31"/>
        <v>2000000</v>
      </c>
      <c r="S63">
        <f t="shared" si="32"/>
        <v>2007.0857902395396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746.91448308389829</v>
      </c>
      <c r="AC63">
        <f t="shared" si="33"/>
        <v>695.10443700716223</v>
      </c>
      <c r="AE63">
        <f t="shared" si="34"/>
        <v>0</v>
      </c>
      <c r="AF63">
        <f t="shared" si="35"/>
        <v>0</v>
      </c>
      <c r="AG63">
        <f t="shared" si="36"/>
        <v>-4.3290653069456217</v>
      </c>
      <c r="AH63">
        <f t="shared" si="37"/>
        <v>-24574.743179490804</v>
      </c>
      <c r="AI63">
        <f t="shared" si="38"/>
        <v>-24579.07224479775</v>
      </c>
      <c r="AJ63">
        <f t="shared" si="39"/>
        <v>51.810046076736057</v>
      </c>
      <c r="AK63">
        <f t="shared" si="61"/>
        <v>52.284013815872882</v>
      </c>
      <c r="AL63">
        <f t="shared" si="40"/>
        <v>-24474.978184905143</v>
      </c>
      <c r="AN63">
        <f t="shared" si="41"/>
        <v>0</v>
      </c>
      <c r="AO63">
        <f t="shared" si="42"/>
        <v>0</v>
      </c>
      <c r="AP63">
        <f t="shared" si="43"/>
        <v>-1.2336930527282429E-2</v>
      </c>
      <c r="AQ63">
        <f t="shared" si="44"/>
        <v>-70.032877269087138</v>
      </c>
      <c r="AR63">
        <f t="shared" si="45"/>
        <v>-70.045214199614421</v>
      </c>
      <c r="AS63">
        <f t="shared" si="46"/>
        <v>0.14764779317107751</v>
      </c>
      <c r="AT63">
        <f t="shared" si="47"/>
        <v>0.14899850207826879</v>
      </c>
      <c r="AU63">
        <f t="shared" si="48"/>
        <v>-69.748567904365089</v>
      </c>
      <c r="AW63">
        <v>60</v>
      </c>
      <c r="AX63">
        <f>IF(Z63&gt;0, (R63*SUMPRODUCT(K63:$K$98, X63:$X$98)-K63*$AZ$3)/Z63, 0)</f>
        <v>2007.0857902395396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12.5</v>
      </c>
      <c r="R64">
        <f t="shared" si="31"/>
        <v>2000000</v>
      </c>
      <c r="S64">
        <f t="shared" si="32"/>
        <v>1954.1368432265319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695.10443700716223</v>
      </c>
      <c r="AC64">
        <f t="shared" si="33"/>
        <v>644.70911065477617</v>
      </c>
      <c r="AE64">
        <f t="shared" si="34"/>
        <v>0</v>
      </c>
      <c r="AF64">
        <f t="shared" si="35"/>
        <v>0</v>
      </c>
      <c r="AG64">
        <f t="shared" si="36"/>
        <v>-4.1240018124209143</v>
      </c>
      <c r="AH64">
        <f t="shared" si="37"/>
        <v>-25883.654632840149</v>
      </c>
      <c r="AI64">
        <f t="shared" si="38"/>
        <v>-25887.778634652572</v>
      </c>
      <c r="AJ64">
        <f t="shared" si="39"/>
        <v>50.395326352386064</v>
      </c>
      <c r="AK64">
        <f t="shared" si="61"/>
        <v>48.657310590501361</v>
      </c>
      <c r="AL64">
        <f t="shared" si="40"/>
        <v>-25788.725997709684</v>
      </c>
      <c r="AN64">
        <f t="shared" si="41"/>
        <v>0</v>
      </c>
      <c r="AO64">
        <f t="shared" si="42"/>
        <v>0</v>
      </c>
      <c r="AP64">
        <f t="shared" si="43"/>
        <v>-1.0493341486728203E-2</v>
      </c>
      <c r="AQ64">
        <f t="shared" si="44"/>
        <v>-65.859822410573869</v>
      </c>
      <c r="AR64">
        <f t="shared" si="45"/>
        <v>-65.870315752060606</v>
      </c>
      <c r="AS64">
        <f t="shared" si="46"/>
        <v>0.12822869455536662</v>
      </c>
      <c r="AT64">
        <f t="shared" si="47"/>
        <v>0.12380638978240478</v>
      </c>
      <c r="AU64">
        <f t="shared" si="48"/>
        <v>-65.618280667722829</v>
      </c>
      <c r="AW64">
        <v>61</v>
      </c>
      <c r="AX64">
        <f>IF(Z64&gt;0, (R64*SUMPRODUCT(K64:$K$98, X64:$X$98)-K64*$AZ$3)/Z64, 0)</f>
        <v>1954.1368432265319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12.5</v>
      </c>
      <c r="R65">
        <f t="shared" si="31"/>
        <v>2000000</v>
      </c>
      <c r="S65">
        <f t="shared" si="32"/>
        <v>1924.1626782047676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644.70911065477617</v>
      </c>
      <c r="AC65">
        <f t="shared" si="33"/>
        <v>596.38281584839945</v>
      </c>
      <c r="AE65">
        <f t="shared" si="34"/>
        <v>0</v>
      </c>
      <c r="AF65">
        <f t="shared" si="35"/>
        <v>0</v>
      </c>
      <c r="AG65">
        <f t="shared" si="36"/>
        <v>-3.87430090113808</v>
      </c>
      <c r="AH65">
        <f t="shared" si="37"/>
        <v>-33353.742905380117</v>
      </c>
      <c r="AI65">
        <f t="shared" si="38"/>
        <v>-33357.617206281255</v>
      </c>
      <c r="AJ65">
        <f t="shared" si="39"/>
        <v>48.326294806376723</v>
      </c>
      <c r="AK65">
        <f t="shared" si="61"/>
        <v>45.129637745834337</v>
      </c>
      <c r="AL65">
        <f t="shared" si="40"/>
        <v>-33264.161273729042</v>
      </c>
      <c r="AN65">
        <f t="shared" si="41"/>
        <v>0</v>
      </c>
      <c r="AO65">
        <f t="shared" si="42"/>
        <v>0</v>
      </c>
      <c r="AP65">
        <f t="shared" si="43"/>
        <v>-8.801775432822713E-3</v>
      </c>
      <c r="AQ65">
        <f t="shared" si="44"/>
        <v>-75.774226728497638</v>
      </c>
      <c r="AR65">
        <f t="shared" si="45"/>
        <v>-75.783028503930453</v>
      </c>
      <c r="AS65">
        <f t="shared" si="46"/>
        <v>0.10978940594448031</v>
      </c>
      <c r="AT65">
        <f t="shared" si="47"/>
        <v>0.10252712603886528</v>
      </c>
      <c r="AU65">
        <f t="shared" si="48"/>
        <v>-75.570711971947105</v>
      </c>
      <c r="AW65">
        <v>62</v>
      </c>
      <c r="AX65">
        <f>IF(Z65&gt;0, (R65*SUMPRODUCT(K65:$K$98, X65:$X$98)-K65*$AZ$3)/Z65, 0)</f>
        <v>1924.1626782047676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12.5</v>
      </c>
      <c r="R66">
        <f t="shared" si="31"/>
        <v>2000000</v>
      </c>
      <c r="S66">
        <f t="shared" si="32"/>
        <v>1870.0442046018243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596.38281584839945</v>
      </c>
      <c r="AC66">
        <f t="shared" si="33"/>
        <v>536.26352448079251</v>
      </c>
      <c r="AE66">
        <f t="shared" si="34"/>
        <v>0</v>
      </c>
      <c r="AF66">
        <f t="shared" si="35"/>
        <v>0</v>
      </c>
      <c r="AG66">
        <f t="shared" si="36"/>
        <v>-3.5845644929218095</v>
      </c>
      <c r="AH66">
        <f t="shared" si="37"/>
        <v>-40158.943872782365</v>
      </c>
      <c r="AI66">
        <f t="shared" si="38"/>
        <v>-40162.528437275287</v>
      </c>
      <c r="AJ66">
        <f t="shared" si="39"/>
        <v>60.119291367606934</v>
      </c>
      <c r="AK66">
        <f t="shared" si="61"/>
        <v>41.746797109387963</v>
      </c>
      <c r="AL66">
        <f t="shared" si="40"/>
        <v>-40060.662348798294</v>
      </c>
      <c r="AN66">
        <f t="shared" si="41"/>
        <v>0</v>
      </c>
      <c r="AO66">
        <f t="shared" si="42"/>
        <v>0</v>
      </c>
      <c r="AP66">
        <f t="shared" si="43"/>
        <v>-7.2710195465522064E-3</v>
      </c>
      <c r="AQ66">
        <f t="shared" si="44"/>
        <v>-81.459398050859093</v>
      </c>
      <c r="AR66">
        <f t="shared" si="45"/>
        <v>-81.466669070405644</v>
      </c>
      <c r="AS66">
        <f t="shared" si="46"/>
        <v>0.1219474621036683</v>
      </c>
      <c r="AT66">
        <f t="shared" si="47"/>
        <v>8.4680238948885392E-2</v>
      </c>
      <c r="AU66">
        <f t="shared" si="48"/>
        <v>-81.26004136935309</v>
      </c>
      <c r="AW66">
        <v>63</v>
      </c>
      <c r="AX66">
        <f>IF(Z66&gt;0, (R66*SUMPRODUCT(K66:$K$98, X66:$X$98)-K66*$AZ$3)/Z66, 0)</f>
        <v>1870.0442046018243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12.5</v>
      </c>
      <c r="R67">
        <f t="shared" ref="R67:R98" si="62">$C$6</f>
        <v>2000000</v>
      </c>
      <c r="S67">
        <f t="shared" ref="S67:S98" si="63">AX67</f>
        <v>1797.3292568307213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536.26352448079251</v>
      </c>
      <c r="AC67">
        <f t="shared" ref="AC67:AC98" si="64">S67*Z67</f>
        <v>468.78174728787133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-3.2602662082244653</v>
      </c>
      <c r="AH67">
        <f t="shared" ref="AH67:AH98" si="68">-X67*R67</f>
        <v>-46152.422362900172</v>
      </c>
      <c r="AI67">
        <f t="shared" ref="AI67:AI98" si="69">SUM(AE67:AH67)</f>
        <v>-46155.682629108393</v>
      </c>
      <c r="AJ67">
        <f t="shared" ref="AJ67:AJ98" si="70">AB67-AC67</f>
        <v>67.481777192921186</v>
      </c>
      <c r="AK67">
        <f t="shared" si="61"/>
        <v>37.538446713655482</v>
      </c>
      <c r="AL67">
        <f t="shared" ref="AL67:AL98" si="71">SUM(AI67:AK67)</f>
        <v>-46050.662405201816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-5.9046471967747448E-3</v>
      </c>
      <c r="AQ67">
        <f t="shared" ref="AQ67:AQ98" si="75">AH67*$K67</f>
        <v>-83.586355814138557</v>
      </c>
      <c r="AR67">
        <f t="shared" ref="AR67:AR98" si="76">AI67*$K67</f>
        <v>-83.592260461335329</v>
      </c>
      <c r="AS67">
        <f t="shared" ref="AS67:AS98" si="77">AJ67*$K67</f>
        <v>0.12221581339904092</v>
      </c>
      <c r="AT67">
        <f t="shared" ref="AT67:AT98" si="78">AK67*$K67</f>
        <v>6.7985639822882693E-2</v>
      </c>
      <c r="AU67">
        <f t="shared" ref="AU67:AU98" si="79">AL67*$K67</f>
        <v>-83.402059008113412</v>
      </c>
      <c r="AW67">
        <v>64</v>
      </c>
      <c r="AX67">
        <f>IF(Z67&gt;0, (R67*SUMPRODUCT(K67:$K$98, X67:$X$98)-K67*$AZ$3)/Z67, 0)</f>
        <v>1797.3292568307213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12.5</v>
      </c>
      <c r="R68">
        <f t="shared" si="62"/>
        <v>2000000</v>
      </c>
      <c r="S68">
        <f t="shared" si="63"/>
        <v>1708.9621675384728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468.78174728787133</v>
      </c>
      <c r="AC68">
        <f t="shared" si="64"/>
        <v>397.67541009689177</v>
      </c>
      <c r="AE68">
        <f t="shared" si="65"/>
        <v>0</v>
      </c>
      <c r="AF68">
        <f t="shared" si="66"/>
        <v>0</v>
      </c>
      <c r="AG68">
        <f t="shared" si="67"/>
        <v>-2.9087493688471247</v>
      </c>
      <c r="AH68">
        <f t="shared" si="68"/>
        <v>-51026.268367215336</v>
      </c>
      <c r="AI68">
        <f t="shared" si="69"/>
        <v>-51029.177116584186</v>
      </c>
      <c r="AJ68">
        <f t="shared" si="70"/>
        <v>71.106337190979559</v>
      </c>
      <c r="AK68">
        <f t="shared" si="61"/>
        <v>32.814722310150998</v>
      </c>
      <c r="AL68">
        <f t="shared" si="71"/>
        <v>-50925.256057083061</v>
      </c>
      <c r="AN68">
        <f t="shared" si="72"/>
        <v>0</v>
      </c>
      <c r="AO68">
        <f t="shared" si="73"/>
        <v>0</v>
      </c>
      <c r="AP68">
        <f t="shared" si="74"/>
        <v>-4.7035868802996319E-3</v>
      </c>
      <c r="AQ68">
        <f t="shared" si="75"/>
        <v>-82.511916981629852</v>
      </c>
      <c r="AR68">
        <f t="shared" si="76"/>
        <v>-82.516620568510149</v>
      </c>
      <c r="AS68">
        <f t="shared" si="77"/>
        <v>0.11498234887463457</v>
      </c>
      <c r="AT68">
        <f t="shared" si="78"/>
        <v>5.3062975790133769E-2</v>
      </c>
      <c r="AU68">
        <f t="shared" si="79"/>
        <v>-82.348575243845389</v>
      </c>
      <c r="AW68">
        <v>65</v>
      </c>
      <c r="AX68">
        <f>IF(Z68&gt;0, (R68*SUMPRODUCT(K68:$K$98, X68:$X$98)-K68*$AZ$3)/Z68, 0)</f>
        <v>1708.9621675384728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12.5</v>
      </c>
      <c r="R69">
        <f t="shared" si="62"/>
        <v>2000000</v>
      </c>
      <c r="S69">
        <f t="shared" si="63"/>
        <v>1602.6731661959825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397.67541009689177</v>
      </c>
      <c r="AC69">
        <f t="shared" si="64"/>
        <v>326.30636688593967</v>
      </c>
      <c r="AE69">
        <f t="shared" si="65"/>
        <v>0</v>
      </c>
      <c r="AF69">
        <f t="shared" si="66"/>
        <v>0</v>
      </c>
      <c r="AG69">
        <f t="shared" si="67"/>
        <v>-2.5450164588176971</v>
      </c>
      <c r="AH69">
        <f t="shared" si="68"/>
        <v>-53543.266614553067</v>
      </c>
      <c r="AI69">
        <f t="shared" si="69"/>
        <v>-53545.811631011886</v>
      </c>
      <c r="AJ69">
        <f t="shared" si="70"/>
        <v>71.3690432109521</v>
      </c>
      <c r="AK69">
        <f t="shared" si="61"/>
        <v>27.837278706782428</v>
      </c>
      <c r="AL69">
        <f t="shared" si="71"/>
        <v>-53446.60530909415</v>
      </c>
      <c r="AN69">
        <f t="shared" si="72"/>
        <v>0</v>
      </c>
      <c r="AO69">
        <f t="shared" si="73"/>
        <v>0</v>
      </c>
      <c r="AP69">
        <f t="shared" si="74"/>
        <v>-3.6744762180908972E-3</v>
      </c>
      <c r="AQ69">
        <f t="shared" si="75"/>
        <v>-77.305378176404375</v>
      </c>
      <c r="AR69">
        <f t="shared" si="76"/>
        <v>-77.309052652622469</v>
      </c>
      <c r="AS69">
        <f t="shared" si="77"/>
        <v>0.10304210453254675</v>
      </c>
      <c r="AT69">
        <f t="shared" si="78"/>
        <v>4.0191260150811911E-2</v>
      </c>
      <c r="AU69">
        <f t="shared" si="79"/>
        <v>-77.165819287939115</v>
      </c>
      <c r="AW69">
        <v>66</v>
      </c>
      <c r="AX69">
        <f>IF(Z69&gt;0, (R69*SUMPRODUCT(K69:$K$98, X69:$X$98)-K69*$AZ$3)/Z69, 0)</f>
        <v>1602.6731661959825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12.5</v>
      </c>
      <c r="R70">
        <f t="shared" si="62"/>
        <v>2000000</v>
      </c>
      <c r="S70">
        <f t="shared" si="63"/>
        <v>1485.2058287952639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326.30636688593967</v>
      </c>
      <c r="AC70">
        <f t="shared" si="64"/>
        <v>258.94998314764035</v>
      </c>
      <c r="AE70">
        <f t="shared" si="65"/>
        <v>0</v>
      </c>
      <c r="AF70">
        <f t="shared" si="66"/>
        <v>0</v>
      </c>
      <c r="AG70">
        <f t="shared" si="67"/>
        <v>-2.1794115849727849</v>
      </c>
      <c r="AH70">
        <f t="shared" si="68"/>
        <v>-54424.7534810777</v>
      </c>
      <c r="AI70">
        <f t="shared" si="69"/>
        <v>-54426.932892662669</v>
      </c>
      <c r="AJ70">
        <f t="shared" si="70"/>
        <v>67.356383738299314</v>
      </c>
      <c r="AK70">
        <f t="shared" si="61"/>
        <v>22.841445682015777</v>
      </c>
      <c r="AL70">
        <f t="shared" si="71"/>
        <v>-54336.735063242355</v>
      </c>
      <c r="AN70">
        <f t="shared" si="72"/>
        <v>0</v>
      </c>
      <c r="AO70">
        <f t="shared" si="73"/>
        <v>0</v>
      </c>
      <c r="AP70">
        <f t="shared" si="74"/>
        <v>-2.8094808619116467E-3</v>
      </c>
      <c r="AQ70">
        <f t="shared" si="75"/>
        <v>-70.158984366992087</v>
      </c>
      <c r="AR70">
        <f t="shared" si="76"/>
        <v>-70.161793847854</v>
      </c>
      <c r="AS70">
        <f t="shared" si="77"/>
        <v>8.682915716569059E-2</v>
      </c>
      <c r="AT70">
        <f t="shared" si="78"/>
        <v>2.9444922172797889E-2</v>
      </c>
      <c r="AU70">
        <f t="shared" si="79"/>
        <v>-70.045519768515504</v>
      </c>
      <c r="AW70">
        <v>67</v>
      </c>
      <c r="AX70">
        <f>IF(Z70&gt;0, (R70*SUMPRODUCT(K70:$K$98, X70:$X$98)-K70*$AZ$3)/Z70, 0)</f>
        <v>1485.2058287952639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12.5</v>
      </c>
      <c r="R71">
        <f t="shared" si="62"/>
        <v>2000000</v>
      </c>
      <c r="S71">
        <f t="shared" si="63"/>
        <v>1354.7960166712819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258.94998314764035</v>
      </c>
      <c r="AC71">
        <f t="shared" si="64"/>
        <v>197.67402952895623</v>
      </c>
      <c r="AE71">
        <f t="shared" si="65"/>
        <v>0</v>
      </c>
      <c r="AF71">
        <f t="shared" si="66"/>
        <v>0</v>
      </c>
      <c r="AG71">
        <f t="shared" si="67"/>
        <v>-1.8238357204378175</v>
      </c>
      <c r="AH71">
        <f t="shared" si="68"/>
        <v>-53405.079789638345</v>
      </c>
      <c r="AI71">
        <f t="shared" si="69"/>
        <v>-53406.903625358784</v>
      </c>
      <c r="AJ71">
        <f t="shared" si="70"/>
        <v>61.275953618684127</v>
      </c>
      <c r="AK71">
        <f t="shared" si="61"/>
        <v>18.126498820334827</v>
      </c>
      <c r="AL71">
        <f t="shared" si="71"/>
        <v>-53327.501172919765</v>
      </c>
      <c r="AN71">
        <f t="shared" si="72"/>
        <v>0</v>
      </c>
      <c r="AO71">
        <f t="shared" si="73"/>
        <v>0</v>
      </c>
      <c r="AP71">
        <f t="shared" si="74"/>
        <v>-2.099203382615605E-3</v>
      </c>
      <c r="AQ71">
        <f t="shared" si="75"/>
        <v>-61.468323537578918</v>
      </c>
      <c r="AR71">
        <f t="shared" si="76"/>
        <v>-61.470422740961538</v>
      </c>
      <c r="AS71">
        <f t="shared" si="77"/>
        <v>7.0527563238239707E-2</v>
      </c>
      <c r="AT71">
        <f t="shared" si="78"/>
        <v>2.0863286759999596E-2</v>
      </c>
      <c r="AU71">
        <f t="shared" si="79"/>
        <v>-61.379031890963297</v>
      </c>
      <c r="AW71">
        <v>68</v>
      </c>
      <c r="AX71">
        <f>IF(Z71&gt;0, (R71*SUMPRODUCT(K71:$K$98, X71:$X$98)-K71*$AZ$3)/Z71, 0)</f>
        <v>1354.7960166712819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12.5</v>
      </c>
      <c r="R72">
        <f t="shared" si="62"/>
        <v>2000000</v>
      </c>
      <c r="S72">
        <f t="shared" si="63"/>
        <v>1209.58269543804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197.67402952895623</v>
      </c>
      <c r="AC72">
        <f t="shared" si="64"/>
        <v>144.13698344522354</v>
      </c>
      <c r="AE72">
        <f t="shared" si="65"/>
        <v>0</v>
      </c>
      <c r="AF72">
        <f t="shared" si="66"/>
        <v>0</v>
      </c>
      <c r="AG72">
        <f t="shared" si="67"/>
        <v>-1.4895321335700984</v>
      </c>
      <c r="AH72">
        <f t="shared" si="68"/>
        <v>-50570.436746134546</v>
      </c>
      <c r="AI72">
        <f t="shared" si="69"/>
        <v>-50571.926278268118</v>
      </c>
      <c r="AJ72">
        <f t="shared" si="70"/>
        <v>53.53704608373269</v>
      </c>
      <c r="AK72">
        <f t="shared" si="61"/>
        <v>13.837182067026937</v>
      </c>
      <c r="AL72">
        <f t="shared" si="71"/>
        <v>-50504.55205011736</v>
      </c>
      <c r="AN72">
        <f t="shared" si="72"/>
        <v>0</v>
      </c>
      <c r="AO72">
        <f t="shared" si="73"/>
        <v>0</v>
      </c>
      <c r="AP72">
        <f t="shared" si="74"/>
        <v>-1.5307372623031845E-3</v>
      </c>
      <c r="AQ72">
        <f t="shared" si="75"/>
        <v>-51.96937357284034</v>
      </c>
      <c r="AR72">
        <f t="shared" si="76"/>
        <v>-51.97090431010264</v>
      </c>
      <c r="AS72">
        <f t="shared" si="77"/>
        <v>5.5018048625505349E-2</v>
      </c>
      <c r="AT72">
        <f t="shared" si="78"/>
        <v>1.4219961904752514E-2</v>
      </c>
      <c r="AU72">
        <f t="shared" si="79"/>
        <v>-51.901666299572383</v>
      </c>
      <c r="AW72">
        <v>69</v>
      </c>
      <c r="AX72">
        <f>IF(Z72&gt;0, (R72*SUMPRODUCT(K72:$K$98, X72:$X$98)-K72*$AZ$3)/Z72, 0)</f>
        <v>1209.58269543804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12.5</v>
      </c>
      <c r="R73">
        <f t="shared" si="62"/>
        <v>2000000</v>
      </c>
      <c r="S73">
        <f t="shared" si="63"/>
        <v>1047.5420901355419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144.13698344522354</v>
      </c>
      <c r="AC73">
        <f t="shared" si="64"/>
        <v>99.249107599031774</v>
      </c>
      <c r="AE73">
        <f t="shared" si="65"/>
        <v>0</v>
      </c>
      <c r="AF73">
        <f t="shared" si="66"/>
        <v>0</v>
      </c>
      <c r="AG73">
        <f t="shared" si="67"/>
        <v>-1.1843093052493707</v>
      </c>
      <c r="AH73">
        <f t="shared" si="68"/>
        <v>-46452.401117604299</v>
      </c>
      <c r="AI73">
        <f t="shared" si="69"/>
        <v>-46453.585426909551</v>
      </c>
      <c r="AJ73">
        <f t="shared" si="70"/>
        <v>44.887875846191761</v>
      </c>
      <c r="AK73">
        <f t="shared" ref="AK73:AK98" si="92">G73*SUM(AB73:AB73, AE73:AF73)</f>
        <v>10.089588841165648</v>
      </c>
      <c r="AL73">
        <f t="shared" si="71"/>
        <v>-46398.607962222188</v>
      </c>
      <c r="AN73">
        <f t="shared" si="72"/>
        <v>0</v>
      </c>
      <c r="AO73">
        <f t="shared" si="73"/>
        <v>0</v>
      </c>
      <c r="AP73">
        <f t="shared" si="74"/>
        <v>-1.0866705478833243E-3</v>
      </c>
      <c r="AQ73">
        <f t="shared" si="75"/>
        <v>-42.62269657868994</v>
      </c>
      <c r="AR73">
        <f t="shared" si="76"/>
        <v>-42.623783249237825</v>
      </c>
      <c r="AS73">
        <f t="shared" si="77"/>
        <v>4.118715644882058E-2</v>
      </c>
      <c r="AT73">
        <f t="shared" si="78"/>
        <v>9.257766518720659E-3</v>
      </c>
      <c r="AU73">
        <f t="shared" si="79"/>
        <v>-42.573338326270274</v>
      </c>
      <c r="AW73">
        <v>70</v>
      </c>
      <c r="AX73">
        <f>IF(Z73&gt;0, (R73*SUMPRODUCT(K73:$K$98, X73:$X$98)-K73*$AZ$3)/Z73, 0)</f>
        <v>1047.5420901355419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12.5</v>
      </c>
      <c r="R74">
        <f t="shared" si="62"/>
        <v>2000000</v>
      </c>
      <c r="S74">
        <f t="shared" si="63"/>
        <v>859.6755708436549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99.249107599031774</v>
      </c>
      <c r="AC74">
        <f t="shared" si="64"/>
        <v>62.949176847706788</v>
      </c>
      <c r="AE74">
        <f t="shared" si="65"/>
        <v>0</v>
      </c>
      <c r="AF74">
        <f t="shared" si="66"/>
        <v>0</v>
      </c>
      <c r="AG74">
        <f t="shared" si="67"/>
        <v>-0.91530425812162364</v>
      </c>
      <c r="AH74">
        <f t="shared" si="68"/>
        <v>-41145.912652040519</v>
      </c>
      <c r="AI74">
        <f t="shared" si="69"/>
        <v>-41146.827956298643</v>
      </c>
      <c r="AJ74">
        <f t="shared" si="70"/>
        <v>36.299930751324986</v>
      </c>
      <c r="AK74">
        <f t="shared" si="92"/>
        <v>6.9474375319322252</v>
      </c>
      <c r="AL74">
        <f t="shared" si="71"/>
        <v>-41103.580588015386</v>
      </c>
      <c r="AN74">
        <f t="shared" si="72"/>
        <v>0</v>
      </c>
      <c r="AO74">
        <f t="shared" si="73"/>
        <v>0</v>
      </c>
      <c r="AP74">
        <f t="shared" si="74"/>
        <v>-7.4986004745273096E-4</v>
      </c>
      <c r="AQ74">
        <f t="shared" si="75"/>
        <v>-33.708655608204609</v>
      </c>
      <c r="AR74">
        <f t="shared" si="76"/>
        <v>-33.709405468252065</v>
      </c>
      <c r="AS74">
        <f t="shared" si="77"/>
        <v>2.9738600639288716E-2</v>
      </c>
      <c r="AT74">
        <f t="shared" si="78"/>
        <v>5.6916656850921604E-3</v>
      </c>
      <c r="AU74">
        <f t="shared" si="79"/>
        <v>-33.673975201927682</v>
      </c>
      <c r="AW74">
        <v>71</v>
      </c>
      <c r="AX74">
        <f>IF(Z74&gt;0, (R74*SUMPRODUCT(K74:$K$98, X74:$X$98)-K74*$AZ$3)/Z74, 0)</f>
        <v>859.6755708436549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12.5</v>
      </c>
      <c r="R75">
        <f t="shared" si="62"/>
        <v>2000000</v>
      </c>
      <c r="S75">
        <f t="shared" si="63"/>
        <v>635.81285117380321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62.949176847706788</v>
      </c>
      <c r="AC75">
        <f t="shared" si="64"/>
        <v>34.885847871077928</v>
      </c>
      <c r="AE75">
        <f t="shared" si="65"/>
        <v>0</v>
      </c>
      <c r="AF75">
        <f t="shared" si="66"/>
        <v>0</v>
      </c>
      <c r="AG75">
        <f t="shared" si="67"/>
        <v>-0.68585134380882606</v>
      </c>
      <c r="AH75">
        <f t="shared" si="68"/>
        <v>-35247.979477053006</v>
      </c>
      <c r="AI75">
        <f t="shared" si="69"/>
        <v>-35248.665328396812</v>
      </c>
      <c r="AJ75">
        <f t="shared" si="70"/>
        <v>28.06332897662886</v>
      </c>
      <c r="AK75">
        <f t="shared" si="92"/>
        <v>4.4064423793394756</v>
      </c>
      <c r="AL75">
        <f t="shared" si="71"/>
        <v>-35216.195557040846</v>
      </c>
      <c r="AN75">
        <f t="shared" si="72"/>
        <v>0</v>
      </c>
      <c r="AO75">
        <f t="shared" si="73"/>
        <v>0</v>
      </c>
      <c r="AP75">
        <f t="shared" si="74"/>
        <v>-5.0167990262197314E-4</v>
      </c>
      <c r="AQ75">
        <f t="shared" si="75"/>
        <v>-25.7828508630848</v>
      </c>
      <c r="AR75">
        <f t="shared" si="76"/>
        <v>-25.783352542987419</v>
      </c>
      <c r="AS75">
        <f t="shared" si="77"/>
        <v>2.0527492255184507E-2</v>
      </c>
      <c r="AT75">
        <f t="shared" si="78"/>
        <v>3.2231818217338831E-3</v>
      </c>
      <c r="AU75">
        <f t="shared" si="79"/>
        <v>-25.759601868910501</v>
      </c>
      <c r="AW75">
        <v>72</v>
      </c>
      <c r="AX75">
        <f>IF(Z75&gt;0, (R75*SUMPRODUCT(K75:$K$98, X75:$X$98)-K75*$AZ$3)/Z75, 0)</f>
        <v>635.81285117380321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12.5</v>
      </c>
      <c r="R76">
        <f t="shared" si="62"/>
        <v>2000000</v>
      </c>
      <c r="S76">
        <f t="shared" si="63"/>
        <v>355.84659744473765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34.885847871077928</v>
      </c>
      <c r="AC76">
        <f t="shared" si="64"/>
        <v>14.143467214757159</v>
      </c>
      <c r="AE76">
        <f t="shared" si="65"/>
        <v>0</v>
      </c>
      <c r="AF76">
        <f t="shared" si="66"/>
        <v>0</v>
      </c>
      <c r="AG76">
        <f t="shared" si="67"/>
        <v>-0.49682459086016745</v>
      </c>
      <c r="AH76">
        <f t="shared" si="68"/>
        <v>-29146.918321691261</v>
      </c>
      <c r="AI76">
        <f t="shared" si="69"/>
        <v>-29147.415146282121</v>
      </c>
      <c r="AJ76">
        <f t="shared" si="70"/>
        <v>20.742380656320769</v>
      </c>
      <c r="AK76">
        <f t="shared" si="92"/>
        <v>2.442009350975455</v>
      </c>
      <c r="AL76">
        <f t="shared" si="71"/>
        <v>-29124.230756274825</v>
      </c>
      <c r="AN76">
        <f t="shared" si="72"/>
        <v>0</v>
      </c>
      <c r="AO76">
        <f t="shared" si="73"/>
        <v>0</v>
      </c>
      <c r="AP76">
        <f t="shared" si="74"/>
        <v>-3.2447539550255948E-4</v>
      </c>
      <c r="AQ76">
        <f t="shared" si="75"/>
        <v>-19.035808661840967</v>
      </c>
      <c r="AR76">
        <f t="shared" si="76"/>
        <v>-19.036133137236469</v>
      </c>
      <c r="AS76">
        <f t="shared" si="77"/>
        <v>1.3546817711804059E-2</v>
      </c>
      <c r="AT76">
        <f t="shared" si="78"/>
        <v>1.5948726463133635E-3</v>
      </c>
      <c r="AU76">
        <f t="shared" si="79"/>
        <v>-19.020991446878352</v>
      </c>
      <c r="AW76">
        <v>73</v>
      </c>
      <c r="AX76">
        <f>IF(Z76&gt;0, (R76*SUMPRODUCT(K76:$K$98, X76:$X$98)-K76*$AZ$3)/Z76, 0)</f>
        <v>355.84659744473765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12.5</v>
      </c>
      <c r="R77">
        <f t="shared" si="62"/>
        <v>2000000</v>
      </c>
      <c r="S77">
        <f t="shared" si="63"/>
        <v>-14.106674444229487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14.143467214757159</v>
      </c>
      <c r="AC77">
        <f t="shared" si="64"/>
        <v>-0.39192161961589989</v>
      </c>
      <c r="AE77">
        <f t="shared" si="65"/>
        <v>0</v>
      </c>
      <c r="AF77">
        <f t="shared" si="66"/>
        <v>0</v>
      </c>
      <c r="AG77">
        <f t="shared" si="67"/>
        <v>-0.34728385237547993</v>
      </c>
      <c r="AH77">
        <f t="shared" si="68"/>
        <v>-23131.598812173735</v>
      </c>
      <c r="AI77">
        <f t="shared" si="69"/>
        <v>-23131.946096026109</v>
      </c>
      <c r="AJ77">
        <f t="shared" si="70"/>
        <v>14.535388834373059</v>
      </c>
      <c r="AK77">
        <f t="shared" si="92"/>
        <v>0.99004270503300118</v>
      </c>
      <c r="AL77">
        <f t="shared" si="71"/>
        <v>-23116.420664486701</v>
      </c>
      <c r="AN77">
        <f t="shared" si="72"/>
        <v>0</v>
      </c>
      <c r="AO77">
        <f t="shared" si="73"/>
        <v>0</v>
      </c>
      <c r="AP77">
        <f t="shared" si="74"/>
        <v>-2.0250943158417066E-4</v>
      </c>
      <c r="AQ77">
        <f t="shared" si="75"/>
        <v>-13.488582596180395</v>
      </c>
      <c r="AR77">
        <f t="shared" si="76"/>
        <v>-13.488785105611978</v>
      </c>
      <c r="AS77">
        <f t="shared" si="77"/>
        <v>8.4759291587253177E-3</v>
      </c>
      <c r="AT77">
        <f t="shared" si="78"/>
        <v>5.7731732722060666E-4</v>
      </c>
      <c r="AU77">
        <f t="shared" si="79"/>
        <v>-13.47973185912603</v>
      </c>
      <c r="AW77">
        <v>74</v>
      </c>
      <c r="AX77">
        <f>IF(Z77&gt;0, (R77*SUMPRODUCT(K77:$K$98, X77:$X$98)-K77*$AZ$3)/Z77, 0)</f>
        <v>-14.106674444229487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12.5</v>
      </c>
      <c r="R78">
        <f t="shared" si="62"/>
        <v>2000000</v>
      </c>
      <c r="S78">
        <f t="shared" si="63"/>
        <v>-527.86575163788098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-0.39192161961589989</v>
      </c>
      <c r="AC78">
        <f t="shared" si="64"/>
        <v>-9.8622722269856666</v>
      </c>
      <c r="AE78">
        <f t="shared" si="65"/>
        <v>0</v>
      </c>
      <c r="AF78">
        <f t="shared" si="66"/>
        <v>0</v>
      </c>
      <c r="AG78">
        <f t="shared" si="67"/>
        <v>-0.2335412033359015</v>
      </c>
      <c r="AH78">
        <f t="shared" si="68"/>
        <v>-17643.169682531781</v>
      </c>
      <c r="AI78">
        <f t="shared" si="69"/>
        <v>-17643.403223735117</v>
      </c>
      <c r="AJ78">
        <f t="shared" si="70"/>
        <v>9.4703506073697667</v>
      </c>
      <c r="AK78">
        <f t="shared" si="92"/>
        <v>-2.7434513373112996E-2</v>
      </c>
      <c r="AL78">
        <f t="shared" si="71"/>
        <v>-17633.960307641119</v>
      </c>
      <c r="AN78">
        <f t="shared" si="72"/>
        <v>0</v>
      </c>
      <c r="AO78">
        <f t="shared" si="73"/>
        <v>0</v>
      </c>
      <c r="AP78">
        <f t="shared" si="74"/>
        <v>-1.2159232286174885E-4</v>
      </c>
      <c r="AQ78">
        <f t="shared" si="75"/>
        <v>-9.1858479518814633</v>
      </c>
      <c r="AR78">
        <f t="shared" si="76"/>
        <v>-9.1859695442043243</v>
      </c>
      <c r="AS78">
        <f t="shared" si="77"/>
        <v>4.9307013589761882E-3</v>
      </c>
      <c r="AT78">
        <f t="shared" si="78"/>
        <v>-1.4283673116219302E-5</v>
      </c>
      <c r="AU78">
        <f t="shared" si="79"/>
        <v>-9.1810531265184636</v>
      </c>
      <c r="AW78">
        <v>75</v>
      </c>
      <c r="AX78">
        <f>IF(Z78&gt;0, (R78*SUMPRODUCT(K78:$K$98, X78:$X$98)-K78*$AZ$3)/Z78, 0)</f>
        <v>-527.86575163788098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12.5</v>
      </c>
      <c r="R79">
        <f t="shared" si="62"/>
        <v>2000000</v>
      </c>
      <c r="S79">
        <f t="shared" si="63"/>
        <v>-1281.4095837111681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-9.8622722269856666</v>
      </c>
      <c r="AC79">
        <f t="shared" si="64"/>
        <v>-15.460413046000481</v>
      </c>
      <c r="AE79">
        <f t="shared" si="65"/>
        <v>0</v>
      </c>
      <c r="AF79">
        <f t="shared" si="66"/>
        <v>0</v>
      </c>
      <c r="AG79">
        <f t="shared" si="67"/>
        <v>-0.15081451358847184</v>
      </c>
      <c r="AH79">
        <f t="shared" si="68"/>
        <v>-12862.604434251305</v>
      </c>
      <c r="AI79">
        <f t="shared" si="69"/>
        <v>-12862.755248764894</v>
      </c>
      <c r="AJ79">
        <f t="shared" si="70"/>
        <v>5.5981408190148141</v>
      </c>
      <c r="AK79">
        <f t="shared" si="92"/>
        <v>-0.69035905588899671</v>
      </c>
      <c r="AL79">
        <f t="shared" si="71"/>
        <v>-12857.847467001768</v>
      </c>
      <c r="AN79">
        <f t="shared" si="72"/>
        <v>0</v>
      </c>
      <c r="AO79">
        <f t="shared" si="73"/>
        <v>0</v>
      </c>
      <c r="AP79">
        <f t="shared" si="74"/>
        <v>-7.01080288378177E-5</v>
      </c>
      <c r="AQ79">
        <f t="shared" si="75"/>
        <v>-5.9793439049679318</v>
      </c>
      <c r="AR79">
        <f t="shared" si="76"/>
        <v>-5.9794140129967692</v>
      </c>
      <c r="AS79">
        <f t="shared" si="77"/>
        <v>2.6023663680579314E-3</v>
      </c>
      <c r="AT79">
        <f t="shared" si="78"/>
        <v>-3.2092211450406472E-4</v>
      </c>
      <c r="AU79">
        <f t="shared" si="79"/>
        <v>-5.9771325687432153</v>
      </c>
      <c r="AW79">
        <v>76</v>
      </c>
      <c r="AX79">
        <f>IF(Z79&gt;0, (R79*SUMPRODUCT(K79:$K$98, X79:$X$98)-K79*$AZ$3)/Z79, 0)</f>
        <v>-1281.4095837111681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12.5</v>
      </c>
      <c r="R80">
        <f t="shared" si="62"/>
        <v>2000000</v>
      </c>
      <c r="S80">
        <f t="shared" si="63"/>
        <v>-2439.8524878570524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-15.460413046000481</v>
      </c>
      <c r="AC80">
        <f t="shared" si="64"/>
        <v>-18.236447010908918</v>
      </c>
      <c r="AE80">
        <f t="shared" si="65"/>
        <v>0</v>
      </c>
      <c r="AF80">
        <f t="shared" si="66"/>
        <v>0</v>
      </c>
      <c r="AG80">
        <f t="shared" si="67"/>
        <v>-9.3430069551695402E-2</v>
      </c>
      <c r="AH80">
        <f t="shared" si="68"/>
        <v>-8940.2078241426752</v>
      </c>
      <c r="AI80">
        <f t="shared" si="69"/>
        <v>-8940.3012542122269</v>
      </c>
      <c r="AJ80">
        <f t="shared" si="70"/>
        <v>2.7760339649084376</v>
      </c>
      <c r="AK80">
        <f t="shared" si="92"/>
        <v>-1.0822289132200338</v>
      </c>
      <c r="AL80">
        <f t="shared" si="71"/>
        <v>-8938.6074491605377</v>
      </c>
      <c r="AN80">
        <f t="shared" si="72"/>
        <v>0</v>
      </c>
      <c r="AO80">
        <f t="shared" si="73"/>
        <v>0</v>
      </c>
      <c r="AP80">
        <f t="shared" si="74"/>
        <v>-3.8778702006871017E-5</v>
      </c>
      <c r="AQ80">
        <f t="shared" si="75"/>
        <v>-3.7106860431062838</v>
      </c>
      <c r="AR80">
        <f t="shared" si="76"/>
        <v>-3.7107248218082907</v>
      </c>
      <c r="AS80">
        <f t="shared" si="77"/>
        <v>1.152209287680911E-3</v>
      </c>
      <c r="AT80">
        <f t="shared" si="78"/>
        <v>-4.4918550023939283E-4</v>
      </c>
      <c r="AU80">
        <f t="shared" si="79"/>
        <v>-3.7100217980208487</v>
      </c>
      <c r="AW80">
        <v>77</v>
      </c>
      <c r="AX80">
        <f>IF(Z80&gt;0, (R80*SUMPRODUCT(K80:$K$98, X80:$X$98)-K80*$AZ$3)/Z80, 0)</f>
        <v>-2439.8524878570524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12.5</v>
      </c>
      <c r="R81">
        <f t="shared" si="62"/>
        <v>2000000</v>
      </c>
      <c r="S81">
        <f t="shared" si="63"/>
        <v>-4309.1946294680438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-18.236447010908918</v>
      </c>
      <c r="AC81">
        <f t="shared" si="64"/>
        <v>-19.087034893247797</v>
      </c>
      <c r="AE81">
        <f t="shared" si="65"/>
        <v>0</v>
      </c>
      <c r="AF81">
        <f t="shared" si="66"/>
        <v>0</v>
      </c>
      <c r="AG81">
        <f t="shared" si="67"/>
        <v>-5.5367175697759188E-2</v>
      </c>
      <c r="AH81">
        <f t="shared" si="68"/>
        <v>-5940.5749053470836</v>
      </c>
      <c r="AI81">
        <f t="shared" si="69"/>
        <v>-5940.6302725227815</v>
      </c>
      <c r="AJ81">
        <f t="shared" si="70"/>
        <v>0.85058788233887839</v>
      </c>
      <c r="AK81">
        <f t="shared" si="92"/>
        <v>-1.2765512907636245</v>
      </c>
      <c r="AL81">
        <f t="shared" si="71"/>
        <v>-5941.0562359312062</v>
      </c>
      <c r="AN81">
        <f t="shared" si="72"/>
        <v>0</v>
      </c>
      <c r="AO81">
        <f t="shared" si="73"/>
        <v>0</v>
      </c>
      <c r="AP81">
        <f t="shared" si="74"/>
        <v>-2.0518279623157554E-5</v>
      </c>
      <c r="AQ81">
        <f t="shared" si="75"/>
        <v>-2.2014916869808352</v>
      </c>
      <c r="AR81">
        <f t="shared" si="76"/>
        <v>-2.2015122052604585</v>
      </c>
      <c r="AS81">
        <f t="shared" si="77"/>
        <v>3.1521564526190709E-4</v>
      </c>
      <c r="AT81">
        <f t="shared" si="78"/>
        <v>-4.7307156283665764E-4</v>
      </c>
      <c r="AU81">
        <f t="shared" si="79"/>
        <v>-2.2016700611780333</v>
      </c>
      <c r="AW81">
        <v>78</v>
      </c>
      <c r="AX81">
        <f>IF(Z81&gt;0, (R81*SUMPRODUCT(K81:$K$98, X81:$X$98)-K81*$AZ$3)/Z81, 0)</f>
        <v>-4309.1946294680438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12.5</v>
      </c>
      <c r="R82">
        <f t="shared" si="62"/>
        <v>2000000</v>
      </c>
      <c r="S82">
        <f t="shared" si="63"/>
        <v>-7483.0333854548344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-19.087034893247797</v>
      </c>
      <c r="AC82">
        <f t="shared" si="64"/>
        <v>-18.734867508114874</v>
      </c>
      <c r="AE82">
        <f t="shared" si="65"/>
        <v>0</v>
      </c>
      <c r="AF82">
        <f t="shared" si="66"/>
        <v>0</v>
      </c>
      <c r="AG82">
        <f t="shared" si="67"/>
        <v>-3.1295576511343015E-2</v>
      </c>
      <c r="AH82">
        <f t="shared" si="68"/>
        <v>-3762.8683887101733</v>
      </c>
      <c r="AI82">
        <f t="shared" si="69"/>
        <v>-3762.8996842866845</v>
      </c>
      <c r="AJ82">
        <f t="shared" si="70"/>
        <v>-0.35216738513292256</v>
      </c>
      <c r="AK82">
        <f t="shared" si="92"/>
        <v>-1.3360924425273459</v>
      </c>
      <c r="AL82">
        <f t="shared" si="71"/>
        <v>-3764.5879441143447</v>
      </c>
      <c r="AN82">
        <f t="shared" si="72"/>
        <v>0</v>
      </c>
      <c r="AO82">
        <f t="shared" si="73"/>
        <v>0</v>
      </c>
      <c r="AP82">
        <f t="shared" si="74"/>
        <v>-1.0355081161989129E-5</v>
      </c>
      <c r="AQ82">
        <f t="shared" si="75"/>
        <v>-1.2450579893568789</v>
      </c>
      <c r="AR82">
        <f t="shared" si="76"/>
        <v>-1.2450683444380408</v>
      </c>
      <c r="AS82">
        <f t="shared" si="77"/>
        <v>-1.1652515346170889E-4</v>
      </c>
      <c r="AT82">
        <f t="shared" si="78"/>
        <v>-4.4208630179017061E-4</v>
      </c>
      <c r="AU82">
        <f t="shared" si="79"/>
        <v>-1.2456269558932929</v>
      </c>
      <c r="AW82">
        <v>79</v>
      </c>
      <c r="AX82">
        <f>IF(Z82&gt;0, (R82*SUMPRODUCT(K82:$K$98, X82:$X$98)-K82*$AZ$3)/Z82, 0)</f>
        <v>-7483.0333854548344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12.5</v>
      </c>
      <c r="R83">
        <f t="shared" si="62"/>
        <v>2000000</v>
      </c>
      <c r="S83">
        <f t="shared" si="63"/>
        <v>-13150.994011997776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-18.734867508114874</v>
      </c>
      <c r="AC83">
        <f t="shared" si="64"/>
        <v>-17.699872754513038</v>
      </c>
      <c r="AE83">
        <f t="shared" si="65"/>
        <v>0</v>
      </c>
      <c r="AF83">
        <f t="shared" si="66"/>
        <v>0</v>
      </c>
      <c r="AG83">
        <f t="shared" si="67"/>
        <v>-1.6823702393109295E-2</v>
      </c>
      <c r="AH83">
        <f t="shared" si="68"/>
        <v>-2265.4269364992465</v>
      </c>
      <c r="AI83">
        <f t="shared" si="69"/>
        <v>-2265.4437602016396</v>
      </c>
      <c r="AJ83">
        <f t="shared" si="70"/>
        <v>-1.0349947536018362</v>
      </c>
      <c r="AK83">
        <f t="shared" si="92"/>
        <v>-1.3114407255680414</v>
      </c>
      <c r="AL83">
        <f t="shared" si="71"/>
        <v>-2267.7901956808096</v>
      </c>
      <c r="AN83">
        <f t="shared" si="72"/>
        <v>0</v>
      </c>
      <c r="AO83">
        <f t="shared" si="73"/>
        <v>0</v>
      </c>
      <c r="AP83">
        <f t="shared" si="74"/>
        <v>-4.97020275095699E-6</v>
      </c>
      <c r="AQ83">
        <f t="shared" si="75"/>
        <v>-0.66927189561391531</v>
      </c>
      <c r="AR83">
        <f t="shared" si="76"/>
        <v>-0.66927686581666634</v>
      </c>
      <c r="AS83">
        <f t="shared" si="77"/>
        <v>-3.0576704528991486E-4</v>
      </c>
      <c r="AT83">
        <f t="shared" si="78"/>
        <v>-3.8743709022129547E-4</v>
      </c>
      <c r="AU83">
        <f t="shared" si="79"/>
        <v>-0.66997006995217756</v>
      </c>
      <c r="AW83">
        <v>80</v>
      </c>
      <c r="AX83">
        <f>IF(Z83&gt;0, (R83*SUMPRODUCT(K83:$K$98, X83:$X$98)-K83*$AZ$3)/Z83, 0)</f>
        <v>-13150.994011997776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12.5</v>
      </c>
      <c r="R84">
        <f t="shared" si="62"/>
        <v>2000000</v>
      </c>
      <c r="S84">
        <f t="shared" si="63"/>
        <v>-23805.159888669808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-17.699872754513038</v>
      </c>
      <c r="AC84">
        <f t="shared" si="64"/>
        <v>-16.333383272485253</v>
      </c>
      <c r="AE84">
        <f t="shared" si="65"/>
        <v>0</v>
      </c>
      <c r="AF84">
        <f t="shared" si="66"/>
        <v>0</v>
      </c>
      <c r="AG84">
        <f t="shared" si="67"/>
        <v>-8.5765981770716936E-3</v>
      </c>
      <c r="AH84">
        <f t="shared" si="68"/>
        <v>-1292.618750737041</v>
      </c>
      <c r="AI84">
        <f t="shared" si="69"/>
        <v>-1292.6273273352181</v>
      </c>
      <c r="AJ84">
        <f t="shared" si="70"/>
        <v>-1.3664894820277844</v>
      </c>
      <c r="AK84">
        <f t="shared" si="92"/>
        <v>-1.2389910928159127</v>
      </c>
      <c r="AL84">
        <f t="shared" si="71"/>
        <v>-1295.2328079100619</v>
      </c>
      <c r="AN84">
        <f t="shared" si="72"/>
        <v>0</v>
      </c>
      <c r="AO84">
        <f t="shared" si="73"/>
        <v>0</v>
      </c>
      <c r="AP84">
        <f t="shared" si="74"/>
        <v>-2.2622967360426646E-6</v>
      </c>
      <c r="AQ84">
        <f t="shared" si="75"/>
        <v>-0.3409611970113765</v>
      </c>
      <c r="AR84">
        <f t="shared" si="76"/>
        <v>-0.34096345930811256</v>
      </c>
      <c r="AS84">
        <f t="shared" si="77"/>
        <v>-3.6044648836324351E-4</v>
      </c>
      <c r="AT84">
        <f t="shared" si="78"/>
        <v>-3.2681553308125123E-4</v>
      </c>
      <c r="AU84">
        <f t="shared" si="79"/>
        <v>-0.34165072132955704</v>
      </c>
      <c r="AW84">
        <v>81</v>
      </c>
      <c r="AX84">
        <f>IF(Z84&gt;0, (R84*SUMPRODUCT(K84:$K$98, X84:$X$98)-K84*$AZ$3)/Z84, 0)</f>
        <v>-23805.159888669808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12.5</v>
      </c>
      <c r="R85">
        <f t="shared" si="62"/>
        <v>2000000</v>
      </c>
      <c r="S85">
        <f t="shared" si="63"/>
        <v>-44935.921057037907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-16.333383272485253</v>
      </c>
      <c r="AC85">
        <f t="shared" si="64"/>
        <v>-14.856700382316536</v>
      </c>
      <c r="AE85">
        <f t="shared" si="65"/>
        <v>0</v>
      </c>
      <c r="AF85">
        <f t="shared" si="66"/>
        <v>0</v>
      </c>
      <c r="AG85">
        <f t="shared" si="67"/>
        <v>-4.1327461507517224E-3</v>
      </c>
      <c r="AH85">
        <f t="shared" si="68"/>
        <v>-697.29376712788064</v>
      </c>
      <c r="AI85">
        <f t="shared" si="69"/>
        <v>-697.29789987403137</v>
      </c>
      <c r="AJ85">
        <f t="shared" si="70"/>
        <v>-1.4766828901687177</v>
      </c>
      <c r="AK85">
        <f t="shared" si="92"/>
        <v>-1.1433368290739678</v>
      </c>
      <c r="AL85">
        <f t="shared" si="71"/>
        <v>-699.91791959327406</v>
      </c>
      <c r="AN85">
        <f t="shared" si="72"/>
        <v>0</v>
      </c>
      <c r="AO85">
        <f t="shared" si="73"/>
        <v>0</v>
      </c>
      <c r="AP85">
        <f t="shared" si="74"/>
        <v>-9.7331902616090433E-7</v>
      </c>
      <c r="AQ85">
        <f t="shared" si="75"/>
        <v>-0.16422235134028923</v>
      </c>
      <c r="AR85">
        <f t="shared" si="76"/>
        <v>-0.16422332465931538</v>
      </c>
      <c r="AS85">
        <f t="shared" si="77"/>
        <v>-3.4777929739189344E-4</v>
      </c>
      <c r="AT85">
        <f t="shared" si="78"/>
        <v>-2.6927167758555729E-4</v>
      </c>
      <c r="AU85">
        <f t="shared" si="79"/>
        <v>-0.16484037563429282</v>
      </c>
      <c r="AW85">
        <v>82</v>
      </c>
      <c r="AX85">
        <f>IF(Z85&gt;0, (R85*SUMPRODUCT(K85:$K$98, X85:$X$98)-K85*$AZ$3)/Z85, 0)</f>
        <v>-44935.921057037907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12.5</v>
      </c>
      <c r="R86">
        <f t="shared" si="62"/>
        <v>2000000</v>
      </c>
      <c r="S86">
        <f t="shared" si="63"/>
        <v>-89311.984699918452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-14.856700382316536</v>
      </c>
      <c r="AC86">
        <f t="shared" si="64"/>
        <v>-13.398026227246024</v>
      </c>
      <c r="AE86">
        <f t="shared" si="65"/>
        <v>0</v>
      </c>
      <c r="AF86">
        <f t="shared" si="66"/>
        <v>0</v>
      </c>
      <c r="AG86">
        <f t="shared" si="67"/>
        <v>-1.8751719425257405E-3</v>
      </c>
      <c r="AH86">
        <f t="shared" si="68"/>
        <v>-354.59947947495442</v>
      </c>
      <c r="AI86">
        <f t="shared" si="69"/>
        <v>-354.60135464689694</v>
      </c>
      <c r="AJ86">
        <f t="shared" si="70"/>
        <v>-1.4586741550705113</v>
      </c>
      <c r="AK86">
        <f t="shared" si="92"/>
        <v>-1.0399690267621575</v>
      </c>
      <c r="AL86">
        <f t="shared" si="71"/>
        <v>-357.09999782872961</v>
      </c>
      <c r="AN86">
        <f t="shared" si="72"/>
        <v>0</v>
      </c>
      <c r="AO86">
        <f t="shared" si="73"/>
        <v>0</v>
      </c>
      <c r="AP86">
        <f t="shared" si="74"/>
        <v>-3.9431160264331372E-7</v>
      </c>
      <c r="AQ86">
        <f t="shared" si="75"/>
        <v>-7.4565262991254877E-2</v>
      </c>
      <c r="AR86">
        <f t="shared" si="76"/>
        <v>-7.456565730285751E-2</v>
      </c>
      <c r="AS86">
        <f t="shared" si="77"/>
        <v>-3.0673034870899014E-4</v>
      </c>
      <c r="AT86">
        <f t="shared" si="78"/>
        <v>-2.186849346143971E-4</v>
      </c>
      <c r="AU86">
        <f t="shared" si="79"/>
        <v>-7.5091072586180904E-2</v>
      </c>
      <c r="AW86">
        <v>83</v>
      </c>
      <c r="AX86">
        <f>IF(Z86&gt;0, (R86*SUMPRODUCT(K86:$K$98, X86:$X$98)-K86*$AZ$3)/Z86, 0)</f>
        <v>-89311.984699918452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12.5</v>
      </c>
      <c r="R87">
        <f t="shared" si="62"/>
        <v>2000000</v>
      </c>
      <c r="S87">
        <f t="shared" si="63"/>
        <v>-188336.11608872155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-13.398026227246024</v>
      </c>
      <c r="AC87">
        <f t="shared" si="64"/>
        <v>-12.023576752370495</v>
      </c>
      <c r="AE87">
        <f t="shared" si="65"/>
        <v>0</v>
      </c>
      <c r="AF87">
        <f t="shared" si="66"/>
        <v>0</v>
      </c>
      <c r="AG87">
        <f t="shared" si="67"/>
        <v>-7.9801321449057708E-4</v>
      </c>
      <c r="AH87">
        <f t="shared" si="68"/>
        <v>-169.34512137758495</v>
      </c>
      <c r="AI87">
        <f t="shared" si="69"/>
        <v>-169.34591939079942</v>
      </c>
      <c r="AJ87">
        <f t="shared" si="70"/>
        <v>-1.3744494748755294</v>
      </c>
      <c r="AK87">
        <f t="shared" si="92"/>
        <v>-0.93786183590722183</v>
      </c>
      <c r="AL87">
        <f t="shared" si="71"/>
        <v>-171.65823070158217</v>
      </c>
      <c r="AN87">
        <f t="shared" si="72"/>
        <v>0</v>
      </c>
      <c r="AO87">
        <f t="shared" si="73"/>
        <v>0</v>
      </c>
      <c r="AP87">
        <f t="shared" si="74"/>
        <v>-1.4982715070407589E-7</v>
      </c>
      <c r="AQ87">
        <f t="shared" si="75"/>
        <v>-3.179458254690222E-2</v>
      </c>
      <c r="AR87">
        <f t="shared" si="76"/>
        <v>-3.1794732374052927E-2</v>
      </c>
      <c r="AS87">
        <f t="shared" si="77"/>
        <v>-2.5805318116037978E-4</v>
      </c>
      <c r="AT87">
        <f t="shared" si="78"/>
        <v>-1.7608375911139983E-4</v>
      </c>
      <c r="AU87">
        <f t="shared" si="79"/>
        <v>-3.2228869314324705E-2</v>
      </c>
      <c r="AW87">
        <v>84</v>
      </c>
      <c r="AX87">
        <f>IF(Z87&gt;0, (R87*SUMPRODUCT(K87:$K$98, X87:$X$98)-K87*$AZ$3)/Z87, 0)</f>
        <v>-188336.11608872155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12.5</v>
      </c>
      <c r="R88">
        <f t="shared" si="62"/>
        <v>2000000</v>
      </c>
      <c r="S88">
        <f t="shared" si="63"/>
        <v>-424044.91924306669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-12.023576752370495</v>
      </c>
      <c r="AC88">
        <f t="shared" si="64"/>
        <v>-10.761608176107769</v>
      </c>
      <c r="AE88">
        <f t="shared" si="65"/>
        <v>0</v>
      </c>
      <c r="AF88">
        <f t="shared" si="66"/>
        <v>0</v>
      </c>
      <c r="AG88">
        <f t="shared" si="67"/>
        <v>-3.172307840439868E-4</v>
      </c>
      <c r="AH88">
        <f t="shared" si="68"/>
        <v>-75.64836772826952</v>
      </c>
      <c r="AI88">
        <f t="shared" si="69"/>
        <v>-75.648684959053568</v>
      </c>
      <c r="AJ88">
        <f t="shared" si="70"/>
        <v>-1.261968576262726</v>
      </c>
      <c r="AK88">
        <f t="shared" si="92"/>
        <v>-0.84165037266593479</v>
      </c>
      <c r="AL88">
        <f t="shared" si="71"/>
        <v>-77.752303907982238</v>
      </c>
      <c r="AN88">
        <f t="shared" si="72"/>
        <v>0</v>
      </c>
      <c r="AO88">
        <f t="shared" si="73"/>
        <v>0</v>
      </c>
      <c r="AP88">
        <f t="shared" si="74"/>
        <v>-5.3178702819467385E-8</v>
      </c>
      <c r="AQ88">
        <f t="shared" si="75"/>
        <v>-1.2681247434175948E-2</v>
      </c>
      <c r="AR88">
        <f t="shared" si="76"/>
        <v>-1.2681300612878768E-2</v>
      </c>
      <c r="AS88">
        <f t="shared" si="77"/>
        <v>-2.1154898975780519E-4</v>
      </c>
      <c r="AT88">
        <f t="shared" si="78"/>
        <v>-1.410893182412261E-4</v>
      </c>
      <c r="AU88">
        <f t="shared" si="79"/>
        <v>-1.3033938920877801E-2</v>
      </c>
      <c r="AW88">
        <v>85</v>
      </c>
      <c r="AX88">
        <f>IF(Z88&gt;0, (R88*SUMPRODUCT(K88:$K$98, X88:$X$98)-K88*$AZ$3)/Z88, 0)</f>
        <v>-424044.91924306669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12.5</v>
      </c>
      <c r="R89">
        <f t="shared" si="62"/>
        <v>2000000</v>
      </c>
      <c r="S89">
        <f t="shared" si="63"/>
        <v>-1038521.0564428226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-10.761608176107769</v>
      </c>
      <c r="AC89">
        <f t="shared" si="64"/>
        <v>-9.6191437460333464</v>
      </c>
      <c r="AE89">
        <f t="shared" si="65"/>
        <v>0</v>
      </c>
      <c r="AF89">
        <f t="shared" si="66"/>
        <v>0</v>
      </c>
      <c r="AG89">
        <f t="shared" si="67"/>
        <v>-1.1577935380267064E-4</v>
      </c>
      <c r="AH89">
        <f t="shared" si="68"/>
        <v>-31.724659584140213</v>
      </c>
      <c r="AI89">
        <f t="shared" si="69"/>
        <v>-31.724775363494015</v>
      </c>
      <c r="AJ89">
        <f t="shared" si="70"/>
        <v>-1.1424644300744227</v>
      </c>
      <c r="AK89">
        <f t="shared" si="92"/>
        <v>-0.75331257232754389</v>
      </c>
      <c r="AL89">
        <f t="shared" si="71"/>
        <v>-33.620552365895982</v>
      </c>
      <c r="AN89">
        <f t="shared" si="72"/>
        <v>0</v>
      </c>
      <c r="AO89">
        <f t="shared" si="73"/>
        <v>0</v>
      </c>
      <c r="AP89">
        <f t="shared" si="74"/>
        <v>-1.7329080273353002E-8</v>
      </c>
      <c r="AQ89">
        <f t="shared" si="75"/>
        <v>-4.7483351264453362E-3</v>
      </c>
      <c r="AR89">
        <f t="shared" si="76"/>
        <v>-4.7483524555256094E-3</v>
      </c>
      <c r="AS89">
        <f t="shared" si="77"/>
        <v>-1.7099644425337505E-4</v>
      </c>
      <c r="AT89">
        <f t="shared" si="78"/>
        <v>-1.1275079371266046E-4</v>
      </c>
      <c r="AU89">
        <f t="shared" si="79"/>
        <v>-5.0320996934916451E-3</v>
      </c>
      <c r="AW89">
        <v>86</v>
      </c>
      <c r="AX89">
        <f>IF(Z89&gt;0, (R89*SUMPRODUCT(K89:$K$98, X89:$X$98)-K89*$AZ$3)/Z89, 0)</f>
        <v>-1038521.0564428226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12.5</v>
      </c>
      <c r="R90">
        <f t="shared" si="62"/>
        <v>2000000</v>
      </c>
      <c r="S90">
        <f t="shared" si="63"/>
        <v>-2789275.3791430872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-9.6191437460333464</v>
      </c>
      <c r="AC90">
        <f t="shared" si="64"/>
        <v>-8.592512011955689</v>
      </c>
      <c r="AE90">
        <f t="shared" si="65"/>
        <v>0</v>
      </c>
      <c r="AF90">
        <f t="shared" si="66"/>
        <v>0</v>
      </c>
      <c r="AG90">
        <f t="shared" si="67"/>
        <v>-3.8506918661592741E-5</v>
      </c>
      <c r="AH90">
        <f t="shared" si="68"/>
        <v>-12.178342656488189</v>
      </c>
      <c r="AI90">
        <f t="shared" si="69"/>
        <v>-12.178381163406851</v>
      </c>
      <c r="AJ90">
        <f t="shared" si="70"/>
        <v>-1.0266317340776574</v>
      </c>
      <c r="AK90">
        <f t="shared" si="92"/>
        <v>-0.67334006222233433</v>
      </c>
      <c r="AL90">
        <f t="shared" si="71"/>
        <v>-13.878352959706842</v>
      </c>
      <c r="AN90">
        <f t="shared" si="72"/>
        <v>0</v>
      </c>
      <c r="AO90">
        <f t="shared" si="73"/>
        <v>0</v>
      </c>
      <c r="AP90">
        <f t="shared" si="74"/>
        <v>-5.1459449641069218E-9</v>
      </c>
      <c r="AQ90">
        <f t="shared" si="75"/>
        <v>-1.6274758729742454E-3</v>
      </c>
      <c r="AR90">
        <f t="shared" si="76"/>
        <v>-1.6274810189192096E-3</v>
      </c>
      <c r="AS90">
        <f t="shared" si="77"/>
        <v>-1.3719587506851321E-4</v>
      </c>
      <c r="AT90">
        <f t="shared" si="78"/>
        <v>-8.9983073763325182E-5</v>
      </c>
      <c r="AU90">
        <f t="shared" si="79"/>
        <v>-1.8546599677510477E-3</v>
      </c>
      <c r="AW90">
        <v>87</v>
      </c>
      <c r="AX90">
        <f>IF(Z90&gt;0, (R90*SUMPRODUCT(K90:$K$98, X90:$X$98)-K90*$AZ$3)/Z90, 0)</f>
        <v>-2789275.3791430872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12.5</v>
      </c>
      <c r="R91">
        <f t="shared" si="62"/>
        <v>2000000</v>
      </c>
      <c r="S91">
        <f t="shared" si="63"/>
        <v>-8291139.1482777642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-8.592512011955689</v>
      </c>
      <c r="AC91">
        <f t="shared" si="64"/>
        <v>-7.6732644260392835</v>
      </c>
      <c r="AE91">
        <f t="shared" si="65"/>
        <v>0</v>
      </c>
      <c r="AF91">
        <f t="shared" si="66"/>
        <v>0</v>
      </c>
      <c r="AG91">
        <f t="shared" si="67"/>
        <v>-1.1568471305347067E-5</v>
      </c>
      <c r="AH91">
        <f t="shared" si="68"/>
        <v>-4.2485405071407598</v>
      </c>
      <c r="AI91">
        <f t="shared" si="69"/>
        <v>-4.2485520756120652</v>
      </c>
      <c r="AJ91">
        <f t="shared" si="70"/>
        <v>-0.91924758591640554</v>
      </c>
      <c r="AK91">
        <f t="shared" si="92"/>
        <v>-0.60147584083689831</v>
      </c>
      <c r="AL91">
        <f t="shared" si="71"/>
        <v>-5.7692755023653692</v>
      </c>
      <c r="AN91">
        <f t="shared" si="72"/>
        <v>0</v>
      </c>
      <c r="AO91">
        <f t="shared" si="73"/>
        <v>0</v>
      </c>
      <c r="AP91">
        <f t="shared" si="74"/>
        <v>-1.3803344290665745E-9</v>
      </c>
      <c r="AQ91">
        <f t="shared" si="75"/>
        <v>-5.0693013627304119E-4</v>
      </c>
      <c r="AR91">
        <f t="shared" si="76"/>
        <v>-5.0693151660747031E-4</v>
      </c>
      <c r="AS91">
        <f t="shared" si="77"/>
        <v>-1.096833849680955E-4</v>
      </c>
      <c r="AT91">
        <f t="shared" si="78"/>
        <v>-7.176728795404397E-5</v>
      </c>
      <c r="AU91">
        <f t="shared" si="79"/>
        <v>-6.8838218952960986E-4</v>
      </c>
      <c r="AW91">
        <v>88</v>
      </c>
      <c r="AX91">
        <f>IF(Z91&gt;0, (R91*SUMPRODUCT(K91:$K$98, X91:$X$98)-K91*$AZ$3)/Z91, 0)</f>
        <v>-8291139.1482777642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12.5</v>
      </c>
      <c r="R92">
        <f t="shared" si="62"/>
        <v>2000000</v>
      </c>
      <c r="S92">
        <f t="shared" si="63"/>
        <v>-27570658.218413834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-7.6732644260392835</v>
      </c>
      <c r="AC92">
        <f t="shared" si="64"/>
        <v>-6.8515614795778967</v>
      </c>
      <c r="AE92">
        <f t="shared" si="65"/>
        <v>0</v>
      </c>
      <c r="AF92">
        <f t="shared" si="66"/>
        <v>0</v>
      </c>
      <c r="AG92">
        <f t="shared" si="67"/>
        <v>-3.1063646655168947E-6</v>
      </c>
      <c r="AH92">
        <f t="shared" si="68"/>
        <v>-1.3354275082842724</v>
      </c>
      <c r="AI92">
        <f t="shared" si="69"/>
        <v>-1.3354306146489379</v>
      </c>
      <c r="AJ92">
        <f t="shared" si="70"/>
        <v>-0.82170294646138675</v>
      </c>
      <c r="AK92">
        <f t="shared" si="92"/>
        <v>-0.53712850982274984</v>
      </c>
      <c r="AL92">
        <f t="shared" si="71"/>
        <v>-2.6942620709330742</v>
      </c>
      <c r="AN92">
        <f t="shared" si="72"/>
        <v>0</v>
      </c>
      <c r="AO92">
        <f t="shared" si="73"/>
        <v>0</v>
      </c>
      <c r="AP92">
        <f t="shared" si="74"/>
        <v>-3.309350462650343E-10</v>
      </c>
      <c r="AQ92">
        <f t="shared" si="75"/>
        <v>-1.4226911899415293E-4</v>
      </c>
      <c r="AR92">
        <f t="shared" si="76"/>
        <v>-1.4226944992919919E-4</v>
      </c>
      <c r="AS92">
        <f t="shared" si="77"/>
        <v>-8.7539723079506891E-5</v>
      </c>
      <c r="AT92">
        <f t="shared" si="78"/>
        <v>-5.7222724112747569E-5</v>
      </c>
      <c r="AU92">
        <f t="shared" si="79"/>
        <v>-2.8703189712145361E-4</v>
      </c>
      <c r="AW92">
        <v>89</v>
      </c>
      <c r="AX92">
        <f>IF(Z92&gt;0, (R92*SUMPRODUCT(K92:$K$98, X92:$X$98)-K92*$AZ$3)/Z92, 0)</f>
        <v>-27570658.218413834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12.5</v>
      </c>
      <c r="R93">
        <f t="shared" si="62"/>
        <v>2000000</v>
      </c>
      <c r="S93">
        <f t="shared" si="63"/>
        <v>-103909207.76665621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-6.8515614795778967</v>
      </c>
      <c r="AC93">
        <f t="shared" si="64"/>
        <v>-6.1175877874489801</v>
      </c>
      <c r="AE93">
        <f t="shared" si="65"/>
        <v>0</v>
      </c>
      <c r="AF93">
        <f t="shared" si="66"/>
        <v>0</v>
      </c>
      <c r="AG93">
        <f t="shared" si="67"/>
        <v>-7.3592946175508165E-7</v>
      </c>
      <c r="AH93">
        <f t="shared" si="68"/>
        <v>-0.37429944913706303</v>
      </c>
      <c r="AI93">
        <f t="shared" si="69"/>
        <v>-0.37430018506652479</v>
      </c>
      <c r="AJ93">
        <f t="shared" si="70"/>
        <v>-0.73397369212891661</v>
      </c>
      <c r="AK93">
        <f t="shared" si="92"/>
        <v>-0.47960930357045284</v>
      </c>
      <c r="AL93">
        <f t="shared" si="71"/>
        <v>-1.5878831807658944</v>
      </c>
      <c r="AN93">
        <f t="shared" si="72"/>
        <v>0</v>
      </c>
      <c r="AO93">
        <f t="shared" si="73"/>
        <v>0</v>
      </c>
      <c r="AP93">
        <f t="shared" si="74"/>
        <v>-7.0001684530284197E-11</v>
      </c>
      <c r="AQ93">
        <f t="shared" si="75"/>
        <v>-3.5603401304066513E-5</v>
      </c>
      <c r="AR93">
        <f t="shared" si="76"/>
        <v>-3.5603471305751043E-5</v>
      </c>
      <c r="AS93">
        <f t="shared" si="77"/>
        <v>-6.9815651526444105E-5</v>
      </c>
      <c r="AT93">
        <f t="shared" si="78"/>
        <v>-4.5620485265341148E-5</v>
      </c>
      <c r="AU93">
        <f t="shared" si="79"/>
        <v>-1.5103960809753633E-4</v>
      </c>
      <c r="AW93">
        <v>90</v>
      </c>
      <c r="AX93">
        <f>IF(Z93&gt;0, (R93*SUMPRODUCT(K93:$K$98, X93:$X$98)-K93*$AZ$3)/Z93, 0)</f>
        <v>-103909207.76665621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12.5</v>
      </c>
      <c r="R94">
        <f t="shared" si="62"/>
        <v>2000000</v>
      </c>
      <c r="S94">
        <f t="shared" si="63"/>
        <v>-451553170.81840348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-6.1175877874489801</v>
      </c>
      <c r="AC94">
        <f t="shared" si="64"/>
        <v>-5.4621627111646509</v>
      </c>
      <c r="AE94">
        <f t="shared" si="65"/>
        <v>0</v>
      </c>
      <c r="AF94">
        <f t="shared" si="66"/>
        <v>0</v>
      </c>
      <c r="AG94">
        <f t="shared" si="67"/>
        <v>-1.5120485980822934E-7</v>
      </c>
      <c r="AH94">
        <f t="shared" si="68"/>
        <v>-9.237844917268824E-2</v>
      </c>
      <c r="AI94">
        <f t="shared" si="69"/>
        <v>-9.2378600377548054E-2</v>
      </c>
      <c r="AJ94">
        <f t="shared" si="70"/>
        <v>-0.65542507628432922</v>
      </c>
      <c r="AK94">
        <f t="shared" si="92"/>
        <v>-0.42823114512142862</v>
      </c>
      <c r="AL94">
        <f t="shared" si="71"/>
        <v>-1.1760348217833059</v>
      </c>
      <c r="AN94">
        <f t="shared" si="72"/>
        <v>0</v>
      </c>
      <c r="AO94">
        <f t="shared" si="73"/>
        <v>0</v>
      </c>
      <c r="AP94">
        <f t="shared" si="74"/>
        <v>-1.2841626335184308E-11</v>
      </c>
      <c r="AQ94">
        <f t="shared" si="75"/>
        <v>-7.8455780270821333E-6</v>
      </c>
      <c r="AR94">
        <f t="shared" si="76"/>
        <v>-7.8455908687084687E-6</v>
      </c>
      <c r="AS94">
        <f t="shared" si="77"/>
        <v>-5.566437435296604E-5</v>
      </c>
      <c r="AT94">
        <f t="shared" si="78"/>
        <v>-3.6369097909366124E-5</v>
      </c>
      <c r="AU94">
        <f t="shared" si="79"/>
        <v>-9.9879063131040621E-5</v>
      </c>
      <c r="AW94">
        <v>91</v>
      </c>
      <c r="AX94">
        <f>IF(Z94&gt;0, (R94*SUMPRODUCT(K94:$K$98, X94:$X$98)-K94*$AZ$3)/Z94, 0)</f>
        <v>-451553170.81840348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12.5</v>
      </c>
      <c r="R95">
        <f t="shared" si="62"/>
        <v>2000000</v>
      </c>
      <c r="S95">
        <f t="shared" si="63"/>
        <v>-2316912746.1843019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-5.4621627111646509</v>
      </c>
      <c r="AC95">
        <f t="shared" si="64"/>
        <v>-4.8769378070233609</v>
      </c>
      <c r="AE95">
        <f t="shared" si="65"/>
        <v>0</v>
      </c>
      <c r="AF95">
        <f t="shared" si="66"/>
        <v>0</v>
      </c>
      <c r="AG95">
        <f t="shared" si="67"/>
        <v>-2.6311617771618376E-8</v>
      </c>
      <c r="AH95">
        <f t="shared" si="68"/>
        <v>-1.9740990950164586E-2</v>
      </c>
      <c r="AI95">
        <f t="shared" si="69"/>
        <v>-1.9741017261782356E-2</v>
      </c>
      <c r="AJ95">
        <f t="shared" si="70"/>
        <v>-0.58522490414129003</v>
      </c>
      <c r="AK95">
        <f t="shared" si="92"/>
        <v>-0.38235138978152561</v>
      </c>
      <c r="AL95">
        <f t="shared" si="71"/>
        <v>-0.98731731118459798</v>
      </c>
      <c r="AN95">
        <f t="shared" si="72"/>
        <v>0</v>
      </c>
      <c r="AO95">
        <f t="shared" si="73"/>
        <v>0</v>
      </c>
      <c r="AP95">
        <f t="shared" si="74"/>
        <v>-1.9951879246913915E-12</v>
      </c>
      <c r="AQ95">
        <f t="shared" si="75"/>
        <v>-1.4969427994540149E-6</v>
      </c>
      <c r="AR95">
        <f t="shared" si="76"/>
        <v>-1.4969447946419395E-6</v>
      </c>
      <c r="AS95">
        <f t="shared" si="77"/>
        <v>-4.4377114022645674E-5</v>
      </c>
      <c r="AT95">
        <f t="shared" si="78"/>
        <v>-2.8993385450587943E-5</v>
      </c>
      <c r="AU95">
        <f t="shared" si="79"/>
        <v>-7.4867444267875553E-5</v>
      </c>
      <c r="AW95">
        <v>92</v>
      </c>
      <c r="AX95">
        <f>IF(Z95&gt;0, (R95*SUMPRODUCT(K95:$K$98, X95:$X$98)-K95*$AZ$3)/Z95, 0)</f>
        <v>-2316912746.1843019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12.5</v>
      </c>
      <c r="R96">
        <f t="shared" si="62"/>
        <v>2000000</v>
      </c>
      <c r="S96">
        <f t="shared" si="63"/>
        <v>-14510492259.396675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-4.8769378070233609</v>
      </c>
      <c r="AC96">
        <f t="shared" si="64"/>
        <v>-4.354410063145342</v>
      </c>
      <c r="AE96">
        <f t="shared" si="65"/>
        <v>0</v>
      </c>
      <c r="AF96">
        <f t="shared" si="66"/>
        <v>0</v>
      </c>
      <c r="AG96">
        <f t="shared" si="67"/>
        <v>-3.7510874763100491E-9</v>
      </c>
      <c r="AH96">
        <f t="shared" si="68"/>
        <v>-3.5675862588147428E-3</v>
      </c>
      <c r="AI96">
        <f t="shared" si="69"/>
        <v>-3.5675900099022191E-3</v>
      </c>
      <c r="AJ96">
        <f t="shared" si="70"/>
        <v>-0.52252774387801892</v>
      </c>
      <c r="AK96">
        <f t="shared" si="92"/>
        <v>-0.34138564649163528</v>
      </c>
      <c r="AL96">
        <f t="shared" si="71"/>
        <v>-0.86748098037955645</v>
      </c>
      <c r="AN96">
        <f t="shared" si="72"/>
        <v>0</v>
      </c>
      <c r="AO96">
        <f t="shared" si="73"/>
        <v>0</v>
      </c>
      <c r="AP96">
        <f t="shared" si="74"/>
        <v>-2.5396591041198307E-13</v>
      </c>
      <c r="AQ96">
        <f t="shared" si="75"/>
        <v>-2.4154203225472233E-7</v>
      </c>
      <c r="AR96">
        <f t="shared" si="76"/>
        <v>-2.4154228622063272E-7</v>
      </c>
      <c r="AS96">
        <f t="shared" si="77"/>
        <v>-3.5377536521766735E-5</v>
      </c>
      <c r="AT96">
        <f t="shared" si="78"/>
        <v>-2.3113381668752447E-5</v>
      </c>
      <c r="AU96">
        <f t="shared" si="79"/>
        <v>-5.873246047673982E-5</v>
      </c>
      <c r="AW96">
        <v>93</v>
      </c>
      <c r="AX96">
        <f>IF(Z96&gt;0, (R96*SUMPRODUCT(K96:$K$98, X96:$X$98)-K96*$AZ$3)/Z96, 0)</f>
        <v>-14510492259.396675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12.5</v>
      </c>
      <c r="R97">
        <f t="shared" si="62"/>
        <v>2000000</v>
      </c>
      <c r="S97">
        <f t="shared" si="63"/>
        <v>-116598299985.0681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-4.354410063145342</v>
      </c>
      <c r="AC97">
        <f t="shared" si="64"/>
        <v>-3.8878663396687863</v>
      </c>
      <c r="AE97">
        <f t="shared" si="65"/>
        <v>0</v>
      </c>
      <c r="AF97">
        <f t="shared" si="66"/>
        <v>0</v>
      </c>
      <c r="AG97">
        <f t="shared" si="67"/>
        <v>-4.1680135346813346E-10</v>
      </c>
      <c r="AH97">
        <f t="shared" si="68"/>
        <v>-5.2748403969261036E-4</v>
      </c>
      <c r="AI97">
        <f t="shared" si="69"/>
        <v>-5.2748445649396388E-4</v>
      </c>
      <c r="AJ97">
        <f t="shared" si="70"/>
        <v>-0.46654372347655571</v>
      </c>
      <c r="AK97">
        <f t="shared" si="92"/>
        <v>-0.30480870442017399</v>
      </c>
      <c r="AL97">
        <f t="shared" si="71"/>
        <v>-0.77187991235322362</v>
      </c>
      <c r="AN97">
        <f t="shared" si="72"/>
        <v>0</v>
      </c>
      <c r="AO97">
        <f t="shared" si="73"/>
        <v>0</v>
      </c>
      <c r="AP97">
        <f t="shared" si="74"/>
        <v>-2.5195868403638376E-14</v>
      </c>
      <c r="AQ97">
        <f t="shared" si="75"/>
        <v>-3.1886696956541174E-8</v>
      </c>
      <c r="AR97">
        <f t="shared" si="76"/>
        <v>-3.188672215240958E-8</v>
      </c>
      <c r="AS97">
        <f t="shared" si="77"/>
        <v>-2.8202821712183995E-5</v>
      </c>
      <c r="AT97">
        <f t="shared" si="78"/>
        <v>-1.8425851885918551E-5</v>
      </c>
      <c r="AU97">
        <f t="shared" si="79"/>
        <v>-4.6660560320254954E-5</v>
      </c>
      <c r="AW97">
        <v>94</v>
      </c>
      <c r="AX97">
        <f>IF(Z97&gt;0, (R97*SUMPRODUCT(K97:$K$98, X97:$X$98)-K97*$AZ$3)/Z97, 0)</f>
        <v>-116598299985.0681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12.5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-3.8878663396687863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-6.6688216554901353E-5</v>
      </c>
      <c r="AI98">
        <f t="shared" si="69"/>
        <v>-6.6688216554901353E-5</v>
      </c>
      <c r="AJ98">
        <f t="shared" si="70"/>
        <v>-3.8878663396687863</v>
      </c>
      <c r="AK98">
        <f t="shared" si="92"/>
        <v>-0.27215064377681508</v>
      </c>
      <c r="AL98">
        <f t="shared" si="71"/>
        <v>-4.1600836716621563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-3.5994097719483392E-9</v>
      </c>
      <c r="AR98">
        <f t="shared" si="76"/>
        <v>-3.5994097719483392E-9</v>
      </c>
      <c r="AS98">
        <f t="shared" si="77"/>
        <v>-2.0984253017940902E-4</v>
      </c>
      <c r="AT98">
        <f t="shared" si="78"/>
        <v>-1.4688977112558632E-5</v>
      </c>
      <c r="AU98">
        <f t="shared" si="79"/>
        <v>-2.2453510670173958E-4</v>
      </c>
      <c r="AW98">
        <v>95</v>
      </c>
    </row>
    <row r="100" spans="5:50" x14ac:dyDescent="0.25">
      <c r="AN100" s="6">
        <f t="shared" ref="AN100:AU100" si="93">SUM(AN3:AN98)</f>
        <v>101901.21869652058</v>
      </c>
      <c r="AO100" s="6">
        <f t="shared" si="93"/>
        <v>-10190.121869652059</v>
      </c>
      <c r="AP100" s="6">
        <f t="shared" si="93"/>
        <v>-224.6903215331329</v>
      </c>
      <c r="AQ100" s="6">
        <f t="shared" si="93"/>
        <v>-64314.828975444434</v>
      </c>
      <c r="AR100" s="6">
        <f t="shared" si="93"/>
        <v>27171.577529890965</v>
      </c>
      <c r="AS100" s="6">
        <f t="shared" si="93"/>
        <v>-1478.8717306332512</v>
      </c>
      <c r="AT100" s="6">
        <f t="shared" si="93"/>
        <v>510.46472270470093</v>
      </c>
      <c r="AU100" s="6">
        <f t="shared" si="93"/>
        <v>26203.170521962395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FD5F-7CC9-4A06-A558-3FC344744E36}">
  <sheetPr codeName="Sheet94"/>
  <dimension ref="A1:AZ164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122599.96102354645</v>
      </c>
      <c r="K3">
        <v>1</v>
      </c>
      <c r="L3" s="2">
        <v>0</v>
      </c>
      <c r="O3">
        <f>$C$3</f>
        <v>122599.96102354645</v>
      </c>
      <c r="P3">
        <f>O3*C5</f>
        <v>12259.996102354646</v>
      </c>
      <c r="Q3" s="5">
        <f>B8</f>
        <v>100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122599.96102354645</v>
      </c>
      <c r="AF3">
        <f t="shared" ref="AF3:AF34" si="4">-$Z3*P3</f>
        <v>-12259.996102354646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110239.9649211918</v>
      </c>
      <c r="AJ3">
        <f t="shared" ref="AJ3:AJ34" si="8">AB3-AC3</f>
        <v>0</v>
      </c>
      <c r="AL3">
        <f t="shared" ref="AL3:AL34" si="9">SUM(AI3:AK3)</f>
        <v>110239.9649211918</v>
      </c>
      <c r="AN3">
        <f t="shared" ref="AN3:AN34" si="10">AE3*$K3</f>
        <v>122599.96102354645</v>
      </c>
      <c r="AO3">
        <f t="shared" ref="AO3:AO34" si="11">AF3*$K3</f>
        <v>-12259.996102354646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110239.9649211918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110239.9649211918</v>
      </c>
      <c r="AW3">
        <v>0</v>
      </c>
      <c r="AX3">
        <f>IF(Z3&gt;0, (R3*SUMPRODUCT(K3:$K$98, X3:$X$98)-K3*$AZ$3)/Z3, 0)</f>
        <v>0</v>
      </c>
      <c r="AZ3">
        <f>C6*SUMPRODUCT(X4:X89, K4:K89)/1</f>
        <v>75733.126108253258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2000000</v>
      </c>
      <c r="S4">
        <f t="shared" si="1"/>
        <v>5145.1828030982606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5079.9624658861867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-5352</v>
      </c>
      <c r="AI4">
        <f t="shared" si="7"/>
        <v>-5352</v>
      </c>
      <c r="AJ4">
        <f t="shared" si="8"/>
        <v>-5079.9624658861867</v>
      </c>
      <c r="AK4">
        <f>G4*SUM(AB4, AE4:AF4)</f>
        <v>0</v>
      </c>
      <c r="AL4">
        <f t="shared" si="9"/>
        <v>-10431.962465886187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-4993.0030786453963</v>
      </c>
      <c r="AR4">
        <f t="shared" si="14"/>
        <v>-4993.0030786453963</v>
      </c>
      <c r="AS4">
        <f t="shared" si="15"/>
        <v>-4739.2130477527626</v>
      </c>
      <c r="AT4">
        <f t="shared" si="16"/>
        <v>0</v>
      </c>
      <c r="AU4">
        <f t="shared" si="17"/>
        <v>-9732.2161263981579</v>
      </c>
      <c r="AW4">
        <v>1</v>
      </c>
      <c r="AX4">
        <f>IF(Z4&gt;0, (R4*SUMPRODUCT(K4:$K$98, X4:$X$98)-K4*$AZ$3)/Z4, 0)</f>
        <v>5145.1828030982606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12.5</v>
      </c>
      <c r="R5">
        <f t="shared" si="0"/>
        <v>2000000</v>
      </c>
      <c r="S5">
        <f t="shared" si="1"/>
        <v>6134.765494786725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5079.9624658861867</v>
      </c>
      <c r="AC5">
        <f t="shared" si="2"/>
        <v>5980.1196910496001</v>
      </c>
      <c r="AE5">
        <f t="shared" si="3"/>
        <v>0</v>
      </c>
      <c r="AF5">
        <f t="shared" si="4"/>
        <v>0</v>
      </c>
      <c r="AG5">
        <f t="shared" si="5"/>
        <v>-12.184898705849999</v>
      </c>
      <c r="AH5">
        <f t="shared" si="6"/>
        <v>-5317.7270639999997</v>
      </c>
      <c r="AI5">
        <f t="shared" si="7"/>
        <v>-5329.9119627058499</v>
      </c>
      <c r="AJ5">
        <f t="shared" si="8"/>
        <v>-900.15722516341339</v>
      </c>
      <c r="AK5">
        <f>G5*SUM(AB5, AE5:AF5)</f>
        <v>208.27846110133368</v>
      </c>
      <c r="AL5">
        <f t="shared" si="9"/>
        <v>-6021.7907267679293</v>
      </c>
      <c r="AN5">
        <f t="shared" si="10"/>
        <v>0</v>
      </c>
      <c r="AO5">
        <f t="shared" si="11"/>
        <v>0</v>
      </c>
      <c r="AP5">
        <f t="shared" si="12"/>
        <v>-10.419404577897733</v>
      </c>
      <c r="AQ5">
        <f t="shared" si="13"/>
        <v>-4547.2310482196272</v>
      </c>
      <c r="AR5">
        <f t="shared" si="14"/>
        <v>-4557.6504527975248</v>
      </c>
      <c r="AS5">
        <f t="shared" si="15"/>
        <v>-769.73166040292642</v>
      </c>
      <c r="AT5">
        <f t="shared" si="16"/>
        <v>178.10058199620835</v>
      </c>
      <c r="AU5">
        <f t="shared" si="17"/>
        <v>-5149.2815312042421</v>
      </c>
      <c r="AW5">
        <v>2</v>
      </c>
      <c r="AX5">
        <f>IF(Z5&gt;0, (R5*SUMPRODUCT(K5:$K$98, X5:$X$98)-K5*$AZ$3)/Z5, 0)</f>
        <v>6134.765494786725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12.5</v>
      </c>
      <c r="R6">
        <f t="shared" si="0"/>
        <v>2000000</v>
      </c>
      <c r="S6">
        <f t="shared" si="1"/>
        <v>8075.2655193041128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5980.1196910496001</v>
      </c>
      <c r="AC6">
        <f t="shared" si="2"/>
        <v>7771.5989380339015</v>
      </c>
      <c r="AE6">
        <f t="shared" si="3"/>
        <v>0</v>
      </c>
      <c r="AF6">
        <f t="shared" si="4"/>
        <v>0</v>
      </c>
      <c r="AG6">
        <f t="shared" si="5"/>
        <v>-12.029943349007706</v>
      </c>
      <c r="AH6">
        <f t="shared" si="6"/>
        <v>-5297.0191654071114</v>
      </c>
      <c r="AI6">
        <f t="shared" si="7"/>
        <v>-5309.0491087561195</v>
      </c>
      <c r="AJ6">
        <f t="shared" si="8"/>
        <v>-1791.4792469843014</v>
      </c>
      <c r="AK6">
        <f>G6*SUM(AB6, AE6:AF6)</f>
        <v>349.83700192640163</v>
      </c>
      <c r="AL6">
        <f t="shared" si="9"/>
        <v>-6750.6913538140197</v>
      </c>
      <c r="AN6">
        <f t="shared" si="10"/>
        <v>0</v>
      </c>
      <c r="AO6">
        <f t="shared" si="11"/>
        <v>0</v>
      </c>
      <c r="AP6">
        <f t="shared" si="12"/>
        <v>-9.2800189534331139</v>
      </c>
      <c r="AQ6">
        <f t="shared" si="13"/>
        <v>-4086.1737105130373</v>
      </c>
      <c r="AR6">
        <f t="shared" si="14"/>
        <v>-4095.4537294664706</v>
      </c>
      <c r="AS6">
        <f t="shared" si="15"/>
        <v>-1381.9650587188939</v>
      </c>
      <c r="AT6">
        <f t="shared" si="16"/>
        <v>269.86777196727297</v>
      </c>
      <c r="AU6">
        <f t="shared" si="17"/>
        <v>-5207.5510162180917</v>
      </c>
      <c r="AW6">
        <v>3</v>
      </c>
      <c r="AX6">
        <f>IF(Z6&gt;0, (R6*SUMPRODUCT(K6:$K$98, X6:$X$98)-K6*$AZ$3)/Z6, 0)</f>
        <v>8075.2655193041128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12.5</v>
      </c>
      <c r="R7">
        <f t="shared" si="0"/>
        <v>2000000</v>
      </c>
      <c r="S7">
        <f t="shared" si="1"/>
        <v>9422.8841348259193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7771.5989380339015</v>
      </c>
      <c r="AC7">
        <f t="shared" si="2"/>
        <v>8952.962431229731</v>
      </c>
      <c r="AE7">
        <f t="shared" si="3"/>
        <v>0</v>
      </c>
      <c r="AF7">
        <f t="shared" si="4"/>
        <v>0</v>
      </c>
      <c r="AG7">
        <f t="shared" si="5"/>
        <v>-11.876621721024602</v>
      </c>
      <c r="AH7">
        <f t="shared" si="6"/>
        <v>-5283.5511188841847</v>
      </c>
      <c r="AI7">
        <f t="shared" si="7"/>
        <v>-5295.4277406052097</v>
      </c>
      <c r="AJ7">
        <f t="shared" si="8"/>
        <v>-1181.3634931958295</v>
      </c>
      <c r="AK7">
        <f>G7*SUM(AB7, AE7:AF7)</f>
        <v>381.58550785746456</v>
      </c>
      <c r="AL7">
        <f t="shared" si="9"/>
        <v>-6095.2057259435751</v>
      </c>
      <c r="AN7">
        <f t="shared" si="10"/>
        <v>0</v>
      </c>
      <c r="AO7">
        <f t="shared" si="11"/>
        <v>0</v>
      </c>
      <c r="AP7">
        <f t="shared" si="12"/>
        <v>-8.3356792938509781</v>
      </c>
      <c r="AQ7">
        <f t="shared" si="13"/>
        <v>-3708.2925342078288</v>
      </c>
      <c r="AR7">
        <f t="shared" si="14"/>
        <v>-3716.62821350168</v>
      </c>
      <c r="AS7">
        <f t="shared" si="15"/>
        <v>-829.1471632300495</v>
      </c>
      <c r="AT7">
        <f t="shared" si="16"/>
        <v>267.81811287719199</v>
      </c>
      <c r="AU7">
        <f t="shared" si="17"/>
        <v>-4277.9572638545378</v>
      </c>
      <c r="AW7">
        <v>4</v>
      </c>
      <c r="AX7">
        <f>IF(Z7&gt;0, (R7*SUMPRODUCT(K7:$K$98, X7:$X$98)-K7*$AZ$3)/Z7, 0)</f>
        <v>9422.8841348259193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12.5</v>
      </c>
      <c r="R8">
        <f t="shared" si="0"/>
        <v>2000000</v>
      </c>
      <c r="S8">
        <f t="shared" si="1"/>
        <v>9362.8554206421013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8952.962431229731</v>
      </c>
      <c r="AC8">
        <f t="shared" si="2"/>
        <v>8782.2996845386806</v>
      </c>
      <c r="AE8">
        <f t="shared" si="3"/>
        <v>0</v>
      </c>
      <c r="AF8">
        <f t="shared" si="4"/>
        <v>0</v>
      </c>
      <c r="AG8">
        <f t="shared" si="5"/>
        <v>-11.724921631781955</v>
      </c>
      <c r="AH8">
        <f t="shared" si="6"/>
        <v>-5269.4195251841957</v>
      </c>
      <c r="AI8">
        <f t="shared" si="7"/>
        <v>-5281.144446815978</v>
      </c>
      <c r="AJ8">
        <f t="shared" si="8"/>
        <v>170.66274669105042</v>
      </c>
      <c r="AK8">
        <f t="shared" ref="AK8:AK39" si="30">G8*SUM(AB8:AB8, AE8:AF8)</f>
        <v>190.69809978519328</v>
      </c>
      <c r="AL8">
        <f t="shared" si="9"/>
        <v>-4919.7836003397342</v>
      </c>
      <c r="AN8">
        <f t="shared" si="10"/>
        <v>0</v>
      </c>
      <c r="AO8">
        <f t="shared" si="11"/>
        <v>0</v>
      </c>
      <c r="AP8">
        <f t="shared" si="12"/>
        <v>-7.6815155999539062</v>
      </c>
      <c r="AQ8">
        <f t="shared" si="13"/>
        <v>-3452.2301774440421</v>
      </c>
      <c r="AR8">
        <f t="shared" si="14"/>
        <v>-3459.9116930439964</v>
      </c>
      <c r="AS8">
        <f t="shared" si="15"/>
        <v>111.80872608007765</v>
      </c>
      <c r="AT8">
        <f t="shared" si="16"/>
        <v>124.93477350081876</v>
      </c>
      <c r="AU8">
        <f t="shared" si="17"/>
        <v>-3223.1681934630997</v>
      </c>
      <c r="AW8">
        <v>5</v>
      </c>
      <c r="AX8">
        <f>IF(Z8&gt;0, (R8*SUMPRODUCT(K8:$K$98, X8:$X$98)-K8*$AZ$3)/Z8, 0)</f>
        <v>9362.8554206421013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12.5</v>
      </c>
      <c r="R9">
        <f t="shared" si="0"/>
        <v>2000000</v>
      </c>
      <c r="S9">
        <f t="shared" si="1"/>
        <v>8592.7670058650856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8782.2996845386806</v>
      </c>
      <c r="AC9">
        <f t="shared" si="2"/>
        <v>7956.7779513734422</v>
      </c>
      <c r="AE9">
        <f t="shared" si="3"/>
        <v>0</v>
      </c>
      <c r="AF9">
        <f t="shared" si="4"/>
        <v>0</v>
      </c>
      <c r="AG9">
        <f t="shared" si="5"/>
        <v>-11.574819185051883</v>
      </c>
      <c r="AH9">
        <f t="shared" si="6"/>
        <v>-5256.516865960486</v>
      </c>
      <c r="AI9">
        <f t="shared" si="7"/>
        <v>-5268.0916851455377</v>
      </c>
      <c r="AJ9">
        <f t="shared" si="8"/>
        <v>825.5217331652384</v>
      </c>
      <c r="AK9">
        <f t="shared" si="30"/>
        <v>51.815568138778211</v>
      </c>
      <c r="AL9">
        <f t="shared" si="9"/>
        <v>-4390.7543838415213</v>
      </c>
      <c r="AN9">
        <f t="shared" si="10"/>
        <v>0</v>
      </c>
      <c r="AO9">
        <f t="shared" si="11"/>
        <v>0</v>
      </c>
      <c r="AP9">
        <f t="shared" si="12"/>
        <v>-7.1817187586355677</v>
      </c>
      <c r="AQ9">
        <f t="shared" si="13"/>
        <v>-3261.4613824901362</v>
      </c>
      <c r="AR9">
        <f t="shared" si="14"/>
        <v>-3268.6431012487719</v>
      </c>
      <c r="AS9">
        <f t="shared" si="15"/>
        <v>512.20367436846175</v>
      </c>
      <c r="AT9">
        <f t="shared" si="16"/>
        <v>32.149516268227991</v>
      </c>
      <c r="AU9">
        <f t="shared" si="17"/>
        <v>-2724.2899106120822</v>
      </c>
      <c r="AW9">
        <v>6</v>
      </c>
      <c r="AX9">
        <f>IF(Z9&gt;0, (R9*SUMPRODUCT(K9:$K$98, X9:$X$98)-K9*$AZ$3)/Z9, 0)</f>
        <v>8592.7670058650856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12.5</v>
      </c>
      <c r="R10">
        <f t="shared" si="0"/>
        <v>2000000</v>
      </c>
      <c r="S10">
        <f t="shared" si="1"/>
        <v>7774.8428569337084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7956.7779513734422</v>
      </c>
      <c r="AC10">
        <f t="shared" si="2"/>
        <v>7106.973425523749</v>
      </c>
      <c r="AE10">
        <f t="shared" si="3"/>
        <v>0</v>
      </c>
      <c r="AF10">
        <f t="shared" si="4"/>
        <v>0</v>
      </c>
      <c r="AG10">
        <f t="shared" si="5"/>
        <v>-11.426233231173374</v>
      </c>
      <c r="AH10">
        <f t="shared" si="6"/>
        <v>-5254.0419244787518</v>
      </c>
      <c r="AI10">
        <f t="shared" si="7"/>
        <v>-5265.4681577099254</v>
      </c>
      <c r="AJ10">
        <f t="shared" si="8"/>
        <v>849.80452584969316</v>
      </c>
      <c r="AK10">
        <f t="shared" si="30"/>
        <v>32.622789600631116</v>
      </c>
      <c r="AL10">
        <f t="shared" si="9"/>
        <v>-4383.040842259601</v>
      </c>
      <c r="AN10">
        <f t="shared" si="10"/>
        <v>0</v>
      </c>
      <c r="AO10">
        <f t="shared" si="11"/>
        <v>0</v>
      </c>
      <c r="AP10">
        <f t="shared" si="12"/>
        <v>-6.7256683758001747</v>
      </c>
      <c r="AQ10">
        <f t="shared" si="13"/>
        <v>-3092.6152916420242</v>
      </c>
      <c r="AR10">
        <f t="shared" si="14"/>
        <v>-3099.3409600178247</v>
      </c>
      <c r="AS10">
        <f t="shared" si="15"/>
        <v>500.20888857107735</v>
      </c>
      <c r="AT10">
        <f t="shared" si="16"/>
        <v>19.202309274481351</v>
      </c>
      <c r="AU10">
        <f t="shared" si="17"/>
        <v>-2579.9297621722658</v>
      </c>
      <c r="AW10">
        <v>7</v>
      </c>
      <c r="AX10">
        <f>IF(Z10&gt;0, (R10*SUMPRODUCT(K10:$K$98, X10:$X$98)-K10*$AZ$3)/Z10, 0)</f>
        <v>7774.8428569337084</v>
      </c>
    </row>
    <row r="11" spans="1:52" x14ac:dyDescent="0.25">
      <c r="A11" t="s">
        <v>33</v>
      </c>
      <c r="C11" s="26">
        <f>AU91</f>
        <v>31525.704263197666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12.5</v>
      </c>
      <c r="R11">
        <f t="shared" si="0"/>
        <v>2000000</v>
      </c>
      <c r="S11">
        <f t="shared" si="1"/>
        <v>6908.6748834364298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7106.973425523749</v>
      </c>
      <c r="AC11">
        <f t="shared" si="2"/>
        <v>6233.9273693087162</v>
      </c>
      <c r="AE11">
        <f t="shared" si="3"/>
        <v>0</v>
      </c>
      <c r="AF11">
        <f t="shared" si="4"/>
        <v>0</v>
      </c>
      <c r="AG11">
        <f t="shared" si="5"/>
        <v>-11.27916618325494</v>
      </c>
      <c r="AH11">
        <f t="shared" si="6"/>
        <v>-5248.7544970718</v>
      </c>
      <c r="AI11">
        <f t="shared" si="7"/>
        <v>-5260.0336632550552</v>
      </c>
      <c r="AJ11">
        <f t="shared" si="8"/>
        <v>873.04605621503288</v>
      </c>
      <c r="AK11">
        <f t="shared" si="30"/>
        <v>17.056736221256998</v>
      </c>
      <c r="AL11">
        <f t="shared" si="9"/>
        <v>-4369.9308708187655</v>
      </c>
      <c r="AN11">
        <f t="shared" si="10"/>
        <v>0</v>
      </c>
      <c r="AO11">
        <f t="shared" si="11"/>
        <v>0</v>
      </c>
      <c r="AP11">
        <f t="shared" si="12"/>
        <v>-6.3085350609418951</v>
      </c>
      <c r="AQ11">
        <f t="shared" si="13"/>
        <v>-2935.6737220710452</v>
      </c>
      <c r="AR11">
        <f t="shared" si="14"/>
        <v>-2941.9822571319874</v>
      </c>
      <c r="AS11">
        <f t="shared" si="15"/>
        <v>488.30219946809837</v>
      </c>
      <c r="AT11">
        <f t="shared" si="16"/>
        <v>9.5399798822704529</v>
      </c>
      <c r="AU11">
        <f t="shared" si="17"/>
        <v>-2444.1400777816184</v>
      </c>
      <c r="AW11">
        <v>8</v>
      </c>
      <c r="AX11">
        <f>IF(Z11&gt;0, (R11*SUMPRODUCT(K11:$K$98, X11:$X$98)-K11*$AZ$3)/Z11, 0)</f>
        <v>6908.6748834364298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12.5</v>
      </c>
      <c r="R12">
        <f t="shared" si="0"/>
        <v>2000000</v>
      </c>
      <c r="S12">
        <f t="shared" si="1"/>
        <v>6066.6661775698203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6233.9273693087162</v>
      </c>
      <c r="AC12">
        <f t="shared" si="2"/>
        <v>5403.4835401155797</v>
      </c>
      <c r="AE12">
        <f t="shared" si="3"/>
        <v>0</v>
      </c>
      <c r="AF12">
        <f t="shared" si="4"/>
        <v>0</v>
      </c>
      <c r="AG12">
        <f t="shared" si="5"/>
        <v>-11.13355214782912</v>
      </c>
      <c r="AH12">
        <f t="shared" si="6"/>
        <v>-5251.5797749234998</v>
      </c>
      <c r="AI12">
        <f t="shared" si="7"/>
        <v>-5262.7133270713293</v>
      </c>
      <c r="AJ12">
        <f t="shared" si="8"/>
        <v>830.44382919313648</v>
      </c>
      <c r="AK12">
        <f t="shared" si="30"/>
        <v>14.338032949410048</v>
      </c>
      <c r="AL12">
        <f t="shared" si="9"/>
        <v>-4417.9314649287826</v>
      </c>
      <c r="AN12">
        <f t="shared" si="10"/>
        <v>0</v>
      </c>
      <c r="AO12">
        <f t="shared" si="11"/>
        <v>0</v>
      </c>
      <c r="AP12">
        <f t="shared" si="12"/>
        <v>-5.9176013240569567</v>
      </c>
      <c r="AQ12">
        <f t="shared" si="13"/>
        <v>-2791.2704783565009</v>
      </c>
      <c r="AR12">
        <f t="shared" si="14"/>
        <v>-2797.1880796805581</v>
      </c>
      <c r="AS12">
        <f t="shared" si="15"/>
        <v>441.38972341782562</v>
      </c>
      <c r="AT12">
        <f t="shared" si="16"/>
        <v>7.6208169359807645</v>
      </c>
      <c r="AU12">
        <f t="shared" si="17"/>
        <v>-2348.1775393267517</v>
      </c>
      <c r="AW12">
        <v>9</v>
      </c>
      <c r="AX12">
        <f>IF(Z12&gt;0, (R12*SUMPRODUCT(K12:$K$98, X12:$X$98)-K12*$AZ$3)/Z12, 0)</f>
        <v>6066.6661775698203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12.5</v>
      </c>
      <c r="R13">
        <f t="shared" si="0"/>
        <v>2000000</v>
      </c>
      <c r="S13">
        <f t="shared" si="1"/>
        <v>5234.5032016233326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5403.4835401155797</v>
      </c>
      <c r="AC13">
        <f t="shared" si="2"/>
        <v>4601.9031800015218</v>
      </c>
      <c r="AE13">
        <f t="shared" si="3"/>
        <v>0</v>
      </c>
      <c r="AF13">
        <f t="shared" si="4"/>
        <v>0</v>
      </c>
      <c r="AG13">
        <f t="shared" si="5"/>
        <v>-10.989350380410437</v>
      </c>
      <c r="AH13">
        <f t="shared" si="6"/>
        <v>-5258.5993504626504</v>
      </c>
      <c r="AI13">
        <f t="shared" si="7"/>
        <v>-5269.5887008430609</v>
      </c>
      <c r="AJ13">
        <f t="shared" si="8"/>
        <v>801.58036011405784</v>
      </c>
      <c r="AK13">
        <f t="shared" si="30"/>
        <v>10.806967080231159</v>
      </c>
      <c r="AL13">
        <f t="shared" si="9"/>
        <v>-4457.2013736487716</v>
      </c>
      <c r="AN13">
        <f t="shared" si="10"/>
        <v>0</v>
      </c>
      <c r="AO13">
        <f t="shared" si="11"/>
        <v>0</v>
      </c>
      <c r="AP13">
        <f t="shared" si="12"/>
        <v>-5.5522400681632798</v>
      </c>
      <c r="AQ13">
        <f t="shared" si="13"/>
        <v>-2656.8454918047355</v>
      </c>
      <c r="AR13">
        <f t="shared" si="14"/>
        <v>-2662.3977318728989</v>
      </c>
      <c r="AS13">
        <f t="shared" si="15"/>
        <v>404.98905205639647</v>
      </c>
      <c r="AT13">
        <f t="shared" si="16"/>
        <v>5.4600930501899194</v>
      </c>
      <c r="AU13">
        <f t="shared" si="17"/>
        <v>-2251.9485867663125</v>
      </c>
      <c r="AW13">
        <v>10</v>
      </c>
      <c r="AX13">
        <f>IF(Z13&gt;0, (R13*SUMPRODUCT(K13:$K$98, X13:$X$98)-K13*$AZ$3)/Z13, 0)</f>
        <v>5234.5032016233326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12.5</v>
      </c>
      <c r="R14">
        <f t="shared" si="0"/>
        <v>2000000</v>
      </c>
      <c r="S14">
        <f t="shared" si="1"/>
        <v>4413.2648315072429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4601.9031800015218</v>
      </c>
      <c r="AC14">
        <f t="shared" si="2"/>
        <v>3829.4819741270835</v>
      </c>
      <c r="AE14">
        <f t="shared" si="3"/>
        <v>0</v>
      </c>
      <c r="AF14">
        <f t="shared" si="4"/>
        <v>0</v>
      </c>
      <c r="AG14">
        <f t="shared" si="5"/>
        <v>-10.846510804165863</v>
      </c>
      <c r="AH14">
        <f t="shared" si="6"/>
        <v>-5271.371590475278</v>
      </c>
      <c r="AI14">
        <f t="shared" si="7"/>
        <v>-5282.2181012794435</v>
      </c>
      <c r="AJ14">
        <f t="shared" si="8"/>
        <v>772.42120587443833</v>
      </c>
      <c r="AK14">
        <f t="shared" si="30"/>
        <v>8.2834257240027398</v>
      </c>
      <c r="AL14">
        <f t="shared" si="9"/>
        <v>-4501.5134696810019</v>
      </c>
      <c r="AN14">
        <f t="shared" si="10"/>
        <v>0</v>
      </c>
      <c r="AO14">
        <f t="shared" si="11"/>
        <v>0</v>
      </c>
      <c r="AP14">
        <f t="shared" si="12"/>
        <v>-5.2101844949204166</v>
      </c>
      <c r="AQ14">
        <f t="shared" si="13"/>
        <v>-2532.1339759427283</v>
      </c>
      <c r="AR14">
        <f t="shared" si="14"/>
        <v>-2537.3441604376485</v>
      </c>
      <c r="AS14">
        <f t="shared" si="15"/>
        <v>371.03701485726083</v>
      </c>
      <c r="AT14">
        <f t="shared" si="16"/>
        <v>3.9789916823249798</v>
      </c>
      <c r="AU14">
        <f t="shared" si="17"/>
        <v>-2162.3281538980627</v>
      </c>
      <c r="AW14">
        <v>11</v>
      </c>
      <c r="AX14">
        <f>IF(Z14&gt;0, (R14*SUMPRODUCT(K14:$K$98, X14:$X$98)-K14*$AZ$3)/Z14, 0)</f>
        <v>4413.2648315072429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12.5</v>
      </c>
      <c r="R15">
        <f t="shared" si="0"/>
        <v>2000000</v>
      </c>
      <c r="S15">
        <f t="shared" si="1"/>
        <v>3695.0435969305395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3829.4819741270835</v>
      </c>
      <c r="AC15">
        <f t="shared" si="2"/>
        <v>3164.4342656479566</v>
      </c>
      <c r="AE15">
        <f t="shared" si="3"/>
        <v>0</v>
      </c>
      <c r="AF15">
        <f t="shared" si="4"/>
        <v>0</v>
      </c>
      <c r="AG15">
        <f t="shared" si="5"/>
        <v>-10.70499637770391</v>
      </c>
      <c r="AH15">
        <f t="shared" si="6"/>
        <v>-5287.8909472469404</v>
      </c>
      <c r="AI15">
        <f t="shared" si="7"/>
        <v>-5298.595943624644</v>
      </c>
      <c r="AJ15">
        <f t="shared" si="8"/>
        <v>665.04770847912687</v>
      </c>
      <c r="AK15">
        <f t="shared" si="30"/>
        <v>15.700876093921044</v>
      </c>
      <c r="AL15">
        <f t="shared" si="9"/>
        <v>-4617.8473590515969</v>
      </c>
      <c r="AN15">
        <f t="shared" si="10"/>
        <v>0</v>
      </c>
      <c r="AO15">
        <f t="shared" si="11"/>
        <v>0</v>
      </c>
      <c r="AP15">
        <f t="shared" si="12"/>
        <v>-4.8782916400865091</v>
      </c>
      <c r="AQ15">
        <f t="shared" si="13"/>
        <v>-2409.7041504255772</v>
      </c>
      <c r="AR15">
        <f t="shared" si="14"/>
        <v>-2414.5824420656631</v>
      </c>
      <c r="AS15">
        <f t="shared" si="15"/>
        <v>303.0637808798844</v>
      </c>
      <c r="AT15">
        <f t="shared" si="16"/>
        <v>7.1549255962884786</v>
      </c>
      <c r="AU15">
        <f t="shared" si="17"/>
        <v>-2104.3637355894907</v>
      </c>
      <c r="AW15">
        <v>12</v>
      </c>
      <c r="AX15">
        <f>IF(Z15&gt;0, (R15*SUMPRODUCT(K15:$K$98, X15:$X$98)-K15*$AZ$3)/Z15, 0)</f>
        <v>3695.0435969305395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12.5</v>
      </c>
      <c r="R16">
        <f t="shared" si="0"/>
        <v>2000000</v>
      </c>
      <c r="S16">
        <f t="shared" si="1"/>
        <v>3098.6476998402463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3164.4342656479566</v>
      </c>
      <c r="AC16">
        <f t="shared" si="2"/>
        <v>2618.9071564837686</v>
      </c>
      <c r="AE16">
        <f t="shared" si="3"/>
        <v>0</v>
      </c>
      <c r="AF16">
        <f t="shared" si="4"/>
        <v>0</v>
      </c>
      <c r="AG16">
        <f t="shared" si="5"/>
        <v>-10.564718105170478</v>
      </c>
      <c r="AH16">
        <f t="shared" si="6"/>
        <v>-5316.5294010228708</v>
      </c>
      <c r="AI16">
        <f t="shared" si="7"/>
        <v>-5327.0941191280417</v>
      </c>
      <c r="AJ16">
        <f t="shared" si="8"/>
        <v>545.527109164188</v>
      </c>
      <c r="AK16">
        <f t="shared" si="30"/>
        <v>22.467483286100492</v>
      </c>
      <c r="AL16">
        <f t="shared" si="9"/>
        <v>-4759.0995266777536</v>
      </c>
      <c r="AN16">
        <f t="shared" si="10"/>
        <v>0</v>
      </c>
      <c r="AO16">
        <f t="shared" si="11"/>
        <v>0</v>
      </c>
      <c r="AP16">
        <f t="shared" si="12"/>
        <v>-4.5543151134564521</v>
      </c>
      <c r="AQ16">
        <f t="shared" si="13"/>
        <v>-2291.8879577453072</v>
      </c>
      <c r="AR16">
        <f t="shared" si="14"/>
        <v>-2296.4422728587638</v>
      </c>
      <c r="AS16">
        <f t="shared" si="15"/>
        <v>235.16977294933491</v>
      </c>
      <c r="AT16">
        <f t="shared" si="16"/>
        <v>9.685445240714877</v>
      </c>
      <c r="AU16">
        <f t="shared" si="17"/>
        <v>-2051.5870546687142</v>
      </c>
      <c r="AW16">
        <v>13</v>
      </c>
      <c r="AX16">
        <f>IF(Z16&gt;0, (R16*SUMPRODUCT(K16:$K$98, X16:$X$98)-K16*$AZ$3)/Z16, 0)</f>
        <v>3098.6476998402463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12.5</v>
      </c>
      <c r="R17">
        <f t="shared" si="0"/>
        <v>2000000</v>
      </c>
      <c r="S17">
        <f t="shared" si="1"/>
        <v>2739.6734241696545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2618.9071564837686</v>
      </c>
      <c r="AC17">
        <f t="shared" si="2"/>
        <v>2285.0149248697198</v>
      </c>
      <c r="AE17">
        <f t="shared" si="3"/>
        <v>0</v>
      </c>
      <c r="AF17">
        <f t="shared" si="4"/>
        <v>0</v>
      </c>
      <c r="AG17">
        <f t="shared" si="5"/>
        <v>-10.425580767725384</v>
      </c>
      <c r="AH17">
        <f t="shared" si="6"/>
        <v>-5358.4250229424661</v>
      </c>
      <c r="AI17">
        <f t="shared" si="7"/>
        <v>-5368.8506037101915</v>
      </c>
      <c r="AJ17">
        <f t="shared" si="8"/>
        <v>333.8922316140488</v>
      </c>
      <c r="AK17">
        <f t="shared" si="30"/>
        <v>36.140918759476008</v>
      </c>
      <c r="AL17">
        <f t="shared" si="9"/>
        <v>-4998.8174533366664</v>
      </c>
      <c r="AN17">
        <f t="shared" si="10"/>
        <v>0</v>
      </c>
      <c r="AO17">
        <f t="shared" si="11"/>
        <v>0</v>
      </c>
      <c r="AP17">
        <f t="shared" si="12"/>
        <v>-4.2247929906112338</v>
      </c>
      <c r="AQ17">
        <f t="shared" si="13"/>
        <v>-2171.4125075626171</v>
      </c>
      <c r="AR17">
        <f t="shared" si="14"/>
        <v>-2175.6373005532282</v>
      </c>
      <c r="AS17">
        <f t="shared" si="15"/>
        <v>135.30426660828999</v>
      </c>
      <c r="AT17">
        <f t="shared" si="16"/>
        <v>14.645505478405802</v>
      </c>
      <c r="AU17">
        <f t="shared" si="17"/>
        <v>-2025.6875284665325</v>
      </c>
      <c r="AW17">
        <v>14</v>
      </c>
      <c r="AX17">
        <f>IF(Z17&gt;0, (R17*SUMPRODUCT(K17:$K$98, X17:$X$98)-K17*$AZ$3)/Z17, 0)</f>
        <v>2739.6734241696545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12.5</v>
      </c>
      <c r="R18">
        <f t="shared" si="0"/>
        <v>2000000</v>
      </c>
      <c r="S18">
        <f t="shared" si="1"/>
        <v>2629.5811928378171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2285.0149248697198</v>
      </c>
      <c r="AC18">
        <f t="shared" si="2"/>
        <v>2164.1572082416678</v>
      </c>
      <c r="AE18">
        <f t="shared" si="3"/>
        <v>0</v>
      </c>
      <c r="AF18">
        <f t="shared" si="4"/>
        <v>0</v>
      </c>
      <c r="AG18">
        <f t="shared" si="5"/>
        <v>-10.287556503941468</v>
      </c>
      <c r="AH18">
        <f t="shared" si="6"/>
        <v>-5402.9529770660038</v>
      </c>
      <c r="AI18">
        <f t="shared" si="7"/>
        <v>-5413.240533569945</v>
      </c>
      <c r="AJ18">
        <f t="shared" si="8"/>
        <v>120.857716628052</v>
      </c>
      <c r="AK18">
        <f t="shared" si="30"/>
        <v>49.356322377185954</v>
      </c>
      <c r="AL18">
        <f t="shared" si="9"/>
        <v>-5243.0264945647068</v>
      </c>
      <c r="AN18">
        <f t="shared" si="10"/>
        <v>0</v>
      </c>
      <c r="AO18">
        <f t="shared" si="11"/>
        <v>0</v>
      </c>
      <c r="AP18">
        <f t="shared" si="12"/>
        <v>-3.8903144421505522</v>
      </c>
      <c r="AQ18">
        <f t="shared" si="13"/>
        <v>-2043.1660315923536</v>
      </c>
      <c r="AR18">
        <f t="shared" si="14"/>
        <v>-2047.056346034504</v>
      </c>
      <c r="AS18">
        <f t="shared" si="15"/>
        <v>45.703226054050042</v>
      </c>
      <c r="AT18">
        <f t="shared" si="16"/>
        <v>18.664452893341547</v>
      </c>
      <c r="AU18">
        <f t="shared" si="17"/>
        <v>-1982.6886670871124</v>
      </c>
      <c r="AW18">
        <v>15</v>
      </c>
      <c r="AX18">
        <f>IF(Z18&gt;0, (R18*SUMPRODUCT(K18:$K$98, X18:$X$98)-K18*$AZ$3)/Z18, 0)</f>
        <v>2629.5811928378171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12.5</v>
      </c>
      <c r="R19">
        <f t="shared" si="0"/>
        <v>2000000</v>
      </c>
      <c r="S19">
        <f t="shared" si="1"/>
        <v>2526.9283595932707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2164.1572082416678</v>
      </c>
      <c r="AC19">
        <f t="shared" si="2"/>
        <v>2051.9826103056002</v>
      </c>
      <c r="AE19">
        <f t="shared" si="3"/>
        <v>0</v>
      </c>
      <c r="AF19">
        <f t="shared" si="4"/>
        <v>0</v>
      </c>
      <c r="AG19">
        <f t="shared" si="5"/>
        <v>-10.150577689091488</v>
      </c>
      <c r="AH19">
        <f t="shared" si="6"/>
        <v>-5456.5199696905547</v>
      </c>
      <c r="AI19">
        <f t="shared" si="7"/>
        <v>-5466.6705473796465</v>
      </c>
      <c r="AJ19">
        <f t="shared" si="8"/>
        <v>112.17459793606758</v>
      </c>
      <c r="AK19">
        <f t="shared" si="30"/>
        <v>48.260705743789195</v>
      </c>
      <c r="AL19">
        <f t="shared" si="9"/>
        <v>-5306.2352436997899</v>
      </c>
      <c r="AN19">
        <f t="shared" si="10"/>
        <v>0</v>
      </c>
      <c r="AO19">
        <f t="shared" si="11"/>
        <v>0</v>
      </c>
      <c r="AP19">
        <f t="shared" si="12"/>
        <v>-3.5797024203612029</v>
      </c>
      <c r="AQ19">
        <f t="shared" si="13"/>
        <v>-1924.2961672261988</v>
      </c>
      <c r="AR19">
        <f t="shared" si="14"/>
        <v>-1927.8758696465602</v>
      </c>
      <c r="AS19">
        <f t="shared" si="15"/>
        <v>39.559490310223538</v>
      </c>
      <c r="AT19">
        <f t="shared" si="16"/>
        <v>17.019619025727049</v>
      </c>
      <c r="AU19">
        <f t="shared" si="17"/>
        <v>-1871.2967603106097</v>
      </c>
      <c r="AW19">
        <v>16</v>
      </c>
      <c r="AX19">
        <f>IF(Z19&gt;0, (R19*SUMPRODUCT(K19:$K$98, X19:$X$98)-K19*$AZ$3)/Z19, 0)</f>
        <v>2526.9283595932707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12.5</v>
      </c>
      <c r="R20">
        <f t="shared" si="0"/>
        <v>2000000</v>
      </c>
      <c r="S20">
        <f t="shared" si="1"/>
        <v>1876.3130521367921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2051.9826103056002</v>
      </c>
      <c r="AC20">
        <f t="shared" si="2"/>
        <v>1503.2405343144928</v>
      </c>
      <c r="AE20">
        <f t="shared" si="3"/>
        <v>0</v>
      </c>
      <c r="AF20">
        <f t="shared" si="4"/>
        <v>0</v>
      </c>
      <c r="AG20">
        <f t="shared" si="5"/>
        <v>-10.014590399790729</v>
      </c>
      <c r="AH20">
        <f t="shared" si="6"/>
        <v>-5517.0419855750051</v>
      </c>
      <c r="AI20">
        <f t="shared" si="7"/>
        <v>-5527.056575974796</v>
      </c>
      <c r="AJ20">
        <f t="shared" si="8"/>
        <v>548.74207599110741</v>
      </c>
      <c r="AK20">
        <f t="shared" si="30"/>
        <v>8.8235252243140803</v>
      </c>
      <c r="AL20">
        <f t="shared" si="9"/>
        <v>-4969.4909747593747</v>
      </c>
      <c r="AN20">
        <f t="shared" si="10"/>
        <v>0</v>
      </c>
      <c r="AO20">
        <f t="shared" si="11"/>
        <v>0</v>
      </c>
      <c r="AP20">
        <f t="shared" si="12"/>
        <v>-3.3498483800015402</v>
      </c>
      <c r="AQ20">
        <f t="shared" si="13"/>
        <v>-1845.4328554630758</v>
      </c>
      <c r="AR20">
        <f t="shared" si="14"/>
        <v>-1848.7827038430776</v>
      </c>
      <c r="AS20">
        <f t="shared" si="15"/>
        <v>183.55246504499129</v>
      </c>
      <c r="AT20">
        <f t="shared" si="16"/>
        <v>2.9514408975916679</v>
      </c>
      <c r="AU20">
        <f t="shared" si="17"/>
        <v>-1662.2787979004945</v>
      </c>
      <c r="AW20">
        <v>17</v>
      </c>
      <c r="AX20">
        <f>IF(Z20&gt;0, (R20*SUMPRODUCT(K20:$K$98, X20:$X$98)-K20*$AZ$3)/Z20, 0)</f>
        <v>1876.3130521367921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12.5</v>
      </c>
      <c r="R21">
        <f t="shared" si="0"/>
        <v>2000000</v>
      </c>
      <c r="S21">
        <f t="shared" si="1"/>
        <v>1139.7665487589479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1503.2405343144928</v>
      </c>
      <c r="AC21">
        <f t="shared" si="2"/>
        <v>900.82439052063626</v>
      </c>
      <c r="AE21">
        <f t="shared" si="3"/>
        <v>0</v>
      </c>
      <c r="AF21">
        <f t="shared" si="4"/>
        <v>0</v>
      </c>
      <c r="AG21">
        <f t="shared" si="5"/>
        <v>-9.8794835607071523</v>
      </c>
      <c r="AH21">
        <f t="shared" si="6"/>
        <v>-5593.7496137071093</v>
      </c>
      <c r="AI21">
        <f t="shared" si="7"/>
        <v>-5603.6290972678162</v>
      </c>
      <c r="AJ21">
        <f t="shared" si="8"/>
        <v>602.41614379385658</v>
      </c>
      <c r="AK21">
        <f t="shared" si="30"/>
        <v>2.4051848549031885</v>
      </c>
      <c r="AL21">
        <f t="shared" si="9"/>
        <v>-4998.8077686190563</v>
      </c>
      <c r="AN21">
        <f t="shared" si="10"/>
        <v>0</v>
      </c>
      <c r="AO21">
        <f t="shared" si="11"/>
        <v>0</v>
      </c>
      <c r="AP21">
        <f t="shared" si="12"/>
        <v>-3.1425024491317419</v>
      </c>
      <c r="AQ21">
        <f t="shared" si="13"/>
        <v>-1779.2804404085778</v>
      </c>
      <c r="AR21">
        <f t="shared" si="14"/>
        <v>-1782.4229428577094</v>
      </c>
      <c r="AS21">
        <f t="shared" si="15"/>
        <v>191.61874157045412</v>
      </c>
      <c r="AT21">
        <f t="shared" si="16"/>
        <v>0.76505004038964519</v>
      </c>
      <c r="AU21">
        <f t="shared" si="17"/>
        <v>-1590.0391512468657</v>
      </c>
      <c r="AW21">
        <v>18</v>
      </c>
      <c r="AX21">
        <f>IF(Z21&gt;0, (R21*SUMPRODUCT(K21:$K$98, X21:$X$98)-K21*$AZ$3)/Z21, 0)</f>
        <v>1139.7665487589479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12.5</v>
      </c>
      <c r="R22">
        <f t="shared" si="0"/>
        <v>2000000</v>
      </c>
      <c r="S22">
        <f t="shared" si="1"/>
        <v>921.62894549762837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900.82439052063626</v>
      </c>
      <c r="AC22">
        <f t="shared" si="2"/>
        <v>718.5116925051625</v>
      </c>
      <c r="AE22">
        <f t="shared" si="3"/>
        <v>0</v>
      </c>
      <c r="AF22">
        <f t="shared" si="4"/>
        <v>0</v>
      </c>
      <c r="AG22">
        <f t="shared" si="5"/>
        <v>-9.7451324637650973</v>
      </c>
      <c r="AH22">
        <f t="shared" si="6"/>
        <v>-5689.0018135976079</v>
      </c>
      <c r="AI22">
        <f t="shared" si="7"/>
        <v>-5698.7469460613729</v>
      </c>
      <c r="AJ22">
        <f t="shared" si="8"/>
        <v>182.31269801547376</v>
      </c>
      <c r="AK22">
        <f t="shared" si="30"/>
        <v>18.917312200933363</v>
      </c>
      <c r="AL22">
        <f t="shared" si="9"/>
        <v>-5497.5169358449657</v>
      </c>
      <c r="AN22">
        <f t="shared" si="10"/>
        <v>0</v>
      </c>
      <c r="AO22">
        <f t="shared" si="11"/>
        <v>0</v>
      </c>
      <c r="AP22">
        <f t="shared" si="12"/>
        <v>-2.8942740974098968</v>
      </c>
      <c r="AQ22">
        <f t="shared" si="13"/>
        <v>-1689.615882640544</v>
      </c>
      <c r="AR22">
        <f t="shared" si="14"/>
        <v>-1692.5101567379538</v>
      </c>
      <c r="AS22">
        <f t="shared" si="15"/>
        <v>54.146305497342851</v>
      </c>
      <c r="AT22">
        <f t="shared" si="16"/>
        <v>5.6183830131975325</v>
      </c>
      <c r="AU22">
        <f t="shared" si="17"/>
        <v>-1632.7454682274133</v>
      </c>
      <c r="AW22">
        <v>19</v>
      </c>
      <c r="AX22">
        <f>IF(Z22&gt;0, (R22*SUMPRODUCT(K22:$K$98, X22:$X$98)-K22*$AZ$3)/Z22, 0)</f>
        <v>921.62894549762837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12.5</v>
      </c>
      <c r="R23">
        <f t="shared" si="0"/>
        <v>2000000</v>
      </c>
      <c r="S23">
        <f t="shared" si="1"/>
        <v>1871.2130066748057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718.5116925051625</v>
      </c>
      <c r="AC23">
        <f t="shared" si="2"/>
        <v>1438.8068899346799</v>
      </c>
      <c r="AE23">
        <f t="shared" si="3"/>
        <v>0</v>
      </c>
      <c r="AF23">
        <f t="shared" si="4"/>
        <v>0</v>
      </c>
      <c r="AG23">
        <f t="shared" si="5"/>
        <v>-9.6114584817596302</v>
      </c>
      <c r="AH23">
        <f t="shared" si="6"/>
        <v>-5795.6251788503778</v>
      </c>
      <c r="AI23">
        <f t="shared" si="7"/>
        <v>-5805.2366373321374</v>
      </c>
      <c r="AJ23">
        <f t="shared" si="8"/>
        <v>-720.29519742951743</v>
      </c>
      <c r="AK23">
        <f t="shared" si="30"/>
        <v>50.295818475361379</v>
      </c>
      <c r="AL23">
        <f t="shared" si="9"/>
        <v>-6475.2360162862933</v>
      </c>
      <c r="AN23">
        <f t="shared" si="10"/>
        <v>0</v>
      </c>
      <c r="AO23">
        <f t="shared" si="11"/>
        <v>0</v>
      </c>
      <c r="AP23">
        <f t="shared" si="12"/>
        <v>-2.5487261960854686</v>
      </c>
      <c r="AQ23">
        <f t="shared" si="13"/>
        <v>-1536.8595457246549</v>
      </c>
      <c r="AR23">
        <f t="shared" si="14"/>
        <v>-1539.4082719207406</v>
      </c>
      <c r="AS23">
        <f t="shared" si="15"/>
        <v>-191.00485551564987</v>
      </c>
      <c r="AT23">
        <f t="shared" si="16"/>
        <v>13.337233921884918</v>
      </c>
      <c r="AU23">
        <f t="shared" si="17"/>
        <v>-1717.0758935145054</v>
      </c>
      <c r="AW23">
        <v>20</v>
      </c>
      <c r="AX23">
        <f>IF(Z23&gt;0, (R23*SUMPRODUCT(K23:$K$98, X23:$X$98)-K23*$AZ$3)/Z23, 0)</f>
        <v>1871.2130066748057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12.5</v>
      </c>
      <c r="R24">
        <f t="shared" si="0"/>
        <v>2000000</v>
      </c>
      <c r="S24">
        <f t="shared" si="1"/>
        <v>2708.3564711514873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1438.8068899346799</v>
      </c>
      <c r="AC24">
        <f t="shared" si="2"/>
        <v>2053.6536657011638</v>
      </c>
      <c r="AE24">
        <f t="shared" si="3"/>
        <v>0</v>
      </c>
      <c r="AF24">
        <f t="shared" si="4"/>
        <v>0</v>
      </c>
      <c r="AG24">
        <f t="shared" si="5"/>
        <v>-9.4783205588702959</v>
      </c>
      <c r="AH24">
        <f t="shared" si="6"/>
        <v>-5923.7340914780953</v>
      </c>
      <c r="AI24">
        <f t="shared" si="7"/>
        <v>-5933.2124120369654</v>
      </c>
      <c r="AJ24">
        <f t="shared" si="8"/>
        <v>-614.84677576648392</v>
      </c>
      <c r="AK24">
        <f t="shared" si="30"/>
        <v>100.71648229542761</v>
      </c>
      <c r="AL24">
        <f t="shared" si="9"/>
        <v>-6447.3427055080219</v>
      </c>
      <c r="AN24">
        <f t="shared" si="10"/>
        <v>0</v>
      </c>
      <c r="AO24">
        <f t="shared" si="11"/>
        <v>0</v>
      </c>
      <c r="AP24">
        <f t="shared" si="12"/>
        <v>-2.2441261078725825</v>
      </c>
      <c r="AQ24">
        <f t="shared" si="13"/>
        <v>-1402.5276153316036</v>
      </c>
      <c r="AR24">
        <f t="shared" si="14"/>
        <v>-1404.771741439476</v>
      </c>
      <c r="AS24">
        <f t="shared" si="15"/>
        <v>-145.57364812351327</v>
      </c>
      <c r="AT24">
        <f t="shared" si="16"/>
        <v>23.846048042839652</v>
      </c>
      <c r="AU24">
        <f t="shared" si="17"/>
        <v>-1526.4993415201498</v>
      </c>
      <c r="AW24">
        <v>21</v>
      </c>
      <c r="AX24">
        <f>IF(Z24&gt;0, (R24*SUMPRODUCT(K24:$K$98, X24:$X$98)-K24*$AZ$3)/Z24, 0)</f>
        <v>2708.3564711514873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12.5</v>
      </c>
      <c r="R25">
        <f t="shared" si="0"/>
        <v>2000000</v>
      </c>
      <c r="S25">
        <f t="shared" si="1"/>
        <v>3440.5212448016196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2053.6536657011638</v>
      </c>
      <c r="AC25">
        <f t="shared" si="2"/>
        <v>2572.2924088437849</v>
      </c>
      <c r="AE25">
        <f t="shared" si="3"/>
        <v>0</v>
      </c>
      <c r="AF25">
        <f t="shared" si="4"/>
        <v>0</v>
      </c>
      <c r="AG25">
        <f t="shared" si="5"/>
        <v>-9.3455766794433188</v>
      </c>
      <c r="AH25">
        <f t="shared" si="6"/>
        <v>-6073.7078141240854</v>
      </c>
      <c r="AI25">
        <f t="shared" si="7"/>
        <v>-6083.0533908035286</v>
      </c>
      <c r="AJ25">
        <f t="shared" si="8"/>
        <v>-518.63874314262102</v>
      </c>
      <c r="AK25">
        <f t="shared" si="30"/>
        <v>143.75575659908148</v>
      </c>
      <c r="AL25">
        <f t="shared" si="9"/>
        <v>-6457.9363773470677</v>
      </c>
      <c r="AN25">
        <f t="shared" si="10"/>
        <v>0</v>
      </c>
      <c r="AO25">
        <f t="shared" si="11"/>
        <v>0</v>
      </c>
      <c r="AP25">
        <f t="shared" si="12"/>
        <v>-1.975622430117703</v>
      </c>
      <c r="AQ25">
        <f t="shared" si="13"/>
        <v>-1283.9607231470991</v>
      </c>
      <c r="AR25">
        <f t="shared" si="14"/>
        <v>-1285.9363455772166</v>
      </c>
      <c r="AS25">
        <f t="shared" si="15"/>
        <v>-109.63842780664551</v>
      </c>
      <c r="AT25">
        <f t="shared" si="16"/>
        <v>30.389467331683552</v>
      </c>
      <c r="AU25">
        <f t="shared" si="17"/>
        <v>-1365.1853060521785</v>
      </c>
      <c r="AW25">
        <v>22</v>
      </c>
      <c r="AX25">
        <f>IF(Z25&gt;0, (R25*SUMPRODUCT(K25:$K$98, X25:$X$98)-K25*$AZ$3)/Z25, 0)</f>
        <v>3440.5212448016196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12.5</v>
      </c>
      <c r="R26">
        <f t="shared" si="0"/>
        <v>2000000</v>
      </c>
      <c r="S26">
        <f t="shared" si="1"/>
        <v>4075.2084750091853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2572.2924088437849</v>
      </c>
      <c r="AC26">
        <f t="shared" si="2"/>
        <v>3003.6587914772463</v>
      </c>
      <c r="AE26">
        <f t="shared" si="3"/>
        <v>0</v>
      </c>
      <c r="AF26">
        <f t="shared" si="4"/>
        <v>0</v>
      </c>
      <c r="AG26">
        <f t="shared" si="5"/>
        <v>-9.2132059313556844</v>
      </c>
      <c r="AH26">
        <f t="shared" si="6"/>
        <v>-6226.397006912317</v>
      </c>
      <c r="AI26">
        <f t="shared" si="7"/>
        <v>-6235.6102128436723</v>
      </c>
      <c r="AJ26">
        <f t="shared" si="8"/>
        <v>-431.3663826334614</v>
      </c>
      <c r="AK26">
        <f t="shared" si="30"/>
        <v>180.06046861906495</v>
      </c>
      <c r="AL26">
        <f t="shared" si="9"/>
        <v>-6486.9161268580692</v>
      </c>
      <c r="AN26">
        <f t="shared" si="10"/>
        <v>0</v>
      </c>
      <c r="AO26">
        <f t="shared" si="11"/>
        <v>0</v>
      </c>
      <c r="AP26">
        <f t="shared" si="12"/>
        <v>-1.7389640303727822</v>
      </c>
      <c r="AQ26">
        <f t="shared" si="13"/>
        <v>-1175.2131141443022</v>
      </c>
      <c r="AR26">
        <f t="shared" si="14"/>
        <v>-1176.9520781746751</v>
      </c>
      <c r="AS26">
        <f t="shared" si="15"/>
        <v>-81.41906616443481</v>
      </c>
      <c r="AT26">
        <f t="shared" si="16"/>
        <v>33.985854712632801</v>
      </c>
      <c r="AU26">
        <f t="shared" si="17"/>
        <v>-1224.3852896264771</v>
      </c>
      <c r="AW26">
        <v>23</v>
      </c>
      <c r="AX26">
        <f>IF(Z26&gt;0, (R26*SUMPRODUCT(K26:$K$98, X26:$X$98)-K26*$AZ$3)/Z26, 0)</f>
        <v>4075.2084750091853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12.5</v>
      </c>
      <c r="R27">
        <f t="shared" si="0"/>
        <v>2000000</v>
      </c>
      <c r="S27">
        <f t="shared" si="1"/>
        <v>4624.9558494922039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3003.6587914772463</v>
      </c>
      <c r="AC27">
        <f t="shared" si="2"/>
        <v>3359.9877360655864</v>
      </c>
      <c r="AE27">
        <f t="shared" si="3"/>
        <v>0</v>
      </c>
      <c r="AF27">
        <f t="shared" si="4"/>
        <v>0</v>
      </c>
      <c r="AG27">
        <f t="shared" si="5"/>
        <v>-9.0811346243296995</v>
      </c>
      <c r="AH27">
        <f t="shared" si="6"/>
        <v>-6390.2796339883025</v>
      </c>
      <c r="AI27">
        <f t="shared" si="7"/>
        <v>-6399.3607686126325</v>
      </c>
      <c r="AJ27">
        <f t="shared" si="8"/>
        <v>-356.32894458834016</v>
      </c>
      <c r="AK27">
        <f t="shared" si="30"/>
        <v>210.25611540340725</v>
      </c>
      <c r="AL27">
        <f t="shared" si="9"/>
        <v>-6545.4335977975652</v>
      </c>
      <c r="AN27">
        <f t="shared" si="10"/>
        <v>0</v>
      </c>
      <c r="AO27">
        <f t="shared" si="11"/>
        <v>0</v>
      </c>
      <c r="AP27">
        <f t="shared" si="12"/>
        <v>-1.5303892687476679</v>
      </c>
      <c r="AQ27">
        <f t="shared" si="13"/>
        <v>-1076.9155816665727</v>
      </c>
      <c r="AR27">
        <f t="shared" si="14"/>
        <v>-1078.4459709353205</v>
      </c>
      <c r="AS27">
        <f t="shared" si="15"/>
        <v>-60.049984445906141</v>
      </c>
      <c r="AT27">
        <f t="shared" si="16"/>
        <v>35.433204771556461</v>
      </c>
      <c r="AU27">
        <f t="shared" si="17"/>
        <v>-1103.0627506096703</v>
      </c>
      <c r="AW27">
        <v>24</v>
      </c>
      <c r="AX27">
        <f>IF(Z27&gt;0, (R27*SUMPRODUCT(K27:$K$98, X27:$X$98)-K27*$AZ$3)/Z27, 0)</f>
        <v>4624.9558494922039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12.5</v>
      </c>
      <c r="R28">
        <f t="shared" si="0"/>
        <v>2000000</v>
      </c>
      <c r="S28">
        <f t="shared" si="1"/>
        <v>5098.9147132835178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3359.9877360655864</v>
      </c>
      <c r="AC28">
        <f t="shared" si="2"/>
        <v>3650.5204211245855</v>
      </c>
      <c r="AE28">
        <f t="shared" si="3"/>
        <v>0</v>
      </c>
      <c r="AF28">
        <f t="shared" si="4"/>
        <v>0</v>
      </c>
      <c r="AG28">
        <f t="shared" si="5"/>
        <v>-8.9492583873151847</v>
      </c>
      <c r="AH28">
        <f t="shared" si="6"/>
        <v>-6570.3825233950238</v>
      </c>
      <c r="AI28">
        <f t="shared" si="7"/>
        <v>-6579.331781782339</v>
      </c>
      <c r="AJ28">
        <f t="shared" si="8"/>
        <v>-290.53268505899905</v>
      </c>
      <c r="AK28">
        <f t="shared" si="30"/>
        <v>235.19914152459108</v>
      </c>
      <c r="AL28">
        <f t="shared" si="9"/>
        <v>-6634.6653253167469</v>
      </c>
      <c r="AN28">
        <f t="shared" si="10"/>
        <v>0</v>
      </c>
      <c r="AO28">
        <f t="shared" si="11"/>
        <v>0</v>
      </c>
      <c r="AP28">
        <f t="shared" si="12"/>
        <v>-1.3465758533811736</v>
      </c>
      <c r="AQ28">
        <f t="shared" si="13"/>
        <v>-988.63146761099335</v>
      </c>
      <c r="AR28">
        <f t="shared" si="14"/>
        <v>-989.97804346437454</v>
      </c>
      <c r="AS28">
        <f t="shared" si="15"/>
        <v>-43.715834473275763</v>
      </c>
      <c r="AT28">
        <f t="shared" si="16"/>
        <v>35.38991400247312</v>
      </c>
      <c r="AU28">
        <f t="shared" si="17"/>
        <v>-998.30396393517719</v>
      </c>
      <c r="AW28">
        <v>25</v>
      </c>
      <c r="AX28">
        <f>IF(Z28&gt;0, (R28*SUMPRODUCT(K28:$K$98, X28:$X$98)-K28*$AZ$3)/Z28, 0)</f>
        <v>5098.9147132835178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12.5</v>
      </c>
      <c r="R29">
        <f t="shared" si="0"/>
        <v>2000000</v>
      </c>
      <c r="S29">
        <f t="shared" si="1"/>
        <v>5504.5650247289323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3650.5204211245855</v>
      </c>
      <c r="AC29">
        <f t="shared" si="2"/>
        <v>3882.8249059471377</v>
      </c>
      <c r="AE29">
        <f t="shared" si="3"/>
        <v>0</v>
      </c>
      <c r="AF29">
        <f t="shared" si="4"/>
        <v>0</v>
      </c>
      <c r="AG29">
        <f t="shared" si="5"/>
        <v>-8.8172836738774478</v>
      </c>
      <c r="AH29">
        <f t="shared" si="6"/>
        <v>-6797.14073033363</v>
      </c>
      <c r="AI29">
        <f t="shared" si="7"/>
        <v>-6805.9580140075077</v>
      </c>
      <c r="AJ29">
        <f t="shared" si="8"/>
        <v>-232.30448482255224</v>
      </c>
      <c r="AK29">
        <f t="shared" si="30"/>
        <v>255.536429478721</v>
      </c>
      <c r="AL29">
        <f t="shared" si="9"/>
        <v>-6782.7260693513381</v>
      </c>
      <c r="AN29">
        <f t="shared" si="10"/>
        <v>0</v>
      </c>
      <c r="AO29">
        <f t="shared" si="11"/>
        <v>0</v>
      </c>
      <c r="AP29">
        <f t="shared" si="12"/>
        <v>-1.1845695529208584</v>
      </c>
      <c r="AQ29">
        <f t="shared" si="13"/>
        <v>-913.1707965714902</v>
      </c>
      <c r="AR29">
        <f t="shared" si="14"/>
        <v>-914.35536612441115</v>
      </c>
      <c r="AS29">
        <f t="shared" si="15"/>
        <v>-31.209251046671703</v>
      </c>
      <c r="AT29">
        <f t="shared" si="16"/>
        <v>34.330377156787875</v>
      </c>
      <c r="AU29">
        <f t="shared" si="17"/>
        <v>-911.23424001429487</v>
      </c>
      <c r="AW29">
        <v>26</v>
      </c>
      <c r="AX29">
        <f>IF(Z29&gt;0, (R29*SUMPRODUCT(K29:$K$98, X29:$X$98)-K29*$AZ$3)/Z29, 0)</f>
        <v>5504.5650247289323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12.5</v>
      </c>
      <c r="R30">
        <f t="shared" si="0"/>
        <v>2000000</v>
      </c>
      <c r="S30">
        <f t="shared" si="1"/>
        <v>5842.9915099278978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3882.8249059471377</v>
      </c>
      <c r="AC30">
        <f t="shared" si="2"/>
        <v>4059.7754954770262</v>
      </c>
      <c r="AE30">
        <f t="shared" si="3"/>
        <v>0</v>
      </c>
      <c r="AF30">
        <f t="shared" si="4"/>
        <v>0</v>
      </c>
      <c r="AG30">
        <f t="shared" si="5"/>
        <v>-8.6851390434570455</v>
      </c>
      <c r="AH30">
        <f t="shared" si="6"/>
        <v>-7035.4869890602931</v>
      </c>
      <c r="AI30">
        <f t="shared" si="7"/>
        <v>-7044.1721281037499</v>
      </c>
      <c r="AJ30">
        <f t="shared" si="8"/>
        <v>-176.95058952988848</v>
      </c>
      <c r="AK30">
        <f t="shared" si="30"/>
        <v>271.79774341629968</v>
      </c>
      <c r="AL30">
        <f t="shared" si="9"/>
        <v>-6949.3249742173384</v>
      </c>
      <c r="AN30">
        <f t="shared" si="10"/>
        <v>0</v>
      </c>
      <c r="AO30">
        <f t="shared" si="11"/>
        <v>0</v>
      </c>
      <c r="AP30">
        <f t="shared" si="12"/>
        <v>-1.0418003652064582</v>
      </c>
      <c r="AQ30">
        <f t="shared" si="13"/>
        <v>-843.92119434518872</v>
      </c>
      <c r="AR30">
        <f t="shared" si="14"/>
        <v>-844.96299471039504</v>
      </c>
      <c r="AS30">
        <f t="shared" si="15"/>
        <v>-21.225588660507857</v>
      </c>
      <c r="AT30">
        <f t="shared" si="16"/>
        <v>32.602700651834731</v>
      </c>
      <c r="AU30">
        <f t="shared" si="17"/>
        <v>-833.5858827190682</v>
      </c>
      <c r="AW30">
        <v>27</v>
      </c>
      <c r="AX30">
        <f>IF(Z30&gt;0, (R30*SUMPRODUCT(K30:$K$98, X30:$X$98)-K30*$AZ$3)/Z30, 0)</f>
        <v>5842.9915099278978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12.5</v>
      </c>
      <c r="R31">
        <f t="shared" si="0"/>
        <v>2000000</v>
      </c>
      <c r="S31">
        <f t="shared" si="1"/>
        <v>6122.4455245341978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4059.7754954770262</v>
      </c>
      <c r="AC31">
        <f t="shared" si="2"/>
        <v>4189.1769672937817</v>
      </c>
      <c r="AE31">
        <f t="shared" si="3"/>
        <v>0</v>
      </c>
      <c r="AF31">
        <f t="shared" si="4"/>
        <v>0</v>
      </c>
      <c r="AG31">
        <f t="shared" si="5"/>
        <v>-8.5529078015204121</v>
      </c>
      <c r="AH31">
        <f t="shared" si="6"/>
        <v>-7260.7762403300903</v>
      </c>
      <c r="AI31">
        <f t="shared" si="7"/>
        <v>-7269.329148131611</v>
      </c>
      <c r="AJ31">
        <f t="shared" si="8"/>
        <v>-129.40147181675547</v>
      </c>
      <c r="AK31">
        <f t="shared" si="30"/>
        <v>284.18428468339187</v>
      </c>
      <c r="AL31">
        <f t="shared" si="9"/>
        <v>-7114.5463352649749</v>
      </c>
      <c r="AN31">
        <f t="shared" si="10"/>
        <v>0</v>
      </c>
      <c r="AO31">
        <f t="shared" si="11"/>
        <v>0</v>
      </c>
      <c r="AP31">
        <f t="shared" si="12"/>
        <v>-0.916016923791241</v>
      </c>
      <c r="AQ31">
        <f t="shared" si="13"/>
        <v>-777.62955831482066</v>
      </c>
      <c r="AR31">
        <f t="shared" si="14"/>
        <v>-778.54557523861183</v>
      </c>
      <c r="AS31">
        <f t="shared" si="15"/>
        <v>-13.858905169838504</v>
      </c>
      <c r="AT31">
        <f t="shared" si="16"/>
        <v>30.436153444705599</v>
      </c>
      <c r="AU31">
        <f t="shared" si="17"/>
        <v>-761.96832696374486</v>
      </c>
      <c r="AW31">
        <v>28</v>
      </c>
      <c r="AX31">
        <f>IF(Z31&gt;0, (R31*SUMPRODUCT(K31:$K$98, X31:$X$98)-K31*$AZ$3)/Z31, 0)</f>
        <v>6122.4455245341978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12.5</v>
      </c>
      <c r="R32">
        <f t="shared" si="0"/>
        <v>2000000</v>
      </c>
      <c r="S32">
        <f t="shared" si="1"/>
        <v>6354.4561180397968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4189.1769672937817</v>
      </c>
      <c r="AC32">
        <f t="shared" si="2"/>
        <v>4280.5855037664123</v>
      </c>
      <c r="AE32">
        <f t="shared" si="3"/>
        <v>0</v>
      </c>
      <c r="AF32">
        <f t="shared" si="4"/>
        <v>0</v>
      </c>
      <c r="AG32">
        <f t="shared" si="5"/>
        <v>-8.4204403654904656</v>
      </c>
      <c r="AH32">
        <f t="shared" si="6"/>
        <v>-7510.1372823590436</v>
      </c>
      <c r="AI32">
        <f t="shared" si="7"/>
        <v>-7518.557722724534</v>
      </c>
      <c r="AJ32">
        <f t="shared" si="8"/>
        <v>-91.408536472630658</v>
      </c>
      <c r="AK32">
        <f t="shared" si="30"/>
        <v>293.24238771056474</v>
      </c>
      <c r="AL32">
        <f t="shared" si="9"/>
        <v>-7316.7238714865998</v>
      </c>
      <c r="AN32">
        <f t="shared" si="10"/>
        <v>0</v>
      </c>
      <c r="AO32">
        <f t="shared" si="11"/>
        <v>0</v>
      </c>
      <c r="AP32">
        <f t="shared" si="12"/>
        <v>-0.80520504792460923</v>
      </c>
      <c r="AQ32">
        <f t="shared" si="13"/>
        <v>-718.15726825233287</v>
      </c>
      <c r="AR32">
        <f t="shared" si="14"/>
        <v>-718.96247330025744</v>
      </c>
      <c r="AS32">
        <f t="shared" si="15"/>
        <v>-8.7409460546515998</v>
      </c>
      <c r="AT32">
        <f t="shared" si="16"/>
        <v>28.041318577316332</v>
      </c>
      <c r="AU32">
        <f t="shared" si="17"/>
        <v>-699.66210077759274</v>
      </c>
      <c r="AW32">
        <v>29</v>
      </c>
      <c r="AX32">
        <f>IF(Z32&gt;0, (R32*SUMPRODUCT(K32:$K$98, X32:$X$98)-K32*$AZ$3)/Z32, 0)</f>
        <v>6354.4561180397968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12.5</v>
      </c>
      <c r="R33">
        <f t="shared" si="0"/>
        <v>2000000</v>
      </c>
      <c r="S33">
        <f t="shared" si="1"/>
        <v>6543.383636109611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4280.5855037664123</v>
      </c>
      <c r="AC33">
        <f t="shared" si="2"/>
        <v>4338.3551058600169</v>
      </c>
      <c r="AE33">
        <f t="shared" si="3"/>
        <v>0</v>
      </c>
      <c r="AF33">
        <f t="shared" si="4"/>
        <v>0</v>
      </c>
      <c r="AG33">
        <f t="shared" si="5"/>
        <v>-8.2876752822477773</v>
      </c>
      <c r="AH33">
        <f t="shared" si="6"/>
        <v>-7769.7087340453627</v>
      </c>
      <c r="AI33">
        <f t="shared" si="7"/>
        <v>-7777.9964093276103</v>
      </c>
      <c r="AJ33">
        <f t="shared" si="8"/>
        <v>-57.76960209360459</v>
      </c>
      <c r="AK33">
        <f t="shared" si="30"/>
        <v>299.64098526364887</v>
      </c>
      <c r="AL33">
        <f t="shared" si="9"/>
        <v>-7536.125026157566</v>
      </c>
      <c r="AN33">
        <f t="shared" si="10"/>
        <v>0</v>
      </c>
      <c r="AO33">
        <f t="shared" si="11"/>
        <v>0</v>
      </c>
      <c r="AP33">
        <f t="shared" si="12"/>
        <v>-0.70759766065534091</v>
      </c>
      <c r="AQ33">
        <f t="shared" si="13"/>
        <v>-663.37393019731724</v>
      </c>
      <c r="AR33">
        <f t="shared" si="14"/>
        <v>-664.08152785797256</v>
      </c>
      <c r="AS33">
        <f t="shared" si="15"/>
        <v>-4.9323403615950658</v>
      </c>
      <c r="AT33">
        <f t="shared" si="16"/>
        <v>25.583200715305303</v>
      </c>
      <c r="AU33">
        <f t="shared" si="17"/>
        <v>-643.43066750426237</v>
      </c>
      <c r="AW33">
        <v>30</v>
      </c>
      <c r="AX33">
        <f>IF(Z33&gt;0, (R33*SUMPRODUCT(K33:$K$98, X33:$X$98)-K33*$AZ$3)/Z33, 0)</f>
        <v>6543.383636109611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12.5</v>
      </c>
      <c r="R34">
        <f t="shared" si="0"/>
        <v>2000000</v>
      </c>
      <c r="S34">
        <f t="shared" si="1"/>
        <v>6695.4022932824691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4338.3551058600169</v>
      </c>
      <c r="AC34">
        <f t="shared" si="2"/>
        <v>4367.7730241858599</v>
      </c>
      <c r="AE34">
        <f t="shared" si="3"/>
        <v>0</v>
      </c>
      <c r="AF34">
        <f t="shared" si="4"/>
        <v>0</v>
      </c>
      <c r="AG34">
        <f t="shared" si="5"/>
        <v>-8.154426039059798</v>
      </c>
      <c r="AH34">
        <f t="shared" si="6"/>
        <v>-8059.5984584803191</v>
      </c>
      <c r="AI34">
        <f t="shared" si="7"/>
        <v>-8067.7528845193792</v>
      </c>
      <c r="AJ34">
        <f t="shared" si="8"/>
        <v>-29.417918325842948</v>
      </c>
      <c r="AK34">
        <f t="shared" si="30"/>
        <v>303.68485741020123</v>
      </c>
      <c r="AL34">
        <f t="shared" si="9"/>
        <v>-7793.4859454350208</v>
      </c>
      <c r="AN34">
        <f t="shared" si="10"/>
        <v>0</v>
      </c>
      <c r="AO34">
        <f t="shared" si="11"/>
        <v>0</v>
      </c>
      <c r="AP34">
        <f t="shared" si="12"/>
        <v>-0.62162580845296811</v>
      </c>
      <c r="AQ34">
        <f t="shared" si="13"/>
        <v>-614.39694020902311</v>
      </c>
      <c r="AR34">
        <f t="shared" si="14"/>
        <v>-615.01856601747613</v>
      </c>
      <c r="AS34">
        <f t="shared" si="15"/>
        <v>-2.2425781011086325</v>
      </c>
      <c r="AT34">
        <f t="shared" si="16"/>
        <v>23.150414768408002</v>
      </c>
      <c r="AU34">
        <f t="shared" si="17"/>
        <v>-594.11072935017683</v>
      </c>
      <c r="AW34">
        <v>31</v>
      </c>
      <c r="AX34">
        <f>IF(Z34&gt;0, (R34*SUMPRODUCT(K34:$K$98, X34:$X$98)-K34*$AZ$3)/Z34, 0)</f>
        <v>6695.4022932824691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6813.781564733923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4367.7730241858599</v>
      </c>
      <c r="AC35">
        <f t="shared" ref="AC35:AC66" si="33">S35*Z35</f>
        <v>4371.9402344439404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-8.0203998926818105</v>
      </c>
      <c r="AH35">
        <f t="shared" ref="AH35:AH66" si="37">-X35*R35</f>
        <v>-8397.1017579822183</v>
      </c>
      <c r="AI35">
        <f t="shared" ref="AI35:AI66" si="38">SUM(AE35:AH35)</f>
        <v>-8405.1221578749009</v>
      </c>
      <c r="AJ35">
        <f t="shared" ref="AJ35:AJ66" si="39">AB35-AC35</f>
        <v>-4.1672102580805586</v>
      </c>
      <c r="AK35">
        <f t="shared" si="30"/>
        <v>305.74411169301021</v>
      </c>
      <c r="AL35">
        <f t="shared" ref="AL35:AL66" si="40">SUM(AI35:AK35)</f>
        <v>-8103.5452564399702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-0.54590068452253138</v>
      </c>
      <c r="AQ35">
        <f t="shared" ref="AQ35:AQ66" si="44">AH35*$K35</f>
        <v>-571.54052902904334</v>
      </c>
      <c r="AR35">
        <f t="shared" ref="AR35:AR66" si="45">AI35*$K35</f>
        <v>-572.08642971356596</v>
      </c>
      <c r="AS35">
        <f t="shared" ref="AS35:AS66" si="46">AJ35*$K35</f>
        <v>-0.28363709576516272</v>
      </c>
      <c r="AT35">
        <f t="shared" ref="AT35:AT66" si="47">AK35*$K35</f>
        <v>20.810174317397859</v>
      </c>
      <c r="AU35">
        <f t="shared" ref="AU35:AU66" si="48">AL35*$K35</f>
        <v>-551.55989249193317</v>
      </c>
      <c r="AW35">
        <v>32</v>
      </c>
      <c r="AX35">
        <f>IF(Z35&gt;0, (R35*SUMPRODUCT(K35:$K$98, X35:$X$98)-K35*$AZ$3)/Z35, 0)</f>
        <v>6813.781564733923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12.5</v>
      </c>
      <c r="R36">
        <f t="shared" si="31"/>
        <v>2000000</v>
      </c>
      <c r="S36">
        <f t="shared" si="32"/>
        <v>6899.8334131173569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4371.9402344439404</v>
      </c>
      <c r="AC36">
        <f t="shared" si="33"/>
        <v>4352.6891254748161</v>
      </c>
      <c r="AE36">
        <f t="shared" si="34"/>
        <v>0</v>
      </c>
      <c r="AF36">
        <f t="shared" si="35"/>
        <v>0</v>
      </c>
      <c r="AG36">
        <f t="shared" si="36"/>
        <v>-7.8854967664869022</v>
      </c>
      <c r="AH36">
        <f t="shared" si="37"/>
        <v>-8751.8603628943911</v>
      </c>
      <c r="AI36">
        <f t="shared" si="38"/>
        <v>-8759.7458596608776</v>
      </c>
      <c r="AJ36">
        <f t="shared" si="39"/>
        <v>19.251108969124289</v>
      </c>
      <c r="AK36">
        <f t="shared" si="30"/>
        <v>306.03581641107587</v>
      </c>
      <c r="AL36">
        <f t="shared" si="40"/>
        <v>-8434.4589342806757</v>
      </c>
      <c r="AN36">
        <f t="shared" si="41"/>
        <v>0</v>
      </c>
      <c r="AO36">
        <f t="shared" si="42"/>
        <v>0</v>
      </c>
      <c r="AP36">
        <f t="shared" si="43"/>
        <v>-0.47921306697219851</v>
      </c>
      <c r="AQ36">
        <f t="shared" si="44"/>
        <v>-531.86323834909479</v>
      </c>
      <c r="AR36">
        <f t="shared" si="45"/>
        <v>-532.34245141606687</v>
      </c>
      <c r="AS36">
        <f t="shared" si="46"/>
        <v>1.1699177927404165</v>
      </c>
      <c r="AT36">
        <f t="shared" si="47"/>
        <v>18.598240101876268</v>
      </c>
      <c r="AU36">
        <f t="shared" si="48"/>
        <v>-512.57429352145016</v>
      </c>
      <c r="AW36">
        <v>33</v>
      </c>
      <c r="AX36">
        <f>IF(Z36&gt;0, (R36*SUMPRODUCT(K36:$K$98, X36:$X$98)-K36*$AZ$3)/Z36, 0)</f>
        <v>6899.8334131173569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12.5</v>
      </c>
      <c r="R37">
        <f t="shared" si="31"/>
        <v>2000000</v>
      </c>
      <c r="S37">
        <f t="shared" si="32"/>
        <v>6958.2813355172702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4352.6891254748161</v>
      </c>
      <c r="AC37">
        <f t="shared" si="33"/>
        <v>4313.9414407506465</v>
      </c>
      <c r="AE37">
        <f t="shared" si="34"/>
        <v>0</v>
      </c>
      <c r="AF37">
        <f t="shared" si="35"/>
        <v>0</v>
      </c>
      <c r="AG37">
        <f t="shared" si="36"/>
        <v>-7.7496533136906312</v>
      </c>
      <c r="AH37">
        <f t="shared" si="37"/>
        <v>-9118.1576210241346</v>
      </c>
      <c r="AI37">
        <f t="shared" si="38"/>
        <v>-9125.9072743378256</v>
      </c>
      <c r="AJ37">
        <f t="shared" si="39"/>
        <v>38.74768472416963</v>
      </c>
      <c r="AK37">
        <f t="shared" si="30"/>
        <v>304.68823878323718</v>
      </c>
      <c r="AL37">
        <f t="shared" si="40"/>
        <v>-8782.4713508304194</v>
      </c>
      <c r="AN37">
        <f t="shared" si="41"/>
        <v>0</v>
      </c>
      <c r="AO37">
        <f t="shared" si="42"/>
        <v>0</v>
      </c>
      <c r="AP37">
        <f t="shared" si="43"/>
        <v>-0.4204979138102396</v>
      </c>
      <c r="AQ37">
        <f t="shared" si="44"/>
        <v>-494.75326214401116</v>
      </c>
      <c r="AR37">
        <f t="shared" si="45"/>
        <v>-495.17376005782143</v>
      </c>
      <c r="AS37">
        <f t="shared" si="46"/>
        <v>2.10245799805086</v>
      </c>
      <c r="AT37">
        <f t="shared" si="47"/>
        <v>16.532451657486106</v>
      </c>
      <c r="AU37">
        <f t="shared" si="48"/>
        <v>-476.53885040228448</v>
      </c>
      <c r="AW37">
        <v>34</v>
      </c>
      <c r="AX37">
        <f>IF(Z37&gt;0, (R37*SUMPRODUCT(K37:$K$98, X37:$X$98)-K37*$AZ$3)/Z37, 0)</f>
        <v>6958.2813355172702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12.5</v>
      </c>
      <c r="R38">
        <f t="shared" si="31"/>
        <v>2000000</v>
      </c>
      <c r="S38">
        <f t="shared" si="32"/>
        <v>6994.1180908814167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4313.9414407506465</v>
      </c>
      <c r="AC38">
        <f t="shared" si="33"/>
        <v>4259.4699229146036</v>
      </c>
      <c r="AE38">
        <f t="shared" si="34"/>
        <v>0</v>
      </c>
      <c r="AF38">
        <f t="shared" si="35"/>
        <v>0</v>
      </c>
      <c r="AG38">
        <f t="shared" si="36"/>
        <v>-7.6125929451846988</v>
      </c>
      <c r="AH38">
        <f t="shared" si="37"/>
        <v>-9530.2136590441896</v>
      </c>
      <c r="AI38">
        <f t="shared" si="38"/>
        <v>-9537.8262519893742</v>
      </c>
      <c r="AJ38">
        <f t="shared" si="39"/>
        <v>54.471517836042949</v>
      </c>
      <c r="AK38">
        <f t="shared" si="30"/>
        <v>301.97590085254529</v>
      </c>
      <c r="AL38">
        <f t="shared" si="40"/>
        <v>-9181.3788333007851</v>
      </c>
      <c r="AN38">
        <f t="shared" si="41"/>
        <v>0</v>
      </c>
      <c r="AO38">
        <f t="shared" si="42"/>
        <v>0</v>
      </c>
      <c r="AP38">
        <f t="shared" si="43"/>
        <v>-0.36880445330945688</v>
      </c>
      <c r="AQ38">
        <f t="shared" si="44"/>
        <v>-461.70670936364297</v>
      </c>
      <c r="AR38">
        <f t="shared" si="45"/>
        <v>-462.07551381695242</v>
      </c>
      <c r="AS38">
        <f t="shared" si="46"/>
        <v>2.6389613238371745</v>
      </c>
      <c r="AT38">
        <f t="shared" si="47"/>
        <v>14.6297139264487</v>
      </c>
      <c r="AU38">
        <f t="shared" si="48"/>
        <v>-444.80683856666656</v>
      </c>
      <c r="AW38">
        <v>35</v>
      </c>
      <c r="AX38">
        <f>IF(Z38&gt;0, (R38*SUMPRODUCT(K38:$K$98, X38:$X$98)-K38*$AZ$3)/Z38, 0)</f>
        <v>6994.1180908814167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12.5</v>
      </c>
      <c r="R39">
        <f t="shared" si="31"/>
        <v>2000000</v>
      </c>
      <c r="S39">
        <f t="shared" si="32"/>
        <v>7009.0650685839455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4259.4699229146036</v>
      </c>
      <c r="AC39">
        <f t="shared" si="33"/>
        <v>4190.8719138259294</v>
      </c>
      <c r="AE39">
        <f t="shared" si="34"/>
        <v>0</v>
      </c>
      <c r="AF39">
        <f t="shared" si="35"/>
        <v>0</v>
      </c>
      <c r="AG39">
        <f t="shared" si="36"/>
        <v>-7.4740209158035018</v>
      </c>
      <c r="AH39">
        <f t="shared" si="37"/>
        <v>-9991.3759886960142</v>
      </c>
      <c r="AI39">
        <f t="shared" si="38"/>
        <v>-9998.8500096118169</v>
      </c>
      <c r="AJ39">
        <f t="shared" si="39"/>
        <v>68.598009088674189</v>
      </c>
      <c r="AK39">
        <f t="shared" si="30"/>
        <v>298.16289460402226</v>
      </c>
      <c r="AL39">
        <f t="shared" si="40"/>
        <v>-9632.0891059191199</v>
      </c>
      <c r="AN39">
        <f t="shared" si="41"/>
        <v>0</v>
      </c>
      <c r="AO39">
        <f t="shared" si="42"/>
        <v>0</v>
      </c>
      <c r="AP39">
        <f t="shared" si="43"/>
        <v>-0.32329563021952212</v>
      </c>
      <c r="AQ39">
        <f t="shared" si="44"/>
        <v>-432.18613292821067</v>
      </c>
      <c r="AR39">
        <f t="shared" si="45"/>
        <v>-432.50942855843016</v>
      </c>
      <c r="AS39">
        <f t="shared" si="46"/>
        <v>2.9672698042942556</v>
      </c>
      <c r="AT39">
        <f t="shared" si="47"/>
        <v>12.897309494446514</v>
      </c>
      <c r="AU39">
        <f t="shared" si="48"/>
        <v>-416.64484925968935</v>
      </c>
      <c r="AW39">
        <v>36</v>
      </c>
      <c r="AX39">
        <f>IF(Z39&gt;0, (R39*SUMPRODUCT(K39:$K$98, X39:$X$98)-K39*$AZ$3)/Z39, 0)</f>
        <v>7009.0650685839455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12.5</v>
      </c>
      <c r="R40">
        <f t="shared" si="31"/>
        <v>2000000</v>
      </c>
      <c r="S40">
        <f t="shared" si="32"/>
        <v>7004.9252157101755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4190.8719138259294</v>
      </c>
      <c r="AC40">
        <f t="shared" si="33"/>
        <v>4109.6756918575174</v>
      </c>
      <c r="AE40">
        <f t="shared" si="34"/>
        <v>0</v>
      </c>
      <c r="AF40">
        <f t="shared" si="35"/>
        <v>0</v>
      </c>
      <c r="AG40">
        <f t="shared" si="36"/>
        <v>-7.3335466926909749</v>
      </c>
      <c r="AH40">
        <f t="shared" si="37"/>
        <v>-10517.442232718688</v>
      </c>
      <c r="AI40">
        <f t="shared" si="38"/>
        <v>-10524.775779411379</v>
      </c>
      <c r="AJ40">
        <f t="shared" si="39"/>
        <v>81.196221968411919</v>
      </c>
      <c r="AK40">
        <f t="shared" ref="AK40:AK71" si="61">G40*SUM(AB40:AB40, AE40:AF40)</f>
        <v>293.3610339678151</v>
      </c>
      <c r="AL40">
        <f t="shared" si="40"/>
        <v>-10150.218523475152</v>
      </c>
      <c r="AN40">
        <f t="shared" si="41"/>
        <v>0</v>
      </c>
      <c r="AO40">
        <f t="shared" si="42"/>
        <v>0</v>
      </c>
      <c r="AP40">
        <f t="shared" si="43"/>
        <v>-0.28323150790138052</v>
      </c>
      <c r="AQ40">
        <f t="shared" si="44"/>
        <v>-406.19786682581383</v>
      </c>
      <c r="AR40">
        <f t="shared" si="45"/>
        <v>-406.48109833371524</v>
      </c>
      <c r="AS40">
        <f t="shared" si="46"/>
        <v>3.1359080875463623</v>
      </c>
      <c r="AT40">
        <f t="shared" si="47"/>
        <v>11.330000542987426</v>
      </c>
      <c r="AU40">
        <f t="shared" si="48"/>
        <v>-392.01518970318148</v>
      </c>
      <c r="AW40">
        <v>37</v>
      </c>
      <c r="AX40">
        <f>IF(Z40&gt;0, (R40*SUMPRODUCT(K40:$K$98, X40:$X$98)-K40*$AZ$3)/Z40, 0)</f>
        <v>7004.9252157101755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12.5</v>
      </c>
      <c r="R41">
        <f t="shared" si="31"/>
        <v>2000000</v>
      </c>
      <c r="S41">
        <f t="shared" si="32"/>
        <v>6982.733795268271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4109.6756918575174</v>
      </c>
      <c r="AC41">
        <f t="shared" si="33"/>
        <v>4016.8616741029505</v>
      </c>
      <c r="AE41">
        <f t="shared" si="34"/>
        <v>0</v>
      </c>
      <c r="AF41">
        <f t="shared" si="35"/>
        <v>0</v>
      </c>
      <c r="AG41">
        <f t="shared" si="36"/>
        <v>-7.1907038702107391</v>
      </c>
      <c r="AH41">
        <f t="shared" si="37"/>
        <v>-11121.176888532011</v>
      </c>
      <c r="AI41">
        <f t="shared" si="38"/>
        <v>-11128.367592402221</v>
      </c>
      <c r="AJ41">
        <f t="shared" si="39"/>
        <v>92.814017754566976</v>
      </c>
      <c r="AK41">
        <f t="shared" si="61"/>
        <v>287.67729843002627</v>
      </c>
      <c r="AL41">
        <f t="shared" si="40"/>
        <v>-10747.876276217628</v>
      </c>
      <c r="AN41">
        <f t="shared" si="41"/>
        <v>0</v>
      </c>
      <c r="AO41">
        <f t="shared" si="42"/>
        <v>0</v>
      </c>
      <c r="AP41">
        <f t="shared" si="43"/>
        <v>-0.24795957552721193</v>
      </c>
      <c r="AQ41">
        <f t="shared" si="44"/>
        <v>-383.49546169846923</v>
      </c>
      <c r="AR41">
        <f t="shared" si="45"/>
        <v>-383.74342127399638</v>
      </c>
      <c r="AS41">
        <f t="shared" si="46"/>
        <v>3.2005384814606557</v>
      </c>
      <c r="AT41">
        <f t="shared" si="47"/>
        <v>9.9200776579099799</v>
      </c>
      <c r="AU41">
        <f t="shared" si="48"/>
        <v>-370.62280513462576</v>
      </c>
      <c r="AW41">
        <v>38</v>
      </c>
      <c r="AX41">
        <f>IF(Z41&gt;0, (R41*SUMPRODUCT(K41:$K$98, X41:$X$98)-K41*$AZ$3)/Z41, 0)</f>
        <v>6982.733795268271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12.5</v>
      </c>
      <c r="R42">
        <f t="shared" si="31"/>
        <v>2000000</v>
      </c>
      <c r="S42">
        <f t="shared" si="32"/>
        <v>6943.1901444901041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4016.8616741029505</v>
      </c>
      <c r="AC42">
        <f t="shared" si="33"/>
        <v>3913.1732205038097</v>
      </c>
      <c r="AE42">
        <f t="shared" si="34"/>
        <v>0</v>
      </c>
      <c r="AF42">
        <f t="shared" si="35"/>
        <v>0</v>
      </c>
      <c r="AG42">
        <f t="shared" si="36"/>
        <v>-7.0449842562809186</v>
      </c>
      <c r="AH42">
        <f t="shared" si="37"/>
        <v>-11810.012036434118</v>
      </c>
      <c r="AI42">
        <f t="shared" si="38"/>
        <v>-11817.057020690399</v>
      </c>
      <c r="AJ42">
        <f t="shared" si="39"/>
        <v>103.68845359914076</v>
      </c>
      <c r="AK42">
        <f t="shared" si="61"/>
        <v>281.18031718720658</v>
      </c>
      <c r="AL42">
        <f t="shared" si="40"/>
        <v>-11432.188249904051</v>
      </c>
      <c r="AN42">
        <f t="shared" si="41"/>
        <v>0</v>
      </c>
      <c r="AO42">
        <f t="shared" si="42"/>
        <v>0</v>
      </c>
      <c r="AP42">
        <f t="shared" si="43"/>
        <v>-0.21690595957960085</v>
      </c>
      <c r="AQ42">
        <f t="shared" si="44"/>
        <v>-363.61500611240433</v>
      </c>
      <c r="AR42">
        <f t="shared" si="45"/>
        <v>-363.83191207198394</v>
      </c>
      <c r="AS42">
        <f t="shared" si="46"/>
        <v>3.1924334685624216</v>
      </c>
      <c r="AT42">
        <f t="shared" si="47"/>
        <v>8.6571785394711913</v>
      </c>
      <c r="AU42">
        <f t="shared" si="48"/>
        <v>-351.98230006395028</v>
      </c>
      <c r="AW42">
        <v>39</v>
      </c>
      <c r="AX42">
        <f>IF(Z42&gt;0, (R42*SUMPRODUCT(K42:$K$98, X42:$X$98)-K42*$AZ$3)/Z42, 0)</f>
        <v>6943.1901444901041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12.5</v>
      </c>
      <c r="R43">
        <f t="shared" si="31"/>
        <v>2000000</v>
      </c>
      <c r="S43">
        <f t="shared" si="32"/>
        <v>6887.3349894410458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3913.1732205038097</v>
      </c>
      <c r="AC43">
        <f t="shared" si="33"/>
        <v>3799.3859001943756</v>
      </c>
      <c r="AE43">
        <f t="shared" si="34"/>
        <v>0</v>
      </c>
      <c r="AF43">
        <f t="shared" si="35"/>
        <v>0</v>
      </c>
      <c r="AG43">
        <f t="shared" si="36"/>
        <v>-6.8956024101107394</v>
      </c>
      <c r="AH43">
        <f t="shared" si="37"/>
        <v>-12629.120577179427</v>
      </c>
      <c r="AI43">
        <f t="shared" si="38"/>
        <v>-12636.016179589536</v>
      </c>
      <c r="AJ43">
        <f t="shared" si="39"/>
        <v>113.78732030943411</v>
      </c>
      <c r="AK43">
        <f t="shared" si="61"/>
        <v>273.92212543526671</v>
      </c>
      <c r="AL43">
        <f t="shared" si="40"/>
        <v>-12248.306733844835</v>
      </c>
      <c r="AN43">
        <f t="shared" si="41"/>
        <v>0</v>
      </c>
      <c r="AO43">
        <f t="shared" si="42"/>
        <v>0</v>
      </c>
      <c r="AP43">
        <f t="shared" si="43"/>
        <v>-0.18955954072560272</v>
      </c>
      <c r="AQ43">
        <f t="shared" si="44"/>
        <v>-347.17348158997828</v>
      </c>
      <c r="AR43">
        <f t="shared" si="45"/>
        <v>-347.36304113070389</v>
      </c>
      <c r="AS43">
        <f t="shared" si="46"/>
        <v>3.1280040372726452</v>
      </c>
      <c r="AT43">
        <f t="shared" si="47"/>
        <v>7.5300966041712689</v>
      </c>
      <c r="AU43">
        <f t="shared" si="48"/>
        <v>-336.70494048925991</v>
      </c>
      <c r="AW43">
        <v>40</v>
      </c>
      <c r="AX43">
        <f>IF(Z43&gt;0, (R43*SUMPRODUCT(K43:$K$98, X43:$X$98)-K43*$AZ$3)/Z43, 0)</f>
        <v>6887.3349894410458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12.5</v>
      </c>
      <c r="R44">
        <f t="shared" si="31"/>
        <v>2000000</v>
      </c>
      <c r="S44">
        <f t="shared" si="32"/>
        <v>6814.2036491318504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3799.3859001943756</v>
      </c>
      <c r="AC44">
        <f t="shared" si="33"/>
        <v>3675.2728523570504</v>
      </c>
      <c r="AE44">
        <f t="shared" si="34"/>
        <v>0</v>
      </c>
      <c r="AF44">
        <f t="shared" si="35"/>
        <v>0</v>
      </c>
      <c r="AG44">
        <f t="shared" si="36"/>
        <v>-6.7419339104014213</v>
      </c>
      <c r="AH44">
        <f t="shared" si="37"/>
        <v>-13553.996097313669</v>
      </c>
      <c r="AI44">
        <f t="shared" si="38"/>
        <v>-13560.738031224071</v>
      </c>
      <c r="AJ44">
        <f t="shared" si="39"/>
        <v>124.11304783732521</v>
      </c>
      <c r="AK44">
        <f t="shared" si="61"/>
        <v>265.95701301360634</v>
      </c>
      <c r="AL44">
        <f t="shared" si="40"/>
        <v>-13170.667970373139</v>
      </c>
      <c r="AN44">
        <f t="shared" si="41"/>
        <v>0</v>
      </c>
      <c r="AO44">
        <f t="shared" si="42"/>
        <v>0</v>
      </c>
      <c r="AP44">
        <f t="shared" si="43"/>
        <v>-0.16547786282190413</v>
      </c>
      <c r="AQ44">
        <f t="shared" si="44"/>
        <v>-332.67699397343273</v>
      </c>
      <c r="AR44">
        <f t="shared" si="45"/>
        <v>-332.84247183625467</v>
      </c>
      <c r="AS44">
        <f t="shared" si="46"/>
        <v>3.046301280519446</v>
      </c>
      <c r="AT44">
        <f t="shared" si="47"/>
        <v>6.5278002871090921</v>
      </c>
      <c r="AU44">
        <f t="shared" si="48"/>
        <v>-323.26837026862609</v>
      </c>
      <c r="AW44">
        <v>41</v>
      </c>
      <c r="AX44">
        <f>IF(Z44&gt;0, (R44*SUMPRODUCT(K44:$K$98, X44:$X$98)-K44*$AZ$3)/Z44, 0)</f>
        <v>6814.2036491318504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12.5</v>
      </c>
      <c r="R45">
        <f t="shared" si="31"/>
        <v>2000000</v>
      </c>
      <c r="S45">
        <f t="shared" si="32"/>
        <v>6724.8791395801463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3675.2728523570504</v>
      </c>
      <c r="AC45">
        <f t="shared" si="33"/>
        <v>3541.7569599484859</v>
      </c>
      <c r="AE45">
        <f t="shared" si="34"/>
        <v>0</v>
      </c>
      <c r="AF45">
        <f t="shared" si="35"/>
        <v>0</v>
      </c>
      <c r="AG45">
        <f t="shared" si="36"/>
        <v>-6.5833096893574954</v>
      </c>
      <c r="AH45">
        <f t="shared" si="37"/>
        <v>-14592.781110385667</v>
      </c>
      <c r="AI45">
        <f t="shared" si="38"/>
        <v>-14599.364420075024</v>
      </c>
      <c r="AJ45">
        <f t="shared" si="39"/>
        <v>133.51589240856447</v>
      </c>
      <c r="AK45">
        <f t="shared" si="61"/>
        <v>257.26909966499358</v>
      </c>
      <c r="AL45">
        <f t="shared" si="40"/>
        <v>-14208.579428001465</v>
      </c>
      <c r="AN45">
        <f t="shared" si="41"/>
        <v>0</v>
      </c>
      <c r="AO45">
        <f t="shared" si="42"/>
        <v>0</v>
      </c>
      <c r="AP45">
        <f t="shared" si="43"/>
        <v>-0.14427187470127709</v>
      </c>
      <c r="AQ45">
        <f t="shared" si="44"/>
        <v>-319.7977897506741</v>
      </c>
      <c r="AR45">
        <f t="shared" si="45"/>
        <v>-319.9420616253754</v>
      </c>
      <c r="AS45">
        <f t="shared" si="46"/>
        <v>2.9259732580008029</v>
      </c>
      <c r="AT45">
        <f t="shared" si="47"/>
        <v>5.6379992834577948</v>
      </c>
      <c r="AU45">
        <f t="shared" si="48"/>
        <v>-311.37808908391673</v>
      </c>
      <c r="AW45">
        <v>42</v>
      </c>
      <c r="AX45">
        <f>IF(Z45&gt;0, (R45*SUMPRODUCT(K45:$K$98, X45:$X$98)-K45*$AZ$3)/Z45, 0)</f>
        <v>6724.8791395801463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12.5</v>
      </c>
      <c r="R46">
        <f t="shared" si="31"/>
        <v>2000000</v>
      </c>
      <c r="S46">
        <f t="shared" si="32"/>
        <v>6620.5740598147358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3541.7569599484859</v>
      </c>
      <c r="AC46">
        <f t="shared" si="33"/>
        <v>3399.7815823093019</v>
      </c>
      <c r="AE46">
        <f t="shared" si="34"/>
        <v>0</v>
      </c>
      <c r="AF46">
        <f t="shared" si="35"/>
        <v>0</v>
      </c>
      <c r="AG46">
        <f t="shared" si="36"/>
        <v>-6.4189705295820643</v>
      </c>
      <c r="AH46">
        <f t="shared" si="37"/>
        <v>-15760.970061096994</v>
      </c>
      <c r="AI46">
        <f t="shared" si="38"/>
        <v>-15767.389031626575</v>
      </c>
      <c r="AJ46">
        <f t="shared" si="39"/>
        <v>141.97537763918399</v>
      </c>
      <c r="AK46">
        <f t="shared" si="61"/>
        <v>247.92298719639405</v>
      </c>
      <c r="AL46">
        <f t="shared" si="40"/>
        <v>-15377.490666790996</v>
      </c>
      <c r="AN46">
        <f t="shared" si="41"/>
        <v>0</v>
      </c>
      <c r="AO46">
        <f t="shared" si="42"/>
        <v>0</v>
      </c>
      <c r="AP46">
        <f t="shared" si="43"/>
        <v>-0.1255985856188474</v>
      </c>
      <c r="AQ46">
        <f t="shared" si="44"/>
        <v>-308.39143730788697</v>
      </c>
      <c r="AR46">
        <f t="shared" si="45"/>
        <v>-308.51703589350581</v>
      </c>
      <c r="AS46">
        <f t="shared" si="46"/>
        <v>2.7780010115335845</v>
      </c>
      <c r="AT46">
        <f t="shared" si="47"/>
        <v>4.8510546030336945</v>
      </c>
      <c r="AU46">
        <f t="shared" si="48"/>
        <v>-300.88798027893853</v>
      </c>
      <c r="AW46">
        <v>43</v>
      </c>
      <c r="AX46">
        <f>IF(Z46&gt;0, (R46*SUMPRODUCT(K46:$K$98, X46:$X$98)-K46*$AZ$3)/Z46, 0)</f>
        <v>6620.5740598147358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12.5</v>
      </c>
      <c r="R47">
        <f t="shared" si="31"/>
        <v>2000000</v>
      </c>
      <c r="S47">
        <f t="shared" si="32"/>
        <v>6501.952228243531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3399.7815823093019</v>
      </c>
      <c r="AC47">
        <f t="shared" si="33"/>
        <v>3250.1601558152461</v>
      </c>
      <c r="AE47">
        <f t="shared" si="34"/>
        <v>0</v>
      </c>
      <c r="AF47">
        <f t="shared" si="35"/>
        <v>0</v>
      </c>
      <c r="AG47">
        <f t="shared" si="36"/>
        <v>-6.248431320552128</v>
      </c>
      <c r="AH47">
        <f t="shared" si="37"/>
        <v>-17015.920597458502</v>
      </c>
      <c r="AI47">
        <f t="shared" si="38"/>
        <v>-17022.169028779055</v>
      </c>
      <c r="AJ47">
        <f t="shared" si="39"/>
        <v>149.62142649405587</v>
      </c>
      <c r="AK47">
        <f t="shared" si="61"/>
        <v>237.98471076165117</v>
      </c>
      <c r="AL47">
        <f t="shared" si="40"/>
        <v>-16634.562891523346</v>
      </c>
      <c r="AN47">
        <f t="shared" si="41"/>
        <v>0</v>
      </c>
      <c r="AO47">
        <f t="shared" si="42"/>
        <v>0</v>
      </c>
      <c r="AP47">
        <f t="shared" si="43"/>
        <v>-0.10916221642511237</v>
      </c>
      <c r="AQ47">
        <f t="shared" si="44"/>
        <v>-297.27390950472335</v>
      </c>
      <c r="AR47">
        <f t="shared" si="45"/>
        <v>-297.3830717211485</v>
      </c>
      <c r="AS47">
        <f t="shared" si="46"/>
        <v>2.6139371152334183</v>
      </c>
      <c r="AT47">
        <f t="shared" si="47"/>
        <v>4.1576736894878064</v>
      </c>
      <c r="AU47">
        <f t="shared" si="48"/>
        <v>-290.61146091642723</v>
      </c>
      <c r="AW47">
        <v>44</v>
      </c>
      <c r="AX47">
        <f>IF(Z47&gt;0, (R47*SUMPRODUCT(K47:$K$98, X47:$X$98)-K47*$AZ$3)/Z47, 0)</f>
        <v>6501.952228243531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12.5</v>
      </c>
      <c r="R48">
        <f t="shared" si="31"/>
        <v>2000000</v>
      </c>
      <c r="S48">
        <f t="shared" si="32"/>
        <v>6371.5017620454691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3250.1601558152461</v>
      </c>
      <c r="AC48">
        <f t="shared" si="33"/>
        <v>3094.6451845371585</v>
      </c>
      <c r="AE48">
        <f t="shared" si="34"/>
        <v>0</v>
      </c>
      <c r="AF48">
        <f t="shared" si="35"/>
        <v>0</v>
      </c>
      <c r="AG48">
        <f t="shared" si="36"/>
        <v>-6.0712632988891926</v>
      </c>
      <c r="AH48">
        <f t="shared" si="37"/>
        <v>-18349.393353186202</v>
      </c>
      <c r="AI48">
        <f t="shared" si="38"/>
        <v>-18355.464616485093</v>
      </c>
      <c r="AJ48">
        <f t="shared" si="39"/>
        <v>155.51497127808761</v>
      </c>
      <c r="AK48">
        <f t="shared" si="61"/>
        <v>227.51121090706724</v>
      </c>
      <c r="AL48">
        <f t="shared" si="40"/>
        <v>-17972.438434299936</v>
      </c>
      <c r="AN48">
        <f t="shared" si="41"/>
        <v>0</v>
      </c>
      <c r="AO48">
        <f t="shared" si="42"/>
        <v>0</v>
      </c>
      <c r="AP48">
        <f t="shared" si="43"/>
        <v>-9.4702706196959571E-2</v>
      </c>
      <c r="AQ48">
        <f t="shared" si="44"/>
        <v>-286.22333146664459</v>
      </c>
      <c r="AR48">
        <f t="shared" si="45"/>
        <v>-286.31803417284158</v>
      </c>
      <c r="AS48">
        <f t="shared" si="46"/>
        <v>2.4258029851665199</v>
      </c>
      <c r="AT48">
        <f t="shared" si="47"/>
        <v>3.5488375816263096</v>
      </c>
      <c r="AU48">
        <f t="shared" si="48"/>
        <v>-280.34339360604878</v>
      </c>
      <c r="AW48">
        <v>45</v>
      </c>
      <c r="AX48">
        <f>IF(Z48&gt;0, (R48*SUMPRODUCT(K48:$K$98, X48:$X$98)-K48*$AZ$3)/Z48, 0)</f>
        <v>6371.5017620454691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12.5</v>
      </c>
      <c r="R49">
        <f t="shared" si="31"/>
        <v>2000000</v>
      </c>
      <c r="S49">
        <f t="shared" si="32"/>
        <v>6231.6329412550067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3094.6451845371585</v>
      </c>
      <c r="AC49">
        <f t="shared" si="33"/>
        <v>2934.992333630008</v>
      </c>
      <c r="AE49">
        <f t="shared" si="34"/>
        <v>0</v>
      </c>
      <c r="AF49">
        <f t="shared" si="35"/>
        <v>0</v>
      </c>
      <c r="AG49">
        <f t="shared" si="36"/>
        <v>-5.8872858071429537</v>
      </c>
      <c r="AH49">
        <f t="shared" si="37"/>
        <v>-19722.377401175567</v>
      </c>
      <c r="AI49">
        <f t="shared" si="38"/>
        <v>-19728.264686982711</v>
      </c>
      <c r="AJ49">
        <f t="shared" si="39"/>
        <v>159.65285090715042</v>
      </c>
      <c r="AK49">
        <f t="shared" si="61"/>
        <v>216.6251629176011</v>
      </c>
      <c r="AL49">
        <f t="shared" si="40"/>
        <v>-19351.98667315796</v>
      </c>
      <c r="AN49">
        <f t="shared" si="41"/>
        <v>0</v>
      </c>
      <c r="AO49">
        <f t="shared" si="42"/>
        <v>0</v>
      </c>
      <c r="AP49">
        <f t="shared" si="43"/>
        <v>-8.1993687581315269E-2</v>
      </c>
      <c r="AQ49">
        <f t="shared" si="44"/>
        <v>-274.67843484526719</v>
      </c>
      <c r="AR49">
        <f t="shared" si="45"/>
        <v>-274.76042853284849</v>
      </c>
      <c r="AS49">
        <f t="shared" si="46"/>
        <v>2.2235247969216414</v>
      </c>
      <c r="AT49">
        <f t="shared" si="47"/>
        <v>3.0169922970220115</v>
      </c>
      <c r="AU49">
        <f t="shared" si="48"/>
        <v>-269.51991143890484</v>
      </c>
      <c r="AW49">
        <v>46</v>
      </c>
      <c r="AX49">
        <f>IF(Z49&gt;0, (R49*SUMPRODUCT(K49:$K$98, X49:$X$98)-K49*$AZ$3)/Z49, 0)</f>
        <v>6231.6329412550067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12.5</v>
      </c>
      <c r="R50">
        <f t="shared" si="31"/>
        <v>2000000</v>
      </c>
      <c r="S50">
        <f t="shared" si="32"/>
        <v>6085.8350074045211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2934.992333630008</v>
      </c>
      <c r="AC50">
        <f t="shared" si="33"/>
        <v>2773.3232564271484</v>
      </c>
      <c r="AE50">
        <f t="shared" si="34"/>
        <v>0</v>
      </c>
      <c r="AF50">
        <f t="shared" si="35"/>
        <v>0</v>
      </c>
      <c r="AG50">
        <f t="shared" si="36"/>
        <v>-5.6962669318443941</v>
      </c>
      <c r="AH50">
        <f t="shared" si="37"/>
        <v>-21143.362756340921</v>
      </c>
      <c r="AI50">
        <f t="shared" si="38"/>
        <v>-21149.059023272766</v>
      </c>
      <c r="AJ50">
        <f t="shared" si="39"/>
        <v>161.66907720285963</v>
      </c>
      <c r="AK50">
        <f t="shared" si="61"/>
        <v>205.44946335410057</v>
      </c>
      <c r="AL50">
        <f t="shared" si="40"/>
        <v>-20781.940482715807</v>
      </c>
      <c r="AN50">
        <f t="shared" si="41"/>
        <v>0</v>
      </c>
      <c r="AO50">
        <f t="shared" si="42"/>
        <v>0</v>
      </c>
      <c r="AP50">
        <f t="shared" si="43"/>
        <v>-7.0833321780403496E-2</v>
      </c>
      <c r="AQ50">
        <f t="shared" si="44"/>
        <v>-262.9186159214575</v>
      </c>
      <c r="AR50">
        <f t="shared" si="45"/>
        <v>-262.98944924323791</v>
      </c>
      <c r="AS50">
        <f t="shared" si="46"/>
        <v>2.0103618570668265</v>
      </c>
      <c r="AT50">
        <f t="shared" si="47"/>
        <v>2.5547728225334785</v>
      </c>
      <c r="AU50">
        <f t="shared" si="48"/>
        <v>-258.42431456363761</v>
      </c>
      <c r="AW50">
        <v>47</v>
      </c>
      <c r="AX50">
        <f>IF(Z50&gt;0, (R50*SUMPRODUCT(K50:$K$98, X50:$X$98)-K50*$AZ$3)/Z50, 0)</f>
        <v>6085.8350074045211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12.5</v>
      </c>
      <c r="R51">
        <f t="shared" si="31"/>
        <v>2000000</v>
      </c>
      <c r="S51">
        <f t="shared" si="32"/>
        <v>5937.2496077943752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2773.3232564271484</v>
      </c>
      <c r="AC51">
        <f t="shared" si="33"/>
        <v>2611.3058526864097</v>
      </c>
      <c r="AE51">
        <f t="shared" si="34"/>
        <v>0</v>
      </c>
      <c r="AF51">
        <f t="shared" si="35"/>
        <v>0</v>
      </c>
      <c r="AG51">
        <f t="shared" si="36"/>
        <v>-5.4977178516680256</v>
      </c>
      <c r="AH51">
        <f t="shared" si="37"/>
        <v>-22653.825737267882</v>
      </c>
      <c r="AI51">
        <f t="shared" si="38"/>
        <v>-22659.323455119549</v>
      </c>
      <c r="AJ51">
        <f t="shared" si="39"/>
        <v>162.0174037407387</v>
      </c>
      <c r="AK51">
        <f t="shared" si="61"/>
        <v>194.13262794990041</v>
      </c>
      <c r="AL51">
        <f t="shared" si="40"/>
        <v>-22303.173423428911</v>
      </c>
      <c r="AN51">
        <f t="shared" si="41"/>
        <v>0</v>
      </c>
      <c r="AO51">
        <f t="shared" si="42"/>
        <v>0</v>
      </c>
      <c r="AP51">
        <f t="shared" si="43"/>
        <v>-6.1039603139665839E-2</v>
      </c>
      <c r="AQ51">
        <f t="shared" si="44"/>
        <v>-251.51900659624417</v>
      </c>
      <c r="AR51">
        <f t="shared" si="45"/>
        <v>-251.58004619938382</v>
      </c>
      <c r="AS51">
        <f t="shared" si="46"/>
        <v>1.7988333146367637</v>
      </c>
      <c r="AT51">
        <f t="shared" si="47"/>
        <v>2.1553995469096434</v>
      </c>
      <c r="AU51">
        <f t="shared" si="48"/>
        <v>-247.62581333783743</v>
      </c>
      <c r="AW51">
        <v>48</v>
      </c>
      <c r="AX51">
        <f>IF(Z51&gt;0, (R51*SUMPRODUCT(K51:$K$98, X51:$X$98)-K51*$AZ$3)/Z51, 0)</f>
        <v>5937.2496077943752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12.5</v>
      </c>
      <c r="R52">
        <f t="shared" si="31"/>
        <v>2000000</v>
      </c>
      <c r="S52">
        <f t="shared" si="32"/>
        <v>5787.6262209996767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2611.3058526864097</v>
      </c>
      <c r="AC52">
        <f t="shared" si="33"/>
        <v>2449.8772141086656</v>
      </c>
      <c r="AE52">
        <f t="shared" si="34"/>
        <v>0</v>
      </c>
      <c r="AF52">
        <f t="shared" si="35"/>
        <v>0</v>
      </c>
      <c r="AG52">
        <f t="shared" si="36"/>
        <v>-5.2911960805701161</v>
      </c>
      <c r="AH52">
        <f t="shared" si="37"/>
        <v>-24247.134812996661</v>
      </c>
      <c r="AI52">
        <f t="shared" si="38"/>
        <v>-24252.42600907723</v>
      </c>
      <c r="AJ52">
        <f t="shared" si="39"/>
        <v>161.4286385777441</v>
      </c>
      <c r="AK52">
        <f t="shared" si="61"/>
        <v>182.7914096880487</v>
      </c>
      <c r="AL52">
        <f t="shared" si="40"/>
        <v>-23908.205960811436</v>
      </c>
      <c r="AN52">
        <f t="shared" si="41"/>
        <v>0</v>
      </c>
      <c r="AO52">
        <f t="shared" si="42"/>
        <v>0</v>
      </c>
      <c r="AP52">
        <f t="shared" si="43"/>
        <v>-5.2452366471182399E-2</v>
      </c>
      <c r="AQ52">
        <f t="shared" si="44"/>
        <v>-240.36523722069839</v>
      </c>
      <c r="AR52">
        <f t="shared" si="45"/>
        <v>-240.41768958716958</v>
      </c>
      <c r="AS52">
        <f t="shared" si="46"/>
        <v>1.6002646624109891</v>
      </c>
      <c r="AT52">
        <f t="shared" si="47"/>
        <v>1.8120367990045267</v>
      </c>
      <c r="AU52">
        <f t="shared" si="48"/>
        <v>-237.00538812575405</v>
      </c>
      <c r="AW52">
        <v>49</v>
      </c>
      <c r="AX52">
        <f>IF(Z52&gt;0, (R52*SUMPRODUCT(K52:$K$98, X52:$X$98)-K52*$AZ$3)/Z52, 0)</f>
        <v>5787.6262209996767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12.5</v>
      </c>
      <c r="R53">
        <f t="shared" si="31"/>
        <v>2000000</v>
      </c>
      <c r="S53">
        <f t="shared" si="32"/>
        <v>5638.8677903285088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2449.8772141086656</v>
      </c>
      <c r="AC53">
        <f t="shared" si="33"/>
        <v>2289.9498054759129</v>
      </c>
      <c r="AE53">
        <f t="shared" si="34"/>
        <v>0</v>
      </c>
      <c r="AF53">
        <f t="shared" si="35"/>
        <v>0</v>
      </c>
      <c r="AG53">
        <f t="shared" si="36"/>
        <v>-5.0762624045812776</v>
      </c>
      <c r="AH53">
        <f t="shared" si="37"/>
        <v>-25923.474429302001</v>
      </c>
      <c r="AI53">
        <f t="shared" si="38"/>
        <v>-25928.550691706583</v>
      </c>
      <c r="AJ53">
        <f t="shared" si="39"/>
        <v>159.92740863275276</v>
      </c>
      <c r="AK53">
        <f t="shared" si="61"/>
        <v>171.49140498760661</v>
      </c>
      <c r="AL53">
        <f t="shared" si="40"/>
        <v>-25597.131878086224</v>
      </c>
      <c r="AN53">
        <f t="shared" si="41"/>
        <v>0</v>
      </c>
      <c r="AO53">
        <f t="shared" si="42"/>
        <v>0</v>
      </c>
      <c r="AP53">
        <f t="shared" si="43"/>
        <v>-4.4930088297104008E-2</v>
      </c>
      <c r="AQ53">
        <f t="shared" si="44"/>
        <v>-229.44913053058227</v>
      </c>
      <c r="AR53">
        <f t="shared" si="45"/>
        <v>-229.49406061887936</v>
      </c>
      <c r="AS53">
        <f t="shared" si="46"/>
        <v>1.4155203215089363</v>
      </c>
      <c r="AT53">
        <f t="shared" si="47"/>
        <v>1.5178734577104975</v>
      </c>
      <c r="AU53">
        <f t="shared" si="48"/>
        <v>-226.56066683965994</v>
      </c>
      <c r="AW53">
        <v>50</v>
      </c>
      <c r="AX53">
        <f>IF(Z53&gt;0, (R53*SUMPRODUCT(K53:$K$98, X53:$X$98)-K53*$AZ$3)/Z53, 0)</f>
        <v>5638.8677903285088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12.5</v>
      </c>
      <c r="R54">
        <f t="shared" si="31"/>
        <v>2000000</v>
      </c>
      <c r="S54">
        <f t="shared" si="32"/>
        <v>5491.9248271912948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2289.9498054759129</v>
      </c>
      <c r="AC54">
        <f t="shared" si="33"/>
        <v>2132.3201647559963</v>
      </c>
      <c r="AE54">
        <f t="shared" si="34"/>
        <v>0</v>
      </c>
      <c r="AF54">
        <f t="shared" si="35"/>
        <v>0</v>
      </c>
      <c r="AG54">
        <f t="shared" si="36"/>
        <v>-4.8533078835096628</v>
      </c>
      <c r="AH54">
        <f t="shared" si="37"/>
        <v>-27550.703524128243</v>
      </c>
      <c r="AI54">
        <f t="shared" si="38"/>
        <v>-27555.556832011753</v>
      </c>
      <c r="AJ54">
        <f t="shared" si="39"/>
        <v>157.62964071991655</v>
      </c>
      <c r="AK54">
        <f t="shared" si="61"/>
        <v>160.29648638331392</v>
      </c>
      <c r="AL54">
        <f t="shared" si="40"/>
        <v>-27237.630704908523</v>
      </c>
      <c r="AN54">
        <f t="shared" si="41"/>
        <v>0</v>
      </c>
      <c r="AO54">
        <f t="shared" si="42"/>
        <v>0</v>
      </c>
      <c r="AP54">
        <f t="shared" si="43"/>
        <v>-3.8354208829470451E-2</v>
      </c>
      <c r="AQ54">
        <f t="shared" si="44"/>
        <v>-217.72478930372361</v>
      </c>
      <c r="AR54">
        <f t="shared" si="45"/>
        <v>-217.76314351255306</v>
      </c>
      <c r="AS54">
        <f t="shared" si="46"/>
        <v>1.24569887239754</v>
      </c>
      <c r="AT54">
        <f t="shared" si="47"/>
        <v>1.2667741385757785</v>
      </c>
      <c r="AU54">
        <f t="shared" si="48"/>
        <v>-215.25067050157975</v>
      </c>
      <c r="AW54">
        <v>51</v>
      </c>
      <c r="AX54">
        <f>IF(Z54&gt;0, (R54*SUMPRODUCT(K54:$K$98, X54:$X$98)-K54*$AZ$3)/Z54, 0)</f>
        <v>5491.9248271912948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12.5</v>
      </c>
      <c r="R55">
        <f t="shared" si="31"/>
        <v>2000000</v>
      </c>
      <c r="S55">
        <f t="shared" si="32"/>
        <v>5349.7290415048574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2132.3201647559963</v>
      </c>
      <c r="AC55">
        <f t="shared" si="33"/>
        <v>1978.7199199260813</v>
      </c>
      <c r="AE55">
        <f t="shared" si="34"/>
        <v>0</v>
      </c>
      <c r="AF55">
        <f t="shared" si="35"/>
        <v>0</v>
      </c>
      <c r="AG55">
        <f t="shared" si="36"/>
        <v>-4.6234115423756936</v>
      </c>
      <c r="AH55">
        <f t="shared" si="37"/>
        <v>-29018.121967819618</v>
      </c>
      <c r="AI55">
        <f t="shared" si="38"/>
        <v>-29022.745379361993</v>
      </c>
      <c r="AJ55">
        <f t="shared" si="39"/>
        <v>153.60024482991503</v>
      </c>
      <c r="AK55">
        <f t="shared" si="61"/>
        <v>149.26241153291974</v>
      </c>
      <c r="AL55">
        <f t="shared" si="40"/>
        <v>-28719.882722999158</v>
      </c>
      <c r="AN55">
        <f t="shared" si="41"/>
        <v>0</v>
      </c>
      <c r="AO55">
        <f t="shared" si="42"/>
        <v>0</v>
      </c>
      <c r="AP55">
        <f t="shared" si="43"/>
        <v>-3.2622685992345767E-2</v>
      </c>
      <c r="AQ55">
        <f t="shared" si="44"/>
        <v>-204.75120424978303</v>
      </c>
      <c r="AR55">
        <f t="shared" si="45"/>
        <v>-204.78382693577538</v>
      </c>
      <c r="AS55">
        <f t="shared" si="46"/>
        <v>1.0837998109203519</v>
      </c>
      <c r="AT55">
        <f t="shared" si="47"/>
        <v>1.0531921584892414</v>
      </c>
      <c r="AU55">
        <f t="shared" si="48"/>
        <v>-202.64683496636579</v>
      </c>
      <c r="AW55">
        <v>52</v>
      </c>
      <c r="AX55">
        <f>IF(Z55&gt;0, (R55*SUMPRODUCT(K55:$K$98, X55:$X$98)-K55*$AZ$3)/Z55, 0)</f>
        <v>5349.7290415048574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12.5</v>
      </c>
      <c r="R56">
        <f t="shared" si="31"/>
        <v>2000000</v>
      </c>
      <c r="S56">
        <f t="shared" si="32"/>
        <v>5270.0427800067055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1978.7199199260813</v>
      </c>
      <c r="AC56">
        <f t="shared" si="33"/>
        <v>1831.2227732422</v>
      </c>
      <c r="AE56">
        <f t="shared" si="34"/>
        <v>0</v>
      </c>
      <c r="AF56">
        <f t="shared" si="35"/>
        <v>0</v>
      </c>
      <c r="AG56">
        <f t="shared" si="36"/>
        <v>-4.3434722678851525</v>
      </c>
      <c r="AH56">
        <f t="shared" si="37"/>
        <v>-37392.825450685486</v>
      </c>
      <c r="AI56">
        <f t="shared" si="38"/>
        <v>-37397.168922953373</v>
      </c>
      <c r="AJ56">
        <f t="shared" si="39"/>
        <v>147.49714668388128</v>
      </c>
      <c r="AK56">
        <f t="shared" si="61"/>
        <v>138.51039439482571</v>
      </c>
      <c r="AL56">
        <f t="shared" si="40"/>
        <v>-37111.161381874663</v>
      </c>
      <c r="AN56">
        <f t="shared" si="41"/>
        <v>0</v>
      </c>
      <c r="AO56">
        <f t="shared" si="42"/>
        <v>0</v>
      </c>
      <c r="AP56">
        <f t="shared" si="43"/>
        <v>-2.7363786500542765E-2</v>
      </c>
      <c r="AQ56">
        <f t="shared" si="44"/>
        <v>-235.57403597348687</v>
      </c>
      <c r="AR56">
        <f t="shared" si="45"/>
        <v>-235.6013997599874</v>
      </c>
      <c r="AS56">
        <f t="shared" si="46"/>
        <v>0.92922900904398875</v>
      </c>
      <c r="AT56">
        <f t="shared" si="47"/>
        <v>0.87261265332572935</v>
      </c>
      <c r="AU56">
        <f t="shared" si="48"/>
        <v>-233.79955809761768</v>
      </c>
      <c r="AW56">
        <v>53</v>
      </c>
      <c r="AX56">
        <f>IF(Z56&gt;0, (R56*SUMPRODUCT(K56:$K$98, X56:$X$98)-K56*$AZ$3)/Z56, 0)</f>
        <v>5270.0427800067055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12.5</v>
      </c>
      <c r="R57">
        <f t="shared" si="31"/>
        <v>2000000</v>
      </c>
      <c r="S57">
        <f t="shared" si="32"/>
        <v>5122.269707645868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1831.2227732422</v>
      </c>
      <c r="AC57">
        <f t="shared" si="33"/>
        <v>1646.7684315239817</v>
      </c>
      <c r="AE57">
        <f t="shared" si="34"/>
        <v>0</v>
      </c>
      <c r="AF57">
        <f t="shared" si="35"/>
        <v>0</v>
      </c>
      <c r="AG57">
        <f t="shared" si="36"/>
        <v>-4.0186492646655658</v>
      </c>
      <c r="AH57">
        <f t="shared" si="37"/>
        <v>-45022.12488651766</v>
      </c>
      <c r="AI57">
        <f t="shared" si="38"/>
        <v>-45026.143535782328</v>
      </c>
      <c r="AJ57">
        <f t="shared" si="39"/>
        <v>184.4543417182183</v>
      </c>
      <c r="AK57">
        <f t="shared" si="61"/>
        <v>128.18559412695402</v>
      </c>
      <c r="AL57">
        <f t="shared" si="40"/>
        <v>-44713.503599937154</v>
      </c>
      <c r="AN57">
        <f t="shared" si="41"/>
        <v>0</v>
      </c>
      <c r="AO57">
        <f t="shared" si="42"/>
        <v>0</v>
      </c>
      <c r="AP57">
        <f t="shared" si="43"/>
        <v>-2.260482876797516E-2</v>
      </c>
      <c r="AQ57">
        <f t="shared" si="44"/>
        <v>-253.24863077216563</v>
      </c>
      <c r="AR57">
        <f t="shared" si="45"/>
        <v>-253.27123560093361</v>
      </c>
      <c r="AS57">
        <f t="shared" si="46"/>
        <v>1.0375523056244855</v>
      </c>
      <c r="AT57">
        <f t="shared" si="47"/>
        <v>0.7210416274041519</v>
      </c>
      <c r="AU57">
        <f t="shared" si="48"/>
        <v>-251.51264166790497</v>
      </c>
      <c r="AW57">
        <v>54</v>
      </c>
      <c r="AX57">
        <f>IF(Z57&gt;0, (R57*SUMPRODUCT(K57:$K$98, X57:$X$98)-K57*$AZ$3)/Z57, 0)</f>
        <v>5122.269707645868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12.5</v>
      </c>
      <c r="R58">
        <f t="shared" si="31"/>
        <v>2000000</v>
      </c>
      <c r="S58">
        <f t="shared" si="32"/>
        <v>4921.7896012650672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1646.7684315239817</v>
      </c>
      <c r="AC58">
        <f t="shared" si="33"/>
        <v>1439.1623849083057</v>
      </c>
      <c r="AE58">
        <f t="shared" si="34"/>
        <v>0</v>
      </c>
      <c r="AF58">
        <f t="shared" si="35"/>
        <v>0</v>
      </c>
      <c r="AG58">
        <f t="shared" si="36"/>
        <v>-3.6550789994618831</v>
      </c>
      <c r="AH58">
        <f t="shared" si="37"/>
        <v>-51741.403609124318</v>
      </c>
      <c r="AI58">
        <f t="shared" si="38"/>
        <v>-51745.058688123783</v>
      </c>
      <c r="AJ58">
        <f t="shared" si="39"/>
        <v>207.60604661567595</v>
      </c>
      <c r="AK58">
        <f t="shared" si="61"/>
        <v>115.27379020667873</v>
      </c>
      <c r="AL58">
        <f t="shared" si="40"/>
        <v>-51422.178851301425</v>
      </c>
      <c r="AN58">
        <f t="shared" si="41"/>
        <v>0</v>
      </c>
      <c r="AO58">
        <f t="shared" si="42"/>
        <v>0</v>
      </c>
      <c r="AP58">
        <f t="shared" si="43"/>
        <v>-1.83569220195108E-2</v>
      </c>
      <c r="AQ58">
        <f t="shared" si="44"/>
        <v>-259.86111692047297</v>
      </c>
      <c r="AR58">
        <f t="shared" si="45"/>
        <v>-259.87947384249253</v>
      </c>
      <c r="AS58">
        <f t="shared" si="46"/>
        <v>1.0426609135025429</v>
      </c>
      <c r="AT58">
        <f t="shared" si="47"/>
        <v>0.57894014822360518</v>
      </c>
      <c r="AU58">
        <f t="shared" si="48"/>
        <v>-258.25787278076632</v>
      </c>
      <c r="AW58">
        <v>55</v>
      </c>
      <c r="AX58">
        <f>IF(Z58&gt;0, (R58*SUMPRODUCT(K58:$K$98, X58:$X$98)-K58*$AZ$3)/Z58, 0)</f>
        <v>4921.7896012650672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12.5</v>
      </c>
      <c r="R59">
        <f t="shared" si="31"/>
        <v>2000000</v>
      </c>
      <c r="S59">
        <f t="shared" si="32"/>
        <v>4676.6934926188405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1439.1623849083057</v>
      </c>
      <c r="AC59">
        <f t="shared" si="33"/>
        <v>1220.0535752704131</v>
      </c>
      <c r="AE59">
        <f t="shared" si="34"/>
        <v>0</v>
      </c>
      <c r="AF59">
        <f t="shared" si="35"/>
        <v>0</v>
      </c>
      <c r="AG59">
        <f t="shared" si="36"/>
        <v>-3.2609940580775891</v>
      </c>
      <c r="AH59">
        <f t="shared" si="37"/>
        <v>-57205.46422234804</v>
      </c>
      <c r="AI59">
        <f t="shared" si="38"/>
        <v>-57208.725216406121</v>
      </c>
      <c r="AJ59">
        <f t="shared" si="39"/>
        <v>219.10880963789259</v>
      </c>
      <c r="AK59">
        <f t="shared" si="61"/>
        <v>100.74136694358141</v>
      </c>
      <c r="AL59">
        <f t="shared" si="40"/>
        <v>-56888.875039824641</v>
      </c>
      <c r="AN59">
        <f t="shared" si="41"/>
        <v>0</v>
      </c>
      <c r="AO59">
        <f t="shared" si="42"/>
        <v>0</v>
      </c>
      <c r="AP59">
        <f t="shared" si="43"/>
        <v>-1.4622952853274144E-2</v>
      </c>
      <c r="AQ59">
        <f t="shared" si="44"/>
        <v>-256.52080052123574</v>
      </c>
      <c r="AR59">
        <f t="shared" si="45"/>
        <v>-256.53542347408904</v>
      </c>
      <c r="AS59">
        <f t="shared" si="46"/>
        <v>0.98252794577637015</v>
      </c>
      <c r="AT59">
        <f t="shared" si="47"/>
        <v>0.45174453953430999</v>
      </c>
      <c r="AU59">
        <f t="shared" si="48"/>
        <v>-255.1011509887783</v>
      </c>
      <c r="AW59">
        <v>56</v>
      </c>
      <c r="AX59">
        <f>IF(Z59&gt;0, (R59*SUMPRODUCT(K59:$K$98, X59:$X$98)-K59*$AZ$3)/Z59, 0)</f>
        <v>4676.6934926188405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12.5</v>
      </c>
      <c r="R60">
        <f t="shared" si="31"/>
        <v>2000000</v>
      </c>
      <c r="S60">
        <f t="shared" si="32"/>
        <v>4380.6689071850014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1220.0535752704131</v>
      </c>
      <c r="AC60">
        <f t="shared" si="33"/>
        <v>999.9187633943385</v>
      </c>
      <c r="AE60">
        <f t="shared" si="34"/>
        <v>0</v>
      </c>
      <c r="AF60">
        <f t="shared" si="35"/>
        <v>0</v>
      </c>
      <c r="AG60">
        <f t="shared" si="36"/>
        <v>-2.8532137002933244</v>
      </c>
      <c r="AH60">
        <f t="shared" si="37"/>
        <v>-60027.266752558215</v>
      </c>
      <c r="AI60">
        <f t="shared" si="38"/>
        <v>-60030.119966258506</v>
      </c>
      <c r="AJ60">
        <f t="shared" si="39"/>
        <v>220.13481187607465</v>
      </c>
      <c r="AK60">
        <f t="shared" si="61"/>
        <v>85.403750268928931</v>
      </c>
      <c r="AL60">
        <f t="shared" si="40"/>
        <v>-59724.581404113502</v>
      </c>
      <c r="AN60">
        <f t="shared" si="41"/>
        <v>0</v>
      </c>
      <c r="AO60">
        <f t="shared" si="42"/>
        <v>0</v>
      </c>
      <c r="AP60">
        <f t="shared" si="43"/>
        <v>-1.1423556929004234E-2</v>
      </c>
      <c r="AQ60">
        <f t="shared" si="44"/>
        <v>-240.3342234652371</v>
      </c>
      <c r="AR60">
        <f t="shared" si="45"/>
        <v>-240.3456470221661</v>
      </c>
      <c r="AS60">
        <f t="shared" si="46"/>
        <v>0.88136495183079011</v>
      </c>
      <c r="AT60">
        <f t="shared" si="47"/>
        <v>0.34193534225889649</v>
      </c>
      <c r="AU60">
        <f t="shared" si="48"/>
        <v>-239.12234672807642</v>
      </c>
      <c r="AW60">
        <v>57</v>
      </c>
      <c r="AX60">
        <f>IF(Z60&gt;0, (R60*SUMPRODUCT(K60:$K$98, X60:$X$98)-K60*$AZ$3)/Z60, 0)</f>
        <v>4380.6689071850014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12.5</v>
      </c>
      <c r="R61">
        <f t="shared" si="31"/>
        <v>2000000</v>
      </c>
      <c r="S61">
        <f t="shared" si="32"/>
        <v>4052.208002879413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999.9187633943385</v>
      </c>
      <c r="AC61">
        <f t="shared" si="33"/>
        <v>792.07202979085218</v>
      </c>
      <c r="AE61">
        <f t="shared" si="34"/>
        <v>0</v>
      </c>
      <c r="AF61">
        <f t="shared" si="35"/>
        <v>0</v>
      </c>
      <c r="AG61">
        <f t="shared" si="36"/>
        <v>-2.4433346870028099</v>
      </c>
      <c r="AH61">
        <f t="shared" si="37"/>
        <v>-61015.500206013014</v>
      </c>
      <c r="AI61">
        <f t="shared" si="38"/>
        <v>-61017.94354070002</v>
      </c>
      <c r="AJ61">
        <f t="shared" si="39"/>
        <v>207.84673360348631</v>
      </c>
      <c r="AK61">
        <f t="shared" si="61"/>
        <v>69.994313437603708</v>
      </c>
      <c r="AL61">
        <f t="shared" si="40"/>
        <v>-60740.102493658931</v>
      </c>
      <c r="AN61">
        <f t="shared" si="41"/>
        <v>0</v>
      </c>
      <c r="AO61">
        <f t="shared" si="42"/>
        <v>0</v>
      </c>
      <c r="AP61">
        <f t="shared" si="43"/>
        <v>-8.7343780887689064E-3</v>
      </c>
      <c r="AQ61">
        <f t="shared" si="44"/>
        <v>-218.11684289900228</v>
      </c>
      <c r="AR61">
        <f t="shared" si="45"/>
        <v>-218.12557727709105</v>
      </c>
      <c r="AS61">
        <f t="shared" si="46"/>
        <v>0.7430058458488995</v>
      </c>
      <c r="AT61">
        <f t="shared" si="47"/>
        <v>0.25021410324173315</v>
      </c>
      <c r="AU61">
        <f t="shared" si="48"/>
        <v>-217.13235732800044</v>
      </c>
      <c r="AW61">
        <v>58</v>
      </c>
      <c r="AX61">
        <f>IF(Z61&gt;0, (R61*SUMPRODUCT(K61:$K$98, X61:$X$98)-K61*$AZ$3)/Z61, 0)</f>
        <v>4052.208002879413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12.5</v>
      </c>
      <c r="R62">
        <f t="shared" si="31"/>
        <v>2000000</v>
      </c>
      <c r="S62">
        <f t="shared" si="32"/>
        <v>3686.1282601741227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792.07202979085218</v>
      </c>
      <c r="AC62">
        <f t="shared" si="33"/>
        <v>602.96187426841345</v>
      </c>
      <c r="AE62">
        <f t="shared" si="34"/>
        <v>0</v>
      </c>
      <c r="AF62">
        <f t="shared" si="35"/>
        <v>0</v>
      </c>
      <c r="AG62">
        <f t="shared" si="36"/>
        <v>-2.04469917929528</v>
      </c>
      <c r="AH62">
        <f t="shared" si="37"/>
        <v>-59872.345734000279</v>
      </c>
      <c r="AI62">
        <f t="shared" si="38"/>
        <v>-59874.390433179571</v>
      </c>
      <c r="AJ62">
        <f t="shared" si="39"/>
        <v>189.11015552243873</v>
      </c>
      <c r="AK62">
        <f t="shared" si="61"/>
        <v>55.44504208535966</v>
      </c>
      <c r="AL62">
        <f t="shared" si="40"/>
        <v>-59629.835235571773</v>
      </c>
      <c r="AN62">
        <f t="shared" si="41"/>
        <v>0</v>
      </c>
      <c r="AO62">
        <f t="shared" si="42"/>
        <v>0</v>
      </c>
      <c r="AP62">
        <f t="shared" si="43"/>
        <v>-6.5262007218342541E-3</v>
      </c>
      <c r="AQ62">
        <f t="shared" si="44"/>
        <v>-191.09849991812172</v>
      </c>
      <c r="AR62">
        <f t="shared" si="45"/>
        <v>-191.10502611884354</v>
      </c>
      <c r="AS62">
        <f t="shared" si="46"/>
        <v>0.60359530926309335</v>
      </c>
      <c r="AT62">
        <f t="shared" si="47"/>
        <v>0.17696758395741979</v>
      </c>
      <c r="AU62">
        <f t="shared" si="48"/>
        <v>-190.32446322562305</v>
      </c>
      <c r="AW62">
        <v>59</v>
      </c>
      <c r="AX62">
        <f>IF(Z62&gt;0, (R62*SUMPRODUCT(K62:$K$98, X62:$X$98)-K62*$AZ$3)/Z62, 0)</f>
        <v>3686.1282601741227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12.5</v>
      </c>
      <c r="R63">
        <f t="shared" si="31"/>
        <v>2000000</v>
      </c>
      <c r="S63">
        <f t="shared" si="32"/>
        <v>3276.8358893518307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602.96187426841345</v>
      </c>
      <c r="AC63">
        <f t="shared" si="33"/>
        <v>437.76220236508038</v>
      </c>
      <c r="AE63">
        <f t="shared" si="34"/>
        <v>0</v>
      </c>
      <c r="AF63">
        <f t="shared" si="35"/>
        <v>0</v>
      </c>
      <c r="AG63">
        <f t="shared" si="36"/>
        <v>-1.6699119865431804</v>
      </c>
      <c r="AH63">
        <f t="shared" si="37"/>
        <v>-56694.432153463567</v>
      </c>
      <c r="AI63">
        <f t="shared" si="38"/>
        <v>-56696.102065450112</v>
      </c>
      <c r="AJ63">
        <f t="shared" si="39"/>
        <v>165.19967190333307</v>
      </c>
      <c r="AK63">
        <f t="shared" si="61"/>
        <v>42.207331198788943</v>
      </c>
      <c r="AL63">
        <f t="shared" si="40"/>
        <v>-56488.695062347986</v>
      </c>
      <c r="AN63">
        <f t="shared" si="41"/>
        <v>0</v>
      </c>
      <c r="AO63">
        <f t="shared" si="42"/>
        <v>0</v>
      </c>
      <c r="AP63">
        <f t="shared" si="43"/>
        <v>-4.7588998326280477E-3</v>
      </c>
      <c r="AQ63">
        <f t="shared" si="44"/>
        <v>-161.56727172464275</v>
      </c>
      <c r="AR63">
        <f t="shared" si="45"/>
        <v>-161.57203062447539</v>
      </c>
      <c r="AS63">
        <f t="shared" si="46"/>
        <v>0.47078450679211981</v>
      </c>
      <c r="AT63">
        <f t="shared" si="47"/>
        <v>0.12028206456161003</v>
      </c>
      <c r="AU63">
        <f t="shared" si="48"/>
        <v>-160.98096405312162</v>
      </c>
      <c r="AW63">
        <v>60</v>
      </c>
      <c r="AX63">
        <f>IF(Z63&gt;0, (R63*SUMPRODUCT(K63:$K$98, X63:$X$98)-K63*$AZ$3)/Z63, 0)</f>
        <v>3276.8358893518307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12.5</v>
      </c>
      <c r="R64">
        <f t="shared" si="31"/>
        <v>2000000</v>
      </c>
      <c r="S64">
        <f t="shared" si="32"/>
        <v>2817.9629813887191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437.76220236508038</v>
      </c>
      <c r="AC64">
        <f t="shared" si="33"/>
        <v>299.31888422507001</v>
      </c>
      <c r="AE64">
        <f t="shared" si="34"/>
        <v>0</v>
      </c>
      <c r="AF64">
        <f t="shared" si="35"/>
        <v>0</v>
      </c>
      <c r="AG64">
        <f t="shared" si="36"/>
        <v>-1.3277271836159945</v>
      </c>
      <c r="AH64">
        <f t="shared" si="37"/>
        <v>-52077.709289880644</v>
      </c>
      <c r="AI64">
        <f t="shared" si="38"/>
        <v>-52079.037017064264</v>
      </c>
      <c r="AJ64">
        <f t="shared" si="39"/>
        <v>138.44331814001038</v>
      </c>
      <c r="AK64">
        <f t="shared" si="61"/>
        <v>30.643354165555628</v>
      </c>
      <c r="AL64">
        <f t="shared" si="40"/>
        <v>-51909.950344758698</v>
      </c>
      <c r="AN64">
        <f t="shared" si="41"/>
        <v>0</v>
      </c>
      <c r="AO64">
        <f t="shared" si="42"/>
        <v>0</v>
      </c>
      <c r="AP64">
        <f t="shared" si="43"/>
        <v>-3.3783435053137936E-3</v>
      </c>
      <c r="AQ64">
        <f t="shared" si="44"/>
        <v>-132.50944405004549</v>
      </c>
      <c r="AR64">
        <f t="shared" si="45"/>
        <v>-132.51282239355081</v>
      </c>
      <c r="AS64">
        <f t="shared" si="46"/>
        <v>0.35226294261643004</v>
      </c>
      <c r="AT64">
        <f t="shared" si="47"/>
        <v>7.7970668826930045E-2</v>
      </c>
      <c r="AU64">
        <f t="shared" si="48"/>
        <v>-132.08258878210745</v>
      </c>
      <c r="AW64">
        <v>61</v>
      </c>
      <c r="AX64">
        <f>IF(Z64&gt;0, (R64*SUMPRODUCT(K64:$K$98, X64:$X$98)-K64*$AZ$3)/Z64, 0)</f>
        <v>2817.9629813887191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12.5</v>
      </c>
      <c r="R65">
        <f t="shared" si="31"/>
        <v>2000000</v>
      </c>
      <c r="S65">
        <f t="shared" si="32"/>
        <v>2283.4934510028966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299.31888422507001</v>
      </c>
      <c r="AC65">
        <f t="shared" si="33"/>
        <v>187.45582730416078</v>
      </c>
      <c r="AE65">
        <f t="shared" si="34"/>
        <v>0</v>
      </c>
      <c r="AF65">
        <f t="shared" si="35"/>
        <v>0</v>
      </c>
      <c r="AG65">
        <f t="shared" si="36"/>
        <v>-1.0261460746790807</v>
      </c>
      <c r="AH65">
        <f t="shared" si="37"/>
        <v>-46128.613936120637</v>
      </c>
      <c r="AI65">
        <f t="shared" si="38"/>
        <v>-46129.640082195314</v>
      </c>
      <c r="AJ65">
        <f t="shared" si="39"/>
        <v>111.86305692090923</v>
      </c>
      <c r="AK65">
        <f t="shared" si="61"/>
        <v>20.952321895754903</v>
      </c>
      <c r="AL65">
        <f t="shared" si="40"/>
        <v>-45996.824703378647</v>
      </c>
      <c r="AN65">
        <f t="shared" si="41"/>
        <v>0</v>
      </c>
      <c r="AO65">
        <f t="shared" si="42"/>
        <v>0</v>
      </c>
      <c r="AP65">
        <f t="shared" si="43"/>
        <v>-2.3312353740889513E-3</v>
      </c>
      <c r="AQ65">
        <f t="shared" si="44"/>
        <v>-104.79663589729005</v>
      </c>
      <c r="AR65">
        <f t="shared" si="45"/>
        <v>-104.79896713266412</v>
      </c>
      <c r="AS65">
        <f t="shared" si="46"/>
        <v>0.25413449584096121</v>
      </c>
      <c r="AT65">
        <f t="shared" si="47"/>
        <v>4.7600234681946373E-2</v>
      </c>
      <c r="AU65">
        <f t="shared" si="48"/>
        <v>-104.49723240214121</v>
      </c>
      <c r="AW65">
        <v>62</v>
      </c>
      <c r="AX65">
        <f>IF(Z65&gt;0, (R65*SUMPRODUCT(K65:$K$98, X65:$X$98)-K65*$AZ$3)/Z65, 0)</f>
        <v>2283.4934510028966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12.5</v>
      </c>
      <c r="R66">
        <f t="shared" si="31"/>
        <v>2000000</v>
      </c>
      <c r="S66">
        <f t="shared" si="32"/>
        <v>1643.4609855520725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187.45582730416078</v>
      </c>
      <c r="AC66">
        <f t="shared" si="33"/>
        <v>101.09346562931404</v>
      </c>
      <c r="AE66">
        <f t="shared" si="34"/>
        <v>0</v>
      </c>
      <c r="AF66">
        <f t="shared" si="35"/>
        <v>0</v>
      </c>
      <c r="AG66">
        <f t="shared" si="36"/>
        <v>-0.76890679576548215</v>
      </c>
      <c r="AH66">
        <f t="shared" si="37"/>
        <v>-39516.450906689221</v>
      </c>
      <c r="AI66">
        <f t="shared" si="38"/>
        <v>-39517.21981348499</v>
      </c>
      <c r="AJ66">
        <f t="shared" si="39"/>
        <v>86.362361674846738</v>
      </c>
      <c r="AK66">
        <f t="shared" si="61"/>
        <v>13.121907911291256</v>
      </c>
      <c r="AL66">
        <f t="shared" si="40"/>
        <v>-39417.735543898852</v>
      </c>
      <c r="AN66">
        <f t="shared" si="41"/>
        <v>0</v>
      </c>
      <c r="AO66">
        <f t="shared" si="42"/>
        <v>0</v>
      </c>
      <c r="AP66">
        <f t="shared" si="43"/>
        <v>-1.5596696202641311E-3</v>
      </c>
      <c r="AQ66">
        <f t="shared" si="44"/>
        <v>-80.156149378890646</v>
      </c>
      <c r="AR66">
        <f t="shared" si="45"/>
        <v>-80.157709048510924</v>
      </c>
      <c r="AS66">
        <f t="shared" si="46"/>
        <v>0.17517955697663581</v>
      </c>
      <c r="AT66">
        <f t="shared" si="47"/>
        <v>2.6616803547392036E-2</v>
      </c>
      <c r="AU66">
        <f t="shared" si="48"/>
        <v>-79.955912687986896</v>
      </c>
      <c r="AW66">
        <v>63</v>
      </c>
      <c r="AX66">
        <f>IF(Z66&gt;0, (R66*SUMPRODUCT(K66:$K$98, X66:$X$98)-K66*$AZ$3)/Z66, 0)</f>
        <v>1643.4609855520725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12.5</v>
      </c>
      <c r="R67">
        <f t="shared" ref="R67:R89" si="62">$C$6</f>
        <v>2000000</v>
      </c>
      <c r="S67">
        <f t="shared" ref="S67:S89" si="63">AX67</f>
        <v>839.25524048833529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101.09346562931404</v>
      </c>
      <c r="AC67">
        <f t="shared" ref="AC67:AC89" si="64">S67*Z67</f>
        <v>37.396489663319159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-0.55698921882154939</v>
      </c>
      <c r="AH67">
        <f t="shared" ref="AH67:AH89" si="68">-X67*R67</f>
        <v>-32676.561437804459</v>
      </c>
      <c r="AI67">
        <f t="shared" ref="AI67:AI89" si="69">SUM(AE67:AH67)</f>
        <v>-32677.118427023281</v>
      </c>
      <c r="AJ67">
        <f t="shared" ref="AJ67:AJ89" si="70">AB67-AC67</f>
        <v>63.696975965994881</v>
      </c>
      <c r="AK67">
        <f t="shared" si="61"/>
        <v>7.0765425940519835</v>
      </c>
      <c r="AL67">
        <f t="shared" ref="AL67:AL89" si="71">SUM(AI67:AK67)</f>
        <v>-32606.344908463234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-1.0087595979898537E-3</v>
      </c>
      <c r="AQ67">
        <f t="shared" ref="AQ67:AQ89" si="75">AH67*$K67</f>
        <v>-59.180310616121901</v>
      </c>
      <c r="AR67">
        <f t="shared" ref="AR67:AR89" si="76">AI67*$K67</f>
        <v>-59.181319375719887</v>
      </c>
      <c r="AS67">
        <f t="shared" ref="AS67:AS89" si="77">AJ67*$K67</f>
        <v>0.11536118419773694</v>
      </c>
      <c r="AT67">
        <f t="shared" ref="AT67:AT89" si="78">AK67*$K67</f>
        <v>1.2816280856274578E-2</v>
      </c>
      <c r="AU67">
        <f t="shared" ref="AU67:AU89" si="79">AL67*$K67</f>
        <v>-59.053141910665879</v>
      </c>
      <c r="AW67">
        <v>64</v>
      </c>
      <c r="AX67">
        <f>IF(Z67&gt;0, (R67*SUMPRODUCT(K67:$K$98, X67:$X$98)-K67*$AZ$3)/Z67, 0)</f>
        <v>839.25524048833529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12.5</v>
      </c>
      <c r="R68">
        <f t="shared" si="62"/>
        <v>2000000</v>
      </c>
      <c r="S68">
        <f t="shared" si="63"/>
        <v>-227.56916508506686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37.396489663319159</v>
      </c>
      <c r="AC68">
        <f t="shared" si="64"/>
        <v>-7.0881304055744607</v>
      </c>
      <c r="AE68">
        <f t="shared" si="65"/>
        <v>0</v>
      </c>
      <c r="AF68">
        <f t="shared" si="66"/>
        <v>0</v>
      </c>
      <c r="AG68">
        <f t="shared" si="67"/>
        <v>-0.38933934672810738</v>
      </c>
      <c r="AH68">
        <f t="shared" si="68"/>
        <v>-25932.796784836239</v>
      </c>
      <c r="AI68">
        <f t="shared" si="69"/>
        <v>-25933.186124182968</v>
      </c>
      <c r="AJ68">
        <f t="shared" si="70"/>
        <v>44.484620068893619</v>
      </c>
      <c r="AK68">
        <f t="shared" si="61"/>
        <v>2.6177542764323412</v>
      </c>
      <c r="AL68">
        <f t="shared" si="71"/>
        <v>-25886.083749837642</v>
      </c>
      <c r="AN68">
        <f t="shared" si="72"/>
        <v>0</v>
      </c>
      <c r="AO68">
        <f t="shared" si="73"/>
        <v>0</v>
      </c>
      <c r="AP68">
        <f t="shared" si="74"/>
        <v>-6.295803491589868E-4</v>
      </c>
      <c r="AQ68">
        <f t="shared" si="75"/>
        <v>-41.934572993127126</v>
      </c>
      <c r="AR68">
        <f t="shared" si="76"/>
        <v>-41.935202573476282</v>
      </c>
      <c r="AS68">
        <f t="shared" si="77"/>
        <v>7.1933758739101114E-2</v>
      </c>
      <c r="AT68">
        <f t="shared" si="78"/>
        <v>4.2330338950294557E-3</v>
      </c>
      <c r="AU68">
        <f t="shared" si="79"/>
        <v>-41.859035780842156</v>
      </c>
      <c r="AW68">
        <v>65</v>
      </c>
      <c r="AX68">
        <f>IF(Z68&gt;0, (R68*SUMPRODUCT(K68:$K$98, X68:$X$98)-K68*$AZ$3)/Z68, 0)</f>
        <v>-227.56916508506686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12.5</v>
      </c>
      <c r="R69">
        <f t="shared" si="62"/>
        <v>2000000</v>
      </c>
      <c r="S69">
        <f t="shared" si="63"/>
        <v>-1714.0204794020403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-7.0881304055744607</v>
      </c>
      <c r="AC69">
        <f t="shared" si="64"/>
        <v>-35.901551124390608</v>
      </c>
      <c r="AE69">
        <f t="shared" si="65"/>
        <v>0</v>
      </c>
      <c r="AF69">
        <f t="shared" si="66"/>
        <v>0</v>
      </c>
      <c r="AG69">
        <f t="shared" si="67"/>
        <v>-0.26182265290753237</v>
      </c>
      <c r="AH69">
        <f t="shared" si="68"/>
        <v>-19779.728056527038</v>
      </c>
      <c r="AI69">
        <f t="shared" si="69"/>
        <v>-19779.989879179946</v>
      </c>
      <c r="AJ69">
        <f t="shared" si="70"/>
        <v>28.813420718816147</v>
      </c>
      <c r="AK69">
        <f t="shared" si="61"/>
        <v>-0.49616912839021232</v>
      </c>
      <c r="AL69">
        <f t="shared" si="71"/>
        <v>-19751.67262758952</v>
      </c>
      <c r="AN69">
        <f t="shared" si="72"/>
        <v>0</v>
      </c>
      <c r="AO69">
        <f t="shared" si="73"/>
        <v>0</v>
      </c>
      <c r="AP69">
        <f t="shared" si="74"/>
        <v>-3.7801763840581473E-4</v>
      </c>
      <c r="AQ69">
        <f t="shared" si="75"/>
        <v>-28.557827236126357</v>
      </c>
      <c r="AR69">
        <f t="shared" si="76"/>
        <v>-28.558205253764765</v>
      </c>
      <c r="AS69">
        <f t="shared" si="77"/>
        <v>4.1600606874786963E-2</v>
      </c>
      <c r="AT69">
        <f t="shared" si="78"/>
        <v>-7.1636537206037757E-4</v>
      </c>
      <c r="AU69">
        <f t="shared" si="79"/>
        <v>-28.517321012262038</v>
      </c>
      <c r="AW69">
        <v>66</v>
      </c>
      <c r="AX69">
        <f>IF(Z69&gt;0, (R69*SUMPRODUCT(K69:$K$98, X69:$X$98)-K69*$AZ$3)/Z69, 0)</f>
        <v>-1714.0204794020403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12.5</v>
      </c>
      <c r="R70">
        <f t="shared" si="62"/>
        <v>2000000</v>
      </c>
      <c r="S70">
        <f t="shared" si="63"/>
        <v>-3899.3907592840724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-35.901551124390608</v>
      </c>
      <c r="AC70">
        <f t="shared" si="64"/>
        <v>-52.744063829882208</v>
      </c>
      <c r="AE70">
        <f t="shared" si="65"/>
        <v>0</v>
      </c>
      <c r="AF70">
        <f t="shared" si="66"/>
        <v>0</v>
      </c>
      <c r="AG70">
        <f t="shared" si="67"/>
        <v>-0.16907789923433453</v>
      </c>
      <c r="AH70">
        <f t="shared" si="68"/>
        <v>-14420.244343059599</v>
      </c>
      <c r="AI70">
        <f t="shared" si="69"/>
        <v>-14420.413420958834</v>
      </c>
      <c r="AJ70">
        <f t="shared" si="70"/>
        <v>16.8425127054916</v>
      </c>
      <c r="AK70">
        <f t="shared" si="61"/>
        <v>-2.5131085787073428</v>
      </c>
      <c r="AL70">
        <f t="shared" si="71"/>
        <v>-14406.084016832048</v>
      </c>
      <c r="AN70">
        <f t="shared" si="72"/>
        <v>0</v>
      </c>
      <c r="AO70">
        <f t="shared" si="73"/>
        <v>0</v>
      </c>
      <c r="AP70">
        <f t="shared" si="74"/>
        <v>-2.1795842756200658E-4</v>
      </c>
      <c r="AQ70">
        <f t="shared" si="75"/>
        <v>-18.589146164615592</v>
      </c>
      <c r="AR70">
        <f t="shared" si="76"/>
        <v>-18.589364123043154</v>
      </c>
      <c r="AS70">
        <f t="shared" si="77"/>
        <v>2.171169385298706E-2</v>
      </c>
      <c r="AT70">
        <f t="shared" si="78"/>
        <v>-3.2396498690138082E-3</v>
      </c>
      <c r="AU70">
        <f t="shared" si="79"/>
        <v>-18.570892079059178</v>
      </c>
      <c r="AW70">
        <v>67</v>
      </c>
      <c r="AX70">
        <f>IF(Z70&gt;0, (R70*SUMPRODUCT(K70:$K$98, X70:$X$98)-K70*$AZ$3)/Z70, 0)</f>
        <v>-3899.3907592840724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12.5</v>
      </c>
      <c r="R71">
        <f t="shared" si="62"/>
        <v>2000000</v>
      </c>
      <c r="S71">
        <f t="shared" si="63"/>
        <v>-7264.489655317795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-52.744063829882208</v>
      </c>
      <c r="AC71">
        <f t="shared" si="64"/>
        <v>-60.873107735002442</v>
      </c>
      <c r="AE71">
        <f t="shared" si="65"/>
        <v>0</v>
      </c>
      <c r="AF71">
        <f t="shared" si="66"/>
        <v>0</v>
      </c>
      <c r="AG71">
        <f t="shared" si="67"/>
        <v>-0.1047442948907666</v>
      </c>
      <c r="AH71">
        <f t="shared" si="68"/>
        <v>-10022.852056195932</v>
      </c>
      <c r="AI71">
        <f t="shared" si="69"/>
        <v>-10022.956800490823</v>
      </c>
      <c r="AJ71">
        <f t="shared" si="70"/>
        <v>8.1290439051202341</v>
      </c>
      <c r="AK71">
        <f t="shared" si="61"/>
        <v>-3.6920844680917551</v>
      </c>
      <c r="AL71">
        <f t="shared" si="71"/>
        <v>-10018.519841053794</v>
      </c>
      <c r="AN71">
        <f t="shared" si="72"/>
        <v>0</v>
      </c>
      <c r="AO71">
        <f t="shared" si="73"/>
        <v>0</v>
      </c>
      <c r="AP71">
        <f t="shared" si="74"/>
        <v>-1.2055887253463865E-4</v>
      </c>
      <c r="AQ71">
        <f t="shared" si="75"/>
        <v>-11.536129435370174</v>
      </c>
      <c r="AR71">
        <f t="shared" si="76"/>
        <v>-11.536249994242709</v>
      </c>
      <c r="AS71">
        <f t="shared" si="77"/>
        <v>9.3563889948173468E-3</v>
      </c>
      <c r="AT71">
        <f t="shared" si="78"/>
        <v>-4.2495253917168773E-3</v>
      </c>
      <c r="AU71">
        <f t="shared" si="79"/>
        <v>-11.531143130639608</v>
      </c>
      <c r="AW71">
        <v>68</v>
      </c>
      <c r="AX71">
        <f>IF(Z71&gt;0, (R71*SUMPRODUCT(K71:$K$98, X71:$X$98)-K71*$AZ$3)/Z71, 0)</f>
        <v>-7264.489655317795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12.5</v>
      </c>
      <c r="R72">
        <f t="shared" si="62"/>
        <v>2000000</v>
      </c>
      <c r="S72">
        <f t="shared" si="63"/>
        <v>-12700.938265191953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-60.873107735002442</v>
      </c>
      <c r="AC72">
        <f t="shared" si="64"/>
        <v>-63.069860152966065</v>
      </c>
      <c r="AE72">
        <f t="shared" si="65"/>
        <v>0</v>
      </c>
      <c r="AF72">
        <f t="shared" si="66"/>
        <v>0</v>
      </c>
      <c r="AG72">
        <f t="shared" si="67"/>
        <v>-6.2072048178730431E-2</v>
      </c>
      <c r="AH72">
        <f t="shared" si="68"/>
        <v>-6659.9686021005582</v>
      </c>
      <c r="AI72">
        <f t="shared" si="69"/>
        <v>-6660.0306741487366</v>
      </c>
      <c r="AJ72">
        <f t="shared" si="70"/>
        <v>2.1967524179636229</v>
      </c>
      <c r="AK72">
        <f t="shared" ref="AK72:AK89" si="92">G72*SUM(AB72:AB72, AE72:AF72)</f>
        <v>-4.2611175414501714</v>
      </c>
      <c r="AL72">
        <f t="shared" si="71"/>
        <v>-6662.0950392722234</v>
      </c>
      <c r="AN72">
        <f t="shared" si="72"/>
        <v>0</v>
      </c>
      <c r="AO72">
        <f t="shared" si="73"/>
        <v>0</v>
      </c>
      <c r="AP72">
        <f t="shared" si="74"/>
        <v>-6.3789155637030548E-5</v>
      </c>
      <c r="AQ72">
        <f t="shared" si="75"/>
        <v>-6.8442042136882888</v>
      </c>
      <c r="AR72">
        <f t="shared" si="76"/>
        <v>-6.8442680028439256</v>
      </c>
      <c r="AS72">
        <f t="shared" si="77"/>
        <v>2.2575214770103437E-3</v>
      </c>
      <c r="AT72">
        <f t="shared" si="78"/>
        <v>-4.3789934119232961E-3</v>
      </c>
      <c r="AU72">
        <f t="shared" si="79"/>
        <v>-6.8463894747788387</v>
      </c>
      <c r="AW72">
        <v>69</v>
      </c>
      <c r="AX72">
        <f>IF(Z72&gt;0, (R72*SUMPRODUCT(K72:$K$98, X72:$X$98)-K72*$AZ$3)/Z72, 0)</f>
        <v>-12700.938265191953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12.5</v>
      </c>
      <c r="R73">
        <f t="shared" si="62"/>
        <v>2000000</v>
      </c>
      <c r="S73">
        <f t="shared" si="63"/>
        <v>-21937.651537631256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-63.069860152966065</v>
      </c>
      <c r="AC73">
        <f t="shared" si="64"/>
        <v>-61.575334886827065</v>
      </c>
      <c r="AE73">
        <f t="shared" si="65"/>
        <v>0</v>
      </c>
      <c r="AF73">
        <f t="shared" si="66"/>
        <v>0</v>
      </c>
      <c r="AG73">
        <f t="shared" si="67"/>
        <v>-3.5085418544689245E-2</v>
      </c>
      <c r="AH73">
        <f t="shared" si="68"/>
        <v>-4218.5454643606208</v>
      </c>
      <c r="AI73">
        <f t="shared" si="69"/>
        <v>-4218.5805497791653</v>
      </c>
      <c r="AJ73">
        <f t="shared" si="70"/>
        <v>-1.4945252661390001</v>
      </c>
      <c r="AK73">
        <f t="shared" si="92"/>
        <v>-4.4148902107076253</v>
      </c>
      <c r="AL73">
        <f t="shared" si="71"/>
        <v>-4224.4899652560116</v>
      </c>
      <c r="AN73">
        <f t="shared" si="72"/>
        <v>0</v>
      </c>
      <c r="AO73">
        <f t="shared" si="73"/>
        <v>0</v>
      </c>
      <c r="AP73">
        <f t="shared" si="74"/>
        <v>-3.2192849303540052E-5</v>
      </c>
      <c r="AQ73">
        <f t="shared" si="75"/>
        <v>-3.8707532658136263</v>
      </c>
      <c r="AR73">
        <f t="shared" si="76"/>
        <v>-3.8707854586629296</v>
      </c>
      <c r="AS73">
        <f t="shared" si="77"/>
        <v>-1.3713111790832153E-3</v>
      </c>
      <c r="AT73">
        <f t="shared" si="78"/>
        <v>-4.0509106386732319E-3</v>
      </c>
      <c r="AU73">
        <f t="shared" si="79"/>
        <v>-3.876207680480686</v>
      </c>
      <c r="AW73">
        <v>70</v>
      </c>
      <c r="AX73">
        <f>IF(Z73&gt;0, (R73*SUMPRODUCT(K73:$K$98, X73:$X$98)-K73*$AZ$3)/Z73, 0)</f>
        <v>-21937.651537631256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12.5</v>
      </c>
      <c r="R74">
        <f t="shared" si="62"/>
        <v>2000000</v>
      </c>
      <c r="S74">
        <f t="shared" si="63"/>
        <v>-38439.583120929914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-61.575334886827065</v>
      </c>
      <c r="AC74">
        <f t="shared" si="64"/>
        <v>-58.000793974223477</v>
      </c>
      <c r="AE74">
        <f t="shared" si="65"/>
        <v>0</v>
      </c>
      <c r="AF74">
        <f t="shared" si="66"/>
        <v>0</v>
      </c>
      <c r="AG74">
        <f t="shared" si="67"/>
        <v>-1.8861024647351961E-2</v>
      </c>
      <c r="AH74">
        <f t="shared" si="68"/>
        <v>-2539.7663539024634</v>
      </c>
      <c r="AI74">
        <f t="shared" si="69"/>
        <v>-2539.7852149271107</v>
      </c>
      <c r="AJ74">
        <f t="shared" si="70"/>
        <v>-3.5745409126035881</v>
      </c>
      <c r="AK74">
        <f t="shared" si="92"/>
        <v>-4.3102734420778948</v>
      </c>
      <c r="AL74">
        <f t="shared" si="71"/>
        <v>-2547.6700292817918</v>
      </c>
      <c r="AN74">
        <f t="shared" si="72"/>
        <v>0</v>
      </c>
      <c r="AO74">
        <f t="shared" si="73"/>
        <v>0</v>
      </c>
      <c r="AP74">
        <f t="shared" si="74"/>
        <v>-1.5451833323811721E-5</v>
      </c>
      <c r="AQ74">
        <f t="shared" si="75"/>
        <v>-2.0806953554050756</v>
      </c>
      <c r="AR74">
        <f t="shared" si="76"/>
        <v>-2.0807108072383991</v>
      </c>
      <c r="AS74">
        <f t="shared" si="77"/>
        <v>-2.9284310594679744E-3</v>
      </c>
      <c r="AT74">
        <f t="shared" si="78"/>
        <v>-3.5311775501226843E-3</v>
      </c>
      <c r="AU74">
        <f t="shared" si="79"/>
        <v>-2.0871704158479898</v>
      </c>
      <c r="AW74">
        <v>71</v>
      </c>
      <c r="AX74">
        <f>IF(Z74&gt;0, (R74*SUMPRODUCT(K74:$K$98, X74:$X$98)-K74*$AZ$3)/Z74, 0)</f>
        <v>-38439.583120929914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12.5</v>
      </c>
      <c r="R75">
        <f t="shared" si="62"/>
        <v>2000000</v>
      </c>
      <c r="S75">
        <f t="shared" si="63"/>
        <v>-69465.339111744979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-58.000793974223477</v>
      </c>
      <c r="AC75">
        <f t="shared" si="64"/>
        <v>-53.43390524175603</v>
      </c>
      <c r="AE75">
        <f t="shared" si="65"/>
        <v>0</v>
      </c>
      <c r="AF75">
        <f t="shared" si="66"/>
        <v>0</v>
      </c>
      <c r="AG75">
        <f t="shared" si="67"/>
        <v>-9.6152098883084559E-3</v>
      </c>
      <c r="AH75">
        <f t="shared" si="68"/>
        <v>-1449.1527220111975</v>
      </c>
      <c r="AI75">
        <f t="shared" si="69"/>
        <v>-1449.1623372210859</v>
      </c>
      <c r="AJ75">
        <f t="shared" si="70"/>
        <v>-4.5668887324674472</v>
      </c>
      <c r="AK75">
        <f t="shared" si="92"/>
        <v>-4.0600555781956436</v>
      </c>
      <c r="AL75">
        <f t="shared" si="71"/>
        <v>-1457.7892815317491</v>
      </c>
      <c r="AN75">
        <f t="shared" si="72"/>
        <v>0</v>
      </c>
      <c r="AO75">
        <f t="shared" si="73"/>
        <v>0</v>
      </c>
      <c r="AP75">
        <f t="shared" si="74"/>
        <v>-7.0332406635934098E-6</v>
      </c>
      <c r="AQ75">
        <f t="shared" si="75"/>
        <v>-1.0600122067641404</v>
      </c>
      <c r="AR75">
        <f t="shared" si="76"/>
        <v>-1.0600192400048041</v>
      </c>
      <c r="AS75">
        <f t="shared" si="77"/>
        <v>-3.3405435671615162E-3</v>
      </c>
      <c r="AT75">
        <f t="shared" si="78"/>
        <v>-2.9698101571070767E-3</v>
      </c>
      <c r="AU75">
        <f t="shared" si="79"/>
        <v>-1.0663295937290727</v>
      </c>
      <c r="AW75">
        <v>72</v>
      </c>
      <c r="AX75">
        <f>IF(Z75&gt;0, (R75*SUMPRODUCT(K75:$K$98, X75:$X$98)-K75*$AZ$3)/Z75, 0)</f>
        <v>-69465.339111744979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12.5</v>
      </c>
      <c r="R76">
        <f t="shared" si="62"/>
        <v>2000000</v>
      </c>
      <c r="S76">
        <f t="shared" si="63"/>
        <v>-131006.69986094174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-53.43390524175603</v>
      </c>
      <c r="AC76">
        <f t="shared" si="64"/>
        <v>-48.558574512919712</v>
      </c>
      <c r="AE76">
        <f t="shared" si="65"/>
        <v>0</v>
      </c>
      <c r="AF76">
        <f t="shared" si="66"/>
        <v>0</v>
      </c>
      <c r="AG76">
        <f t="shared" si="67"/>
        <v>-4.6332148054701264E-3</v>
      </c>
      <c r="AH76">
        <f t="shared" si="68"/>
        <v>-781.73487743283897</v>
      </c>
      <c r="AI76">
        <f t="shared" si="69"/>
        <v>-781.73951064764447</v>
      </c>
      <c r="AJ76">
        <f t="shared" si="70"/>
        <v>-4.8753307288363175</v>
      </c>
      <c r="AK76">
        <f t="shared" si="92"/>
        <v>-3.7403733669229222</v>
      </c>
      <c r="AL76">
        <f t="shared" si="71"/>
        <v>-790.35521474340362</v>
      </c>
      <c r="AN76">
        <f t="shared" si="72"/>
        <v>0</v>
      </c>
      <c r="AO76">
        <f t="shared" si="73"/>
        <v>0</v>
      </c>
      <c r="AP76">
        <f t="shared" si="74"/>
        <v>-3.025945643814477E-6</v>
      </c>
      <c r="AQ76">
        <f t="shared" si="75"/>
        <v>-0.51054987655503714</v>
      </c>
      <c r="AR76">
        <f t="shared" si="76"/>
        <v>-0.51055290250068097</v>
      </c>
      <c r="AS76">
        <f t="shared" si="77"/>
        <v>-3.1840711904097007E-3</v>
      </c>
      <c r="AT76">
        <f t="shared" si="78"/>
        <v>-2.4428322387551522E-3</v>
      </c>
      <c r="AU76">
        <f t="shared" si="79"/>
        <v>-0.51617980592984569</v>
      </c>
      <c r="AW76">
        <v>73</v>
      </c>
      <c r="AX76">
        <f>IF(Z76&gt;0, (R76*SUMPRODUCT(K76:$K$98, X76:$X$98)-K76*$AZ$3)/Z76, 0)</f>
        <v>-131006.69986094174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12.5</v>
      </c>
      <c r="R77">
        <f t="shared" si="62"/>
        <v>2000000</v>
      </c>
      <c r="S77">
        <f t="shared" si="63"/>
        <v>-260254.88561438059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-48.558574512919712</v>
      </c>
      <c r="AC77">
        <f t="shared" si="64"/>
        <v>-43.769711054117188</v>
      </c>
      <c r="AE77">
        <f t="shared" si="65"/>
        <v>0</v>
      </c>
      <c r="AF77">
        <f t="shared" si="66"/>
        <v>0</v>
      </c>
      <c r="AG77">
        <f t="shared" si="67"/>
        <v>-2.1022521321161056E-3</v>
      </c>
      <c r="AH77">
        <f t="shared" si="68"/>
        <v>-397.54088404789115</v>
      </c>
      <c r="AI77">
        <f t="shared" si="69"/>
        <v>-397.54298630002324</v>
      </c>
      <c r="AJ77">
        <f t="shared" si="70"/>
        <v>-4.7888634588025241</v>
      </c>
      <c r="AK77">
        <f t="shared" si="92"/>
        <v>-3.3991002159043804</v>
      </c>
      <c r="AL77">
        <f t="shared" si="71"/>
        <v>-405.73094997473015</v>
      </c>
      <c r="AN77">
        <f t="shared" si="72"/>
        <v>0</v>
      </c>
      <c r="AO77">
        <f t="shared" si="73"/>
        <v>0</v>
      </c>
      <c r="AP77">
        <f t="shared" si="74"/>
        <v>-1.2258729607190392E-6</v>
      </c>
      <c r="AQ77">
        <f t="shared" si="75"/>
        <v>-0.23181549591014403</v>
      </c>
      <c r="AR77">
        <f t="shared" si="76"/>
        <v>-0.23181672178310472</v>
      </c>
      <c r="AS77">
        <f t="shared" si="77"/>
        <v>-2.7924995946191503E-3</v>
      </c>
      <c r="AT77">
        <f t="shared" si="78"/>
        <v>-1.9820957637736369E-3</v>
      </c>
      <c r="AU77">
        <f t="shared" si="79"/>
        <v>-0.23659131714149753</v>
      </c>
      <c r="AW77">
        <v>74</v>
      </c>
      <c r="AX77">
        <f>IF(Z77&gt;0, (R77*SUMPRODUCT(K77:$K$98, X77:$X$98)-K77*$AZ$3)/Z77, 0)</f>
        <v>-260254.88561438059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12.5</v>
      </c>
      <c r="R78">
        <f t="shared" si="62"/>
        <v>2000000</v>
      </c>
      <c r="S78">
        <f t="shared" si="63"/>
        <v>-548676.17567615793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-43.769711054117188</v>
      </c>
      <c r="AC78">
        <f t="shared" si="64"/>
        <v>-39.269907500600951</v>
      </c>
      <c r="AE78">
        <f t="shared" si="65"/>
        <v>0</v>
      </c>
      <c r="AF78">
        <f t="shared" si="66"/>
        <v>0</v>
      </c>
      <c r="AG78">
        <f t="shared" si="67"/>
        <v>-8.9465128160993394E-4</v>
      </c>
      <c r="AH78">
        <f t="shared" si="68"/>
        <v>-189.85253266960174</v>
      </c>
      <c r="AI78">
        <f t="shared" si="69"/>
        <v>-189.85342732088336</v>
      </c>
      <c r="AJ78">
        <f t="shared" si="70"/>
        <v>-4.4998035535162373</v>
      </c>
      <c r="AK78">
        <f t="shared" si="92"/>
        <v>-3.0638797737882033</v>
      </c>
      <c r="AL78">
        <f t="shared" si="71"/>
        <v>-197.41711064818782</v>
      </c>
      <c r="AN78">
        <f t="shared" si="72"/>
        <v>0</v>
      </c>
      <c r="AO78">
        <f t="shared" si="73"/>
        <v>0</v>
      </c>
      <c r="AP78">
        <f t="shared" si="74"/>
        <v>-4.6579672421114766E-7</v>
      </c>
      <c r="AQ78">
        <f t="shared" si="75"/>
        <v>-9.8845985713623394E-2</v>
      </c>
      <c r="AR78">
        <f t="shared" si="76"/>
        <v>-9.8846451510347599E-2</v>
      </c>
      <c r="AS78">
        <f t="shared" si="77"/>
        <v>-2.3428052895087606E-3</v>
      </c>
      <c r="AT78">
        <f t="shared" si="78"/>
        <v>-1.5951971358484785E-3</v>
      </c>
      <c r="AU78">
        <f t="shared" si="79"/>
        <v>-0.10278445393570486</v>
      </c>
      <c r="AW78">
        <v>75</v>
      </c>
      <c r="AX78">
        <f>IF(Z78&gt;0, (R78*SUMPRODUCT(K78:$K$98, X78:$X$98)-K78*$AZ$3)/Z78, 0)</f>
        <v>-548676.17567615793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12.5</v>
      </c>
      <c r="R79">
        <f t="shared" si="62"/>
        <v>2000000</v>
      </c>
      <c r="S79">
        <f t="shared" si="63"/>
        <v>-1235217.1992902795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-39.269907500600951</v>
      </c>
      <c r="AC79">
        <f t="shared" si="64"/>
        <v>-35.144093620755299</v>
      </c>
      <c r="AE79">
        <f t="shared" si="65"/>
        <v>0</v>
      </c>
      <c r="AF79">
        <f t="shared" si="66"/>
        <v>0</v>
      </c>
      <c r="AG79">
        <f t="shared" si="67"/>
        <v>-3.5564690202812194E-4</v>
      </c>
      <c r="AH79">
        <f t="shared" si="68"/>
        <v>-84.809258682514013</v>
      </c>
      <c r="AI79">
        <f t="shared" si="69"/>
        <v>-84.809614329416036</v>
      </c>
      <c r="AJ79">
        <f t="shared" si="70"/>
        <v>-4.1258138798456514</v>
      </c>
      <c r="AK79">
        <f t="shared" si="92"/>
        <v>-2.748893525042067</v>
      </c>
      <c r="AL79">
        <f t="shared" si="71"/>
        <v>-91.684321734303751</v>
      </c>
      <c r="AN79">
        <f t="shared" si="72"/>
        <v>0</v>
      </c>
      <c r="AO79">
        <f t="shared" si="73"/>
        <v>0</v>
      </c>
      <c r="AP79">
        <f t="shared" si="74"/>
        <v>-1.6532694811790326E-7</v>
      </c>
      <c r="AQ79">
        <f t="shared" si="75"/>
        <v>-3.9424653582426354E-2</v>
      </c>
      <c r="AR79">
        <f t="shared" si="76"/>
        <v>-3.9424818909374465E-2</v>
      </c>
      <c r="AS79">
        <f t="shared" si="77"/>
        <v>-1.9179366201914254E-3</v>
      </c>
      <c r="AT79">
        <f t="shared" si="78"/>
        <v>-1.2778578264132727E-3</v>
      </c>
      <c r="AU79">
        <f t="shared" si="79"/>
        <v>-4.2620613355979164E-2</v>
      </c>
      <c r="AW79">
        <v>76</v>
      </c>
      <c r="AX79">
        <f>IF(Z79&gt;0, (R79*SUMPRODUCT(K79:$K$98, X79:$X$98)-K79*$AZ$3)/Z79, 0)</f>
        <v>-1235217.1992902795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12.5</v>
      </c>
      <c r="R80">
        <f t="shared" si="62"/>
        <v>2000000</v>
      </c>
      <c r="S80">
        <f t="shared" si="63"/>
        <v>-3024989.486353586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-35.144093620755299</v>
      </c>
      <c r="AC80">
        <f t="shared" si="64"/>
        <v>-31.41150053723123</v>
      </c>
      <c r="AE80">
        <f t="shared" si="65"/>
        <v>0</v>
      </c>
      <c r="AF80">
        <f t="shared" si="66"/>
        <v>0</v>
      </c>
      <c r="AG80">
        <f t="shared" si="67"/>
        <v>-1.2980004012797249E-4</v>
      </c>
      <c r="AH80">
        <f t="shared" si="68"/>
        <v>-35.56646286077892</v>
      </c>
      <c r="AI80">
        <f t="shared" si="69"/>
        <v>-35.566592660819047</v>
      </c>
      <c r="AJ80">
        <f t="shared" si="70"/>
        <v>-3.732593083524069</v>
      </c>
      <c r="AK80">
        <f t="shared" si="92"/>
        <v>-2.4600865534528711</v>
      </c>
      <c r="AL80">
        <f t="shared" si="71"/>
        <v>-41.759272297795988</v>
      </c>
      <c r="AN80">
        <f t="shared" si="72"/>
        <v>0</v>
      </c>
      <c r="AO80">
        <f t="shared" si="73"/>
        <v>0</v>
      </c>
      <c r="AP80">
        <f t="shared" si="74"/>
        <v>-5.387427303388116E-8</v>
      </c>
      <c r="AQ80">
        <f t="shared" si="75"/>
        <v>-1.4762070405539618E-2</v>
      </c>
      <c r="AR80">
        <f t="shared" si="76"/>
        <v>-1.4762124279812652E-2</v>
      </c>
      <c r="AS80">
        <f t="shared" si="77"/>
        <v>-1.5492347976772014E-3</v>
      </c>
      <c r="AT80">
        <f t="shared" si="78"/>
        <v>-1.0210734491070291E-3</v>
      </c>
      <c r="AU80">
        <f t="shared" si="79"/>
        <v>-1.7332432526596882E-2</v>
      </c>
      <c r="AW80">
        <v>77</v>
      </c>
      <c r="AX80">
        <f>IF(Z80&gt;0, (R80*SUMPRODUCT(K80:$K$98, X80:$X$98)-K80*$AZ$3)/Z80, 0)</f>
        <v>-3024989.486353586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12.5</v>
      </c>
      <c r="R81">
        <f t="shared" si="62"/>
        <v>2000000</v>
      </c>
      <c r="S81">
        <f t="shared" si="63"/>
        <v>-8124380.9971599216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-31.41150053723123</v>
      </c>
      <c r="AC81">
        <f t="shared" si="64"/>
        <v>-28.0583896280774</v>
      </c>
      <c r="AE81">
        <f t="shared" si="65"/>
        <v>0</v>
      </c>
      <c r="AF81">
        <f t="shared" si="66"/>
        <v>0</v>
      </c>
      <c r="AG81">
        <f t="shared" si="67"/>
        <v>-4.3170042182115021E-5</v>
      </c>
      <c r="AH81">
        <f t="shared" si="68"/>
        <v>-13.653119607132441</v>
      </c>
      <c r="AI81">
        <f t="shared" si="69"/>
        <v>-13.653162777174623</v>
      </c>
      <c r="AJ81">
        <f t="shared" si="70"/>
        <v>-3.3531109091538305</v>
      </c>
      <c r="AK81">
        <f t="shared" si="92"/>
        <v>-2.1988050376061863</v>
      </c>
      <c r="AL81">
        <f t="shared" si="71"/>
        <v>-19.205078723934641</v>
      </c>
      <c r="AN81">
        <f t="shared" si="72"/>
        <v>0</v>
      </c>
      <c r="AO81">
        <f t="shared" si="73"/>
        <v>0</v>
      </c>
      <c r="AP81">
        <f t="shared" si="74"/>
        <v>-1.5998197229193175E-8</v>
      </c>
      <c r="AQ81">
        <f t="shared" si="75"/>
        <v>-5.059649915263714E-3</v>
      </c>
      <c r="AR81">
        <f t="shared" si="76"/>
        <v>-5.0596659134609428E-3</v>
      </c>
      <c r="AS81">
        <f t="shared" si="77"/>
        <v>-1.2426147148456193E-3</v>
      </c>
      <c r="AT81">
        <f t="shared" si="78"/>
        <v>-8.1484554756216523E-4</v>
      </c>
      <c r="AU81">
        <f t="shared" si="79"/>
        <v>-7.1171261758687281E-3</v>
      </c>
      <c r="AW81">
        <v>78</v>
      </c>
      <c r="AX81">
        <f>IF(Z81&gt;0, (R81*SUMPRODUCT(K81:$K$98, X81:$X$98)-K81*$AZ$3)/Z81, 0)</f>
        <v>-8124380.9971599216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12.5</v>
      </c>
      <c r="R82">
        <f t="shared" si="62"/>
        <v>2000000</v>
      </c>
      <c r="S82">
        <f t="shared" si="63"/>
        <v>-24149567.159430277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-28.0583896280774</v>
      </c>
      <c r="AC82">
        <f t="shared" si="64"/>
        <v>-25.056419831957509</v>
      </c>
      <c r="AE82">
        <f t="shared" si="65"/>
        <v>0</v>
      </c>
      <c r="AF82">
        <f t="shared" si="66"/>
        <v>0</v>
      </c>
      <c r="AG82">
        <f t="shared" si="67"/>
        <v>-1.2969393854215059E-5</v>
      </c>
      <c r="AH82">
        <f t="shared" si="68"/>
        <v>-4.7630316649726092</v>
      </c>
      <c r="AI82">
        <f t="shared" si="69"/>
        <v>-4.7630446343664632</v>
      </c>
      <c r="AJ82">
        <f t="shared" si="70"/>
        <v>-3.0019697961198908</v>
      </c>
      <c r="AK82">
        <f t="shared" si="92"/>
        <v>-1.9640872739654183</v>
      </c>
      <c r="AL82">
        <f t="shared" si="71"/>
        <v>-9.7291017044517716</v>
      </c>
      <c r="AN82">
        <f t="shared" si="72"/>
        <v>0</v>
      </c>
      <c r="AO82">
        <f t="shared" si="73"/>
        <v>0</v>
      </c>
      <c r="AP82">
        <f t="shared" si="74"/>
        <v>-4.2913133724673041E-9</v>
      </c>
      <c r="AQ82">
        <f t="shared" si="75"/>
        <v>-1.5759920399625513E-3</v>
      </c>
      <c r="AR82">
        <f t="shared" si="76"/>
        <v>-1.5759963312759237E-3</v>
      </c>
      <c r="AS82">
        <f t="shared" si="77"/>
        <v>-9.9329184344613378E-4</v>
      </c>
      <c r="AT82">
        <f t="shared" si="78"/>
        <v>-6.4987724778836772E-4</v>
      </c>
      <c r="AU82">
        <f t="shared" si="79"/>
        <v>-3.219165422510425E-3</v>
      </c>
      <c r="AW82">
        <v>79</v>
      </c>
      <c r="AX82">
        <f>IF(Z82&gt;0, (R82*SUMPRODUCT(K82:$K$98, X82:$X$98)-K82*$AZ$3)/Z82, 0)</f>
        <v>-24149567.159430277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12.5</v>
      </c>
      <c r="R83">
        <f t="shared" si="62"/>
        <v>2000000</v>
      </c>
      <c r="S83">
        <f t="shared" si="63"/>
        <v>-80304700.669244573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-25.056419831957509</v>
      </c>
      <c r="AC83">
        <f t="shared" si="64"/>
        <v>-22.373148104323231</v>
      </c>
      <c r="AE83">
        <f t="shared" si="65"/>
        <v>0</v>
      </c>
      <c r="AF83">
        <f t="shared" si="66"/>
        <v>0</v>
      </c>
      <c r="AG83">
        <f t="shared" si="67"/>
        <v>-3.482540237039292E-6</v>
      </c>
      <c r="AH83">
        <f t="shared" si="68"/>
        <v>-1.4971455485813787</v>
      </c>
      <c r="AI83">
        <f t="shared" si="69"/>
        <v>-1.4971490311216158</v>
      </c>
      <c r="AJ83">
        <f t="shared" si="70"/>
        <v>-2.6832717276342777</v>
      </c>
      <c r="AK83">
        <f t="shared" si="92"/>
        <v>-1.7539493882370258</v>
      </c>
      <c r="AL83">
        <f t="shared" si="71"/>
        <v>-5.9343701469929195</v>
      </c>
      <c r="AN83">
        <f t="shared" si="72"/>
        <v>0</v>
      </c>
      <c r="AO83">
        <f t="shared" si="73"/>
        <v>0</v>
      </c>
      <c r="AP83">
        <f t="shared" si="74"/>
        <v>-1.0288419672438181E-9</v>
      </c>
      <c r="AQ83">
        <f t="shared" si="75"/>
        <v>-4.4229960506136489E-4</v>
      </c>
      <c r="AR83">
        <f t="shared" si="76"/>
        <v>-4.4230063390333213E-4</v>
      </c>
      <c r="AS83">
        <f t="shared" si="77"/>
        <v>-7.9271519494516075E-4</v>
      </c>
      <c r="AT83">
        <f t="shared" si="78"/>
        <v>-5.1816680245280193E-4</v>
      </c>
      <c r="AU83">
        <f t="shared" si="79"/>
        <v>-1.7531826313012949E-3</v>
      </c>
      <c r="AW83">
        <v>80</v>
      </c>
      <c r="AX83">
        <f>IF(Z83&gt;0, (R83*SUMPRODUCT(K83:$K$98, X83:$X$98)-K83*$AZ$3)/Z83, 0)</f>
        <v>-80304700.669244573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12.5</v>
      </c>
      <c r="R84">
        <f t="shared" si="62"/>
        <v>2000000</v>
      </c>
      <c r="S84">
        <f t="shared" si="63"/>
        <v>-302654719.82692134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-22.373148104323231</v>
      </c>
      <c r="AC84">
        <f t="shared" si="64"/>
        <v>-19.976404939933435</v>
      </c>
      <c r="AE84">
        <f t="shared" si="65"/>
        <v>0</v>
      </c>
      <c r="AF84">
        <f t="shared" si="66"/>
        <v>0</v>
      </c>
      <c r="AG84">
        <f t="shared" si="67"/>
        <v>-8.2504929013486513E-7</v>
      </c>
      <c r="AH84">
        <f t="shared" si="68"/>
        <v>-0.41962648712544542</v>
      </c>
      <c r="AI84">
        <f t="shared" si="69"/>
        <v>-0.41962731217473553</v>
      </c>
      <c r="AJ84">
        <f t="shared" si="70"/>
        <v>-2.3967431643897967</v>
      </c>
      <c r="AK84">
        <f t="shared" si="92"/>
        <v>-1.5661203673026263</v>
      </c>
      <c r="AL84">
        <f t="shared" si="71"/>
        <v>-4.3824908438671581</v>
      </c>
      <c r="AN84">
        <f t="shared" si="72"/>
        <v>0</v>
      </c>
      <c r="AO84">
        <f t="shared" si="73"/>
        <v>0</v>
      </c>
      <c r="AP84">
        <f t="shared" si="74"/>
        <v>-2.1762781438639154E-10</v>
      </c>
      <c r="AQ84">
        <f t="shared" si="75"/>
        <v>-1.1068719935123163E-4</v>
      </c>
      <c r="AR84">
        <f t="shared" si="76"/>
        <v>-1.1068741697904601E-4</v>
      </c>
      <c r="AS84">
        <f t="shared" si="77"/>
        <v>-6.3220220021813895E-4</v>
      </c>
      <c r="AT84">
        <f t="shared" si="78"/>
        <v>-4.1310423107735774E-4</v>
      </c>
      <c r="AU84">
        <f t="shared" si="79"/>
        <v>-1.1559938482745425E-3</v>
      </c>
      <c r="AW84">
        <v>81</v>
      </c>
      <c r="AX84">
        <f>IF(Z84&gt;0, (R84*SUMPRODUCT(K84:$K$98, X84:$X$98)-K84*$AZ$3)/Z84, 0)</f>
        <v>-302654719.82692134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12.5</v>
      </c>
      <c r="R85">
        <f t="shared" si="62"/>
        <v>2000000</v>
      </c>
      <c r="S85">
        <f t="shared" si="63"/>
        <v>-1315231483.8354812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-19.976404939933435</v>
      </c>
      <c r="AC85">
        <f t="shared" si="64"/>
        <v>-17.836171462851659</v>
      </c>
      <c r="AE85">
        <f t="shared" si="65"/>
        <v>0</v>
      </c>
      <c r="AF85">
        <f t="shared" si="66"/>
        <v>0</v>
      </c>
      <c r="AG85">
        <f t="shared" si="67"/>
        <v>-1.6951551572919482E-7</v>
      </c>
      <c r="AH85">
        <f t="shared" si="68"/>
        <v>-0.10356532504069146</v>
      </c>
      <c r="AI85">
        <f t="shared" si="69"/>
        <v>-0.1035654945562072</v>
      </c>
      <c r="AJ85">
        <f t="shared" si="70"/>
        <v>-2.1402334770817752</v>
      </c>
      <c r="AK85">
        <f t="shared" si="92"/>
        <v>-1.3983483457953405</v>
      </c>
      <c r="AL85">
        <f t="shared" si="71"/>
        <v>-3.6421473174333228</v>
      </c>
      <c r="AN85">
        <f t="shared" si="72"/>
        <v>0</v>
      </c>
      <c r="AO85">
        <f t="shared" si="73"/>
        <v>0</v>
      </c>
      <c r="AP85">
        <f t="shared" si="74"/>
        <v>-3.9923254579450075E-11</v>
      </c>
      <c r="AQ85">
        <f t="shared" si="75"/>
        <v>-2.4391070159077645E-5</v>
      </c>
      <c r="AR85">
        <f t="shared" si="76"/>
        <v>-2.4391110082332228E-5</v>
      </c>
      <c r="AS85">
        <f t="shared" si="77"/>
        <v>-5.0405466188415435E-4</v>
      </c>
      <c r="AT85">
        <f t="shared" si="78"/>
        <v>-3.2933042594829288E-4</v>
      </c>
      <c r="AU85">
        <f t="shared" si="79"/>
        <v>-8.5777619791477938E-4</v>
      </c>
      <c r="AW85">
        <v>82</v>
      </c>
      <c r="AX85">
        <f>IF(Z85&gt;0, (R85*SUMPRODUCT(K85:$K$98, X85:$X$98)-K85*$AZ$3)/Z85, 0)</f>
        <v>-1315231483.8354812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12.5</v>
      </c>
      <c r="R86">
        <f t="shared" si="62"/>
        <v>2000000</v>
      </c>
      <c r="S86">
        <f t="shared" si="63"/>
        <v>-6748433145.6771832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-17.836171462851659</v>
      </c>
      <c r="AC86">
        <f t="shared" si="64"/>
        <v>-15.925174278670816</v>
      </c>
      <c r="AE86">
        <f t="shared" si="65"/>
        <v>0</v>
      </c>
      <c r="AF86">
        <f t="shared" si="66"/>
        <v>0</v>
      </c>
      <c r="AG86">
        <f t="shared" si="67"/>
        <v>-2.9497910727751562E-8</v>
      </c>
      <c r="AH86">
        <f t="shared" si="68"/>
        <v>-2.2131591975064209E-2</v>
      </c>
      <c r="AI86">
        <f t="shared" si="69"/>
        <v>-2.2131621472974938E-2</v>
      </c>
      <c r="AJ86">
        <f t="shared" si="70"/>
        <v>-1.9109971841808431</v>
      </c>
      <c r="AK86">
        <f t="shared" si="92"/>
        <v>-1.2485320023996163</v>
      </c>
      <c r="AL86">
        <f t="shared" si="71"/>
        <v>-3.1816608080534343</v>
      </c>
      <c r="AN86">
        <f t="shared" si="72"/>
        <v>0</v>
      </c>
      <c r="AO86">
        <f t="shared" si="73"/>
        <v>0</v>
      </c>
      <c r="AP86">
        <f t="shared" si="74"/>
        <v>-6.2028276927087454E-12</v>
      </c>
      <c r="AQ86">
        <f t="shared" si="75"/>
        <v>-4.653836431117397E-6</v>
      </c>
      <c r="AR86">
        <f t="shared" si="76"/>
        <v>-4.6538426339450899E-6</v>
      </c>
      <c r="AS86">
        <f t="shared" si="77"/>
        <v>-4.0184494299026888E-4</v>
      </c>
      <c r="AT86">
        <f t="shared" si="78"/>
        <v>-2.6254160680035896E-4</v>
      </c>
      <c r="AU86">
        <f t="shared" si="79"/>
        <v>-6.6904039242457296E-4</v>
      </c>
      <c r="AW86">
        <v>83</v>
      </c>
      <c r="AX86">
        <f>IF(Z86&gt;0, (R86*SUMPRODUCT(K86:$K$98, X86:$X$98)-K86*$AZ$3)/Z86, 0)</f>
        <v>-6748433145.6771832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12.5</v>
      </c>
      <c r="R87">
        <f t="shared" si="62"/>
        <v>2000000</v>
      </c>
      <c r="S87">
        <f t="shared" si="63"/>
        <v>-42264468386.237717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-15.925174278670816</v>
      </c>
      <c r="AC87">
        <f t="shared" si="64"/>
        <v>-14.218909668890278</v>
      </c>
      <c r="AE87">
        <f t="shared" si="65"/>
        <v>0</v>
      </c>
      <c r="AF87">
        <f t="shared" si="66"/>
        <v>0</v>
      </c>
      <c r="AG87">
        <f t="shared" si="67"/>
        <v>-4.2053379031499547E-9</v>
      </c>
      <c r="AH87">
        <f t="shared" si="68"/>
        <v>-3.9996149947718546E-3</v>
      </c>
      <c r="AI87">
        <f t="shared" si="69"/>
        <v>-3.999619200109758E-3</v>
      </c>
      <c r="AJ87">
        <f t="shared" si="70"/>
        <v>-1.7062646097805381</v>
      </c>
      <c r="AK87">
        <f t="shared" si="92"/>
        <v>-1.1147621995069572</v>
      </c>
      <c r="AL87">
        <f t="shared" si="71"/>
        <v>-2.8250264284876048</v>
      </c>
      <c r="AN87">
        <f t="shared" si="72"/>
        <v>0</v>
      </c>
      <c r="AO87">
        <f t="shared" si="73"/>
        <v>0</v>
      </c>
      <c r="AP87">
        <f t="shared" si="74"/>
        <v>-7.895530855075215E-13</v>
      </c>
      <c r="AQ87">
        <f t="shared" si="75"/>
        <v>-7.5092856571617615E-7</v>
      </c>
      <c r="AR87">
        <f t="shared" si="76"/>
        <v>-7.5092935526926177E-7</v>
      </c>
      <c r="AS87">
        <f t="shared" si="77"/>
        <v>-3.2035154329344574E-4</v>
      </c>
      <c r="AT87">
        <f t="shared" si="78"/>
        <v>-2.0929683999200012E-4</v>
      </c>
      <c r="AU87">
        <f t="shared" si="79"/>
        <v>-5.3039931264071505E-4</v>
      </c>
      <c r="AW87">
        <v>84</v>
      </c>
      <c r="AX87">
        <f>IF(Z87&gt;0, (R87*SUMPRODUCT(K87:$K$98, X87:$X$98)-K87*$AZ$3)/Z87, 0)</f>
        <v>-42264468386.237717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12.5</v>
      </c>
      <c r="R88">
        <f t="shared" si="62"/>
        <v>2000000</v>
      </c>
      <c r="S88">
        <f t="shared" si="63"/>
        <v>-339613919544.71619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-14.218909668890278</v>
      </c>
      <c r="AC88">
        <f t="shared" si="64"/>
        <v>-12.69545572016084</v>
      </c>
      <c r="AE88">
        <f t="shared" si="65"/>
        <v>0</v>
      </c>
      <c r="AF88">
        <f t="shared" si="66"/>
        <v>0</v>
      </c>
      <c r="AG88">
        <f t="shared" si="67"/>
        <v>-4.6727530106761639E-10</v>
      </c>
      <c r="AH88">
        <f t="shared" si="68"/>
        <v>-5.9136147568813417E-4</v>
      </c>
      <c r="AI88">
        <f t="shared" si="69"/>
        <v>-5.9136194296343519E-4</v>
      </c>
      <c r="AJ88">
        <f t="shared" si="70"/>
        <v>-1.5234539487294381</v>
      </c>
      <c r="AK88">
        <f t="shared" si="92"/>
        <v>-0.99532367682231959</v>
      </c>
      <c r="AL88">
        <f t="shared" si="71"/>
        <v>-2.5193689874947212</v>
      </c>
      <c r="AN88">
        <f t="shared" si="72"/>
        <v>0</v>
      </c>
      <c r="AO88">
        <f t="shared" si="73"/>
        <v>0</v>
      </c>
      <c r="AP88">
        <f t="shared" si="74"/>
        <v>-7.833128315474699E-14</v>
      </c>
      <c r="AQ88">
        <f t="shared" si="75"/>
        <v>-9.913235964558994E-8</v>
      </c>
      <c r="AR88">
        <f t="shared" si="76"/>
        <v>-9.9132437976873093E-8</v>
      </c>
      <c r="AS88">
        <f t="shared" si="77"/>
        <v>-2.5538285965145621E-4</v>
      </c>
      <c r="AT88">
        <f t="shared" si="78"/>
        <v>-1.6685020710844546E-4</v>
      </c>
      <c r="AU88">
        <f t="shared" si="79"/>
        <v>-4.2233219919787855E-4</v>
      </c>
      <c r="AW88">
        <v>85</v>
      </c>
      <c r="AX88">
        <f>IF(Z88&gt;0, (R88*SUMPRODUCT(K88:$K$98, X88:$X$98)-K88*$AZ$3)/Z88, 0)</f>
        <v>-339613919544.71619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12.5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-12.69545572016084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-7.4764048170818616E-5</v>
      </c>
      <c r="AI89">
        <f t="shared" si="69"/>
        <v>-7.4764048170818616E-5</v>
      </c>
      <c r="AJ89">
        <f t="shared" si="70"/>
        <v>-12.69545572016084</v>
      </c>
      <c r="AK89">
        <f t="shared" si="92"/>
        <v>-0.88868190041125894</v>
      </c>
      <c r="AL89">
        <f t="shared" si="71"/>
        <v>-13.584212384620269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-1.1190183307820996E-8</v>
      </c>
      <c r="AR89">
        <f t="shared" si="76"/>
        <v>-1.1190183307820996E-8</v>
      </c>
      <c r="AS89">
        <f t="shared" si="77"/>
        <v>-1.9001710067964731E-3</v>
      </c>
      <c r="AT89">
        <f t="shared" si="78"/>
        <v>-1.3301197047575314E-4</v>
      </c>
      <c r="AU89">
        <f t="shared" si="79"/>
        <v>-2.0331941674555337E-3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122599.96102354645</v>
      </c>
      <c r="AO91" s="6">
        <f t="shared" si="93"/>
        <v>-12259.996102354646</v>
      </c>
      <c r="AP91" s="6">
        <f t="shared" si="93"/>
        <v>-224.00877390139263</v>
      </c>
      <c r="AQ91" s="6">
        <f t="shared" si="93"/>
        <v>-75733.126108253215</v>
      </c>
      <c r="AR91" s="6">
        <f t="shared" si="93"/>
        <v>34382.830039037159</v>
      </c>
      <c r="AS91" s="6">
        <f t="shared" si="93"/>
        <v>-4361.4831056353587</v>
      </c>
      <c r="AT91" s="6">
        <f t="shared" si="93"/>
        <v>1504.3573297958385</v>
      </c>
      <c r="AU91" s="6">
        <f t="shared" si="93"/>
        <v>31525.704263197666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FFF2-A604-47B1-9D38-35D3787218F0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f>'S.45.04.F'!C3*(1+C12)</f>
        <v>175792.54531760694</v>
      </c>
      <c r="K3">
        <v>1</v>
      </c>
      <c r="L3" s="2">
        <v>0</v>
      </c>
      <c r="O3">
        <f>$C$3</f>
        <v>175792.54531760694</v>
      </c>
      <c r="P3">
        <f>O3*C5</f>
        <v>17579.254531760696</v>
      </c>
      <c r="Q3" s="5">
        <f>B8</f>
        <v>100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175792.54531760694</v>
      </c>
      <c r="AF3">
        <f t="shared" ref="AF3:AF34" si="4">-$Z3*P3</f>
        <v>-17579.254531760696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158113.29078584624</v>
      </c>
      <c r="AJ3">
        <f t="shared" ref="AJ3:AJ34" si="8">AB3-AC3</f>
        <v>0</v>
      </c>
      <c r="AL3">
        <f t="shared" ref="AL3:AL34" si="9">SUM(AI3:AK3)</f>
        <v>158113.29078584624</v>
      </c>
      <c r="AN3">
        <f t="shared" ref="AN3:AN34" si="10">AE3*$K3</f>
        <v>175792.54531760694</v>
      </c>
      <c r="AO3">
        <f t="shared" ref="AO3:AO34" si="11">AF3*$K3</f>
        <v>-17579.254531760696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158113.29078584624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158113.29078584624</v>
      </c>
      <c r="AW3">
        <v>0</v>
      </c>
      <c r="AX3">
        <f>IF(Z3&gt;0, (R3*SUMPRODUCT(K3:$K$98, X3:$X$98)-K3*$AZ$3)/Z3, 0)</f>
        <v>0</v>
      </c>
      <c r="AZ3">
        <f>C6*ABS(SUMPRODUCT(X4:X79, K4:K79))/1</f>
        <v>105526.88978131561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2000000</v>
      </c>
      <c r="S4">
        <f t="shared" si="1"/>
        <v>7171.6605456442849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7078.443301872001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-5996</v>
      </c>
      <c r="AI4">
        <f t="shared" si="7"/>
        <v>-5996</v>
      </c>
      <c r="AJ4">
        <f t="shared" si="8"/>
        <v>-7078.443301872001</v>
      </c>
      <c r="AK4">
        <f>G4*SUM(AB4, AE4:AF4)</f>
        <v>0</v>
      </c>
      <c r="AL4">
        <f t="shared" si="9"/>
        <v>-13074.443301872001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-5593.8053922940571</v>
      </c>
      <c r="AR4">
        <f t="shared" si="14"/>
        <v>-5593.8053922940571</v>
      </c>
      <c r="AS4">
        <f t="shared" si="15"/>
        <v>-6603.641479496222</v>
      </c>
      <c r="AT4">
        <f t="shared" si="16"/>
        <v>0</v>
      </c>
      <c r="AU4">
        <f t="shared" si="17"/>
        <v>-12197.44687179028</v>
      </c>
      <c r="AW4">
        <v>1</v>
      </c>
      <c r="AX4">
        <f>IF(Z4&gt;0, (R4*SUMPRODUCT(K4:$K$98, X4:$X$98)-K4*$AZ$3)/Z4, 0)</f>
        <v>7171.6605456442849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12.5</v>
      </c>
      <c r="R5">
        <f t="shared" si="0"/>
        <v>2000000</v>
      </c>
      <c r="S5">
        <f t="shared" si="1"/>
        <v>9953.7523302814625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7078.443301872001</v>
      </c>
      <c r="AC5">
        <f t="shared" si="2"/>
        <v>9696.1948569925589</v>
      </c>
      <c r="AE5">
        <f t="shared" si="3"/>
        <v>0</v>
      </c>
      <c r="AF5">
        <f t="shared" si="4"/>
        <v>0</v>
      </c>
      <c r="AG5">
        <f t="shared" si="5"/>
        <v>-12.176557311325</v>
      </c>
      <c r="AH5">
        <f t="shared" si="6"/>
        <v>-6014.7901879999999</v>
      </c>
      <c r="AI5">
        <f t="shared" si="7"/>
        <v>-6026.9667453113252</v>
      </c>
      <c r="AJ5">
        <f t="shared" si="8"/>
        <v>-2617.7515551205579</v>
      </c>
      <c r="AK5">
        <f>G5*SUM(AB5, AE5:AF5)</f>
        <v>290.21617537675206</v>
      </c>
      <c r="AL5">
        <f t="shared" si="9"/>
        <v>-8354.5021250551308</v>
      </c>
      <c r="AN5">
        <f t="shared" si="10"/>
        <v>0</v>
      </c>
      <c r="AO5">
        <f t="shared" si="11"/>
        <v>0</v>
      </c>
      <c r="AP5">
        <f t="shared" si="12"/>
        <v>-10.412271784560838</v>
      </c>
      <c r="AQ5">
        <f t="shared" si="13"/>
        <v>-5143.2953143757604</v>
      </c>
      <c r="AR5">
        <f t="shared" si="14"/>
        <v>-5153.7075861603207</v>
      </c>
      <c r="AS5">
        <f t="shared" si="15"/>
        <v>-2238.4603430578422</v>
      </c>
      <c r="AT5">
        <f t="shared" si="16"/>
        <v>248.1661784228645</v>
      </c>
      <c r="AU5">
        <f t="shared" si="17"/>
        <v>-7144.0017507952989</v>
      </c>
      <c r="AW5">
        <v>2</v>
      </c>
      <c r="AX5">
        <f>IF(Z5&gt;0, (R5*SUMPRODUCT(K5:$K$98, X5:$X$98)-K5*$AZ$3)/Z5, 0)</f>
        <v>9953.7523302814625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12.5</v>
      </c>
      <c r="R6">
        <f t="shared" si="0"/>
        <v>2000000</v>
      </c>
      <c r="S6">
        <f t="shared" si="1"/>
        <v>13923.28857337947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9696.1948569925589</v>
      </c>
      <c r="AC6">
        <f t="shared" si="2"/>
        <v>13385.287918101807</v>
      </c>
      <c r="AE6">
        <f t="shared" si="3"/>
        <v>0</v>
      </c>
      <c r="AF6">
        <f t="shared" si="4"/>
        <v>0</v>
      </c>
      <c r="AG6">
        <f t="shared" si="5"/>
        <v>-12.016995704317397</v>
      </c>
      <c r="AH6">
        <f t="shared" si="6"/>
        <v>-6047.3654230964476</v>
      </c>
      <c r="AI6">
        <f t="shared" si="7"/>
        <v>-6059.3824188007648</v>
      </c>
      <c r="AJ6">
        <f t="shared" si="8"/>
        <v>-3689.0930611092481</v>
      </c>
      <c r="AK6">
        <f>G6*SUM(AB6, AE6:AF6)</f>
        <v>567.22739913406474</v>
      </c>
      <c r="AL6">
        <f t="shared" si="9"/>
        <v>-9181.2480807759475</v>
      </c>
      <c r="AN6">
        <f t="shared" si="10"/>
        <v>0</v>
      </c>
      <c r="AO6">
        <f t="shared" si="11"/>
        <v>0</v>
      </c>
      <c r="AP6">
        <f t="shared" si="12"/>
        <v>-9.27003101046094</v>
      </c>
      <c r="AQ6">
        <f t="shared" si="13"/>
        <v>-4664.9983392731565</v>
      </c>
      <c r="AR6">
        <f t="shared" si="14"/>
        <v>-4674.2683702836166</v>
      </c>
      <c r="AS6">
        <f t="shared" si="15"/>
        <v>-2845.8033870040031</v>
      </c>
      <c r="AT6">
        <f t="shared" si="16"/>
        <v>437.5649046846828</v>
      </c>
      <c r="AU6">
        <f t="shared" si="17"/>
        <v>-7082.5068526029363</v>
      </c>
      <c r="AW6">
        <v>3</v>
      </c>
      <c r="AX6">
        <f>IF(Z6&gt;0, (R6*SUMPRODUCT(K6:$K$98, X6:$X$98)-K6*$AZ$3)/Z6, 0)</f>
        <v>13923.28857337947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12.5</v>
      </c>
      <c r="R7">
        <f t="shared" si="0"/>
        <v>2000000</v>
      </c>
      <c r="S7">
        <f t="shared" si="1"/>
        <v>16928.560075730904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13385.287918101807</v>
      </c>
      <c r="AC7">
        <f t="shared" si="2"/>
        <v>16060.10039186977</v>
      </c>
      <c r="AE7">
        <f t="shared" si="3"/>
        <v>0</v>
      </c>
      <c r="AF7">
        <f t="shared" si="4"/>
        <v>0</v>
      </c>
      <c r="AG7">
        <f t="shared" si="5"/>
        <v>-11.858731870891537</v>
      </c>
      <c r="AH7">
        <f t="shared" si="6"/>
        <v>-6095.0202212297845</v>
      </c>
      <c r="AI7">
        <f t="shared" si="7"/>
        <v>-6106.878953100676</v>
      </c>
      <c r="AJ7">
        <f t="shared" si="8"/>
        <v>-2674.8124737679627</v>
      </c>
      <c r="AK7">
        <f>G7*SUM(AB7, AE7:AF7)</f>
        <v>657.21763677879869</v>
      </c>
      <c r="AL7">
        <f t="shared" si="9"/>
        <v>-8124.473790089839</v>
      </c>
      <c r="AN7">
        <f t="shared" si="10"/>
        <v>0</v>
      </c>
      <c r="AO7">
        <f t="shared" si="11"/>
        <v>0</v>
      </c>
      <c r="AP7">
        <f t="shared" si="12"/>
        <v>-8.323123193570348</v>
      </c>
      <c r="AQ7">
        <f t="shared" si="13"/>
        <v>-4277.8270662412788</v>
      </c>
      <c r="AR7">
        <f t="shared" si="14"/>
        <v>-4286.1501894348494</v>
      </c>
      <c r="AS7">
        <f t="shared" si="15"/>
        <v>-1877.3334266470515</v>
      </c>
      <c r="AT7">
        <f t="shared" si="16"/>
        <v>461.27220139988469</v>
      </c>
      <c r="AU7">
        <f t="shared" si="17"/>
        <v>-5702.2114146820149</v>
      </c>
      <c r="AW7">
        <v>4</v>
      </c>
      <c r="AX7">
        <f>IF(Z7&gt;0, (R7*SUMPRODUCT(K7:$K$98, X7:$X$98)-K7*$AZ$3)/Z7, 0)</f>
        <v>16928.560075730904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12.5</v>
      </c>
      <c r="R8">
        <f t="shared" si="0"/>
        <v>2000000</v>
      </c>
      <c r="S8">
        <f t="shared" si="1"/>
        <v>17851.65230296351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16060.10039186977</v>
      </c>
      <c r="AC8">
        <f t="shared" si="2"/>
        <v>16711.623107661333</v>
      </c>
      <c r="AE8">
        <f t="shared" si="3"/>
        <v>0</v>
      </c>
      <c r="AF8">
        <f t="shared" si="4"/>
        <v>0</v>
      </c>
      <c r="AG8">
        <f t="shared" si="5"/>
        <v>-11.701734119652803</v>
      </c>
      <c r="AH8">
        <f t="shared" si="6"/>
        <v>-6145.6692047708302</v>
      </c>
      <c r="AI8">
        <f t="shared" si="7"/>
        <v>-6157.3709388904826</v>
      </c>
      <c r="AJ8">
        <f t="shared" si="8"/>
        <v>-651.52271579156331</v>
      </c>
      <c r="AK8">
        <f t="shared" ref="AK8:AK39" si="30">G8*SUM(AB8:AB8, AE8:AF8)</f>
        <v>342.08013834682606</v>
      </c>
      <c r="AL8">
        <f t="shared" si="9"/>
        <v>-6466.8135163352199</v>
      </c>
      <c r="AN8">
        <f t="shared" si="10"/>
        <v>0</v>
      </c>
      <c r="AO8">
        <f t="shared" si="11"/>
        <v>0</v>
      </c>
      <c r="AP8">
        <f t="shared" si="12"/>
        <v>-7.6663244335019796</v>
      </c>
      <c r="AQ8">
        <f t="shared" si="13"/>
        <v>-4026.3001622663096</v>
      </c>
      <c r="AR8">
        <f t="shared" si="14"/>
        <v>-4033.9664866998114</v>
      </c>
      <c r="AS8">
        <f t="shared" si="15"/>
        <v>-426.84139495750446</v>
      </c>
      <c r="AT8">
        <f t="shared" si="16"/>
        <v>224.11185350892427</v>
      </c>
      <c r="AU8">
        <f t="shared" si="17"/>
        <v>-4236.6960281483916</v>
      </c>
      <c r="AW8">
        <v>5</v>
      </c>
      <c r="AX8">
        <f>IF(Z8&gt;0, (R8*SUMPRODUCT(K8:$K$98, X8:$X$98)-K8*$AZ$3)/Z8, 0)</f>
        <v>17851.65230296351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12.5</v>
      </c>
      <c r="R9">
        <f t="shared" si="0"/>
        <v>2000000</v>
      </c>
      <c r="S9">
        <f t="shared" si="1"/>
        <v>17696.059373163713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16711.623107661333</v>
      </c>
      <c r="AC9">
        <f t="shared" si="2"/>
        <v>16345.390695547656</v>
      </c>
      <c r="AE9">
        <f t="shared" si="3"/>
        <v>0</v>
      </c>
      <c r="AF9">
        <f t="shared" si="4"/>
        <v>0</v>
      </c>
      <c r="AG9">
        <f t="shared" si="5"/>
        <v>-11.545925529849626</v>
      </c>
      <c r="AH9">
        <f t="shared" si="6"/>
        <v>-6206.5997770638469</v>
      </c>
      <c r="AI9">
        <f t="shared" si="7"/>
        <v>-6218.1457025936961</v>
      </c>
      <c r="AJ9">
        <f t="shared" si="8"/>
        <v>366.23241211367713</v>
      </c>
      <c r="AK9">
        <f t="shared" si="30"/>
        <v>98.598576335201869</v>
      </c>
      <c r="AL9">
        <f t="shared" si="9"/>
        <v>-5753.3147141448171</v>
      </c>
      <c r="AN9">
        <f t="shared" si="10"/>
        <v>0</v>
      </c>
      <c r="AO9">
        <f t="shared" si="11"/>
        <v>0</v>
      </c>
      <c r="AP9">
        <f t="shared" si="12"/>
        <v>-7.1637913852352497</v>
      </c>
      <c r="AQ9">
        <f t="shared" si="13"/>
        <v>-3850.9503547016284</v>
      </c>
      <c r="AR9">
        <f t="shared" si="14"/>
        <v>-3858.1141460868635</v>
      </c>
      <c r="AS9">
        <f t="shared" si="15"/>
        <v>227.23276640846788</v>
      </c>
      <c r="AT9">
        <f t="shared" si="16"/>
        <v>61.176527591528526</v>
      </c>
      <c r="AU9">
        <f t="shared" si="17"/>
        <v>-3569.704852086867</v>
      </c>
      <c r="AW9">
        <v>6</v>
      </c>
      <c r="AX9">
        <f>IF(Z9&gt;0, (R9*SUMPRODUCT(K9:$K$98, X9:$X$98)-K9*$AZ$3)/Z9, 0)</f>
        <v>17696.059373163713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12.5</v>
      </c>
      <c r="R10">
        <f t="shared" si="0"/>
        <v>2000000</v>
      </c>
      <c r="S10">
        <f t="shared" si="1"/>
        <v>17398.07033382657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16345.390695547656</v>
      </c>
      <c r="AC10">
        <f t="shared" si="2"/>
        <v>15854.854209636731</v>
      </c>
      <c r="AE10">
        <f t="shared" si="3"/>
        <v>0</v>
      </c>
      <c r="AF10">
        <f t="shared" si="4"/>
        <v>0</v>
      </c>
      <c r="AG10">
        <f t="shared" si="5"/>
        <v>-11.391244765526231</v>
      </c>
      <c r="AH10">
        <f t="shared" si="6"/>
        <v>-6275.4414439838683</v>
      </c>
      <c r="AI10">
        <f t="shared" si="7"/>
        <v>-6286.8326887493949</v>
      </c>
      <c r="AJ10">
        <f t="shared" si="8"/>
        <v>490.53648591092497</v>
      </c>
      <c r="AK10">
        <f t="shared" si="30"/>
        <v>67.01610185174539</v>
      </c>
      <c r="AL10">
        <f t="shared" si="9"/>
        <v>-5729.2801009867244</v>
      </c>
      <c r="AN10">
        <f t="shared" si="10"/>
        <v>0</v>
      </c>
      <c r="AO10">
        <f t="shared" si="11"/>
        <v>0</v>
      </c>
      <c r="AP10">
        <f t="shared" si="12"/>
        <v>-6.7050735907857444</v>
      </c>
      <c r="AQ10">
        <f t="shared" si="13"/>
        <v>-3693.8278092240416</v>
      </c>
      <c r="AR10">
        <f t="shared" si="14"/>
        <v>-3700.5328828148276</v>
      </c>
      <c r="AS10">
        <f t="shared" si="15"/>
        <v>288.73782494359767</v>
      </c>
      <c r="AT10">
        <f t="shared" si="16"/>
        <v>39.446777233988044</v>
      </c>
      <c r="AU10">
        <f t="shared" si="17"/>
        <v>-3372.3482806372422</v>
      </c>
      <c r="AW10">
        <v>7</v>
      </c>
      <c r="AX10">
        <f>IF(Z10&gt;0, (R10*SUMPRODUCT(K10:$K$98, X10:$X$98)-K10*$AZ$3)/Z10, 0)</f>
        <v>17398.07033382657</v>
      </c>
    </row>
    <row r="11" spans="1:52" x14ac:dyDescent="0.25">
      <c r="A11" t="s">
        <v>33</v>
      </c>
      <c r="C11" s="26">
        <f>AU81</f>
        <v>45203.797367384635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12.5</v>
      </c>
      <c r="R11">
        <f t="shared" si="0"/>
        <v>2000000</v>
      </c>
      <c r="S11">
        <f t="shared" si="1"/>
        <v>16967.403337101685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15854.854209636731</v>
      </c>
      <c r="AC11">
        <f t="shared" si="2"/>
        <v>15253.784485350354</v>
      </c>
      <c r="AE11">
        <f t="shared" si="3"/>
        <v>0</v>
      </c>
      <c r="AF11">
        <f t="shared" si="4"/>
        <v>0</v>
      </c>
      <c r="AG11">
        <f t="shared" si="5"/>
        <v>-11.237565482394517</v>
      </c>
      <c r="AH11">
        <f t="shared" si="6"/>
        <v>-6362.6936762323321</v>
      </c>
      <c r="AI11">
        <f t="shared" si="7"/>
        <v>-6373.9312417147266</v>
      </c>
      <c r="AJ11">
        <f t="shared" si="8"/>
        <v>601.0697242863771</v>
      </c>
      <c r="AK11">
        <f t="shared" si="30"/>
        <v>38.051650103128154</v>
      </c>
      <c r="AL11">
        <f t="shared" si="9"/>
        <v>-5734.8098673252216</v>
      </c>
      <c r="AN11">
        <f t="shared" si="10"/>
        <v>0</v>
      </c>
      <c r="AO11">
        <f t="shared" si="11"/>
        <v>0</v>
      </c>
      <c r="AP11">
        <f t="shared" si="12"/>
        <v>-6.2852674296583571</v>
      </c>
      <c r="AQ11">
        <f t="shared" si="13"/>
        <v>-3558.7095257214801</v>
      </c>
      <c r="AR11">
        <f t="shared" si="14"/>
        <v>-3564.9947931511388</v>
      </c>
      <c r="AS11">
        <f t="shared" si="15"/>
        <v>336.18348804548168</v>
      </c>
      <c r="AT11">
        <f t="shared" si="16"/>
        <v>21.282616542937006</v>
      </c>
      <c r="AU11">
        <f t="shared" si="17"/>
        <v>-3207.5286885627202</v>
      </c>
      <c r="AW11">
        <v>8</v>
      </c>
      <c r="AX11">
        <f>IF(Z11&gt;0, (R11*SUMPRODUCT(K11:$K$98, X11:$X$98)-K11*$AZ$3)/Z11, 0)</f>
        <v>16967.403337101685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12.5</v>
      </c>
      <c r="R12">
        <f t="shared" si="0"/>
        <v>2000000</v>
      </c>
      <c r="S12">
        <f t="shared" si="1"/>
        <v>16496.219555425745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15253.784485350354</v>
      </c>
      <c r="AC12">
        <f t="shared" si="2"/>
        <v>14628.51207342903</v>
      </c>
      <c r="AE12">
        <f t="shared" si="3"/>
        <v>0</v>
      </c>
      <c r="AF12">
        <f t="shared" si="4"/>
        <v>0</v>
      </c>
      <c r="AG12">
        <f t="shared" si="5"/>
        <v>-11.084745829399433</v>
      </c>
      <c r="AH12">
        <f t="shared" si="6"/>
        <v>-6471.0397073820586</v>
      </c>
      <c r="AI12">
        <f t="shared" si="7"/>
        <v>-6482.1244532114579</v>
      </c>
      <c r="AJ12">
        <f t="shared" si="8"/>
        <v>625.27241192132351</v>
      </c>
      <c r="AK12">
        <f t="shared" si="30"/>
        <v>35.083704316305813</v>
      </c>
      <c r="AL12">
        <f t="shared" si="9"/>
        <v>-5821.7683369738288</v>
      </c>
      <c r="AN12">
        <f t="shared" si="10"/>
        <v>0</v>
      </c>
      <c r="AO12">
        <f t="shared" si="11"/>
        <v>0</v>
      </c>
      <c r="AP12">
        <f t="shared" si="12"/>
        <v>-5.8916602469661044</v>
      </c>
      <c r="AQ12">
        <f t="shared" si="13"/>
        <v>-3439.4263961745391</v>
      </c>
      <c r="AR12">
        <f t="shared" si="14"/>
        <v>-3445.3180564215054</v>
      </c>
      <c r="AS12">
        <f t="shared" si="15"/>
        <v>332.33893402146401</v>
      </c>
      <c r="AT12">
        <f t="shared" si="16"/>
        <v>18.647361808555882</v>
      </c>
      <c r="AU12">
        <f t="shared" si="17"/>
        <v>-3094.3317605914854</v>
      </c>
      <c r="AW12">
        <v>9</v>
      </c>
      <c r="AX12">
        <f>IF(Z12&gt;0, (R12*SUMPRODUCT(K12:$K$98, X12:$X$98)-K12*$AZ$3)/Z12, 0)</f>
        <v>16496.219555425745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12.5</v>
      </c>
      <c r="R13">
        <f t="shared" si="0"/>
        <v>2000000</v>
      </c>
      <c r="S13">
        <f t="shared" si="1"/>
        <v>15963.044086597509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14628.51207342903</v>
      </c>
      <c r="AC13">
        <f t="shared" si="2"/>
        <v>13961.529132270705</v>
      </c>
      <c r="AE13">
        <f t="shared" si="3"/>
        <v>0</v>
      </c>
      <c r="AF13">
        <f t="shared" si="4"/>
        <v>0</v>
      </c>
      <c r="AG13">
        <f t="shared" si="5"/>
        <v>-10.93269637085756</v>
      </c>
      <c r="AH13">
        <f t="shared" si="6"/>
        <v>-6592.3200396604298</v>
      </c>
      <c r="AI13">
        <f t="shared" si="7"/>
        <v>-6603.252736031287</v>
      </c>
      <c r="AJ13">
        <f t="shared" si="8"/>
        <v>666.98294115832505</v>
      </c>
      <c r="AK13">
        <f t="shared" si="30"/>
        <v>29.257024146858061</v>
      </c>
      <c r="AL13">
        <f t="shared" si="9"/>
        <v>-5907.0127707261036</v>
      </c>
      <c r="AN13">
        <f t="shared" si="10"/>
        <v>0</v>
      </c>
      <c r="AO13">
        <f t="shared" si="11"/>
        <v>0</v>
      </c>
      <c r="AP13">
        <f t="shared" si="12"/>
        <v>-5.5236162959681261</v>
      </c>
      <c r="AQ13">
        <f t="shared" si="13"/>
        <v>-3330.6921882848674</v>
      </c>
      <c r="AR13">
        <f t="shared" si="14"/>
        <v>-3336.2158045808355</v>
      </c>
      <c r="AS13">
        <f t="shared" si="15"/>
        <v>336.98528871024422</v>
      </c>
      <c r="AT13">
        <f t="shared" si="16"/>
        <v>14.78176744941851</v>
      </c>
      <c r="AU13">
        <f t="shared" si="17"/>
        <v>-2984.4487484211727</v>
      </c>
      <c r="AW13">
        <v>10</v>
      </c>
      <c r="AX13">
        <f>IF(Z13&gt;0, (R13*SUMPRODUCT(K13:$K$98, X13:$X$98)-K13*$AZ$3)/Z13, 0)</f>
        <v>15963.044086597509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12.5</v>
      </c>
      <c r="R14">
        <f t="shared" si="0"/>
        <v>2000000</v>
      </c>
      <c r="S14">
        <f t="shared" si="1"/>
        <v>15369.964416431556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13961.529132270705</v>
      </c>
      <c r="AC14">
        <f t="shared" si="2"/>
        <v>13256.602499184948</v>
      </c>
      <c r="AE14">
        <f t="shared" si="3"/>
        <v>0</v>
      </c>
      <c r="AF14">
        <f t="shared" si="4"/>
        <v>0</v>
      </c>
      <c r="AG14">
        <f t="shared" si="5"/>
        <v>-10.781256660728442</v>
      </c>
      <c r="AH14">
        <f t="shared" si="6"/>
        <v>-6738.0394272869307</v>
      </c>
      <c r="AI14">
        <f t="shared" si="7"/>
        <v>-6748.8206839476588</v>
      </c>
      <c r="AJ14">
        <f t="shared" si="8"/>
        <v>704.9266330857572</v>
      </c>
      <c r="AK14">
        <f t="shared" si="30"/>
        <v>25.130752438087267</v>
      </c>
      <c r="AL14">
        <f t="shared" si="9"/>
        <v>-6018.7632984238144</v>
      </c>
      <c r="AN14">
        <f t="shared" si="10"/>
        <v>0</v>
      </c>
      <c r="AO14">
        <f t="shared" si="11"/>
        <v>0</v>
      </c>
      <c r="AP14">
        <f t="shared" si="12"/>
        <v>-5.178839287922016</v>
      </c>
      <c r="AQ14">
        <f t="shared" si="13"/>
        <v>-3236.6563943060232</v>
      </c>
      <c r="AR14">
        <f t="shared" si="14"/>
        <v>-3241.8352335939453</v>
      </c>
      <c r="AS14">
        <f t="shared" si="15"/>
        <v>338.61560460062782</v>
      </c>
      <c r="AT14">
        <f t="shared" si="16"/>
        <v>12.071702970905323</v>
      </c>
      <c r="AU14">
        <f t="shared" si="17"/>
        <v>-2891.1479260224119</v>
      </c>
      <c r="AW14">
        <v>11</v>
      </c>
      <c r="AX14">
        <f>IF(Z14&gt;0, (R14*SUMPRODUCT(K14:$K$98, X14:$X$98)-K14*$AZ$3)/Z14, 0)</f>
        <v>15369.964416431556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12.5</v>
      </c>
      <c r="R15">
        <f t="shared" si="0"/>
        <v>2000000</v>
      </c>
      <c r="S15">
        <f t="shared" si="1"/>
        <v>14841.530988646973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13256.602499184948</v>
      </c>
      <c r="AC15">
        <f t="shared" si="2"/>
        <v>12621.552784592721</v>
      </c>
      <c r="AE15">
        <f t="shared" si="3"/>
        <v>0</v>
      </c>
      <c r="AF15">
        <f t="shared" si="4"/>
        <v>0</v>
      </c>
      <c r="AG15">
        <f t="shared" si="5"/>
        <v>-10.63026516119494</v>
      </c>
      <c r="AH15">
        <f t="shared" si="6"/>
        <v>-6908.6292681947853</v>
      </c>
      <c r="AI15">
        <f t="shared" si="7"/>
        <v>-6919.2595333559802</v>
      </c>
      <c r="AJ15">
        <f t="shared" si="8"/>
        <v>635.04971459222725</v>
      </c>
      <c r="AK15">
        <f t="shared" si="30"/>
        <v>54.352070246658293</v>
      </c>
      <c r="AL15">
        <f t="shared" si="9"/>
        <v>-6229.8577485170945</v>
      </c>
      <c r="AN15">
        <f t="shared" si="10"/>
        <v>0</v>
      </c>
      <c r="AO15">
        <f t="shared" si="11"/>
        <v>0</v>
      </c>
      <c r="AP15">
        <f t="shared" si="12"/>
        <v>-4.844236451659869</v>
      </c>
      <c r="AQ15">
        <f t="shared" si="13"/>
        <v>-3148.2783566079379</v>
      </c>
      <c r="AR15">
        <f t="shared" si="14"/>
        <v>-3153.1225930595979</v>
      </c>
      <c r="AS15">
        <f t="shared" si="15"/>
        <v>289.3936255958883</v>
      </c>
      <c r="AT15">
        <f t="shared" si="16"/>
        <v>24.768364280618115</v>
      </c>
      <c r="AU15">
        <f t="shared" si="17"/>
        <v>-2838.9606031830913</v>
      </c>
      <c r="AW15">
        <v>12</v>
      </c>
      <c r="AX15">
        <f>IF(Z15&gt;0, (R15*SUMPRODUCT(K15:$K$98, X15:$X$98)-K15*$AZ$3)/Z15, 0)</f>
        <v>14841.530988646973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12.5</v>
      </c>
      <c r="R16">
        <f t="shared" si="0"/>
        <v>2000000</v>
      </c>
      <c r="S16">
        <f t="shared" si="1"/>
        <v>14397.871102733636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12621.552784592721</v>
      </c>
      <c r="AC16">
        <f t="shared" si="2"/>
        <v>12070.827378391929</v>
      </c>
      <c r="AE16">
        <f t="shared" si="3"/>
        <v>0</v>
      </c>
      <c r="AF16">
        <f t="shared" si="4"/>
        <v>0</v>
      </c>
      <c r="AG16">
        <f t="shared" si="5"/>
        <v>-10.479698085451775</v>
      </c>
      <c r="AH16">
        <f t="shared" si="6"/>
        <v>-7082.3078609945169</v>
      </c>
      <c r="AI16">
        <f t="shared" si="7"/>
        <v>-7092.7875590799686</v>
      </c>
      <c r="AJ16">
        <f t="shared" si="8"/>
        <v>550.72540620079235</v>
      </c>
      <c r="AK16">
        <f t="shared" si="30"/>
        <v>89.61302477060832</v>
      </c>
      <c r="AL16">
        <f t="shared" si="9"/>
        <v>-6452.4491281085675</v>
      </c>
      <c r="AN16">
        <f t="shared" si="10"/>
        <v>0</v>
      </c>
      <c r="AO16">
        <f t="shared" si="11"/>
        <v>0</v>
      </c>
      <c r="AP16">
        <f t="shared" si="12"/>
        <v>-4.5176640682608635</v>
      </c>
      <c r="AQ16">
        <f t="shared" si="13"/>
        <v>-3053.0925111662768</v>
      </c>
      <c r="AR16">
        <f t="shared" si="14"/>
        <v>-3057.6101752345376</v>
      </c>
      <c r="AS16">
        <f t="shared" si="15"/>
        <v>237.41069244404974</v>
      </c>
      <c r="AT16">
        <f t="shared" si="16"/>
        <v>38.63103104242677</v>
      </c>
      <c r="AU16">
        <f t="shared" si="17"/>
        <v>-2781.5684517480609</v>
      </c>
      <c r="AW16">
        <v>13</v>
      </c>
      <c r="AX16">
        <f>IF(Z16&gt;0, (R16*SUMPRODUCT(K16:$K$98, X16:$X$98)-K16*$AZ$3)/Z16, 0)</f>
        <v>14397.871102733636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12.5</v>
      </c>
      <c r="R17">
        <f t="shared" si="0"/>
        <v>2000000</v>
      </c>
      <c r="S17">
        <f t="shared" si="1"/>
        <v>14214.201423654476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12070.827378391929</v>
      </c>
      <c r="AC17">
        <f t="shared" si="2"/>
        <v>11746.01520901949</v>
      </c>
      <c r="AE17">
        <f t="shared" si="3"/>
        <v>0</v>
      </c>
      <c r="AF17">
        <f t="shared" si="4"/>
        <v>0</v>
      </c>
      <c r="AG17">
        <f t="shared" si="5"/>
        <v>-10.329471613396823</v>
      </c>
      <c r="AH17">
        <f t="shared" si="6"/>
        <v>-7268.718592069351</v>
      </c>
      <c r="AI17">
        <f t="shared" si="7"/>
        <v>-7279.0480636827479</v>
      </c>
      <c r="AJ17">
        <f t="shared" si="8"/>
        <v>324.8121693724388</v>
      </c>
      <c r="AK17">
        <f t="shared" si="30"/>
        <v>166.57741782180861</v>
      </c>
      <c r="AL17">
        <f t="shared" si="9"/>
        <v>-6787.6584764885001</v>
      </c>
      <c r="AN17">
        <f t="shared" si="10"/>
        <v>0</v>
      </c>
      <c r="AO17">
        <f t="shared" si="11"/>
        <v>0</v>
      </c>
      <c r="AP17">
        <f t="shared" si="12"/>
        <v>-4.1858463563097796</v>
      </c>
      <c r="AQ17">
        <f t="shared" si="13"/>
        <v>-2945.5271646416004</v>
      </c>
      <c r="AR17">
        <f t="shared" si="14"/>
        <v>-2949.7130109979103</v>
      </c>
      <c r="AS17">
        <f t="shared" si="15"/>
        <v>131.62472259368474</v>
      </c>
      <c r="AT17">
        <f t="shared" si="16"/>
        <v>67.502724585504183</v>
      </c>
      <c r="AU17">
        <f t="shared" si="17"/>
        <v>-2750.5855638187213</v>
      </c>
      <c r="AW17">
        <v>14</v>
      </c>
      <c r="AX17">
        <f>IF(Z17&gt;0, (R17*SUMPRODUCT(K17:$K$98, X17:$X$98)-K17*$AZ$3)/Z17, 0)</f>
        <v>14214.201423654476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12.5</v>
      </c>
      <c r="R18">
        <f t="shared" si="0"/>
        <v>2000000</v>
      </c>
      <c r="S18">
        <f t="shared" si="1"/>
        <v>14315.263985102911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11746.01520901949</v>
      </c>
      <c r="AC18">
        <f t="shared" si="2"/>
        <v>11657.740617105374</v>
      </c>
      <c r="AE18">
        <f t="shared" si="3"/>
        <v>0</v>
      </c>
      <c r="AF18">
        <f t="shared" si="4"/>
        <v>0</v>
      </c>
      <c r="AG18">
        <f t="shared" si="5"/>
        <v>-10.179467026627075</v>
      </c>
      <c r="AH18">
        <f t="shared" si="6"/>
        <v>-7473.5793017248689</v>
      </c>
      <c r="AI18">
        <f t="shared" si="7"/>
        <v>-7483.7587687514961</v>
      </c>
      <c r="AJ18">
        <f t="shared" si="8"/>
        <v>88.274591914116172</v>
      </c>
      <c r="AK18">
        <f t="shared" si="30"/>
        <v>253.71392851482099</v>
      </c>
      <c r="AL18">
        <f t="shared" si="9"/>
        <v>-7141.7702483225585</v>
      </c>
      <c r="AN18">
        <f t="shared" si="10"/>
        <v>0</v>
      </c>
      <c r="AO18">
        <f t="shared" si="11"/>
        <v>0</v>
      </c>
      <c r="AP18">
        <f t="shared" si="12"/>
        <v>-3.8494396188162083</v>
      </c>
      <c r="AQ18">
        <f t="shared" si="13"/>
        <v>-2826.1884618488721</v>
      </c>
      <c r="AR18">
        <f t="shared" si="14"/>
        <v>-2830.0379014676882</v>
      </c>
      <c r="AS18">
        <f t="shared" si="15"/>
        <v>33.381680058511435</v>
      </c>
      <c r="AT18">
        <f t="shared" si="16"/>
        <v>95.943770505445258</v>
      </c>
      <c r="AU18">
        <f t="shared" si="17"/>
        <v>-2700.7124509037317</v>
      </c>
      <c r="AW18">
        <v>15</v>
      </c>
      <c r="AX18">
        <f>IF(Z18&gt;0, (R18*SUMPRODUCT(K18:$K$98, X18:$X$98)-K18*$AZ$3)/Z18, 0)</f>
        <v>14315.263985102911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12.5</v>
      </c>
      <c r="R19">
        <f t="shared" si="0"/>
        <v>2000000</v>
      </c>
      <c r="S19">
        <f t="shared" si="1"/>
        <v>14360.606744952778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11657.740617105374</v>
      </c>
      <c r="AC19">
        <f t="shared" si="2"/>
        <v>11522.20459045162</v>
      </c>
      <c r="AE19">
        <f t="shared" si="3"/>
        <v>0</v>
      </c>
      <c r="AF19">
        <f t="shared" si="4"/>
        <v>0</v>
      </c>
      <c r="AG19">
        <f t="shared" si="5"/>
        <v>-10.029350426385404</v>
      </c>
      <c r="AH19">
        <f t="shared" si="6"/>
        <v>-7731.5087960637966</v>
      </c>
      <c r="AI19">
        <f t="shared" si="7"/>
        <v>-7741.538146490182</v>
      </c>
      <c r="AJ19">
        <f t="shared" si="8"/>
        <v>135.53602665375365</v>
      </c>
      <c r="AK19">
        <f t="shared" si="30"/>
        <v>259.96761576144985</v>
      </c>
      <c r="AL19">
        <f t="shared" si="9"/>
        <v>-7346.0345040749789</v>
      </c>
      <c r="AN19">
        <f t="shared" si="10"/>
        <v>0</v>
      </c>
      <c r="AO19">
        <f t="shared" si="11"/>
        <v>0</v>
      </c>
      <c r="AP19">
        <f t="shared" si="12"/>
        <v>-3.536950417567402</v>
      </c>
      <c r="AQ19">
        <f t="shared" si="13"/>
        <v>-2726.5936578227052</v>
      </c>
      <c r="AR19">
        <f t="shared" si="14"/>
        <v>-2730.1306082402725</v>
      </c>
      <c r="AS19">
        <f t="shared" si="15"/>
        <v>47.798131054155562</v>
      </c>
      <c r="AT19">
        <f t="shared" si="16"/>
        <v>91.680171499685926</v>
      </c>
      <c r="AU19">
        <f t="shared" si="17"/>
        <v>-2590.6523056864312</v>
      </c>
      <c r="AW19">
        <v>16</v>
      </c>
      <c r="AX19">
        <f>IF(Z19&gt;0, (R19*SUMPRODUCT(K19:$K$98, X19:$X$98)-K19*$AZ$3)/Z19, 0)</f>
        <v>14360.606744952778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12.5</v>
      </c>
      <c r="R20">
        <f t="shared" si="0"/>
        <v>2000000</v>
      </c>
      <c r="S20">
        <f t="shared" si="1"/>
        <v>13554.345609773261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11522.20459045162</v>
      </c>
      <c r="AC20">
        <f t="shared" si="2"/>
        <v>10712.31439428866</v>
      </c>
      <c r="AE20">
        <f t="shared" si="3"/>
        <v>0</v>
      </c>
      <c r="AF20">
        <f t="shared" si="4"/>
        <v>0</v>
      </c>
      <c r="AG20">
        <f t="shared" si="5"/>
        <v>-9.8790405515451667</v>
      </c>
      <c r="AH20">
        <f t="shared" si="6"/>
        <v>-8002.6192922214423</v>
      </c>
      <c r="AI20">
        <f t="shared" si="7"/>
        <v>-8012.4983327729879</v>
      </c>
      <c r="AJ20">
        <f t="shared" si="8"/>
        <v>809.89019616295991</v>
      </c>
      <c r="AK20">
        <f t="shared" si="30"/>
        <v>49.545479738941964</v>
      </c>
      <c r="AL20">
        <f t="shared" si="9"/>
        <v>-7153.0626568710859</v>
      </c>
      <c r="AN20">
        <f t="shared" si="10"/>
        <v>0</v>
      </c>
      <c r="AO20">
        <f t="shared" si="11"/>
        <v>0</v>
      </c>
      <c r="AP20">
        <f t="shared" si="12"/>
        <v>-3.304507390362629</v>
      </c>
      <c r="AQ20">
        <f t="shared" si="13"/>
        <v>-2676.8504952910762</v>
      </c>
      <c r="AR20">
        <f t="shared" si="14"/>
        <v>-2680.1550026814393</v>
      </c>
      <c r="AS20">
        <f t="shared" si="15"/>
        <v>270.90567395071031</v>
      </c>
      <c r="AT20">
        <f t="shared" si="16"/>
        <v>16.572804120212652</v>
      </c>
      <c r="AU20">
        <f t="shared" si="17"/>
        <v>-2392.676524610516</v>
      </c>
      <c r="AW20">
        <v>17</v>
      </c>
      <c r="AX20">
        <f>IF(Z20&gt;0, (R20*SUMPRODUCT(K20:$K$98, X20:$X$98)-K20*$AZ$3)/Z20, 0)</f>
        <v>13554.345609773261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12.5</v>
      </c>
      <c r="R21">
        <f t="shared" si="0"/>
        <v>2000000</v>
      </c>
      <c r="S21">
        <f t="shared" si="1"/>
        <v>12549.926084684364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10712.31439428866</v>
      </c>
      <c r="AC21">
        <f t="shared" si="2"/>
        <v>9767.489160191144</v>
      </c>
      <c r="AE21">
        <f t="shared" si="3"/>
        <v>0</v>
      </c>
      <c r="AF21">
        <f t="shared" si="4"/>
        <v>0</v>
      </c>
      <c r="AG21">
        <f t="shared" si="5"/>
        <v>-9.7286321591478924</v>
      </c>
      <c r="AH21">
        <f t="shared" si="6"/>
        <v>-8258.8779010917588</v>
      </c>
      <c r="AI21">
        <f t="shared" si="7"/>
        <v>-8268.6065332509061</v>
      </c>
      <c r="AJ21">
        <f t="shared" si="8"/>
        <v>944.82523409751593</v>
      </c>
      <c r="AK21">
        <f t="shared" si="30"/>
        <v>17.139703030861856</v>
      </c>
      <c r="AL21">
        <f t="shared" si="9"/>
        <v>-7306.6415961225284</v>
      </c>
      <c r="AN21">
        <f t="shared" si="10"/>
        <v>0</v>
      </c>
      <c r="AO21">
        <f t="shared" si="11"/>
        <v>0</v>
      </c>
      <c r="AP21">
        <f t="shared" si="12"/>
        <v>-3.0945190807763012</v>
      </c>
      <c r="AQ21">
        <f t="shared" si="13"/>
        <v>-2627.0142433845167</v>
      </c>
      <c r="AR21">
        <f t="shared" si="14"/>
        <v>-2630.1087624652928</v>
      </c>
      <c r="AS21">
        <f t="shared" si="15"/>
        <v>300.53348375027736</v>
      </c>
      <c r="AT21">
        <f t="shared" si="16"/>
        <v>5.4518597476181059</v>
      </c>
      <c r="AU21">
        <f t="shared" si="17"/>
        <v>-2324.1234189673974</v>
      </c>
      <c r="AW21">
        <v>18</v>
      </c>
      <c r="AX21">
        <f>IF(Z21&gt;0, (R21*SUMPRODUCT(K21:$K$98, X21:$X$98)-K21*$AZ$3)/Z21, 0)</f>
        <v>12549.926084684364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12.5</v>
      </c>
      <c r="R22">
        <f t="shared" si="0"/>
        <v>2000000</v>
      </c>
      <c r="S22">
        <f t="shared" si="1"/>
        <v>12222.986387411098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9767.489160191144</v>
      </c>
      <c r="AC22">
        <f t="shared" si="2"/>
        <v>9365.6971886952233</v>
      </c>
      <c r="AE22">
        <f t="shared" si="3"/>
        <v>0</v>
      </c>
      <c r="AF22">
        <f t="shared" si="4"/>
        <v>0</v>
      </c>
      <c r="AG22">
        <f t="shared" si="5"/>
        <v>-9.5779551042670086</v>
      </c>
      <c r="AH22">
        <f t="shared" si="6"/>
        <v>-8542.5173263045799</v>
      </c>
      <c r="AI22">
        <f t="shared" si="7"/>
        <v>-8552.0952814088469</v>
      </c>
      <c r="AJ22">
        <f t="shared" si="8"/>
        <v>401.79197149592073</v>
      </c>
      <c r="AK22">
        <f t="shared" si="30"/>
        <v>205.11727236401404</v>
      </c>
      <c r="AL22">
        <f t="shared" si="9"/>
        <v>-7945.1860375489123</v>
      </c>
      <c r="AN22">
        <f t="shared" si="10"/>
        <v>0</v>
      </c>
      <c r="AO22">
        <f t="shared" si="11"/>
        <v>0</v>
      </c>
      <c r="AP22">
        <f t="shared" si="12"/>
        <v>-2.8446229404792134</v>
      </c>
      <c r="AQ22">
        <f t="shared" si="13"/>
        <v>-2537.1011339384258</v>
      </c>
      <c r="AR22">
        <f t="shared" si="14"/>
        <v>-2539.9457568789048</v>
      </c>
      <c r="AS22">
        <f t="shared" si="15"/>
        <v>119.33096856013451</v>
      </c>
      <c r="AT22">
        <f t="shared" si="16"/>
        <v>60.91919330413802</v>
      </c>
      <c r="AU22">
        <f t="shared" si="17"/>
        <v>-2359.6955950146325</v>
      </c>
      <c r="AW22">
        <v>19</v>
      </c>
      <c r="AX22">
        <f>IF(Z22&gt;0, (R22*SUMPRODUCT(K22:$K$98, X22:$X$98)-K22*$AZ$3)/Z22, 0)</f>
        <v>12222.986387411098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12.5</v>
      </c>
      <c r="R23">
        <f t="shared" si="0"/>
        <v>2000000</v>
      </c>
      <c r="S23">
        <f t="shared" si="1"/>
        <v>13507.269996458437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9365.6971886952233</v>
      </c>
      <c r="AC23">
        <f t="shared" si="2"/>
        <v>10186.577350363325</v>
      </c>
      <c r="AE23">
        <f t="shared" si="3"/>
        <v>0</v>
      </c>
      <c r="AF23">
        <f t="shared" si="4"/>
        <v>0</v>
      </c>
      <c r="AG23">
        <f t="shared" si="5"/>
        <v>-9.426939486138032</v>
      </c>
      <c r="AH23">
        <f t="shared" si="6"/>
        <v>-8837.7707338092569</v>
      </c>
      <c r="AI23">
        <f t="shared" si="7"/>
        <v>-8847.1976732953954</v>
      </c>
      <c r="AJ23">
        <f t="shared" si="8"/>
        <v>-820.88016166810121</v>
      </c>
      <c r="AK23">
        <f t="shared" si="30"/>
        <v>655.59880320866569</v>
      </c>
      <c r="AL23">
        <f t="shared" si="9"/>
        <v>-9012.4790317548304</v>
      </c>
      <c r="AN23">
        <f t="shared" si="10"/>
        <v>0</v>
      </c>
      <c r="AO23">
        <f t="shared" si="11"/>
        <v>0</v>
      </c>
      <c r="AP23">
        <f t="shared" si="12"/>
        <v>-2.4997962237291769</v>
      </c>
      <c r="AQ23">
        <f t="shared" si="13"/>
        <v>-2343.56292824909</v>
      </c>
      <c r="AR23">
        <f t="shared" si="14"/>
        <v>-2346.0627244728189</v>
      </c>
      <c r="AS23">
        <f t="shared" si="15"/>
        <v>-217.67755391763731</v>
      </c>
      <c r="AT23">
        <f t="shared" si="16"/>
        <v>173.84893739397378</v>
      </c>
      <c r="AU23">
        <f t="shared" si="17"/>
        <v>-2389.8913409964825</v>
      </c>
      <c r="AW23">
        <v>20</v>
      </c>
      <c r="AX23">
        <f>IF(Z23&gt;0, (R23*SUMPRODUCT(K23:$K$98, X23:$X$98)-K23*$AZ$3)/Z23, 0)</f>
        <v>13507.269996458437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12.5</v>
      </c>
      <c r="R24">
        <f t="shared" si="0"/>
        <v>2000000</v>
      </c>
      <c r="S24">
        <f t="shared" si="1"/>
        <v>14610.210053755854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10186.577350363325</v>
      </c>
      <c r="AC24">
        <f t="shared" si="2"/>
        <v>10841.212007477214</v>
      </c>
      <c r="AE24">
        <f t="shared" si="3"/>
        <v>0</v>
      </c>
      <c r="AF24">
        <f t="shared" si="4"/>
        <v>0</v>
      </c>
      <c r="AG24">
        <f t="shared" si="5"/>
        <v>-9.2753731530799044</v>
      </c>
      <c r="AH24">
        <f t="shared" si="6"/>
        <v>-9167.5101114795125</v>
      </c>
      <c r="AI24">
        <f t="shared" si="7"/>
        <v>-9176.7854846325918</v>
      </c>
      <c r="AJ24">
        <f t="shared" si="8"/>
        <v>-654.63465711388926</v>
      </c>
      <c r="AK24">
        <f t="shared" si="30"/>
        <v>713.06041452543275</v>
      </c>
      <c r="AL24">
        <f t="shared" si="9"/>
        <v>-9118.3597272210482</v>
      </c>
      <c r="AN24">
        <f t="shared" si="10"/>
        <v>0</v>
      </c>
      <c r="AO24">
        <f t="shared" si="11"/>
        <v>0</v>
      </c>
      <c r="AP24">
        <f t="shared" si="12"/>
        <v>-2.1960754464679098</v>
      </c>
      <c r="AQ24">
        <f t="shared" si="13"/>
        <v>-2170.537349689419</v>
      </c>
      <c r="AR24">
        <f t="shared" si="14"/>
        <v>-2172.7334251358866</v>
      </c>
      <c r="AS24">
        <f t="shared" si="15"/>
        <v>-154.99399034068884</v>
      </c>
      <c r="AT24">
        <f t="shared" si="16"/>
        <v>168.82711265018605</v>
      </c>
      <c r="AU24">
        <f t="shared" si="17"/>
        <v>-2158.9003028263896</v>
      </c>
      <c r="AW24">
        <v>21</v>
      </c>
      <c r="AX24">
        <f>IF(Z24&gt;0, (R24*SUMPRODUCT(K24:$K$98, X24:$X$98)-K24*$AZ$3)/Z24, 0)</f>
        <v>14610.210053755854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12.5</v>
      </c>
      <c r="R25">
        <f t="shared" si="0"/>
        <v>2000000</v>
      </c>
      <c r="S25">
        <f t="shared" si="1"/>
        <v>15548.246760375967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10841.212007477214</v>
      </c>
      <c r="AC25">
        <f t="shared" si="2"/>
        <v>11347.636787576168</v>
      </c>
      <c r="AE25">
        <f t="shared" si="3"/>
        <v>0</v>
      </c>
      <c r="AF25">
        <f t="shared" si="4"/>
        <v>0</v>
      </c>
      <c r="AG25">
        <f t="shared" si="5"/>
        <v>-9.1229231199358836</v>
      </c>
      <c r="AH25">
        <f t="shared" si="6"/>
        <v>-9551.4082581155635</v>
      </c>
      <c r="AI25">
        <f t="shared" si="7"/>
        <v>-9560.5311812354994</v>
      </c>
      <c r="AJ25">
        <f t="shared" si="8"/>
        <v>-506.42478009895422</v>
      </c>
      <c r="AK25">
        <f t="shared" si="30"/>
        <v>758.88484052340505</v>
      </c>
      <c r="AL25">
        <f t="shared" si="9"/>
        <v>-9308.0711208110479</v>
      </c>
      <c r="AN25">
        <f t="shared" si="10"/>
        <v>0</v>
      </c>
      <c r="AO25">
        <f t="shared" si="11"/>
        <v>0</v>
      </c>
      <c r="AP25">
        <f t="shared" si="12"/>
        <v>-1.9285542414551455</v>
      </c>
      <c r="AQ25">
        <f t="shared" si="13"/>
        <v>-2019.1345104953525</v>
      </c>
      <c r="AR25">
        <f t="shared" si="14"/>
        <v>-2021.0630647368075</v>
      </c>
      <c r="AS25">
        <f t="shared" si="15"/>
        <v>-107.05643846801283</v>
      </c>
      <c r="AT25">
        <f t="shared" si="16"/>
        <v>160.42561783395917</v>
      </c>
      <c r="AU25">
        <f t="shared" si="17"/>
        <v>-1967.6938853708612</v>
      </c>
      <c r="AW25">
        <v>22</v>
      </c>
      <c r="AX25">
        <f>IF(Z25&gt;0, (R25*SUMPRODUCT(K25:$K$98, X25:$X$98)-K25*$AZ$3)/Z25, 0)</f>
        <v>15548.246760375967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12.5</v>
      </c>
      <c r="R26">
        <f t="shared" si="0"/>
        <v>2000000</v>
      </c>
      <c r="S26">
        <f t="shared" si="1"/>
        <v>16331.287942225905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11347.636787576168</v>
      </c>
      <c r="AC26">
        <f t="shared" si="2"/>
        <v>11718.647035820424</v>
      </c>
      <c r="AE26">
        <f t="shared" si="3"/>
        <v>0</v>
      </c>
      <c r="AF26">
        <f t="shared" si="4"/>
        <v>0</v>
      </c>
      <c r="AG26">
        <f t="shared" si="5"/>
        <v>-8.9694755530585599</v>
      </c>
      <c r="AH26">
        <f t="shared" si="6"/>
        <v>-9954.9337084740364</v>
      </c>
      <c r="AI26">
        <f t="shared" si="7"/>
        <v>-9963.9031840270945</v>
      </c>
      <c r="AJ26">
        <f t="shared" si="8"/>
        <v>-371.01024824425622</v>
      </c>
      <c r="AK26">
        <f t="shared" si="30"/>
        <v>794.33457513033181</v>
      </c>
      <c r="AL26">
        <f t="shared" si="9"/>
        <v>-9540.5788571410194</v>
      </c>
      <c r="AN26">
        <f t="shared" si="10"/>
        <v>0</v>
      </c>
      <c r="AO26">
        <f t="shared" si="11"/>
        <v>0</v>
      </c>
      <c r="AP26">
        <f t="shared" si="12"/>
        <v>-1.6929606777802406</v>
      </c>
      <c r="AQ26">
        <f t="shared" si="13"/>
        <v>-1878.9628466748704</v>
      </c>
      <c r="AR26">
        <f t="shared" si="14"/>
        <v>-1880.6558073526505</v>
      </c>
      <c r="AS26">
        <f t="shared" si="15"/>
        <v>-70.027033087439492</v>
      </c>
      <c r="AT26">
        <f t="shared" si="16"/>
        <v>149.92818618457147</v>
      </c>
      <c r="AU26">
        <f t="shared" si="17"/>
        <v>-1800.7546542555187</v>
      </c>
      <c r="AW26">
        <v>23</v>
      </c>
      <c r="AX26">
        <f>IF(Z26&gt;0, (R26*SUMPRODUCT(K26:$K$98, X26:$X$98)-K26*$AZ$3)/Z26, 0)</f>
        <v>16331.287942225905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12.5</v>
      </c>
      <c r="R27">
        <f t="shared" si="0"/>
        <v>2000000</v>
      </c>
      <c r="S27">
        <f t="shared" si="1"/>
        <v>16979.294554249936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11718.647035820424</v>
      </c>
      <c r="AC27">
        <f t="shared" si="2"/>
        <v>11973.742009448768</v>
      </c>
      <c r="AE27">
        <f t="shared" si="3"/>
        <v>0</v>
      </c>
      <c r="AF27">
        <f t="shared" si="4"/>
        <v>0</v>
      </c>
      <c r="AG27">
        <f t="shared" si="5"/>
        <v>-8.8149583977060217</v>
      </c>
      <c r="AH27">
        <f t="shared" si="6"/>
        <v>-10371.583971512675</v>
      </c>
      <c r="AI27">
        <f t="shared" si="7"/>
        <v>-10380.398929910381</v>
      </c>
      <c r="AJ27">
        <f t="shared" si="8"/>
        <v>-255.09497362834372</v>
      </c>
      <c r="AK27">
        <f t="shared" si="30"/>
        <v>820.30529250742973</v>
      </c>
      <c r="AL27">
        <f t="shared" si="9"/>
        <v>-9815.1886110312953</v>
      </c>
      <c r="AN27">
        <f t="shared" si="10"/>
        <v>0</v>
      </c>
      <c r="AO27">
        <f t="shared" si="11"/>
        <v>0</v>
      </c>
      <c r="AP27">
        <f t="shared" si="12"/>
        <v>-1.4855321823072505</v>
      </c>
      <c r="AQ27">
        <f t="shared" si="13"/>
        <v>-1747.8609740453999</v>
      </c>
      <c r="AR27">
        <f t="shared" si="14"/>
        <v>-1749.3465062277073</v>
      </c>
      <c r="AS27">
        <f t="shared" si="15"/>
        <v>-42.989629193070414</v>
      </c>
      <c r="AT27">
        <f t="shared" si="16"/>
        <v>138.24114151847522</v>
      </c>
      <c r="AU27">
        <f t="shared" si="17"/>
        <v>-1654.0949939023023</v>
      </c>
      <c r="AW27">
        <v>24</v>
      </c>
      <c r="AX27">
        <f>IF(Z27&gt;0, (R27*SUMPRODUCT(K27:$K$98, X27:$X$98)-K27*$AZ$3)/Z27, 0)</f>
        <v>16979.294554249936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12.5</v>
      </c>
      <c r="R28">
        <f t="shared" si="0"/>
        <v>2000000</v>
      </c>
      <c r="S28">
        <f t="shared" si="1"/>
        <v>17512.429099684505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11973.742009448768</v>
      </c>
      <c r="AC28">
        <f t="shared" si="2"/>
        <v>12131.289803531252</v>
      </c>
      <c r="AE28">
        <f t="shared" si="3"/>
        <v>0</v>
      </c>
      <c r="AF28">
        <f t="shared" si="4"/>
        <v>0</v>
      </c>
      <c r="AG28">
        <f t="shared" si="5"/>
        <v>-8.6590570434841929</v>
      </c>
      <c r="AH28">
        <f t="shared" si="6"/>
        <v>-10840.283239162958</v>
      </c>
      <c r="AI28">
        <f t="shared" si="7"/>
        <v>-10848.942296206442</v>
      </c>
      <c r="AJ28">
        <f t="shared" si="8"/>
        <v>-157.54779408248396</v>
      </c>
      <c r="AK28">
        <f t="shared" si="30"/>
        <v>838.16194066141384</v>
      </c>
      <c r="AL28">
        <f t="shared" si="9"/>
        <v>-10168.328149627512</v>
      </c>
      <c r="AN28">
        <f t="shared" si="10"/>
        <v>0</v>
      </c>
      <c r="AO28">
        <f t="shared" si="11"/>
        <v>0</v>
      </c>
      <c r="AP28">
        <f t="shared" si="12"/>
        <v>-1.3029098751169326</v>
      </c>
      <c r="AQ28">
        <f t="shared" si="13"/>
        <v>-1631.1143361733612</v>
      </c>
      <c r="AR28">
        <f t="shared" si="14"/>
        <v>-1632.4172460484781</v>
      </c>
      <c r="AS28">
        <f t="shared" si="15"/>
        <v>-23.705881100231387</v>
      </c>
      <c r="AT28">
        <f t="shared" si="16"/>
        <v>126.11644246606262</v>
      </c>
      <c r="AU28">
        <f t="shared" si="17"/>
        <v>-1530.0066846826469</v>
      </c>
      <c r="AW28">
        <v>25</v>
      </c>
      <c r="AX28">
        <f>IF(Z28&gt;0, (R28*SUMPRODUCT(K28:$K$98, X28:$X$98)-K28*$AZ$3)/Z28, 0)</f>
        <v>17512.429099684505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12.5</v>
      </c>
      <c r="R29">
        <f t="shared" si="0"/>
        <v>2000000</v>
      </c>
      <c r="S29">
        <f t="shared" si="1"/>
        <v>17940.252929973671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12131.289803531252</v>
      </c>
      <c r="AC29">
        <f t="shared" si="2"/>
        <v>12201.4332960435</v>
      </c>
      <c r="AE29">
        <f t="shared" si="3"/>
        <v>0</v>
      </c>
      <c r="AF29">
        <f t="shared" si="4"/>
        <v>0</v>
      </c>
      <c r="AG29">
        <f t="shared" si="5"/>
        <v>-8.5014362281216513</v>
      </c>
      <c r="AH29">
        <f t="shared" si="6"/>
        <v>-11364.839188432134</v>
      </c>
      <c r="AI29">
        <f t="shared" si="7"/>
        <v>-11373.340624660255</v>
      </c>
      <c r="AJ29">
        <f t="shared" si="8"/>
        <v>-70.143492512248486</v>
      </c>
      <c r="AK29">
        <f t="shared" si="30"/>
        <v>849.19028624718771</v>
      </c>
      <c r="AL29">
        <f t="shared" si="9"/>
        <v>-10594.293830925317</v>
      </c>
      <c r="AN29">
        <f t="shared" si="10"/>
        <v>0</v>
      </c>
      <c r="AO29">
        <f t="shared" si="11"/>
        <v>0</v>
      </c>
      <c r="AP29">
        <f t="shared" si="12"/>
        <v>-1.1421366130894457</v>
      </c>
      <c r="AQ29">
        <f t="shared" si="13"/>
        <v>-1526.8242436548853</v>
      </c>
      <c r="AR29">
        <f t="shared" si="14"/>
        <v>-1527.966380267975</v>
      </c>
      <c r="AS29">
        <f t="shared" si="15"/>
        <v>-9.4235196052167574</v>
      </c>
      <c r="AT29">
        <f t="shared" si="16"/>
        <v>114.08558405632037</v>
      </c>
      <c r="AU29">
        <f t="shared" si="17"/>
        <v>-1423.3043158168714</v>
      </c>
      <c r="AW29">
        <v>26</v>
      </c>
      <c r="AX29">
        <f>IF(Z29&gt;0, (R29*SUMPRODUCT(K29:$K$98, X29:$X$98)-K29*$AZ$3)/Z29, 0)</f>
        <v>17940.252929973671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12.5</v>
      </c>
      <c r="R30">
        <f t="shared" si="0"/>
        <v>2000000</v>
      </c>
      <c r="S30">
        <f t="shared" si="1"/>
        <v>18272.144482127849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12201.4332960435</v>
      </c>
      <c r="AC30">
        <f t="shared" si="2"/>
        <v>12193.589256572197</v>
      </c>
      <c r="AE30">
        <f t="shared" si="3"/>
        <v>0</v>
      </c>
      <c r="AF30">
        <f t="shared" si="4"/>
        <v>0</v>
      </c>
      <c r="AG30">
        <f t="shared" si="5"/>
        <v>-8.3416517342141052</v>
      </c>
      <c r="AH30">
        <f t="shared" si="6"/>
        <v>-11963.221060212787</v>
      </c>
      <c r="AI30">
        <f t="shared" si="7"/>
        <v>-11971.562711947001</v>
      </c>
      <c r="AJ30">
        <f t="shared" si="8"/>
        <v>7.8440394713034038</v>
      </c>
      <c r="AK30">
        <f t="shared" si="30"/>
        <v>854.10033072304509</v>
      </c>
      <c r="AL30">
        <f t="shared" si="9"/>
        <v>-11109.618341752652</v>
      </c>
      <c r="AN30">
        <f t="shared" si="10"/>
        <v>0</v>
      </c>
      <c r="AO30">
        <f t="shared" si="11"/>
        <v>0</v>
      </c>
      <c r="AP30">
        <f t="shared" si="12"/>
        <v>-1.0005983530771694</v>
      </c>
      <c r="AQ30">
        <f t="shared" si="13"/>
        <v>-1435.0130731602392</v>
      </c>
      <c r="AR30">
        <f t="shared" si="14"/>
        <v>-1436.0136715133162</v>
      </c>
      <c r="AS30">
        <f t="shared" si="15"/>
        <v>0.9409087344495749</v>
      </c>
      <c r="AT30">
        <f t="shared" si="16"/>
        <v>102.45109859704067</v>
      </c>
      <c r="AU30">
        <f t="shared" si="17"/>
        <v>-1332.621664181826</v>
      </c>
      <c r="AW30">
        <v>27</v>
      </c>
      <c r="AX30">
        <f>IF(Z30&gt;0, (R30*SUMPRODUCT(K30:$K$98, X30:$X$98)-K30*$AZ$3)/Z30, 0)</f>
        <v>18272.144482127849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12.5</v>
      </c>
      <c r="R31">
        <f t="shared" si="0"/>
        <v>2000000</v>
      </c>
      <c r="S31">
        <f t="shared" si="1"/>
        <v>18514.7209362713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12193.589256572197</v>
      </c>
      <c r="AC31">
        <f t="shared" si="2"/>
        <v>12114.808508575867</v>
      </c>
      <c r="AE31">
        <f t="shared" si="3"/>
        <v>0</v>
      </c>
      <c r="AF31">
        <f t="shared" si="4"/>
        <v>0</v>
      </c>
      <c r="AG31">
        <f t="shared" si="5"/>
        <v>-8.1791730417350816</v>
      </c>
      <c r="AH31">
        <f t="shared" si="6"/>
        <v>-12649.948021901006</v>
      </c>
      <c r="AI31">
        <f t="shared" si="7"/>
        <v>-12658.127194942741</v>
      </c>
      <c r="AJ31">
        <f t="shared" si="8"/>
        <v>78.780747996330319</v>
      </c>
      <c r="AK31">
        <f t="shared" si="30"/>
        <v>853.55124796005384</v>
      </c>
      <c r="AL31">
        <f t="shared" si="9"/>
        <v>-11725.795198986358</v>
      </c>
      <c r="AN31">
        <f t="shared" si="10"/>
        <v>0</v>
      </c>
      <c r="AO31">
        <f t="shared" si="11"/>
        <v>0</v>
      </c>
      <c r="AP31">
        <f t="shared" si="12"/>
        <v>-0.87598990924636777</v>
      </c>
      <c r="AQ31">
        <f t="shared" si="13"/>
        <v>-1354.810170066487</v>
      </c>
      <c r="AR31">
        <f t="shared" si="14"/>
        <v>-1355.6861599757335</v>
      </c>
      <c r="AS31">
        <f t="shared" si="15"/>
        <v>8.4374226997680388</v>
      </c>
      <c r="AT31">
        <f t="shared" si="16"/>
        <v>91.415388380026059</v>
      </c>
      <c r="AU31">
        <f t="shared" si="17"/>
        <v>-1255.8333488959395</v>
      </c>
      <c r="AW31">
        <v>28</v>
      </c>
      <c r="AX31">
        <f>IF(Z31&gt;0, (R31*SUMPRODUCT(K31:$K$98, X31:$X$98)-K31*$AZ$3)/Z31, 0)</f>
        <v>18514.7209362713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12.5</v>
      </c>
      <c r="R32">
        <f t="shared" si="0"/>
        <v>2000000</v>
      </c>
      <c r="S32">
        <f t="shared" si="1"/>
        <v>18673.233338943177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12114.808508575867</v>
      </c>
      <c r="AC32">
        <f t="shared" si="2"/>
        <v>11970.920057405732</v>
      </c>
      <c r="AE32">
        <f t="shared" si="3"/>
        <v>0</v>
      </c>
      <c r="AF32">
        <f t="shared" si="4"/>
        <v>0</v>
      </c>
      <c r="AG32">
        <f t="shared" si="5"/>
        <v>-8.0134221000443198</v>
      </c>
      <c r="AH32">
        <f t="shared" si="6"/>
        <v>-13433.473803745697</v>
      </c>
      <c r="AI32">
        <f t="shared" si="7"/>
        <v>-13441.487225845742</v>
      </c>
      <c r="AJ32">
        <f t="shared" si="8"/>
        <v>143.88845117013443</v>
      </c>
      <c r="AK32">
        <f t="shared" si="30"/>
        <v>848.03659560031076</v>
      </c>
      <c r="AL32">
        <f t="shared" si="9"/>
        <v>-12449.562179075296</v>
      </c>
      <c r="AN32">
        <f t="shared" si="10"/>
        <v>0</v>
      </c>
      <c r="AO32">
        <f t="shared" si="11"/>
        <v>0</v>
      </c>
      <c r="AP32">
        <f t="shared" si="12"/>
        <v>-0.76628390512097322</v>
      </c>
      <c r="AQ32">
        <f t="shared" si="13"/>
        <v>-1284.5766312019948</v>
      </c>
      <c r="AR32">
        <f t="shared" si="14"/>
        <v>-1285.3429151071159</v>
      </c>
      <c r="AS32">
        <f t="shared" si="15"/>
        <v>13.759340627252028</v>
      </c>
      <c r="AT32">
        <f t="shared" si="16"/>
        <v>81.093543563430615</v>
      </c>
      <c r="AU32">
        <f t="shared" si="17"/>
        <v>-1190.4900309164332</v>
      </c>
      <c r="AW32">
        <v>29</v>
      </c>
      <c r="AX32">
        <f>IF(Z32&gt;0, (R32*SUMPRODUCT(K32:$K$98, X32:$X$98)-K32*$AZ$3)/Z32, 0)</f>
        <v>18673.233338943177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12.5</v>
      </c>
      <c r="R33">
        <f t="shared" si="0"/>
        <v>2000000</v>
      </c>
      <c r="S33">
        <f t="shared" si="1"/>
        <v>18753.610129439803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11970.920057405732</v>
      </c>
      <c r="AC33">
        <f t="shared" si="2"/>
        <v>11767.523532361191</v>
      </c>
      <c r="AE33">
        <f t="shared" si="3"/>
        <v>0</v>
      </c>
      <c r="AF33">
        <f t="shared" si="4"/>
        <v>0</v>
      </c>
      <c r="AG33">
        <f t="shared" si="5"/>
        <v>-7.8435054978349807</v>
      </c>
      <c r="AH33">
        <f t="shared" si="6"/>
        <v>-14365.180993423452</v>
      </c>
      <c r="AI33">
        <f t="shared" si="7"/>
        <v>-14373.024498921286</v>
      </c>
      <c r="AJ33">
        <f t="shared" si="8"/>
        <v>203.3965250445417</v>
      </c>
      <c r="AK33">
        <f t="shared" si="30"/>
        <v>837.9644040184013</v>
      </c>
      <c r="AL33">
        <f t="shared" si="9"/>
        <v>-13331.663569858343</v>
      </c>
      <c r="AN33">
        <f t="shared" si="10"/>
        <v>0</v>
      </c>
      <c r="AO33">
        <f t="shared" si="11"/>
        <v>0</v>
      </c>
      <c r="AP33">
        <f t="shared" si="12"/>
        <v>-0.66967466178284651</v>
      </c>
      <c r="AQ33">
        <f t="shared" si="13"/>
        <v>-1226.4921247107693</v>
      </c>
      <c r="AR33">
        <f t="shared" si="14"/>
        <v>-1227.161799372552</v>
      </c>
      <c r="AS33">
        <f t="shared" si="15"/>
        <v>17.365895791697632</v>
      </c>
      <c r="AT33">
        <f t="shared" si="16"/>
        <v>71.544990821002642</v>
      </c>
      <c r="AU33">
        <f t="shared" si="17"/>
        <v>-1138.2509127598516</v>
      </c>
      <c r="AW33">
        <v>30</v>
      </c>
      <c r="AX33">
        <f>IF(Z33&gt;0, (R33*SUMPRODUCT(K33:$K$98, X33:$X$98)-K33*$AZ$3)/Z33, 0)</f>
        <v>18753.610129439803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12.5</v>
      </c>
      <c r="R34">
        <f t="shared" si="0"/>
        <v>2000000</v>
      </c>
      <c r="S34">
        <f t="shared" si="1"/>
        <v>18755.381152994811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11767.523532361191</v>
      </c>
      <c r="AC34">
        <f t="shared" si="2"/>
        <v>11506.370788148146</v>
      </c>
      <c r="AE34">
        <f t="shared" si="3"/>
        <v>0</v>
      </c>
      <c r="AF34">
        <f t="shared" si="4"/>
        <v>0</v>
      </c>
      <c r="AG34">
        <f t="shared" si="5"/>
        <v>-7.6687129778157281</v>
      </c>
      <c r="AH34">
        <f t="shared" si="6"/>
        <v>-15417.194406544439</v>
      </c>
      <c r="AI34">
        <f t="shared" si="7"/>
        <v>-15424.863119522255</v>
      </c>
      <c r="AJ34">
        <f t="shared" si="8"/>
        <v>261.15274421304457</v>
      </c>
      <c r="AK34">
        <f t="shared" si="30"/>
        <v>823.72664726528342</v>
      </c>
      <c r="AL34">
        <f t="shared" si="9"/>
        <v>-14339.983728043928</v>
      </c>
      <c r="AN34">
        <f t="shared" si="10"/>
        <v>0</v>
      </c>
      <c r="AO34">
        <f t="shared" si="11"/>
        <v>0</v>
      </c>
      <c r="AP34">
        <f t="shared" si="12"/>
        <v>-0.58459907316519266</v>
      </c>
      <c r="AQ34">
        <f t="shared" si="13"/>
        <v>-1175.2790314288957</v>
      </c>
      <c r="AR34">
        <f t="shared" si="14"/>
        <v>-1175.8636305020609</v>
      </c>
      <c r="AS34">
        <f t="shared" si="15"/>
        <v>19.908119219370917</v>
      </c>
      <c r="AT34">
        <f t="shared" si="16"/>
        <v>62.794087603199827</v>
      </c>
      <c r="AU34">
        <f t="shared" si="17"/>
        <v>-1093.1614236794901</v>
      </c>
      <c r="AW34">
        <v>31</v>
      </c>
      <c r="AX34">
        <f>IF(Z34&gt;0, (R34*SUMPRODUCT(K34:$K$98, X34:$X$98)-K34*$AZ$3)/Z34, 0)</f>
        <v>18755.381152994811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12.5</v>
      </c>
      <c r="R35">
        <f t="shared" ref="R35:R66" si="31">$C$6</f>
        <v>2000000</v>
      </c>
      <c r="S35">
        <f t="shared" ref="S35:S66" si="32">AX35</f>
        <v>18684.191643454549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11506.370788148146</v>
      </c>
      <c r="AC35">
        <f t="shared" ref="AC35:AC66" si="33">S35*Z35</f>
        <v>11193.001917877937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-7.4882834988736793</v>
      </c>
      <c r="AH35">
        <f t="shared" ref="AH35:AH66" si="37">-X35*R35</f>
        <v>-16598.775866222586</v>
      </c>
      <c r="AI35">
        <f t="shared" ref="AI35:AI66" si="38">SUM(AE35:AH35)</f>
        <v>-16606.264149721461</v>
      </c>
      <c r="AJ35">
        <f t="shared" ref="AJ35:AJ66" si="39">AB35-AC35</f>
        <v>313.3688702702093</v>
      </c>
      <c r="AK35">
        <f t="shared" si="30"/>
        <v>805.44595517037033</v>
      </c>
      <c r="AL35">
        <f t="shared" ref="AL35:AL66" si="40">SUM(AI35:AK35)</f>
        <v>-15487.449324280882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-0.50968270193907317</v>
      </c>
      <c r="AQ35">
        <f t="shared" ref="AQ35:AQ66" si="44">AH35*$K35</f>
        <v>-1129.7794659683893</v>
      </c>
      <c r="AR35">
        <f t="shared" ref="AR35:AR66" si="45">AI35*$K35</f>
        <v>-1130.2891486703286</v>
      </c>
      <c r="AS35">
        <f t="shared" ref="AS35:AS66" si="46">AJ35*$K35</f>
        <v>21.329146062236912</v>
      </c>
      <c r="AT35">
        <f t="shared" ref="AT35:AT66" si="47">AK35*$K35</f>
        <v>54.821892194503455</v>
      </c>
      <c r="AU35">
        <f t="shared" ref="AU35:AU66" si="48">AL35*$K35</f>
        <v>-1054.1381104135883</v>
      </c>
      <c r="AW35">
        <v>32</v>
      </c>
      <c r="AX35">
        <f>IF(Z35&gt;0, (R35*SUMPRODUCT(K35:$K$98, X35:$X$98)-K35*$AZ$3)/Z35, 0)</f>
        <v>18684.191643454549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12.5</v>
      </c>
      <c r="R36">
        <f t="shared" si="31"/>
        <v>2000000</v>
      </c>
      <c r="S36">
        <f t="shared" si="32"/>
        <v>18545.850999755054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11193.001917877937</v>
      </c>
      <c r="AC36">
        <f t="shared" si="33"/>
        <v>10832.785095801228</v>
      </c>
      <c r="AE36">
        <f t="shared" si="34"/>
        <v>0</v>
      </c>
      <c r="AF36">
        <f t="shared" si="35"/>
        <v>0</v>
      </c>
      <c r="AG36">
        <f t="shared" si="36"/>
        <v>-7.301353477891297</v>
      </c>
      <c r="AH36">
        <f t="shared" si="37"/>
        <v>-17927.549758983499</v>
      </c>
      <c r="AI36">
        <f t="shared" si="38"/>
        <v>-17934.851112461391</v>
      </c>
      <c r="AJ36">
        <f t="shared" si="39"/>
        <v>360.21682207670892</v>
      </c>
      <c r="AK36">
        <f t="shared" si="30"/>
        <v>783.51013425145561</v>
      </c>
      <c r="AL36">
        <f t="shared" si="40"/>
        <v>-16791.124156133224</v>
      </c>
      <c r="AN36">
        <f t="shared" si="41"/>
        <v>0</v>
      </c>
      <c r="AO36">
        <f t="shared" si="42"/>
        <v>0</v>
      </c>
      <c r="AP36">
        <f t="shared" si="43"/>
        <v>-0.44371383272372156</v>
      </c>
      <c r="AQ36">
        <f t="shared" si="44"/>
        <v>-1089.4831813020503</v>
      </c>
      <c r="AR36">
        <f t="shared" si="45"/>
        <v>-1089.926895134774</v>
      </c>
      <c r="AS36">
        <f t="shared" si="46"/>
        <v>21.8908983408617</v>
      </c>
      <c r="AT36">
        <f t="shared" si="47"/>
        <v>47.615046401916835</v>
      </c>
      <c r="AU36">
        <f t="shared" si="48"/>
        <v>-1020.4209503919953</v>
      </c>
      <c r="AW36">
        <v>33</v>
      </c>
      <c r="AX36">
        <f>IF(Z36&gt;0, (R36*SUMPRODUCT(K36:$K$98, X36:$X$98)-K36*$AZ$3)/Z36, 0)</f>
        <v>18545.850999755054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12.5</v>
      </c>
      <c r="R37">
        <f t="shared" si="31"/>
        <v>2000000</v>
      </c>
      <c r="S37">
        <f t="shared" si="32"/>
        <v>18344.35553559391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10832.785095801228</v>
      </c>
      <c r="AC37">
        <f t="shared" si="33"/>
        <v>10430.411417973894</v>
      </c>
      <c r="AE37">
        <f t="shared" si="34"/>
        <v>0</v>
      </c>
      <c r="AF37">
        <f t="shared" si="35"/>
        <v>0</v>
      </c>
      <c r="AG37">
        <f t="shared" si="36"/>
        <v>-7.1073711186906809</v>
      </c>
      <c r="AH37">
        <f t="shared" si="37"/>
        <v>-19355.011907472483</v>
      </c>
      <c r="AI37">
        <f t="shared" si="38"/>
        <v>-19362.119278591173</v>
      </c>
      <c r="AJ37">
        <f t="shared" si="39"/>
        <v>402.37367782733418</v>
      </c>
      <c r="AK37">
        <f t="shared" si="30"/>
        <v>758.29495670608605</v>
      </c>
      <c r="AL37">
        <f t="shared" si="40"/>
        <v>-18201.450644057753</v>
      </c>
      <c r="AN37">
        <f t="shared" si="41"/>
        <v>0</v>
      </c>
      <c r="AO37">
        <f t="shared" si="42"/>
        <v>0</v>
      </c>
      <c r="AP37">
        <f t="shared" si="43"/>
        <v>-0.38564753894278364</v>
      </c>
      <c r="AQ37">
        <f t="shared" si="44"/>
        <v>-1050.2072543666598</v>
      </c>
      <c r="AR37">
        <f t="shared" si="45"/>
        <v>-1050.5929019056025</v>
      </c>
      <c r="AS37">
        <f t="shared" si="46"/>
        <v>21.83288532399785</v>
      </c>
      <c r="AT37">
        <f t="shared" si="47"/>
        <v>41.145253141121891</v>
      </c>
      <c r="AU37">
        <f t="shared" si="48"/>
        <v>-987.61476344048288</v>
      </c>
      <c r="AW37">
        <v>34</v>
      </c>
      <c r="AX37">
        <f>IF(Z37&gt;0, (R37*SUMPRODUCT(K37:$K$98, X37:$X$98)-K37*$AZ$3)/Z37, 0)</f>
        <v>18344.35553559391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12.5</v>
      </c>
      <c r="R38">
        <f t="shared" si="31"/>
        <v>2000000</v>
      </c>
      <c r="S38">
        <f t="shared" si="32"/>
        <v>18089.186426995198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10430.411417973894</v>
      </c>
      <c r="AC38">
        <f t="shared" si="33"/>
        <v>9993.6947917096695</v>
      </c>
      <c r="AE38">
        <f t="shared" si="34"/>
        <v>0</v>
      </c>
      <c r="AF38">
        <f t="shared" si="35"/>
        <v>0</v>
      </c>
      <c r="AG38">
        <f t="shared" si="36"/>
        <v>-6.9058487179913257</v>
      </c>
      <c r="AH38">
        <f t="shared" si="37"/>
        <v>-20871.790321991801</v>
      </c>
      <c r="AI38">
        <f t="shared" si="38"/>
        <v>-20878.696170709791</v>
      </c>
      <c r="AJ38">
        <f t="shared" si="39"/>
        <v>436.71662626422403</v>
      </c>
      <c r="AK38">
        <f t="shared" si="30"/>
        <v>730.12879925817265</v>
      </c>
      <c r="AL38">
        <f t="shared" si="40"/>
        <v>-19711.850745187396</v>
      </c>
      <c r="AN38">
        <f t="shared" si="41"/>
        <v>0</v>
      </c>
      <c r="AO38">
        <f t="shared" si="42"/>
        <v>0</v>
      </c>
      <c r="AP38">
        <f t="shared" si="43"/>
        <v>-0.33456507912821426</v>
      </c>
      <c r="AQ38">
        <f t="shared" si="44"/>
        <v>-1011.1678471079787</v>
      </c>
      <c r="AR38">
        <f t="shared" si="45"/>
        <v>-1011.5024121871069</v>
      </c>
      <c r="AS38">
        <f t="shared" si="46"/>
        <v>21.157447634502383</v>
      </c>
      <c r="AT38">
        <f t="shared" si="47"/>
        <v>35.372277828966105</v>
      </c>
      <c r="AU38">
        <f t="shared" si="48"/>
        <v>-954.97268672363839</v>
      </c>
      <c r="AW38">
        <v>35</v>
      </c>
      <c r="AX38">
        <f>IF(Z38&gt;0, (R38*SUMPRODUCT(K38:$K$98, X38:$X$98)-K38*$AZ$3)/Z38, 0)</f>
        <v>18089.186426995198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12.5</v>
      </c>
      <c r="R39">
        <f t="shared" si="31"/>
        <v>2000000</v>
      </c>
      <c r="S39">
        <f t="shared" si="32"/>
        <v>17789.463647509125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9993.6947917096695</v>
      </c>
      <c r="AC39">
        <f t="shared" si="33"/>
        <v>9530.2864339788575</v>
      </c>
      <c r="AE39">
        <f t="shared" si="34"/>
        <v>0</v>
      </c>
      <c r="AF39">
        <f t="shared" si="35"/>
        <v>0</v>
      </c>
      <c r="AG39">
        <f t="shared" si="36"/>
        <v>-6.6965807842900347</v>
      </c>
      <c r="AH39">
        <f t="shared" si="37"/>
        <v>-22433.511443420462</v>
      </c>
      <c r="AI39">
        <f t="shared" si="38"/>
        <v>-22440.208024204752</v>
      </c>
      <c r="AJ39">
        <f t="shared" si="39"/>
        <v>463.40835773081199</v>
      </c>
      <c r="AK39">
        <f t="shared" si="30"/>
        <v>699.55863541967699</v>
      </c>
      <c r="AL39">
        <f t="shared" si="40"/>
        <v>-21277.241031054262</v>
      </c>
      <c r="AN39">
        <f t="shared" si="41"/>
        <v>0</v>
      </c>
      <c r="AO39">
        <f t="shared" si="42"/>
        <v>0</v>
      </c>
      <c r="AP39">
        <f t="shared" si="43"/>
        <v>-0.28966674422802852</v>
      </c>
      <c r="AQ39">
        <f t="shared" si="44"/>
        <v>-970.3821145057334</v>
      </c>
      <c r="AR39">
        <f t="shared" si="45"/>
        <v>-970.67178124996144</v>
      </c>
      <c r="AS39">
        <f t="shared" si="46"/>
        <v>20.045153572529212</v>
      </c>
      <c r="AT39">
        <f t="shared" si="47"/>
        <v>30.26005044156334</v>
      </c>
      <c r="AU39">
        <f t="shared" si="48"/>
        <v>-920.36657723586882</v>
      </c>
      <c r="AW39">
        <v>36</v>
      </c>
      <c r="AX39">
        <f>IF(Z39&gt;0, (R39*SUMPRODUCT(K39:$K$98, X39:$X$98)-K39*$AZ$3)/Z39, 0)</f>
        <v>17789.463647509125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12.5</v>
      </c>
      <c r="R40">
        <f t="shared" si="31"/>
        <v>2000000</v>
      </c>
      <c r="S40">
        <f t="shared" si="32"/>
        <v>17457.461396864244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9530.2864339788575</v>
      </c>
      <c r="AC40">
        <f t="shared" si="33"/>
        <v>9048.9752921313066</v>
      </c>
      <c r="AE40">
        <f t="shared" si="34"/>
        <v>0</v>
      </c>
      <c r="AF40">
        <f t="shared" si="35"/>
        <v>0</v>
      </c>
      <c r="AG40">
        <f t="shared" si="36"/>
        <v>-6.47930352416296</v>
      </c>
      <c r="AH40">
        <f t="shared" si="37"/>
        <v>-24049.832365467861</v>
      </c>
      <c r="AI40">
        <f t="shared" si="38"/>
        <v>-24056.311668992024</v>
      </c>
      <c r="AJ40">
        <f t="shared" si="39"/>
        <v>481.31114184755097</v>
      </c>
      <c r="AK40">
        <f t="shared" ref="AK40:AK71" si="61">G40*SUM(AB40:AB40, AE40:AF40)</f>
        <v>667.12005037852009</v>
      </c>
      <c r="AL40">
        <f t="shared" si="40"/>
        <v>-22907.880476765957</v>
      </c>
      <c r="AN40">
        <f t="shared" si="41"/>
        <v>0</v>
      </c>
      <c r="AO40">
        <f t="shared" si="42"/>
        <v>0</v>
      </c>
      <c r="AP40">
        <f t="shared" si="43"/>
        <v>-0.25023947950429098</v>
      </c>
      <c r="AQ40">
        <f t="shared" si="44"/>
        <v>-928.837105848904</v>
      </c>
      <c r="AR40">
        <f t="shared" si="45"/>
        <v>-929.08734532840833</v>
      </c>
      <c r="AS40">
        <f t="shared" si="46"/>
        <v>18.58888832208347</v>
      </c>
      <c r="AT40">
        <f t="shared" si="47"/>
        <v>25.765080081684186</v>
      </c>
      <c r="AU40">
        <f t="shared" si="48"/>
        <v>-884.73337692464088</v>
      </c>
      <c r="AW40">
        <v>37</v>
      </c>
      <c r="AX40">
        <f>IF(Z40&gt;0, (R40*SUMPRODUCT(K40:$K$98, X40:$X$98)-K40*$AZ$3)/Z40, 0)</f>
        <v>17457.461396864244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12.5</v>
      </c>
      <c r="R41">
        <f t="shared" si="31"/>
        <v>2000000</v>
      </c>
      <c r="S41">
        <f t="shared" si="32"/>
        <v>17104.146020765285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9048.9752921313066</v>
      </c>
      <c r="AC41">
        <f t="shared" si="33"/>
        <v>8556.8086975843507</v>
      </c>
      <c r="AE41">
        <f t="shared" si="34"/>
        <v>0</v>
      </c>
      <c r="AF41">
        <f t="shared" si="35"/>
        <v>0</v>
      </c>
      <c r="AG41">
        <f t="shared" si="36"/>
        <v>-6.2534609205247369</v>
      </c>
      <c r="AH41">
        <f t="shared" si="37"/>
        <v>-25767.930943455129</v>
      </c>
      <c r="AI41">
        <f t="shared" si="38"/>
        <v>-25774.184404375654</v>
      </c>
      <c r="AJ41">
        <f t="shared" si="39"/>
        <v>492.16659454695582</v>
      </c>
      <c r="AK41">
        <f t="shared" si="61"/>
        <v>633.42827044919147</v>
      </c>
      <c r="AL41">
        <f t="shared" si="40"/>
        <v>-24648.589539379507</v>
      </c>
      <c r="AN41">
        <f t="shared" si="41"/>
        <v>0</v>
      </c>
      <c r="AO41">
        <f t="shared" si="42"/>
        <v>0</v>
      </c>
      <c r="AP41">
        <f t="shared" si="43"/>
        <v>-0.21564029661311554</v>
      </c>
      <c r="AQ41">
        <f t="shared" si="44"/>
        <v>-888.56464322266515</v>
      </c>
      <c r="AR41">
        <f t="shared" si="45"/>
        <v>-888.78028351927833</v>
      </c>
      <c r="AS41">
        <f t="shared" si="46"/>
        <v>16.971554116990777</v>
      </c>
      <c r="AT41">
        <f t="shared" si="47"/>
        <v>21.842730267087802</v>
      </c>
      <c r="AU41">
        <f t="shared" si="48"/>
        <v>-849.96599913519981</v>
      </c>
      <c r="AW41">
        <v>38</v>
      </c>
      <c r="AX41">
        <f>IF(Z41&gt;0, (R41*SUMPRODUCT(K41:$K$98, X41:$X$98)-K41*$AZ$3)/Z41, 0)</f>
        <v>17104.146020765285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12.5</v>
      </c>
      <c r="R42">
        <f t="shared" si="31"/>
        <v>2000000</v>
      </c>
      <c r="S42">
        <f t="shared" si="32"/>
        <v>16736.026312968224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8556.8086975843507</v>
      </c>
      <c r="AC42">
        <f t="shared" si="33"/>
        <v>8058.1284394527102</v>
      </c>
      <c r="AE42">
        <f t="shared" si="34"/>
        <v>0</v>
      </c>
      <c r="AF42">
        <f t="shared" si="35"/>
        <v>0</v>
      </c>
      <c r="AG42">
        <f t="shared" si="36"/>
        <v>-6.0185496610452249</v>
      </c>
      <c r="AH42">
        <f t="shared" si="37"/>
        <v>-27580.264043882296</v>
      </c>
      <c r="AI42">
        <f t="shared" si="38"/>
        <v>-27586.282593543343</v>
      </c>
      <c r="AJ42">
        <f t="shared" si="39"/>
        <v>498.68025813164058</v>
      </c>
      <c r="AK42">
        <f t="shared" si="61"/>
        <v>598.97660883090464</v>
      </c>
      <c r="AL42">
        <f t="shared" si="40"/>
        <v>-26488.625726580798</v>
      </c>
      <c r="AN42">
        <f t="shared" si="41"/>
        <v>0</v>
      </c>
      <c r="AO42">
        <f t="shared" si="42"/>
        <v>0</v>
      </c>
      <c r="AP42">
        <f t="shared" si="43"/>
        <v>-0.18530336506325343</v>
      </c>
      <c r="AQ42">
        <f t="shared" si="44"/>
        <v>-849.16068230578981</v>
      </c>
      <c r="AR42">
        <f t="shared" si="45"/>
        <v>-849.34598567085311</v>
      </c>
      <c r="AS42">
        <f t="shared" si="46"/>
        <v>15.353720601577084</v>
      </c>
      <c r="AT42">
        <f t="shared" si="47"/>
        <v>18.441715606159331</v>
      </c>
      <c r="AU42">
        <f t="shared" si="48"/>
        <v>-815.55054946311668</v>
      </c>
      <c r="AW42">
        <v>39</v>
      </c>
      <c r="AX42">
        <f>IF(Z42&gt;0, (R42*SUMPRODUCT(K42:$K$98, X42:$X$98)-K42*$AZ$3)/Z42, 0)</f>
        <v>16736.026312968224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12.5</v>
      </c>
      <c r="R43">
        <f t="shared" si="31"/>
        <v>2000000</v>
      </c>
      <c r="S43">
        <f t="shared" si="32"/>
        <v>16359.947602070888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8058.1284394527102</v>
      </c>
      <c r="AC43">
        <f t="shared" si="33"/>
        <v>7557.078815263907</v>
      </c>
      <c r="AE43">
        <f t="shared" si="34"/>
        <v>0</v>
      </c>
      <c r="AF43">
        <f t="shared" si="35"/>
        <v>0</v>
      </c>
      <c r="AG43">
        <f t="shared" si="36"/>
        <v>-5.7740701552639075</v>
      </c>
      <c r="AH43">
        <f t="shared" si="37"/>
        <v>-29487.041467338531</v>
      </c>
      <c r="AI43">
        <f t="shared" si="38"/>
        <v>-29492.815537493796</v>
      </c>
      <c r="AJ43">
        <f t="shared" si="39"/>
        <v>501.04962418880314</v>
      </c>
      <c r="AK43">
        <f t="shared" si="61"/>
        <v>564.06899076168975</v>
      </c>
      <c r="AL43">
        <f t="shared" si="40"/>
        <v>-28427.696922543302</v>
      </c>
      <c r="AN43">
        <f t="shared" si="41"/>
        <v>0</v>
      </c>
      <c r="AO43">
        <f t="shared" si="42"/>
        <v>0</v>
      </c>
      <c r="AP43">
        <f t="shared" si="43"/>
        <v>-0.15872871167055269</v>
      </c>
      <c r="AQ43">
        <f t="shared" si="44"/>
        <v>-810.59633451455466</v>
      </c>
      <c r="AR43">
        <f t="shared" si="45"/>
        <v>-810.75506322622527</v>
      </c>
      <c r="AS43">
        <f t="shared" si="46"/>
        <v>13.773812785769367</v>
      </c>
      <c r="AT43">
        <f t="shared" si="47"/>
        <v>15.506209967900832</v>
      </c>
      <c r="AU43">
        <f t="shared" si="48"/>
        <v>-781.47504047255507</v>
      </c>
      <c r="AW43">
        <v>40</v>
      </c>
      <c r="AX43">
        <f>IF(Z43&gt;0, (R43*SUMPRODUCT(K43:$K$98, X43:$X$98)-K43*$AZ$3)/Z43, 0)</f>
        <v>16359.947602070888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12.5</v>
      </c>
      <c r="R44">
        <f t="shared" si="31"/>
        <v>2000000</v>
      </c>
      <c r="S44">
        <f t="shared" si="32"/>
        <v>15979.842928786527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7557.078815263907</v>
      </c>
      <c r="AC44">
        <f t="shared" si="33"/>
        <v>7057.2959254966645</v>
      </c>
      <c r="AE44">
        <f t="shared" si="34"/>
        <v>0</v>
      </c>
      <c r="AF44">
        <f t="shared" si="35"/>
        <v>0</v>
      </c>
      <c r="AG44">
        <f t="shared" si="36"/>
        <v>-5.5204672199745612</v>
      </c>
      <c r="AH44">
        <f t="shared" si="37"/>
        <v>-31337.957397873117</v>
      </c>
      <c r="AI44">
        <f t="shared" si="38"/>
        <v>-31343.477865093093</v>
      </c>
      <c r="AJ44">
        <f t="shared" si="39"/>
        <v>499.78288976724252</v>
      </c>
      <c r="AK44">
        <f t="shared" si="61"/>
        <v>528.99551706847353</v>
      </c>
      <c r="AL44">
        <f t="shared" si="40"/>
        <v>-30314.699458257379</v>
      </c>
      <c r="AN44">
        <f t="shared" si="41"/>
        <v>0</v>
      </c>
      <c r="AO44">
        <f t="shared" si="42"/>
        <v>0</v>
      </c>
      <c r="AP44">
        <f t="shared" si="43"/>
        <v>-0.13549748921899138</v>
      </c>
      <c r="AQ44">
        <f t="shared" si="44"/>
        <v>-769.17666122525952</v>
      </c>
      <c r="AR44">
        <f t="shared" si="45"/>
        <v>-769.31215871447864</v>
      </c>
      <c r="AS44">
        <f t="shared" si="46"/>
        <v>12.266955679592886</v>
      </c>
      <c r="AT44">
        <f t="shared" si="47"/>
        <v>12.9839670293723</v>
      </c>
      <c r="AU44">
        <f t="shared" si="48"/>
        <v>-744.06123600551348</v>
      </c>
      <c r="AW44">
        <v>41</v>
      </c>
      <c r="AX44">
        <f>IF(Z44&gt;0, (R44*SUMPRODUCT(K44:$K$98, X44:$X$98)-K44*$AZ$3)/Z44, 0)</f>
        <v>15979.842928786527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12.5</v>
      </c>
      <c r="R45">
        <f t="shared" si="31"/>
        <v>2000000</v>
      </c>
      <c r="S45">
        <f t="shared" si="32"/>
        <v>15605.797108245586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7057.2959254966645</v>
      </c>
      <c r="AC45">
        <f t="shared" si="33"/>
        <v>6565.6312685100766</v>
      </c>
      <c r="AE45">
        <f t="shared" si="34"/>
        <v>0</v>
      </c>
      <c r="AF45">
        <f t="shared" si="35"/>
        <v>0</v>
      </c>
      <c r="AG45">
        <f t="shared" si="36"/>
        <v>-5.2589682082315861</v>
      </c>
      <c r="AH45">
        <f t="shared" si="37"/>
        <v>-33007.094326916704</v>
      </c>
      <c r="AI45">
        <f t="shared" si="38"/>
        <v>-33012.353295124936</v>
      </c>
      <c r="AJ45">
        <f t="shared" si="39"/>
        <v>491.66465698658794</v>
      </c>
      <c r="AK45">
        <f t="shared" si="61"/>
        <v>494.01071478476655</v>
      </c>
      <c r="AL45">
        <f t="shared" si="40"/>
        <v>-32026.677923353582</v>
      </c>
      <c r="AN45">
        <f t="shared" si="41"/>
        <v>0</v>
      </c>
      <c r="AO45">
        <f t="shared" si="42"/>
        <v>0</v>
      </c>
      <c r="AP45">
        <f t="shared" si="43"/>
        <v>-0.11524920415372943</v>
      </c>
      <c r="AQ45">
        <f t="shared" si="44"/>
        <v>-723.34366780349842</v>
      </c>
      <c r="AR45">
        <f t="shared" si="45"/>
        <v>-723.45891700765208</v>
      </c>
      <c r="AS45">
        <f t="shared" si="46"/>
        <v>10.774729601811913</v>
      </c>
      <c r="AT45">
        <f t="shared" si="47"/>
        <v>10.826142974822138</v>
      </c>
      <c r="AU45">
        <f t="shared" si="48"/>
        <v>-701.85804443101813</v>
      </c>
      <c r="AW45">
        <v>42</v>
      </c>
      <c r="AX45">
        <f>IF(Z45&gt;0, (R45*SUMPRODUCT(K45:$K$98, X45:$X$98)-K45*$AZ$3)/Z45, 0)</f>
        <v>15605.797108245586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12.5</v>
      </c>
      <c r="R46">
        <f t="shared" si="31"/>
        <v>2000000</v>
      </c>
      <c r="S46">
        <f t="shared" si="32"/>
        <v>15408.379959486645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6565.6312685100766</v>
      </c>
      <c r="AC46">
        <f t="shared" si="33"/>
        <v>6090.0661759196737</v>
      </c>
      <c r="AE46">
        <f t="shared" si="34"/>
        <v>0</v>
      </c>
      <c r="AF46">
        <f t="shared" si="35"/>
        <v>0</v>
      </c>
      <c r="AG46">
        <f t="shared" si="36"/>
        <v>-4.9405471178121294</v>
      </c>
      <c r="AH46">
        <f t="shared" si="37"/>
        <v>-42533.025333942576</v>
      </c>
      <c r="AI46">
        <f t="shared" si="38"/>
        <v>-42537.965881060387</v>
      </c>
      <c r="AJ46">
        <f t="shared" si="39"/>
        <v>475.56509259040286</v>
      </c>
      <c r="AK46">
        <f t="shared" si="61"/>
        <v>459.59418879570541</v>
      </c>
      <c r="AL46">
        <f t="shared" si="40"/>
        <v>-41602.806599674273</v>
      </c>
      <c r="AN46">
        <f t="shared" si="41"/>
        <v>0</v>
      </c>
      <c r="AO46">
        <f t="shared" si="42"/>
        <v>0</v>
      </c>
      <c r="AP46">
        <f t="shared" si="43"/>
        <v>-9.6670599642226199E-2</v>
      </c>
      <c r="AQ46">
        <f t="shared" si="44"/>
        <v>-832.23435898553851</v>
      </c>
      <c r="AR46">
        <f t="shared" si="45"/>
        <v>-832.33102958518066</v>
      </c>
      <c r="AS46">
        <f t="shared" si="46"/>
        <v>9.3052776490843012</v>
      </c>
      <c r="AT46">
        <f t="shared" si="47"/>
        <v>8.9927784845493779</v>
      </c>
      <c r="AU46">
        <f t="shared" si="48"/>
        <v>-814.03297345154692</v>
      </c>
      <c r="AW46">
        <v>43</v>
      </c>
      <c r="AX46">
        <f>IF(Z46&gt;0, (R46*SUMPRODUCT(K46:$K$98, X46:$X$98)-K46*$AZ$3)/Z46, 0)</f>
        <v>15408.379959486645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12.5</v>
      </c>
      <c r="R47">
        <f t="shared" si="31"/>
        <v>2000000</v>
      </c>
      <c r="S47">
        <f t="shared" si="32"/>
        <v>14982.979520095321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6090.0661759196737</v>
      </c>
      <c r="AC47">
        <f t="shared" si="33"/>
        <v>5479.0626876601136</v>
      </c>
      <c r="AE47">
        <f t="shared" si="34"/>
        <v>0</v>
      </c>
      <c r="AF47">
        <f t="shared" si="35"/>
        <v>0</v>
      </c>
      <c r="AG47">
        <f t="shared" si="36"/>
        <v>-4.5710723627362801</v>
      </c>
      <c r="AH47">
        <f t="shared" si="37"/>
        <v>-51211.085423636476</v>
      </c>
      <c r="AI47">
        <f t="shared" si="38"/>
        <v>-51215.65649599921</v>
      </c>
      <c r="AJ47">
        <f t="shared" si="39"/>
        <v>611.00348825956007</v>
      </c>
      <c r="AK47">
        <f t="shared" si="61"/>
        <v>426.30463231437722</v>
      </c>
      <c r="AL47">
        <f t="shared" si="40"/>
        <v>-50178.348375425274</v>
      </c>
      <c r="AN47">
        <f t="shared" si="41"/>
        <v>0</v>
      </c>
      <c r="AO47">
        <f t="shared" si="42"/>
        <v>0</v>
      </c>
      <c r="AP47">
        <f t="shared" si="43"/>
        <v>-7.9858185992156439E-2</v>
      </c>
      <c r="AQ47">
        <f t="shared" si="44"/>
        <v>-894.67504779838839</v>
      </c>
      <c r="AR47">
        <f t="shared" si="45"/>
        <v>-894.75490598438046</v>
      </c>
      <c r="AS47">
        <f t="shared" si="46"/>
        <v>10.674438367035624</v>
      </c>
      <c r="AT47">
        <f t="shared" si="47"/>
        <v>7.4476866509941759</v>
      </c>
      <c r="AU47">
        <f t="shared" si="48"/>
        <v>-876.63278096635065</v>
      </c>
      <c r="AW47">
        <v>44</v>
      </c>
      <c r="AX47">
        <f>IF(Z47&gt;0, (R47*SUMPRODUCT(K47:$K$98, X47:$X$98)-K47*$AZ$3)/Z47, 0)</f>
        <v>14982.979520095321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12.5</v>
      </c>
      <c r="R48">
        <f t="shared" si="31"/>
        <v>2000000</v>
      </c>
      <c r="S48">
        <f t="shared" si="32"/>
        <v>14377.292984098076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5479.0626876601136</v>
      </c>
      <c r="AC48">
        <f t="shared" si="33"/>
        <v>4781.9152030099231</v>
      </c>
      <c r="AE48">
        <f t="shared" si="34"/>
        <v>0</v>
      </c>
      <c r="AF48">
        <f t="shared" si="35"/>
        <v>0</v>
      </c>
      <c r="AG48">
        <f t="shared" si="36"/>
        <v>-4.1575239583513159</v>
      </c>
      <c r="AH48">
        <f t="shared" si="37"/>
        <v>-58854.028921216195</v>
      </c>
      <c r="AI48">
        <f t="shared" si="38"/>
        <v>-58858.18644517455</v>
      </c>
      <c r="AJ48">
        <f t="shared" si="39"/>
        <v>697.14748465019056</v>
      </c>
      <c r="AK48">
        <f t="shared" si="61"/>
        <v>383.53438813620801</v>
      </c>
      <c r="AL48">
        <f t="shared" si="40"/>
        <v>-57777.504572388156</v>
      </c>
      <c r="AN48">
        <f t="shared" si="41"/>
        <v>0</v>
      </c>
      <c r="AO48">
        <f t="shared" si="42"/>
        <v>0</v>
      </c>
      <c r="AP48">
        <f t="shared" si="43"/>
        <v>-6.4851209797901904E-2</v>
      </c>
      <c r="AQ48">
        <f t="shared" si="44"/>
        <v>-918.03559408353442</v>
      </c>
      <c r="AR48">
        <f t="shared" si="45"/>
        <v>-918.10044529333231</v>
      </c>
      <c r="AS48">
        <f t="shared" si="46"/>
        <v>10.874467168448421</v>
      </c>
      <c r="AT48">
        <f t="shared" si="47"/>
        <v>5.9825678261622164</v>
      </c>
      <c r="AU48">
        <f t="shared" si="48"/>
        <v>-901.24341029872176</v>
      </c>
      <c r="AW48">
        <v>45</v>
      </c>
      <c r="AX48">
        <f>IF(Z48&gt;0, (R48*SUMPRODUCT(K48:$K$98, X48:$X$98)-K48*$AZ$3)/Z48, 0)</f>
        <v>14377.292984098076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12.5</v>
      </c>
      <c r="R49">
        <f t="shared" si="31"/>
        <v>2000000</v>
      </c>
      <c r="S49">
        <f t="shared" si="32"/>
        <v>13615.37331973547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4781.9152030099231</v>
      </c>
      <c r="AC49">
        <f t="shared" si="33"/>
        <v>4040.2435045944221</v>
      </c>
      <c r="AE49">
        <f t="shared" si="34"/>
        <v>0</v>
      </c>
      <c r="AF49">
        <f t="shared" si="35"/>
        <v>0</v>
      </c>
      <c r="AG49">
        <f t="shared" si="36"/>
        <v>-3.7092661817965848</v>
      </c>
      <c r="AH49">
        <f t="shared" si="37"/>
        <v>-65069.205915394945</v>
      </c>
      <c r="AI49">
        <f t="shared" si="38"/>
        <v>-65072.91518157674</v>
      </c>
      <c r="AJ49">
        <f t="shared" si="39"/>
        <v>741.67169841550094</v>
      </c>
      <c r="AK49">
        <f t="shared" si="61"/>
        <v>334.73406421069467</v>
      </c>
      <c r="AL49">
        <f t="shared" si="40"/>
        <v>-63996.509418950547</v>
      </c>
      <c r="AN49">
        <f t="shared" si="41"/>
        <v>0</v>
      </c>
      <c r="AO49">
        <f t="shared" si="42"/>
        <v>0</v>
      </c>
      <c r="AP49">
        <f t="shared" si="43"/>
        <v>-5.1659868813768696E-2</v>
      </c>
      <c r="AQ49">
        <f t="shared" si="44"/>
        <v>-906.23494692884969</v>
      </c>
      <c r="AR49">
        <f t="shared" si="45"/>
        <v>-906.28660679766335</v>
      </c>
      <c r="AS49">
        <f t="shared" si="46"/>
        <v>10.329445438847442</v>
      </c>
      <c r="AT49">
        <f t="shared" si="47"/>
        <v>4.6619242181882381</v>
      </c>
      <c r="AU49">
        <f t="shared" si="48"/>
        <v>-891.29523714062771</v>
      </c>
      <c r="AW49">
        <v>46</v>
      </c>
      <c r="AX49">
        <f>IF(Z49&gt;0, (R49*SUMPRODUCT(K49:$K$98, X49:$X$98)-K49*$AZ$3)/Z49, 0)</f>
        <v>13615.37331973547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12.5</v>
      </c>
      <c r="R50">
        <f t="shared" si="31"/>
        <v>2000000</v>
      </c>
      <c r="S50">
        <f t="shared" si="32"/>
        <v>12677.349251397296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4040.2435045944221</v>
      </c>
      <c r="AC50">
        <f t="shared" si="33"/>
        <v>3291.4763216548872</v>
      </c>
      <c r="AE50">
        <f t="shared" si="34"/>
        <v>0</v>
      </c>
      <c r="AF50">
        <f t="shared" si="35"/>
        <v>0</v>
      </c>
      <c r="AG50">
        <f t="shared" si="36"/>
        <v>-3.2454303502091544</v>
      </c>
      <c r="AH50">
        <f t="shared" si="37"/>
        <v>-68278.907163114185</v>
      </c>
      <c r="AI50">
        <f t="shared" si="38"/>
        <v>-68282.152593464401</v>
      </c>
      <c r="AJ50">
        <f t="shared" si="39"/>
        <v>748.76718293953491</v>
      </c>
      <c r="AK50">
        <f t="shared" si="61"/>
        <v>282.81704532160956</v>
      </c>
      <c r="AL50">
        <f t="shared" si="40"/>
        <v>-67250.568365203246</v>
      </c>
      <c r="AN50">
        <f t="shared" si="41"/>
        <v>0</v>
      </c>
      <c r="AO50">
        <f t="shared" si="42"/>
        <v>0</v>
      </c>
      <c r="AP50">
        <f t="shared" si="43"/>
        <v>-4.0357064558738699E-2</v>
      </c>
      <c r="AQ50">
        <f t="shared" si="44"/>
        <v>-849.05111712052076</v>
      </c>
      <c r="AR50">
        <f t="shared" si="45"/>
        <v>-849.09147418507962</v>
      </c>
      <c r="AS50">
        <f t="shared" si="46"/>
        <v>9.3109517939302862</v>
      </c>
      <c r="AT50">
        <f t="shared" si="47"/>
        <v>3.5168419977401033</v>
      </c>
      <c r="AU50">
        <f t="shared" si="48"/>
        <v>-836.263680393409</v>
      </c>
      <c r="AW50">
        <v>47</v>
      </c>
      <c r="AX50">
        <f>IF(Z50&gt;0, (R50*SUMPRODUCT(K50:$K$98, X50:$X$98)-K50*$AZ$3)/Z50, 0)</f>
        <v>12677.349251397296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12.5</v>
      </c>
      <c r="R51">
        <f t="shared" si="31"/>
        <v>2000000</v>
      </c>
      <c r="S51">
        <f t="shared" si="32"/>
        <v>11617.617349623855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3291.4763216548872</v>
      </c>
      <c r="AC51">
        <f t="shared" si="33"/>
        <v>2583.0214223819703</v>
      </c>
      <c r="AE51">
        <f t="shared" si="34"/>
        <v>0</v>
      </c>
      <c r="AF51">
        <f t="shared" si="35"/>
        <v>0</v>
      </c>
      <c r="AG51">
        <f t="shared" si="36"/>
        <v>-2.779207371709485</v>
      </c>
      <c r="AH51">
        <f t="shared" si="37"/>
        <v>-69402.987999612495</v>
      </c>
      <c r="AI51">
        <f t="shared" si="38"/>
        <v>-69405.767206984208</v>
      </c>
      <c r="AJ51">
        <f t="shared" si="39"/>
        <v>708.45489927291692</v>
      </c>
      <c r="AK51">
        <f t="shared" si="61"/>
        <v>230.40334251584213</v>
      </c>
      <c r="AL51">
        <f t="shared" si="40"/>
        <v>-68466.908965195456</v>
      </c>
      <c r="AN51">
        <f t="shared" si="41"/>
        <v>0</v>
      </c>
      <c r="AO51">
        <f t="shared" si="42"/>
        <v>0</v>
      </c>
      <c r="AP51">
        <f t="shared" si="43"/>
        <v>-3.0856751763008512E-2</v>
      </c>
      <c r="AQ51">
        <f t="shared" si="44"/>
        <v>-770.56170551168259</v>
      </c>
      <c r="AR51">
        <f t="shared" si="45"/>
        <v>-770.59256226344564</v>
      </c>
      <c r="AS51">
        <f t="shared" si="46"/>
        <v>7.8657739557970352</v>
      </c>
      <c r="AT51">
        <f t="shared" si="47"/>
        <v>2.5581030108615921</v>
      </c>
      <c r="AU51">
        <f t="shared" si="48"/>
        <v>-760.16868529678709</v>
      </c>
      <c r="AW51">
        <v>48</v>
      </c>
      <c r="AX51">
        <f>IF(Z51&gt;0, (R51*SUMPRODUCT(K51:$K$98, X51:$X$98)-K51*$AZ$3)/Z51, 0)</f>
        <v>11617.617349623855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12.5</v>
      </c>
      <c r="R52">
        <f t="shared" si="31"/>
        <v>2000000</v>
      </c>
      <c r="S52">
        <f t="shared" si="32"/>
        <v>10415.846953961938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2583.0214223819703</v>
      </c>
      <c r="AC52">
        <f t="shared" si="33"/>
        <v>1937.9920542342184</v>
      </c>
      <c r="AE52">
        <f t="shared" si="34"/>
        <v>0</v>
      </c>
      <c r="AF52">
        <f t="shared" si="35"/>
        <v>0</v>
      </c>
      <c r="AG52">
        <f t="shared" si="36"/>
        <v>-2.3257734858242287</v>
      </c>
      <c r="AH52">
        <f t="shared" si="37"/>
        <v>-68102.689946905797</v>
      </c>
      <c r="AI52">
        <f t="shared" si="38"/>
        <v>-68105.015720391617</v>
      </c>
      <c r="AJ52">
        <f t="shared" si="39"/>
        <v>645.02936814775194</v>
      </c>
      <c r="AK52">
        <f t="shared" si="61"/>
        <v>180.81149956673795</v>
      </c>
      <c r="AL52">
        <f t="shared" si="40"/>
        <v>-67279.174852677126</v>
      </c>
      <c r="AN52">
        <f t="shared" si="41"/>
        <v>0</v>
      </c>
      <c r="AO52">
        <f t="shared" si="42"/>
        <v>0</v>
      </c>
      <c r="AP52">
        <f t="shared" si="43"/>
        <v>-2.3055717714824765E-2</v>
      </c>
      <c r="AQ52">
        <f t="shared" si="44"/>
        <v>-675.11148639638395</v>
      </c>
      <c r="AR52">
        <f t="shared" si="45"/>
        <v>-675.13454211409874</v>
      </c>
      <c r="AS52">
        <f t="shared" si="46"/>
        <v>6.3942663034169085</v>
      </c>
      <c r="AT52">
        <f t="shared" si="47"/>
        <v>1.7924096731748211</v>
      </c>
      <c r="AU52">
        <f t="shared" si="48"/>
        <v>-666.94786613750705</v>
      </c>
      <c r="AW52">
        <v>49</v>
      </c>
      <c r="AX52">
        <f>IF(Z52&gt;0, (R52*SUMPRODUCT(K52:$K$98, X52:$X$98)-K52*$AZ$3)/Z52, 0)</f>
        <v>10415.846953961938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12.5</v>
      </c>
      <c r="R53">
        <f t="shared" si="31"/>
        <v>2000000</v>
      </c>
      <c r="S53">
        <f t="shared" si="32"/>
        <v>9048.3513022099087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1937.9920542342184</v>
      </c>
      <c r="AC53">
        <f t="shared" si="33"/>
        <v>1374.9630119127728</v>
      </c>
      <c r="AE53">
        <f t="shared" si="34"/>
        <v>0</v>
      </c>
      <c r="AF53">
        <f t="shared" si="35"/>
        <v>0</v>
      </c>
      <c r="AG53">
        <f t="shared" si="36"/>
        <v>-1.8994662204054804</v>
      </c>
      <c r="AH53">
        <f t="shared" si="37"/>
        <v>-64487.924889680886</v>
      </c>
      <c r="AI53">
        <f t="shared" si="38"/>
        <v>-64489.824355901292</v>
      </c>
      <c r="AJ53">
        <f t="shared" si="39"/>
        <v>563.02904232144556</v>
      </c>
      <c r="AK53">
        <f t="shared" si="61"/>
        <v>135.65944379639529</v>
      </c>
      <c r="AL53">
        <f t="shared" si="40"/>
        <v>-63791.135869783451</v>
      </c>
      <c r="AN53">
        <f t="shared" si="41"/>
        <v>0</v>
      </c>
      <c r="AO53">
        <f t="shared" si="42"/>
        <v>0</v>
      </c>
      <c r="AP53">
        <f t="shared" si="43"/>
        <v>-1.6812209101555363E-2</v>
      </c>
      <c r="AQ53">
        <f t="shared" si="44"/>
        <v>-570.78376341921467</v>
      </c>
      <c r="AR53">
        <f t="shared" si="45"/>
        <v>-570.80057562831621</v>
      </c>
      <c r="AS53">
        <f t="shared" si="46"/>
        <v>4.9833800085878561</v>
      </c>
      <c r="AT53">
        <f t="shared" si="47"/>
        <v>1.2007241356568188</v>
      </c>
      <c r="AU53">
        <f t="shared" si="48"/>
        <v>-564.61647148407155</v>
      </c>
      <c r="AW53">
        <v>50</v>
      </c>
      <c r="AX53">
        <f>IF(Z53&gt;0, (R53*SUMPRODUCT(K53:$K$98, X53:$X$98)-K53*$AZ$3)/Z53, 0)</f>
        <v>9048.3513022099087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12.5</v>
      </c>
      <c r="R54">
        <f t="shared" si="31"/>
        <v>2000000</v>
      </c>
      <c r="S54">
        <f t="shared" si="32"/>
        <v>7484.3323430306973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1374.9630119127728</v>
      </c>
      <c r="AC54">
        <f t="shared" si="33"/>
        <v>904.25285927475363</v>
      </c>
      <c r="AE54">
        <f t="shared" si="34"/>
        <v>0</v>
      </c>
      <c r="AF54">
        <f t="shared" si="35"/>
        <v>0</v>
      </c>
      <c r="AG54">
        <f t="shared" si="36"/>
        <v>-1.5102430280851653</v>
      </c>
      <c r="AH54">
        <f t="shared" si="37"/>
        <v>-59236.564818601648</v>
      </c>
      <c r="AI54">
        <f t="shared" si="38"/>
        <v>-59238.07506162973</v>
      </c>
      <c r="AJ54">
        <f t="shared" si="39"/>
        <v>470.71015263801917</v>
      </c>
      <c r="AK54">
        <f t="shared" si="61"/>
        <v>96.247410833894108</v>
      </c>
      <c r="AL54">
        <f t="shared" si="40"/>
        <v>-58671.117498157815</v>
      </c>
      <c r="AN54">
        <f t="shared" si="41"/>
        <v>0</v>
      </c>
      <c r="AO54">
        <f t="shared" si="42"/>
        <v>0</v>
      </c>
      <c r="AP54">
        <f t="shared" si="43"/>
        <v>-1.1934989057513171E-2</v>
      </c>
      <c r="AQ54">
        <f t="shared" si="44"/>
        <v>-468.12846658929391</v>
      </c>
      <c r="AR54">
        <f t="shared" si="45"/>
        <v>-468.14040157835137</v>
      </c>
      <c r="AS54">
        <f t="shared" si="46"/>
        <v>3.719878467585489</v>
      </c>
      <c r="AT54">
        <f t="shared" si="47"/>
        <v>0.76061387058541874</v>
      </c>
      <c r="AU54">
        <f t="shared" si="48"/>
        <v>-463.65990924018047</v>
      </c>
      <c r="AW54">
        <v>51</v>
      </c>
      <c r="AX54">
        <f>IF(Z54&gt;0, (R54*SUMPRODUCT(K54:$K$98, X54:$X$98)-K54*$AZ$3)/Z54, 0)</f>
        <v>7484.3323430306973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12.5</v>
      </c>
      <c r="R55">
        <f t="shared" si="31"/>
        <v>2000000</v>
      </c>
      <c r="S55">
        <f t="shared" si="32"/>
        <v>5627.5009616112129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904.25285927475363</v>
      </c>
      <c r="AC55">
        <f t="shared" si="33"/>
        <v>525.47583088295517</v>
      </c>
      <c r="AE55">
        <f t="shared" si="34"/>
        <v>0</v>
      </c>
      <c r="AF55">
        <f t="shared" si="35"/>
        <v>0</v>
      </c>
      <c r="AG55">
        <f t="shared" si="36"/>
        <v>-1.1672051112642234</v>
      </c>
      <c r="AH55">
        <f t="shared" si="37"/>
        <v>-52469.677846414445</v>
      </c>
      <c r="AI55">
        <f t="shared" si="38"/>
        <v>-52470.845051525706</v>
      </c>
      <c r="AJ55">
        <f t="shared" si="39"/>
        <v>378.77702839179847</v>
      </c>
      <c r="AK55">
        <f t="shared" si="61"/>
        <v>63.29770014923276</v>
      </c>
      <c r="AL55">
        <f t="shared" si="40"/>
        <v>-52028.770322984674</v>
      </c>
      <c r="AN55">
        <f t="shared" si="41"/>
        <v>0</v>
      </c>
      <c r="AO55">
        <f t="shared" si="42"/>
        <v>0</v>
      </c>
      <c r="AP55">
        <f t="shared" si="43"/>
        <v>-8.235772542512643E-3</v>
      </c>
      <c r="AQ55">
        <f t="shared" si="44"/>
        <v>-370.22484561769699</v>
      </c>
      <c r="AR55">
        <f t="shared" si="45"/>
        <v>-370.23308139023948</v>
      </c>
      <c r="AS55">
        <f t="shared" si="46"/>
        <v>2.6726420404250018</v>
      </c>
      <c r="AT55">
        <f t="shared" si="47"/>
        <v>0.4466271230843164</v>
      </c>
      <c r="AU55">
        <f t="shared" si="48"/>
        <v>-367.11381222673015</v>
      </c>
      <c r="AW55">
        <v>52</v>
      </c>
      <c r="AX55">
        <f>IF(Z55&gt;0, (R55*SUMPRODUCT(K55:$K$98, X55:$X$98)-K55*$AZ$3)/Z55, 0)</f>
        <v>5627.5009616112129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12.5</v>
      </c>
      <c r="R56">
        <f t="shared" si="31"/>
        <v>2000000</v>
      </c>
      <c r="S56">
        <f t="shared" si="32"/>
        <v>3359.0763537581979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525.47583088295517</v>
      </c>
      <c r="AC56">
        <f t="shared" si="33"/>
        <v>235.02905508445065</v>
      </c>
      <c r="AE56">
        <f t="shared" si="34"/>
        <v>0</v>
      </c>
      <c r="AF56">
        <f t="shared" si="35"/>
        <v>0</v>
      </c>
      <c r="AG56">
        <f t="shared" si="36"/>
        <v>-0.87460446835889771</v>
      </c>
      <c r="AH56">
        <f t="shared" si="37"/>
        <v>-44948.574686829335</v>
      </c>
      <c r="AI56">
        <f t="shared" si="38"/>
        <v>-44949.449291297693</v>
      </c>
      <c r="AJ56">
        <f t="shared" si="39"/>
        <v>290.44677579850452</v>
      </c>
      <c r="AK56">
        <f t="shared" si="61"/>
        <v>36.783308161806865</v>
      </c>
      <c r="AL56">
        <f t="shared" si="40"/>
        <v>-44622.219207337381</v>
      </c>
      <c r="AN56">
        <f t="shared" si="41"/>
        <v>0</v>
      </c>
      <c r="AO56">
        <f t="shared" si="42"/>
        <v>0</v>
      </c>
      <c r="AP56">
        <f t="shared" si="43"/>
        <v>-5.509990272424688E-3</v>
      </c>
      <c r="AQ56">
        <f t="shared" si="44"/>
        <v>-283.17510171026623</v>
      </c>
      <c r="AR56">
        <f t="shared" si="45"/>
        <v>-283.18061170053863</v>
      </c>
      <c r="AS56">
        <f t="shared" si="46"/>
        <v>1.8298087503597797</v>
      </c>
      <c r="AT56">
        <f t="shared" si="47"/>
        <v>0.23173408951300556</v>
      </c>
      <c r="AU56">
        <f t="shared" si="48"/>
        <v>-281.11906886066589</v>
      </c>
      <c r="AW56">
        <v>53</v>
      </c>
      <c r="AX56">
        <f>IF(Z56&gt;0, (R56*SUMPRODUCT(K56:$K$98, X56:$X$98)-K56*$AZ$3)/Z56, 0)</f>
        <v>3359.0763537581979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12.5</v>
      </c>
      <c r="R57">
        <f t="shared" si="31"/>
        <v>2000000</v>
      </c>
      <c r="S57">
        <f t="shared" si="32"/>
        <v>455.45273238684808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235.02905508445065</v>
      </c>
      <c r="AC57">
        <f t="shared" si="33"/>
        <v>23.084372855606034</v>
      </c>
      <c r="AE57">
        <f t="shared" si="34"/>
        <v>0</v>
      </c>
      <c r="AF57">
        <f t="shared" si="35"/>
        <v>0</v>
      </c>
      <c r="AG57">
        <f t="shared" si="36"/>
        <v>-0.63355566928509643</v>
      </c>
      <c r="AH57">
        <f t="shared" si="37"/>
        <v>-37168.44070243396</v>
      </c>
      <c r="AI57">
        <f t="shared" si="38"/>
        <v>-37169.074258103246</v>
      </c>
      <c r="AJ57">
        <f t="shared" si="39"/>
        <v>211.94468222884461</v>
      </c>
      <c r="AK57">
        <f t="shared" si="61"/>
        <v>16.452033855911548</v>
      </c>
      <c r="AL57">
        <f t="shared" si="40"/>
        <v>-36940.677542018493</v>
      </c>
      <c r="AN57">
        <f t="shared" si="41"/>
        <v>0</v>
      </c>
      <c r="AO57">
        <f t="shared" si="42"/>
        <v>0</v>
      </c>
      <c r="AP57">
        <f t="shared" si="43"/>
        <v>-3.5637390764832869E-3</v>
      </c>
      <c r="AQ57">
        <f t="shared" si="44"/>
        <v>-209.07180057702269</v>
      </c>
      <c r="AR57">
        <f t="shared" si="45"/>
        <v>-209.07536431609918</v>
      </c>
      <c r="AS57">
        <f t="shared" si="46"/>
        <v>1.1921849692609707</v>
      </c>
      <c r="AT57">
        <f t="shared" si="47"/>
        <v>9.2542390167697303E-2</v>
      </c>
      <c r="AU57">
        <f t="shared" si="48"/>
        <v>-207.79063695667051</v>
      </c>
      <c r="AW57">
        <v>54</v>
      </c>
      <c r="AX57">
        <f>IF(Z57&gt;0, (R57*SUMPRODUCT(K57:$K$98, X57:$X$98)-K57*$AZ$3)/Z57, 0)</f>
        <v>455.45273238684808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12.5</v>
      </c>
      <c r="R58">
        <f t="shared" si="31"/>
        <v>2000000</v>
      </c>
      <c r="S58">
        <f t="shared" si="32"/>
        <v>-3454.5027226566917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23.084372855606034</v>
      </c>
      <c r="AC58">
        <f t="shared" si="33"/>
        <v>-122.38883889871852</v>
      </c>
      <c r="AE58">
        <f t="shared" si="34"/>
        <v>0</v>
      </c>
      <c r="AF58">
        <f t="shared" si="35"/>
        <v>0</v>
      </c>
      <c r="AG58">
        <f t="shared" si="36"/>
        <v>-0.44285982934685297</v>
      </c>
      <c r="AH58">
        <f t="shared" si="37"/>
        <v>-29497.645319262796</v>
      </c>
      <c r="AI58">
        <f t="shared" si="38"/>
        <v>-29498.088179092141</v>
      </c>
      <c r="AJ58">
        <f t="shared" si="39"/>
        <v>145.47321175432455</v>
      </c>
      <c r="AK58">
        <f t="shared" si="61"/>
        <v>1.6159060998924226</v>
      </c>
      <c r="AL58">
        <f t="shared" si="40"/>
        <v>-29350.999061237926</v>
      </c>
      <c r="AN58">
        <f t="shared" si="41"/>
        <v>0</v>
      </c>
      <c r="AO58">
        <f t="shared" si="42"/>
        <v>0</v>
      </c>
      <c r="AP58">
        <f t="shared" si="43"/>
        <v>-2.2241771940061782E-3</v>
      </c>
      <c r="AQ58">
        <f t="shared" si="44"/>
        <v>-148.14617549021918</v>
      </c>
      <c r="AR58">
        <f t="shared" si="45"/>
        <v>-148.1483996674132</v>
      </c>
      <c r="AS58">
        <f t="shared" si="46"/>
        <v>0.73061085806765647</v>
      </c>
      <c r="AT58">
        <f t="shared" si="47"/>
        <v>8.1155734994904777E-3</v>
      </c>
      <c r="AU58">
        <f t="shared" si="48"/>
        <v>-147.40967323584604</v>
      </c>
      <c r="AW58">
        <v>55</v>
      </c>
      <c r="AX58">
        <f>IF(Z58&gt;0, (R58*SUMPRODUCT(K58:$K$98, X58:$X$98)-K58*$AZ$3)/Z58, 0)</f>
        <v>-3454.5027226566917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12.5</v>
      </c>
      <c r="R59">
        <f t="shared" si="31"/>
        <v>2000000</v>
      </c>
      <c r="S59">
        <f t="shared" si="32"/>
        <v>-8971.6446330187464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-122.38883889871852</v>
      </c>
      <c r="AC59">
        <f t="shared" si="33"/>
        <v>-213.75056008295732</v>
      </c>
      <c r="AE59">
        <f t="shared" si="34"/>
        <v>0</v>
      </c>
      <c r="AF59">
        <f t="shared" si="35"/>
        <v>0</v>
      </c>
      <c r="AG59">
        <f t="shared" si="36"/>
        <v>-0.29781406980873043</v>
      </c>
      <c r="AH59">
        <f t="shared" si="37"/>
        <v>-22498.745799144635</v>
      </c>
      <c r="AI59">
        <f t="shared" si="38"/>
        <v>-22499.043613214442</v>
      </c>
      <c r="AJ59">
        <f t="shared" si="39"/>
        <v>91.361721184238803</v>
      </c>
      <c r="AK59">
        <f t="shared" si="61"/>
        <v>-8.5672187229102974</v>
      </c>
      <c r="AL59">
        <f t="shared" si="40"/>
        <v>-22416.249110753113</v>
      </c>
      <c r="AN59">
        <f t="shared" si="41"/>
        <v>0</v>
      </c>
      <c r="AO59">
        <f t="shared" si="42"/>
        <v>0</v>
      </c>
      <c r="AP59">
        <f t="shared" si="43"/>
        <v>-1.3354581530338817E-3</v>
      </c>
      <c r="AQ59">
        <f t="shared" si="44"/>
        <v>-100.88889866688123</v>
      </c>
      <c r="AR59">
        <f t="shared" si="45"/>
        <v>-100.89023412503425</v>
      </c>
      <c r="AS59">
        <f t="shared" si="46"/>
        <v>0.40968432253405673</v>
      </c>
      <c r="AT59">
        <f t="shared" si="47"/>
        <v>-3.8417130861826319E-2</v>
      </c>
      <c r="AU59">
        <f t="shared" si="48"/>
        <v>-100.51896693336202</v>
      </c>
      <c r="AW59">
        <v>56</v>
      </c>
      <c r="AX59">
        <f>IF(Z59&gt;0, (R59*SUMPRODUCT(K59:$K$98, X59:$X$98)-K59*$AZ$3)/Z59, 0)</f>
        <v>-8971.6446330187464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12.5</v>
      </c>
      <c r="R60">
        <f t="shared" si="31"/>
        <v>2000000</v>
      </c>
      <c r="S60">
        <f t="shared" si="32"/>
        <v>-17154.925315129138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-213.75056008295732</v>
      </c>
      <c r="AC60">
        <f t="shared" si="33"/>
        <v>-263.93905311949902</v>
      </c>
      <c r="AE60">
        <f t="shared" si="34"/>
        <v>0</v>
      </c>
      <c r="AF60">
        <f t="shared" si="35"/>
        <v>0</v>
      </c>
      <c r="AG60">
        <f t="shared" si="36"/>
        <v>-0.19232017064417642</v>
      </c>
      <c r="AH60">
        <f t="shared" si="37"/>
        <v>-16402.521354634675</v>
      </c>
      <c r="AI60">
        <f t="shared" si="38"/>
        <v>-16402.71367480532</v>
      </c>
      <c r="AJ60">
        <f t="shared" si="39"/>
        <v>50.188493036541701</v>
      </c>
      <c r="AK60">
        <f t="shared" si="61"/>
        <v>-14.962539205807014</v>
      </c>
      <c r="AL60">
        <f t="shared" si="40"/>
        <v>-16367.487720974586</v>
      </c>
      <c r="AN60">
        <f t="shared" si="41"/>
        <v>0</v>
      </c>
      <c r="AO60">
        <f t="shared" si="42"/>
        <v>0</v>
      </c>
      <c r="AP60">
        <f t="shared" si="43"/>
        <v>-7.7000205688192852E-4</v>
      </c>
      <c r="AQ60">
        <f t="shared" si="44"/>
        <v>-65.671609685111832</v>
      </c>
      <c r="AR60">
        <f t="shared" si="45"/>
        <v>-65.672379687168714</v>
      </c>
      <c r="AS60">
        <f t="shared" si="46"/>
        <v>0.20094222431531344</v>
      </c>
      <c r="AT60">
        <f t="shared" si="47"/>
        <v>-5.9906279856437761E-2</v>
      </c>
      <c r="AU60">
        <f t="shared" si="48"/>
        <v>-65.531343742709851</v>
      </c>
      <c r="AW60">
        <v>57</v>
      </c>
      <c r="AX60">
        <f>IF(Z60&gt;0, (R60*SUMPRODUCT(K60:$K$98, X60:$X$98)-K60*$AZ$3)/Z60, 0)</f>
        <v>-17154.925315129138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12.5</v>
      </c>
      <c r="R61">
        <f t="shared" si="31"/>
        <v>2000000</v>
      </c>
      <c r="S61">
        <f t="shared" si="32"/>
        <v>-29832.066202862788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-263.93905311949902</v>
      </c>
      <c r="AC61">
        <f t="shared" si="33"/>
        <v>-284.34244349180767</v>
      </c>
      <c r="AE61">
        <f t="shared" si="34"/>
        <v>0</v>
      </c>
      <c r="AF61">
        <f t="shared" si="35"/>
        <v>0</v>
      </c>
      <c r="AG61">
        <f t="shared" si="36"/>
        <v>-0.11914295575364857</v>
      </c>
      <c r="AH61">
        <f t="shared" si="37"/>
        <v>-11400.642109453771</v>
      </c>
      <c r="AI61">
        <f t="shared" si="38"/>
        <v>-11400.761252409524</v>
      </c>
      <c r="AJ61">
        <f t="shared" si="39"/>
        <v>20.40339037230865</v>
      </c>
      <c r="AK61">
        <f t="shared" si="61"/>
        <v>-18.475733718364932</v>
      </c>
      <c r="AL61">
        <f t="shared" si="40"/>
        <v>-11398.833595755581</v>
      </c>
      <c r="AN61">
        <f t="shared" si="41"/>
        <v>0</v>
      </c>
      <c r="AO61">
        <f t="shared" si="42"/>
        <v>0</v>
      </c>
      <c r="AP61">
        <f t="shared" si="43"/>
        <v>-4.2590956846864209E-4</v>
      </c>
      <c r="AQ61">
        <f t="shared" si="44"/>
        <v>-40.754759946890005</v>
      </c>
      <c r="AR61">
        <f t="shared" si="45"/>
        <v>-40.755185856458468</v>
      </c>
      <c r="AS61">
        <f t="shared" si="46"/>
        <v>7.2937582703047094E-2</v>
      </c>
      <c r="AT61">
        <f t="shared" si="47"/>
        <v>-6.604663889152651E-2</v>
      </c>
      <c r="AU61">
        <f t="shared" si="48"/>
        <v>-40.748294912646955</v>
      </c>
      <c r="AW61">
        <v>58</v>
      </c>
      <c r="AX61">
        <f>IF(Z61&gt;0, (R61*SUMPRODUCT(K61:$K$98, X61:$X$98)-K61*$AZ$3)/Z61, 0)</f>
        <v>-29832.066202862788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12.5</v>
      </c>
      <c r="R62">
        <f t="shared" si="31"/>
        <v>2000000</v>
      </c>
      <c r="S62">
        <f t="shared" si="32"/>
        <v>-50400.124088437973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-284.34244349180767</v>
      </c>
      <c r="AC62">
        <f t="shared" si="33"/>
        <v>-284.67915048083762</v>
      </c>
      <c r="AE62">
        <f t="shared" si="34"/>
        <v>0</v>
      </c>
      <c r="AF62">
        <f t="shared" si="35"/>
        <v>0</v>
      </c>
      <c r="AG62">
        <f t="shared" si="36"/>
        <v>-7.0604774201871542E-2</v>
      </c>
      <c r="AH62">
        <f t="shared" si="37"/>
        <v>-7575.480319078486</v>
      </c>
      <c r="AI62">
        <f t="shared" si="38"/>
        <v>-7575.5509238526874</v>
      </c>
      <c r="AJ62">
        <f t="shared" si="39"/>
        <v>0.336706989029949</v>
      </c>
      <c r="AK62">
        <f t="shared" si="61"/>
        <v>-19.903971044426537</v>
      </c>
      <c r="AL62">
        <f t="shared" si="40"/>
        <v>-7595.1181879080841</v>
      </c>
      <c r="AN62">
        <f t="shared" si="41"/>
        <v>0</v>
      </c>
      <c r="AO62">
        <f t="shared" si="42"/>
        <v>0</v>
      </c>
      <c r="AP62">
        <f t="shared" si="43"/>
        <v>-2.2535389705590332E-4</v>
      </c>
      <c r="AQ62">
        <f t="shared" si="44"/>
        <v>-24.179158297334837</v>
      </c>
      <c r="AR62">
        <f t="shared" si="45"/>
        <v>-24.179383651231891</v>
      </c>
      <c r="AS62">
        <f t="shared" si="46"/>
        <v>1.07468982093065E-3</v>
      </c>
      <c r="AT62">
        <f t="shared" si="47"/>
        <v>-6.3528812214946245E-2</v>
      </c>
      <c r="AU62">
        <f t="shared" si="48"/>
        <v>-24.241837773625907</v>
      </c>
      <c r="AW62">
        <v>59</v>
      </c>
      <c r="AX62">
        <f>IF(Z62&gt;0, (R62*SUMPRODUCT(K62:$K$98, X62:$X$98)-K62*$AZ$3)/Z62, 0)</f>
        <v>-50400.124088437973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12.5</v>
      </c>
      <c r="R63">
        <f t="shared" si="31"/>
        <v>2000000</v>
      </c>
      <c r="S63">
        <f t="shared" si="32"/>
        <v>-85436.446134307858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-284.67915048083762</v>
      </c>
      <c r="AC63">
        <f t="shared" si="33"/>
        <v>-272.77076149436891</v>
      </c>
      <c r="AE63">
        <f t="shared" si="34"/>
        <v>0</v>
      </c>
      <c r="AF63">
        <f t="shared" si="35"/>
        <v>0</v>
      </c>
      <c r="AG63">
        <f t="shared" si="36"/>
        <v>-3.9908431037962364E-2</v>
      </c>
      <c r="AH63">
        <f t="shared" si="37"/>
        <v>-4798.4472675024754</v>
      </c>
      <c r="AI63">
        <f t="shared" si="38"/>
        <v>-4798.4871759335138</v>
      </c>
      <c r="AJ63">
        <f t="shared" si="39"/>
        <v>-11.908388986468708</v>
      </c>
      <c r="AK63">
        <f t="shared" si="61"/>
        <v>-19.927540533658636</v>
      </c>
      <c r="AL63">
        <f t="shared" si="40"/>
        <v>-4830.3231054536409</v>
      </c>
      <c r="AN63">
        <f t="shared" si="41"/>
        <v>0</v>
      </c>
      <c r="AO63">
        <f t="shared" si="42"/>
        <v>0</v>
      </c>
      <c r="AP63">
        <f t="shared" si="43"/>
        <v>-1.1373068001036002E-4</v>
      </c>
      <c r="AQ63">
        <f t="shared" si="44"/>
        <v>-13.674570924820157</v>
      </c>
      <c r="AR63">
        <f t="shared" si="45"/>
        <v>-13.674684655500169</v>
      </c>
      <c r="AS63">
        <f t="shared" si="46"/>
        <v>-3.3936417494605624E-2</v>
      </c>
      <c r="AT63">
        <f t="shared" si="47"/>
        <v>-5.6789321877153034E-2</v>
      </c>
      <c r="AU63">
        <f t="shared" si="48"/>
        <v>-13.765410394871926</v>
      </c>
      <c r="AW63">
        <v>60</v>
      </c>
      <c r="AX63">
        <f>IF(Z63&gt;0, (R63*SUMPRODUCT(K63:$K$98, X63:$X$98)-K63*$AZ$3)/Z63, 0)</f>
        <v>-85436.446134307858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12.5</v>
      </c>
      <c r="R64">
        <f t="shared" si="31"/>
        <v>2000000</v>
      </c>
      <c r="S64">
        <f t="shared" si="32"/>
        <v>-148123.44762330531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-272.77076149436891</v>
      </c>
      <c r="AC64">
        <f t="shared" si="33"/>
        <v>-254.22430805865017</v>
      </c>
      <c r="AE64">
        <f t="shared" si="34"/>
        <v>0</v>
      </c>
      <c r="AF64">
        <f t="shared" si="35"/>
        <v>0</v>
      </c>
      <c r="AG64">
        <f t="shared" si="36"/>
        <v>-2.1453752945412408E-2</v>
      </c>
      <c r="AH64">
        <f t="shared" si="37"/>
        <v>-2888.895005147253</v>
      </c>
      <c r="AI64">
        <f t="shared" si="38"/>
        <v>-2888.9164589001984</v>
      </c>
      <c r="AJ64">
        <f t="shared" si="39"/>
        <v>-18.546453435718746</v>
      </c>
      <c r="AK64">
        <f t="shared" si="61"/>
        <v>-19.093953304605826</v>
      </c>
      <c r="AL64">
        <f t="shared" si="40"/>
        <v>-2926.556865640523</v>
      </c>
      <c r="AN64">
        <f t="shared" si="41"/>
        <v>0</v>
      </c>
      <c r="AO64">
        <f t="shared" si="42"/>
        <v>0</v>
      </c>
      <c r="AP64">
        <f t="shared" si="43"/>
        <v>-5.4588132126925571E-5</v>
      </c>
      <c r="AQ64">
        <f t="shared" si="44"/>
        <v>-7.3506664611571111</v>
      </c>
      <c r="AR64">
        <f t="shared" si="45"/>
        <v>-7.3507210492892385</v>
      </c>
      <c r="AS64">
        <f t="shared" si="46"/>
        <v>-4.7190636212270688E-2</v>
      </c>
      <c r="AT64">
        <f t="shared" si="47"/>
        <v>-4.8583725582616644E-2</v>
      </c>
      <c r="AU64">
        <f t="shared" si="48"/>
        <v>-7.4464954110841255</v>
      </c>
      <c r="AW64">
        <v>61</v>
      </c>
      <c r="AX64">
        <f>IF(Z64&gt;0, (R64*SUMPRODUCT(K64:$K$98, X64:$X$98)-K64*$AZ$3)/Z64, 0)</f>
        <v>-148123.44762330531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12.5</v>
      </c>
      <c r="R65">
        <f t="shared" si="31"/>
        <v>2000000</v>
      </c>
      <c r="S65">
        <f t="shared" si="32"/>
        <v>-266077.28408257203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-254.22430805865017</v>
      </c>
      <c r="AC65">
        <f t="shared" si="33"/>
        <v>-232.80620276932615</v>
      </c>
      <c r="AE65">
        <f t="shared" si="34"/>
        <v>0</v>
      </c>
      <c r="AF65">
        <f t="shared" si="35"/>
        <v>0</v>
      </c>
      <c r="AG65">
        <f t="shared" si="36"/>
        <v>-1.0936963464019308E-2</v>
      </c>
      <c r="AH65">
        <f t="shared" si="37"/>
        <v>-1648.3603123102362</v>
      </c>
      <c r="AI65">
        <f t="shared" si="38"/>
        <v>-1648.3712492737002</v>
      </c>
      <c r="AJ65">
        <f t="shared" si="39"/>
        <v>-21.418105289324018</v>
      </c>
      <c r="AK65">
        <f t="shared" si="61"/>
        <v>-17.795701564105514</v>
      </c>
      <c r="AL65">
        <f t="shared" si="40"/>
        <v>-1687.5850561271297</v>
      </c>
      <c r="AN65">
        <f t="shared" si="41"/>
        <v>0</v>
      </c>
      <c r="AO65">
        <f t="shared" si="42"/>
        <v>0</v>
      </c>
      <c r="AP65">
        <f t="shared" si="43"/>
        <v>-2.4846984987409441E-5</v>
      </c>
      <c r="AQ65">
        <f t="shared" si="44"/>
        <v>-3.7448039456796773</v>
      </c>
      <c r="AR65">
        <f t="shared" si="45"/>
        <v>-3.7448287926646646</v>
      </c>
      <c r="AS65">
        <f t="shared" si="46"/>
        <v>-4.865841806396741E-2</v>
      </c>
      <c r="AT65">
        <f t="shared" si="47"/>
        <v>-4.0428911649783655E-2</v>
      </c>
      <c r="AU65">
        <f t="shared" si="48"/>
        <v>-3.8339161223784162</v>
      </c>
      <c r="AW65">
        <v>62</v>
      </c>
      <c r="AX65">
        <f>IF(Z65&gt;0, (R65*SUMPRODUCT(K65:$K$98, X65:$X$98)-K65*$AZ$3)/Z65, 0)</f>
        <v>-266077.28408257203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12.5</v>
      </c>
      <c r="R66">
        <f t="shared" si="31"/>
        <v>2000000</v>
      </c>
      <c r="S66">
        <f t="shared" si="32"/>
        <v>-500141.93308788235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-232.80620276932615</v>
      </c>
      <c r="AC66">
        <f t="shared" si="33"/>
        <v>-210.86460336636188</v>
      </c>
      <c r="AE66">
        <f t="shared" si="34"/>
        <v>0</v>
      </c>
      <c r="AF66">
        <f t="shared" si="35"/>
        <v>0</v>
      </c>
      <c r="AG66">
        <f t="shared" si="36"/>
        <v>-5.2701190756112284E-3</v>
      </c>
      <c r="AH66">
        <f t="shared" si="37"/>
        <v>-889.19596060286199</v>
      </c>
      <c r="AI66">
        <f t="shared" si="38"/>
        <v>-889.20123072193758</v>
      </c>
      <c r="AJ66">
        <f t="shared" si="39"/>
        <v>-21.941599402964272</v>
      </c>
      <c r="AK66">
        <f t="shared" si="61"/>
        <v>-16.296434193852832</v>
      </c>
      <c r="AL66">
        <f t="shared" si="40"/>
        <v>-927.43926431875468</v>
      </c>
      <c r="AN66">
        <f t="shared" si="41"/>
        <v>0</v>
      </c>
      <c r="AO66">
        <f t="shared" si="42"/>
        <v>0</v>
      </c>
      <c r="AP66">
        <f t="shared" si="43"/>
        <v>-1.0690040278838064E-5</v>
      </c>
      <c r="AQ66">
        <f t="shared" si="44"/>
        <v>-1.8036671464623875</v>
      </c>
      <c r="AR66">
        <f t="shared" si="45"/>
        <v>-1.8036778365026662</v>
      </c>
      <c r="AS66">
        <f t="shared" si="46"/>
        <v>-4.4506884575964432E-2</v>
      </c>
      <c r="AT66">
        <f t="shared" si="47"/>
        <v>-3.3056091415451724E-2</v>
      </c>
      <c r="AU66">
        <f t="shared" si="48"/>
        <v>-1.8812408124940825</v>
      </c>
      <c r="AW66">
        <v>63</v>
      </c>
      <c r="AX66">
        <f>IF(Z66&gt;0, (R66*SUMPRODUCT(K66:$K$98, X66:$X$98)-K66*$AZ$3)/Z66, 0)</f>
        <v>-500141.93308788235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12.5</v>
      </c>
      <c r="R67">
        <f t="shared" ref="R67:R79" si="62">$C$6</f>
        <v>2000000</v>
      </c>
      <c r="S67">
        <f t="shared" ref="S67:S79" si="63">AX67</f>
        <v>-991818.80865412136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-210.86460336636188</v>
      </c>
      <c r="AC67">
        <f t="shared" ref="AC67:AC79" si="64">S67*Z67</f>
        <v>-189.73398180867792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-2.3912379478130586E-3</v>
      </c>
      <c r="AH67">
        <f t="shared" ref="AH67:AH79" si="68">-X67*R67</f>
        <v>-452.18878992672921</v>
      </c>
      <c r="AI67">
        <f t="shared" ref="AI67:AI79" si="69">SUM(AE67:AH67)</f>
        <v>-452.191181164677</v>
      </c>
      <c r="AJ67">
        <f t="shared" ref="AJ67:AJ79" si="70">AB67-AC67</f>
        <v>-21.130621557683952</v>
      </c>
      <c r="AK67">
        <f t="shared" si="61"/>
        <v>-14.760522235645333</v>
      </c>
      <c r="AL67">
        <f t="shared" ref="AL67:AL79" si="71">SUM(AI67:AK67)</f>
        <v>-488.08232495800632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-4.330755694046584E-6</v>
      </c>
      <c r="AQ67">
        <f t="shared" ref="AQ67:AQ79" si="75">AH67*$K67</f>
        <v>-0.8189562141025013</v>
      </c>
      <c r="AR67">
        <f t="shared" ref="AR67:AR79" si="76">AI67*$K67</f>
        <v>-0.81896054485819536</v>
      </c>
      <c r="AS67">
        <f t="shared" ref="AS67:AS79" si="77">AJ67*$K67</f>
        <v>-3.8269533031364149E-2</v>
      </c>
      <c r="AT67">
        <f t="shared" ref="AT67:AT79" si="78">AK67*$K67</f>
        <v>-2.6732687049226975E-2</v>
      </c>
      <c r="AU67">
        <f t="shared" ref="AU67:AU79" si="79">AL67*$K67</f>
        <v>-0.88396276493878656</v>
      </c>
      <c r="AW67">
        <v>64</v>
      </c>
      <c r="AX67">
        <f>IF(Z67&gt;0, (R67*SUMPRODUCT(K67:$K$98, X67:$X$98)-K67*$AZ$3)/Z67, 0)</f>
        <v>-991818.80865412136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12.5</v>
      </c>
      <c r="R68">
        <f t="shared" si="62"/>
        <v>2000000</v>
      </c>
      <c r="S68">
        <f t="shared" si="63"/>
        <v>-2089108.4993080117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-189.73398180867792</v>
      </c>
      <c r="AC68">
        <f t="shared" si="64"/>
        <v>-170.07589453693549</v>
      </c>
      <c r="AE68">
        <f t="shared" si="65"/>
        <v>0</v>
      </c>
      <c r="AF68">
        <f t="shared" si="66"/>
        <v>0</v>
      </c>
      <c r="AG68">
        <f t="shared" si="67"/>
        <v>-1.0176344035821426E-3</v>
      </c>
      <c r="AH68">
        <f t="shared" si="68"/>
        <v>-215.95058636044567</v>
      </c>
      <c r="AI68">
        <f t="shared" si="69"/>
        <v>-215.95160399484925</v>
      </c>
      <c r="AJ68">
        <f t="shared" si="70"/>
        <v>-19.658087271742431</v>
      </c>
      <c r="AK68">
        <f t="shared" si="61"/>
        <v>-13.281378726607455</v>
      </c>
      <c r="AL68">
        <f t="shared" si="71"/>
        <v>-248.89106999319912</v>
      </c>
      <c r="AN68">
        <f t="shared" si="72"/>
        <v>0</v>
      </c>
      <c r="AO68">
        <f t="shared" si="73"/>
        <v>0</v>
      </c>
      <c r="AP68">
        <f t="shared" si="74"/>
        <v>-1.6455635129291447E-6</v>
      </c>
      <c r="AQ68">
        <f t="shared" si="75"/>
        <v>-0.34920242894649656</v>
      </c>
      <c r="AR68">
        <f t="shared" si="76"/>
        <v>-0.34920407451000951</v>
      </c>
      <c r="AS68">
        <f t="shared" si="77"/>
        <v>-3.1788067536324231E-2</v>
      </c>
      <c r="AT68">
        <f t="shared" si="78"/>
        <v>-2.1476624765206679E-2</v>
      </c>
      <c r="AU68">
        <f t="shared" si="79"/>
        <v>-0.40246876681154042</v>
      </c>
      <c r="AW68">
        <v>65</v>
      </c>
      <c r="AX68">
        <f>IF(Z68&gt;0, (R68*SUMPRODUCT(K68:$K$98, X68:$X$98)-K68*$AZ$3)/Z68, 0)</f>
        <v>-2089108.4993080117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12.5</v>
      </c>
      <c r="R69">
        <f t="shared" si="62"/>
        <v>2000000</v>
      </c>
      <c r="S69">
        <f t="shared" si="63"/>
        <v>-4701129.0762763992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-170.07589453693549</v>
      </c>
      <c r="AC69">
        <f t="shared" si="64"/>
        <v>-152.14202242494903</v>
      </c>
      <c r="AE69">
        <f t="shared" si="65"/>
        <v>0</v>
      </c>
      <c r="AF69">
        <f t="shared" si="66"/>
        <v>0</v>
      </c>
      <c r="AG69">
        <f t="shared" si="67"/>
        <v>-4.0453585712183702E-4</v>
      </c>
      <c r="AH69">
        <f t="shared" si="68"/>
        <v>-96.467552387917465</v>
      </c>
      <c r="AI69">
        <f t="shared" si="69"/>
        <v>-96.46795692377458</v>
      </c>
      <c r="AJ69">
        <f t="shared" si="70"/>
        <v>-17.93387211198646</v>
      </c>
      <c r="AK69">
        <f t="shared" si="61"/>
        <v>-11.905312617585485</v>
      </c>
      <c r="AL69">
        <f t="shared" si="71"/>
        <v>-126.30714165334652</v>
      </c>
      <c r="AN69">
        <f t="shared" si="72"/>
        <v>0</v>
      </c>
      <c r="AO69">
        <f t="shared" si="73"/>
        <v>0</v>
      </c>
      <c r="AP69">
        <f t="shared" si="74"/>
        <v>-5.8406592272088888E-7</v>
      </c>
      <c r="AQ69">
        <f t="shared" si="75"/>
        <v>-0.13927914919320822</v>
      </c>
      <c r="AR69">
        <f t="shared" si="76"/>
        <v>-0.13927973325913093</v>
      </c>
      <c r="AS69">
        <f t="shared" si="77"/>
        <v>-2.5892793873871819E-2</v>
      </c>
      <c r="AT69">
        <f t="shared" si="78"/>
        <v>-1.7188803605057128E-2</v>
      </c>
      <c r="AU69">
        <f t="shared" si="79"/>
        <v>-0.18236133073805985</v>
      </c>
      <c r="AW69">
        <v>66</v>
      </c>
      <c r="AX69">
        <f>IF(Z69&gt;0, (R69*SUMPRODUCT(K69:$K$98, X69:$X$98)-K69*$AZ$3)/Z69, 0)</f>
        <v>-4701129.0762763992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12.5</v>
      </c>
      <c r="R70">
        <f t="shared" si="62"/>
        <v>2000000</v>
      </c>
      <c r="S70">
        <f t="shared" si="63"/>
        <v>-11510632.149884276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-152.14202242494903</v>
      </c>
      <c r="AC70">
        <f t="shared" si="64"/>
        <v>-135.95712787688063</v>
      </c>
      <c r="AE70">
        <f t="shared" si="65"/>
        <v>0</v>
      </c>
      <c r="AF70">
        <f t="shared" si="66"/>
        <v>0</v>
      </c>
      <c r="AG70">
        <f t="shared" si="67"/>
        <v>-1.4764298574844944E-4</v>
      </c>
      <c r="AH70">
        <f t="shared" si="68"/>
        <v>-40.455602048347075</v>
      </c>
      <c r="AI70">
        <f t="shared" si="69"/>
        <v>-40.455749691332827</v>
      </c>
      <c r="AJ70">
        <f t="shared" si="70"/>
        <v>-16.184894548068399</v>
      </c>
      <c r="AK70">
        <f t="shared" si="61"/>
        <v>-10.649941569746433</v>
      </c>
      <c r="AL70">
        <f t="shared" si="71"/>
        <v>-67.290585809147657</v>
      </c>
      <c r="AN70">
        <f t="shared" si="72"/>
        <v>0</v>
      </c>
      <c r="AO70">
        <f t="shared" si="73"/>
        <v>0</v>
      </c>
      <c r="AP70">
        <f t="shared" si="74"/>
        <v>-1.903266669388391E-7</v>
      </c>
      <c r="AQ70">
        <f t="shared" si="75"/>
        <v>-5.2151342360311451E-2</v>
      </c>
      <c r="AR70">
        <f t="shared" si="76"/>
        <v>-5.2151532686978391E-2</v>
      </c>
      <c r="AS70">
        <f t="shared" si="77"/>
        <v>-2.0863957867519611E-2</v>
      </c>
      <c r="AT70">
        <f t="shared" si="78"/>
        <v>-1.3728846458826875E-2</v>
      </c>
      <c r="AU70">
        <f t="shared" si="79"/>
        <v>-8.6744337013324874E-2</v>
      </c>
      <c r="AW70">
        <v>67</v>
      </c>
      <c r="AX70">
        <f>IF(Z70&gt;0, (R70*SUMPRODUCT(K70:$K$98, X70:$X$98)-K70*$AZ$3)/Z70, 0)</f>
        <v>-11510632.149884276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12.5</v>
      </c>
      <c r="R71">
        <f t="shared" si="62"/>
        <v>2000000</v>
      </c>
      <c r="S71">
        <f t="shared" si="63"/>
        <v>-30912226.877139028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-135.95712787688063</v>
      </c>
      <c r="AC71">
        <f t="shared" si="64"/>
        <v>-121.43412413240024</v>
      </c>
      <c r="AE71">
        <f t="shared" si="65"/>
        <v>0</v>
      </c>
      <c r="AF71">
        <f t="shared" si="66"/>
        <v>0</v>
      </c>
      <c r="AG71">
        <f t="shared" si="67"/>
        <v>-4.9104406411353609E-5</v>
      </c>
      <c r="AH71">
        <f t="shared" si="68"/>
        <v>-15.529943916737812</v>
      </c>
      <c r="AI71">
        <f t="shared" si="69"/>
        <v>-15.529993021144223</v>
      </c>
      <c r="AJ71">
        <f t="shared" si="70"/>
        <v>-14.523003744480391</v>
      </c>
      <c r="AK71">
        <f t="shared" si="61"/>
        <v>-9.5169989513816446</v>
      </c>
      <c r="AL71">
        <f t="shared" si="71"/>
        <v>-39.569995717006258</v>
      </c>
      <c r="AN71">
        <f t="shared" si="72"/>
        <v>0</v>
      </c>
      <c r="AO71">
        <f t="shared" si="73"/>
        <v>0</v>
      </c>
      <c r="AP71">
        <f t="shared" si="74"/>
        <v>-5.6518322831894199E-8</v>
      </c>
      <c r="AQ71">
        <f t="shared" si="75"/>
        <v>-1.7874696956818457E-2</v>
      </c>
      <c r="AR71">
        <f t="shared" si="76"/>
        <v>-1.7874753475141288E-2</v>
      </c>
      <c r="AS71">
        <f t="shared" si="77"/>
        <v>-1.6715726227159264E-2</v>
      </c>
      <c r="AT71">
        <f t="shared" si="78"/>
        <v>-1.095390125723259E-2</v>
      </c>
      <c r="AU71">
        <f t="shared" si="79"/>
        <v>-4.5544380959533143E-2</v>
      </c>
      <c r="AW71">
        <v>68</v>
      </c>
      <c r="AX71">
        <f>IF(Z71&gt;0, (R71*SUMPRODUCT(K71:$K$98, X71:$X$98)-K71*$AZ$3)/Z71, 0)</f>
        <v>-30912226.877139028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12.5</v>
      </c>
      <c r="R72">
        <f t="shared" si="62"/>
        <v>2000000</v>
      </c>
      <c r="S72">
        <f t="shared" si="63"/>
        <v>-91883115.547837719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-121.43412413240024</v>
      </c>
      <c r="AC72">
        <f t="shared" si="64"/>
        <v>-108.43846750182072</v>
      </c>
      <c r="AE72">
        <f t="shared" si="65"/>
        <v>0</v>
      </c>
      <c r="AF72">
        <f t="shared" si="66"/>
        <v>0</v>
      </c>
      <c r="AG72">
        <f t="shared" si="67"/>
        <v>-1.4752229892194349E-5</v>
      </c>
      <c r="AH72">
        <f t="shared" si="68"/>
        <v>-5.4177811928073156</v>
      </c>
      <c r="AI72">
        <f t="shared" si="69"/>
        <v>-5.4177959450372075</v>
      </c>
      <c r="AJ72">
        <f t="shared" si="70"/>
        <v>-12.995656630579518</v>
      </c>
      <c r="AK72">
        <f t="shared" ref="AK72:AK79" si="92">G72*SUM(AB72:AB72, AE72:AF72)</f>
        <v>-8.5003886892680178</v>
      </c>
      <c r="AL72">
        <f t="shared" si="71"/>
        <v>-26.913841264884741</v>
      </c>
      <c r="AN72">
        <f t="shared" si="72"/>
        <v>0</v>
      </c>
      <c r="AO72">
        <f t="shared" si="73"/>
        <v>0</v>
      </c>
      <c r="AP72">
        <f t="shared" si="74"/>
        <v>-1.5160322821583536E-8</v>
      </c>
      <c r="AQ72">
        <f t="shared" si="75"/>
        <v>-5.5676540062002417E-3</v>
      </c>
      <c r="AR72">
        <f t="shared" si="76"/>
        <v>-5.5676691665230626E-3</v>
      </c>
      <c r="AS72">
        <f t="shared" si="77"/>
        <v>-1.3355157236417782E-2</v>
      </c>
      <c r="AT72">
        <f t="shared" si="78"/>
        <v>-8.7355360904745015E-3</v>
      </c>
      <c r="AU72">
        <f t="shared" si="79"/>
        <v>-2.7658362493415346E-2</v>
      </c>
      <c r="AW72">
        <v>69</v>
      </c>
      <c r="AX72">
        <f>IF(Z72&gt;0, (R72*SUMPRODUCT(K72:$K$98, X72:$X$98)-K72*$AZ$3)/Z72, 0)</f>
        <v>-91883115.547837719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12.5</v>
      </c>
      <c r="R73">
        <f t="shared" si="62"/>
        <v>2000000</v>
      </c>
      <c r="S73">
        <f t="shared" si="63"/>
        <v>-305536102.52666253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-108.43846750182072</v>
      </c>
      <c r="AC73">
        <f t="shared" si="64"/>
        <v>-96.824810756240907</v>
      </c>
      <c r="AE73">
        <f t="shared" si="65"/>
        <v>0</v>
      </c>
      <c r="AF73">
        <f t="shared" si="66"/>
        <v>0</v>
      </c>
      <c r="AG73">
        <f t="shared" si="67"/>
        <v>-3.9612671774111993E-6</v>
      </c>
      <c r="AH73">
        <f t="shared" si="68"/>
        <v>-1.702950466537793</v>
      </c>
      <c r="AI73">
        <f t="shared" si="69"/>
        <v>-1.7029544278049704</v>
      </c>
      <c r="AJ73">
        <f t="shared" si="70"/>
        <v>-11.613656745579817</v>
      </c>
      <c r="AK73">
        <f t="shared" si="92"/>
        <v>-7.5906927251274512</v>
      </c>
      <c r="AL73">
        <f t="shared" si="71"/>
        <v>-20.907303898512239</v>
      </c>
      <c r="AN73">
        <f t="shared" si="72"/>
        <v>0</v>
      </c>
      <c r="AO73">
        <f t="shared" si="73"/>
        <v>0</v>
      </c>
      <c r="AP73">
        <f t="shared" si="74"/>
        <v>-3.6346859345863818E-9</v>
      </c>
      <c r="AQ73">
        <f t="shared" si="75"/>
        <v>-1.5625530495187077E-3</v>
      </c>
      <c r="AR73">
        <f t="shared" si="76"/>
        <v>-1.5625566842046423E-3</v>
      </c>
      <c r="AS73">
        <f t="shared" si="77"/>
        <v>-1.0656184733759856E-2</v>
      </c>
      <c r="AT73">
        <f t="shared" si="78"/>
        <v>-6.9648884677904069E-3</v>
      </c>
      <c r="AU73">
        <f t="shared" si="79"/>
        <v>-1.9183629885754904E-2</v>
      </c>
      <c r="AW73">
        <v>70</v>
      </c>
      <c r="AX73">
        <f>IF(Z73&gt;0, (R73*SUMPRODUCT(K73:$K$98, X73:$X$98)-K73*$AZ$3)/Z73, 0)</f>
        <v>-305536102.52666253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12.5</v>
      </c>
      <c r="R74">
        <f t="shared" si="62"/>
        <v>2000000</v>
      </c>
      <c r="S74">
        <f t="shared" si="63"/>
        <v>-1151509435.4391332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-96.824810756240907</v>
      </c>
      <c r="AC74">
        <f t="shared" si="64"/>
        <v>-86.452065809660041</v>
      </c>
      <c r="AE74">
        <f t="shared" si="65"/>
        <v>0</v>
      </c>
      <c r="AF74">
        <f t="shared" si="66"/>
        <v>0</v>
      </c>
      <c r="AG74">
        <f t="shared" si="67"/>
        <v>-9.3846458340885375E-7</v>
      </c>
      <c r="AH74">
        <f t="shared" si="68"/>
        <v>-0.47731038755651745</v>
      </c>
      <c r="AI74">
        <f t="shared" si="69"/>
        <v>-0.47731132602110088</v>
      </c>
      <c r="AJ74">
        <f t="shared" si="70"/>
        <v>-10.372744946580866</v>
      </c>
      <c r="AK74">
        <f t="shared" si="92"/>
        <v>-6.777736752936864</v>
      </c>
      <c r="AL74">
        <f t="shared" si="71"/>
        <v>-17.627793025538828</v>
      </c>
      <c r="AN74">
        <f t="shared" si="72"/>
        <v>0</v>
      </c>
      <c r="AO74">
        <f t="shared" si="73"/>
        <v>0</v>
      </c>
      <c r="AP74">
        <f t="shared" si="74"/>
        <v>-7.6883406889402018E-10</v>
      </c>
      <c r="AQ74">
        <f t="shared" si="75"/>
        <v>-3.9103498829703081E-4</v>
      </c>
      <c r="AR74">
        <f t="shared" si="76"/>
        <v>-3.910357571310997E-4</v>
      </c>
      <c r="AS74">
        <f t="shared" si="77"/>
        <v>-8.4978376849467966E-3</v>
      </c>
      <c r="AT74">
        <f t="shared" si="78"/>
        <v>-5.5526388718100152E-3</v>
      </c>
      <c r="AU74">
        <f t="shared" si="79"/>
        <v>-1.4441512313887909E-2</v>
      </c>
      <c r="AW74">
        <v>71</v>
      </c>
      <c r="AX74">
        <f>IF(Z74&gt;0, (R74*SUMPRODUCT(K74:$K$98, X74:$X$98)-K74*$AZ$3)/Z74, 0)</f>
        <v>-1151509435.4391332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12.5</v>
      </c>
      <c r="R75">
        <f t="shared" si="62"/>
        <v>2000000</v>
      </c>
      <c r="S75">
        <f t="shared" si="63"/>
        <v>-5004052052.7215757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-86.452065809660041</v>
      </c>
      <c r="AC75">
        <f t="shared" si="64"/>
        <v>-77.189682291406939</v>
      </c>
      <c r="AE75">
        <f t="shared" si="65"/>
        <v>0</v>
      </c>
      <c r="AF75">
        <f t="shared" si="66"/>
        <v>0</v>
      </c>
      <c r="AG75">
        <f t="shared" si="67"/>
        <v>-1.9281794403353939E-7</v>
      </c>
      <c r="AH75">
        <f t="shared" si="68"/>
        <v>-0.11780191896659613</v>
      </c>
      <c r="AI75">
        <f t="shared" si="69"/>
        <v>-0.11780211178454016</v>
      </c>
      <c r="AJ75">
        <f t="shared" si="70"/>
        <v>-9.2623835182531025</v>
      </c>
      <c r="AK75">
        <f t="shared" si="92"/>
        <v>-6.0516446066762031</v>
      </c>
      <c r="AL75">
        <f t="shared" si="71"/>
        <v>-15.431830236713846</v>
      </c>
      <c r="AN75">
        <f t="shared" si="72"/>
        <v>0</v>
      </c>
      <c r="AO75">
        <f t="shared" si="73"/>
        <v>0</v>
      </c>
      <c r="AP75">
        <f t="shared" si="74"/>
        <v>-1.4104060341897996E-10</v>
      </c>
      <c r="AQ75">
        <f t="shared" si="75"/>
        <v>-8.6168607482260342E-5</v>
      </c>
      <c r="AR75">
        <f t="shared" si="76"/>
        <v>-8.6168748522863747E-5</v>
      </c>
      <c r="AS75">
        <f t="shared" si="77"/>
        <v>-6.7751586454277172E-3</v>
      </c>
      <c r="AT75">
        <f t="shared" si="78"/>
        <v>-4.4265984230926238E-3</v>
      </c>
      <c r="AU75">
        <f t="shared" si="79"/>
        <v>-1.1287925817043205E-2</v>
      </c>
      <c r="AW75">
        <v>72</v>
      </c>
      <c r="AX75">
        <f>IF(Z75&gt;0, (R75*SUMPRODUCT(K75:$K$98, X75:$X$98)-K75*$AZ$3)/Z75, 0)</f>
        <v>-5004052052.7215757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12.5</v>
      </c>
      <c r="R76">
        <f t="shared" si="62"/>
        <v>2000000</v>
      </c>
      <c r="S76">
        <f t="shared" si="63"/>
        <v>-25675710244.281281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-77.189682291406939</v>
      </c>
      <c r="AC76">
        <f t="shared" si="64"/>
        <v>-68.919434037477444</v>
      </c>
      <c r="AE76">
        <f t="shared" si="65"/>
        <v>0</v>
      </c>
      <c r="AF76">
        <f t="shared" si="66"/>
        <v>0</v>
      </c>
      <c r="AG76">
        <f t="shared" si="67"/>
        <v>-3.3552837186279877E-8</v>
      </c>
      <c r="AH76">
        <f t="shared" si="68"/>
        <v>-2.5173908385107857E-2</v>
      </c>
      <c r="AI76">
        <f t="shared" si="69"/>
        <v>-2.5173941937945043E-2</v>
      </c>
      <c r="AJ76">
        <f t="shared" si="70"/>
        <v>-8.2702482539294948</v>
      </c>
      <c r="AK76">
        <f t="shared" si="92"/>
        <v>-5.4032777603984865</v>
      </c>
      <c r="AL76">
        <f t="shared" si="71"/>
        <v>-13.698699956265926</v>
      </c>
      <c r="AN76">
        <f t="shared" si="72"/>
        <v>0</v>
      </c>
      <c r="AO76">
        <f t="shared" si="73"/>
        <v>0</v>
      </c>
      <c r="AP76">
        <f t="shared" si="74"/>
        <v>-2.1913307667404374E-11</v>
      </c>
      <c r="AQ76">
        <f t="shared" si="75"/>
        <v>-1.6441041828185318E-5</v>
      </c>
      <c r="AR76">
        <f t="shared" si="76"/>
        <v>-1.6441063741492987E-5</v>
      </c>
      <c r="AS76">
        <f t="shared" si="77"/>
        <v>-5.4012867367376361E-3</v>
      </c>
      <c r="AT76">
        <f t="shared" si="78"/>
        <v>-3.528872605279182E-3</v>
      </c>
      <c r="AU76">
        <f t="shared" si="79"/>
        <v>-8.9466004057583114E-3</v>
      </c>
      <c r="AW76">
        <v>73</v>
      </c>
      <c r="AX76">
        <f>IF(Z76&gt;0, (R76*SUMPRODUCT(K76:$K$98, X76:$X$98)-K76*$AZ$3)/Z76, 0)</f>
        <v>-25675710244.281281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12.5</v>
      </c>
      <c r="R77">
        <f t="shared" si="62"/>
        <v>2000000</v>
      </c>
      <c r="S77">
        <f t="shared" si="63"/>
        <v>-160803280336.81821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-68.919434037477444</v>
      </c>
      <c r="AC77">
        <f t="shared" si="64"/>
        <v>-61.535223315539838</v>
      </c>
      <c r="AE77">
        <f t="shared" si="65"/>
        <v>0</v>
      </c>
      <c r="AF77">
        <f t="shared" si="66"/>
        <v>0</v>
      </c>
      <c r="AG77">
        <f t="shared" si="67"/>
        <v>-4.7834241306091743E-9</v>
      </c>
      <c r="AH77">
        <f t="shared" si="68"/>
        <v>-4.5494215494092643E-3</v>
      </c>
      <c r="AI77">
        <f t="shared" si="69"/>
        <v>-4.549426332833395E-3</v>
      </c>
      <c r="AJ77">
        <f t="shared" si="70"/>
        <v>-7.3842107219376061</v>
      </c>
      <c r="AK77">
        <f t="shared" si="92"/>
        <v>-4.8243603826234214</v>
      </c>
      <c r="AL77">
        <f t="shared" si="71"/>
        <v>-12.21312053089386</v>
      </c>
      <c r="AN77">
        <f t="shared" si="72"/>
        <v>0</v>
      </c>
      <c r="AO77">
        <f t="shared" si="73"/>
        <v>0</v>
      </c>
      <c r="AP77">
        <f t="shared" si="74"/>
        <v>-2.7893277936468318E-12</v>
      </c>
      <c r="AQ77">
        <f t="shared" si="75"/>
        <v>-2.6528753516922683E-6</v>
      </c>
      <c r="AR77">
        <f t="shared" si="76"/>
        <v>-2.6528781410200618E-6</v>
      </c>
      <c r="AS77">
        <f t="shared" si="77"/>
        <v>-4.3059079936159572E-3</v>
      </c>
      <c r="AT77">
        <f t="shared" si="78"/>
        <v>-2.8131986908103098E-3</v>
      </c>
      <c r="AU77">
        <f t="shared" si="79"/>
        <v>-7.1217595625672871E-3</v>
      </c>
      <c r="AW77">
        <v>74</v>
      </c>
      <c r="AX77">
        <f>IF(Z77&gt;0, (R77*SUMPRODUCT(K77:$K$98, X77:$X$98)-K77*$AZ$3)/Z77, 0)</f>
        <v>-160803280336.81821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12.5</v>
      </c>
      <c r="R78">
        <f t="shared" si="62"/>
        <v>2000000</v>
      </c>
      <c r="S78">
        <f t="shared" si="63"/>
        <v>-1292126314978.1841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-61.535223315539838</v>
      </c>
      <c r="AC78">
        <f t="shared" si="64"/>
        <v>-54.942166001469282</v>
      </c>
      <c r="AE78">
        <f t="shared" si="65"/>
        <v>0</v>
      </c>
      <c r="AF78">
        <f t="shared" si="66"/>
        <v>0</v>
      </c>
      <c r="AG78">
        <f t="shared" si="67"/>
        <v>-5.315092395049329E-10</v>
      </c>
      <c r="AH78">
        <f t="shared" si="68"/>
        <v>-6.7265290396770401E-4</v>
      </c>
      <c r="AI78">
        <f t="shared" si="69"/>
        <v>-6.7265343547694351E-4</v>
      </c>
      <c r="AJ78">
        <f t="shared" si="70"/>
        <v>-6.5930573140705562</v>
      </c>
      <c r="AK78">
        <f t="shared" si="92"/>
        <v>-4.3074656320877889</v>
      </c>
      <c r="AL78">
        <f t="shared" si="71"/>
        <v>-10.901195599593823</v>
      </c>
      <c r="AN78">
        <f t="shared" si="72"/>
        <v>0</v>
      </c>
      <c r="AO78">
        <f t="shared" si="73"/>
        <v>0</v>
      </c>
      <c r="AP78">
        <f t="shared" si="74"/>
        <v>-2.7672822667156067E-13</v>
      </c>
      <c r="AQ78">
        <f t="shared" si="75"/>
        <v>-3.5021412883403084E-7</v>
      </c>
      <c r="AR78">
        <f t="shared" si="76"/>
        <v>-3.5021440556225751E-7</v>
      </c>
      <c r="AS78">
        <f t="shared" si="77"/>
        <v>-3.4326497514250171E-3</v>
      </c>
      <c r="AT78">
        <f t="shared" si="78"/>
        <v>-2.242665295765351E-3</v>
      </c>
      <c r="AU78">
        <f t="shared" si="79"/>
        <v>-5.6756652615959306E-3</v>
      </c>
      <c r="AW78">
        <v>75</v>
      </c>
      <c r="AX78">
        <f>IF(Z78&gt;0, (R78*SUMPRODUCT(K78:$K$98, X78:$X$98)-K78*$AZ$3)/Z78, 0)</f>
        <v>-1292126314978.1841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12.5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-54.942166001469282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-8.5041478320789255E-5</v>
      </c>
      <c r="AI79">
        <f t="shared" si="69"/>
        <v>-8.5041478320789255E-5</v>
      </c>
      <c r="AJ79">
        <f t="shared" si="70"/>
        <v>-54.942166001469282</v>
      </c>
      <c r="AK79">
        <f t="shared" si="92"/>
        <v>-3.8459516201028503</v>
      </c>
      <c r="AL79">
        <f t="shared" si="71"/>
        <v>-58.788202663050455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-3.953260381022295E-8</v>
      </c>
      <c r="AR79">
        <f t="shared" si="76"/>
        <v>-3.953260381022295E-8</v>
      </c>
      <c r="AS79">
        <f t="shared" si="77"/>
        <v>-2.5540558841397953E-2</v>
      </c>
      <c r="AT79">
        <f t="shared" si="78"/>
        <v>-1.7878391188978569E-3</v>
      </c>
      <c r="AU79">
        <f t="shared" si="79"/>
        <v>-2.7328437492899621E-2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175792.54531760694</v>
      </c>
      <c r="AO81" s="6">
        <f t="shared" si="93"/>
        <v>-17579.254531760696</v>
      </c>
      <c r="AP81" s="6">
        <f t="shared" si="93"/>
        <v>-222.20538827038627</v>
      </c>
      <c r="AQ81" s="6">
        <f t="shared" si="93"/>
        <v>-105526.88978131565</v>
      </c>
      <c r="AR81" s="6">
        <f t="shared" si="93"/>
        <v>52464.195616260222</v>
      </c>
      <c r="AS81" s="6">
        <f t="shared" si="93"/>
        <v>-10992.90233560942</v>
      </c>
      <c r="AT81" s="6">
        <f t="shared" si="93"/>
        <v>3732.5040867338116</v>
      </c>
      <c r="AU81" s="6">
        <f t="shared" si="93"/>
        <v>45203.797367384635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A73D-E4F7-442E-BA97-11F55DF44B5B}">
  <sheetPr codeName="Sheet9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'S.55.04.F'!C3*(1+C12)</f>
        <v>297011.12900999445</v>
      </c>
      <c r="K3">
        <v>1</v>
      </c>
      <c r="L3" s="2">
        <v>0</v>
      </c>
      <c r="O3">
        <f>$C$3</f>
        <v>297011.12900999445</v>
      </c>
      <c r="P3" s="2">
        <f>O3*C5</f>
        <v>29701.112900999447</v>
      </c>
      <c r="Q3" s="5">
        <f>B8</f>
        <v>100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297011.12900999445</v>
      </c>
      <c r="AF3">
        <f t="shared" ref="AF3:AF34" si="4">-$Z3*P3</f>
        <v>-29701.112900999447</v>
      </c>
      <c r="AG3">
        <f t="shared" ref="AG3:AG34" si="5">-$Z3*Q3</f>
        <v>-100</v>
      </c>
      <c r="AH3">
        <f t="shared" ref="AH3:AH34" si="6">-X3*R3</f>
        <v>0</v>
      </c>
      <c r="AI3">
        <f t="shared" ref="AI3:AI34" si="7">SUM(AE3:AH3)</f>
        <v>267210.01610899501</v>
      </c>
      <c r="AJ3">
        <f t="shared" ref="AJ3:AJ34" si="8">AB3-AC3</f>
        <v>0</v>
      </c>
      <c r="AL3">
        <f t="shared" ref="AL3:AL34" si="9">SUM(AI3:AK3)</f>
        <v>267210.01610899501</v>
      </c>
      <c r="AN3">
        <f t="shared" ref="AN3:AN34" si="10">AE3*$K3</f>
        <v>297011.12900999445</v>
      </c>
      <c r="AO3">
        <f t="shared" ref="AO3:AO34" si="11">AF3*$K3</f>
        <v>-29701.112900999447</v>
      </c>
      <c r="AP3">
        <f t="shared" ref="AP3:AP34" si="12">AG3*$K3</f>
        <v>-100</v>
      </c>
      <c r="AQ3">
        <f t="shared" ref="AQ3:AQ34" si="13">AH3*$K3</f>
        <v>0</v>
      </c>
      <c r="AR3">
        <f t="shared" ref="AR3:AR34" si="14">AI3*$K3</f>
        <v>267210.01610899501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267210.01610899501</v>
      </c>
      <c r="AW3">
        <v>0</v>
      </c>
      <c r="AX3">
        <f>IF(Z3&gt;0, (R3*SUMPRODUCT(K3:$K$98, X3:$X$98)-K3*$AZ$3)/Z3, 0)</f>
        <v>0</v>
      </c>
      <c r="AZ3">
        <f>C6*ABS(SUMPRODUCT(X4:X69, K4:K69))/1</f>
        <v>174581.44440032431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2000000</v>
      </c>
      <c r="S4">
        <f t="shared" si="1"/>
        <v>11874.917566152586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11710.426208026242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-7704</v>
      </c>
      <c r="AI4">
        <f t="shared" si="7"/>
        <v>-7704</v>
      </c>
      <c r="AJ4">
        <f t="shared" si="8"/>
        <v>-11710.426208026242</v>
      </c>
      <c r="AK4">
        <f>G4*SUM(AB4, AE4:AF4)</f>
        <v>0</v>
      </c>
      <c r="AL4">
        <f t="shared" si="9"/>
        <v>-19414.426208026242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-7187.2376154492022</v>
      </c>
      <c r="AR4">
        <f t="shared" si="14"/>
        <v>-7187.2376154492022</v>
      </c>
      <c r="AS4">
        <f t="shared" si="15"/>
        <v>-10924.924160860381</v>
      </c>
      <c r="AT4">
        <f t="shared" si="16"/>
        <v>0</v>
      </c>
      <c r="AU4">
        <f t="shared" si="17"/>
        <v>-18112.161776309582</v>
      </c>
      <c r="AW4">
        <v>1</v>
      </c>
      <c r="AX4">
        <f>IF(Z4&gt;0, (R4*SUMPRODUCT(K4:$K$98, X4:$X$98)-K4*$AZ$3)/Z4, 0)</f>
        <v>11874.917566152586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12.5</v>
      </c>
      <c r="R5">
        <f t="shared" si="0"/>
        <v>2000000</v>
      </c>
      <c r="S5">
        <f t="shared" si="1"/>
        <v>18623.39291044866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11710.426208026242</v>
      </c>
      <c r="AC5">
        <f t="shared" si="2"/>
        <v>18108.213941338821</v>
      </c>
      <c r="AE5">
        <f t="shared" si="3"/>
        <v>0</v>
      </c>
      <c r="AF5">
        <f t="shared" si="4"/>
        <v>0</v>
      </c>
      <c r="AG5">
        <f t="shared" si="5"/>
        <v>-12.15421246575</v>
      </c>
      <c r="AH5">
        <f t="shared" si="6"/>
        <v>-7899.0454799999998</v>
      </c>
      <c r="AI5">
        <f t="shared" si="7"/>
        <v>-7911.1996924657496</v>
      </c>
      <c r="AJ5">
        <f t="shared" si="8"/>
        <v>-6397.7877333125798</v>
      </c>
      <c r="AK5">
        <f>G5*SUM(AB5, AE5:AF5)</f>
        <v>480.12747452907593</v>
      </c>
      <c r="AL5">
        <f t="shared" si="9"/>
        <v>-13828.859951249255</v>
      </c>
      <c r="AN5">
        <f t="shared" si="10"/>
        <v>0</v>
      </c>
      <c r="AO5">
        <f t="shared" si="11"/>
        <v>0</v>
      </c>
      <c r="AP5">
        <f t="shared" si="12"/>
        <v>-10.393164527956005</v>
      </c>
      <c r="AQ5">
        <f t="shared" si="13"/>
        <v>-6754.5371219065082</v>
      </c>
      <c r="AR5">
        <f t="shared" si="14"/>
        <v>-6764.9302864344645</v>
      </c>
      <c r="AS5">
        <f t="shared" si="15"/>
        <v>-5470.7995861213749</v>
      </c>
      <c r="AT5">
        <f t="shared" si="16"/>
        <v>410.5608529745881</v>
      </c>
      <c r="AU5">
        <f t="shared" si="17"/>
        <v>-11825.169019581252</v>
      </c>
      <c r="AW5">
        <v>2</v>
      </c>
      <c r="AX5">
        <f>IF(Z5&gt;0, (R5*SUMPRODUCT(K5:$K$98, X5:$X$98)-K5*$AZ$3)/Z5, 0)</f>
        <v>18623.39291044866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12.5</v>
      </c>
      <c r="R6">
        <f t="shared" si="0"/>
        <v>2000000</v>
      </c>
      <c r="S6">
        <f t="shared" si="1"/>
        <v>27088.196915001936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18108.213941338821</v>
      </c>
      <c r="AC6">
        <f t="shared" si="2"/>
        <v>25965.792492435168</v>
      </c>
      <c r="AE6">
        <f t="shared" si="3"/>
        <v>0</v>
      </c>
      <c r="AF6">
        <f t="shared" si="4"/>
        <v>0</v>
      </c>
      <c r="AG6">
        <f t="shared" si="5"/>
        <v>-11.982060200385117</v>
      </c>
      <c r="AH6">
        <f t="shared" si="6"/>
        <v>-8097.6225131812807</v>
      </c>
      <c r="AI6">
        <f t="shared" si="7"/>
        <v>-8109.6045733816654</v>
      </c>
      <c r="AJ6">
        <f t="shared" si="8"/>
        <v>-7857.5785510963469</v>
      </c>
      <c r="AK6">
        <f>G6*SUM(AB6, AE6:AF6)</f>
        <v>1059.3305155683211</v>
      </c>
      <c r="AL6">
        <f t="shared" si="9"/>
        <v>-14907.85260890969</v>
      </c>
      <c r="AN6">
        <f t="shared" si="10"/>
        <v>0</v>
      </c>
      <c r="AO6">
        <f t="shared" si="11"/>
        <v>0</v>
      </c>
      <c r="AP6">
        <f t="shared" si="12"/>
        <v>-9.2430814123428373</v>
      </c>
      <c r="AQ6">
        <f t="shared" si="13"/>
        <v>-6246.5872215655463</v>
      </c>
      <c r="AR6">
        <f t="shared" si="14"/>
        <v>-6255.830302977889</v>
      </c>
      <c r="AS6">
        <f t="shared" si="15"/>
        <v>-6061.414901698462</v>
      </c>
      <c r="AT6">
        <f t="shared" si="16"/>
        <v>817.17818423766505</v>
      </c>
      <c r="AU6">
        <f t="shared" si="17"/>
        <v>-11500.067020438686</v>
      </c>
      <c r="AW6">
        <v>3</v>
      </c>
      <c r="AX6">
        <f>IF(Z6&gt;0, (R6*SUMPRODUCT(K6:$K$98, X6:$X$98)-K6*$AZ$3)/Z6, 0)</f>
        <v>27088.196915001936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12.5</v>
      </c>
      <c r="R7">
        <f t="shared" si="0"/>
        <v>2000000</v>
      </c>
      <c r="S7">
        <f t="shared" si="1"/>
        <v>33722.724484695798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25965.792492435168</v>
      </c>
      <c r="AC7">
        <f t="shared" si="2"/>
        <v>31862.032336286647</v>
      </c>
      <c r="AE7">
        <f t="shared" si="3"/>
        <v>0</v>
      </c>
      <c r="AF7">
        <f t="shared" si="4"/>
        <v>0</v>
      </c>
      <c r="AG7">
        <f t="shared" si="5"/>
        <v>-11.810297367412597</v>
      </c>
      <c r="AH7">
        <f t="shared" si="6"/>
        <v>-8310.7569549871187</v>
      </c>
      <c r="AI7">
        <f t="shared" si="7"/>
        <v>-8322.5672523545309</v>
      </c>
      <c r="AJ7">
        <f t="shared" si="8"/>
        <v>-5896.2398438514792</v>
      </c>
      <c r="AK7">
        <f>G7*SUM(AB7, AE7:AF7)</f>
        <v>1274.9204113785668</v>
      </c>
      <c r="AL7">
        <f t="shared" si="9"/>
        <v>-12943.886684827443</v>
      </c>
      <c r="AN7">
        <f t="shared" si="10"/>
        <v>0</v>
      </c>
      <c r="AO7">
        <f t="shared" si="11"/>
        <v>0</v>
      </c>
      <c r="AP7">
        <f t="shared" si="12"/>
        <v>-8.2891291422954261</v>
      </c>
      <c r="AQ7">
        <f t="shared" si="13"/>
        <v>-5832.9553885915693</v>
      </c>
      <c r="AR7">
        <f t="shared" si="14"/>
        <v>-5841.2445177338641</v>
      </c>
      <c r="AS7">
        <f t="shared" si="15"/>
        <v>-4138.3118476330301</v>
      </c>
      <c r="AT7">
        <f t="shared" si="16"/>
        <v>894.81065609955829</v>
      </c>
      <c r="AU7">
        <f t="shared" si="17"/>
        <v>-9084.7457092673358</v>
      </c>
      <c r="AW7">
        <v>4</v>
      </c>
      <c r="AX7">
        <f>IF(Z7&gt;0, (R7*SUMPRODUCT(K7:$K$98, X7:$X$98)-K7*$AZ$3)/Z7, 0)</f>
        <v>33722.724484695798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12.5</v>
      </c>
      <c r="R8">
        <f t="shared" si="0"/>
        <v>2000000</v>
      </c>
      <c r="S8">
        <f t="shared" si="1"/>
        <v>36713.539055811059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31862.032336286647</v>
      </c>
      <c r="AC8">
        <f t="shared" si="2"/>
        <v>34184.088496742828</v>
      </c>
      <c r="AE8">
        <f t="shared" si="3"/>
        <v>0</v>
      </c>
      <c r="AF8">
        <f t="shared" si="4"/>
        <v>0</v>
      </c>
      <c r="AG8">
        <f t="shared" si="5"/>
        <v>-11.63878822904303</v>
      </c>
      <c r="AH8">
        <f t="shared" si="6"/>
        <v>-8544.9863512703614</v>
      </c>
      <c r="AI8">
        <f t="shared" si="7"/>
        <v>-8556.6251394994051</v>
      </c>
      <c r="AJ8">
        <f t="shared" si="8"/>
        <v>-2322.0561604561808</v>
      </c>
      <c r="AK8">
        <f t="shared" ref="AK8:AK39" si="30">G8*SUM(AB8:AB8, AE8:AF8)</f>
        <v>678.66128876290554</v>
      </c>
      <c r="AL8">
        <f t="shared" si="9"/>
        <v>-10200.020011192681</v>
      </c>
      <c r="AN8">
        <f t="shared" si="10"/>
        <v>0</v>
      </c>
      <c r="AO8">
        <f t="shared" si="11"/>
        <v>0</v>
      </c>
      <c r="AP8">
        <f t="shared" si="12"/>
        <v>-7.6250857919266428</v>
      </c>
      <c r="AQ8">
        <f t="shared" si="13"/>
        <v>-5598.1991197923899</v>
      </c>
      <c r="AR8">
        <f t="shared" si="14"/>
        <v>-5605.8242055843166</v>
      </c>
      <c r="AS8">
        <f t="shared" si="15"/>
        <v>-1521.2818627430236</v>
      </c>
      <c r="AT8">
        <f t="shared" si="16"/>
        <v>444.62107640755181</v>
      </c>
      <c r="AU8">
        <f t="shared" si="17"/>
        <v>-6682.4849919197886</v>
      </c>
      <c r="AW8">
        <v>5</v>
      </c>
      <c r="AX8">
        <f>IF(Z8&gt;0, (R8*SUMPRODUCT(K8:$K$98, X8:$X$98)-K8*$AZ$3)/Z8, 0)</f>
        <v>36713.539055811059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12.5</v>
      </c>
      <c r="R9">
        <f t="shared" si="0"/>
        <v>2000000</v>
      </c>
      <c r="S9">
        <f t="shared" si="1"/>
        <v>37761.153187147247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34184.088496742828</v>
      </c>
      <c r="AC9">
        <f t="shared" si="2"/>
        <v>34641.027699977465</v>
      </c>
      <c r="AE9">
        <f t="shared" si="3"/>
        <v>0</v>
      </c>
      <c r="AF9">
        <f t="shared" si="4"/>
        <v>0</v>
      </c>
      <c r="AG9">
        <f t="shared" si="5"/>
        <v>-11.467151019029332</v>
      </c>
      <c r="AH9">
        <f t="shared" si="6"/>
        <v>-8839.8924357227643</v>
      </c>
      <c r="AI9">
        <f t="shared" si="7"/>
        <v>-8851.3595867417935</v>
      </c>
      <c r="AJ9">
        <f t="shared" si="8"/>
        <v>-456.93920323463681</v>
      </c>
      <c r="AK9">
        <f t="shared" si="30"/>
        <v>201.68612213078268</v>
      </c>
      <c r="AL9">
        <f t="shared" si="9"/>
        <v>-9106.6126678456476</v>
      </c>
      <c r="AN9">
        <f t="shared" si="10"/>
        <v>0</v>
      </c>
      <c r="AO9">
        <f t="shared" si="11"/>
        <v>0</v>
      </c>
      <c r="AP9">
        <f t="shared" si="12"/>
        <v>-7.1149149083749403</v>
      </c>
      <c r="AQ9">
        <f t="shared" si="13"/>
        <v>-5484.8045844153094</v>
      </c>
      <c r="AR9">
        <f t="shared" si="14"/>
        <v>-5491.9194993236842</v>
      </c>
      <c r="AS9">
        <f t="shared" si="15"/>
        <v>-283.51275255030879</v>
      </c>
      <c r="AT9">
        <f t="shared" si="16"/>
        <v>125.13828367476253</v>
      </c>
      <c r="AU9">
        <f t="shared" si="17"/>
        <v>-5650.2939681992302</v>
      </c>
      <c r="AW9">
        <v>6</v>
      </c>
      <c r="AX9">
        <f>IF(Z9&gt;0, (R9*SUMPRODUCT(K9:$K$98, X9:$X$98)-K9*$AZ$3)/Z9, 0)</f>
        <v>37761.153187147247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12.5</v>
      </c>
      <c r="R10">
        <f t="shared" si="0"/>
        <v>2000000</v>
      </c>
      <c r="S10">
        <f t="shared" si="1"/>
        <v>38418.238637548944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34641.027699977465</v>
      </c>
      <c r="AC10">
        <f t="shared" si="2"/>
        <v>34715.620423794375</v>
      </c>
      <c r="AE10">
        <f t="shared" si="3"/>
        <v>0</v>
      </c>
      <c r="AF10">
        <f t="shared" si="4"/>
        <v>0</v>
      </c>
      <c r="AG10">
        <f t="shared" si="5"/>
        <v>-11.29529282670714</v>
      </c>
      <c r="AH10">
        <f t="shared" si="6"/>
        <v>-9149.8691411038853</v>
      </c>
      <c r="AI10">
        <f t="shared" si="7"/>
        <v>-9161.1644339305931</v>
      </c>
      <c r="AJ10">
        <f t="shared" si="8"/>
        <v>-74.592723816909711</v>
      </c>
      <c r="AK10">
        <f t="shared" si="30"/>
        <v>142.02821356990762</v>
      </c>
      <c r="AL10">
        <f t="shared" si="9"/>
        <v>-9093.7289441775956</v>
      </c>
      <c r="AN10">
        <f t="shared" si="10"/>
        <v>0</v>
      </c>
      <c r="AO10">
        <f t="shared" si="11"/>
        <v>0</v>
      </c>
      <c r="AP10">
        <f t="shared" si="12"/>
        <v>-6.6485947050973584</v>
      </c>
      <c r="AQ10">
        <f t="shared" si="13"/>
        <v>-5385.7631189550639</v>
      </c>
      <c r="AR10">
        <f t="shared" si="14"/>
        <v>-5392.4117136601617</v>
      </c>
      <c r="AS10">
        <f t="shared" si="15"/>
        <v>-43.906501249376952</v>
      </c>
      <c r="AT10">
        <f t="shared" si="16"/>
        <v>83.600137083883652</v>
      </c>
      <c r="AU10">
        <f t="shared" si="17"/>
        <v>-5352.7180778256552</v>
      </c>
      <c r="AW10">
        <v>7</v>
      </c>
      <c r="AX10">
        <f>IF(Z10&gt;0, (R10*SUMPRODUCT(K10:$K$98, X10:$X$98)-K10*$AZ$3)/Z10, 0)</f>
        <v>38418.238637548944</v>
      </c>
    </row>
    <row r="11" spans="1:52" x14ac:dyDescent="0.25">
      <c r="A11" t="s">
        <v>33</v>
      </c>
      <c r="C11" s="26">
        <f>AU71</f>
        <v>76374.29031685568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12.5</v>
      </c>
      <c r="R11">
        <f t="shared" si="0"/>
        <v>2000000</v>
      </c>
      <c r="S11">
        <f t="shared" si="1"/>
        <v>38709.715711873272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34715.620423794375</v>
      </c>
      <c r="AC11">
        <f t="shared" si="2"/>
        <v>34446.450570954883</v>
      </c>
      <c r="AE11">
        <f t="shared" si="3"/>
        <v>0</v>
      </c>
      <c r="AF11">
        <f t="shared" si="4"/>
        <v>0</v>
      </c>
      <c r="AG11">
        <f t="shared" si="5"/>
        <v>-11.123321993420525</v>
      </c>
      <c r="AH11">
        <f t="shared" si="6"/>
        <v>-9442.8648031271678</v>
      </c>
      <c r="AI11">
        <f t="shared" si="7"/>
        <v>-9453.9881251205879</v>
      </c>
      <c r="AJ11">
        <f t="shared" si="8"/>
        <v>269.1698528394918</v>
      </c>
      <c r="AK11">
        <f t="shared" si="30"/>
        <v>83.317489017106496</v>
      </c>
      <c r="AL11">
        <f t="shared" si="9"/>
        <v>-9101.5007832639894</v>
      </c>
      <c r="AN11">
        <f t="shared" si="10"/>
        <v>0</v>
      </c>
      <c r="AO11">
        <f t="shared" si="11"/>
        <v>0</v>
      </c>
      <c r="AP11">
        <f t="shared" si="12"/>
        <v>-6.2213700595897494</v>
      </c>
      <c r="AQ11">
        <f t="shared" si="13"/>
        <v>-5281.4758394730061</v>
      </c>
      <c r="AR11">
        <f t="shared" si="14"/>
        <v>-5287.6972095325955</v>
      </c>
      <c r="AS11">
        <f t="shared" si="15"/>
        <v>150.549023429361</v>
      </c>
      <c r="AT11">
        <f t="shared" si="16"/>
        <v>46.600191194485689</v>
      </c>
      <c r="AU11">
        <f t="shared" si="17"/>
        <v>-5090.5479949087485</v>
      </c>
      <c r="AW11">
        <v>8</v>
      </c>
      <c r="AX11">
        <f>IF(Z11&gt;0, (R11*SUMPRODUCT(K11:$K$98, X11:$X$98)-K11*$AZ$3)/Z11, 0)</f>
        <v>38709.715711873272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12.5</v>
      </c>
      <c r="R12">
        <f t="shared" si="0"/>
        <v>2000000</v>
      </c>
      <c r="S12">
        <f t="shared" si="1"/>
        <v>38829.620745108645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34446.450570954883</v>
      </c>
      <c r="AC12">
        <f t="shared" si="2"/>
        <v>34017.990767925541</v>
      </c>
      <c r="AE12">
        <f t="shared" si="3"/>
        <v>0</v>
      </c>
      <c r="AF12">
        <f t="shared" si="4"/>
        <v>0</v>
      </c>
      <c r="AG12">
        <f t="shared" si="5"/>
        <v>-10.951043982386429</v>
      </c>
      <c r="AH12">
        <f t="shared" si="6"/>
        <v>-9767.1665759826938</v>
      </c>
      <c r="AI12">
        <f t="shared" si="7"/>
        <v>-9778.1176199650799</v>
      </c>
      <c r="AJ12">
        <f t="shared" si="8"/>
        <v>428.45980302934186</v>
      </c>
      <c r="AK12">
        <f t="shared" si="30"/>
        <v>79.22683631319623</v>
      </c>
      <c r="AL12">
        <f t="shared" si="9"/>
        <v>-9270.430980622541</v>
      </c>
      <c r="AN12">
        <f t="shared" si="10"/>
        <v>0</v>
      </c>
      <c r="AO12">
        <f t="shared" si="11"/>
        <v>0</v>
      </c>
      <c r="AP12">
        <f t="shared" si="12"/>
        <v>-5.8205962939340719</v>
      </c>
      <c r="AQ12">
        <f t="shared" si="13"/>
        <v>-5191.3528669814377</v>
      </c>
      <c r="AR12">
        <f t="shared" si="14"/>
        <v>-5197.1734632753714</v>
      </c>
      <c r="AS12">
        <f t="shared" si="15"/>
        <v>227.73094013899174</v>
      </c>
      <c r="AT12">
        <f t="shared" si="16"/>
        <v>42.109905737427148</v>
      </c>
      <c r="AU12">
        <f t="shared" si="17"/>
        <v>-4927.3326173989517</v>
      </c>
      <c r="AW12">
        <v>9</v>
      </c>
      <c r="AX12">
        <f>IF(Z12&gt;0, (R12*SUMPRODUCT(K12:$K$98, X12:$X$98)-K12*$AZ$3)/Z12, 0)</f>
        <v>38829.620745108645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12.5</v>
      </c>
      <c r="R13">
        <f t="shared" si="0"/>
        <v>2000000</v>
      </c>
      <c r="S13">
        <f t="shared" si="1"/>
        <v>38750.388446486177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34017.990767925541</v>
      </c>
      <c r="AC13">
        <f t="shared" si="2"/>
        <v>33413.309448811997</v>
      </c>
      <c r="AE13">
        <f t="shared" si="3"/>
        <v>0</v>
      </c>
      <c r="AF13">
        <f t="shared" si="4"/>
        <v>0</v>
      </c>
      <c r="AG13">
        <f t="shared" si="5"/>
        <v>-10.778378871916141</v>
      </c>
      <c r="AH13">
        <f t="shared" si="6"/>
        <v>-10104.747303427606</v>
      </c>
      <c r="AI13">
        <f t="shared" si="7"/>
        <v>-10115.525682299522</v>
      </c>
      <c r="AJ13">
        <f t="shared" si="8"/>
        <v>604.6813191135443</v>
      </c>
      <c r="AK13">
        <f t="shared" si="30"/>
        <v>68.035981535851079</v>
      </c>
      <c r="AL13">
        <f t="shared" si="9"/>
        <v>-9442.8083816501257</v>
      </c>
      <c r="AN13">
        <f t="shared" si="10"/>
        <v>0</v>
      </c>
      <c r="AO13">
        <f t="shared" si="11"/>
        <v>0</v>
      </c>
      <c r="AP13">
        <f t="shared" si="12"/>
        <v>-5.4456491940756768</v>
      </c>
      <c r="AQ13">
        <f t="shared" si="13"/>
        <v>-5105.3047645806528</v>
      </c>
      <c r="AR13">
        <f t="shared" si="14"/>
        <v>-5110.7504137747273</v>
      </c>
      <c r="AS13">
        <f t="shared" si="15"/>
        <v>305.50812670754567</v>
      </c>
      <c r="AT13">
        <f t="shared" si="16"/>
        <v>34.37437971161139</v>
      </c>
      <c r="AU13">
        <f t="shared" si="17"/>
        <v>-4770.8679073555704</v>
      </c>
      <c r="AW13">
        <v>10</v>
      </c>
      <c r="AX13">
        <f>IF(Z13&gt;0, (R13*SUMPRODUCT(K13:$K$98, X13:$X$98)-K13*$AZ$3)/Z13, 0)</f>
        <v>38750.388446486177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12.5</v>
      </c>
      <c r="R14">
        <f t="shared" si="0"/>
        <v>2000000</v>
      </c>
      <c r="S14">
        <f t="shared" si="1"/>
        <v>38486.27593868423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33413.309448811997</v>
      </c>
      <c r="AC14">
        <f t="shared" si="2"/>
        <v>32652.015431001651</v>
      </c>
      <c r="AE14">
        <f t="shared" si="3"/>
        <v>0</v>
      </c>
      <c r="AF14">
        <f t="shared" si="4"/>
        <v>0</v>
      </c>
      <c r="AG14">
        <f t="shared" si="5"/>
        <v>-10.605084096413474</v>
      </c>
      <c r="AH14">
        <f t="shared" si="6"/>
        <v>-10481.75788536101</v>
      </c>
      <c r="AI14">
        <f t="shared" si="7"/>
        <v>-10492.362969457423</v>
      </c>
      <c r="AJ14">
        <f t="shared" si="8"/>
        <v>761.29401781034539</v>
      </c>
      <c r="AK14">
        <f t="shared" si="30"/>
        <v>60.143957007861594</v>
      </c>
      <c r="AL14">
        <f t="shared" si="9"/>
        <v>-9670.9249946392156</v>
      </c>
      <c r="AN14">
        <f t="shared" si="10"/>
        <v>0</v>
      </c>
      <c r="AO14">
        <f t="shared" si="11"/>
        <v>0</v>
      </c>
      <c r="AP14">
        <f t="shared" si="12"/>
        <v>-5.094213772897251</v>
      </c>
      <c r="AQ14">
        <f t="shared" si="13"/>
        <v>-5034.9733107574775</v>
      </c>
      <c r="AR14">
        <f t="shared" si="14"/>
        <v>-5040.0675245303746</v>
      </c>
      <c r="AS14">
        <f t="shared" si="15"/>
        <v>365.69200540949129</v>
      </c>
      <c r="AT14">
        <f t="shared" si="16"/>
        <v>28.890499251166258</v>
      </c>
      <c r="AU14">
        <f t="shared" si="17"/>
        <v>-4645.4850198697168</v>
      </c>
      <c r="AW14">
        <v>11</v>
      </c>
      <c r="AX14">
        <f>IF(Z14&gt;0, (R14*SUMPRODUCT(K14:$K$98, X14:$X$98)-K14*$AZ$3)/Z14, 0)</f>
        <v>38486.27593868423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12.5</v>
      </c>
      <c r="R15">
        <f t="shared" si="0"/>
        <v>2000000</v>
      </c>
      <c r="S15">
        <f t="shared" si="1"/>
        <v>38253.476967119852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32652.015431001651</v>
      </c>
      <c r="AC15">
        <f t="shared" si="2"/>
        <v>31921.084936697851</v>
      </c>
      <c r="AE15">
        <f t="shared" si="3"/>
        <v>0</v>
      </c>
      <c r="AF15">
        <f t="shared" si="4"/>
        <v>0</v>
      </c>
      <c r="AG15">
        <f t="shared" si="5"/>
        <v>-10.430778934204822</v>
      </c>
      <c r="AH15">
        <f t="shared" si="6"/>
        <v>-10920.691399122737</v>
      </c>
      <c r="AI15">
        <f t="shared" si="7"/>
        <v>-10931.122178056943</v>
      </c>
      <c r="AJ15">
        <f t="shared" si="8"/>
        <v>730.93049430380051</v>
      </c>
      <c r="AK15">
        <f t="shared" si="30"/>
        <v>133.87326326710678</v>
      </c>
      <c r="AL15">
        <f t="shared" si="9"/>
        <v>-10066.318420486035</v>
      </c>
      <c r="AN15">
        <f t="shared" si="10"/>
        <v>0</v>
      </c>
      <c r="AO15">
        <f t="shared" si="11"/>
        <v>0</v>
      </c>
      <c r="AP15">
        <f t="shared" si="12"/>
        <v>-4.7533301160477288</v>
      </c>
      <c r="AQ15">
        <f t="shared" si="13"/>
        <v>-4976.5843608563437</v>
      </c>
      <c r="AR15">
        <f t="shared" si="14"/>
        <v>-4981.337690972392</v>
      </c>
      <c r="AS15">
        <f t="shared" si="15"/>
        <v>333.086718952382</v>
      </c>
      <c r="AT15">
        <f t="shared" si="16"/>
        <v>61.006356096227222</v>
      </c>
      <c r="AU15">
        <f t="shared" si="17"/>
        <v>-4587.2446159237825</v>
      </c>
      <c r="AW15">
        <v>12</v>
      </c>
      <c r="AX15">
        <f>IF(Z15&gt;0, (R15*SUMPRODUCT(K15:$K$98, X15:$X$98)-K15*$AZ$3)/Z15, 0)</f>
        <v>38253.476967119852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12.5</v>
      </c>
      <c r="R16">
        <f t="shared" si="0"/>
        <v>2000000</v>
      </c>
      <c r="S16">
        <f t="shared" si="1"/>
        <v>38079.987602880799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31921.084936697851</v>
      </c>
      <c r="AC16">
        <f t="shared" si="2"/>
        <v>31241.836988656869</v>
      </c>
      <c r="AE16">
        <f t="shared" si="3"/>
        <v>0</v>
      </c>
      <c r="AF16">
        <f t="shared" si="4"/>
        <v>0</v>
      </c>
      <c r="AG16">
        <f t="shared" si="5"/>
        <v>-10.255333232531497</v>
      </c>
      <c r="AH16">
        <f t="shared" si="6"/>
        <v>-11382.065973004301</v>
      </c>
      <c r="AI16">
        <f t="shared" si="7"/>
        <v>-11392.321306236832</v>
      </c>
      <c r="AJ16">
        <f t="shared" si="8"/>
        <v>679.24794804098201</v>
      </c>
      <c r="AK16">
        <f t="shared" si="30"/>
        <v>226.63970305055474</v>
      </c>
      <c r="AL16">
        <f t="shared" si="9"/>
        <v>-10486.433655145296</v>
      </c>
      <c r="AN16">
        <f t="shared" si="10"/>
        <v>0</v>
      </c>
      <c r="AO16">
        <f t="shared" si="11"/>
        <v>0</v>
      </c>
      <c r="AP16">
        <f t="shared" si="12"/>
        <v>-4.4209432442491785</v>
      </c>
      <c r="AQ16">
        <f t="shared" si="13"/>
        <v>-4906.6633455976553</v>
      </c>
      <c r="AR16">
        <f t="shared" si="14"/>
        <v>-4911.0842888419047</v>
      </c>
      <c r="AS16">
        <f t="shared" si="15"/>
        <v>292.81511960393271</v>
      </c>
      <c r="AT16">
        <f t="shared" si="16"/>
        <v>97.701482863727378</v>
      </c>
      <c r="AU16">
        <f t="shared" si="17"/>
        <v>-4520.5676863742447</v>
      </c>
      <c r="AW16">
        <v>13</v>
      </c>
      <c r="AX16">
        <f>IF(Z16&gt;0, (R16*SUMPRODUCT(K16:$K$98, X16:$X$98)-K16*$AZ$3)/Z16, 0)</f>
        <v>38079.987602880799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12.5</v>
      </c>
      <c r="R17">
        <f t="shared" si="0"/>
        <v>2000000</v>
      </c>
      <c r="S17">
        <f t="shared" si="1"/>
        <v>38260.00749827546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31241.836988656869</v>
      </c>
      <c r="AC17">
        <f t="shared" si="2"/>
        <v>30848.782674713933</v>
      </c>
      <c r="AE17">
        <f t="shared" si="3"/>
        <v>0</v>
      </c>
      <c r="AF17">
        <f t="shared" si="4"/>
        <v>0</v>
      </c>
      <c r="AG17">
        <f t="shared" si="5"/>
        <v>-10.078664606934677</v>
      </c>
      <c r="AH17">
        <f t="shared" si="6"/>
        <v>-11858.446923440821</v>
      </c>
      <c r="AI17">
        <f t="shared" si="7"/>
        <v>-11868.525588047756</v>
      </c>
      <c r="AJ17">
        <f t="shared" si="8"/>
        <v>393.05431394293555</v>
      </c>
      <c r="AK17">
        <f t="shared" si="30"/>
        <v>431.13735044346481</v>
      </c>
      <c r="AL17">
        <f t="shared" si="9"/>
        <v>-11044.333923661356</v>
      </c>
      <c r="AN17">
        <f t="shared" si="10"/>
        <v>0</v>
      </c>
      <c r="AO17">
        <f t="shared" si="11"/>
        <v>0</v>
      </c>
      <c r="AP17">
        <f t="shared" si="12"/>
        <v>-4.0842109935894877</v>
      </c>
      <c r="AQ17">
        <f t="shared" si="13"/>
        <v>-4805.4381389266873</v>
      </c>
      <c r="AR17">
        <f t="shared" si="14"/>
        <v>-4809.5223499202766</v>
      </c>
      <c r="AS17">
        <f t="shared" si="15"/>
        <v>159.27871525548781</v>
      </c>
      <c r="AT17">
        <f t="shared" si="16"/>
        <v>174.71123160668299</v>
      </c>
      <c r="AU17">
        <f t="shared" si="17"/>
        <v>-4475.532403058106</v>
      </c>
      <c r="AW17">
        <v>14</v>
      </c>
      <c r="AX17">
        <f>IF(Z17&gt;0, (R17*SUMPRODUCT(K17:$K$98, X17:$X$98)-K17*$AZ$3)/Z17, 0)</f>
        <v>38260.00749827546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12.5</v>
      </c>
      <c r="R18">
        <f t="shared" si="0"/>
        <v>2000000</v>
      </c>
      <c r="S18">
        <f t="shared" si="1"/>
        <v>38849.795224208792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30848.782674713933</v>
      </c>
      <c r="AC18">
        <f t="shared" si="2"/>
        <v>30770.322486118428</v>
      </c>
      <c r="AE18">
        <f t="shared" si="3"/>
        <v>0</v>
      </c>
      <c r="AF18">
        <f t="shared" si="4"/>
        <v>0</v>
      </c>
      <c r="AG18">
        <f t="shared" si="5"/>
        <v>-9.90041334469643</v>
      </c>
      <c r="AH18">
        <f t="shared" si="6"/>
        <v>-12394.338587023987</v>
      </c>
      <c r="AI18">
        <f t="shared" si="7"/>
        <v>-12404.239000368683</v>
      </c>
      <c r="AJ18">
        <f t="shared" si="8"/>
        <v>78.460188595505315</v>
      </c>
      <c r="AK18">
        <f t="shared" si="30"/>
        <v>666.33370577382095</v>
      </c>
      <c r="AL18">
        <f t="shared" si="9"/>
        <v>-11659.445105999357</v>
      </c>
      <c r="AN18">
        <f t="shared" si="10"/>
        <v>0</v>
      </c>
      <c r="AO18">
        <f t="shared" si="11"/>
        <v>0</v>
      </c>
      <c r="AP18">
        <f t="shared" si="12"/>
        <v>-3.7439134359433224</v>
      </c>
      <c r="AQ18">
        <f t="shared" si="13"/>
        <v>-4687.0094358684291</v>
      </c>
      <c r="AR18">
        <f t="shared" si="14"/>
        <v>-4690.753349304372</v>
      </c>
      <c r="AS18">
        <f t="shared" si="15"/>
        <v>29.670291940560023</v>
      </c>
      <c r="AT18">
        <f t="shared" si="16"/>
        <v>251.97894542503124</v>
      </c>
      <c r="AU18">
        <f t="shared" si="17"/>
        <v>-4409.104111938781</v>
      </c>
      <c r="AW18">
        <v>15</v>
      </c>
      <c r="AX18">
        <f>IF(Z18&gt;0, (R18*SUMPRODUCT(K18:$K$98, X18:$X$98)-K18*$AZ$3)/Z18, 0)</f>
        <v>38849.795224208792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12.5</v>
      </c>
      <c r="R19">
        <f t="shared" si="0"/>
        <v>2000000</v>
      </c>
      <c r="S19">
        <f t="shared" si="1"/>
        <v>39267.046279064278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30770.322486118428</v>
      </c>
      <c r="AC19">
        <f t="shared" si="2"/>
        <v>30534.671272680847</v>
      </c>
      <c r="AE19">
        <f t="shared" si="3"/>
        <v>0</v>
      </c>
      <c r="AF19">
        <f t="shared" si="4"/>
        <v>0</v>
      </c>
      <c r="AG19">
        <f t="shared" si="5"/>
        <v>-9.720196120582921</v>
      </c>
      <c r="AH19">
        <f t="shared" si="6"/>
        <v>-12994.09450664717</v>
      </c>
      <c r="AI19">
        <f t="shared" si="7"/>
        <v>-13003.814702767753</v>
      </c>
      <c r="AJ19">
        <f t="shared" si="8"/>
        <v>235.65121343758074</v>
      </c>
      <c r="AK19">
        <f t="shared" si="30"/>
        <v>686.17819144044097</v>
      </c>
      <c r="AL19">
        <f t="shared" si="9"/>
        <v>-12081.985297889732</v>
      </c>
      <c r="AN19">
        <f t="shared" si="10"/>
        <v>0</v>
      </c>
      <c r="AO19">
        <f t="shared" si="11"/>
        <v>0</v>
      </c>
      <c r="AP19">
        <f t="shared" si="12"/>
        <v>-3.4279240694477724</v>
      </c>
      <c r="AQ19">
        <f t="shared" si="13"/>
        <v>-4582.4969751066792</v>
      </c>
      <c r="AR19">
        <f t="shared" si="14"/>
        <v>-4585.9248991761269</v>
      </c>
      <c r="AS19">
        <f t="shared" si="15"/>
        <v>83.104749792724746</v>
      </c>
      <c r="AT19">
        <f t="shared" si="16"/>
        <v>241.987580208183</v>
      </c>
      <c r="AU19">
        <f t="shared" si="17"/>
        <v>-4260.8325691752198</v>
      </c>
      <c r="AW19">
        <v>16</v>
      </c>
      <c r="AX19">
        <f>IF(Z19&gt;0, (R19*SUMPRODUCT(K19:$K$98, X19:$X$98)-K19*$AZ$3)/Z19, 0)</f>
        <v>39267.046279064278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12.5</v>
      </c>
      <c r="R20">
        <f t="shared" si="0"/>
        <v>2000000</v>
      </c>
      <c r="S20">
        <f t="shared" si="1"/>
        <v>38169.216787289253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30534.671272680847</v>
      </c>
      <c r="AC20">
        <f t="shared" si="2"/>
        <v>29123.127781724961</v>
      </c>
      <c r="AE20">
        <f t="shared" si="3"/>
        <v>0</v>
      </c>
      <c r="AF20">
        <f t="shared" si="4"/>
        <v>0</v>
      </c>
      <c r="AG20">
        <f t="shared" si="5"/>
        <v>-9.5375050344965651</v>
      </c>
      <c r="AH20">
        <f t="shared" si="6"/>
        <v>-13678.259980884286</v>
      </c>
      <c r="AI20">
        <f t="shared" si="7"/>
        <v>-13687.797485918783</v>
      </c>
      <c r="AJ20">
        <f t="shared" si="8"/>
        <v>1411.5434909558862</v>
      </c>
      <c r="AK20">
        <f t="shared" si="30"/>
        <v>131.29908647252765</v>
      </c>
      <c r="AL20">
        <f t="shared" si="9"/>
        <v>-12144.95490849037</v>
      </c>
      <c r="AN20">
        <f t="shared" si="10"/>
        <v>0</v>
      </c>
      <c r="AO20">
        <f t="shared" si="11"/>
        <v>0</v>
      </c>
      <c r="AP20">
        <f t="shared" si="12"/>
        <v>-3.1902648549392976</v>
      </c>
      <c r="AQ20">
        <f t="shared" si="13"/>
        <v>-4575.3341084386848</v>
      </c>
      <c r="AR20">
        <f t="shared" si="14"/>
        <v>-4578.5243732936242</v>
      </c>
      <c r="AS20">
        <f t="shared" si="15"/>
        <v>472.15677204123125</v>
      </c>
      <c r="AT20">
        <f t="shared" si="16"/>
        <v>43.919123454601788</v>
      </c>
      <c r="AU20">
        <f t="shared" si="17"/>
        <v>-4062.4484777977914</v>
      </c>
      <c r="AW20">
        <v>17</v>
      </c>
      <c r="AX20">
        <f>IF(Z20&gt;0, (R20*SUMPRODUCT(K20:$K$98, X20:$X$98)-K20*$AZ$3)/Z20, 0)</f>
        <v>38169.216787289253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12.5</v>
      </c>
      <c r="R21">
        <f t="shared" si="0"/>
        <v>2000000</v>
      </c>
      <c r="S21">
        <f t="shared" si="1"/>
        <v>36641.895634632419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29123.127781724961</v>
      </c>
      <c r="AC21">
        <f t="shared" si="2"/>
        <v>27413.219466310613</v>
      </c>
      <c r="AE21">
        <f t="shared" si="3"/>
        <v>0</v>
      </c>
      <c r="AF21">
        <f t="shared" si="4"/>
        <v>0</v>
      </c>
      <c r="AG21">
        <f t="shared" si="5"/>
        <v>-9.3517335114346398</v>
      </c>
      <c r="AH21">
        <f t="shared" si="6"/>
        <v>-14463.435634713349</v>
      </c>
      <c r="AI21">
        <f t="shared" si="7"/>
        <v>-14472.787368224783</v>
      </c>
      <c r="AJ21">
        <f t="shared" si="8"/>
        <v>1709.9083154143482</v>
      </c>
      <c r="AK21">
        <f t="shared" si="30"/>
        <v>46.59700445075994</v>
      </c>
      <c r="AL21">
        <f t="shared" si="9"/>
        <v>-12716.282048359675</v>
      </c>
      <c r="AN21">
        <f t="shared" si="10"/>
        <v>0</v>
      </c>
      <c r="AO21">
        <f t="shared" si="11"/>
        <v>0</v>
      </c>
      <c r="AP21">
        <f t="shared" si="12"/>
        <v>-2.9746337733879704</v>
      </c>
      <c r="AQ21">
        <f t="shared" si="13"/>
        <v>-4600.5827759778867</v>
      </c>
      <c r="AR21">
        <f t="shared" si="14"/>
        <v>-4603.5574097512745</v>
      </c>
      <c r="AS21">
        <f t="shared" si="15"/>
        <v>543.89392279080869</v>
      </c>
      <c r="AT21">
        <f t="shared" si="16"/>
        <v>14.821746471759354</v>
      </c>
      <c r="AU21">
        <f t="shared" si="17"/>
        <v>-4044.8417404887064</v>
      </c>
      <c r="AW21">
        <v>18</v>
      </c>
      <c r="AX21">
        <f>IF(Z21&gt;0, (R21*SUMPRODUCT(K21:$K$98, X21:$X$98)-K21*$AZ$3)/Z21, 0)</f>
        <v>36641.895634632419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12.5</v>
      </c>
      <c r="R22">
        <f t="shared" si="0"/>
        <v>2000000</v>
      </c>
      <c r="S22">
        <f t="shared" si="1"/>
        <v>36145.709380787055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27413.219466310613</v>
      </c>
      <c r="AC22">
        <f t="shared" si="2"/>
        <v>26493.997139249015</v>
      </c>
      <c r="AE22">
        <f t="shared" si="3"/>
        <v>0</v>
      </c>
      <c r="AF22">
        <f t="shared" si="4"/>
        <v>0</v>
      </c>
      <c r="AG22">
        <f t="shared" si="5"/>
        <v>-9.1622206318254165</v>
      </c>
      <c r="AH22">
        <f t="shared" si="6"/>
        <v>-15359.287119180251</v>
      </c>
      <c r="AI22">
        <f t="shared" si="7"/>
        <v>-15368.449339812078</v>
      </c>
      <c r="AJ22">
        <f t="shared" si="8"/>
        <v>919.22232706159775</v>
      </c>
      <c r="AK22">
        <f t="shared" si="30"/>
        <v>575.67760879252296</v>
      </c>
      <c r="AL22">
        <f t="shared" si="9"/>
        <v>-13873.549403957957</v>
      </c>
      <c r="AN22">
        <f t="shared" si="10"/>
        <v>0</v>
      </c>
      <c r="AO22">
        <f t="shared" si="11"/>
        <v>0</v>
      </c>
      <c r="AP22">
        <f t="shared" si="12"/>
        <v>-2.721151092409209</v>
      </c>
      <c r="AQ22">
        <f t="shared" si="13"/>
        <v>-4561.660606360786</v>
      </c>
      <c r="AR22">
        <f t="shared" si="14"/>
        <v>-4564.3817574531959</v>
      </c>
      <c r="AS22">
        <f t="shared" si="15"/>
        <v>273.00617830158626</v>
      </c>
      <c r="AT22">
        <f t="shared" si="16"/>
        <v>170.97446317762331</v>
      </c>
      <c r="AU22">
        <f t="shared" si="17"/>
        <v>-4120.4011159739866</v>
      </c>
      <c r="AW22">
        <v>19</v>
      </c>
      <c r="AX22">
        <f>IF(Z22&gt;0, (R22*SUMPRODUCT(K22:$K$98, X22:$X$98)-K22*$AZ$3)/Z22, 0)</f>
        <v>36145.709380787055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12.5</v>
      </c>
      <c r="R23">
        <f t="shared" si="0"/>
        <v>2000000</v>
      </c>
      <c r="S23">
        <f t="shared" si="1"/>
        <v>38313.835741120958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26493.997139249015</v>
      </c>
      <c r="AC23">
        <f t="shared" si="2"/>
        <v>27487.709443727676</v>
      </c>
      <c r="AE23">
        <f t="shared" si="3"/>
        <v>0</v>
      </c>
      <c r="AF23">
        <f t="shared" si="4"/>
        <v>0</v>
      </c>
      <c r="AG23">
        <f t="shared" si="5"/>
        <v>-8.9679449055481921</v>
      </c>
      <c r="AH23">
        <f t="shared" si="6"/>
        <v>-16424.563193435519</v>
      </c>
      <c r="AI23">
        <f t="shared" si="7"/>
        <v>-16433.531138341066</v>
      </c>
      <c r="AJ23">
        <f t="shared" si="8"/>
        <v>-993.71230447866037</v>
      </c>
      <c r="AK23">
        <f t="shared" si="30"/>
        <v>1854.5797997474313</v>
      </c>
      <c r="AL23">
        <f t="shared" si="9"/>
        <v>-15572.663643072296</v>
      </c>
      <c r="AN23">
        <f t="shared" si="10"/>
        <v>0</v>
      </c>
      <c r="AO23">
        <f t="shared" si="11"/>
        <v>0</v>
      </c>
      <c r="AP23">
        <f t="shared" si="12"/>
        <v>-2.3780819684337184</v>
      </c>
      <c r="AQ23">
        <f t="shared" si="13"/>
        <v>-4355.3966913361128</v>
      </c>
      <c r="AR23">
        <f t="shared" si="14"/>
        <v>-4357.7747733045462</v>
      </c>
      <c r="AS23">
        <f t="shared" si="15"/>
        <v>-263.50845572539413</v>
      </c>
      <c r="AT23">
        <f t="shared" si="16"/>
        <v>491.78968283717256</v>
      </c>
      <c r="AU23">
        <f t="shared" si="17"/>
        <v>-4129.493546192768</v>
      </c>
      <c r="AW23">
        <v>20</v>
      </c>
      <c r="AX23">
        <f>IF(Z23&gt;0, (R23*SUMPRODUCT(K23:$K$98, X23:$X$98)-K23*$AZ$3)/Z23, 0)</f>
        <v>38313.835741120958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12.5</v>
      </c>
      <c r="R24">
        <f t="shared" si="0"/>
        <v>2000000</v>
      </c>
      <c r="S24">
        <f t="shared" si="1"/>
        <v>40049.277421953375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27487.709443727676</v>
      </c>
      <c r="AC24">
        <f t="shared" si="2"/>
        <v>28092.467137069616</v>
      </c>
      <c r="AE24">
        <f t="shared" si="3"/>
        <v>0</v>
      </c>
      <c r="AF24">
        <f t="shared" si="4"/>
        <v>0</v>
      </c>
      <c r="AG24">
        <f t="shared" si="5"/>
        <v>-8.7680942533280497</v>
      </c>
      <c r="AH24">
        <f t="shared" si="6"/>
        <v>-17627.392506345528</v>
      </c>
      <c r="AI24">
        <f t="shared" si="7"/>
        <v>-17636.160600598858</v>
      </c>
      <c r="AJ24">
        <f t="shared" si="8"/>
        <v>-604.75769334194047</v>
      </c>
      <c r="AK24">
        <f t="shared" si="30"/>
        <v>1924.1396610609374</v>
      </c>
      <c r="AL24">
        <f t="shared" si="9"/>
        <v>-16316.778632879861</v>
      </c>
      <c r="AN24">
        <f t="shared" si="10"/>
        <v>0</v>
      </c>
      <c r="AO24">
        <f t="shared" si="11"/>
        <v>0</v>
      </c>
      <c r="AP24">
        <f t="shared" si="12"/>
        <v>-2.0759700105064041</v>
      </c>
      <c r="AQ24">
        <f t="shared" si="13"/>
        <v>-4173.5338546011762</v>
      </c>
      <c r="AR24">
        <f t="shared" si="14"/>
        <v>-4175.6098246116826</v>
      </c>
      <c r="AS24">
        <f t="shared" si="15"/>
        <v>-143.18491552760972</v>
      </c>
      <c r="AT24">
        <f t="shared" si="16"/>
        <v>455.56720958745547</v>
      </c>
      <c r="AU24">
        <f t="shared" si="17"/>
        <v>-3863.2275305518374</v>
      </c>
      <c r="AW24">
        <v>21</v>
      </c>
      <c r="AX24">
        <f>IF(Z24&gt;0, (R24*SUMPRODUCT(K24:$K$98, X24:$X$98)-K24*$AZ$3)/Z24, 0)</f>
        <v>40049.277421953375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12.5</v>
      </c>
      <c r="R25">
        <f t="shared" si="0"/>
        <v>2000000</v>
      </c>
      <c r="S25">
        <f t="shared" si="1"/>
        <v>41386.810331712324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28092.467137069616</v>
      </c>
      <c r="AC25">
        <f t="shared" si="2"/>
        <v>28347.642554502436</v>
      </c>
      <c r="AE25">
        <f t="shared" si="3"/>
        <v>0</v>
      </c>
      <c r="AF25">
        <f t="shared" si="4"/>
        <v>0</v>
      </c>
      <c r="AG25">
        <f t="shared" si="5"/>
        <v>-8.5617985317357483</v>
      </c>
      <c r="AH25">
        <f t="shared" si="6"/>
        <v>-18978.364649443498</v>
      </c>
      <c r="AI25">
        <f t="shared" si="7"/>
        <v>-18986.926447975235</v>
      </c>
      <c r="AJ25">
        <f t="shared" si="8"/>
        <v>-255.17541743281981</v>
      </c>
      <c r="AK25">
        <f t="shared" si="30"/>
        <v>1966.4726995948733</v>
      </c>
      <c r="AL25">
        <f t="shared" si="9"/>
        <v>-17275.629165813181</v>
      </c>
      <c r="AN25">
        <f t="shared" si="10"/>
        <v>0</v>
      </c>
      <c r="AO25">
        <f t="shared" si="11"/>
        <v>0</v>
      </c>
      <c r="AP25">
        <f t="shared" si="12"/>
        <v>-1.8099344536600086</v>
      </c>
      <c r="AQ25">
        <f t="shared" si="13"/>
        <v>-4011.9603288758053</v>
      </c>
      <c r="AR25">
        <f t="shared" si="14"/>
        <v>-4013.7702633294653</v>
      </c>
      <c r="AS25">
        <f t="shared" si="15"/>
        <v>-53.943196400476801</v>
      </c>
      <c r="AT25">
        <f t="shared" si="16"/>
        <v>415.70549435213223</v>
      </c>
      <c r="AU25">
        <f t="shared" si="17"/>
        <v>-3652.0079653778098</v>
      </c>
      <c r="AW25">
        <v>22</v>
      </c>
      <c r="AX25">
        <f>IF(Z25&gt;0, (R25*SUMPRODUCT(K25:$K$98, X25:$X$98)-K25*$AZ$3)/Z25, 0)</f>
        <v>41386.810331712324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12.5</v>
      </c>
      <c r="R26">
        <f t="shared" si="0"/>
        <v>2000000</v>
      </c>
      <c r="S26">
        <f t="shared" si="1"/>
        <v>42359.919313414212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28347.642554502436</v>
      </c>
      <c r="AC26">
        <f t="shared" si="2"/>
        <v>28289.88693279984</v>
      </c>
      <c r="AE26">
        <f t="shared" si="3"/>
        <v>0</v>
      </c>
      <c r="AF26">
        <f t="shared" si="4"/>
        <v>0</v>
      </c>
      <c r="AG26">
        <f t="shared" si="5"/>
        <v>-8.3480703549880282</v>
      </c>
      <c r="AH26">
        <f t="shared" si="6"/>
        <v>-20497.630628857922</v>
      </c>
      <c r="AI26">
        <f t="shared" si="7"/>
        <v>-20505.978699212908</v>
      </c>
      <c r="AJ26">
        <f t="shared" si="8"/>
        <v>57.755621702595818</v>
      </c>
      <c r="AK26">
        <f t="shared" si="30"/>
        <v>1984.3349788151706</v>
      </c>
      <c r="AL26">
        <f t="shared" si="9"/>
        <v>-18463.888098695141</v>
      </c>
      <c r="AN26">
        <f t="shared" si="10"/>
        <v>0</v>
      </c>
      <c r="AO26">
        <f t="shared" si="11"/>
        <v>0</v>
      </c>
      <c r="AP26">
        <f t="shared" si="12"/>
        <v>-1.5756723749047266</v>
      </c>
      <c r="AQ26">
        <f t="shared" si="13"/>
        <v>-3868.8641757306732</v>
      </c>
      <c r="AR26">
        <f t="shared" si="14"/>
        <v>-3870.4398481055773</v>
      </c>
      <c r="AS26">
        <f t="shared" si="15"/>
        <v>10.901194376955946</v>
      </c>
      <c r="AT26">
        <f t="shared" si="16"/>
        <v>374.53706973229072</v>
      </c>
      <c r="AU26">
        <f t="shared" si="17"/>
        <v>-3485.0015839963307</v>
      </c>
      <c r="AW26">
        <v>23</v>
      </c>
      <c r="AX26">
        <f>IF(Z26&gt;0, (R26*SUMPRODUCT(K26:$K$98, X26:$X$98)-K26*$AZ$3)/Z26, 0)</f>
        <v>42359.919313414212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12.5</v>
      </c>
      <c r="R27">
        <f t="shared" si="0"/>
        <v>2000000</v>
      </c>
      <c r="S27">
        <f t="shared" si="1"/>
        <v>42995.63688242987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28289.88693279984</v>
      </c>
      <c r="AC27">
        <f t="shared" si="2"/>
        <v>27951.562674188099</v>
      </c>
      <c r="AE27">
        <f t="shared" si="3"/>
        <v>0</v>
      </c>
      <c r="AF27">
        <f t="shared" si="4"/>
        <v>0</v>
      </c>
      <c r="AG27">
        <f t="shared" si="5"/>
        <v>-8.1262788217967064</v>
      </c>
      <c r="AH27">
        <f t="shared" si="6"/>
        <v>-22129.732742630666</v>
      </c>
      <c r="AI27">
        <f t="shared" si="7"/>
        <v>-22137.859021452463</v>
      </c>
      <c r="AJ27">
        <f t="shared" si="8"/>
        <v>338.32425861174124</v>
      </c>
      <c r="AK27">
        <f t="shared" si="30"/>
        <v>1980.292085295989</v>
      </c>
      <c r="AL27">
        <f t="shared" si="9"/>
        <v>-19819.242677544731</v>
      </c>
      <c r="AN27">
        <f t="shared" si="10"/>
        <v>0</v>
      </c>
      <c r="AO27">
        <f t="shared" si="11"/>
        <v>0</v>
      </c>
      <c r="AP27">
        <f t="shared" si="12"/>
        <v>-1.3694731350430871</v>
      </c>
      <c r="AQ27">
        <f t="shared" si="13"/>
        <v>-3729.3914153459295</v>
      </c>
      <c r="AR27">
        <f t="shared" si="14"/>
        <v>-3730.7608884809729</v>
      </c>
      <c r="AS27">
        <f t="shared" si="15"/>
        <v>57.015762474134362</v>
      </c>
      <c r="AT27">
        <f t="shared" si="16"/>
        <v>333.7267733266998</v>
      </c>
      <c r="AU27">
        <f t="shared" si="17"/>
        <v>-3340.0183526801384</v>
      </c>
      <c r="AW27">
        <v>24</v>
      </c>
      <c r="AX27">
        <f>IF(Z27&gt;0, (R27*SUMPRODUCT(K27:$K$98, X27:$X$98)-K27*$AZ$3)/Z27, 0)</f>
        <v>42995.63688242987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12.5</v>
      </c>
      <c r="R28">
        <f t="shared" si="0"/>
        <v>2000000</v>
      </c>
      <c r="S28">
        <f t="shared" si="1"/>
        <v>43336.66180506922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27951.562674188099</v>
      </c>
      <c r="AC28">
        <f t="shared" si="2"/>
        <v>27374.439041984082</v>
      </c>
      <c r="AE28">
        <f t="shared" si="3"/>
        <v>0</v>
      </c>
      <c r="AF28">
        <f t="shared" si="4"/>
        <v>0</v>
      </c>
      <c r="AG28">
        <f t="shared" si="5"/>
        <v>-7.8958663120834824</v>
      </c>
      <c r="AH28">
        <f t="shared" si="6"/>
        <v>-23863.955439241076</v>
      </c>
      <c r="AI28">
        <f t="shared" si="7"/>
        <v>-23871.851305553158</v>
      </c>
      <c r="AJ28">
        <f t="shared" si="8"/>
        <v>577.12363220401676</v>
      </c>
      <c r="AK28">
        <f t="shared" si="30"/>
        <v>1956.6093871931671</v>
      </c>
      <c r="AL28">
        <f t="shared" si="9"/>
        <v>-21338.118286155976</v>
      </c>
      <c r="AN28">
        <f t="shared" si="10"/>
        <v>0</v>
      </c>
      <c r="AO28">
        <f t="shared" si="11"/>
        <v>0</v>
      </c>
      <c r="AP28">
        <f t="shared" si="12"/>
        <v>-1.1880741908679247</v>
      </c>
      <c r="AQ28">
        <f t="shared" si="13"/>
        <v>-3590.7585600829739</v>
      </c>
      <c r="AR28">
        <f t="shared" si="14"/>
        <v>-3591.9466342738419</v>
      </c>
      <c r="AS28">
        <f t="shared" si="15"/>
        <v>86.838564035998516</v>
      </c>
      <c r="AT28">
        <f t="shared" si="16"/>
        <v>294.40684817277713</v>
      </c>
      <c r="AU28">
        <f t="shared" si="17"/>
        <v>-3210.7012220650663</v>
      </c>
      <c r="AW28">
        <v>25</v>
      </c>
      <c r="AX28">
        <f>IF(Z28&gt;0, (R28*SUMPRODUCT(K28:$K$98, X28:$X$98)-K28*$AZ$3)/Z28, 0)</f>
        <v>43336.66180506922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12.5</v>
      </c>
      <c r="R29">
        <f t="shared" si="0"/>
        <v>2000000</v>
      </c>
      <c r="S29">
        <f t="shared" si="1"/>
        <v>43423.668255994678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27374.439041984082</v>
      </c>
      <c r="AC29">
        <f t="shared" si="2"/>
        <v>26598.205288277801</v>
      </c>
      <c r="AE29">
        <f t="shared" si="3"/>
        <v>0</v>
      </c>
      <c r="AF29">
        <f t="shared" si="4"/>
        <v>0</v>
      </c>
      <c r="AG29">
        <f t="shared" si="5"/>
        <v>-7.6565978752284174</v>
      </c>
      <c r="AH29">
        <f t="shared" si="6"/>
        <v>-25649.563797476952</v>
      </c>
      <c r="AI29">
        <f t="shared" si="7"/>
        <v>-25657.220395352182</v>
      </c>
      <c r="AJ29">
        <f t="shared" si="8"/>
        <v>776.23375370628128</v>
      </c>
      <c r="AK29">
        <f t="shared" si="30"/>
        <v>1916.2107329388859</v>
      </c>
      <c r="AL29">
        <f t="shared" si="9"/>
        <v>-22964.775908707015</v>
      </c>
      <c r="AN29">
        <f t="shared" si="10"/>
        <v>0</v>
      </c>
      <c r="AO29">
        <f t="shared" si="11"/>
        <v>0</v>
      </c>
      <c r="AP29">
        <f t="shared" si="12"/>
        <v>-1.0286356952339768</v>
      </c>
      <c r="AQ29">
        <f t="shared" si="13"/>
        <v>-3445.9243281702102</v>
      </c>
      <c r="AR29">
        <f t="shared" si="14"/>
        <v>-3446.9529638654444</v>
      </c>
      <c r="AS29">
        <f t="shared" si="15"/>
        <v>104.28414289472134</v>
      </c>
      <c r="AT29">
        <f t="shared" si="16"/>
        <v>257.43584704487256</v>
      </c>
      <c r="AU29">
        <f t="shared" si="17"/>
        <v>-3085.2329739258507</v>
      </c>
      <c r="AW29">
        <v>26</v>
      </c>
      <c r="AX29">
        <f>IF(Z29&gt;0, (R29*SUMPRODUCT(K29:$K$98, X29:$X$98)-K29*$AZ$3)/Z29, 0)</f>
        <v>43423.668255994678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12.5</v>
      </c>
      <c r="R30">
        <f t="shared" si="0"/>
        <v>2000000</v>
      </c>
      <c r="S30">
        <f t="shared" si="1"/>
        <v>43305.639167301204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26598.205288277801</v>
      </c>
      <c r="AC30">
        <f t="shared" si="2"/>
        <v>25665.249537229643</v>
      </c>
      <c r="AE30">
        <f t="shared" si="3"/>
        <v>0</v>
      </c>
      <c r="AF30">
        <f t="shared" si="4"/>
        <v>0</v>
      </c>
      <c r="AG30">
        <f t="shared" si="5"/>
        <v>-7.4081719005687567</v>
      </c>
      <c r="AH30">
        <f t="shared" si="6"/>
        <v>-27497.59934518033</v>
      </c>
      <c r="AI30">
        <f t="shared" si="7"/>
        <v>-27505.0075170809</v>
      </c>
      <c r="AJ30">
        <f t="shared" si="8"/>
        <v>932.95575104815725</v>
      </c>
      <c r="AK30">
        <f t="shared" si="30"/>
        <v>1861.8743701794463</v>
      </c>
      <c r="AL30">
        <f t="shared" si="9"/>
        <v>-24710.177395853298</v>
      </c>
      <c r="AN30">
        <f t="shared" si="10"/>
        <v>0</v>
      </c>
      <c r="AO30">
        <f t="shared" si="11"/>
        <v>0</v>
      </c>
      <c r="AP30">
        <f t="shared" si="12"/>
        <v>-0.88862551916644206</v>
      </c>
      <c r="AQ30">
        <f t="shared" si="13"/>
        <v>-3298.3938307459771</v>
      </c>
      <c r="AR30">
        <f t="shared" si="14"/>
        <v>-3299.282456265144</v>
      </c>
      <c r="AS30">
        <f t="shared" si="15"/>
        <v>111.90996912083494</v>
      </c>
      <c r="AT30">
        <f t="shared" si="16"/>
        <v>223.33567593057325</v>
      </c>
      <c r="AU30">
        <f t="shared" si="17"/>
        <v>-2964.0368112137357</v>
      </c>
      <c r="AW30">
        <v>27</v>
      </c>
      <c r="AX30">
        <f>IF(Z30&gt;0, (R30*SUMPRODUCT(K30:$K$98, X30:$X$98)-K30*$AZ$3)/Z30, 0)</f>
        <v>43305.639167301204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12.5</v>
      </c>
      <c r="R31">
        <f t="shared" si="0"/>
        <v>2000000</v>
      </c>
      <c r="S31">
        <f t="shared" si="1"/>
        <v>43025.770270589965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25665.249537229643</v>
      </c>
      <c r="AC31">
        <f t="shared" si="2"/>
        <v>24610.577650342653</v>
      </c>
      <c r="AE31">
        <f t="shared" si="3"/>
        <v>0</v>
      </c>
      <c r="AF31">
        <f t="shared" si="4"/>
        <v>0</v>
      </c>
      <c r="AG31">
        <f t="shared" si="5"/>
        <v>-7.1499526608025317</v>
      </c>
      <c r="AH31">
        <f t="shared" si="6"/>
        <v>-29462.003321685923</v>
      </c>
      <c r="AI31">
        <f t="shared" si="7"/>
        <v>-29469.153274346725</v>
      </c>
      <c r="AJ31">
        <f t="shared" si="8"/>
        <v>1054.6718868869903</v>
      </c>
      <c r="AK31">
        <f t="shared" si="30"/>
        <v>1796.5674676060753</v>
      </c>
      <c r="AL31">
        <f t="shared" si="9"/>
        <v>-26617.913919853658</v>
      </c>
      <c r="AN31">
        <f t="shared" si="10"/>
        <v>0</v>
      </c>
      <c r="AO31">
        <f t="shared" si="11"/>
        <v>0</v>
      </c>
      <c r="AP31">
        <f t="shared" si="12"/>
        <v>-0.76576034649140756</v>
      </c>
      <c r="AQ31">
        <f t="shared" si="13"/>
        <v>-3155.3822720572975</v>
      </c>
      <c r="AR31">
        <f t="shared" si="14"/>
        <v>-3156.1480324037889</v>
      </c>
      <c r="AS31">
        <f t="shared" si="15"/>
        <v>112.95542052535463</v>
      </c>
      <c r="AT31">
        <f t="shared" si="16"/>
        <v>192.41248043938822</v>
      </c>
      <c r="AU31">
        <f t="shared" si="17"/>
        <v>-2850.7801314390458</v>
      </c>
      <c r="AW31">
        <v>28</v>
      </c>
      <c r="AX31">
        <f>IF(Z31&gt;0, (R31*SUMPRODUCT(K31:$K$98, X31:$X$98)-K31*$AZ$3)/Z31, 0)</f>
        <v>43025.770270589965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12.5</v>
      </c>
      <c r="R32">
        <f t="shared" si="0"/>
        <v>2000000</v>
      </c>
      <c r="S32">
        <f t="shared" si="1"/>
        <v>42612.402485376428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24610.577650342653</v>
      </c>
      <c r="AC32">
        <f t="shared" si="2"/>
        <v>23458.518542445159</v>
      </c>
      <c r="AE32">
        <f t="shared" si="3"/>
        <v>0</v>
      </c>
      <c r="AF32">
        <f t="shared" si="4"/>
        <v>0</v>
      </c>
      <c r="AG32">
        <f t="shared" si="5"/>
        <v>-6.8813646890994855</v>
      </c>
      <c r="AH32">
        <f t="shared" si="6"/>
        <v>-31534.151215203485</v>
      </c>
      <c r="AI32">
        <f t="shared" si="7"/>
        <v>-31541.032579892584</v>
      </c>
      <c r="AJ32">
        <f t="shared" si="8"/>
        <v>1152.059107897494</v>
      </c>
      <c r="AK32">
        <f t="shared" si="30"/>
        <v>1722.740435523986</v>
      </c>
      <c r="AL32">
        <f t="shared" si="9"/>
        <v>-28666.233036471105</v>
      </c>
      <c r="AN32">
        <f t="shared" si="10"/>
        <v>0</v>
      </c>
      <c r="AO32">
        <f t="shared" si="11"/>
        <v>0</v>
      </c>
      <c r="AP32">
        <f t="shared" si="12"/>
        <v>-0.65803085631737301</v>
      </c>
      <c r="AQ32">
        <f t="shared" si="13"/>
        <v>-3015.4548501479494</v>
      </c>
      <c r="AR32">
        <f t="shared" si="14"/>
        <v>-3016.1128810042665</v>
      </c>
      <c r="AS32">
        <f t="shared" si="15"/>
        <v>110.16571211505179</v>
      </c>
      <c r="AT32">
        <f t="shared" si="16"/>
        <v>164.73714375233337</v>
      </c>
      <c r="AU32">
        <f t="shared" si="17"/>
        <v>-2741.2100251368815</v>
      </c>
      <c r="AW32">
        <v>29</v>
      </c>
      <c r="AX32">
        <f>IF(Z32&gt;0, (R32*SUMPRODUCT(K32:$K$98, X32:$X$98)-K32*$AZ$3)/Z32, 0)</f>
        <v>42612.402485376428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12.5</v>
      </c>
      <c r="R33">
        <f t="shared" si="0"/>
        <v>2000000</v>
      </c>
      <c r="S33">
        <f t="shared" si="1"/>
        <v>42093.86313557766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23458.518542445159</v>
      </c>
      <c r="AC33">
        <f t="shared" si="2"/>
        <v>22231.745088868454</v>
      </c>
      <c r="AE33">
        <f t="shared" si="3"/>
        <v>0</v>
      </c>
      <c r="AF33">
        <f t="shared" si="4"/>
        <v>0</v>
      </c>
      <c r="AG33">
        <f t="shared" si="5"/>
        <v>-6.6018367740635755</v>
      </c>
      <c r="AH33">
        <f t="shared" si="6"/>
        <v>-33714.282903186453</v>
      </c>
      <c r="AI33">
        <f t="shared" si="7"/>
        <v>-33720.884739960515</v>
      </c>
      <c r="AJ33">
        <f t="shared" si="8"/>
        <v>1226.7734535767049</v>
      </c>
      <c r="AK33">
        <f t="shared" si="30"/>
        <v>1642.0962979711612</v>
      </c>
      <c r="AL33">
        <f t="shared" si="9"/>
        <v>-30852.014988412648</v>
      </c>
      <c r="AN33">
        <f t="shared" si="10"/>
        <v>0</v>
      </c>
      <c r="AO33">
        <f t="shared" si="11"/>
        <v>0</v>
      </c>
      <c r="AP33">
        <f t="shared" si="12"/>
        <v>-0.56366159366330804</v>
      </c>
      <c r="AQ33">
        <f t="shared" si="13"/>
        <v>-2878.5089787563252</v>
      </c>
      <c r="AR33">
        <f t="shared" si="14"/>
        <v>-2879.0726403499884</v>
      </c>
      <c r="AS33">
        <f t="shared" si="15"/>
        <v>104.74131723818149</v>
      </c>
      <c r="AT33">
        <f t="shared" si="16"/>
        <v>140.20137848596403</v>
      </c>
      <c r="AU33">
        <f t="shared" si="17"/>
        <v>-2634.1299446258427</v>
      </c>
      <c r="AW33">
        <v>30</v>
      </c>
      <c r="AX33">
        <f>IF(Z33&gt;0, (R33*SUMPRODUCT(K33:$K$98, X33:$X$98)-K33*$AZ$3)/Z33, 0)</f>
        <v>42093.86313557766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12.5</v>
      </c>
      <c r="R34">
        <f t="shared" si="0"/>
        <v>2000000</v>
      </c>
      <c r="S34">
        <f t="shared" si="1"/>
        <v>41489.780710359984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22231.745088868454</v>
      </c>
      <c r="AC34">
        <f t="shared" si="2"/>
        <v>20950.273071336473</v>
      </c>
      <c r="AE34">
        <f t="shared" si="3"/>
        <v>0</v>
      </c>
      <c r="AF34">
        <f t="shared" si="4"/>
        <v>0</v>
      </c>
      <c r="AG34">
        <f t="shared" si="5"/>
        <v>-6.3118775011099286</v>
      </c>
      <c r="AH34">
        <f t="shared" si="6"/>
        <v>-35830.544834081687</v>
      </c>
      <c r="AI34">
        <f t="shared" si="7"/>
        <v>-35836.856711582797</v>
      </c>
      <c r="AJ34">
        <f t="shared" si="8"/>
        <v>1281.4720175319817</v>
      </c>
      <c r="AK34">
        <f t="shared" si="30"/>
        <v>1556.2221562207919</v>
      </c>
      <c r="AL34">
        <f t="shared" si="9"/>
        <v>-32999.162537830023</v>
      </c>
      <c r="AN34">
        <f t="shared" si="10"/>
        <v>0</v>
      </c>
      <c r="AO34">
        <f t="shared" si="11"/>
        <v>0</v>
      </c>
      <c r="AP34">
        <f t="shared" si="12"/>
        <v>-0.48116519000716235</v>
      </c>
      <c r="AQ34">
        <f t="shared" si="13"/>
        <v>-2731.4235598075816</v>
      </c>
      <c r="AR34">
        <f t="shared" si="14"/>
        <v>-2731.9047249975888</v>
      </c>
      <c r="AS34">
        <f t="shared" si="15"/>
        <v>97.68879809473647</v>
      </c>
      <c r="AT34">
        <f t="shared" si="16"/>
        <v>118.63346989222438</v>
      </c>
      <c r="AU34">
        <f t="shared" si="17"/>
        <v>-2515.5824570106279</v>
      </c>
      <c r="AW34">
        <v>31</v>
      </c>
      <c r="AX34">
        <f>IF(Z34&gt;0, (R34*SUMPRODUCT(K34:$K$98, X34:$X$98)-K34*$AZ$3)/Z34, 0)</f>
        <v>41489.780710359984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12.5</v>
      </c>
      <c r="R35">
        <f t="shared" ref="R35:R69" si="31">$C$6</f>
        <v>2000000</v>
      </c>
      <c r="S35">
        <f t="shared" ref="S35:S69" si="32">AX35</f>
        <v>40838.878633107539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20950.273071336473</v>
      </c>
      <c r="AC35">
        <f t="shared" ref="AC35:AC69" si="33">S35*Z35</f>
        <v>19644.775369764902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-6.0128901757598534</v>
      </c>
      <c r="AH35">
        <f t="shared" ref="AH35:AH69" si="37">-X35*R35</f>
        <v>-37738.968054236306</v>
      </c>
      <c r="AI35">
        <f t="shared" ref="AI35:AI66" si="38">SUM(AE35:AH35)</f>
        <v>-37744.980944412069</v>
      </c>
      <c r="AJ35">
        <f t="shared" ref="AJ35:AJ69" si="39">AB35-AC35</f>
        <v>1305.4977015715704</v>
      </c>
      <c r="AK35">
        <f t="shared" si="30"/>
        <v>1466.5191149935533</v>
      </c>
      <c r="AL35">
        <f t="shared" ref="AL35:AL66" si="40">SUM(AI35:AK35)</f>
        <v>-34972.964127846943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-0.40926149653724386</v>
      </c>
      <c r="AQ35">
        <f t="shared" ref="AQ35:AQ69" si="44">AH35*$K35</f>
        <v>-2568.6659979110927</v>
      </c>
      <c r="AR35">
        <f t="shared" ref="AR35:AR69" si="45">AI35*$K35</f>
        <v>-2569.0752594076303</v>
      </c>
      <c r="AS35">
        <f t="shared" ref="AS35:AS69" si="46">AJ35*$K35</f>
        <v>88.857425872341736</v>
      </c>
      <c r="AT35">
        <f t="shared" ref="AT35:AT69" si="47">AK35*$K35</f>
        <v>99.817191094279323</v>
      </c>
      <c r="AU35">
        <f t="shared" ref="AU35:AU69" si="48">AL35*$K35</f>
        <v>-2380.400642441009</v>
      </c>
      <c r="AW35">
        <v>32</v>
      </c>
      <c r="AX35">
        <f>IF(Z35&gt;0, (R35*SUMPRODUCT(K35:$K$98, X35:$X$98)-K35*$AZ$3)/Z35, 0)</f>
        <v>40838.878633107539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12.5</v>
      </c>
      <c r="R36">
        <f t="shared" si="31"/>
        <v>2000000</v>
      </c>
      <c r="S36">
        <f t="shared" si="32"/>
        <v>40604.17918348869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19644.775369764902</v>
      </c>
      <c r="AC36">
        <f t="shared" si="33"/>
        <v>18349.257459564542</v>
      </c>
      <c r="AE36">
        <f t="shared" si="34"/>
        <v>0</v>
      </c>
      <c r="AF36">
        <f t="shared" si="35"/>
        <v>0</v>
      </c>
      <c r="AG36">
        <f t="shared" si="36"/>
        <v>-5.6488204627425693</v>
      </c>
      <c r="AH36">
        <f t="shared" si="37"/>
        <v>-48630.529801549637</v>
      </c>
      <c r="AI36">
        <f t="shared" si="38"/>
        <v>-48636.178622012383</v>
      </c>
      <c r="AJ36">
        <f t="shared" si="39"/>
        <v>1295.5179102003603</v>
      </c>
      <c r="AK36">
        <f t="shared" si="30"/>
        <v>1375.1342758835433</v>
      </c>
      <c r="AL36">
        <f t="shared" si="40"/>
        <v>-45965.526435928477</v>
      </c>
      <c r="AN36">
        <f t="shared" si="41"/>
        <v>0</v>
      </c>
      <c r="AO36">
        <f t="shared" si="42"/>
        <v>0</v>
      </c>
      <c r="AP36">
        <f t="shared" si="43"/>
        <v>-0.34328700637235576</v>
      </c>
      <c r="AQ36">
        <f t="shared" si="44"/>
        <v>-2955.3477764046979</v>
      </c>
      <c r="AR36">
        <f t="shared" si="45"/>
        <v>-2955.6910634110704</v>
      </c>
      <c r="AS36">
        <f t="shared" si="46"/>
        <v>78.730501000651074</v>
      </c>
      <c r="AT36">
        <f t="shared" si="47"/>
        <v>83.56890293144231</v>
      </c>
      <c r="AU36">
        <f t="shared" si="48"/>
        <v>-2793.3916594789766</v>
      </c>
      <c r="AW36">
        <v>33</v>
      </c>
      <c r="AX36">
        <f>IF(Z36&gt;0, (R36*SUMPRODUCT(K36:$K$98, X36:$X$98)-K36*$AZ$3)/Z36, 0)</f>
        <v>40604.17918348869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12.5</v>
      </c>
      <c r="R37">
        <f t="shared" si="31"/>
        <v>2000000</v>
      </c>
      <c r="S37">
        <f t="shared" si="32"/>
        <v>39536.579713632265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18349.257459564542</v>
      </c>
      <c r="AC37">
        <f t="shared" si="33"/>
        <v>16530.649047187275</v>
      </c>
      <c r="AE37">
        <f t="shared" si="34"/>
        <v>0</v>
      </c>
      <c r="AF37">
        <f t="shared" si="35"/>
        <v>0</v>
      </c>
      <c r="AG37">
        <f t="shared" si="36"/>
        <v>-5.2263780677667873</v>
      </c>
      <c r="AH37">
        <f t="shared" si="37"/>
        <v>-58552.670455737112</v>
      </c>
      <c r="AI37">
        <f t="shared" si="38"/>
        <v>-58557.89683380488</v>
      </c>
      <c r="AJ37">
        <f t="shared" si="39"/>
        <v>1818.6084123772671</v>
      </c>
      <c r="AK37">
        <f t="shared" si="30"/>
        <v>1284.448022169518</v>
      </c>
      <c r="AL37">
        <f t="shared" si="40"/>
        <v>-55454.840399258093</v>
      </c>
      <c r="AN37">
        <f t="shared" si="41"/>
        <v>0</v>
      </c>
      <c r="AO37">
        <f t="shared" si="42"/>
        <v>0</v>
      </c>
      <c r="AP37">
        <f t="shared" si="43"/>
        <v>-0.28358443730599858</v>
      </c>
      <c r="AQ37">
        <f t="shared" si="44"/>
        <v>-3177.080932273404</v>
      </c>
      <c r="AR37">
        <f t="shared" si="45"/>
        <v>-3177.3645167107102</v>
      </c>
      <c r="AS37">
        <f t="shared" si="46"/>
        <v>98.678097262935268</v>
      </c>
      <c r="AT37">
        <f t="shared" si="47"/>
        <v>69.694435590532791</v>
      </c>
      <c r="AU37">
        <f t="shared" si="48"/>
        <v>-3008.9919838572418</v>
      </c>
      <c r="AW37">
        <v>34</v>
      </c>
      <c r="AX37">
        <f>IF(Z37&gt;0, (R37*SUMPRODUCT(K37:$K$98, X37:$X$98)-K37*$AZ$3)/Z37, 0)</f>
        <v>39536.579713632265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12.5</v>
      </c>
      <c r="R38">
        <f t="shared" si="31"/>
        <v>2000000</v>
      </c>
      <c r="S38">
        <f t="shared" si="32"/>
        <v>37783.691006925001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16530.649047187275</v>
      </c>
      <c r="AC38">
        <f t="shared" si="33"/>
        <v>14368.513975652648</v>
      </c>
      <c r="AE38">
        <f t="shared" si="34"/>
        <v>0</v>
      </c>
      <c r="AF38">
        <f t="shared" si="35"/>
        <v>0</v>
      </c>
      <c r="AG38">
        <f t="shared" si="36"/>
        <v>-4.7535436562494597</v>
      </c>
      <c r="AH38">
        <f t="shared" si="37"/>
        <v>-67291.300934345447</v>
      </c>
      <c r="AI38">
        <f t="shared" si="38"/>
        <v>-67296.054478001693</v>
      </c>
      <c r="AJ38">
        <f t="shared" si="39"/>
        <v>2162.1350715346271</v>
      </c>
      <c r="AK38">
        <f t="shared" si="30"/>
        <v>1157.1454333031093</v>
      </c>
      <c r="AL38">
        <f t="shared" si="40"/>
        <v>-63976.773973163959</v>
      </c>
      <c r="AN38">
        <f t="shared" si="41"/>
        <v>0</v>
      </c>
      <c r="AO38">
        <f t="shared" si="42"/>
        <v>0</v>
      </c>
      <c r="AP38">
        <f t="shared" si="43"/>
        <v>-0.23029315793571356</v>
      </c>
      <c r="AQ38">
        <f t="shared" si="44"/>
        <v>-3260.0365778484811</v>
      </c>
      <c r="AR38">
        <f t="shared" si="45"/>
        <v>-3260.2668710064167</v>
      </c>
      <c r="AS38">
        <f t="shared" si="46"/>
        <v>104.74815201342473</v>
      </c>
      <c r="AT38">
        <f t="shared" si="47"/>
        <v>56.059793555470819</v>
      </c>
      <c r="AU38">
        <f t="shared" si="48"/>
        <v>-3099.4589254375214</v>
      </c>
      <c r="AW38">
        <v>35</v>
      </c>
      <c r="AX38">
        <f>IF(Z38&gt;0, (R38*SUMPRODUCT(K38:$K$98, X38:$X$98)-K38*$AZ$3)/Z38, 0)</f>
        <v>37783.691006925001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12.5</v>
      </c>
      <c r="R39">
        <f t="shared" si="31"/>
        <v>2000000</v>
      </c>
      <c r="S39">
        <f t="shared" si="32"/>
        <v>35412.081988592596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14368.513975652648</v>
      </c>
      <c r="AC39">
        <f t="shared" si="33"/>
        <v>12014.679059178074</v>
      </c>
      <c r="AE39">
        <f t="shared" si="34"/>
        <v>0</v>
      </c>
      <c r="AF39">
        <f t="shared" si="35"/>
        <v>0</v>
      </c>
      <c r="AG39">
        <f t="shared" si="36"/>
        <v>-4.2410239614859417</v>
      </c>
      <c r="AH39">
        <f t="shared" si="37"/>
        <v>-74397.481312163858</v>
      </c>
      <c r="AI39">
        <f t="shared" si="38"/>
        <v>-74401.722336125342</v>
      </c>
      <c r="AJ39">
        <f t="shared" si="39"/>
        <v>2353.8349164745741</v>
      </c>
      <c r="AK39">
        <f t="shared" si="30"/>
        <v>1005.7959782956855</v>
      </c>
      <c r="AL39">
        <f t="shared" si="40"/>
        <v>-71042.091441355078</v>
      </c>
      <c r="AN39">
        <f t="shared" si="41"/>
        <v>0</v>
      </c>
      <c r="AO39">
        <f t="shared" si="42"/>
        <v>0</v>
      </c>
      <c r="AP39">
        <f t="shared" si="43"/>
        <v>-0.18344938151103501</v>
      </c>
      <c r="AQ39">
        <f t="shared" si="44"/>
        <v>-3218.131294856747</v>
      </c>
      <c r="AR39">
        <f t="shared" si="45"/>
        <v>-3218.3147442382583</v>
      </c>
      <c r="AS39">
        <f t="shared" si="46"/>
        <v>101.81728835482571</v>
      </c>
      <c r="AT39">
        <f t="shared" si="47"/>
        <v>43.506627602259897</v>
      </c>
      <c r="AU39">
        <f t="shared" si="48"/>
        <v>-3072.9908282811725</v>
      </c>
      <c r="AW39">
        <v>36</v>
      </c>
      <c r="AX39">
        <f>IF(Z39&gt;0, (R39*SUMPRODUCT(K39:$K$98, X39:$X$98)-K39*$AZ$3)/Z39, 0)</f>
        <v>35412.081988592596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12.5</v>
      </c>
      <c r="R40">
        <f t="shared" si="31"/>
        <v>2000000</v>
      </c>
      <c r="S40">
        <f t="shared" si="32"/>
        <v>32358.027573718031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12014.679059178074</v>
      </c>
      <c r="AC40">
        <f t="shared" si="33"/>
        <v>9605.6563905480325</v>
      </c>
      <c r="AE40">
        <f t="shared" si="34"/>
        <v>0</v>
      </c>
      <c r="AF40">
        <f t="shared" si="35"/>
        <v>0</v>
      </c>
      <c r="AG40">
        <f t="shared" si="36"/>
        <v>-3.7106929527241865</v>
      </c>
      <c r="AH40">
        <f t="shared" si="37"/>
        <v>-78067.323063503311</v>
      </c>
      <c r="AI40">
        <f t="shared" si="38"/>
        <v>-78071.033756456032</v>
      </c>
      <c r="AJ40">
        <f t="shared" si="39"/>
        <v>2409.0226686300412</v>
      </c>
      <c r="AK40">
        <f t="shared" ref="AK40:AK69" si="61">G40*SUM(AB40:AB40, AE40:AF40)</f>
        <v>841.02753414246524</v>
      </c>
      <c r="AL40">
        <f t="shared" si="40"/>
        <v>-74820.983553683516</v>
      </c>
      <c r="AN40">
        <f t="shared" si="41"/>
        <v>0</v>
      </c>
      <c r="AO40">
        <f t="shared" si="42"/>
        <v>0</v>
      </c>
      <c r="AP40">
        <f t="shared" si="43"/>
        <v>-0.14331198864617148</v>
      </c>
      <c r="AQ40">
        <f t="shared" si="44"/>
        <v>-3015.0657731732254</v>
      </c>
      <c r="AR40">
        <f t="shared" si="45"/>
        <v>-3015.2090851618714</v>
      </c>
      <c r="AS40">
        <f t="shared" si="46"/>
        <v>93.039718924094927</v>
      </c>
      <c r="AT40">
        <f t="shared" si="47"/>
        <v>32.48162269412687</v>
      </c>
      <c r="AU40">
        <f t="shared" si="48"/>
        <v>-2889.687743543649</v>
      </c>
      <c r="AW40">
        <v>37</v>
      </c>
      <c r="AX40">
        <f>IF(Z40&gt;0, (R40*SUMPRODUCT(K40:$K$98, X40:$X$98)-K40*$AZ$3)/Z40, 0)</f>
        <v>32358.027573718031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12.5</v>
      </c>
      <c r="R41">
        <f t="shared" si="31"/>
        <v>2000000</v>
      </c>
      <c r="S41">
        <f t="shared" si="32"/>
        <v>28767.521321390836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9605.6563905480325</v>
      </c>
      <c r="AC41">
        <f t="shared" si="33"/>
        <v>7313.0090336486546</v>
      </c>
      <c r="AE41">
        <f t="shared" si="34"/>
        <v>0</v>
      </c>
      <c r="AF41">
        <f t="shared" si="35"/>
        <v>0</v>
      </c>
      <c r="AG41">
        <f t="shared" si="36"/>
        <v>-3.1776325773550731</v>
      </c>
      <c r="AH41">
        <f t="shared" si="37"/>
        <v>-79352.551334699383</v>
      </c>
      <c r="AI41">
        <f t="shared" si="38"/>
        <v>-79355.728967276737</v>
      </c>
      <c r="AJ41">
        <f t="shared" si="39"/>
        <v>2292.6473568993779</v>
      </c>
      <c r="AK41">
        <f t="shared" si="61"/>
        <v>672.39594733836236</v>
      </c>
      <c r="AL41">
        <f t="shared" si="40"/>
        <v>-76390.685663038996</v>
      </c>
      <c r="AN41">
        <f t="shared" si="41"/>
        <v>0</v>
      </c>
      <c r="AO41">
        <f t="shared" si="42"/>
        <v>0</v>
      </c>
      <c r="AP41">
        <f t="shared" si="43"/>
        <v>-0.10957542394793578</v>
      </c>
      <c r="AQ41">
        <f t="shared" si="44"/>
        <v>-2736.3419911459514</v>
      </c>
      <c r="AR41">
        <f t="shared" si="45"/>
        <v>-2736.4515665698991</v>
      </c>
      <c r="AS41">
        <f t="shared" si="46"/>
        <v>79.058166726269789</v>
      </c>
      <c r="AT41">
        <f t="shared" si="47"/>
        <v>23.186466401285912</v>
      </c>
      <c r="AU41">
        <f t="shared" si="48"/>
        <v>-2634.2069334423436</v>
      </c>
      <c r="AW41">
        <v>38</v>
      </c>
      <c r="AX41">
        <f>IF(Z41&gt;0, (R41*SUMPRODUCT(K41:$K$98, X41:$X$98)-K41*$AZ$3)/Z41, 0)</f>
        <v>28767.521321390836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12.5</v>
      </c>
      <c r="R42">
        <f t="shared" si="31"/>
        <v>2000000</v>
      </c>
      <c r="S42">
        <f t="shared" si="32"/>
        <v>24545.417015364441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7313.0090336486546</v>
      </c>
      <c r="AC42">
        <f t="shared" si="33"/>
        <v>5221.683485604347</v>
      </c>
      <c r="AE42">
        <f t="shared" si="34"/>
        <v>0</v>
      </c>
      <c r="AF42">
        <f t="shared" si="35"/>
        <v>0</v>
      </c>
      <c r="AG42">
        <f t="shared" si="36"/>
        <v>-2.6591947298836804</v>
      </c>
      <c r="AH42">
        <f t="shared" si="37"/>
        <v>-77865.843471654734</v>
      </c>
      <c r="AI42">
        <f t="shared" si="38"/>
        <v>-77868.502666384622</v>
      </c>
      <c r="AJ42">
        <f t="shared" si="39"/>
        <v>2091.3255480443077</v>
      </c>
      <c r="AK42">
        <f t="shared" si="61"/>
        <v>511.91063235540588</v>
      </c>
      <c r="AL42">
        <f t="shared" si="40"/>
        <v>-75265.266485984917</v>
      </c>
      <c r="AN42">
        <f t="shared" si="41"/>
        <v>0</v>
      </c>
      <c r="AO42">
        <f t="shared" si="42"/>
        <v>0</v>
      </c>
      <c r="AP42">
        <f t="shared" si="43"/>
        <v>-8.1873168712931974E-2</v>
      </c>
      <c r="AQ42">
        <f t="shared" si="44"/>
        <v>-2397.3886785675163</v>
      </c>
      <c r="AR42">
        <f t="shared" si="45"/>
        <v>-2397.4705517362295</v>
      </c>
      <c r="AS42">
        <f t="shared" si="46"/>
        <v>64.389210577363855</v>
      </c>
      <c r="AT42">
        <f t="shared" si="47"/>
        <v>15.761066723613414</v>
      </c>
      <c r="AU42">
        <f t="shared" si="48"/>
        <v>-2317.3202744352525</v>
      </c>
      <c r="AW42">
        <v>39</v>
      </c>
      <c r="AX42">
        <f>IF(Z42&gt;0, (R42*SUMPRODUCT(K42:$K$98, X42:$X$98)-K42*$AZ$3)/Z42, 0)</f>
        <v>24545.417015364441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12.5</v>
      </c>
      <c r="R43">
        <f t="shared" si="31"/>
        <v>2000000</v>
      </c>
      <c r="S43">
        <f t="shared" si="32"/>
        <v>19570.434811479441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5221.683485604347</v>
      </c>
      <c r="AC43">
        <f t="shared" si="33"/>
        <v>3400.202345520443</v>
      </c>
      <c r="AE43">
        <f t="shared" si="34"/>
        <v>0</v>
      </c>
      <c r="AF43">
        <f t="shared" si="35"/>
        <v>0</v>
      </c>
      <c r="AG43">
        <f t="shared" si="36"/>
        <v>-2.171772356027307</v>
      </c>
      <c r="AH43">
        <f t="shared" si="37"/>
        <v>-73732.868249205829</v>
      </c>
      <c r="AI43">
        <f t="shared" si="38"/>
        <v>-73735.040021561857</v>
      </c>
      <c r="AJ43">
        <f t="shared" si="39"/>
        <v>1821.4811400839039</v>
      </c>
      <c r="AK43">
        <f t="shared" si="61"/>
        <v>365.51784399230434</v>
      </c>
      <c r="AL43">
        <f t="shared" si="40"/>
        <v>-71548.041037485644</v>
      </c>
      <c r="AN43">
        <f t="shared" si="41"/>
        <v>0</v>
      </c>
      <c r="AO43">
        <f t="shared" si="42"/>
        <v>0</v>
      </c>
      <c r="AP43">
        <f t="shared" si="43"/>
        <v>-5.9701842694043189E-2</v>
      </c>
      <c r="AQ43">
        <f t="shared" si="44"/>
        <v>-2026.9104583534672</v>
      </c>
      <c r="AR43">
        <f t="shared" si="45"/>
        <v>-2026.9701601961613</v>
      </c>
      <c r="AS43">
        <f t="shared" si="46"/>
        <v>50.0723660993539</v>
      </c>
      <c r="AT43">
        <f t="shared" si="47"/>
        <v>10.048055342141021</v>
      </c>
      <c r="AU43">
        <f t="shared" si="48"/>
        <v>-1966.8497387546661</v>
      </c>
      <c r="AW43">
        <v>40</v>
      </c>
      <c r="AX43">
        <f>IF(Z43&gt;0, (R43*SUMPRODUCT(K43:$K$98, X43:$X$98)-K43*$AZ$3)/Z43, 0)</f>
        <v>19570.434811479441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12.5</v>
      </c>
      <c r="R44">
        <f t="shared" si="31"/>
        <v>2000000</v>
      </c>
      <c r="S44">
        <f t="shared" si="32"/>
        <v>13663.635495371014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3400.202345520443</v>
      </c>
      <c r="AC44">
        <f t="shared" si="33"/>
        <v>1887.4950465273405</v>
      </c>
      <c r="AE44">
        <f t="shared" si="34"/>
        <v>0</v>
      </c>
      <c r="AF44">
        <f t="shared" si="35"/>
        <v>0</v>
      </c>
      <c r="AG44">
        <f t="shared" si="36"/>
        <v>-1.7267504017934949</v>
      </c>
      <c r="AH44">
        <f t="shared" si="37"/>
        <v>-67728.676907766305</v>
      </c>
      <c r="AI44">
        <f t="shared" si="38"/>
        <v>-67730.403658168099</v>
      </c>
      <c r="AJ44">
        <f t="shared" si="39"/>
        <v>1512.7072989931025</v>
      </c>
      <c r="AK44">
        <f t="shared" si="61"/>
        <v>238.01416418643103</v>
      </c>
      <c r="AL44">
        <f t="shared" si="40"/>
        <v>-65979.682194988563</v>
      </c>
      <c r="AN44">
        <f t="shared" si="41"/>
        <v>0</v>
      </c>
      <c r="AO44">
        <f t="shared" si="42"/>
        <v>0</v>
      </c>
      <c r="AP44">
        <f t="shared" si="43"/>
        <v>-4.2382344578432485E-2</v>
      </c>
      <c r="AQ44">
        <f t="shared" si="44"/>
        <v>-1662.3711913226257</v>
      </c>
      <c r="AR44">
        <f t="shared" si="45"/>
        <v>-1662.4135736672042</v>
      </c>
      <c r="AS44">
        <f t="shared" si="46"/>
        <v>37.128748848499093</v>
      </c>
      <c r="AT44">
        <f t="shared" si="47"/>
        <v>5.8419551028448629</v>
      </c>
      <c r="AU44">
        <f t="shared" si="48"/>
        <v>-1619.4428697158601</v>
      </c>
      <c r="AW44">
        <v>41</v>
      </c>
      <c r="AX44">
        <f>IF(Z44&gt;0, (R44*SUMPRODUCT(K44:$K$98, X44:$X$98)-K44*$AZ$3)/Z44, 0)</f>
        <v>13663.635495371014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12.5</v>
      </c>
      <c r="R45">
        <f t="shared" si="31"/>
        <v>2000000</v>
      </c>
      <c r="S45">
        <f t="shared" si="32"/>
        <v>6408.9169219067799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1887.4950465273405</v>
      </c>
      <c r="AC45">
        <f t="shared" si="33"/>
        <v>684.23381891933013</v>
      </c>
      <c r="AE45">
        <f t="shared" si="34"/>
        <v>0</v>
      </c>
      <c r="AF45">
        <f t="shared" si="35"/>
        <v>0</v>
      </c>
      <c r="AG45">
        <f t="shared" si="36"/>
        <v>-1.3345348115305202</v>
      </c>
      <c r="AH45">
        <f t="shared" si="37"/>
        <v>-59991.69379920631</v>
      </c>
      <c r="AI45">
        <f t="shared" si="38"/>
        <v>-59993.028334017843</v>
      </c>
      <c r="AJ45">
        <f t="shared" si="39"/>
        <v>1203.2612276080104</v>
      </c>
      <c r="AK45">
        <f t="shared" si="61"/>
        <v>132.12465325691386</v>
      </c>
      <c r="AL45">
        <f t="shared" si="40"/>
        <v>-58657.642453152919</v>
      </c>
      <c r="AN45">
        <f t="shared" si="41"/>
        <v>0</v>
      </c>
      <c r="AO45">
        <f t="shared" si="42"/>
        <v>0</v>
      </c>
      <c r="AP45">
        <f t="shared" si="43"/>
        <v>-2.9246055282022492E-2</v>
      </c>
      <c r="AQ45">
        <f t="shared" si="44"/>
        <v>-1314.7056023975651</v>
      </c>
      <c r="AR45">
        <f t="shared" si="45"/>
        <v>-1314.7348484528472</v>
      </c>
      <c r="AS45">
        <f t="shared" si="46"/>
        <v>26.36922175224451</v>
      </c>
      <c r="AT45">
        <f t="shared" si="47"/>
        <v>2.8954845387945771</v>
      </c>
      <c r="AU45">
        <f t="shared" si="48"/>
        <v>-1285.4701421618083</v>
      </c>
      <c r="AW45">
        <v>42</v>
      </c>
      <c r="AX45">
        <f>IF(Z45&gt;0, (R45*SUMPRODUCT(K45:$K$98, X45:$X$98)-K45*$AZ$3)/Z45, 0)</f>
        <v>6408.9169219067799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12.5</v>
      </c>
      <c r="R46">
        <f t="shared" si="31"/>
        <v>2000000</v>
      </c>
      <c r="S46">
        <f t="shared" si="32"/>
        <v>-2756.9375972561907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684.23381891933013</v>
      </c>
      <c r="AC46">
        <f t="shared" si="33"/>
        <v>-220.55217301875655</v>
      </c>
      <c r="AE46">
        <f t="shared" si="34"/>
        <v>0</v>
      </c>
      <c r="AF46">
        <f t="shared" si="35"/>
        <v>0</v>
      </c>
      <c r="AG46">
        <f t="shared" si="36"/>
        <v>-0.99998714714407433</v>
      </c>
      <c r="AH46">
        <f t="shared" si="37"/>
        <v>-51392.370603382522</v>
      </c>
      <c r="AI46">
        <f t="shared" si="38"/>
        <v>-51393.370590529667</v>
      </c>
      <c r="AJ46">
        <f t="shared" si="39"/>
        <v>904.78599193808668</v>
      </c>
      <c r="AK46">
        <f t="shared" si="61"/>
        <v>47.896367324353115</v>
      </c>
      <c r="AL46">
        <f t="shared" si="40"/>
        <v>-50440.688231267224</v>
      </c>
      <c r="AN46">
        <f t="shared" si="41"/>
        <v>0</v>
      </c>
      <c r="AO46">
        <f t="shared" si="42"/>
        <v>0</v>
      </c>
      <c r="AP46">
        <f t="shared" si="43"/>
        <v>-1.9566528735332815E-2</v>
      </c>
      <c r="AQ46">
        <f t="shared" si="44"/>
        <v>-1005.5832208042159</v>
      </c>
      <c r="AR46">
        <f t="shared" si="45"/>
        <v>-1005.6027873329513</v>
      </c>
      <c r="AS46">
        <f t="shared" si="46"/>
        <v>17.703748654313976</v>
      </c>
      <c r="AT46">
        <f t="shared" si="47"/>
        <v>0.93717769297987563</v>
      </c>
      <c r="AU46">
        <f t="shared" si="48"/>
        <v>-986.96186098565738</v>
      </c>
      <c r="AW46">
        <v>43</v>
      </c>
      <c r="AX46">
        <f>IF(Z46&gt;0, (R46*SUMPRODUCT(K46:$K$98, X46:$X$98)-K46*$AZ$3)/Z46, 0)</f>
        <v>-2756.9375972561907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12.5</v>
      </c>
      <c r="R47">
        <f t="shared" si="31"/>
        <v>2000000</v>
      </c>
      <c r="S47">
        <f t="shared" si="32"/>
        <v>-14842.58346475142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-220.55217301875655</v>
      </c>
      <c r="AC47">
        <f t="shared" si="33"/>
        <v>-860.1357416270107</v>
      </c>
      <c r="AE47">
        <f t="shared" si="34"/>
        <v>0</v>
      </c>
      <c r="AF47">
        <f t="shared" si="35"/>
        <v>0</v>
      </c>
      <c r="AG47">
        <f t="shared" si="36"/>
        <v>-0.7243817625059048</v>
      </c>
      <c r="AH47">
        <f t="shared" si="37"/>
        <v>-42496.882106676589</v>
      </c>
      <c r="AI47">
        <f t="shared" si="38"/>
        <v>-42497.606488439094</v>
      </c>
      <c r="AJ47">
        <f t="shared" si="39"/>
        <v>639.58356860825415</v>
      </c>
      <c r="AK47">
        <f t="shared" si="61"/>
        <v>-15.43865211131296</v>
      </c>
      <c r="AL47">
        <f t="shared" si="40"/>
        <v>-41873.461571942149</v>
      </c>
      <c r="AN47">
        <f t="shared" si="41"/>
        <v>0</v>
      </c>
      <c r="AO47">
        <f t="shared" si="42"/>
        <v>0</v>
      </c>
      <c r="AP47">
        <f t="shared" si="43"/>
        <v>-1.2655195308458097E-2</v>
      </c>
      <c r="AQ47">
        <f t="shared" si="44"/>
        <v>-742.43495750091654</v>
      </c>
      <c r="AR47">
        <f t="shared" si="45"/>
        <v>-742.44761269622495</v>
      </c>
      <c r="AS47">
        <f t="shared" si="46"/>
        <v>11.173742073264975</v>
      </c>
      <c r="AT47">
        <f t="shared" si="47"/>
        <v>-0.26971849359116329</v>
      </c>
      <c r="AU47">
        <f t="shared" si="48"/>
        <v>-731.54358911655106</v>
      </c>
      <c r="AW47">
        <v>44</v>
      </c>
      <c r="AX47">
        <f>IF(Z47&gt;0, (R47*SUMPRODUCT(K47:$K$98, X47:$X$98)-K47*$AZ$3)/Z47, 0)</f>
        <v>-14842.58346475142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12.5</v>
      </c>
      <c r="R48">
        <f t="shared" si="31"/>
        <v>2000000</v>
      </c>
      <c r="S48">
        <f t="shared" si="32"/>
        <v>-31494.780841562999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-860.1357416270107</v>
      </c>
      <c r="AC48">
        <f t="shared" si="33"/>
        <v>-1275.7852953815334</v>
      </c>
      <c r="AE48">
        <f t="shared" si="34"/>
        <v>0</v>
      </c>
      <c r="AF48">
        <f t="shared" si="35"/>
        <v>0</v>
      </c>
      <c r="AG48">
        <f t="shared" si="36"/>
        <v>-0.50634790165689392</v>
      </c>
      <c r="AH48">
        <f t="shared" si="37"/>
        <v>-33726.406915832296</v>
      </c>
      <c r="AI48">
        <f t="shared" si="38"/>
        <v>-33726.91326373395</v>
      </c>
      <c r="AJ48">
        <f t="shared" si="39"/>
        <v>415.64955375452269</v>
      </c>
      <c r="AK48">
        <f t="shared" si="61"/>
        <v>-60.209501913890755</v>
      </c>
      <c r="AL48">
        <f t="shared" si="40"/>
        <v>-33371.473211893324</v>
      </c>
      <c r="AN48">
        <f t="shared" si="41"/>
        <v>0</v>
      </c>
      <c r="AO48">
        <f t="shared" si="42"/>
        <v>0</v>
      </c>
      <c r="AP48">
        <f t="shared" si="43"/>
        <v>-7.8982765535524149E-3</v>
      </c>
      <c r="AQ48">
        <f t="shared" si="44"/>
        <v>-526.08194505640154</v>
      </c>
      <c r="AR48">
        <f t="shared" si="45"/>
        <v>-526.08984333295507</v>
      </c>
      <c r="AS48">
        <f t="shared" si="46"/>
        <v>6.4835167958065423</v>
      </c>
      <c r="AT48">
        <f t="shared" si="47"/>
        <v>-0.93917896314259963</v>
      </c>
      <c r="AU48">
        <f t="shared" si="48"/>
        <v>-520.54550550029114</v>
      </c>
      <c r="AW48">
        <v>45</v>
      </c>
      <c r="AX48">
        <f>IF(Z48&gt;0, (R48*SUMPRODUCT(K48:$K$98, X48:$X$98)-K48*$AZ$3)/Z48, 0)</f>
        <v>-31494.780841562999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12.5</v>
      </c>
      <c r="R49">
        <f t="shared" si="31"/>
        <v>2000000</v>
      </c>
      <c r="S49">
        <f t="shared" si="32"/>
        <v>-55435.276480399189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-1275.7852953815334</v>
      </c>
      <c r="AC49">
        <f t="shared" si="33"/>
        <v>-1510.0945585215122</v>
      </c>
      <c r="AE49">
        <f t="shared" si="34"/>
        <v>0</v>
      </c>
      <c r="AF49">
        <f t="shared" si="35"/>
        <v>0</v>
      </c>
      <c r="AG49">
        <f t="shared" si="36"/>
        <v>-0.34050848448808846</v>
      </c>
      <c r="AH49">
        <f t="shared" si="37"/>
        <v>-25724.150104357839</v>
      </c>
      <c r="AI49">
        <f t="shared" si="38"/>
        <v>-25724.490612842328</v>
      </c>
      <c r="AJ49">
        <f t="shared" si="39"/>
        <v>234.30926313997884</v>
      </c>
      <c r="AK49">
        <f t="shared" si="61"/>
        <v>-89.304970676707342</v>
      </c>
      <c r="AL49">
        <f t="shared" si="40"/>
        <v>-25579.486320379059</v>
      </c>
      <c r="AN49">
        <f t="shared" si="41"/>
        <v>0</v>
      </c>
      <c r="AO49">
        <f t="shared" si="42"/>
        <v>0</v>
      </c>
      <c r="AP49">
        <f t="shared" si="43"/>
        <v>-4.742345999582542E-3</v>
      </c>
      <c r="AQ49">
        <f t="shared" si="44"/>
        <v>-358.26660978349196</v>
      </c>
      <c r="AR49">
        <f t="shared" si="45"/>
        <v>-358.27135212949156</v>
      </c>
      <c r="AS49">
        <f t="shared" si="46"/>
        <v>3.2632831407638023</v>
      </c>
      <c r="AT49">
        <f t="shared" si="47"/>
        <v>-1.2437724454009442</v>
      </c>
      <c r="AU49">
        <f t="shared" si="48"/>
        <v>-356.25184143412872</v>
      </c>
      <c r="AW49">
        <v>46</v>
      </c>
      <c r="AX49">
        <f>IF(Z49&gt;0, (R49*SUMPRODUCT(K49:$K$98, X49:$X$98)-K49*$AZ$3)/Z49, 0)</f>
        <v>-55435.276480399189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12.5</v>
      </c>
      <c r="R50">
        <f t="shared" si="31"/>
        <v>2000000</v>
      </c>
      <c r="S50">
        <f t="shared" si="32"/>
        <v>-91400.366941465574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-1510.0945585215122</v>
      </c>
      <c r="AC50">
        <f t="shared" si="33"/>
        <v>-1607.8498451653402</v>
      </c>
      <c r="AE50">
        <f t="shared" si="34"/>
        <v>0</v>
      </c>
      <c r="AF50">
        <f t="shared" si="35"/>
        <v>0</v>
      </c>
      <c r="AG50">
        <f t="shared" si="36"/>
        <v>-0.21989105445755977</v>
      </c>
      <c r="AH50">
        <f t="shared" si="37"/>
        <v>-18753.975229703639</v>
      </c>
      <c r="AI50">
        <f t="shared" si="38"/>
        <v>-18754.195120758097</v>
      </c>
      <c r="AJ50">
        <f t="shared" si="39"/>
        <v>97.755286643827958</v>
      </c>
      <c r="AK50">
        <f t="shared" si="61"/>
        <v>-105.70661909650586</v>
      </c>
      <c r="AL50">
        <f t="shared" si="40"/>
        <v>-18762.146453210775</v>
      </c>
      <c r="AN50">
        <f t="shared" si="41"/>
        <v>0</v>
      </c>
      <c r="AO50">
        <f t="shared" si="42"/>
        <v>0</v>
      </c>
      <c r="AP50">
        <f t="shared" si="43"/>
        <v>-2.7343546226653625E-3</v>
      </c>
      <c r="AQ50">
        <f t="shared" si="44"/>
        <v>-233.20648031450131</v>
      </c>
      <c r="AR50">
        <f t="shared" si="45"/>
        <v>-233.20921466912395</v>
      </c>
      <c r="AS50">
        <f t="shared" si="46"/>
        <v>1.2155911507355952</v>
      </c>
      <c r="AT50">
        <f t="shared" si="47"/>
        <v>-1.3144663082628663</v>
      </c>
      <c r="AU50">
        <f t="shared" si="48"/>
        <v>-233.30808982665124</v>
      </c>
      <c r="AW50">
        <v>47</v>
      </c>
      <c r="AX50">
        <f>IF(Z50&gt;0, (R50*SUMPRODUCT(K50:$K$98, X50:$X$98)-K50*$AZ$3)/Z50, 0)</f>
        <v>-91400.366941465574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12.5</v>
      </c>
      <c r="R51">
        <f t="shared" si="31"/>
        <v>2000000</v>
      </c>
      <c r="S51">
        <f t="shared" si="32"/>
        <v>-147593.88104889306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-1607.8498451653402</v>
      </c>
      <c r="AC51">
        <f t="shared" si="33"/>
        <v>-1608.4569298194269</v>
      </c>
      <c r="AE51">
        <f t="shared" si="34"/>
        <v>0</v>
      </c>
      <c r="AF51">
        <f t="shared" si="35"/>
        <v>0</v>
      </c>
      <c r="AG51">
        <f t="shared" si="36"/>
        <v>-0.13622320573088303</v>
      </c>
      <c r="AH51">
        <f t="shared" si="37"/>
        <v>-13035.030109136185</v>
      </c>
      <c r="AI51">
        <f t="shared" si="38"/>
        <v>-13035.166332341916</v>
      </c>
      <c r="AJ51">
        <f t="shared" si="39"/>
        <v>0.60708465408674783</v>
      </c>
      <c r="AK51">
        <f t="shared" si="61"/>
        <v>-112.54948916157382</v>
      </c>
      <c r="AL51">
        <f t="shared" si="40"/>
        <v>-13147.108736849405</v>
      </c>
      <c r="AN51">
        <f t="shared" si="41"/>
        <v>0</v>
      </c>
      <c r="AO51">
        <f t="shared" si="42"/>
        <v>0</v>
      </c>
      <c r="AP51">
        <f t="shared" si="43"/>
        <v>-1.512447644744692E-3</v>
      </c>
      <c r="AQ51">
        <f t="shared" si="44"/>
        <v>-144.72424490352194</v>
      </c>
      <c r="AR51">
        <f t="shared" si="45"/>
        <v>-144.72575735116669</v>
      </c>
      <c r="AS51">
        <f t="shared" si="46"/>
        <v>6.7402888539275308E-3</v>
      </c>
      <c r="AT51">
        <f t="shared" si="47"/>
        <v>-1.2496050792985336</v>
      </c>
      <c r="AU51">
        <f t="shared" si="48"/>
        <v>-145.96862214161129</v>
      </c>
      <c r="AW51">
        <v>48</v>
      </c>
      <c r="AX51">
        <f>IF(Z51&gt;0, (R51*SUMPRODUCT(K51:$K$98, X51:$X$98)-K51*$AZ$3)/Z51, 0)</f>
        <v>-147593.88104889306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12.5</v>
      </c>
      <c r="R52">
        <f t="shared" si="31"/>
        <v>2000000</v>
      </c>
      <c r="S52">
        <f t="shared" si="32"/>
        <v>-239311.24760825658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-1608.4569298194269</v>
      </c>
      <c r="AC52">
        <f t="shared" si="33"/>
        <v>-1545.5031428832935</v>
      </c>
      <c r="AE52">
        <f t="shared" si="34"/>
        <v>0</v>
      </c>
      <c r="AF52">
        <f t="shared" si="35"/>
        <v>0</v>
      </c>
      <c r="AG52">
        <f t="shared" si="36"/>
        <v>-8.072662475800256E-2</v>
      </c>
      <c r="AH52">
        <f t="shared" si="37"/>
        <v>-8661.4958264914621</v>
      </c>
      <c r="AI52">
        <f t="shared" si="38"/>
        <v>-8661.5765531162197</v>
      </c>
      <c r="AJ52">
        <f t="shared" si="39"/>
        <v>-62.953786936133383</v>
      </c>
      <c r="AK52">
        <f t="shared" si="61"/>
        <v>-112.5919850873599</v>
      </c>
      <c r="AL52">
        <f t="shared" si="40"/>
        <v>-8837.1223251397132</v>
      </c>
      <c r="AN52">
        <f t="shared" si="41"/>
        <v>0</v>
      </c>
      <c r="AO52">
        <f t="shared" si="42"/>
        <v>0</v>
      </c>
      <c r="AP52">
        <f t="shared" si="43"/>
        <v>-8.0025431704132551E-4</v>
      </c>
      <c r="AQ52">
        <f t="shared" si="44"/>
        <v>-85.862619030137211</v>
      </c>
      <c r="AR52">
        <f t="shared" si="45"/>
        <v>-85.863419284454238</v>
      </c>
      <c r="AS52">
        <f t="shared" si="46"/>
        <v>-0.62406969101908827</v>
      </c>
      <c r="AT52">
        <f t="shared" si="47"/>
        <v>-1.1161400888556328</v>
      </c>
      <c r="AU52">
        <f t="shared" si="48"/>
        <v>-87.60362906432897</v>
      </c>
      <c r="AW52">
        <v>49</v>
      </c>
      <c r="AX52">
        <f>IF(Z52&gt;0, (R52*SUMPRODUCT(K52:$K$98, X52:$X$98)-K52*$AZ$3)/Z52, 0)</f>
        <v>-239311.24760825658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12.5</v>
      </c>
      <c r="R53">
        <f t="shared" si="31"/>
        <v>2000000</v>
      </c>
      <c r="S53">
        <f t="shared" si="32"/>
        <v>-396107.06498932879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-1545.5031428832935</v>
      </c>
      <c r="AC53">
        <f t="shared" si="33"/>
        <v>-1445.9389477708812</v>
      </c>
      <c r="AE53">
        <f t="shared" si="34"/>
        <v>0</v>
      </c>
      <c r="AF53">
        <f t="shared" si="35"/>
        <v>0</v>
      </c>
      <c r="AG53">
        <f t="shared" si="36"/>
        <v>-4.5629675521245597E-2</v>
      </c>
      <c r="AH53">
        <f t="shared" si="37"/>
        <v>-5486.3492782683106</v>
      </c>
      <c r="AI53">
        <f t="shared" si="38"/>
        <v>-5486.3949079438316</v>
      </c>
      <c r="AJ53">
        <f t="shared" si="39"/>
        <v>-99.564195112412335</v>
      </c>
      <c r="AK53">
        <f t="shared" si="61"/>
        <v>-108.18522000183056</v>
      </c>
      <c r="AL53">
        <f t="shared" si="40"/>
        <v>-5694.1443230580744</v>
      </c>
      <c r="AN53">
        <f t="shared" si="41"/>
        <v>0</v>
      </c>
      <c r="AO53">
        <f t="shared" si="42"/>
        <v>0</v>
      </c>
      <c r="AP53">
        <f t="shared" si="43"/>
        <v>-4.038690648236651E-4</v>
      </c>
      <c r="AQ53">
        <f t="shared" si="44"/>
        <v>-48.559774466915314</v>
      </c>
      <c r="AR53">
        <f t="shared" si="45"/>
        <v>-48.560178335980133</v>
      </c>
      <c r="AS53">
        <f t="shared" si="46"/>
        <v>-0.88124445134939289</v>
      </c>
      <c r="AT53">
        <f t="shared" si="47"/>
        <v>-0.95754929507526454</v>
      </c>
      <c r="AU53">
        <f t="shared" si="48"/>
        <v>-50.398972082404789</v>
      </c>
      <c r="AW53">
        <v>50</v>
      </c>
      <c r="AX53">
        <f>IF(Z53&gt;0, (R53*SUMPRODUCT(K53:$K$98, X53:$X$98)-K53*$AZ$3)/Z53, 0)</f>
        <v>-396107.06498932879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12.5</v>
      </c>
      <c r="R54">
        <f t="shared" si="31"/>
        <v>2000000</v>
      </c>
      <c r="S54">
        <f t="shared" si="32"/>
        <v>-677218.91592362546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-1445.9389477708812</v>
      </c>
      <c r="AC54">
        <f t="shared" si="33"/>
        <v>-1328.9390667533776</v>
      </c>
      <c r="AE54">
        <f t="shared" si="34"/>
        <v>0</v>
      </c>
      <c r="AF54">
        <f t="shared" si="35"/>
        <v>0</v>
      </c>
      <c r="AG54">
        <f t="shared" si="36"/>
        <v>-2.4529347813271415E-2</v>
      </c>
      <c r="AH54">
        <f t="shared" si="37"/>
        <v>-3303.0449524418759</v>
      </c>
      <c r="AI54">
        <f t="shared" si="38"/>
        <v>-3303.0694817896892</v>
      </c>
      <c r="AJ54">
        <f t="shared" si="39"/>
        <v>-116.99988101750364</v>
      </c>
      <c r="AK54">
        <f t="shared" si="61"/>
        <v>-101.21572634396169</v>
      </c>
      <c r="AL54">
        <f t="shared" si="40"/>
        <v>-3521.2850891511548</v>
      </c>
      <c r="AN54">
        <f t="shared" si="41"/>
        <v>0</v>
      </c>
      <c r="AO54">
        <f t="shared" si="42"/>
        <v>0</v>
      </c>
      <c r="AP54">
        <f t="shared" si="43"/>
        <v>-1.9384793857351272E-4</v>
      </c>
      <c r="AQ54">
        <f t="shared" si="44"/>
        <v>-26.102954710442031</v>
      </c>
      <c r="AR54">
        <f t="shared" si="45"/>
        <v>-26.103148558380603</v>
      </c>
      <c r="AS54">
        <f t="shared" si="46"/>
        <v>-0.92461429962350661</v>
      </c>
      <c r="AT54">
        <f t="shared" si="47"/>
        <v>-0.79987694953643484</v>
      </c>
      <c r="AU54">
        <f t="shared" si="48"/>
        <v>-27.827639807540546</v>
      </c>
      <c r="AW54">
        <v>51</v>
      </c>
      <c r="AX54">
        <f>IF(Z54&gt;0, (R54*SUMPRODUCT(K54:$K$98, X54:$X$98)-K54*$AZ$3)/Z54, 0)</f>
        <v>-677218.91592362546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12.5</v>
      </c>
      <c r="R55">
        <f t="shared" si="31"/>
        <v>2000000</v>
      </c>
      <c r="S55">
        <f t="shared" si="32"/>
        <v>-1206749.8991919651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-1328.9390667533776</v>
      </c>
      <c r="AC55">
        <f t="shared" si="33"/>
        <v>-1207.220900495588</v>
      </c>
      <c r="AE55">
        <f t="shared" si="34"/>
        <v>0</v>
      </c>
      <c r="AF55">
        <f t="shared" si="35"/>
        <v>0</v>
      </c>
      <c r="AG55">
        <f t="shared" si="36"/>
        <v>-1.2504878820623254E-2</v>
      </c>
      <c r="AH55">
        <f t="shared" si="37"/>
        <v>-1884.6680823224713</v>
      </c>
      <c r="AI55">
        <f t="shared" si="38"/>
        <v>-1884.6805872012919</v>
      </c>
      <c r="AJ55">
        <f t="shared" si="39"/>
        <v>-121.71816625778956</v>
      </c>
      <c r="AK55">
        <f t="shared" si="61"/>
        <v>-93.025734672736434</v>
      </c>
      <c r="AL55">
        <f t="shared" si="40"/>
        <v>-2099.4244881318177</v>
      </c>
      <c r="AN55">
        <f t="shared" si="41"/>
        <v>0</v>
      </c>
      <c r="AO55">
        <f t="shared" si="42"/>
        <v>0</v>
      </c>
      <c r="AP55">
        <f t="shared" si="43"/>
        <v>-8.8234138665473454E-5</v>
      </c>
      <c r="AQ55">
        <f t="shared" si="44"/>
        <v>-13.298174840349612</v>
      </c>
      <c r="AR55">
        <f t="shared" si="45"/>
        <v>-13.298263074488277</v>
      </c>
      <c r="AS55">
        <f t="shared" si="46"/>
        <v>-0.85884059443941752</v>
      </c>
      <c r="AT55">
        <f t="shared" si="47"/>
        <v>-0.65638745407391907</v>
      </c>
      <c r="AU55">
        <f t="shared" si="48"/>
        <v>-14.813491123001613</v>
      </c>
      <c r="AW55">
        <v>52</v>
      </c>
      <c r="AX55">
        <f>IF(Z55&gt;0, (R55*SUMPRODUCT(K55:$K$98, X55:$X$98)-K55*$AZ$3)/Z55, 0)</f>
        <v>-1206749.8991919651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12.5</v>
      </c>
      <c r="R56">
        <f t="shared" si="31"/>
        <v>2000000</v>
      </c>
      <c r="S56">
        <f t="shared" si="32"/>
        <v>-2258133.5750421346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-1207.220900495588</v>
      </c>
      <c r="AC56">
        <f t="shared" si="33"/>
        <v>-1088.5359316143026</v>
      </c>
      <c r="AE56">
        <f t="shared" si="34"/>
        <v>0</v>
      </c>
      <c r="AF56">
        <f t="shared" si="35"/>
        <v>0</v>
      </c>
      <c r="AG56">
        <f t="shared" si="36"/>
        <v>-6.0256396236103502E-3</v>
      </c>
      <c r="AH56">
        <f t="shared" si="37"/>
        <v>-1016.6704654090676</v>
      </c>
      <c r="AI56">
        <f t="shared" si="38"/>
        <v>-1016.6764910486912</v>
      </c>
      <c r="AJ56">
        <f t="shared" si="39"/>
        <v>-118.68496888128539</v>
      </c>
      <c r="AK56">
        <f t="shared" si="61"/>
        <v>-84.505463034691175</v>
      </c>
      <c r="AL56">
        <f t="shared" si="40"/>
        <v>-1219.866922964668</v>
      </c>
      <c r="AN56">
        <f t="shared" si="41"/>
        <v>0</v>
      </c>
      <c r="AO56">
        <f t="shared" si="42"/>
        <v>0</v>
      </c>
      <c r="AP56">
        <f t="shared" si="43"/>
        <v>-3.7961406455569951E-5</v>
      </c>
      <c r="AQ56">
        <f t="shared" si="44"/>
        <v>-6.4050031497971966</v>
      </c>
      <c r="AR56">
        <f t="shared" si="45"/>
        <v>-6.4050411112036523</v>
      </c>
      <c r="AS56">
        <f t="shared" si="46"/>
        <v>-0.74771287785206786</v>
      </c>
      <c r="AT56">
        <f t="shared" si="47"/>
        <v>-0.53238268969924984</v>
      </c>
      <c r="AU56">
        <f t="shared" si="48"/>
        <v>-7.6851366787549713</v>
      </c>
      <c r="AW56">
        <v>53</v>
      </c>
      <c r="AX56">
        <f>IF(Z56&gt;0, (R56*SUMPRODUCT(K56:$K$98, X56:$X$98)-K56*$AZ$3)/Z56, 0)</f>
        <v>-2258133.5750421346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12.5</v>
      </c>
      <c r="R57">
        <f t="shared" si="31"/>
        <v>2000000</v>
      </c>
      <c r="S57">
        <f t="shared" si="32"/>
        <v>-4467278.1206789538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-1088.5359316143026</v>
      </c>
      <c r="AC57">
        <f t="shared" si="33"/>
        <v>-977.09884215549675</v>
      </c>
      <c r="AE57">
        <f t="shared" si="34"/>
        <v>0</v>
      </c>
      <c r="AF57">
        <f t="shared" si="35"/>
        <v>0</v>
      </c>
      <c r="AG57">
        <f t="shared" si="36"/>
        <v>-2.7340441309007687E-3</v>
      </c>
      <c r="AH57">
        <f t="shared" si="37"/>
        <v>-517.01425543575647</v>
      </c>
      <c r="AI57">
        <f t="shared" si="38"/>
        <v>-517.01698947988734</v>
      </c>
      <c r="AJ57">
        <f t="shared" si="39"/>
        <v>-111.43708945880587</v>
      </c>
      <c r="AK57">
        <f t="shared" si="61"/>
        <v>-76.197515213001196</v>
      </c>
      <c r="AL57">
        <f t="shared" si="40"/>
        <v>-704.65159415169444</v>
      </c>
      <c r="AN57">
        <f t="shared" si="41"/>
        <v>0</v>
      </c>
      <c r="AO57">
        <f t="shared" si="42"/>
        <v>0</v>
      </c>
      <c r="AP57">
        <f t="shared" si="43"/>
        <v>-1.5378948336324292E-5</v>
      </c>
      <c r="AQ57">
        <f t="shared" si="44"/>
        <v>-2.9081957506187206</v>
      </c>
      <c r="AR57">
        <f t="shared" si="45"/>
        <v>-2.9082111295670567</v>
      </c>
      <c r="AS57">
        <f t="shared" si="46"/>
        <v>-0.62683159432861579</v>
      </c>
      <c r="AT57">
        <f t="shared" si="47"/>
        <v>-0.42860963236571875</v>
      </c>
      <c r="AU57">
        <f t="shared" si="48"/>
        <v>-3.9636523562613917</v>
      </c>
      <c r="AW57">
        <v>54</v>
      </c>
      <c r="AX57">
        <f>IF(Z57&gt;0, (R57*SUMPRODUCT(K57:$K$98, X57:$X$98)-K57*$AZ$3)/Z57, 0)</f>
        <v>-4467278.1206789538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12.5</v>
      </c>
      <c r="R58">
        <f t="shared" si="31"/>
        <v>2000000</v>
      </c>
      <c r="S58">
        <f t="shared" si="32"/>
        <v>-9398093.3494573478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-977.09884215549675</v>
      </c>
      <c r="AC58">
        <f t="shared" si="33"/>
        <v>-874.79088379129178</v>
      </c>
      <c r="AE58">
        <f t="shared" si="34"/>
        <v>0</v>
      </c>
      <c r="AF58">
        <f t="shared" si="35"/>
        <v>0</v>
      </c>
      <c r="AG58">
        <f t="shared" si="36"/>
        <v>-1.1635217528481493E-3</v>
      </c>
      <c r="AH58">
        <f t="shared" si="37"/>
        <v>-246.90910987897789</v>
      </c>
      <c r="AI58">
        <f t="shared" si="38"/>
        <v>-246.91027340073074</v>
      </c>
      <c r="AJ58">
        <f t="shared" si="39"/>
        <v>-102.30795836420498</v>
      </c>
      <c r="AK58">
        <f t="shared" si="61"/>
        <v>-68.396918950884782</v>
      </c>
      <c r="AL58">
        <f t="shared" si="40"/>
        <v>-417.6151507158205</v>
      </c>
      <c r="AN58">
        <f t="shared" si="41"/>
        <v>0</v>
      </c>
      <c r="AO58">
        <f t="shared" si="42"/>
        <v>0</v>
      </c>
      <c r="AP58">
        <f t="shared" si="43"/>
        <v>-5.8435612713658209E-6</v>
      </c>
      <c r="AQ58">
        <f t="shared" si="44"/>
        <v>-1.2400528898616183</v>
      </c>
      <c r="AR58">
        <f t="shared" si="45"/>
        <v>-1.2400587334228899</v>
      </c>
      <c r="AS58">
        <f t="shared" si="46"/>
        <v>-0.51382178441110704</v>
      </c>
      <c r="AT58">
        <f t="shared" si="47"/>
        <v>-0.34351019710956754</v>
      </c>
      <c r="AU58">
        <f t="shared" si="48"/>
        <v>-2.0973907149435642</v>
      </c>
      <c r="AW58">
        <v>55</v>
      </c>
      <c r="AX58">
        <f>IF(Z58&gt;0, (R58*SUMPRODUCT(K58:$K$98, X58:$X$98)-K58*$AZ$3)/Z58, 0)</f>
        <v>-9398093.3494573478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12.5</v>
      </c>
      <c r="R59">
        <f t="shared" si="31"/>
        <v>2000000</v>
      </c>
      <c r="S59">
        <f t="shared" si="32"/>
        <v>-21136148.635441072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-874.79088379129178</v>
      </c>
      <c r="AC59">
        <f t="shared" si="33"/>
        <v>-782.08794193577489</v>
      </c>
      <c r="AE59">
        <f t="shared" si="34"/>
        <v>0</v>
      </c>
      <c r="AF59">
        <f t="shared" si="35"/>
        <v>0</v>
      </c>
      <c r="AG59">
        <f t="shared" si="36"/>
        <v>-4.6252983184479659E-4</v>
      </c>
      <c r="AH59">
        <f t="shared" si="37"/>
        <v>-110.2970725559794</v>
      </c>
      <c r="AI59">
        <f t="shared" si="38"/>
        <v>-110.29753508581125</v>
      </c>
      <c r="AJ59">
        <f t="shared" si="39"/>
        <v>-92.702941855516883</v>
      </c>
      <c r="AK59">
        <f t="shared" si="61"/>
        <v>-61.235361865390431</v>
      </c>
      <c r="AL59">
        <f t="shared" si="40"/>
        <v>-264.23583880671856</v>
      </c>
      <c r="AN59">
        <f t="shared" si="41"/>
        <v>0</v>
      </c>
      <c r="AO59">
        <f t="shared" si="42"/>
        <v>0</v>
      </c>
      <c r="AP59">
        <f t="shared" si="43"/>
        <v>-2.074076739743128E-6</v>
      </c>
      <c r="AQ59">
        <f t="shared" si="44"/>
        <v>-0.49459424430569421</v>
      </c>
      <c r="AR59">
        <f t="shared" si="45"/>
        <v>-0.49459631838243395</v>
      </c>
      <c r="AS59">
        <f t="shared" si="46"/>
        <v>-0.41569862562466037</v>
      </c>
      <c r="AT59">
        <f t="shared" si="47"/>
        <v>-0.27459167160784825</v>
      </c>
      <c r="AU59">
        <f t="shared" si="48"/>
        <v>-1.1848866156149425</v>
      </c>
      <c r="AW59">
        <v>56</v>
      </c>
      <c r="AX59">
        <f>IF(Z59&gt;0, (R59*SUMPRODUCT(K59:$K$98, X59:$X$98)-K59*$AZ$3)/Z59, 0)</f>
        <v>-21136148.635441072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12.5</v>
      </c>
      <c r="R60">
        <f t="shared" si="31"/>
        <v>2000000</v>
      </c>
      <c r="S60">
        <f t="shared" si="32"/>
        <v>-51737832.811004393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-782.08794193577489</v>
      </c>
      <c r="AC60">
        <f t="shared" si="33"/>
        <v>-698.70486230027836</v>
      </c>
      <c r="AE60">
        <f t="shared" si="34"/>
        <v>0</v>
      </c>
      <c r="AF60">
        <f t="shared" si="35"/>
        <v>0</v>
      </c>
      <c r="AG60">
        <f t="shared" si="36"/>
        <v>-1.6880897989402909E-4</v>
      </c>
      <c r="AH60">
        <f t="shared" si="37"/>
        <v>-46.255288581171122</v>
      </c>
      <c r="AI60">
        <f t="shared" si="38"/>
        <v>-46.255457390151015</v>
      </c>
      <c r="AJ60">
        <f t="shared" si="39"/>
        <v>-83.383079635496529</v>
      </c>
      <c r="AK60">
        <f t="shared" si="61"/>
        <v>-54.746155935504248</v>
      </c>
      <c r="AL60">
        <f t="shared" si="40"/>
        <v>-184.38469296115179</v>
      </c>
      <c r="AN60">
        <f t="shared" si="41"/>
        <v>0</v>
      </c>
      <c r="AO60">
        <f t="shared" si="42"/>
        <v>0</v>
      </c>
      <c r="AP60">
        <f t="shared" si="43"/>
        <v>-6.7586910568539737E-7</v>
      </c>
      <c r="AQ60">
        <f t="shared" si="44"/>
        <v>-0.18519465342543592</v>
      </c>
      <c r="AR60">
        <f t="shared" si="45"/>
        <v>-0.18519532929454161</v>
      </c>
      <c r="AS60">
        <f t="shared" si="46"/>
        <v>-0.33384508038562388</v>
      </c>
      <c r="AT60">
        <f t="shared" si="47"/>
        <v>-0.21918997126260892</v>
      </c>
      <c r="AU60">
        <f t="shared" si="48"/>
        <v>-0.73823038094277438</v>
      </c>
      <c r="AW60">
        <v>57</v>
      </c>
      <c r="AX60">
        <f>IF(Z60&gt;0, (R60*SUMPRODUCT(K60:$K$98, X60:$X$98)-K60*$AZ$3)/Z60, 0)</f>
        <v>-51737832.811004393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12.5</v>
      </c>
      <c r="R61">
        <f t="shared" si="31"/>
        <v>2000000</v>
      </c>
      <c r="S61">
        <f t="shared" si="32"/>
        <v>-138928359.51807609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-698.70486230027836</v>
      </c>
      <c r="AC61">
        <f t="shared" si="33"/>
        <v>-623.99927670388058</v>
      </c>
      <c r="AE61">
        <f t="shared" si="34"/>
        <v>0</v>
      </c>
      <c r="AF61">
        <f t="shared" si="35"/>
        <v>0</v>
      </c>
      <c r="AG61">
        <f t="shared" si="36"/>
        <v>-5.6143979428358852E-5</v>
      </c>
      <c r="AH61">
        <f t="shared" si="37"/>
        <v>-17.756305706676791</v>
      </c>
      <c r="AI61">
        <f t="shared" si="38"/>
        <v>-17.756361850656219</v>
      </c>
      <c r="AJ61">
        <f t="shared" si="39"/>
        <v>-74.705585596397782</v>
      </c>
      <c r="AK61">
        <f t="shared" si="61"/>
        <v>-48.909340361019488</v>
      </c>
      <c r="AL61">
        <f t="shared" si="40"/>
        <v>-141.37128780807348</v>
      </c>
      <c r="AN61">
        <f t="shared" si="41"/>
        <v>0</v>
      </c>
      <c r="AO61">
        <f t="shared" si="42"/>
        <v>0</v>
      </c>
      <c r="AP61">
        <f t="shared" si="43"/>
        <v>-2.0070223958425136E-7</v>
      </c>
      <c r="AQ61">
        <f t="shared" si="44"/>
        <v>-6.3474843756311683E-2</v>
      </c>
      <c r="AR61">
        <f t="shared" si="45"/>
        <v>-6.3475044458551261E-2</v>
      </c>
      <c r="AS61">
        <f t="shared" si="46"/>
        <v>-0.26705585338463966</v>
      </c>
      <c r="AT61">
        <f t="shared" si="47"/>
        <v>-0.17484001396037074</v>
      </c>
      <c r="AU61">
        <f t="shared" si="48"/>
        <v>-0.50537091180356164</v>
      </c>
      <c r="AW61">
        <v>58</v>
      </c>
      <c r="AX61">
        <f>IF(Z61&gt;0, (R61*SUMPRODUCT(K61:$K$98, X61:$X$98)-K61*$AZ$3)/Z61, 0)</f>
        <v>-138928359.51807609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12.5</v>
      </c>
      <c r="R62">
        <f t="shared" si="31"/>
        <v>2000000</v>
      </c>
      <c r="S62">
        <f t="shared" si="32"/>
        <v>-412931099.28649187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-623.99927670388058</v>
      </c>
      <c r="AC62">
        <f t="shared" si="33"/>
        <v>-557.19598346743726</v>
      </c>
      <c r="AE62">
        <f t="shared" si="34"/>
        <v>0</v>
      </c>
      <c r="AF62">
        <f t="shared" si="35"/>
        <v>0</v>
      </c>
      <c r="AG62">
        <f t="shared" si="36"/>
        <v>-1.686709914893254E-5</v>
      </c>
      <c r="AH62">
        <f t="shared" si="37"/>
        <v>-6.1944704776228354</v>
      </c>
      <c r="AI62">
        <f t="shared" si="38"/>
        <v>-6.1944873447219839</v>
      </c>
      <c r="AJ62">
        <f t="shared" si="39"/>
        <v>-66.803293236443324</v>
      </c>
      <c r="AK62">
        <f t="shared" si="61"/>
        <v>-43.679949369271647</v>
      </c>
      <c r="AL62">
        <f t="shared" si="40"/>
        <v>-116.67772995043694</v>
      </c>
      <c r="AN62">
        <f t="shared" si="41"/>
        <v>0</v>
      </c>
      <c r="AO62">
        <f t="shared" si="42"/>
        <v>0</v>
      </c>
      <c r="AP62">
        <f t="shared" si="43"/>
        <v>-5.3835828642016991E-8</v>
      </c>
      <c r="AQ62">
        <f t="shared" si="44"/>
        <v>-1.9771298444192828E-2</v>
      </c>
      <c r="AR62">
        <f t="shared" si="45"/>
        <v>-1.977135228002147E-2</v>
      </c>
      <c r="AS62">
        <f t="shared" si="46"/>
        <v>-0.21322046047421139</v>
      </c>
      <c r="AT62">
        <f t="shared" si="47"/>
        <v>-0.1394161644852196</v>
      </c>
      <c r="AU62">
        <f t="shared" si="48"/>
        <v>-0.37240797723945246</v>
      </c>
      <c r="AW62">
        <v>59</v>
      </c>
      <c r="AX62">
        <f>IF(Z62&gt;0, (R62*SUMPRODUCT(K62:$K$98, X62:$X$98)-K62*$AZ$3)/Z62, 0)</f>
        <v>-412931099.28649187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12.5</v>
      </c>
      <c r="R63">
        <f t="shared" si="31"/>
        <v>2000000</v>
      </c>
      <c r="S63">
        <f t="shared" si="32"/>
        <v>-1373086293.55494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-557.19598346743726</v>
      </c>
      <c r="AC63">
        <f t="shared" si="33"/>
        <v>-497.51328326570336</v>
      </c>
      <c r="AE63">
        <f t="shared" si="34"/>
        <v>0</v>
      </c>
      <c r="AF63">
        <f t="shared" si="35"/>
        <v>0</v>
      </c>
      <c r="AG63">
        <f t="shared" si="36"/>
        <v>-4.5291516418246586E-6</v>
      </c>
      <c r="AH63">
        <f t="shared" si="37"/>
        <v>-1.9470842424989692</v>
      </c>
      <c r="AI63">
        <f t="shared" si="38"/>
        <v>-1.9470887716506109</v>
      </c>
      <c r="AJ63">
        <f t="shared" si="39"/>
        <v>-59.682700201733894</v>
      </c>
      <c r="AK63">
        <f t="shared" si="61"/>
        <v>-39.003718842720609</v>
      </c>
      <c r="AL63">
        <f t="shared" si="40"/>
        <v>-100.63350781610512</v>
      </c>
      <c r="AN63">
        <f t="shared" si="41"/>
        <v>0</v>
      </c>
      <c r="AO63">
        <f t="shared" si="42"/>
        <v>0</v>
      </c>
      <c r="AP63">
        <f t="shared" si="43"/>
        <v>-1.2907134725611529E-8</v>
      </c>
      <c r="AQ63">
        <f t="shared" si="44"/>
        <v>-5.5487827804159874E-3</v>
      </c>
      <c r="AR63">
        <f t="shared" si="45"/>
        <v>-5.548795687550713E-3</v>
      </c>
      <c r="AS63">
        <f t="shared" si="46"/>
        <v>-0.17008321054618475</v>
      </c>
      <c r="AT63">
        <f t="shared" si="47"/>
        <v>-0.11115243951073642</v>
      </c>
      <c r="AU63">
        <f t="shared" si="48"/>
        <v>-0.28678444574447193</v>
      </c>
      <c r="AW63">
        <v>60</v>
      </c>
      <c r="AX63">
        <f>IF(Z63&gt;0, (R63*SUMPRODUCT(K63:$K$98, X63:$X$98)-K63*$AZ$3)/Z63, 0)</f>
        <v>-1373086293.55494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12.5</v>
      </c>
      <c r="R64">
        <f t="shared" si="31"/>
        <v>2000000</v>
      </c>
      <c r="S64">
        <f t="shared" si="32"/>
        <v>-5174885156.4271688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-497.51328326570336</v>
      </c>
      <c r="AC64">
        <f t="shared" si="33"/>
        <v>-444.21305392332482</v>
      </c>
      <c r="AE64">
        <f t="shared" si="34"/>
        <v>0</v>
      </c>
      <c r="AF64">
        <f t="shared" si="35"/>
        <v>0</v>
      </c>
      <c r="AG64">
        <f t="shared" si="36"/>
        <v>-1.0730022031784019E-6</v>
      </c>
      <c r="AH64">
        <f t="shared" si="37"/>
        <v>-0.54573726755648166</v>
      </c>
      <c r="AI64">
        <f t="shared" si="38"/>
        <v>-0.54573834055868486</v>
      </c>
      <c r="AJ64">
        <f t="shared" si="39"/>
        <v>-53.300229342378543</v>
      </c>
      <c r="AK64">
        <f t="shared" si="61"/>
        <v>-34.825929828599236</v>
      </c>
      <c r="AL64">
        <f t="shared" si="40"/>
        <v>-88.671897511536457</v>
      </c>
      <c r="AN64">
        <f t="shared" si="41"/>
        <v>0</v>
      </c>
      <c r="AO64">
        <f t="shared" si="42"/>
        <v>0</v>
      </c>
      <c r="AP64">
        <f t="shared" si="43"/>
        <v>-2.7302069800384234E-9</v>
      </c>
      <c r="AQ64">
        <f t="shared" si="44"/>
        <v>-1.3886045086731972E-3</v>
      </c>
      <c r="AR64">
        <f t="shared" si="45"/>
        <v>-1.3886072388801772E-3</v>
      </c>
      <c r="AS64">
        <f t="shared" si="46"/>
        <v>-0.13562009263089631</v>
      </c>
      <c r="AT64">
        <f t="shared" si="47"/>
        <v>-8.8613048904020969E-2</v>
      </c>
      <c r="AU64">
        <f t="shared" si="48"/>
        <v>-0.22562174877379743</v>
      </c>
      <c r="AW64">
        <v>61</v>
      </c>
      <c r="AX64">
        <f>IF(Z64&gt;0, (R64*SUMPRODUCT(K64:$K$98, X64:$X$98)-K64*$AZ$3)/Z64, 0)</f>
        <v>-5174885156.4271688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12.5</v>
      </c>
      <c r="R65">
        <f t="shared" si="31"/>
        <v>2000000</v>
      </c>
      <c r="S65">
        <f t="shared" si="32"/>
        <v>-22488187144.608559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-444.21305392332482</v>
      </c>
      <c r="AC65">
        <f t="shared" si="33"/>
        <v>-396.61999777322723</v>
      </c>
      <c r="AE65">
        <f t="shared" si="34"/>
        <v>0</v>
      </c>
      <c r="AF65">
        <f t="shared" si="35"/>
        <v>0</v>
      </c>
      <c r="AG65">
        <f t="shared" si="36"/>
        <v>-2.2046018828840717E-7</v>
      </c>
      <c r="AH65">
        <f t="shared" si="37"/>
        <v>-0.13468991885731368</v>
      </c>
      <c r="AI65">
        <f t="shared" si="38"/>
        <v>-0.13469013931750198</v>
      </c>
      <c r="AJ65">
        <f t="shared" si="39"/>
        <v>-47.593056150097595</v>
      </c>
      <c r="AK65">
        <f t="shared" si="61"/>
        <v>-31.09491377463274</v>
      </c>
      <c r="AL65">
        <f t="shared" si="40"/>
        <v>-78.822660064047838</v>
      </c>
      <c r="AN65">
        <f t="shared" si="41"/>
        <v>0</v>
      </c>
      <c r="AO65">
        <f t="shared" si="42"/>
        <v>0</v>
      </c>
      <c r="AP65">
        <f t="shared" si="43"/>
        <v>-5.0084934513536755E-10</v>
      </c>
      <c r="AQ65">
        <f t="shared" si="44"/>
        <v>-3.0599337766948955E-4</v>
      </c>
      <c r="AR65">
        <f t="shared" si="45"/>
        <v>-3.0599387851883473E-4</v>
      </c>
      <c r="AS65">
        <f t="shared" si="46"/>
        <v>-0.10812360812548856</v>
      </c>
      <c r="AT65">
        <f t="shared" si="47"/>
        <v>-7.0642537874873415E-2</v>
      </c>
      <c r="AU65">
        <f t="shared" si="48"/>
        <v>-0.17907213987888082</v>
      </c>
      <c r="AW65">
        <v>62</v>
      </c>
      <c r="AX65">
        <f>IF(Z65&gt;0, (R65*SUMPRODUCT(K65:$K$98, X65:$X$98)-K65*$AZ$3)/Z65, 0)</f>
        <v>-22488187144.608559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12.5</v>
      </c>
      <c r="R66">
        <f t="shared" si="31"/>
        <v>2000000</v>
      </c>
      <c r="S66">
        <f t="shared" si="32"/>
        <v>-115386486244.33932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-396.61999777322723</v>
      </c>
      <c r="AC66">
        <f t="shared" si="33"/>
        <v>-354.12526380713507</v>
      </c>
      <c r="AE66">
        <f t="shared" si="34"/>
        <v>0</v>
      </c>
      <c r="AF66">
        <f t="shared" si="35"/>
        <v>0</v>
      </c>
      <c r="AG66">
        <f t="shared" si="36"/>
        <v>-3.8362948224418687E-8</v>
      </c>
      <c r="AH66">
        <f t="shared" si="37"/>
        <v>-2.8782822108976706E-2</v>
      </c>
      <c r="AI66">
        <f t="shared" si="38"/>
        <v>-2.878286047192493E-2</v>
      </c>
      <c r="AJ66">
        <f t="shared" si="39"/>
        <v>-42.494733966092156</v>
      </c>
      <c r="AK66">
        <f t="shared" si="61"/>
        <v>-27.76339984412591</v>
      </c>
      <c r="AL66">
        <f t="shared" si="40"/>
        <v>-70.28691667068999</v>
      </c>
      <c r="AN66">
        <f t="shared" si="41"/>
        <v>0</v>
      </c>
      <c r="AO66">
        <f t="shared" si="42"/>
        <v>0</v>
      </c>
      <c r="AP66">
        <f t="shared" si="43"/>
        <v>-7.7816355921037971E-11</v>
      </c>
      <c r="AQ66">
        <f t="shared" si="44"/>
        <v>-5.8383790436064468E-5</v>
      </c>
      <c r="AR66">
        <f t="shared" si="45"/>
        <v>-5.8383868252420393E-5</v>
      </c>
      <c r="AS66">
        <f t="shared" si="46"/>
        <v>-8.6197372624516433E-2</v>
      </c>
      <c r="AT66">
        <f t="shared" si="47"/>
        <v>-5.6315969023293944E-2</v>
      </c>
      <c r="AU66">
        <f t="shared" si="48"/>
        <v>-0.14257172551606279</v>
      </c>
      <c r="AW66">
        <v>63</v>
      </c>
      <c r="AX66">
        <f>IF(Z66&gt;0, (R66*SUMPRODUCT(K66:$K$98, X66:$X$98)-K66*$AZ$3)/Z66, 0)</f>
        <v>-115386486244.33932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12.5</v>
      </c>
      <c r="R67">
        <f t="shared" si="31"/>
        <v>2000000</v>
      </c>
      <c r="S67">
        <f t="shared" si="32"/>
        <v>-722648915306.99878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-354.12526380713507</v>
      </c>
      <c r="AC67">
        <f t="shared" si="33"/>
        <v>-316.18332222711308</v>
      </c>
      <c r="AE67">
        <f t="shared" si="34"/>
        <v>0</v>
      </c>
      <c r="AF67">
        <f t="shared" si="35"/>
        <v>0</v>
      </c>
      <c r="AG67">
        <f t="shared" si="36"/>
        <v>-5.4691724350819569E-9</v>
      </c>
      <c r="AH67">
        <f t="shared" si="37"/>
        <v>-5.2016234091348066E-3</v>
      </c>
      <c r="AI67">
        <f t="shared" ref="AI67:AI69" si="62">SUM(AE67:AH67)</f>
        <v>-5.2016288783072418E-3</v>
      </c>
      <c r="AJ67">
        <f t="shared" si="39"/>
        <v>-37.941941580021989</v>
      </c>
      <c r="AK67">
        <f t="shared" si="61"/>
        <v>-24.788768466499459</v>
      </c>
      <c r="AL67">
        <f t="shared" ref="AL67:AL69" si="63">SUM(AI67:AK67)</f>
        <v>-62.735911675399763</v>
      </c>
      <c r="AN67">
        <f t="shared" si="41"/>
        <v>0</v>
      </c>
      <c r="AO67">
        <f t="shared" si="42"/>
        <v>0</v>
      </c>
      <c r="AP67">
        <f t="shared" si="43"/>
        <v>-9.9051830816819635E-12</v>
      </c>
      <c r="AQ67">
        <f t="shared" si="44"/>
        <v>-9.4206267586205414E-6</v>
      </c>
      <c r="AR67">
        <f t="shared" si="45"/>
        <v>-9.4206366638036231E-6</v>
      </c>
      <c r="AS67">
        <f t="shared" si="46"/>
        <v>-6.87164067846706E-2</v>
      </c>
      <c r="AT67">
        <f t="shared" si="47"/>
        <v>-4.4894779410337309E-2</v>
      </c>
      <c r="AU67">
        <f t="shared" si="48"/>
        <v>-0.11362060683167173</v>
      </c>
      <c r="AW67">
        <v>64</v>
      </c>
      <c r="AX67">
        <f>IF(Z67&gt;0, (R67*SUMPRODUCT(K67:$K$98, X67:$X$98)-K67*$AZ$3)/Z67, 0)</f>
        <v>-722648915306.99878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12.5</v>
      </c>
      <c r="R68">
        <f t="shared" si="31"/>
        <v>2000000</v>
      </c>
      <c r="S68">
        <f t="shared" si="32"/>
        <v>-5806807334946.8076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-316.18332222711308</v>
      </c>
      <c r="AC68">
        <f t="shared" si="33"/>
        <v>-282.30654596576454</v>
      </c>
      <c r="AE68">
        <f t="shared" si="34"/>
        <v>0</v>
      </c>
      <c r="AF68">
        <f t="shared" si="35"/>
        <v>0</v>
      </c>
      <c r="AG68">
        <f t="shared" si="36"/>
        <v>-6.0770602863550701E-10</v>
      </c>
      <c r="AH68">
        <f t="shared" si="37"/>
        <v>-7.6908394913530089E-4</v>
      </c>
      <c r="AI68">
        <f t="shared" si="62"/>
        <v>-7.6908455684132951E-4</v>
      </c>
      <c r="AJ68">
        <f t="shared" si="39"/>
        <v>-33.876776261348539</v>
      </c>
      <c r="AK68">
        <f t="shared" si="61"/>
        <v>-22.132832555897917</v>
      </c>
      <c r="AL68">
        <f t="shared" si="63"/>
        <v>-56.010377901803295</v>
      </c>
      <c r="AN68">
        <f t="shared" si="41"/>
        <v>0</v>
      </c>
      <c r="AO68">
        <f t="shared" si="42"/>
        <v>0</v>
      </c>
      <c r="AP68">
        <f t="shared" si="43"/>
        <v>-9.8268972018784889E-13</v>
      </c>
      <c r="AQ68">
        <f t="shared" si="44"/>
        <v>-1.2436455377506791E-6</v>
      </c>
      <c r="AR68">
        <f t="shared" si="45"/>
        <v>-1.2436465204403991E-6</v>
      </c>
      <c r="AS68">
        <f t="shared" si="46"/>
        <v>-5.4780367836531729E-2</v>
      </c>
      <c r="AT68">
        <f t="shared" si="47"/>
        <v>-3.5789849049473535E-2</v>
      </c>
      <c r="AU68">
        <f t="shared" si="48"/>
        <v>-9.0571460532525697E-2</v>
      </c>
      <c r="AW68">
        <v>65</v>
      </c>
      <c r="AX68">
        <f>IF(Z68&gt;0, (R68*SUMPRODUCT(K68:$K$98, X68:$X$98)-K68*$AZ$3)/Z68, 0)</f>
        <v>-5806807334946.8076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12.5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-282.30654596576454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-9.7232964581681124E-5</v>
      </c>
      <c r="AI69">
        <f t="shared" si="62"/>
        <v>-9.7232964581681124E-5</v>
      </c>
      <c r="AJ69">
        <f t="shared" si="39"/>
        <v>-282.30654596576454</v>
      </c>
      <c r="AK69">
        <f t="shared" si="61"/>
        <v>-19.761458217603519</v>
      </c>
      <c r="AL69">
        <f t="shared" si="63"/>
        <v>-302.06810141633264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-1.4038424574112125E-7</v>
      </c>
      <c r="AR69">
        <f t="shared" si="45"/>
        <v>-1.4038424574112125E-7</v>
      </c>
      <c r="AS69">
        <f t="shared" si="46"/>
        <v>-0.40759213394025906</v>
      </c>
      <c r="AT69">
        <f t="shared" si="47"/>
        <v>-2.8531449375818134E-2</v>
      </c>
      <c r="AU69">
        <f t="shared" si="48"/>
        <v>-0.43612372370032293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297011.12900999445</v>
      </c>
      <c r="AO71" s="6">
        <f t="shared" si="70"/>
        <v>-29701.112900999447</v>
      </c>
      <c r="AP71" s="6">
        <f t="shared" si="70"/>
        <v>-217.96188058527378</v>
      </c>
      <c r="AQ71" s="6">
        <f t="shared" si="70"/>
        <v>-174581.4444003244</v>
      </c>
      <c r="AR71" s="6">
        <f t="shared" si="70"/>
        <v>92510.60982808542</v>
      </c>
      <c r="AS71" s="6">
        <f t="shared" si="70"/>
        <v>-24016.497284239013</v>
      </c>
      <c r="AT71" s="6">
        <f t="shared" si="70"/>
        <v>7880.1777730093127</v>
      </c>
      <c r="AU71" s="6">
        <f t="shared" si="70"/>
        <v>76374.29031685568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44417-573D-4A0F-9DBA-43D150191367}">
  <sheetPr codeName="Sheet97"/>
  <dimension ref="A1:J49"/>
  <sheetViews>
    <sheetView tabSelected="1" workbookViewId="0">
      <selection activeCell="B1" sqref="B1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177.06918350453651</v>
      </c>
      <c r="E2">
        <v>0.4</v>
      </c>
      <c r="F2">
        <f>'T.26.04.A (2)'!$C$11</f>
        <v>150.57973856347215</v>
      </c>
      <c r="G2">
        <v>1</v>
      </c>
      <c r="H2">
        <v>2004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182.0704354993012</v>
      </c>
      <c r="E3">
        <f>$E$2</f>
        <v>0.4</v>
      </c>
      <c r="F3">
        <f>'T.35.04.A (2)'!$C$11</f>
        <v>647.14239038630683</v>
      </c>
      <c r="G3">
        <f>$G$2</f>
        <v>1</v>
      </c>
      <c r="H3">
        <f>$H$2</f>
        <v>2004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223.38731828310677</v>
      </c>
      <c r="E4">
        <f t="shared" ref="E4:E49" si="0">$E$2</f>
        <v>0.4</v>
      </c>
      <c r="F4">
        <f>'T.45.04.A (2)'!$C$11</f>
        <v>789.75480862948496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330.48418672509001</v>
      </c>
      <c r="E5">
        <f t="shared" si="0"/>
        <v>0.4</v>
      </c>
      <c r="F5">
        <f>'T.55.04.A (2)'!$C$11</f>
        <v>1152.0133369672417</v>
      </c>
      <c r="G5">
        <f t="shared" si="1"/>
        <v>1</v>
      </c>
      <c r="H5">
        <f t="shared" si="2"/>
        <v>2004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329.60148591931835</v>
      </c>
      <c r="E6">
        <f t="shared" si="0"/>
        <v>0.4</v>
      </c>
      <c r="F6">
        <f>'T.26.04.B (2)'!$C$11</f>
        <v>1121.1731956417198</v>
      </c>
      <c r="G6">
        <f t="shared" si="1"/>
        <v>1</v>
      </c>
      <c r="H6">
        <f t="shared" si="2"/>
        <v>2004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361.2382102081238</v>
      </c>
      <c r="E7">
        <f t="shared" si="0"/>
        <v>0.4</v>
      </c>
      <c r="F7">
        <f>'T.35.04.B (2)'!$C$11</f>
        <v>1226.5996183490251</v>
      </c>
      <c r="G7">
        <f t="shared" si="1"/>
        <v>1</v>
      </c>
      <c r="H7">
        <f t="shared" si="2"/>
        <v>2004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423.43816432987234</v>
      </c>
      <c r="E8">
        <f t="shared" si="0"/>
        <v>0.4</v>
      </c>
      <c r="F8">
        <f>'T.45.04.B (2)'!$C$11</f>
        <v>1497.0067638886549</v>
      </c>
      <c r="G8">
        <f t="shared" si="1"/>
        <v>1</v>
      </c>
      <c r="H8">
        <f t="shared" si="2"/>
        <v>2004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637.47593711484228</v>
      </c>
      <c r="E9">
        <f t="shared" si="0"/>
        <v>0.4</v>
      </c>
      <c r="F9">
        <f>'T.55.04.B (2)'!$C$11</f>
        <v>2222.1359176948349</v>
      </c>
      <c r="G9">
        <f t="shared" si="1"/>
        <v>1</v>
      </c>
      <c r="H9">
        <f t="shared" si="2"/>
        <v>2004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787.48448267522224</v>
      </c>
      <c r="E10">
        <f t="shared" si="0"/>
        <v>0.4</v>
      </c>
      <c r="F10">
        <f>'T.26.04.C (2)'!$C$11</f>
        <v>2678.7090825657506</v>
      </c>
      <c r="G10">
        <f t="shared" si="1"/>
        <v>1</v>
      </c>
      <c r="H10">
        <f t="shared" si="2"/>
        <v>2004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866.5457607001548</v>
      </c>
      <c r="E11">
        <f t="shared" si="0"/>
        <v>0.4</v>
      </c>
      <c r="F11">
        <f>'T.35.04.C (2)'!$C$11</f>
        <v>2942.3927738552179</v>
      </c>
      <c r="G11">
        <f t="shared" si="1"/>
        <v>1</v>
      </c>
      <c r="H11">
        <f t="shared" si="2"/>
        <v>2004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1023.5907024701693</v>
      </c>
      <c r="E12">
        <f t="shared" si="0"/>
        <v>0.4</v>
      </c>
      <c r="F12">
        <f>'T.45.04.C (2)'!$C$11</f>
        <v>3618.762629666167</v>
      </c>
      <c r="G12">
        <f t="shared" si="1"/>
        <v>1</v>
      </c>
      <c r="H12">
        <f t="shared" si="2"/>
        <v>2004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1558.4511882840991</v>
      </c>
      <c r="E13">
        <f t="shared" si="0"/>
        <v>0.4</v>
      </c>
      <c r="F13">
        <f>'T.55.04.C (2)'!$C$11</f>
        <v>5432.5036598776151</v>
      </c>
      <c r="G13">
        <f t="shared" si="1"/>
        <v>1</v>
      </c>
      <c r="H13">
        <f t="shared" si="2"/>
        <v>2004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1550.622810601729</v>
      </c>
      <c r="E14">
        <f t="shared" si="0"/>
        <v>0.4</v>
      </c>
      <c r="F14">
        <f>'T.26.04.D (2)'!$C$11</f>
        <v>5274.602227439138</v>
      </c>
      <c r="G14">
        <f t="shared" si="1"/>
        <v>1</v>
      </c>
      <c r="H14">
        <f t="shared" si="2"/>
        <v>2004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1708.7250115202064</v>
      </c>
      <c r="E15">
        <f t="shared" si="0"/>
        <v>0.4</v>
      </c>
      <c r="F15">
        <f>'T.35.04.D (2)'!$C$11</f>
        <v>5802.0480330322061</v>
      </c>
      <c r="G15">
        <f t="shared" si="1"/>
        <v>1</v>
      </c>
      <c r="H15">
        <f t="shared" si="2"/>
        <v>2004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2023.8449327039973</v>
      </c>
      <c r="E16">
        <f t="shared" si="0"/>
        <v>0.4</v>
      </c>
      <c r="F16">
        <f>'T.45.04.D (2)'!$C$11</f>
        <v>7155.0224059620177</v>
      </c>
      <c r="G16">
        <f t="shared" si="1"/>
        <v>1</v>
      </c>
      <c r="H16">
        <f t="shared" si="2"/>
        <v>2004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3093.4099402328602</v>
      </c>
      <c r="E17">
        <f t="shared" si="0"/>
        <v>0.4</v>
      </c>
      <c r="F17">
        <f>'T.55.04.D (2)'!$C$11</f>
        <v>10783.116563515579</v>
      </c>
      <c r="G17">
        <f t="shared" si="1"/>
        <v>1</v>
      </c>
      <c r="H17">
        <f t="shared" si="2"/>
        <v>2004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3076.8994664547422</v>
      </c>
      <c r="E18">
        <f t="shared" si="0"/>
        <v>0.4</v>
      </c>
      <c r="F18">
        <f>'T.26.04.E (2)'!$C$11</f>
        <v>10466.388517185909</v>
      </c>
      <c r="G18">
        <f t="shared" si="1"/>
        <v>1</v>
      </c>
      <c r="H18">
        <f t="shared" si="2"/>
        <v>2004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3393.0835131603098</v>
      </c>
      <c r="E19">
        <f t="shared" si="0"/>
        <v>0.4</v>
      </c>
      <c r="F19">
        <f>'T.35.04.E (2)'!$C$11</f>
        <v>11521.35855138618</v>
      </c>
      <c r="G19">
        <f t="shared" si="1"/>
        <v>1</v>
      </c>
      <c r="H19">
        <f t="shared" si="2"/>
        <v>2004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4024.3533931716534</v>
      </c>
      <c r="E20">
        <f t="shared" si="0"/>
        <v>0.4</v>
      </c>
      <c r="F20">
        <f>'T.45.04.E (2)'!$C$11</f>
        <v>14227.541958553727</v>
      </c>
      <c r="G20">
        <f t="shared" si="1"/>
        <v>1</v>
      </c>
      <c r="H20">
        <f t="shared" si="2"/>
        <v>2004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6163.3274441303829</v>
      </c>
      <c r="E21">
        <f t="shared" si="0"/>
        <v>0.4</v>
      </c>
      <c r="F21">
        <f>'T.55.04.E (2)'!$C$11</f>
        <v>21484.342370791514</v>
      </c>
      <c r="G21">
        <f t="shared" si="1"/>
        <v>1</v>
      </c>
      <c r="H21">
        <f t="shared" si="2"/>
        <v>2004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6129.4527781607685</v>
      </c>
      <c r="E22">
        <f t="shared" si="0"/>
        <v>0.4</v>
      </c>
      <c r="F22">
        <f>'T.26.04.F (2)'!$C$11</f>
        <v>20849.961096679453</v>
      </c>
      <c r="G22">
        <f t="shared" si="1"/>
        <v>1</v>
      </c>
      <c r="H22">
        <f t="shared" si="2"/>
        <v>2004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6761.8005164405167</v>
      </c>
      <c r="E23">
        <f t="shared" si="0"/>
        <v>0.4</v>
      </c>
      <c r="F23">
        <f>'T.35.04.F (2)'!$C$11</f>
        <v>22959.979588094142</v>
      </c>
      <c r="G23">
        <f t="shared" si="1"/>
        <v>1</v>
      </c>
      <c r="H23">
        <f t="shared" si="2"/>
        <v>2004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8025.3703141069664</v>
      </c>
      <c r="E24">
        <f t="shared" si="0"/>
        <v>0.4</v>
      </c>
      <c r="F24">
        <f>'T.45.04.F (2)'!$C$11</f>
        <v>28372.581063737132</v>
      </c>
      <c r="G24">
        <f t="shared" si="1"/>
        <v>1</v>
      </c>
      <c r="H24">
        <f t="shared" si="2"/>
        <v>2004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12303.162451925427</v>
      </c>
      <c r="E25">
        <f t="shared" si="0"/>
        <v>0.4</v>
      </c>
      <c r="F25">
        <f>'T.55.04.F (2)'!$C$11</f>
        <v>42886.793985343356</v>
      </c>
      <c r="G25">
        <f t="shared" si="1"/>
        <v>1</v>
      </c>
      <c r="H25">
        <f t="shared" si="2"/>
        <v>2004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2063.0791345749512</v>
      </c>
      <c r="E26">
        <f t="shared" si="0"/>
        <v>0.4</v>
      </c>
      <c r="F26" s="31">
        <f>'S.26.04.A (2)'!$C$11</f>
        <v>742.70848844698219</v>
      </c>
      <c r="G26">
        <f t="shared" si="1"/>
        <v>1</v>
      </c>
      <c r="H26">
        <f t="shared" si="2"/>
        <v>2004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2431.9611900041218</v>
      </c>
      <c r="E27">
        <f t="shared" si="0"/>
        <v>0.4</v>
      </c>
      <c r="F27" s="31">
        <f>'S.35.04.A (2)'!$C$11</f>
        <v>875.50602840148201</v>
      </c>
      <c r="G27">
        <f t="shared" si="1"/>
        <v>1</v>
      </c>
      <c r="H27">
        <f t="shared" si="2"/>
        <v>2004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3379.875098916852</v>
      </c>
      <c r="E28">
        <f t="shared" si="0"/>
        <v>0.4</v>
      </c>
      <c r="F28" s="31">
        <f>'S.45.04.A (2)'!$C$11</f>
        <v>1216.7550356100667</v>
      </c>
      <c r="G28">
        <f t="shared" si="1"/>
        <v>1</v>
      </c>
      <c r="H28">
        <f t="shared" si="2"/>
        <v>2004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5539.8955315268058</v>
      </c>
      <c r="E29">
        <f t="shared" si="0"/>
        <v>0.4</v>
      </c>
      <c r="F29" s="31">
        <f>'S.55.04.A (2)'!$C$11</f>
        <v>1994.3623913496494</v>
      </c>
      <c r="G29">
        <f t="shared" si="1"/>
        <v>1</v>
      </c>
      <c r="H29">
        <f t="shared" si="2"/>
        <v>2004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3876.5023563353116</v>
      </c>
      <c r="E30">
        <f t="shared" si="0"/>
        <v>0.4</v>
      </c>
      <c r="F30" s="32">
        <f>'S.26.04.B (2)'!$C$11</f>
        <v>1395.5408482807109</v>
      </c>
      <c r="G30">
        <f t="shared" si="1"/>
        <v>1</v>
      </c>
      <c r="H30">
        <f t="shared" si="2"/>
        <v>2004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4615.023742340034</v>
      </c>
      <c r="E31">
        <f t="shared" si="0"/>
        <v>0.4</v>
      </c>
      <c r="F31" s="32">
        <f>'S.35.04.B (2)'!$C$11</f>
        <v>1661.4085472424101</v>
      </c>
      <c r="G31">
        <f t="shared" si="1"/>
        <v>1</v>
      </c>
      <c r="H31">
        <f t="shared" si="2"/>
        <v>2004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6512.8553219777159</v>
      </c>
      <c r="E32">
        <f t="shared" si="0"/>
        <v>0.4</v>
      </c>
      <c r="F32" s="32">
        <f>'S.45.04.B (2)'!$C$11</f>
        <v>2344.6279159119749</v>
      </c>
      <c r="G32">
        <f t="shared" si="1"/>
        <v>1</v>
      </c>
      <c r="H32">
        <f t="shared" si="2"/>
        <v>2004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10837.611195736637</v>
      </c>
      <c r="E33">
        <f t="shared" si="0"/>
        <v>0.4</v>
      </c>
      <c r="F33" s="32">
        <f>'S.55.04.B (2)'!$C$11</f>
        <v>3901.5400304651862</v>
      </c>
      <c r="G33">
        <f t="shared" si="1"/>
        <v>1</v>
      </c>
      <c r="H33">
        <f t="shared" si="2"/>
        <v>2004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9316.7720216163907</v>
      </c>
      <c r="E34">
        <f t="shared" si="0"/>
        <v>0.4</v>
      </c>
      <c r="F34" s="32">
        <f>'S.26.04.C (2)'!$C$11</f>
        <v>3354.0379277818938</v>
      </c>
      <c r="G34">
        <f t="shared" si="1"/>
        <v>1</v>
      </c>
      <c r="H34">
        <f t="shared" si="2"/>
        <v>2004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11164.211399347763</v>
      </c>
      <c r="E35">
        <f t="shared" si="0"/>
        <v>0.4</v>
      </c>
      <c r="F35" s="32">
        <f>'S.35.04.C (2)'!$C$11</f>
        <v>4019.116103765195</v>
      </c>
      <c r="G35">
        <f t="shared" si="1"/>
        <v>1</v>
      </c>
      <c r="H35">
        <f t="shared" si="2"/>
        <v>2004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15911.795991160325</v>
      </c>
      <c r="E36">
        <f t="shared" si="0"/>
        <v>0.4</v>
      </c>
      <c r="F36" s="32">
        <f>'S.45.04.C (2)'!$C$11</f>
        <v>5728.2465568177158</v>
      </c>
      <c r="G36">
        <f t="shared" si="1"/>
        <v>1</v>
      </c>
      <c r="H36">
        <f t="shared" si="2"/>
        <v>2004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26730.758188366137</v>
      </c>
      <c r="E37">
        <f t="shared" si="0"/>
        <v>0.4</v>
      </c>
      <c r="F37" s="32">
        <f>'S.55.04.C (2)'!$C$11</f>
        <v>9623.0729478118083</v>
      </c>
      <c r="G37">
        <f t="shared" si="1"/>
        <v>1</v>
      </c>
      <c r="H37">
        <f t="shared" si="2"/>
        <v>2004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18383.888130418189</v>
      </c>
      <c r="E38">
        <f t="shared" si="0"/>
        <v>0.4</v>
      </c>
      <c r="F38" s="32">
        <f>'S.26.04.D (2)'!$C$11</f>
        <v>6618.1997269505409</v>
      </c>
      <c r="G38">
        <f t="shared" si="1"/>
        <v>1</v>
      </c>
      <c r="H38">
        <f t="shared" si="2"/>
        <v>2004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22079.524161027315</v>
      </c>
      <c r="E39">
        <f t="shared" si="0"/>
        <v>0.4</v>
      </c>
      <c r="F39" s="32">
        <f>'S.35.04.D (2)'!$C$11</f>
        <v>7948.6286979698298</v>
      </c>
      <c r="G39">
        <f t="shared" si="1"/>
        <v>1</v>
      </c>
      <c r="H39">
        <f t="shared" si="2"/>
        <v>2004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31576.69710646466</v>
      </c>
      <c r="E40">
        <f t="shared" si="0"/>
        <v>0.4</v>
      </c>
      <c r="F40" s="32">
        <f>'S.45.04.D (2)'!$C$11</f>
        <v>11367.610958327272</v>
      </c>
      <c r="G40">
        <f t="shared" si="1"/>
        <v>1</v>
      </c>
      <c r="H40">
        <f t="shared" si="2"/>
        <v>2004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53219.336509415298</v>
      </c>
      <c r="E41">
        <f t="shared" si="0"/>
        <v>0.4</v>
      </c>
      <c r="F41" s="32">
        <f>'S.55.04.D (2)'!$C$11</f>
        <v>19158.961143389497</v>
      </c>
      <c r="G41">
        <f t="shared" si="1"/>
        <v>1</v>
      </c>
      <c r="H41">
        <f t="shared" si="2"/>
        <v>2004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36518.120348021796</v>
      </c>
      <c r="E42">
        <f t="shared" si="0"/>
        <v>0.4</v>
      </c>
      <c r="F42" s="32">
        <f>'S.26.04.E (2)'!$C$11</f>
        <v>13146.523325287833</v>
      </c>
      <c r="G42">
        <f t="shared" si="1"/>
        <v>1</v>
      </c>
      <c r="H42">
        <f t="shared" si="2"/>
        <v>2004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43910.149684386415</v>
      </c>
      <c r="E43">
        <f t="shared" si="0"/>
        <v>0.4</v>
      </c>
      <c r="F43" s="32">
        <f>'S.35.04.E (2)'!$C$11</f>
        <v>15807.653886379105</v>
      </c>
      <c r="G43">
        <f t="shared" si="1"/>
        <v>1</v>
      </c>
      <c r="H43">
        <f t="shared" si="2"/>
        <v>2004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62906.499337073343</v>
      </c>
      <c r="E44">
        <f t="shared" si="0"/>
        <v>0.4</v>
      </c>
      <c r="F44" s="32">
        <f>'S.45.04.E (2)'!$C$11</f>
        <v>22646.339761346404</v>
      </c>
      <c r="G44">
        <f t="shared" si="1"/>
        <v>1</v>
      </c>
      <c r="H44">
        <f t="shared" si="2"/>
        <v>2004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106196.49315151366</v>
      </c>
      <c r="E45">
        <f t="shared" si="0"/>
        <v>0.4</v>
      </c>
      <c r="F45" s="32">
        <f>'S.55.04.E (2)'!$C$11</f>
        <v>38230.737534544955</v>
      </c>
      <c r="G45">
        <f t="shared" si="1"/>
        <v>1</v>
      </c>
      <c r="H45">
        <f t="shared" si="2"/>
        <v>2004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72786.584783228987</v>
      </c>
      <c r="E46">
        <f t="shared" si="0"/>
        <v>0.4</v>
      </c>
      <c r="F46" s="32">
        <f>'S.26.04.F (2)'!$C$11</f>
        <v>26203.170521962395</v>
      </c>
      <c r="G46">
        <f t="shared" si="1"/>
        <v>1</v>
      </c>
      <c r="H46">
        <f t="shared" si="2"/>
        <v>2004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87571.400731104615</v>
      </c>
      <c r="E47">
        <f t="shared" si="0"/>
        <v>0.4</v>
      </c>
      <c r="F47" s="32">
        <f>'S.35.04.F (2)'!$C$11</f>
        <v>31525.704263197666</v>
      </c>
      <c r="G47">
        <f t="shared" si="1"/>
        <v>1</v>
      </c>
      <c r="H47">
        <f t="shared" si="2"/>
        <v>2004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125566.10379829067</v>
      </c>
      <c r="E48">
        <f t="shared" si="0"/>
        <v>0.4</v>
      </c>
      <c r="F48" s="32">
        <f>'S.45.04.F (2)'!$C$11</f>
        <v>45203.797367384635</v>
      </c>
      <c r="G48">
        <f t="shared" si="1"/>
        <v>1</v>
      </c>
      <c r="H48">
        <f t="shared" si="2"/>
        <v>2004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212150.80643571031</v>
      </c>
      <c r="E49">
        <f t="shared" si="0"/>
        <v>0.4</v>
      </c>
      <c r="F49" s="32">
        <f>'S.55.04.F (2)'!$C$11</f>
        <v>76374.29031685568</v>
      </c>
      <c r="G49">
        <f t="shared" si="1"/>
        <v>1</v>
      </c>
      <c r="H49">
        <f t="shared" si="2"/>
        <v>2004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CE13-BA59-4DAB-A266-2E5971789DA7}">
  <sheetPr codeName="Sheet98"/>
  <dimension ref="A1:I96"/>
  <sheetViews>
    <sheetView workbookViewId="0">
      <selection activeCell="B1" sqref="B1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9" t="s">
        <v>49</v>
      </c>
      <c r="B1" s="19" t="s">
        <v>18</v>
      </c>
    </row>
    <row r="2" spans="1:9" ht="18.75" x14ac:dyDescent="0.3">
      <c r="A2" s="13">
        <v>26</v>
      </c>
      <c r="B2" s="5">
        <v>2.5950000000000001E-3</v>
      </c>
      <c r="D2" s="29"/>
      <c r="I2" s="34"/>
    </row>
    <row r="3" spans="1:9" x14ac:dyDescent="0.25">
      <c r="A3" s="13">
        <v>27</v>
      </c>
      <c r="B3" s="5">
        <v>2.5990000000000002E-3</v>
      </c>
      <c r="D3" s="29"/>
      <c r="I3" s="8"/>
    </row>
    <row r="4" spans="1:9" x14ac:dyDescent="0.25">
      <c r="A4" s="13">
        <v>28</v>
      </c>
      <c r="B4" s="5">
        <v>2.6029999999999998E-3</v>
      </c>
      <c r="D4" s="29"/>
      <c r="I4" s="8"/>
    </row>
    <row r="5" spans="1:9" x14ac:dyDescent="0.25">
      <c r="A5" s="13">
        <v>29</v>
      </c>
      <c r="B5" s="5">
        <v>2.6080000000000001E-3</v>
      </c>
      <c r="D5" s="29"/>
    </row>
    <row r="6" spans="1:9" x14ac:dyDescent="0.25">
      <c r="A6" s="13">
        <v>30</v>
      </c>
      <c r="B6" s="5">
        <v>2.614E-3</v>
      </c>
      <c r="D6" s="29"/>
    </row>
    <row r="7" spans="1:9" x14ac:dyDescent="0.25">
      <c r="A7" s="13">
        <v>31</v>
      </c>
      <c r="B7" s="5">
        <v>2.624E-3</v>
      </c>
      <c r="D7" s="29"/>
    </row>
    <row r="8" spans="1:9" x14ac:dyDescent="0.25">
      <c r="A8" s="13">
        <v>32</v>
      </c>
      <c r="B8" s="5">
        <v>2.6350000000000002E-3</v>
      </c>
    </row>
    <row r="9" spans="1:9" x14ac:dyDescent="0.25">
      <c r="A9" s="13">
        <v>33</v>
      </c>
      <c r="B9" s="5">
        <v>2.647E-3</v>
      </c>
    </row>
    <row r="10" spans="1:9" x14ac:dyDescent="0.25">
      <c r="A10" s="13">
        <v>34</v>
      </c>
      <c r="B10" s="5">
        <v>2.6610000000000002E-3</v>
      </c>
    </row>
    <row r="11" spans="1:9" x14ac:dyDescent="0.25">
      <c r="A11" s="13">
        <v>35</v>
      </c>
      <c r="B11" s="5">
        <v>2.676E-3</v>
      </c>
    </row>
    <row r="12" spans="1:9" x14ac:dyDescent="0.25">
      <c r="A12" s="13">
        <v>36</v>
      </c>
      <c r="B12" s="5">
        <v>2.6930000000000001E-3</v>
      </c>
    </row>
    <row r="13" spans="1:9" x14ac:dyDescent="0.25">
      <c r="A13" s="13">
        <v>37</v>
      </c>
      <c r="B13" s="5">
        <v>2.7169999999999998E-3</v>
      </c>
    </row>
    <row r="14" spans="1:9" x14ac:dyDescent="0.25">
      <c r="A14" s="13">
        <v>38</v>
      </c>
      <c r="B14" s="5">
        <v>2.745E-3</v>
      </c>
    </row>
    <row r="15" spans="1:9" x14ac:dyDescent="0.25">
      <c r="A15" s="13">
        <v>39</v>
      </c>
      <c r="B15" s="5">
        <v>2.7729999999999999E-3</v>
      </c>
    </row>
    <row r="16" spans="1:9" x14ac:dyDescent="0.25">
      <c r="A16" s="13">
        <v>40</v>
      </c>
      <c r="B16" s="5">
        <v>2.8019999999999998E-3</v>
      </c>
    </row>
    <row r="17" spans="1:2" x14ac:dyDescent="0.25">
      <c r="A17" s="13">
        <v>41</v>
      </c>
      <c r="B17" s="5">
        <v>2.8370000000000001E-3</v>
      </c>
    </row>
    <row r="18" spans="1:2" x14ac:dyDescent="0.25">
      <c r="A18" s="13">
        <v>42</v>
      </c>
      <c r="B18" s="5">
        <v>2.8709999999999999E-3</v>
      </c>
    </row>
    <row r="19" spans="1:2" x14ac:dyDescent="0.25">
      <c r="A19" s="13">
        <v>43</v>
      </c>
      <c r="B19" s="5">
        <v>2.9099999999999998E-3</v>
      </c>
    </row>
    <row r="20" spans="1:2" x14ac:dyDescent="0.25">
      <c r="A20" s="13">
        <v>44</v>
      </c>
      <c r="B20" s="5">
        <v>2.9520000000000002E-3</v>
      </c>
    </row>
    <row r="21" spans="1:2" x14ac:dyDescent="0.25">
      <c r="A21" s="13">
        <v>45</v>
      </c>
      <c r="B21" s="5">
        <v>2.9979999999999998E-3</v>
      </c>
    </row>
    <row r="22" spans="1:2" x14ac:dyDescent="0.25">
      <c r="A22" s="13">
        <v>46</v>
      </c>
      <c r="B22" s="5">
        <v>3.0469999999999998E-3</v>
      </c>
    </row>
    <row r="23" spans="1:2" x14ac:dyDescent="0.25">
      <c r="A23" s="13">
        <v>47</v>
      </c>
      <c r="B23" s="5">
        <v>3.104E-3</v>
      </c>
    </row>
    <row r="24" spans="1:2" x14ac:dyDescent="0.25">
      <c r="A24" s="13">
        <v>48</v>
      </c>
      <c r="B24" s="5">
        <v>3.1700000000000001E-3</v>
      </c>
    </row>
    <row r="25" spans="1:2" x14ac:dyDescent="0.25">
      <c r="A25" s="13">
        <v>49</v>
      </c>
      <c r="B25" s="5">
        <v>3.2390000000000001E-3</v>
      </c>
    </row>
    <row r="26" spans="1:2" x14ac:dyDescent="0.25">
      <c r="A26" s="13">
        <v>50</v>
      </c>
      <c r="B26" s="5">
        <v>3.3149999999999998E-3</v>
      </c>
    </row>
    <row r="27" spans="1:2" x14ac:dyDescent="0.25">
      <c r="A27" s="13">
        <v>51</v>
      </c>
      <c r="B27" s="5">
        <v>3.3969999999999998E-3</v>
      </c>
    </row>
    <row r="28" spans="1:2" x14ac:dyDescent="0.25">
      <c r="A28" s="13">
        <v>52</v>
      </c>
      <c r="B28" s="5">
        <v>3.4910000000000002E-3</v>
      </c>
    </row>
    <row r="29" spans="1:2" x14ac:dyDescent="0.25">
      <c r="A29" s="13">
        <v>53</v>
      </c>
      <c r="B29" s="5">
        <v>3.5990000000000002E-3</v>
      </c>
    </row>
    <row r="30" spans="1:2" x14ac:dyDescent="0.25">
      <c r="A30" s="13">
        <v>54</v>
      </c>
      <c r="B30" s="5">
        <v>3.7169999999999998E-3</v>
      </c>
    </row>
    <row r="31" spans="1:2" x14ac:dyDescent="0.25">
      <c r="A31" s="13">
        <v>55</v>
      </c>
      <c r="B31" s="5">
        <v>3.852E-3</v>
      </c>
    </row>
    <row r="32" spans="1:2" x14ac:dyDescent="0.25">
      <c r="A32" s="13">
        <v>56</v>
      </c>
      <c r="B32" s="5">
        <v>4.0049999999999999E-3</v>
      </c>
    </row>
    <row r="33" spans="1:2" x14ac:dyDescent="0.25">
      <c r="A33" s="13">
        <v>57</v>
      </c>
      <c r="B33" s="5">
        <v>4.1640000000000002E-3</v>
      </c>
    </row>
    <row r="34" spans="1:2" x14ac:dyDescent="0.25">
      <c r="A34" s="13">
        <v>58</v>
      </c>
      <c r="B34" s="5">
        <v>4.3350000000000003E-3</v>
      </c>
    </row>
    <row r="35" spans="1:2" x14ac:dyDescent="0.25">
      <c r="A35" s="13">
        <v>59</v>
      </c>
      <c r="B35" s="5">
        <v>4.522E-3</v>
      </c>
    </row>
    <row r="36" spans="1:2" x14ac:dyDescent="0.25">
      <c r="A36" s="13">
        <v>60</v>
      </c>
      <c r="B36" s="5">
        <v>4.7470000000000004E-3</v>
      </c>
    </row>
    <row r="37" spans="1:2" x14ac:dyDescent="0.25">
      <c r="A37" s="13">
        <v>61</v>
      </c>
      <c r="B37" s="5">
        <v>4.9870000000000001E-3</v>
      </c>
    </row>
    <row r="38" spans="1:2" x14ac:dyDescent="0.25">
      <c r="A38" s="13">
        <v>62</v>
      </c>
      <c r="B38" s="5">
        <v>5.2249999999999996E-3</v>
      </c>
    </row>
    <row r="39" spans="1:2" x14ac:dyDescent="0.25">
      <c r="A39" s="13">
        <v>63</v>
      </c>
      <c r="B39" s="5">
        <v>5.4879999999999998E-3</v>
      </c>
    </row>
    <row r="40" spans="1:2" x14ac:dyDescent="0.25">
      <c r="A40" s="13">
        <v>64</v>
      </c>
      <c r="B40" s="5">
        <v>5.7670000000000004E-3</v>
      </c>
    </row>
    <row r="41" spans="1:2" x14ac:dyDescent="0.25">
      <c r="A41" s="13">
        <v>65</v>
      </c>
      <c r="B41" s="5">
        <v>6.0780000000000001E-3</v>
      </c>
    </row>
    <row r="42" spans="1:2" x14ac:dyDescent="0.25">
      <c r="A42" s="13">
        <v>66</v>
      </c>
      <c r="B42" s="5">
        <v>6.4359999999999999E-3</v>
      </c>
    </row>
    <row r="43" spans="1:2" x14ac:dyDescent="0.25">
      <c r="A43" s="13">
        <v>67</v>
      </c>
      <c r="B43" s="5">
        <v>6.8199999999999997E-3</v>
      </c>
    </row>
    <row r="44" spans="1:2" x14ac:dyDescent="0.25">
      <c r="A44" s="13">
        <v>68</v>
      </c>
      <c r="B44" s="5">
        <v>7.2269999999999999E-3</v>
      </c>
    </row>
    <row r="45" spans="1:2" x14ac:dyDescent="0.25">
      <c r="A45" s="13">
        <v>69</v>
      </c>
      <c r="B45" s="5">
        <v>7.6860000000000001E-3</v>
      </c>
    </row>
    <row r="46" spans="1:2" x14ac:dyDescent="0.25">
      <c r="A46" s="13">
        <v>70</v>
      </c>
      <c r="B46" s="5">
        <v>8.2030000000000002E-3</v>
      </c>
    </row>
    <row r="47" spans="1:2" x14ac:dyDescent="0.25">
      <c r="A47" s="13">
        <v>71</v>
      </c>
      <c r="B47" s="5">
        <v>8.7950000000000007E-3</v>
      </c>
    </row>
    <row r="48" spans="1:2" x14ac:dyDescent="0.25">
      <c r="A48" s="13">
        <v>72</v>
      </c>
      <c r="B48" s="5">
        <v>9.4780000000000003E-3</v>
      </c>
    </row>
    <row r="49" spans="1:2" x14ac:dyDescent="0.25">
      <c r="A49" s="13">
        <v>73</v>
      </c>
      <c r="B49" s="5">
        <v>1.0265E-2</v>
      </c>
    </row>
    <row r="50" spans="1:2" x14ac:dyDescent="0.25">
      <c r="A50" s="13">
        <v>74</v>
      </c>
      <c r="B50" s="5">
        <v>1.1204E-2</v>
      </c>
    </row>
    <row r="51" spans="1:2" x14ac:dyDescent="0.25">
      <c r="A51" s="13">
        <v>75</v>
      </c>
      <c r="B51" s="5">
        <v>1.2285000000000001E-2</v>
      </c>
    </row>
    <row r="52" spans="1:2" x14ac:dyDescent="0.25">
      <c r="A52" s="13">
        <v>76</v>
      </c>
      <c r="B52" s="5">
        <v>1.3528E-2</v>
      </c>
    </row>
    <row r="53" spans="1:2" x14ac:dyDescent="0.25">
      <c r="A53" s="13">
        <v>77</v>
      </c>
      <c r="B53" s="5">
        <v>1.4963000000000001E-2</v>
      </c>
    </row>
    <row r="54" spans="1:2" x14ac:dyDescent="0.25">
      <c r="A54" s="13">
        <v>78</v>
      </c>
      <c r="B54" s="5">
        <v>1.6567999999999999E-2</v>
      </c>
    </row>
    <row r="55" spans="1:2" x14ac:dyDescent="0.25">
      <c r="A55" s="13">
        <v>79</v>
      </c>
      <c r="B55" s="5">
        <v>1.8353999999999999E-2</v>
      </c>
    </row>
    <row r="56" spans="1:2" x14ac:dyDescent="0.25">
      <c r="A56" s="13">
        <v>80</v>
      </c>
      <c r="B56" s="5">
        <v>2.0303000000000002E-2</v>
      </c>
    </row>
    <row r="57" spans="1:2" x14ac:dyDescent="0.25">
      <c r="A57" s="13">
        <v>81</v>
      </c>
      <c r="B57" s="5">
        <v>2.2446000000000001E-2</v>
      </c>
    </row>
    <row r="58" spans="1:2" x14ac:dyDescent="0.25">
      <c r="A58" s="13">
        <v>82</v>
      </c>
      <c r="B58" s="5">
        <v>2.4856E-2</v>
      </c>
    </row>
    <row r="59" spans="1:2" x14ac:dyDescent="0.25">
      <c r="A59" s="13">
        <v>83</v>
      </c>
      <c r="B59" s="5">
        <v>2.7564999999999999E-2</v>
      </c>
    </row>
    <row r="60" spans="1:2" x14ac:dyDescent="0.25">
      <c r="A60" s="13">
        <v>84</v>
      </c>
      <c r="B60" s="5">
        <v>3.0620999999999999E-2</v>
      </c>
    </row>
    <row r="61" spans="1:2" x14ac:dyDescent="0.25">
      <c r="A61" s="13">
        <v>85</v>
      </c>
      <c r="B61" s="5">
        <v>3.3921E-2</v>
      </c>
    </row>
    <row r="62" spans="1:2" x14ac:dyDescent="0.25">
      <c r="A62" s="13">
        <v>86</v>
      </c>
      <c r="B62" s="5">
        <v>3.7368999999999999E-2</v>
      </c>
    </row>
    <row r="63" spans="1:2" x14ac:dyDescent="0.25">
      <c r="A63" s="13">
        <v>87</v>
      </c>
      <c r="B63" s="33">
        <v>5.0548205999999998E-2</v>
      </c>
    </row>
    <row r="64" spans="1:2" x14ac:dyDescent="0.25">
      <c r="A64" s="13">
        <v>88</v>
      </c>
      <c r="B64" s="33">
        <v>6.4784177999999998E-2</v>
      </c>
    </row>
    <row r="65" spans="1:2" x14ac:dyDescent="0.25">
      <c r="A65" s="13">
        <v>89</v>
      </c>
      <c r="B65" s="33">
        <v>8.0470763000000001E-2</v>
      </c>
    </row>
    <row r="66" spans="1:2" x14ac:dyDescent="0.25">
      <c r="A66" s="13">
        <v>90</v>
      </c>
      <c r="B66" s="33">
        <v>9.7818447000000003E-2</v>
      </c>
    </row>
    <row r="67" spans="1:2" x14ac:dyDescent="0.25">
      <c r="A67" s="13">
        <v>91</v>
      </c>
      <c r="B67" s="33">
        <v>0.115047869</v>
      </c>
    </row>
    <row r="68" spans="1:2" x14ac:dyDescent="0.25">
      <c r="A68" s="13">
        <v>92</v>
      </c>
      <c r="B68" s="33">
        <v>0.13365521</v>
      </c>
    </row>
    <row r="69" spans="1:2" x14ac:dyDescent="0.25">
      <c r="A69" s="13">
        <v>93</v>
      </c>
      <c r="B69" s="33">
        <v>0.153152232</v>
      </c>
    </row>
    <row r="70" spans="1:2" x14ac:dyDescent="0.25">
      <c r="A70" s="13">
        <v>94</v>
      </c>
      <c r="B70" s="33">
        <v>0.17329698399999999</v>
      </c>
    </row>
    <row r="71" spans="1:2" x14ac:dyDescent="0.25">
      <c r="A71" s="13">
        <v>95</v>
      </c>
      <c r="B71" s="33">
        <v>0.19491187900000001</v>
      </c>
    </row>
    <row r="72" spans="1:2" x14ac:dyDescent="0.25">
      <c r="A72" s="13">
        <v>96</v>
      </c>
      <c r="B72" s="33">
        <v>0.21714087100000001</v>
      </c>
    </row>
    <row r="73" spans="1:2" x14ac:dyDescent="0.25">
      <c r="A73" s="13">
        <v>97</v>
      </c>
      <c r="B73" s="33">
        <v>0.240684854</v>
      </c>
    </row>
    <row r="74" spans="1:2" x14ac:dyDescent="0.25">
      <c r="A74" s="13">
        <v>98</v>
      </c>
      <c r="B74" s="33">
        <v>0.26560892699999999</v>
      </c>
    </row>
    <row r="75" spans="1:2" x14ac:dyDescent="0.25">
      <c r="A75" s="13">
        <v>99</v>
      </c>
      <c r="B75" s="33">
        <v>0.29099302900000001</v>
      </c>
    </row>
    <row r="76" spans="1:2" x14ac:dyDescent="0.25">
      <c r="A76" s="13">
        <v>100</v>
      </c>
      <c r="B76" s="33">
        <v>0.31752069599999999</v>
      </c>
    </row>
    <row r="77" spans="1:2" x14ac:dyDescent="0.25">
      <c r="A77" s="13">
        <v>101</v>
      </c>
      <c r="B77" s="33">
        <v>0.344227385</v>
      </c>
    </row>
    <row r="78" spans="1:2" x14ac:dyDescent="0.25">
      <c r="A78" s="13">
        <v>102</v>
      </c>
      <c r="B78" s="33">
        <v>0.370496828</v>
      </c>
    </row>
    <row r="79" spans="1:2" x14ac:dyDescent="0.25">
      <c r="A79" s="13">
        <v>103</v>
      </c>
      <c r="B79" s="33">
        <v>0.397394472</v>
      </c>
    </row>
    <row r="80" spans="1:2" x14ac:dyDescent="0.25">
      <c r="A80" s="13">
        <v>104</v>
      </c>
      <c r="B80" s="33">
        <v>0.424762996</v>
      </c>
    </row>
    <row r="81" spans="1:2" x14ac:dyDescent="0.25">
      <c r="A81" s="13">
        <v>105</v>
      </c>
      <c r="B81" s="33">
        <v>0.45242554800000001</v>
      </c>
    </row>
    <row r="82" spans="1:2" x14ac:dyDescent="0.25">
      <c r="A82" s="13">
        <v>106</v>
      </c>
      <c r="B82" s="33">
        <v>0.48020744799999998</v>
      </c>
    </row>
    <row r="83" spans="1:2" x14ac:dyDescent="0.25">
      <c r="A83" s="13">
        <v>107</v>
      </c>
      <c r="B83" s="33">
        <v>0.508136904</v>
      </c>
    </row>
    <row r="84" spans="1:2" x14ac:dyDescent="0.25">
      <c r="A84" s="13">
        <v>108</v>
      </c>
      <c r="B84" s="33">
        <v>0.53626491099999996</v>
      </c>
    </row>
    <row r="85" spans="1:2" x14ac:dyDescent="0.25">
      <c r="A85" s="13">
        <v>109</v>
      </c>
      <c r="B85" s="33">
        <v>0.564431978</v>
      </c>
    </row>
    <row r="86" spans="1:2" x14ac:dyDescent="0.25">
      <c r="A86" s="13">
        <v>110</v>
      </c>
      <c r="B86" s="33">
        <v>0.59247427200000002</v>
      </c>
    </row>
    <row r="87" spans="1:2" x14ac:dyDescent="0.25">
      <c r="A87" s="13">
        <v>111</v>
      </c>
      <c r="B87" s="33">
        <v>0.62503115200000003</v>
      </c>
    </row>
    <row r="88" spans="1:2" x14ac:dyDescent="0.25">
      <c r="A88" s="13">
        <v>112</v>
      </c>
      <c r="B88" s="33">
        <v>0.65741117999999998</v>
      </c>
    </row>
    <row r="89" spans="1:2" x14ac:dyDescent="0.25">
      <c r="A89" s="13">
        <v>113</v>
      </c>
      <c r="B89" s="33">
        <v>0.68957421399999996</v>
      </c>
    </row>
    <row r="90" spans="1:2" x14ac:dyDescent="0.25">
      <c r="A90" s="13">
        <v>114</v>
      </c>
      <c r="B90" s="33">
        <v>0.72148010799999995</v>
      </c>
    </row>
    <row r="91" spans="1:2" x14ac:dyDescent="0.25">
      <c r="A91" s="13">
        <v>115</v>
      </c>
      <c r="B91" s="33">
        <v>0.75308980400000003</v>
      </c>
    </row>
    <row r="92" spans="1:2" x14ac:dyDescent="0.25">
      <c r="A92" s="13">
        <v>116</v>
      </c>
      <c r="B92" s="33">
        <v>0.78453892300000005</v>
      </c>
    </row>
    <row r="93" spans="1:2" x14ac:dyDescent="0.25">
      <c r="A93" s="13">
        <v>117</v>
      </c>
      <c r="B93" s="33">
        <v>0.81598695700000001</v>
      </c>
    </row>
    <row r="94" spans="1:2" x14ac:dyDescent="0.25">
      <c r="A94" s="13">
        <v>118</v>
      </c>
      <c r="B94" s="33">
        <v>0.84743607600000004</v>
      </c>
    </row>
    <row r="95" spans="1:2" x14ac:dyDescent="0.25">
      <c r="A95" s="13">
        <v>119</v>
      </c>
      <c r="B95" s="33">
        <v>0.87888519499999995</v>
      </c>
    </row>
    <row r="96" spans="1:2" x14ac:dyDescent="0.25">
      <c r="A96" s="16">
        <v>120</v>
      </c>
      <c r="B96" s="33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B389-723F-47C9-8C18-52B7B3499E67}">
  <sheetPr codeName="Sheet99"/>
  <dimension ref="A1:M142"/>
  <sheetViews>
    <sheetView topLeftCell="A43" workbookViewId="0">
      <selection activeCell="B1" sqref="B1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9" t="s">
        <v>5</v>
      </c>
      <c r="B1" s="10" t="s">
        <v>54</v>
      </c>
      <c r="C1" s="11" t="s">
        <v>55</v>
      </c>
      <c r="D1" s="11" t="s">
        <v>56</v>
      </c>
      <c r="E1" s="12" t="s">
        <v>57</v>
      </c>
    </row>
    <row r="2" spans="1:7" x14ac:dyDescent="0.25">
      <c r="A2" s="13">
        <v>1962</v>
      </c>
      <c r="B2" s="14">
        <v>2.6700000000000002E-2</v>
      </c>
      <c r="C2" s="14">
        <v>3.1E-2</v>
      </c>
      <c r="D2" s="14">
        <v>3.5200000000000002E-2</v>
      </c>
      <c r="E2" s="15">
        <v>4.4900000000000002E-2</v>
      </c>
      <c r="G2" s="1" t="s">
        <v>58</v>
      </c>
    </row>
    <row r="3" spans="1:7" x14ac:dyDescent="0.25">
      <c r="A3" s="13">
        <v>1963</v>
      </c>
      <c r="B3" s="14">
        <v>2.3699999999999999E-2</v>
      </c>
      <c r="C3" s="14">
        <v>3.78E-2</v>
      </c>
      <c r="D3" s="14">
        <v>0.04</v>
      </c>
      <c r="E3" s="15">
        <v>4.7500000000000001E-2</v>
      </c>
    </row>
    <row r="4" spans="1:7" x14ac:dyDescent="0.25">
      <c r="A4" s="13">
        <v>1964</v>
      </c>
      <c r="B4" s="14">
        <v>2.6700000000000002E-2</v>
      </c>
      <c r="C4" s="14">
        <v>3.9800000000000002E-2</v>
      </c>
      <c r="D4" s="14">
        <v>4.3900000000000002E-2</v>
      </c>
      <c r="E4" s="15">
        <v>4.7899999999999998E-2</v>
      </c>
    </row>
    <row r="5" spans="1:7" x14ac:dyDescent="0.25">
      <c r="A5" s="13">
        <v>1965</v>
      </c>
      <c r="B5" s="14">
        <v>3.4099999999999998E-2</v>
      </c>
      <c r="C5" s="14">
        <v>4.48E-2</v>
      </c>
      <c r="D5" s="14">
        <v>4.58E-2</v>
      </c>
      <c r="E5" s="15">
        <v>4.7500000000000001E-2</v>
      </c>
    </row>
    <row r="6" spans="1:7" x14ac:dyDescent="0.25">
      <c r="A6" s="13">
        <v>1966</v>
      </c>
      <c r="B6" s="14">
        <v>3.1699999999999999E-2</v>
      </c>
      <c r="C6" s="14">
        <v>5.9299999999999999E-2</v>
      </c>
      <c r="D6" s="14">
        <v>6.0999999999999999E-2</v>
      </c>
      <c r="E6" s="15">
        <v>5.79E-2</v>
      </c>
    </row>
    <row r="7" spans="1:7" x14ac:dyDescent="0.25">
      <c r="A7" s="13">
        <v>1967</v>
      </c>
      <c r="B7" s="14">
        <v>3.15E-2</v>
      </c>
      <c r="C7" s="14">
        <v>4.8399999999999999E-2</v>
      </c>
      <c r="D7" s="14">
        <v>5.62E-2</v>
      </c>
      <c r="E7" s="15">
        <v>5.79E-2</v>
      </c>
    </row>
    <row r="8" spans="1:7" x14ac:dyDescent="0.25">
      <c r="A8" s="13">
        <v>1968</v>
      </c>
      <c r="B8" s="14">
        <v>3.1800000000000002E-2</v>
      </c>
      <c r="C8" s="14">
        <v>6.2199999999999998E-2</v>
      </c>
      <c r="D8" s="14">
        <v>6.2799999999999995E-2</v>
      </c>
      <c r="E8" s="15">
        <v>6.2300000000000001E-2</v>
      </c>
    </row>
    <row r="9" spans="1:7" x14ac:dyDescent="0.25">
      <c r="A9" s="13">
        <v>1969</v>
      </c>
      <c r="B9" s="14">
        <v>3.15E-2</v>
      </c>
      <c r="C9" s="14">
        <v>9.0200000000000002E-2</v>
      </c>
      <c r="D9" s="14">
        <v>7.9299999999999995E-2</v>
      </c>
      <c r="E9" s="15">
        <v>7.3899999999999993E-2</v>
      </c>
    </row>
    <row r="10" spans="1:7" x14ac:dyDescent="0.25">
      <c r="A10" s="13">
        <v>1970</v>
      </c>
      <c r="B10" s="14">
        <v>4.5400000000000003E-2</v>
      </c>
      <c r="C10" s="14">
        <v>8.3000000000000004E-2</v>
      </c>
      <c r="D10" s="14">
        <v>8.0399999999999999E-2</v>
      </c>
      <c r="E10" s="15">
        <v>8.5500000000000007E-2</v>
      </c>
    </row>
    <row r="11" spans="1:7" x14ac:dyDescent="0.25">
      <c r="A11" s="13">
        <v>1971</v>
      </c>
      <c r="B11" s="14">
        <v>5.1999999999999998E-2</v>
      </c>
      <c r="C11" s="14">
        <v>5.04E-2</v>
      </c>
      <c r="D11" s="14">
        <v>5.2900000000000003E-2</v>
      </c>
      <c r="E11" s="15">
        <v>6.7000000000000004E-2</v>
      </c>
    </row>
    <row r="12" spans="1:7" x14ac:dyDescent="0.25">
      <c r="A12" s="13">
        <v>1972</v>
      </c>
      <c r="B12" s="14">
        <v>5.5399999999999998E-2</v>
      </c>
      <c r="C12" s="14">
        <v>5.04E-2</v>
      </c>
      <c r="D12" s="14">
        <v>5.6300000000000003E-2</v>
      </c>
      <c r="E12" s="15">
        <v>7.1099999999999997E-2</v>
      </c>
    </row>
    <row r="13" spans="1:7" x14ac:dyDescent="0.25">
      <c r="A13" s="13">
        <v>1973</v>
      </c>
      <c r="B13" s="14">
        <v>7.9500000000000001E-2</v>
      </c>
      <c r="C13" s="14">
        <v>9.7000000000000003E-2</v>
      </c>
      <c r="D13" s="14">
        <v>8.14E-2</v>
      </c>
      <c r="E13" s="15">
        <v>7.5700000000000003E-2</v>
      </c>
    </row>
    <row r="14" spans="1:7" x14ac:dyDescent="0.25">
      <c r="A14" s="13">
        <v>1974</v>
      </c>
      <c r="B14" s="14">
        <v>0.12620000000000001</v>
      </c>
      <c r="C14" s="14">
        <v>0.11899999999999999</v>
      </c>
      <c r="D14" s="14">
        <v>9.3600000000000003E-2</v>
      </c>
      <c r="E14" s="15">
        <v>8.5900000000000004E-2</v>
      </c>
    </row>
    <row r="15" spans="1:7" x14ac:dyDescent="0.25">
      <c r="A15" s="13">
        <v>1975</v>
      </c>
      <c r="B15" s="14">
        <v>8.9099999999999999E-2</v>
      </c>
      <c r="C15" s="14">
        <v>6.3600000000000004E-2</v>
      </c>
      <c r="D15" s="14">
        <v>7.4099999999999999E-2</v>
      </c>
      <c r="E15" s="15">
        <v>8.7499999999999994E-2</v>
      </c>
    </row>
    <row r="16" spans="1:7" x14ac:dyDescent="0.25">
      <c r="A16" s="13">
        <v>1976</v>
      </c>
      <c r="B16" s="14">
        <v>7.22E-2</v>
      </c>
      <c r="C16" s="14">
        <v>5.5599999999999997E-2</v>
      </c>
      <c r="D16" s="14">
        <v>6.5100000000000005E-2</v>
      </c>
      <c r="E16" s="15">
        <v>8.4699999999999998E-2</v>
      </c>
    </row>
    <row r="17" spans="1:5" x14ac:dyDescent="0.25">
      <c r="A17" s="13">
        <v>1977</v>
      </c>
      <c r="B17" s="14">
        <v>8.3500000000000005E-2</v>
      </c>
      <c r="C17" s="14">
        <v>6.3200000000000006E-2</v>
      </c>
      <c r="D17" s="14">
        <v>6.9199999999999998E-2</v>
      </c>
      <c r="E17" s="15">
        <v>8.4500000000000006E-2</v>
      </c>
    </row>
    <row r="18" spans="1:5" x14ac:dyDescent="0.25">
      <c r="A18" s="13">
        <v>1978</v>
      </c>
      <c r="B18" s="14">
        <v>7.3700000000000002E-2</v>
      </c>
      <c r="C18" s="14">
        <v>9.2100000000000001E-2</v>
      </c>
      <c r="D18" s="14">
        <v>9.6500000000000002E-2</v>
      </c>
      <c r="E18" s="15">
        <v>9.7299999999999998E-2</v>
      </c>
    </row>
    <row r="19" spans="1:5" x14ac:dyDescent="0.25">
      <c r="A19" s="13">
        <v>1979</v>
      </c>
      <c r="B19" s="14">
        <v>8.0600000000000005E-2</v>
      </c>
      <c r="C19" s="14">
        <v>0.13200000000000001</v>
      </c>
      <c r="D19" s="14">
        <v>0.126</v>
      </c>
      <c r="E19" s="15">
        <v>0.1123</v>
      </c>
    </row>
    <row r="20" spans="1:5" x14ac:dyDescent="0.25">
      <c r="A20" s="13">
        <v>1980</v>
      </c>
      <c r="B20" s="14">
        <v>0.1255</v>
      </c>
      <c r="C20" s="14">
        <v>0.14649999999999999</v>
      </c>
      <c r="D20" s="14">
        <v>0.1323</v>
      </c>
      <c r="E20" s="15">
        <v>0.1258</v>
      </c>
    </row>
    <row r="21" spans="1:5" x14ac:dyDescent="0.25">
      <c r="A21" s="13">
        <v>1981</v>
      </c>
      <c r="B21" s="14">
        <v>0.1129</v>
      </c>
      <c r="C21" s="14">
        <v>0.17480000000000001</v>
      </c>
      <c r="D21" s="14">
        <v>0.15609999999999999</v>
      </c>
      <c r="E21" s="15">
        <v>0.14630000000000001</v>
      </c>
    </row>
    <row r="22" spans="1:5" x14ac:dyDescent="0.25">
      <c r="A22" s="13">
        <v>1982</v>
      </c>
      <c r="B22" s="14">
        <v>7.6300000000000007E-2</v>
      </c>
      <c r="C22" s="14">
        <v>0.14180000000000001</v>
      </c>
      <c r="D22" s="14">
        <v>0.1419</v>
      </c>
      <c r="E22" s="15">
        <v>0.15029999999999999</v>
      </c>
    </row>
    <row r="23" spans="1:5" x14ac:dyDescent="0.25">
      <c r="A23" s="13">
        <v>1983</v>
      </c>
      <c r="B23" s="14">
        <v>7.3400000000000007E-2</v>
      </c>
      <c r="C23" s="14">
        <v>9.9299999999999999E-2</v>
      </c>
      <c r="D23" s="14">
        <v>0.1047</v>
      </c>
      <c r="E23" s="15">
        <v>0.12180000000000001</v>
      </c>
    </row>
    <row r="24" spans="1:5" x14ac:dyDescent="0.25">
      <c r="A24" s="13">
        <v>1984</v>
      </c>
      <c r="B24" s="14">
        <v>6.1600000000000002E-2</v>
      </c>
      <c r="C24" s="14">
        <v>0.1195</v>
      </c>
      <c r="D24" s="14">
        <v>0.12670000000000001</v>
      </c>
      <c r="E24" s="15">
        <v>0.14430000000000001</v>
      </c>
    </row>
    <row r="25" spans="1:5" x14ac:dyDescent="0.25">
      <c r="A25" s="13">
        <v>1985</v>
      </c>
      <c r="B25" s="14">
        <v>4.2500000000000003E-2</v>
      </c>
      <c r="C25" s="14">
        <v>9.2700000000000005E-2</v>
      </c>
      <c r="D25" s="14">
        <v>9.6000000000000002E-2</v>
      </c>
      <c r="E25" s="15">
        <v>0.1201</v>
      </c>
    </row>
    <row r="26" spans="1:5" x14ac:dyDescent="0.25">
      <c r="A26" s="13">
        <v>1986</v>
      </c>
      <c r="B26" s="14">
        <v>2.7300000000000001E-2</v>
      </c>
      <c r="C26" s="14">
        <v>7.3300000000000004E-2</v>
      </c>
      <c r="D26" s="14">
        <v>6.8900000000000003E-2</v>
      </c>
      <c r="E26" s="15">
        <v>8.2799999999999999E-2</v>
      </c>
    </row>
    <row r="27" spans="1:5" x14ac:dyDescent="0.25">
      <c r="A27" s="13">
        <v>1987</v>
      </c>
      <c r="B27" s="14">
        <v>3.56E-2</v>
      </c>
      <c r="C27" s="14">
        <v>7.4300000000000005E-2</v>
      </c>
      <c r="D27" s="14">
        <v>0.15079999999999999</v>
      </c>
      <c r="E27" s="15">
        <v>0.17</v>
      </c>
    </row>
    <row r="28" spans="1:5" x14ac:dyDescent="0.25">
      <c r="A28" s="13">
        <v>1988</v>
      </c>
      <c r="B28" s="14">
        <v>5.0599999999999999E-2</v>
      </c>
      <c r="C28" s="14">
        <v>8.9399999999999993E-2</v>
      </c>
      <c r="D28" s="14">
        <v>9.0399999999999994E-2</v>
      </c>
      <c r="E28" s="15">
        <v>0.1033</v>
      </c>
    </row>
    <row r="29" spans="1:5" x14ac:dyDescent="0.25">
      <c r="A29" s="13">
        <v>1989</v>
      </c>
      <c r="B29" s="14">
        <v>5.6899999999999999E-2</v>
      </c>
      <c r="C29" s="14">
        <v>0.1084</v>
      </c>
      <c r="D29" s="14">
        <v>0.10050000000000001</v>
      </c>
      <c r="E29" s="15">
        <v>0.1</v>
      </c>
    </row>
    <row r="30" spans="1:5" x14ac:dyDescent="0.25">
      <c r="A30" s="13">
        <v>1990</v>
      </c>
      <c r="B30" s="14">
        <v>6.4299999999999996E-2</v>
      </c>
      <c r="C30" s="14">
        <v>9.5600000000000004E-2</v>
      </c>
      <c r="D30" s="14">
        <v>9.3100000000000002E-2</v>
      </c>
      <c r="E30" s="15">
        <v>0.10050000000000001</v>
      </c>
    </row>
    <row r="31" spans="1:5" x14ac:dyDescent="0.25">
      <c r="A31" s="13">
        <v>1991</v>
      </c>
      <c r="B31" s="14">
        <v>4.82E-2</v>
      </c>
      <c r="C31" s="14">
        <v>6.5199999999999994E-2</v>
      </c>
      <c r="D31" s="14">
        <v>6.6699999999999995E-2</v>
      </c>
      <c r="E31" s="15">
        <v>8.8999999999999996E-2</v>
      </c>
    </row>
    <row r="32" spans="1:5" x14ac:dyDescent="0.25">
      <c r="A32" s="13">
        <v>1992</v>
      </c>
      <c r="B32" s="14">
        <v>5.0799999999999998E-2</v>
      </c>
      <c r="C32" s="14">
        <v>4.1500000000000002E-2</v>
      </c>
      <c r="D32" s="14">
        <v>4.5199999999999997E-2</v>
      </c>
      <c r="E32" s="15">
        <v>7.9500000000000001E-2</v>
      </c>
    </row>
    <row r="33" spans="1:13" x14ac:dyDescent="0.25">
      <c r="A33" s="13">
        <v>1993</v>
      </c>
      <c r="B33" s="14">
        <v>4.3200000000000002E-2</v>
      </c>
      <c r="C33" s="14">
        <v>3.4000000000000002E-2</v>
      </c>
      <c r="D33" s="14">
        <v>3.8300000000000001E-2</v>
      </c>
      <c r="E33" s="15">
        <v>6.6100000000000006E-2</v>
      </c>
    </row>
    <row r="34" spans="1:13" x14ac:dyDescent="0.25">
      <c r="A34" s="13">
        <v>1994</v>
      </c>
      <c r="B34" s="14">
        <v>4.24E-2</v>
      </c>
      <c r="C34" s="14">
        <v>4.8099999999999997E-2</v>
      </c>
      <c r="D34" s="14">
        <v>6.0600000000000001E-2</v>
      </c>
      <c r="E34" s="15">
        <v>7.9799999999999996E-2</v>
      </c>
    </row>
    <row r="35" spans="1:13" x14ac:dyDescent="0.25">
      <c r="A35" s="13">
        <v>1995</v>
      </c>
      <c r="B35" s="14">
        <v>3.73E-2</v>
      </c>
      <c r="C35" s="14">
        <v>6.7799999999999999E-2</v>
      </c>
      <c r="D35" s="14">
        <v>6.8900000000000003E-2</v>
      </c>
      <c r="E35" s="15">
        <v>7.5999999999999998E-2</v>
      </c>
    </row>
    <row r="36" spans="1:13" x14ac:dyDescent="0.25">
      <c r="A36" s="13">
        <v>1996</v>
      </c>
      <c r="B36" s="14">
        <v>3.61E-2</v>
      </c>
      <c r="C36" s="14">
        <v>6.2300000000000001E-2</v>
      </c>
      <c r="D36" s="14">
        <v>6.4399999999999999E-2</v>
      </c>
      <c r="E36" s="15">
        <v>7.4300000000000005E-2</v>
      </c>
    </row>
    <row r="37" spans="1:13" x14ac:dyDescent="0.25">
      <c r="A37" s="13">
        <v>1997</v>
      </c>
      <c r="B37" s="14">
        <v>2.6700000000000002E-2</v>
      </c>
      <c r="C37" s="14">
        <v>5.9700000000000003E-2</v>
      </c>
      <c r="D37" s="14">
        <v>6.13E-2</v>
      </c>
      <c r="E37" s="15">
        <v>6.9199999999999998E-2</v>
      </c>
    </row>
    <row r="38" spans="1:13" x14ac:dyDescent="0.25">
      <c r="A38" s="13">
        <v>1998</v>
      </c>
      <c r="B38" s="14">
        <v>2.53E-2</v>
      </c>
      <c r="C38" s="14">
        <v>6.1499999999999999E-2</v>
      </c>
      <c r="D38" s="14">
        <v>5.79E-2</v>
      </c>
      <c r="E38" s="15">
        <v>6.0299999999999999E-2</v>
      </c>
    </row>
    <row r="39" spans="1:13" x14ac:dyDescent="0.25">
      <c r="A39" s="13">
        <v>1999</v>
      </c>
      <c r="B39" s="14">
        <v>2.0799999999999999E-2</v>
      </c>
      <c r="C39" s="14">
        <v>5.8700000000000002E-2</v>
      </c>
      <c r="D39" s="14">
        <v>5.9700000000000003E-2</v>
      </c>
      <c r="E39" s="15">
        <v>6.6100000000000006E-2</v>
      </c>
    </row>
    <row r="40" spans="1:13" x14ac:dyDescent="0.25">
      <c r="A40" s="13">
        <v>2000</v>
      </c>
      <c r="B40" s="14">
        <v>2.52E-2</v>
      </c>
      <c r="C40" s="14">
        <v>6.9400000000000003E-2</v>
      </c>
      <c r="D40" s="14">
        <v>6.7900000000000002E-2</v>
      </c>
      <c r="E40" s="15">
        <v>6.6900000000000001E-2</v>
      </c>
      <c r="J40" s="14"/>
      <c r="K40" s="1"/>
      <c r="L40" s="1"/>
      <c r="M40" s="1"/>
    </row>
    <row r="41" spans="1:13" x14ac:dyDescent="0.25">
      <c r="A41" s="13">
        <v>2001</v>
      </c>
      <c r="B41" s="14">
        <v>3.3000000000000002E-2</v>
      </c>
      <c r="C41" s="14">
        <v>4.2599999999999999E-2</v>
      </c>
      <c r="D41" s="14">
        <v>3.8199999999999998E-2</v>
      </c>
      <c r="E41" s="15">
        <v>5.5300000000000002E-2</v>
      </c>
      <c r="J41" s="27"/>
      <c r="K41" s="1"/>
      <c r="L41" s="1"/>
      <c r="M41" s="1"/>
    </row>
    <row r="42" spans="1:13" x14ac:dyDescent="0.25">
      <c r="A42" s="13">
        <v>2002</v>
      </c>
      <c r="B42" s="14">
        <v>1.9900000000000001E-2</v>
      </c>
      <c r="C42" s="14">
        <v>1.8599999999999998E-2</v>
      </c>
      <c r="D42" s="14">
        <v>2.23E-2</v>
      </c>
      <c r="E42" s="15">
        <v>5.0700000000000002E-2</v>
      </c>
      <c r="J42" s="35"/>
      <c r="K42" s="1"/>
      <c r="M42" s="1"/>
    </row>
    <row r="43" spans="1:13" x14ac:dyDescent="0.25">
      <c r="A43" s="13">
        <v>2003</v>
      </c>
      <c r="B43" s="14">
        <v>2.07E-2</v>
      </c>
      <c r="C43" s="14">
        <v>1.24E-2</v>
      </c>
      <c r="D43" s="14">
        <v>1.3599999999999999E-2</v>
      </c>
      <c r="E43" s="15">
        <v>4.48E-2</v>
      </c>
      <c r="J43" s="35"/>
      <c r="K43" s="1"/>
      <c r="M43" s="1"/>
    </row>
    <row r="44" spans="1:13" x14ac:dyDescent="0.25">
      <c r="A44" s="13">
        <v>2004</v>
      </c>
      <c r="B44" s="14">
        <v>2.4799999999999999E-2</v>
      </c>
      <c r="C44" s="14">
        <v>1.5900000000000001E-2</v>
      </c>
      <c r="D44" s="14">
        <v>2.1899999999999999E-2</v>
      </c>
      <c r="E44" s="15">
        <v>4.8500000000000001E-2</v>
      </c>
      <c r="J44" s="35"/>
      <c r="K44" s="1"/>
      <c r="M44" s="1"/>
    </row>
    <row r="45" spans="1:13" x14ac:dyDescent="0.25">
      <c r="A45" s="13">
        <v>2005</v>
      </c>
      <c r="B45" s="14">
        <v>2.7199999999999998E-2</v>
      </c>
      <c r="C45" s="14">
        <v>3.6400000000000002E-2</v>
      </c>
      <c r="D45" s="14">
        <v>4.1000000000000002E-2</v>
      </c>
      <c r="E45" s="15">
        <v>4.8300000000000003E-2</v>
      </c>
      <c r="J45" s="35"/>
      <c r="K45" s="1"/>
      <c r="M45" s="1"/>
    </row>
    <row r="46" spans="1:13" x14ac:dyDescent="0.25">
      <c r="A46" s="13">
        <v>2006</v>
      </c>
      <c r="B46" s="14">
        <v>3.2000000000000001E-2</v>
      </c>
      <c r="C46" s="14">
        <v>5.8799999999999998E-2</v>
      </c>
      <c r="D46" s="14">
        <v>5.8500000000000003E-2</v>
      </c>
      <c r="E46" s="15">
        <v>5.6899999999999999E-2</v>
      </c>
      <c r="J46" s="35"/>
      <c r="K46" s="1"/>
      <c r="M46" s="1"/>
    </row>
    <row r="47" spans="1:13" x14ac:dyDescent="0.25">
      <c r="A47" s="13">
        <v>2007</v>
      </c>
      <c r="B47" s="14">
        <v>2.8199999999999999E-2</v>
      </c>
      <c r="C47" s="14">
        <v>5.4699999999999999E-2</v>
      </c>
      <c r="D47" s="14">
        <v>4.9099999999999998E-2</v>
      </c>
      <c r="E47" s="15">
        <v>5.0299999999999997E-2</v>
      </c>
      <c r="J47" s="35"/>
      <c r="K47" s="1"/>
      <c r="M47" s="1"/>
    </row>
    <row r="48" spans="1:13" x14ac:dyDescent="0.25">
      <c r="A48" s="13">
        <v>2008</v>
      </c>
      <c r="B48" s="14">
        <v>4.6300000000000001E-2</v>
      </c>
      <c r="C48" s="14">
        <v>2.2499999999999999E-2</v>
      </c>
      <c r="D48" s="14">
        <v>2.1299999999999999E-2</v>
      </c>
      <c r="E48" s="15">
        <v>4.2299999999999997E-2</v>
      </c>
      <c r="J48" s="35"/>
      <c r="K48" s="1"/>
      <c r="M48" s="1"/>
    </row>
    <row r="49" spans="1:13" x14ac:dyDescent="0.25">
      <c r="A49" s="13">
        <v>2009</v>
      </c>
      <c r="B49" s="14">
        <v>6.3E-3</v>
      </c>
      <c r="C49" s="14">
        <v>2.2000000000000001E-3</v>
      </c>
      <c r="D49" s="14">
        <v>5.8999999999999999E-3</v>
      </c>
      <c r="E49" s="15">
        <v>3.8100000000000002E-2</v>
      </c>
      <c r="J49" s="35"/>
      <c r="K49" s="1"/>
      <c r="M49" s="1"/>
    </row>
    <row r="50" spans="1:13" x14ac:dyDescent="0.25">
      <c r="A50" s="13">
        <v>2010</v>
      </c>
      <c r="B50" s="14">
        <v>1.7600000000000001E-2</v>
      </c>
      <c r="C50" s="14">
        <v>2.5000000000000001E-3</v>
      </c>
      <c r="D50" s="14">
        <v>4.1000000000000003E-3</v>
      </c>
      <c r="E50" s="15">
        <v>3.6400000000000002E-2</v>
      </c>
      <c r="J50" s="35"/>
      <c r="K50" s="1"/>
      <c r="M50" s="1"/>
    </row>
    <row r="51" spans="1:13" x14ac:dyDescent="0.25">
      <c r="A51" s="13">
        <v>2011</v>
      </c>
      <c r="B51" s="14">
        <v>3.6900000000000002E-2</v>
      </c>
      <c r="C51" s="14">
        <v>1.5E-3</v>
      </c>
      <c r="D51" s="14">
        <v>2.3999999999999998E-3</v>
      </c>
      <c r="E51" s="15">
        <v>3.1099999999999999E-2</v>
      </c>
      <c r="J51" s="35"/>
      <c r="K51" s="1"/>
      <c r="M51" s="1"/>
    </row>
    <row r="52" spans="1:13" x14ac:dyDescent="0.25">
      <c r="A52" s="13">
        <v>2012</v>
      </c>
      <c r="B52" s="14">
        <v>2.3E-2</v>
      </c>
      <c r="C52" s="14">
        <v>1.9E-3</v>
      </c>
      <c r="D52" s="14">
        <v>2.3E-3</v>
      </c>
      <c r="E52" s="15">
        <v>2.07E-2</v>
      </c>
      <c r="J52" s="35"/>
      <c r="K52" s="1"/>
      <c r="M52" s="1"/>
    </row>
    <row r="53" spans="1:13" x14ac:dyDescent="0.25">
      <c r="A53" s="13">
        <v>2013</v>
      </c>
      <c r="B53" s="14">
        <v>1.66E-2</v>
      </c>
      <c r="C53" s="14">
        <v>1.6999999999999999E-3</v>
      </c>
      <c r="D53" s="14">
        <v>2E-3</v>
      </c>
      <c r="E53" s="15">
        <v>2.7300000000000001E-2</v>
      </c>
      <c r="J53" s="35"/>
      <c r="K53" s="1"/>
      <c r="M53" s="1"/>
    </row>
    <row r="54" spans="1:13" x14ac:dyDescent="0.25">
      <c r="A54" s="13">
        <v>2014</v>
      </c>
      <c r="B54" s="14">
        <v>1.17E-2</v>
      </c>
      <c r="C54" s="14">
        <v>1.4E-3</v>
      </c>
      <c r="D54" s="14">
        <v>1.8E-3</v>
      </c>
      <c r="E54" s="15">
        <v>2.8799999999999999E-2</v>
      </c>
      <c r="J54" s="35"/>
      <c r="K54" s="1"/>
      <c r="M54" s="1"/>
    </row>
    <row r="55" spans="1:13" x14ac:dyDescent="0.25">
      <c r="A55" s="13">
        <v>2015</v>
      </c>
      <c r="B55" s="14">
        <v>1.9E-3</v>
      </c>
      <c r="C55" s="14">
        <v>1.9E-3</v>
      </c>
      <c r="D55" s="14">
        <v>4.1000000000000003E-3</v>
      </c>
      <c r="E55" s="15">
        <v>2.4299999999999999E-2</v>
      </c>
      <c r="J55" s="35"/>
      <c r="K55" s="1"/>
      <c r="M55" s="1"/>
    </row>
    <row r="56" spans="1:13" x14ac:dyDescent="0.25">
      <c r="A56" s="13">
        <v>2016</v>
      </c>
      <c r="B56" s="14">
        <v>6.4000000000000003E-3</v>
      </c>
      <c r="C56" s="14">
        <v>4.7000000000000002E-3</v>
      </c>
      <c r="D56" s="14">
        <v>7.1000000000000004E-3</v>
      </c>
      <c r="E56" s="15">
        <v>2.0799999999999999E-2</v>
      </c>
      <c r="J56" s="35"/>
      <c r="K56" s="1"/>
      <c r="M56" s="1"/>
    </row>
    <row r="57" spans="1:13" x14ac:dyDescent="0.25">
      <c r="A57" s="13">
        <v>2017</v>
      </c>
      <c r="B57" s="14">
        <v>1.6400000000000001E-2</v>
      </c>
      <c r="C57" s="14">
        <v>1.17E-2</v>
      </c>
      <c r="D57" s="14">
        <v>1.38E-2</v>
      </c>
      <c r="E57" s="15">
        <v>2.6700000000000002E-2</v>
      </c>
      <c r="J57" s="35"/>
      <c r="K57" s="1"/>
      <c r="M57" s="1"/>
    </row>
    <row r="58" spans="1:13" x14ac:dyDescent="0.25">
      <c r="A58" s="13">
        <v>2018</v>
      </c>
      <c r="B58" s="14">
        <v>1.8700000000000001E-2</v>
      </c>
      <c r="C58" s="14">
        <v>2.01E-2</v>
      </c>
      <c r="D58" s="14">
        <v>2.1600000000000001E-2</v>
      </c>
      <c r="E58" s="15">
        <v>3.2399999999999998E-2</v>
      </c>
      <c r="J58" s="35"/>
      <c r="K58" s="1"/>
      <c r="M58" s="1"/>
    </row>
    <row r="59" spans="1:13" x14ac:dyDescent="0.25">
      <c r="A59" s="23">
        <v>2019</v>
      </c>
      <c r="B59" s="14">
        <v>1.7100000000000001E-2</v>
      </c>
      <c r="C59" s="14">
        <v>2.3400000000000001E-2</v>
      </c>
      <c r="D59" s="14">
        <v>2.23E-2</v>
      </c>
      <c r="E59" s="15">
        <v>2.3199999999999998E-2</v>
      </c>
      <c r="J59" s="35"/>
      <c r="K59" s="1"/>
      <c r="M59" s="1"/>
    </row>
    <row r="60" spans="1:13" x14ac:dyDescent="0.25">
      <c r="A60" s="20">
        <v>2020</v>
      </c>
      <c r="B60" s="21">
        <v>7.4999999999999997E-3</v>
      </c>
      <c r="C60" s="14">
        <v>4.3E-3</v>
      </c>
      <c r="D60" s="14">
        <v>4.3E-3</v>
      </c>
      <c r="E60" s="15">
        <v>1.03E-2</v>
      </c>
      <c r="K60" s="1"/>
      <c r="M60" s="1"/>
    </row>
    <row r="61" spans="1:13" x14ac:dyDescent="0.25">
      <c r="A61" s="20">
        <v>2021</v>
      </c>
      <c r="B61" s="21">
        <v>3.1600000000000003E-2</v>
      </c>
      <c r="C61" s="14">
        <v>1.2999999999999999E-3</v>
      </c>
      <c r="D61" s="14">
        <v>1.6000000000000001E-3</v>
      </c>
      <c r="E61" s="15">
        <v>1.66E-2</v>
      </c>
      <c r="K61" s="1"/>
      <c r="M61" s="1"/>
    </row>
    <row r="62" spans="1:13" x14ac:dyDescent="0.25">
      <c r="A62" s="20">
        <v>2022</v>
      </c>
      <c r="B62" s="21">
        <v>7.4099999999999999E-2</v>
      </c>
      <c r="C62" s="14">
        <v>0.02</v>
      </c>
      <c r="D62" s="14">
        <v>2.1000000000000001E-2</v>
      </c>
      <c r="E62" s="15">
        <v>2.9000000000000001E-2</v>
      </c>
      <c r="K62" s="1"/>
      <c r="M62" s="1"/>
    </row>
    <row r="63" spans="1:13" x14ac:dyDescent="0.25">
      <c r="A63" s="20">
        <v>2023</v>
      </c>
      <c r="B63" s="22">
        <v>6.6500000000000004E-2</v>
      </c>
      <c r="C63" s="17">
        <v>5.3900000000000003E-2</v>
      </c>
      <c r="D63" s="17">
        <v>7.0000000000000007E-2</v>
      </c>
      <c r="E63" s="18">
        <v>3.1199999999999999E-2</v>
      </c>
      <c r="K63" s="1"/>
      <c r="M63" s="1"/>
    </row>
    <row r="64" spans="1:13" x14ac:dyDescent="0.25">
      <c r="A64" s="20">
        <v>2024</v>
      </c>
      <c r="C64" s="30">
        <v>3.5571999999999999E-2</v>
      </c>
      <c r="D64" s="1">
        <f t="shared" ref="D64:D95" si="0">$D$63</f>
        <v>7.0000000000000007E-2</v>
      </c>
      <c r="K64" s="1"/>
      <c r="M64" s="1"/>
    </row>
    <row r="65" spans="1:13" x14ac:dyDescent="0.25">
      <c r="A65" s="20">
        <v>2025</v>
      </c>
      <c r="C65" s="30">
        <v>3.5571999999999999E-2</v>
      </c>
      <c r="D65" s="1">
        <f t="shared" si="0"/>
        <v>7.0000000000000007E-2</v>
      </c>
      <c r="K65" s="1"/>
      <c r="M65" s="1"/>
    </row>
    <row r="66" spans="1:13" x14ac:dyDescent="0.25">
      <c r="A66" s="20">
        <v>2026</v>
      </c>
      <c r="C66" s="30">
        <v>3.5571999999999999E-2</v>
      </c>
      <c r="D66" s="1">
        <f t="shared" si="0"/>
        <v>7.0000000000000007E-2</v>
      </c>
      <c r="K66" s="1"/>
      <c r="M66" s="1"/>
    </row>
    <row r="67" spans="1:13" x14ac:dyDescent="0.25">
      <c r="A67" s="20">
        <v>2027</v>
      </c>
      <c r="C67" s="30">
        <v>3.5571999999999999E-2</v>
      </c>
      <c r="D67" s="1">
        <f t="shared" si="0"/>
        <v>7.0000000000000007E-2</v>
      </c>
      <c r="K67" s="1"/>
      <c r="M67" s="1"/>
    </row>
    <row r="68" spans="1:13" x14ac:dyDescent="0.25">
      <c r="A68" s="20">
        <v>2028</v>
      </c>
      <c r="C68" s="30">
        <v>3.5571999999999999E-2</v>
      </c>
      <c r="D68" s="1">
        <f t="shared" si="0"/>
        <v>7.0000000000000007E-2</v>
      </c>
      <c r="K68" s="1"/>
      <c r="M68" s="1"/>
    </row>
    <row r="69" spans="1:13" x14ac:dyDescent="0.25">
      <c r="A69" s="20">
        <v>2029</v>
      </c>
      <c r="C69" s="30">
        <v>3.5571999999999999E-2</v>
      </c>
      <c r="D69" s="1">
        <f t="shared" si="0"/>
        <v>7.0000000000000007E-2</v>
      </c>
      <c r="K69" s="1"/>
      <c r="M69" s="1"/>
    </row>
    <row r="70" spans="1:13" x14ac:dyDescent="0.25">
      <c r="A70" s="20">
        <v>2030</v>
      </c>
      <c r="C70" s="30">
        <v>3.5571999999999999E-2</v>
      </c>
      <c r="D70" s="1">
        <f t="shared" si="0"/>
        <v>7.0000000000000007E-2</v>
      </c>
      <c r="K70" s="1"/>
      <c r="M70" s="1"/>
    </row>
    <row r="71" spans="1:13" x14ac:dyDescent="0.25">
      <c r="A71" s="20">
        <v>2031</v>
      </c>
      <c r="C71" s="30">
        <v>3.5571999999999999E-2</v>
      </c>
      <c r="D71" s="1">
        <f t="shared" si="0"/>
        <v>7.0000000000000007E-2</v>
      </c>
      <c r="K71" s="1"/>
      <c r="M71" s="1"/>
    </row>
    <row r="72" spans="1:13" x14ac:dyDescent="0.25">
      <c r="A72" s="20">
        <v>2032</v>
      </c>
      <c r="C72" s="30">
        <v>3.5571999999999999E-2</v>
      </c>
      <c r="D72" s="1">
        <f t="shared" si="0"/>
        <v>7.0000000000000007E-2</v>
      </c>
      <c r="K72" s="1"/>
      <c r="M72" s="1"/>
    </row>
    <row r="73" spans="1:13" x14ac:dyDescent="0.25">
      <c r="A73" s="20">
        <v>2033</v>
      </c>
      <c r="C73" s="30">
        <v>3.5571999999999999E-2</v>
      </c>
      <c r="D73" s="1">
        <f t="shared" si="0"/>
        <v>7.0000000000000007E-2</v>
      </c>
      <c r="K73" s="1"/>
      <c r="M73" s="1"/>
    </row>
    <row r="74" spans="1:13" x14ac:dyDescent="0.25">
      <c r="A74" s="20">
        <v>2034</v>
      </c>
      <c r="C74" s="30">
        <v>3.5571999999999999E-2</v>
      </c>
      <c r="D74" s="1">
        <f t="shared" si="0"/>
        <v>7.0000000000000007E-2</v>
      </c>
      <c r="K74" s="1"/>
      <c r="M74" s="1"/>
    </row>
    <row r="75" spans="1:13" x14ac:dyDescent="0.25">
      <c r="A75" s="20">
        <v>2035</v>
      </c>
      <c r="C75" s="30">
        <v>3.5571999999999999E-2</v>
      </c>
      <c r="D75" s="1">
        <f t="shared" si="0"/>
        <v>7.0000000000000007E-2</v>
      </c>
      <c r="K75" s="1"/>
      <c r="M75" s="1"/>
    </row>
    <row r="76" spans="1:13" x14ac:dyDescent="0.25">
      <c r="A76" s="20">
        <v>2036</v>
      </c>
      <c r="C76" s="30">
        <v>3.5571999999999999E-2</v>
      </c>
      <c r="D76" s="1">
        <f t="shared" si="0"/>
        <v>7.0000000000000007E-2</v>
      </c>
      <c r="K76" s="1"/>
      <c r="M76" s="1"/>
    </row>
    <row r="77" spans="1:13" x14ac:dyDescent="0.25">
      <c r="A77" s="20">
        <v>2037</v>
      </c>
      <c r="C77" s="30">
        <v>3.5571999999999999E-2</v>
      </c>
      <c r="D77" s="1">
        <f t="shared" si="0"/>
        <v>7.0000000000000007E-2</v>
      </c>
      <c r="K77" s="1"/>
      <c r="M77" s="1"/>
    </row>
    <row r="78" spans="1:13" x14ac:dyDescent="0.25">
      <c r="A78" s="20">
        <v>2038</v>
      </c>
      <c r="C78" s="30">
        <v>3.5571999999999999E-2</v>
      </c>
      <c r="D78" s="1">
        <f t="shared" si="0"/>
        <v>7.0000000000000007E-2</v>
      </c>
      <c r="K78" s="1"/>
      <c r="M78" s="1"/>
    </row>
    <row r="79" spans="1:13" x14ac:dyDescent="0.25">
      <c r="A79" s="20">
        <v>2039</v>
      </c>
      <c r="C79" s="30">
        <v>3.5571999999999999E-2</v>
      </c>
      <c r="D79" s="1">
        <f t="shared" si="0"/>
        <v>7.0000000000000007E-2</v>
      </c>
      <c r="M79" s="1"/>
    </row>
    <row r="80" spans="1:13" x14ac:dyDescent="0.25">
      <c r="A80" s="20">
        <v>2040</v>
      </c>
      <c r="C80" s="30">
        <v>3.5571999999999999E-2</v>
      </c>
      <c r="D80" s="1">
        <f t="shared" si="0"/>
        <v>7.0000000000000007E-2</v>
      </c>
      <c r="M80" s="1"/>
    </row>
    <row r="81" spans="1:13" x14ac:dyDescent="0.25">
      <c r="A81" s="20">
        <v>2041</v>
      </c>
      <c r="C81" s="30">
        <v>3.5571999999999999E-2</v>
      </c>
      <c r="D81" s="1">
        <f t="shared" si="0"/>
        <v>7.0000000000000007E-2</v>
      </c>
      <c r="M81" s="1"/>
    </row>
    <row r="82" spans="1:13" x14ac:dyDescent="0.25">
      <c r="A82" s="20">
        <v>2042</v>
      </c>
      <c r="C82" s="30">
        <v>3.5571999999999999E-2</v>
      </c>
      <c r="D82" s="1">
        <f t="shared" si="0"/>
        <v>7.0000000000000007E-2</v>
      </c>
      <c r="M82" s="1"/>
    </row>
    <row r="83" spans="1:13" x14ac:dyDescent="0.25">
      <c r="A83" s="20">
        <v>2043</v>
      </c>
      <c r="C83" s="30">
        <v>3.5571999999999999E-2</v>
      </c>
      <c r="D83" s="1">
        <f t="shared" si="0"/>
        <v>7.0000000000000007E-2</v>
      </c>
      <c r="M83" s="1"/>
    </row>
    <row r="84" spans="1:13" x14ac:dyDescent="0.25">
      <c r="A84" s="20">
        <v>2044</v>
      </c>
      <c r="C84" s="30">
        <v>3.5571999999999999E-2</v>
      </c>
      <c r="D84" s="1">
        <f t="shared" si="0"/>
        <v>7.0000000000000007E-2</v>
      </c>
      <c r="M84" s="1"/>
    </row>
    <row r="85" spans="1:13" x14ac:dyDescent="0.25">
      <c r="A85" s="20">
        <v>2045</v>
      </c>
      <c r="C85" s="30">
        <v>3.5571999999999999E-2</v>
      </c>
      <c r="D85" s="1">
        <f t="shared" si="0"/>
        <v>7.0000000000000007E-2</v>
      </c>
      <c r="M85" s="1"/>
    </row>
    <row r="86" spans="1:13" x14ac:dyDescent="0.25">
      <c r="A86" s="20">
        <v>2046</v>
      </c>
      <c r="C86" s="30">
        <v>3.5571999999999999E-2</v>
      </c>
      <c r="D86" s="1">
        <f t="shared" si="0"/>
        <v>7.0000000000000007E-2</v>
      </c>
      <c r="M86" s="1"/>
    </row>
    <row r="87" spans="1:13" x14ac:dyDescent="0.25">
      <c r="A87" s="20">
        <v>2047</v>
      </c>
      <c r="C87" s="30">
        <v>3.5571999999999999E-2</v>
      </c>
      <c r="D87" s="1">
        <f t="shared" si="0"/>
        <v>7.0000000000000007E-2</v>
      </c>
      <c r="M87" s="1"/>
    </row>
    <row r="88" spans="1:13" x14ac:dyDescent="0.25">
      <c r="A88" s="20">
        <v>2048</v>
      </c>
      <c r="C88" s="30">
        <v>3.5571999999999999E-2</v>
      </c>
      <c r="D88" s="1">
        <f t="shared" si="0"/>
        <v>7.0000000000000007E-2</v>
      </c>
    </row>
    <row r="89" spans="1:13" x14ac:dyDescent="0.25">
      <c r="A89" s="20">
        <v>2049</v>
      </c>
      <c r="C89" s="30">
        <v>3.5571999999999999E-2</v>
      </c>
      <c r="D89" s="1">
        <f t="shared" si="0"/>
        <v>7.0000000000000007E-2</v>
      </c>
    </row>
    <row r="90" spans="1:13" x14ac:dyDescent="0.25">
      <c r="A90" s="20">
        <v>2050</v>
      </c>
      <c r="C90" s="30">
        <v>3.5571999999999999E-2</v>
      </c>
      <c r="D90" s="1">
        <f t="shared" si="0"/>
        <v>7.0000000000000007E-2</v>
      </c>
    </row>
    <row r="91" spans="1:13" x14ac:dyDescent="0.25">
      <c r="A91" s="20">
        <v>2051</v>
      </c>
      <c r="C91" s="30">
        <v>3.5571999999999999E-2</v>
      </c>
      <c r="D91" s="1">
        <f t="shared" si="0"/>
        <v>7.0000000000000007E-2</v>
      </c>
    </row>
    <row r="92" spans="1:13" x14ac:dyDescent="0.25">
      <c r="A92" s="20">
        <v>2052</v>
      </c>
      <c r="C92" s="30">
        <v>3.5571999999999999E-2</v>
      </c>
      <c r="D92" s="1">
        <f t="shared" si="0"/>
        <v>7.0000000000000007E-2</v>
      </c>
    </row>
    <row r="93" spans="1:13" x14ac:dyDescent="0.25">
      <c r="A93" s="20">
        <v>2053</v>
      </c>
      <c r="C93" s="30">
        <v>3.5571999999999999E-2</v>
      </c>
      <c r="D93" s="1">
        <f t="shared" si="0"/>
        <v>7.0000000000000007E-2</v>
      </c>
    </row>
    <row r="94" spans="1:13" x14ac:dyDescent="0.25">
      <c r="A94" s="20">
        <v>2054</v>
      </c>
      <c r="C94" s="30">
        <v>3.5571999999999999E-2</v>
      </c>
      <c r="D94" s="1">
        <f t="shared" si="0"/>
        <v>7.0000000000000007E-2</v>
      </c>
    </row>
    <row r="95" spans="1:13" x14ac:dyDescent="0.25">
      <c r="A95" s="20">
        <v>2055</v>
      </c>
      <c r="C95" s="30">
        <v>3.5571999999999999E-2</v>
      </c>
      <c r="D95" s="1">
        <f t="shared" si="0"/>
        <v>7.0000000000000007E-2</v>
      </c>
    </row>
    <row r="96" spans="1:13" x14ac:dyDescent="0.25">
      <c r="A96" s="20">
        <v>2056</v>
      </c>
      <c r="C96" s="30">
        <v>3.5571999999999999E-2</v>
      </c>
      <c r="D96" s="1">
        <f t="shared" ref="D96:D127" si="1">$D$63</f>
        <v>7.0000000000000007E-2</v>
      </c>
    </row>
    <row r="97" spans="1:4" x14ac:dyDescent="0.25">
      <c r="A97" s="20">
        <v>2057</v>
      </c>
      <c r="C97" s="30">
        <v>3.5571999999999999E-2</v>
      </c>
      <c r="D97" s="1">
        <f t="shared" si="1"/>
        <v>7.0000000000000007E-2</v>
      </c>
    </row>
    <row r="98" spans="1:4" x14ac:dyDescent="0.25">
      <c r="A98" s="20">
        <v>2058</v>
      </c>
      <c r="C98" s="30">
        <v>3.5571999999999999E-2</v>
      </c>
      <c r="D98" s="1">
        <f t="shared" si="1"/>
        <v>7.0000000000000007E-2</v>
      </c>
    </row>
    <row r="99" spans="1:4" x14ac:dyDescent="0.25">
      <c r="A99" s="20">
        <v>2059</v>
      </c>
      <c r="C99" s="30">
        <v>3.5571999999999999E-2</v>
      </c>
      <c r="D99" s="1">
        <f t="shared" si="1"/>
        <v>7.0000000000000007E-2</v>
      </c>
    </row>
    <row r="100" spans="1:4" x14ac:dyDescent="0.25">
      <c r="A100" s="20">
        <v>2060</v>
      </c>
      <c r="C100" s="30">
        <v>3.5571999999999999E-2</v>
      </c>
      <c r="D100" s="1">
        <f t="shared" si="1"/>
        <v>7.0000000000000007E-2</v>
      </c>
    </row>
    <row r="101" spans="1:4" x14ac:dyDescent="0.25">
      <c r="A101" s="20">
        <v>2061</v>
      </c>
      <c r="C101" s="30">
        <v>3.5571999999999999E-2</v>
      </c>
      <c r="D101" s="1">
        <f t="shared" si="1"/>
        <v>7.0000000000000007E-2</v>
      </c>
    </row>
    <row r="102" spans="1:4" x14ac:dyDescent="0.25">
      <c r="A102" s="20">
        <v>2062</v>
      </c>
      <c r="C102" s="30">
        <v>3.5571999999999999E-2</v>
      </c>
      <c r="D102" s="1">
        <f t="shared" si="1"/>
        <v>7.0000000000000007E-2</v>
      </c>
    </row>
    <row r="103" spans="1:4" x14ac:dyDescent="0.25">
      <c r="A103" s="20">
        <v>2063</v>
      </c>
      <c r="C103" s="30">
        <v>3.5571999999999999E-2</v>
      </c>
      <c r="D103" s="1">
        <f t="shared" si="1"/>
        <v>7.0000000000000007E-2</v>
      </c>
    </row>
    <row r="104" spans="1:4" x14ac:dyDescent="0.25">
      <c r="A104" s="20">
        <v>2064</v>
      </c>
      <c r="C104" s="30">
        <v>3.5571999999999999E-2</v>
      </c>
      <c r="D104" s="1">
        <f t="shared" si="1"/>
        <v>7.0000000000000007E-2</v>
      </c>
    </row>
    <row r="105" spans="1:4" x14ac:dyDescent="0.25">
      <c r="A105" s="20">
        <v>2065</v>
      </c>
      <c r="C105" s="30">
        <v>3.5571999999999999E-2</v>
      </c>
      <c r="D105" s="1">
        <f t="shared" si="1"/>
        <v>7.0000000000000007E-2</v>
      </c>
    </row>
    <row r="106" spans="1:4" x14ac:dyDescent="0.25">
      <c r="A106" s="20">
        <v>2066</v>
      </c>
      <c r="C106" s="30">
        <v>3.5571999999999999E-2</v>
      </c>
      <c r="D106" s="1">
        <f t="shared" si="1"/>
        <v>7.0000000000000007E-2</v>
      </c>
    </row>
    <row r="107" spans="1:4" x14ac:dyDescent="0.25">
      <c r="A107" s="20">
        <v>2067</v>
      </c>
      <c r="C107" s="30">
        <v>3.5571999999999999E-2</v>
      </c>
      <c r="D107" s="1">
        <f t="shared" si="1"/>
        <v>7.0000000000000007E-2</v>
      </c>
    </row>
    <row r="108" spans="1:4" x14ac:dyDescent="0.25">
      <c r="A108" s="20">
        <v>2068</v>
      </c>
      <c r="C108" s="30">
        <v>3.5571999999999999E-2</v>
      </c>
      <c r="D108" s="1">
        <f t="shared" si="1"/>
        <v>7.0000000000000007E-2</v>
      </c>
    </row>
    <row r="109" spans="1:4" x14ac:dyDescent="0.25">
      <c r="A109" s="20">
        <v>2069</v>
      </c>
      <c r="C109" s="30">
        <v>3.5571999999999999E-2</v>
      </c>
      <c r="D109" s="1">
        <f t="shared" si="1"/>
        <v>7.0000000000000007E-2</v>
      </c>
    </row>
    <row r="110" spans="1:4" x14ac:dyDescent="0.25">
      <c r="A110" s="20">
        <v>2070</v>
      </c>
      <c r="C110" s="30">
        <v>3.5571999999999999E-2</v>
      </c>
      <c r="D110" s="1">
        <f t="shared" si="1"/>
        <v>7.0000000000000007E-2</v>
      </c>
    </row>
    <row r="111" spans="1:4" x14ac:dyDescent="0.25">
      <c r="A111" s="20">
        <v>2071</v>
      </c>
      <c r="C111" s="30">
        <v>3.5571999999999999E-2</v>
      </c>
      <c r="D111" s="1">
        <f t="shared" si="1"/>
        <v>7.0000000000000007E-2</v>
      </c>
    </row>
    <row r="112" spans="1:4" x14ac:dyDescent="0.25">
      <c r="A112" s="20">
        <v>2072</v>
      </c>
      <c r="C112" s="30">
        <v>3.5571999999999999E-2</v>
      </c>
      <c r="D112" s="1">
        <f t="shared" si="1"/>
        <v>7.0000000000000007E-2</v>
      </c>
    </row>
    <row r="113" spans="1:4" x14ac:dyDescent="0.25">
      <c r="A113" s="20">
        <v>2073</v>
      </c>
      <c r="C113" s="30">
        <v>3.5571999999999999E-2</v>
      </c>
      <c r="D113" s="1">
        <f t="shared" si="1"/>
        <v>7.0000000000000007E-2</v>
      </c>
    </row>
    <row r="114" spans="1:4" x14ac:dyDescent="0.25">
      <c r="A114" s="20">
        <v>2074</v>
      </c>
      <c r="C114" s="30">
        <v>3.5571999999999999E-2</v>
      </c>
      <c r="D114" s="1">
        <f t="shared" si="1"/>
        <v>7.0000000000000007E-2</v>
      </c>
    </row>
    <row r="115" spans="1:4" x14ac:dyDescent="0.25">
      <c r="A115" s="20">
        <v>2075</v>
      </c>
      <c r="C115" s="30">
        <v>3.5571999999999999E-2</v>
      </c>
      <c r="D115" s="1">
        <f t="shared" si="1"/>
        <v>7.0000000000000007E-2</v>
      </c>
    </row>
    <row r="116" spans="1:4" x14ac:dyDescent="0.25">
      <c r="A116" s="20">
        <v>2076</v>
      </c>
      <c r="C116" s="30">
        <v>3.5571999999999999E-2</v>
      </c>
      <c r="D116" s="1">
        <f t="shared" si="1"/>
        <v>7.0000000000000007E-2</v>
      </c>
    </row>
    <row r="117" spans="1:4" x14ac:dyDescent="0.25">
      <c r="A117" s="20">
        <v>2077</v>
      </c>
      <c r="C117" s="30">
        <v>3.5571999999999999E-2</v>
      </c>
      <c r="D117" s="1">
        <f t="shared" si="1"/>
        <v>7.0000000000000007E-2</v>
      </c>
    </row>
    <row r="118" spans="1:4" x14ac:dyDescent="0.25">
      <c r="A118" s="20">
        <v>2078</v>
      </c>
      <c r="C118" s="30">
        <v>3.5571999999999999E-2</v>
      </c>
      <c r="D118" s="1">
        <f t="shared" si="1"/>
        <v>7.0000000000000007E-2</v>
      </c>
    </row>
    <row r="119" spans="1:4" x14ac:dyDescent="0.25">
      <c r="A119" s="20">
        <v>2079</v>
      </c>
      <c r="C119" s="30">
        <v>3.5571999999999999E-2</v>
      </c>
      <c r="D119" s="1">
        <f t="shared" si="1"/>
        <v>7.0000000000000007E-2</v>
      </c>
    </row>
    <row r="120" spans="1:4" x14ac:dyDescent="0.25">
      <c r="A120" s="20">
        <v>2080</v>
      </c>
      <c r="C120" s="30">
        <v>3.5571999999999999E-2</v>
      </c>
      <c r="D120" s="1">
        <f t="shared" si="1"/>
        <v>7.0000000000000007E-2</v>
      </c>
    </row>
    <row r="121" spans="1:4" x14ac:dyDescent="0.25">
      <c r="A121" s="20">
        <v>2081</v>
      </c>
      <c r="C121" s="30">
        <v>3.5571999999999999E-2</v>
      </c>
      <c r="D121" s="1">
        <f t="shared" si="1"/>
        <v>7.0000000000000007E-2</v>
      </c>
    </row>
    <row r="122" spans="1:4" x14ac:dyDescent="0.25">
      <c r="A122" s="20">
        <v>2082</v>
      </c>
      <c r="C122" s="30">
        <v>3.5571999999999999E-2</v>
      </c>
      <c r="D122" s="1">
        <f t="shared" si="1"/>
        <v>7.0000000000000007E-2</v>
      </c>
    </row>
    <row r="123" spans="1:4" x14ac:dyDescent="0.25">
      <c r="A123" s="20">
        <v>2083</v>
      </c>
      <c r="C123" s="30">
        <v>3.5571999999999999E-2</v>
      </c>
      <c r="D123" s="1">
        <f t="shared" si="1"/>
        <v>7.0000000000000007E-2</v>
      </c>
    </row>
    <row r="124" spans="1:4" x14ac:dyDescent="0.25">
      <c r="A124" s="20">
        <v>2084</v>
      </c>
      <c r="C124" s="30">
        <v>3.5571999999999999E-2</v>
      </c>
      <c r="D124" s="1">
        <f t="shared" si="1"/>
        <v>7.0000000000000007E-2</v>
      </c>
    </row>
    <row r="125" spans="1:4" x14ac:dyDescent="0.25">
      <c r="A125" s="20">
        <v>2085</v>
      </c>
      <c r="C125" s="30">
        <v>3.5571999999999999E-2</v>
      </c>
      <c r="D125" s="1">
        <f t="shared" si="1"/>
        <v>7.0000000000000007E-2</v>
      </c>
    </row>
    <row r="126" spans="1:4" x14ac:dyDescent="0.25">
      <c r="A126" s="20">
        <v>2086</v>
      </c>
      <c r="C126" s="30">
        <v>3.5571999999999999E-2</v>
      </c>
      <c r="D126" s="1">
        <f t="shared" si="1"/>
        <v>7.0000000000000007E-2</v>
      </c>
    </row>
    <row r="127" spans="1:4" x14ac:dyDescent="0.25">
      <c r="A127" s="20">
        <v>2087</v>
      </c>
      <c r="C127" s="30">
        <v>3.5571999999999999E-2</v>
      </c>
      <c r="D127" s="1">
        <f t="shared" si="1"/>
        <v>7.0000000000000007E-2</v>
      </c>
    </row>
    <row r="128" spans="1:4" x14ac:dyDescent="0.25">
      <c r="A128" s="20">
        <v>2088</v>
      </c>
      <c r="C128" s="30">
        <v>3.5571999999999999E-2</v>
      </c>
      <c r="D128" s="1">
        <f t="shared" ref="D128:D138" si="2">$D$63</f>
        <v>7.0000000000000007E-2</v>
      </c>
    </row>
    <row r="129" spans="1:4" x14ac:dyDescent="0.25">
      <c r="A129" s="20">
        <v>2089</v>
      </c>
      <c r="C129" s="30">
        <v>3.5571999999999999E-2</v>
      </c>
      <c r="D129" s="1">
        <f t="shared" si="2"/>
        <v>7.0000000000000007E-2</v>
      </c>
    </row>
    <row r="130" spans="1:4" x14ac:dyDescent="0.25">
      <c r="A130" s="20">
        <v>2090</v>
      </c>
      <c r="C130" s="30">
        <v>3.5571999999999999E-2</v>
      </c>
      <c r="D130" s="1">
        <f t="shared" si="2"/>
        <v>7.0000000000000007E-2</v>
      </c>
    </row>
    <row r="131" spans="1:4" x14ac:dyDescent="0.25">
      <c r="A131" s="20">
        <v>2091</v>
      </c>
      <c r="C131" s="30">
        <v>3.5571999999999999E-2</v>
      </c>
      <c r="D131" s="1">
        <f t="shared" si="2"/>
        <v>7.0000000000000007E-2</v>
      </c>
    </row>
    <row r="132" spans="1:4" x14ac:dyDescent="0.25">
      <c r="A132" s="20">
        <v>2092</v>
      </c>
      <c r="C132" s="30">
        <v>3.5571999999999999E-2</v>
      </c>
      <c r="D132" s="1">
        <f t="shared" si="2"/>
        <v>7.0000000000000007E-2</v>
      </c>
    </row>
    <row r="133" spans="1:4" x14ac:dyDescent="0.25">
      <c r="A133" s="20">
        <v>2093</v>
      </c>
      <c r="C133" s="30">
        <v>3.5571999999999999E-2</v>
      </c>
      <c r="D133" s="1">
        <f t="shared" si="2"/>
        <v>7.0000000000000007E-2</v>
      </c>
    </row>
    <row r="134" spans="1:4" x14ac:dyDescent="0.25">
      <c r="A134" s="20">
        <v>2094</v>
      </c>
      <c r="C134" s="30">
        <v>3.5571999999999999E-2</v>
      </c>
      <c r="D134" s="1">
        <f t="shared" si="2"/>
        <v>7.0000000000000007E-2</v>
      </c>
    </row>
    <row r="135" spans="1:4" x14ac:dyDescent="0.25">
      <c r="A135" s="20">
        <v>2095</v>
      </c>
      <c r="C135" s="30">
        <v>3.5571999999999999E-2</v>
      </c>
      <c r="D135" s="1">
        <f t="shared" si="2"/>
        <v>7.0000000000000007E-2</v>
      </c>
    </row>
    <row r="136" spans="1:4" x14ac:dyDescent="0.25">
      <c r="A136" s="20">
        <v>2096</v>
      </c>
      <c r="C136" s="30">
        <v>3.5571999999999999E-2</v>
      </c>
      <c r="D136" s="1">
        <f t="shared" si="2"/>
        <v>7.0000000000000007E-2</v>
      </c>
    </row>
    <row r="137" spans="1:4" x14ac:dyDescent="0.25">
      <c r="A137" s="20">
        <v>2097</v>
      </c>
      <c r="C137" s="30">
        <v>3.5571999999999999E-2</v>
      </c>
      <c r="D137" s="1">
        <f t="shared" si="2"/>
        <v>7.0000000000000007E-2</v>
      </c>
    </row>
    <row r="138" spans="1:4" x14ac:dyDescent="0.25">
      <c r="A138" s="20">
        <v>2098</v>
      </c>
      <c r="C138" s="30">
        <v>3.5571999999999999E-2</v>
      </c>
      <c r="D138" s="1">
        <f t="shared" si="2"/>
        <v>7.0000000000000007E-2</v>
      </c>
    </row>
    <row r="139" spans="1:4" x14ac:dyDescent="0.25">
      <c r="A139" s="20"/>
      <c r="D139" s="1"/>
    </row>
    <row r="140" spans="1:4" x14ac:dyDescent="0.25">
      <c r="A140" s="20"/>
      <c r="D140" s="1"/>
    </row>
    <row r="141" spans="1:4" x14ac:dyDescent="0.25">
      <c r="A141" s="20"/>
      <c r="D141" s="1"/>
    </row>
    <row r="142" spans="1:4" x14ac:dyDescent="0.25">
      <c r="A142" s="20"/>
      <c r="D1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Sasha</dc:creator>
  <cp:keywords/>
  <dc:description/>
  <cp:lastModifiedBy>Alex Gerlyand</cp:lastModifiedBy>
  <cp:revision/>
  <dcterms:created xsi:type="dcterms:W3CDTF">2024-03-09T08:25:52Z</dcterms:created>
  <dcterms:modified xsi:type="dcterms:W3CDTF">2024-03-20T04:31:07Z</dcterms:modified>
  <cp:category/>
  <cp:contentStatus/>
</cp:coreProperties>
</file>